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0"/>
  </bookViews>
  <sheets>
    <sheet name="Summary" sheetId="19" state="visible" r:id="rId19"/>
    <sheet name="README" sheetId="2" state="visible" r:id="rId2"/>
    <sheet name="Run_Metadata" sheetId="3" state="visible" r:id="rId3"/>
    <sheet name="Scenario_Catalog" sheetId="4" state="visible" r:id="rId4"/>
    <sheet name="CL_Selected_Interventions" sheetId="5" state="visible" r:id="rId5"/>
    <sheet name="CL_Cost_Components" sheetId="6" state="visible" r:id="rId6"/>
    <sheet name="PH_Selected_Interventions" sheetId="7" state="visible" r:id="rId7"/>
    <sheet name="PH_Cost_Components" sheetId="8" state="visible" r:id="rId8"/>
    <sheet name="PH_Scenario_Hierarchy" sheetId="9" state="visible" r:id="rId9"/>
    <sheet name="Annual_Mortality" sheetId="10" state="visible" r:id="rId10"/>
    <sheet name="Health_Outcomes" sheetId="14" state="visible" r:id="rId14"/>
    <sheet name="CVD_40q30" sheetId="18" state="visible" r:id="rId18"/>
    <sheet name="CVD_40q30_Age" sheetId="17" state="visible" r:id="rId17"/>
    <sheet name="Annual_Cost" sheetId="11" state="visible" r:id="rId11"/>
    <sheet name="Budget_Impact" sheetId="12" state="visible" r:id="rId12"/>
    <sheet name="Cost_Effectiveness" sheetId="13" state="visible" r:id="rId13"/>
    <sheet name="Economic_Value" sheetId="15" state="visible" r:id="rId15"/>
    <sheet name="Benefit_Cost" sheetId="16" state="visible" r:id="rId16"/>
    <sheet name="QA_Checks" sheetId="20" state="visible" r:id="rId20"/>
    <sheet name="Methods_and_Sources" sheetId="21" state="visible" r:id="rId21"/>
    <sheet name="Calculation_Assumptions" sheetId="1" state="visible" r:id="rId1"/>
    <sheet name="Calculation_Map" sheetId="22" state="visible" r:id="rId22"/>
  </sheets>
  <calcPr calcId="191029" fullCalcOnLoad="1"/>
</workbook>
</file>

<file path=xl/sharedStrings.xml><?xml version="1.0" encoding="utf-8"?>
<sst xmlns="http://schemas.openxmlformats.org/spreadsheetml/2006/main" count="552" uniqueCount="552">
  <si>
    <t xml:space="preserve">parameter_id</t>
  </si>
  <si>
    <t xml:space="preserve">value</t>
  </si>
  <si>
    <t xml:space="preserve">unit</t>
  </si>
  <si>
    <t xml:space="preserve">role</t>
  </si>
  <si>
    <t xml:space="preserve">description</t>
  </si>
  <si>
    <t xml:space="preserve">source</t>
  </si>
  <si>
    <t xml:space="preserve">analysis_start_year</t>
  </si>
  <si>
    <t xml:space="preserve">analysis_end_year</t>
  </si>
  <si>
    <t xml:space="preserve">baseline_scenario_id</t>
  </si>
  <si>
    <t xml:space="preserve">cost_discount_rate</t>
  </si>
  <si>
    <t xml:space="preserve">cost_price_year</t>
  </si>
  <si>
    <t xml:space="preserve">policy_start_year</t>
  </si>
  <si>
    <t xml:space="preserve">policy_cost_ramp_years</t>
  </si>
  <si>
    <t xml:space="preserve">baseline_implementation_fraction</t>
  </si>
  <si>
    <t xml:space="preserve">currency</t>
  </si>
  <si>
    <t xml:space="preserve">formula_tolerance</t>
  </si>
  <si>
    <t xml:space="preserve">stock_flow_residual_limit</t>
  </si>
  <si>
    <t xml:space="preserve">r_negative_state_count</t>
  </si>
  <si>
    <t xml:space="preserve">r_stock_flow_max_residual</t>
  </si>
  <si>
    <t xml:space="preserve">r_background_distinct_count</t>
  </si>
  <si>
    <t xml:space="preserve">r_deaths_averted_anchor</t>
  </si>
  <si>
    <t xml:space="preserve">r_disc_incremental_cost_anchor</t>
  </si>
  <si>
    <t xml:space="preserve">r_cost_per_death_anchor</t>
  </si>
  <si>
    <t xml:space="preserve">qa_anchor_scenario</t>
  </si>
  <si>
    <t xml:space="preserve">bca_base_year</t>
  </si>
  <si>
    <t xml:space="preserve">bca_discount_rate_primary</t>
  </si>
  <si>
    <t xml:space="preserve">bca_discount_rate_sensitivity_3pct</t>
  </si>
  <si>
    <t xml:space="preserve">bca_discount_rate_sensitivity_2x_gdp_pc_growth</t>
  </si>
  <si>
    <t xml:space="preserve">vsl_us_gni_ratio</t>
  </si>
  <si>
    <t xml:space="preserve">vsl_income_elasticity_preferred</t>
  </si>
  <si>
    <t xml:space="preserve">vsl_floor_gni_multiple</t>
  </si>
  <si>
    <t xml:space="preserve">vsl_sensitivity_gni_multiple_100</t>
  </si>
  <si>
    <t xml:space="preserve">vsl_sensitivity_gni_multiple_160</t>
  </si>
  <si>
    <t xml:space="preserve">vsly_adult_min_age</t>
  </si>
  <si>
    <t xml:space="preserve">vsly_adult_max_age</t>
  </si>
  <si>
    <t xml:space="preserve">bca_currency_basis</t>
  </si>
  <si>
    <t xml:space="preserve">bca_price_year</t>
  </si>
  <si>
    <t xml:space="preserve">cost_to_bca_currency_factor</t>
  </si>
  <si>
    <t xml:space="preserve">bca_standing</t>
  </si>
  <si>
    <t xml:space="preserve">bca_scope</t>
  </si>
  <si>
    <t xml:space="preserve">bca_discount_rate_sensitivity_2x_gdp_pc_growth_computed</t>
  </si>
  <si>
    <t xml:space="preserve">year</t>
  </si>
  <si>
    <t xml:space="preserve">formula control</t>
  </si>
  <si>
    <t xml:space="preserve">First model and discount year</t>
  </si>
  <si>
    <t xml:space="preserve">Model 04 / Model 09</t>
  </si>
  <si>
    <t xml:space="preserve">Last model year</t>
  </si>
  <si>
    <t xml:space="preserve">scenario id</t>
  </si>
  <si>
    <t xml:space="preserve">No-new-intervention comparator</t>
  </si>
  <si>
    <t xml:space="preserve">Model 04</t>
  </si>
  <si>
    <t xml:space="preserve">proportion/year</t>
  </si>
  <si>
    <t xml:space="preserve">Annual discount rate applied to costs</t>
  </si>
  <si>
    <t xml:space="preserve">indonesia_70_30_30_to_70_70_70_inputs.xlsx</t>
  </si>
  <si>
    <t xml:space="preserve">USD year</t>
  </si>
  <si>
    <t xml:space="preserve">Reporting price year</t>
  </si>
  <si>
    <t xml:space="preserve">First public-health policy implementation year</t>
  </si>
  <si>
    <t xml:space="preserve">indonesia_model_inputs_public_health_updated_mortality.xlsx</t>
  </si>
  <si>
    <t xml:space="preserve">years</t>
  </si>
  <si>
    <t xml:space="preserve">Years to full policy cost</t>
  </si>
  <si>
    <t xml:space="preserve">proportion</t>
  </si>
  <si>
    <t xml:space="preserve">Baseline (counterfactual) policy implementation fraction</t>
  </si>
  <si>
    <t xml:space="preserve">Model 09</t>
  </si>
  <si>
    <t xml:space="preserve">Reporting currency</t>
  </si>
  <si>
    <t xml:space="preserve">USD/count</t>
  </si>
  <si>
    <t xml:space="preserve">QA control</t>
  </si>
  <si>
    <t xml:space="preserve">Absolute reconciliation tolerance</t>
  </si>
  <si>
    <t xml:space="preserve">Workbook QA rule</t>
  </si>
  <si>
    <t xml:space="preserve">persons</t>
  </si>
  <si>
    <t xml:space="preserve">Persons tolerance for the stock/flow check</t>
  </si>
  <si>
    <t xml:space="preserve">count</t>
  </si>
  <si>
    <t xml:space="preserve">R QA source</t>
  </si>
  <si>
    <t xml:space="preserve">Impossible negative state count (R)</t>
  </si>
  <si>
    <t xml:space="preserve">Model 09 current run</t>
  </si>
  <si>
    <t xml:space="preserve">Max stock/flow residual (R)</t>
  </si>
  <si>
    <t xml:space="preserve">Max distinct all-cause mx across cause (R)</t>
  </si>
  <si>
    <t xml:space="preserve">deaths</t>
  </si>
  <si>
    <t xml:space="preserve">R reconciliation source</t>
  </si>
  <si>
    <t xml:space="preserve">R deaths averted for the anchor (joint) scenario</t>
  </si>
  <si>
    <t xml:space="preserve">Model 09 current run (R CEA)</t>
  </si>
  <si>
    <t xml:space="preserve">USD</t>
  </si>
  <si>
    <t xml:space="preserve">R discounted incremental cost for the anchor (joint) scenario</t>
  </si>
  <si>
    <t xml:space="preserve">USD/death</t>
  </si>
  <si>
    <t xml:space="preserve">R USD per death averted for the anchor (joint) scenario</t>
  </si>
  <si>
    <t xml:space="preserve">Scenario used for Excel-vs-R reconciliation (the joint scenario)</t>
  </si>
  <si>
    <t xml:space="preserve">BCA control</t>
  </si>
  <si>
    <t xml:space="preserve">BCA base year (benefits and costs discounted to this year)</t>
  </si>
  <si>
    <t xml:space="preserve">Robinson et al. 2019 Reference Case Guidelines (via input workbook / Model 08)</t>
  </si>
  <si>
    <t xml:space="preserve">Primary real discount rate for BOTH benefits and costs</t>
  </si>
  <si>
    <t xml:space="preserve">Standardized sensitivity discount rate (3%)</t>
  </si>
  <si>
    <t xml:space="preserve">Standardized sensitivity: 2x near-term real GDP-pc growth (workbook default)</t>
  </si>
  <si>
    <t xml:space="preserve">ratio (VSL/GNIpc)</t>
  </si>
  <si>
    <t xml:space="preserve">US reference VSL-to-GNI-per-capita ratio</t>
  </si>
  <si>
    <t xml:space="preserve">elasticity</t>
  </si>
  <si>
    <t xml:space="preserve">Income elasticity of VSL (preferred)</t>
  </si>
  <si>
    <t xml:space="preserve">Floor: VSL not below this multiple of GNI per capita</t>
  </si>
  <si>
    <t xml:space="preserve">Sensitivity: VSL = 100x GNI per capita</t>
  </si>
  <si>
    <t xml:space="preserve">Sensitivity: VSL = 160x GNI per capita</t>
  </si>
  <si>
    <t xml:space="preserve">age (years)</t>
  </si>
  <si>
    <t xml:space="preserve">Working-age lower bound (VSLY avg-adult-age)</t>
  </si>
  <si>
    <t xml:space="preserve">Working-age upper bound (VSLY avg-adult-age)</t>
  </si>
  <si>
    <t xml:space="preserve">text</t>
  </si>
  <si>
    <t xml:space="preserve">Common monetary basis for benefits and costs</t>
  </si>
  <si>
    <t xml:space="preserve">Real price year for benefits and costs</t>
  </si>
  <si>
    <t xml:space="preserve">int$ per market US$</t>
  </si>
  <si>
    <t xml:space="preserve">Market-USD cost -&gt; PPP int$ multiplier</t>
  </si>
  <si>
    <t xml:space="preserve">BCA standing / perspective</t>
  </si>
  <si>
    <t xml:space="preserve">BCA scope (partial mortality-benefit vs full societal)</t>
  </si>
  <si>
    <t xml:space="preserve">2x near-term real GDP-pc growth recomputed from SSP2 by Model 08</t>
  </si>
  <si>
    <t xml:space="preserve">baseline</t>
  </si>
  <si>
    <t xml:space="preserve">all_cascade_public_health</t>
  </si>
  <si>
    <t xml:space="preserve">PPP_international_dollars</t>
  </si>
  <si>
    <t xml:space="preserve">societal</t>
  </si>
  <si>
    <t xml:space="preserve">partial_mortality_benefit</t>
  </si>
  <si>
    <t xml:space="preserve">section</t>
  </si>
  <si>
    <t xml:space="preserve">detail</t>
  </si>
  <si>
    <t xml:space="preserve">Purpose</t>
  </si>
  <si>
    <t xml:space="preserve">Combined 70-30-30 -&gt; 70-70-70 cascade + public-health (fiscal/regulatory) costing, budget impact, cost-effectiveness, CVD 40q30 and Reference-Case benefit-cost analysis in one workbook.</t>
  </si>
  <si>
    <t xml:space="preserve">Scope</t>
  </si>
  <si>
    <t xml:space="preserve">Baseline (once) + the 70-30-30 -&gt; 70-70-70 cascade scenario + every public-health scenario + the genuine joint 'all_cascade_public_health' scenario. intervention_family tags each scenario baseline / cascade_70_30_30_to_70_70_70 / public_health / cascade_public_health.</t>
  </si>
  <si>
    <t xml:space="preserve">How to read</t>
  </si>
  <si>
    <t xml:space="preserve">Grey cells are R source values; light-blue cells are LIVE Excel formulas; pale-yellow cells on Calculation_Assumptions are editable controls. The joint scenario is highlighted (orange) on Summary. Calculation_Map lists the dependency chain.</t>
  </si>
  <si>
    <t xml:space="preserve">Scenarios</t>
  </si>
  <si>
    <t xml:space="preserve">See Summary and Scenario_Catalog. Family-specific input/audit sheets are prefixed CL_ (cascade clinical arm) and PH_ (public-health) where the two source schemas differ.</t>
  </si>
  <si>
    <t xml:space="preserve">The joint scenario</t>
  </si>
  <si>
    <t xml:space="preserve">'all_cascade_public_health' is produced by a SINGLE Model 06 projection that applies the clinical (fair_wb) and public-health (ph_wb) engines once each to the same baseline-rate copy -- it is NEVER the arithmetic sum of the separate 'all' and 'all_public_health' outputs.</t>
  </si>
  <si>
    <t xml:space="preserve">Costing the joint scenario</t>
  </si>
  <si>
    <t xml:space="preserve">Joint cost = clinical components (clinical costing rule) + public-health components (per-capita policy rule), BOTH computed against the joint scenario's own Model 06 population/state. family provenance is retained on every Annual_Cost row and keys are collision-safe (family|cost_record_id). Budget_Impact carries the four *_cost_per_capita columns as LIVE formulae (= that year's cost / national_population); national_population (grey R-source) is each year's national Indonesia population from out_model/model_output_Indonesia_htncov2_aspirational.rds (baseline series, de-duplicated across cause). Annual_Cost carries the matching per-component per-capita formulae, and Cost_Effectiveness carries the scenario mean annual incremental/discounted per-capita (2026-2050).</t>
  </si>
  <si>
    <t xml:space="preserve">CVD 40q30</t>
  </si>
  <si>
    <t xml:space="preserve">CVD_40q30 / CVD_40q30_Age give the period probability of dying from the six CVD causes between exact ages 30 and 70 (percent on a 0-100 scale). The life table (m_x, q_x, l_x, l_{x+1}) is live Excel formula; cvd_40q30 reconciles to the Model 07 R value.</t>
  </si>
  <si>
    <t xml:space="preserve">Benefit-cost</t>
  </si>
  <si>
    <t xml:space="preserve">Reference-Case VSL/VSLY benefit-cost (Robinson et al. 2019) on Health_Outcomes / Economic_Value / Benefit_Cost; PARTIAL mortality-benefit BCA.</t>
  </si>
  <si>
    <t xml:space="preserve">Colour legend</t>
  </si>
  <si>
    <t xml:space="preserve">header dark-blue; formula light-blue; R-source grey; editable-input pale-yellow; QA green/red/orange.</t>
  </si>
  <si>
    <t xml:space="preserve">field</t>
  </si>
  <si>
    <t xml:space="preserve">workbook</t>
  </si>
  <si>
    <t xml:space="preserve">indonesia_model_cost_value_70_30_30_to_70_70_70_public_health_formulae.xlsx</t>
  </si>
  <si>
    <t xml:space="preserve">generated_by</t>
  </si>
  <si>
    <t xml:space="preserve">Model 09 (09_cost_value.R)</t>
  </si>
  <si>
    <t xml:space="preserve">clinical_workbook</t>
  </si>
  <si>
    <t xml:space="preserve">public_health_workbook</t>
  </si>
  <si>
    <t xml:space="preserve">baseline_scenario</t>
  </si>
  <si>
    <t xml:space="preserve">joint_scenario</t>
  </si>
  <si>
    <t xml:space="preserve">n_clinical_scenarios</t>
  </si>
  <si>
    <t xml:space="preserve">1</t>
  </si>
  <si>
    <t xml:space="preserve">n_public_health_scenarios</t>
  </si>
  <si>
    <t xml:space="preserve">6</t>
  </si>
  <si>
    <t xml:space="preserve">analysis_years</t>
  </si>
  <si>
    <t xml:space="preserve">2025-2050</t>
  </si>
  <si>
    <t xml:space="preserve">location</t>
  </si>
  <si>
    <t xml:space="preserve">Indonesia</t>
  </si>
  <si>
    <t xml:space="preserve">scenario</t>
  </si>
  <si>
    <t xml:space="preserve">scenario_label</t>
  </si>
  <si>
    <t xml:space="preserve">intervention_family</t>
  </si>
  <si>
    <t xml:space="preserve">scenario_level</t>
  </si>
  <si>
    <t xml:space="preserve">scenario_role</t>
  </si>
  <si>
    <t xml:space="preserve">parent_package_id</t>
  </si>
  <si>
    <t xml:space="preserve">intervention_ids</t>
  </si>
  <si>
    <t xml:space="preserve">n_interventions</t>
  </si>
  <si>
    <t xml:space="preserve">Baseline (no new intervention)</t>
  </si>
  <si>
    <t xml:space="preserve"/>
  </si>
  <si>
    <t xml:space="preserve">S_70_30_30_TO_70_70_70</t>
  </si>
  <si>
    <t xml:space="preserve">70-30-30 -&gt; 70-70-70 hypertension/cholesterol + diabetes cascade</t>
  </si>
  <si>
    <t xml:space="preserve">cascade_70_30_30_to_70_70_70</t>
  </si>
  <si>
    <t xml:space="preserve">combined</t>
  </si>
  <si>
    <t xml:space="preserve">I_CVD_PRIMARY; I_T2D_TREATMENT</t>
  </si>
  <si>
    <t xml:space="preserve">I_PH_TOBACCO_TAX</t>
  </si>
  <si>
    <t xml:space="preserve">Tobacco tax</t>
  </si>
  <si>
    <t xml:space="preserve">public_health</t>
  </si>
  <si>
    <t xml:space="preserve">standalone</t>
  </si>
  <si>
    <t xml:space="preserve">I_PH_TOB_CLEAN_AIR</t>
  </si>
  <si>
    <t xml:space="preserve">Smoke-free / clean-air law</t>
  </si>
  <si>
    <t xml:space="preserve">child</t>
  </si>
  <si>
    <t xml:space="preserve">I_PH_TOBACCO_POLICY</t>
  </si>
  <si>
    <t xml:space="preserve">I_PH_TOB_MEDIA</t>
  </si>
  <si>
    <t xml:space="preserve">Tobacco mass-media campaign</t>
  </si>
  <si>
    <t xml:space="preserve">I_PH_TOB_AD_BAN</t>
  </si>
  <si>
    <t xml:space="preserve">Tobacco advertising ban</t>
  </si>
  <si>
    <t xml:space="preserve">Tobacco policy package</t>
  </si>
  <si>
    <t xml:space="preserve">package</t>
  </si>
  <si>
    <t xml:space="preserve">I_PH_TOB_CLEAN_AIR; I_PH_TOB_MEDIA; I_PH_TOB_AD_BAN</t>
  </si>
  <si>
    <t xml:space="preserve">all_public_health</t>
  </si>
  <si>
    <t xml:space="preserve">All selected public-health interventions (combined)</t>
  </si>
  <si>
    <t xml:space="preserve">I_PH_TOBACCO_TAX; I_PH_TOB_AD_BAN; I_PH_TOB_CLEAN_AIR; I_PH_TOB_MEDIA</t>
  </si>
  <si>
    <t xml:space="preserve">70-30-30 -&gt; 70-70-70 cascade + all public-health interventions (combined)</t>
  </si>
  <si>
    <t xml:space="preserve">cascade_public_health</t>
  </si>
  <si>
    <t xml:space="preserve">I_CVD_PRIMARY; I_T2D_TREATMENT; I_PH_TOBACCO_TAX; I_PH_TOB_AD_BAN; I_PH_TOB_CLEAN_AIR; I_PH_TOB_MEDIA</t>
  </si>
  <si>
    <t xml:space="preserve">S_70_30_30_TO_70_70_70_I_PH_TOBACCO_TAX</t>
  </si>
  <si>
    <t xml:space="preserve">70-30-30 -&gt; 70-70-70 cascade + tobacco tax</t>
  </si>
  <si>
    <t xml:space="preserve">I_CVD_PRIMARY; I_T2D_TREATMENT; I_PH_TOBACCO_TAX</t>
  </si>
  <si>
    <t xml:space="preserve">intervention_id</t>
  </si>
  <si>
    <t xml:space="preserve">intervention_cause_key</t>
  </si>
  <si>
    <t xml:space="preserve">cause_code</t>
  </si>
  <si>
    <t xml:space="preserve">model_transition</t>
  </si>
  <si>
    <t xml:space="preserve">effect_value</t>
  </si>
  <si>
    <t xml:space="preserve">affected_fraction</t>
  </si>
  <si>
    <t xml:space="preserve">baseline_coverage</t>
  </si>
  <si>
    <t xml:space="preserve">target_coverage</t>
  </si>
  <si>
    <t xml:space="preserve">start_year</t>
  </si>
  <si>
    <t xml:space="preserve">target_year</t>
  </si>
  <si>
    <t xml:space="preserve">I_CVD_PRIMARY</t>
  </si>
  <si>
    <t xml:space="preserve">I_CVD_PRIMARY__C_HHD</t>
  </si>
  <si>
    <t xml:space="preserve">hhd</t>
  </si>
  <si>
    <t xml:space="preserve">incidence</t>
  </si>
  <si>
    <t xml:space="preserve">I_CVD_PRIMARY__C_ICH</t>
  </si>
  <si>
    <t xml:space="preserve">hstroke</t>
  </si>
  <si>
    <t xml:space="preserve">I_CVD_PRIMARY__C_IHD</t>
  </si>
  <si>
    <t xml:space="preserve">ihd</t>
  </si>
  <si>
    <t xml:space="preserve">I_CVD_PRIMARY__C_IS</t>
  </si>
  <si>
    <t xml:space="preserve">istroke</t>
  </si>
  <si>
    <t xml:space="preserve">I_T2D_TREATMENT</t>
  </si>
  <si>
    <t xml:space="preserve">I_T2D_TREATMENT__C_IHD</t>
  </si>
  <si>
    <t xml:space="preserve">case_fatality</t>
  </si>
  <si>
    <t xml:space="preserve">I_T2D_TREATMENT__C_T2D</t>
  </si>
  <si>
    <t xml:space="preserve">dm2</t>
  </si>
  <si>
    <t xml:space="preserve">cost_record_id</t>
  </si>
  <si>
    <t xml:space="preserve">cost_component</t>
  </si>
  <si>
    <t xml:space="preserve">cost_scope</t>
  </si>
  <si>
    <t xml:space="preserve">population_in_need_measure</t>
  </si>
  <si>
    <t xml:space="preserve">population_in_need_fraction</t>
  </si>
  <si>
    <t xml:space="preserve">frequency_per_year</t>
  </si>
  <si>
    <t xml:space="preserve">unit_cost_usd</t>
  </si>
  <si>
    <t xml:space="preserve">cov_baseline</t>
  </si>
  <si>
    <t xml:space="preserve">cov_target</t>
  </si>
  <si>
    <t xml:space="preserve">cost_ready</t>
  </si>
  <si>
    <t xml:space="preserve">COST_PRIMARY_SCREEN_A</t>
  </si>
  <si>
    <t xml:space="preserve">CVD targeted screening</t>
  </si>
  <si>
    <t xml:space="preserve">shared-count-once</t>
  </si>
  <si>
    <t xml:space="preserve">all</t>
  </si>
  <si>
    <t xml:space="preserve">COST_PRIMARY_TX_A</t>
  </si>
  <si>
    <t xml:space="preserve">Antihypertensives and statins for absolute CVD risk &gt;20%</t>
  </si>
  <si>
    <t xml:space="preserve">COST_T2D_SCREEN</t>
  </si>
  <si>
    <t xml:space="preserve">Diabetes opportunistic screening</t>
  </si>
  <si>
    <t xml:space="preserve">cause-specific</t>
  </si>
  <si>
    <t xml:space="preserve">COST_T2D_NONINSULIN</t>
  </si>
  <si>
    <t xml:space="preserve">Diabetes management, non insulin dependent</t>
  </si>
  <si>
    <t xml:space="preserve">prevalence</t>
  </si>
  <si>
    <t xml:space="preserve">COST_T2D_INSULIN</t>
  </si>
  <si>
    <t xml:space="preserve">Diabetes management, insulin dependent</t>
  </si>
  <si>
    <t xml:space="preserve">transition_from</t>
  </si>
  <si>
    <t xml:space="preserve">transition_to</t>
  </si>
  <si>
    <t xml:space="preserve">effect_model</t>
  </si>
  <si>
    <t xml:space="preserve">baseline_exposure</t>
  </si>
  <si>
    <t xml:space="preserve">target_exposure</t>
  </si>
  <si>
    <t xml:space="preserve">response_value</t>
  </si>
  <si>
    <t xml:space="preserve">I_PH_TOBACCO_TAX__C_ICH</t>
  </si>
  <si>
    <t xml:space="preserve">well</t>
  </si>
  <si>
    <t xml:space="preserve">sick</t>
  </si>
  <si>
    <t xml:space="preserve">direct_smoking_prevalence_shift_rr</t>
  </si>
  <si>
    <t xml:space="preserve">I_PH_TOBACCO_TAX__C_ICH__SICK_DEAD</t>
  </si>
  <si>
    <t xml:space="preserve">dead</t>
  </si>
  <si>
    <t xml:space="preserve">tobacco_mortality_prevalence_shift_rr</t>
  </si>
  <si>
    <t xml:space="preserve">I_PH_TOBACCO_TAX__C_IHD</t>
  </si>
  <si>
    <t xml:space="preserve">I_PH_TOBACCO_TAX__C_IHD__SICK_DEAD</t>
  </si>
  <si>
    <t xml:space="preserve">I_PH_TOBACCO_TAX__C_IS</t>
  </si>
  <si>
    <t xml:space="preserve">I_PH_TOBACCO_TAX__C_IS__SICK_DEAD</t>
  </si>
  <si>
    <t xml:space="preserve">I_PH_TOBACCO_TAX__C_T2DM</t>
  </si>
  <si>
    <t xml:space="preserve">I_PH_TOB_AD_BAN__C_ICH</t>
  </si>
  <si>
    <t xml:space="preserve">I_PH_TOB_AD_BAN__C_ICH__SICK_DEAD</t>
  </si>
  <si>
    <t xml:space="preserve">I_PH_TOB_AD_BAN__C_IHD</t>
  </si>
  <si>
    <t xml:space="preserve">I_PH_TOB_AD_BAN__C_IHD__SICK_DEAD</t>
  </si>
  <si>
    <t xml:space="preserve">I_PH_TOB_AD_BAN__C_IS</t>
  </si>
  <si>
    <t xml:space="preserve">I_PH_TOB_AD_BAN__C_IS__SICK_DEAD</t>
  </si>
  <si>
    <t xml:space="preserve">I_PH_TOB_AD_BAN__C_T2DM</t>
  </si>
  <si>
    <t xml:space="preserve">I_PH_TOB_CLEAN_AIR__C_ICH</t>
  </si>
  <si>
    <t xml:space="preserve">I_PH_TOB_CLEAN_AIR__C_ICH__SICK_DEAD</t>
  </si>
  <si>
    <t xml:space="preserve">I_PH_TOB_CLEAN_AIR__C_IHD</t>
  </si>
  <si>
    <t xml:space="preserve">I_PH_TOB_CLEAN_AIR__C_IHD__SICK_DEAD</t>
  </si>
  <si>
    <t xml:space="preserve">I_PH_TOB_CLEAN_AIR__C_IS</t>
  </si>
  <si>
    <t xml:space="preserve">I_PH_TOB_CLEAN_AIR__C_IS__SICK_DEAD</t>
  </si>
  <si>
    <t xml:space="preserve">I_PH_TOB_CLEAN_AIR__C_T2DM</t>
  </si>
  <si>
    <t xml:space="preserve">I_PH_TOB_MEDIA__C_ICH</t>
  </si>
  <si>
    <t xml:space="preserve">I_PH_TOB_MEDIA__C_ICH__SICK_DEAD</t>
  </si>
  <si>
    <t xml:space="preserve">I_PH_TOB_MEDIA__C_IHD</t>
  </si>
  <si>
    <t xml:space="preserve">I_PH_TOB_MEDIA__C_IHD__SICK_DEAD</t>
  </si>
  <si>
    <t xml:space="preserve">I_PH_TOB_MEDIA__C_IS</t>
  </si>
  <si>
    <t xml:space="preserve">I_PH_TOB_MEDIA__C_IS__SICK_DEAD</t>
  </si>
  <si>
    <t xml:space="preserve">I_PH_TOB_MEDIA__C_T2DM</t>
  </si>
  <si>
    <t xml:space="preserve">c_age_start</t>
  </si>
  <si>
    <t xml:space="preserve">c_age_stop</t>
  </si>
  <si>
    <t xml:space="preserve">c_sex</t>
  </si>
  <si>
    <t xml:space="preserve">COST_PH_TOB_TAX</t>
  </si>
  <si>
    <t xml:space="preserve">Annual intersectoral policy implementation</t>
  </si>
  <si>
    <t xml:space="preserve">Both</t>
  </si>
  <si>
    <t xml:space="preserve">COST_PH_TOB_AD_BAN</t>
  </si>
  <si>
    <t xml:space="preserve">component-count-once</t>
  </si>
  <si>
    <t xml:space="preserve">COST_PH_TOB_CLEAN_AIR</t>
  </si>
  <si>
    <t xml:space="preserve">COST_PH_TOB_MEDIA</t>
  </si>
  <si>
    <t xml:space="preserve">parent_scenario_id</t>
  </si>
  <si>
    <t xml:space="preserve">parent_scenario_name</t>
  </si>
  <si>
    <t xml:space="preserve">intervention_name</t>
  </si>
  <si>
    <t xml:space="preserve">package_group</t>
  </si>
  <si>
    <t xml:space="preserve">include_in_parent_scenario</t>
  </si>
  <si>
    <t xml:space="preserve">standalone_scenario_id</t>
  </si>
  <si>
    <t xml:space="preserve">parent_aggregation_rule</t>
  </si>
  <si>
    <t xml:space="preserve">outcome_reporting_rule</t>
  </si>
  <si>
    <t xml:space="preserve">cost_reporting_rule</t>
  </si>
  <si>
    <t xml:space="preserve">component_order</t>
  </si>
  <si>
    <t xml:space="preserve">source_note</t>
  </si>
  <si>
    <t xml:space="preserve">is_runnable</t>
  </si>
  <si>
    <t xml:space="preserve">is_parent_package</t>
  </si>
  <si>
    <t xml:space="preserve">Tobacco</t>
  </si>
  <si>
    <t xml:space="preserve">single intervention</t>
  </si>
  <si>
    <t xml:space="preserve">report intervention</t>
  </si>
  <si>
    <t xml:space="preserve">report intervention cost</t>
  </si>
  <si>
    <t xml:space="preserve">Fiscal</t>
  </si>
  <si>
    <t xml:space="preserve">I_PH_ALCOHOL_TAX</t>
  </si>
  <si>
    <t xml:space="preserve">Alcohol tax</t>
  </si>
  <si>
    <t xml:space="preserve">Alcohol</t>
  </si>
  <si>
    <t xml:space="preserve">run children jointly</t>
  </si>
  <si>
    <t xml:space="preserve">report child and parent</t>
  </si>
  <si>
    <t xml:space="preserve">sum child costs; rerun health jointly</t>
  </si>
  <si>
    <t xml:space="preserve">MPOWER</t>
  </si>
  <si>
    <t xml:space="preserve">I_PH_ALCOHOL_POLICY</t>
  </si>
  <si>
    <t xml:space="preserve">Alcohol advertising policy</t>
  </si>
  <si>
    <t xml:space="preserve">Alcohol advertising ban</t>
  </si>
  <si>
    <t xml:space="preserve">Alcohol policy</t>
  </si>
  <si>
    <t xml:space="preserve">I_PH_SALT_POLICY</t>
  </si>
  <si>
    <t xml:space="preserve">Salt policy package</t>
  </si>
  <si>
    <t xml:space="preserve">I_PH_SALT_REFORM</t>
  </si>
  <si>
    <t xml:space="preserve">Mandatory sodium reformulation</t>
  </si>
  <si>
    <t xml:space="preserve">Diet</t>
  </si>
  <si>
    <t xml:space="preserve">SHAKE</t>
  </si>
  <si>
    <t xml:space="preserve">I_PH_SALT_FOPL</t>
  </si>
  <si>
    <t xml:space="preserve">Sodium front-of-pack labelling</t>
  </si>
  <si>
    <t xml:space="preserve">I_PH_SALT_MEDIA</t>
  </si>
  <si>
    <t xml:space="preserve">Sodium mass-media campaign</t>
  </si>
  <si>
    <t xml:space="preserve">I_PH_SALT_ENV</t>
  </si>
  <si>
    <t xml:space="preserve">Supportive public-institution environment</t>
  </si>
  <si>
    <t xml:space="preserve">I_PH_TFA_POLICY</t>
  </si>
  <si>
    <t xml:space="preserve">Industrial TFA regulation</t>
  </si>
  <si>
    <t xml:space="preserve">Industrial trans-fat elimination regulation</t>
  </si>
  <si>
    <t xml:space="preserve">REPLACE</t>
  </si>
  <si>
    <t xml:space="preserve">I_PH_SSB_TAX</t>
  </si>
  <si>
    <t xml:space="preserve">SSB tax</t>
  </si>
  <si>
    <t xml:space="preserve">Sugar-sweetened beverage tax</t>
  </si>
  <si>
    <t xml:space="preserve">cause</t>
  </si>
  <si>
    <t xml:space="preserve">cases</t>
  </si>
  <si>
    <t xml:space="preserve">cause_deaths</t>
  </si>
  <si>
    <t xml:space="preserve">base_cases</t>
  </si>
  <si>
    <t xml:space="preserve">base_deaths</t>
  </si>
  <si>
    <t xml:space="preserve">deaths_averted</t>
  </si>
  <si>
    <t xml:space="preserve">cases_averted</t>
  </si>
  <si>
    <t xml:space="preserve">cmd</t>
  </si>
  <si>
    <t xml:space="preserve">rhd</t>
  </si>
  <si>
    <t xml:space="preserve">family</t>
  </si>
  <si>
    <t xml:space="preserve">cost_key</t>
  </si>
  <si>
    <t xml:space="preserve">pin_measure</t>
  </si>
  <si>
    <t xml:space="preserve">pin_fraction</t>
  </si>
  <si>
    <t xml:space="preserve">q_scenario</t>
  </si>
  <si>
    <t xml:space="preserve">q_baseline</t>
  </si>
  <si>
    <t xml:space="preserve">covimpl_scenario</t>
  </si>
  <si>
    <t xml:space="preserve">covimpl_baseline</t>
  </si>
  <si>
    <t xml:space="preserve">discount_factor</t>
  </si>
  <si>
    <t xml:space="preserve">pin_scenario</t>
  </si>
  <si>
    <t xml:space="preserve">pin_baseline</t>
  </si>
  <si>
    <t xml:space="preserve">annual_cost_baseline</t>
  </si>
  <si>
    <t xml:space="preserve">annual_cost_scenario</t>
  </si>
  <si>
    <t xml:space="preserve">annual_cost_incremental</t>
  </si>
  <si>
    <t xml:space="preserve">disc_cost_incremental</t>
  </si>
  <si>
    <t xml:space="preserve">indonesia_adjusted_flag</t>
  </si>
  <si>
    <t xml:space="preserve">price_year</t>
  </si>
  <si>
    <t xml:space="preserve">review_status</t>
  </si>
  <si>
    <t xml:space="preserve">shared_duplicate_count</t>
  </si>
  <si>
    <t xml:space="preserve">national_population</t>
  </si>
  <si>
    <t xml:space="preserve">annual_cost_baseline_per_capita</t>
  </si>
  <si>
    <t xml:space="preserve">annual_cost_scenario_per_capita</t>
  </si>
  <si>
    <t xml:space="preserve">annual_cost_incremental_per_capita</t>
  </si>
  <si>
    <t xml:space="preserve">disc_cost_incremental_per_capita</t>
  </si>
  <si>
    <t xml:space="preserve">cascade_70_30_30_to_70_70_70|COST_PRIMARY_SCREEN_A</t>
  </si>
  <si>
    <t xml:space="preserve">Review</t>
  </si>
  <si>
    <t xml:space="preserve">cascade_70_30_30_to_70_70_70|COST_PRIMARY_TX_A</t>
  </si>
  <si>
    <t xml:space="preserve">cascade_70_30_30_to_70_70_70|COST_T2D_SCREEN</t>
  </si>
  <si>
    <t xml:space="preserve">Ready</t>
  </si>
  <si>
    <t xml:space="preserve">cascade_70_30_30_to_70_70_70|COST_T2D_NONINSULIN</t>
  </si>
  <si>
    <t xml:space="preserve">cascade_70_30_30_to_70_70_70|COST_T2D_INSULIN</t>
  </si>
  <si>
    <t xml:space="preserve">public_health|COST_PH_TOB_TAX</t>
  </si>
  <si>
    <t xml:space="preserve">public_health|COST_PH_TOB_CLEAN_AIR</t>
  </si>
  <si>
    <t xml:space="preserve">public_health|COST_PH_TOB_MEDIA</t>
  </si>
  <si>
    <t xml:space="preserve">public_health|COST_PH_TOB_AD_BAN</t>
  </si>
  <si>
    <t xml:space="preserve">baseline_cost</t>
  </si>
  <si>
    <t xml:space="preserve">scenario_cost</t>
  </si>
  <si>
    <t xml:space="preserve">incremental_cost</t>
  </si>
  <si>
    <t xml:space="preserve">disc_incremental_cost</t>
  </si>
  <si>
    <t xml:space="preserve">cumulative_incremental_cost</t>
  </si>
  <si>
    <t xml:space="preserve">cumulative_disc_incremental_cost</t>
  </si>
  <si>
    <t xml:space="preserve">baseline_cost_per_capita</t>
  </si>
  <si>
    <t xml:space="preserve">scenario_cost_per_capita</t>
  </si>
  <si>
    <t xml:space="preserve">incremental_cost_per_capita</t>
  </si>
  <si>
    <t xml:space="preserve">disc_incremental_cost_per_capita</t>
  </si>
  <si>
    <t xml:space="preserve">cost_per_death_averted</t>
  </si>
  <si>
    <t xml:space="preserve">dominance</t>
  </si>
  <si>
    <t xml:space="preserve">reconciliation_status</t>
  </si>
  <si>
    <t xml:space="preserve">modeled_deaths</t>
  </si>
  <si>
    <t xml:space="preserve">baseline_deaths</t>
  </si>
  <si>
    <t xml:space="preserve">modeled_cases</t>
  </si>
  <si>
    <t xml:space="preserve">baseline_cases</t>
  </si>
  <si>
    <t xml:space="preserve">yll</t>
  </si>
  <si>
    <t xml:space="preserve">base_yll</t>
  </si>
  <si>
    <t xml:space="preserve">yll_averted</t>
  </si>
  <si>
    <t xml:space="preserve">yld</t>
  </si>
  <si>
    <t xml:space="preserve">base_yld</t>
  </si>
  <si>
    <t xml:space="preserve">yld_averted</t>
  </si>
  <si>
    <t xml:space="preserve">daly</t>
  </si>
  <si>
    <t xml:space="preserve">base_daly</t>
  </si>
  <si>
    <t xml:space="preserve">dalys_averted</t>
  </si>
  <si>
    <t xml:space="preserve">life_years_gained</t>
  </si>
  <si>
    <t xml:space="preserve">gni_pc_idn</t>
  </si>
  <si>
    <t xml:space="preserve">gni_pc_usa</t>
  </si>
  <si>
    <t xml:space="preserve">population</t>
  </si>
  <si>
    <t xml:space="preserve">le_avg_adult</t>
  </si>
  <si>
    <t xml:space="preserve">vsl_transfer_prefloor</t>
  </si>
  <si>
    <t xml:space="preserve">vsl_floor</t>
  </si>
  <si>
    <t xml:space="preserve">vsl_preferred</t>
  </si>
  <si>
    <t xml:space="preserve">vsl_over_gnipc</t>
  </si>
  <si>
    <t xml:space="preserve">vsl_gni100</t>
  </si>
  <si>
    <t xml:space="preserve">vsl_gni160</t>
  </si>
  <si>
    <t xml:space="preserve">vsly_preferred</t>
  </si>
  <si>
    <t xml:space="preserve">econ_value_vsl_undisc</t>
  </si>
  <si>
    <t xml:space="preserve">econ_value_vsly_undisc</t>
  </si>
  <si>
    <t xml:space="preserve">econ_value_vsl100_undisc</t>
  </si>
  <si>
    <t xml:space="preserve">econ_value_vsl160_undisc</t>
  </si>
  <si>
    <t xml:space="preserve">disc_factor</t>
  </si>
  <si>
    <t xml:space="preserve">pv_vsl_pref</t>
  </si>
  <si>
    <t xml:space="preserve">pv_vsly_pref</t>
  </si>
  <si>
    <t xml:space="preserve">pv_vsl100</t>
  </si>
  <si>
    <t xml:space="preserve">pv_vsl160</t>
  </si>
  <si>
    <t xml:space="preserve">total_national_gni</t>
  </si>
  <si>
    <t xml:space="preserve">pv_national_gni</t>
  </si>
  <si>
    <t xml:space="preserve">annual_benefit_share_gni</t>
  </si>
  <si>
    <t xml:space="preserve">valuation_method</t>
  </si>
  <si>
    <t xml:space="preserve">valuation_case</t>
  </si>
  <si>
    <t xml:space="preserve">pv_benefits</t>
  </si>
  <si>
    <t xml:space="preserve">pv_costs</t>
  </si>
  <si>
    <t xml:space="preserve">pv_net_benefit</t>
  </si>
  <si>
    <t xml:space="preserve">benefit_cost_ratio</t>
  </si>
  <si>
    <t xml:space="preserve">benefit_gni_share</t>
  </si>
  <si>
    <t xml:space="preserve">decision</t>
  </si>
  <si>
    <t xml:space="preserve">scope_note</t>
  </si>
  <si>
    <t xml:space="preserve">VSL</t>
  </si>
  <si>
    <t xml:space="preserve">preferred (elasticity 1.5, 20x floor)</t>
  </si>
  <si>
    <t xml:space="preserve">VSLY</t>
  </si>
  <si>
    <t xml:space="preserve">preferred (VSLY from preferred VSL)</t>
  </si>
  <si>
    <t xml:space="preserve">sensitivity: 100x GNI per capita</t>
  </si>
  <si>
    <t xml:space="preserve">sensitivity: 160x GNI per capita</t>
  </si>
  <si>
    <t xml:space="preserve">Partial mortality-benefit BCA (preferred (elasticity 1.5, 20x floor)). Benefits = averted-mortality VSL/VSLY in PPP int$; costs = implementation/health-system converted to PPP int$ (market USD x cost_to_bca_currency_factor). Omits morbidity, productivity and downstream cost offsets.</t>
  </si>
  <si>
    <t xml:space="preserve">htn_target_scenario</t>
  </si>
  <si>
    <t xml:space="preserve">age</t>
  </si>
  <si>
    <t xml:space="preserve">cvd_deaths</t>
  </si>
  <si>
    <t xml:space="preserve">m_x</t>
  </si>
  <si>
    <t xml:space="preserve">q_x</t>
  </si>
  <si>
    <t xml:space="preserve">l_x</t>
  </si>
  <si>
    <t xml:space="preserve">l_x_next</t>
  </si>
  <si>
    <t xml:space="preserve">htncov2_aspirational</t>
  </si>
  <si>
    <t xml:space="preserve">cvd_40q30</t>
  </si>
  <si>
    <t xml:space="preserve">baseline_cvd_40q30</t>
  </si>
  <si>
    <t xml:space="preserve">absolute_reduction_pp</t>
  </si>
  <si>
    <t xml:space="preserve">percent_reduction</t>
  </si>
  <si>
    <t xml:space="preserve">cvd_40q30_r</t>
  </si>
  <si>
    <t xml:space="preserve">recon_status</t>
  </si>
  <si>
    <t xml:space="preserve">ylls_averted</t>
  </si>
  <si>
    <t xml:space="preserve">ylds_averted</t>
  </si>
  <si>
    <t xml:space="preserve">cvd_40q30_start_pct</t>
  </si>
  <si>
    <t xml:space="preserve">cvd_40q30_end_pct</t>
  </si>
  <si>
    <t xml:space="preserve">cvd_40q30_abs_reduction_pp_end</t>
  </si>
  <si>
    <t xml:space="preserve">cvd_40q30_pct_reduction_end</t>
  </si>
  <si>
    <t xml:space="preserve">cost_per_daly_averted</t>
  </si>
  <si>
    <t xml:space="preserve">check</t>
  </si>
  <si>
    <t xml:space="preserve">expected</t>
  </si>
  <si>
    <t xml:space="preserve">actual</t>
  </si>
  <si>
    <t xml:space="preserve">status</t>
  </si>
  <si>
    <t xml:space="preserve">note</t>
  </si>
  <si>
    <t xml:space="preserve">Every comparator paired to baseline (R)</t>
  </si>
  <si>
    <t xml:space="preserve">TRUE</t>
  </si>
  <si>
    <t xml:space="preserve">Deaths averted = baseline - scenario at matched year/cause</t>
  </si>
  <si>
    <t xml:space="preserve">No impossible negative states (R)</t>
  </si>
  <si>
    <t xml:space="preserve">0</t>
  </si>
  <si>
    <t xml:space="preserve">well/sick/new_cases/deaths/population &gt;= 0</t>
  </si>
  <si>
    <t xml:space="preserve">Joint scenario present and costed</t>
  </si>
  <si>
    <t xml:space="preserve">The joint 'all_cascade_public_health' scenario is in Annual_Cost and Budget_Impact</t>
  </si>
  <si>
    <t xml:space="preserve">Cost reconciliation (components -&gt; budget impact)</t>
  </si>
  <si>
    <t xml:space="preserve">&lt;= tol</t>
  </si>
  <si>
    <t xml:space="preserve">Excel component rows sum to Excel budget-impact totals</t>
  </si>
  <si>
    <t xml:space="preserve">CEA reconciliation (detail -&gt; summary)</t>
  </si>
  <si>
    <t xml:space="preserve">consistent</t>
  </si>
  <si>
    <t xml:space="preserve">Every Cost_Effectiveness row's internal reconciliation is consistent</t>
  </si>
  <si>
    <t xml:space="preserve">CVD 40q30 Excel vs R (all rows match)</t>
  </si>
  <si>
    <t xml:space="preserve">CVD_40q30 recon_status has no 'mismatch'</t>
  </si>
  <si>
    <t xml:space="preserve">Excel vs R: joint deaths averted</t>
  </si>
  <si>
    <t xml:space="preserve">match R</t>
  </si>
  <si>
    <t xml:space="preserve">Joint scenario Excel CEA deaths averted reconciles to the R engine value</t>
  </si>
  <si>
    <t xml:space="preserve">Excel vs R: joint discounted incremental cost</t>
  </si>
  <si>
    <t xml:space="preserve">Joint scenario Excel discounted incremental cost reconciles to the R engine value</t>
  </si>
  <si>
    <t xml:space="preserve">Baseline excluded from comparators (counted once)</t>
  </si>
  <si>
    <t xml:space="preserve">The shared baseline is the comparator, never itself a comparator row</t>
  </si>
  <si>
    <t xml:space="preserve">method_id</t>
  </si>
  <si>
    <t xml:space="preserve">concept</t>
  </si>
  <si>
    <t xml:space="preserve">M01</t>
  </si>
  <si>
    <t xml:space="preserve">Joint scenario</t>
  </si>
  <si>
    <t xml:space="preserve">'all_cascade_public_health' = ONE Model 06 projection applying fair_wb + ph_wb once each to the same baseline-rate copy (not an arithmetic sum of 'all' + 'all_public_health').</t>
  </si>
  <si>
    <t xml:space="preserve">Model 04 / Model 06 / Model 09</t>
  </si>
  <si>
    <t xml:space="preserve">M02</t>
  </si>
  <si>
    <t xml:space="preserve">Joint costing</t>
  </si>
  <si>
    <t xml:space="preserve">Joint annual + discounted incremental cost = sum of clinical components (clinical rule) + public-health components (per-capita policy rule), BOTH computed against the joint scenario's own Model 06 population; keys are collision-safe (family|cost_record_id).</t>
  </si>
  <si>
    <t xml:space="preserve">M03</t>
  </si>
  <si>
    <t xml:space="preserve">Period 40q30 over the six CVD causes, exact ages 30-69: m_x=(D_F+D_M)/(N_F+N_M), q_x=1-exp(-m_x), l_30=1, l_{x+1}=l_x(1-q_x), 40q30=100*(1-l_70/l_30). Live life-table formulas on CVD_40q30_Age; reconciled to Model 07.</t>
  </si>
  <si>
    <t xml:space="preserve">Model 07 / Model 09</t>
  </si>
  <si>
    <t xml:space="preserve">M04</t>
  </si>
  <si>
    <t xml:space="preserve">Family provenance</t>
  </si>
  <si>
    <t xml:space="preserve">intervention_family tags every scenario baseline / cascade_70_30_30_to_70_70_70 / public_health / cascade_public_health; every Annual_Cost row carries its family.</t>
  </si>
  <si>
    <t xml:space="preserve">Model 06 / Model 09</t>
  </si>
  <si>
    <t xml:space="preserve">M05</t>
  </si>
  <si>
    <t xml:space="preserve">Reference-Case VSL/VSLY (Robinson et al. 2019): preferred VSL = MAX(160*GNIpc_US*(GNIpc_IDN/GNIpc_US)^1.5, 20*GNIpc_IDN); PARTIAL mortality-benefit BCA.</t>
  </si>
  <si>
    <t xml:space="preserve">Robinson et al. 2019 / Model 08</t>
  </si>
  <si>
    <t xml:space="preserve">M06</t>
  </si>
  <si>
    <t xml:space="preserve">Reconciliation</t>
  </si>
  <si>
    <t xml:space="preserve">Excel formulas reconcile against R engine anchors stored on Calculation_Assumptions (deaths averted, discounted incremental cost, cost per death) and CVD_40q30 recon_status.</t>
  </si>
  <si>
    <t xml:space="preserve">M07</t>
  </si>
  <si>
    <t xml:space="preserve">Scale</t>
  </si>
  <si>
    <t xml:space="preserve">cvd_40q30 is a PERCENT on a 0-100 scale (number format 0.000, never Excel's fractional %); absolute_reduction_pp is percentage points.</t>
  </si>
  <si>
    <t xml:space="preserve">output_sheet</t>
  </si>
  <si>
    <t xml:space="preserve">formula_columns</t>
  </si>
  <si>
    <t xml:space="preserve">depends_on</t>
  </si>
  <si>
    <t xml:space="preserve">source_role</t>
  </si>
  <si>
    <t xml:space="preserve">Summary</t>
  </si>
  <si>
    <t xml:space="preserve">F:Y</t>
  </si>
  <si>
    <t xml:space="preserve">Health_Outcomes, CVD_40q30, Budget_Impact, Benefit_Cost</t>
  </si>
  <si>
    <t xml:space="preserve">Workbook formula</t>
  </si>
  <si>
    <t xml:space="preserve">Annual_Mortality</t>
  </si>
  <si>
    <t xml:space="preserve">I,J</t>
  </si>
  <si>
    <t xml:space="preserve">R aggregates E:H</t>
  </si>
  <si>
    <t xml:space="preserve">Annual_Cost</t>
  </si>
  <si>
    <t xml:space="preserve">R:X,AB</t>
  </si>
  <si>
    <t xml:space="preserve">Cost_Components (R source N:Q); Calculation_Assumptions</t>
  </si>
  <si>
    <t xml:space="preserve">Budget_Impact</t>
  </si>
  <si>
    <t xml:space="preserve">C:H</t>
  </si>
  <si>
    <t xml:space="preserve">Cost_Effectiveness</t>
  </si>
  <si>
    <t xml:space="preserve">C:I</t>
  </si>
  <si>
    <t xml:space="preserve">Annual_Mortality; Budget_Impact</t>
  </si>
  <si>
    <t xml:space="preserve">Health_Outcomes</t>
  </si>
  <si>
    <t xml:space="preserve">F,I,L,O,R,S</t>
  </si>
  <si>
    <t xml:space="preserve">Model 07 modeled/baseline health (grey)</t>
  </si>
  <si>
    <t xml:space="preserve">Economic_Value</t>
  </si>
  <si>
    <t xml:space="preserve">J:AB</t>
  </si>
  <si>
    <t xml:space="preserve">Model 08 source (grey); Calculation_Assumptions BCA</t>
  </si>
  <si>
    <t xml:space="preserve">Benefit_Cost</t>
  </si>
  <si>
    <t xml:space="preserve">G:M</t>
  </si>
  <si>
    <t xml:space="preserve">Economic_Value PV benefits; Budget_Impact costs</t>
  </si>
  <si>
    <t xml:space="preserve">CVD_40q30_Age</t>
  </si>
  <si>
    <t xml:space="preserve">J:M</t>
  </si>
  <si>
    <t xml:space="preserve">cvd_deaths/population (grey R source)</t>
  </si>
  <si>
    <t xml:space="preserve">CVD_40q30</t>
  </si>
  <si>
    <t xml:space="preserve">I,J,K,L,N</t>
  </si>
  <si>
    <t xml:space="preserve">CVD_40q30_Age life table; baseline SUMIFS; R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</si>
</sst>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166" formatCode="#,##0"/>
    <numFmt numFmtId="167" formatCode="#,##0"/>
    <numFmt numFmtId="168" formatCode="0.0%"/>
    <numFmt numFmtId="169" formatCode="0"/>
    <numFmt numFmtId="170" formatCode="0"/>
    <numFmt numFmtId="171" formatCode="#,##0"/>
    <numFmt numFmtId="172" formatCode="#,##0"/>
    <numFmt numFmtId="173" formatCode="#,##0"/>
    <numFmt numFmtId="174" formatCode="#,##0"/>
    <numFmt numFmtId="175" formatCode="0.0%"/>
    <numFmt numFmtId="176" formatCode="0.00"/>
    <numFmt numFmtId="177" formatCode="#,##0.0000"/>
    <numFmt numFmtId="178" formatCode="#,##0"/>
    <numFmt numFmtId="179" formatCode="#,##0"/>
    <numFmt numFmtId="180" formatCode="0"/>
    <numFmt numFmtId="181" formatCode="0"/>
    <numFmt numFmtId="182" formatCode="#,##0"/>
    <numFmt numFmtId="183" formatCode="#,##0"/>
    <numFmt numFmtId="184" formatCode="#,##0"/>
    <numFmt numFmtId="185" formatCode="0.0%"/>
    <numFmt numFmtId="186" formatCode="0.00"/>
    <numFmt numFmtId="187" formatCode="#,##0.0000"/>
    <numFmt numFmtId="188" formatCode="#,##0"/>
    <numFmt numFmtId="189" formatCode="#,##0"/>
    <numFmt numFmtId="190" formatCode="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0.0%"/>
    <numFmt numFmtId="204" formatCode="0.00"/>
    <numFmt numFmtId="205" formatCode="#,##0.0000"/>
    <numFmt numFmtId="206" formatCode="#,##0"/>
    <numFmt numFmtId="207" formatCode="#,##0"/>
    <numFmt numFmtId="208" formatCode="0.000"/>
    <numFmt numFmtId="209" formatCode="0.000"/>
    <numFmt numFmtId="210" formatCode="0.00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0"/>
    <numFmt numFmtId="218" formatCode="#,##0"/>
    <numFmt numFmtId="219" formatCode="#,##0"/>
    <numFmt numFmtId="220" formatCode="#,##0.00"/>
    <numFmt numFmtId="221" formatCode="#,##0.00"/>
    <numFmt numFmtId="222" formatCode="#,##0.00"/>
    <numFmt numFmtId="223" formatCode="#,##0.00"/>
    <numFmt numFmtId="224" formatCode="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.00"/>
    <numFmt numFmtId="233" formatCode="#,##0.00"/>
    <numFmt numFmtId="234" formatCode="#,##0.00"/>
    <numFmt numFmtId="235" formatCode="#,##0.0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#,##0.00"/>
    <numFmt numFmtId="242" formatCode="#,##0.00"/>
    <numFmt numFmtId="243" formatCode="#,##0"/>
    <numFmt numFmtId="244" formatCode="#,##0"/>
    <numFmt numFmtId="245" formatCode="#,##0"/>
    <numFmt numFmtId="246" formatCode="#,##0"/>
    <numFmt numFmtId="247" formatCode="#,##0"/>
    <numFmt numFmtId="248" formatCode="#,##0"/>
    <numFmt numFmtId="249" formatCode="#,##0"/>
    <numFmt numFmtId="250" formatCode="#,##0"/>
    <numFmt numFmtId="251" formatCode="#,##0"/>
    <numFmt numFmtId="252" formatCode="#,##0"/>
    <numFmt numFmtId="253" formatCode="#,##0"/>
    <numFmt numFmtId="254" formatCode="#,##0"/>
    <numFmt numFmtId="255" formatCode="#,##0"/>
    <numFmt numFmtId="256" formatCode="#,##0"/>
    <numFmt numFmtId="257" formatCode="#,##0"/>
    <numFmt numFmtId="258" formatCode="#,##0"/>
    <numFmt numFmtId="259" formatCode="#,##0"/>
    <numFmt numFmtId="260" formatCode="#,##0"/>
    <numFmt numFmtId="261" formatCode="#,##0"/>
    <numFmt numFmtId="262" formatCode="#,##0"/>
    <numFmt numFmtId="263" formatCode="#,##0"/>
    <numFmt numFmtId="264" formatCode="#,##0"/>
    <numFmt numFmtId="265" formatCode="#,##0"/>
    <numFmt numFmtId="266" formatCode="#,##0"/>
    <numFmt numFmtId="267" formatCode="#,##0"/>
    <numFmt numFmtId="268" formatCode="#,##0"/>
    <numFmt numFmtId="269" formatCode="#,##0"/>
    <numFmt numFmtId="270" formatCode="#,##0"/>
    <numFmt numFmtId="271" formatCode="#,##0"/>
    <numFmt numFmtId="272" formatCode="#,##0"/>
    <numFmt numFmtId="273" formatCode="#,##0"/>
    <numFmt numFmtId="274" formatCode="#,##0"/>
    <numFmt numFmtId="275" formatCode="#,##0"/>
    <numFmt numFmtId="276" formatCode="0.0000"/>
    <numFmt numFmtId="277" formatCode="#,##0"/>
    <numFmt numFmtId="278" formatCode="#,##0"/>
    <numFmt numFmtId="279" formatCode="#,##0"/>
    <numFmt numFmtId="280" formatCode="#,##0"/>
    <numFmt numFmtId="281" formatCode="#,##0"/>
    <numFmt numFmtId="282" formatCode="#,##0"/>
    <numFmt numFmtId="283" formatCode="0.0000%"/>
    <numFmt numFmtId="284" formatCode="#,##0"/>
    <numFmt numFmtId="285" formatCode="#,##0"/>
    <numFmt numFmtId="286" formatCode="#,##0"/>
    <numFmt numFmtId="287" formatCode="0.00"/>
    <numFmt numFmtId="288" formatCode="#,##0"/>
    <numFmt numFmtId="289" formatCode="0.0000%"/>
    <numFmt numFmtId="290" formatCode="0"/>
    <numFmt numFmtId="291" formatCode="0"/>
    <numFmt numFmtId="292" formatCode="#,##0.00"/>
    <numFmt numFmtId="293" formatCode="#,##0"/>
    <numFmt numFmtId="294" formatCode="0.000000"/>
    <numFmt numFmtId="295" formatCode="0.000000"/>
    <numFmt numFmtId="296" formatCode="0.000000"/>
    <numFmt numFmtId="297" formatCode="0.000000"/>
    <numFmt numFmtId="298" formatCode="0"/>
    <numFmt numFmtId="299" formatCode="0.000"/>
    <numFmt numFmtId="300" formatCode="0.000"/>
    <numFmt numFmtId="301" formatCode="0.000"/>
    <numFmt numFmtId="302" formatCode="0.00"/>
    <numFmt numFmtId="303" formatCode="0.000"/>
    <numFmt numFmtId="304" formatCode="0"/>
    <numFmt numFmtId="305" formatCode="0"/>
    <numFmt numFmtId="306" formatCode="#,##0"/>
    <numFmt numFmtId="307" formatCode="#,##0"/>
    <numFmt numFmtId="308" formatCode="#,##0"/>
    <numFmt numFmtId="309" formatCode="#,##0"/>
    <numFmt numFmtId="310" formatCode="#,##0"/>
    <numFmt numFmtId="311" formatCode="#,##0"/>
    <numFmt numFmtId="312" formatCode="0.000"/>
    <numFmt numFmtId="313" formatCode="0.000"/>
    <numFmt numFmtId="314" formatCode="0.000"/>
    <numFmt numFmtId="315" formatCode="0.000"/>
    <numFmt numFmtId="316" formatCode="#,##0"/>
    <numFmt numFmtId="317" formatCode="#,##0"/>
    <numFmt numFmtId="318" formatCode="#,##0"/>
    <numFmt numFmtId="319" formatCode="#,##0"/>
    <numFmt numFmtId="320" formatCode="#,##0"/>
    <numFmt numFmtId="321" formatCode="#,##0"/>
    <numFmt numFmtId="322" formatCode="#,##0"/>
    <numFmt numFmtId="323" formatCode="0.000"/>
  </numFmts>
  <fonts count="3">
    <font>
      <sz val="11"/>
      <color rgb="FF000000"/>
      <name val="Carlito"/>
    </font>
    <font>
      <sz val="11"/>
      <color rgb="FFFFFFFF"/>
      <name val="Carlito"/>
      <b/>
    </font>
    <font>
      <sz val="11"/>
      <color rgb="FF000000"/>
      <name val="Carlito"/>
      <b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18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0" fillId="4" borderId="0" xfId="0" applyFont="1" applyFill="1"/>
    <xf numFmtId="0" fontId="0" fillId="0" borderId="0" xfId="0" applyFont="1" applyAlignment="1">
      <alignment vertical="top" wrapText="1"/>
    </xf>
    <xf numFmtId="166" fontId="0" fillId="4" borderId="0" xfId="0" applyFont="1" applyNumberFormat="1" applyFill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2" fillId="5" borderId="0" xfId="0" applyFont="1" applyFill="1"/>
    <xf numFmtId="0" fontId="2" fillId="5" borderId="0" xfId="0" applyFont="1" applyFill="1" applyAlignment="1">
      <alignment vertical="top" wrapText="1"/>
    </xf>
    <xf numFmtId="167" fontId="0" fillId="4" borderId="0" xfId="0" applyFont="1" applyNumberFormat="1" applyFill="1"/>
    <xf numFmtId="168" fontId="0" fillId="4" borderId="0" xfId="0" applyFont="1" applyNumberFormat="1" applyFill="1"/>
    <xf numFmtId="169" fontId="0" fillId="4" borderId="0" xfId="0" applyFont="1" applyNumberFormat="1" applyFill="1"/>
    <xf numFmtId="170" fontId="0" fillId="4" borderId="0" xfId="0" applyFont="1" applyNumberFormat="1" applyFill="1"/>
    <xf numFmtId="171" fontId="0" fillId="4" borderId="0" xfId="0" applyFont="1" applyNumberFormat="1" applyFill="1"/>
    <xf numFmtId="172" fontId="0" fillId="4" borderId="0" xfId="0" applyFont="1" applyNumberFormat="1" applyFill="1"/>
    <xf numFmtId="173" fontId="0" fillId="4" borderId="0" xfId="0" applyFont="1" applyNumberFormat="1" applyFill="1"/>
    <xf numFmtId="174" fontId="0" fillId="4" borderId="0" xfId="0" applyFont="1" applyNumberFormat="1" applyFill="1"/>
    <xf numFmtId="175" fontId="0" fillId="4" borderId="0" xfId="0" applyFont="1" applyNumberFormat="1" applyFill="1"/>
    <xf numFmtId="176" fontId="0" fillId="4" borderId="0" xfId="0" applyFont="1" applyNumberFormat="1" applyFill="1"/>
    <xf numFmtId="177" fontId="0" fillId="4" borderId="0" xfId="0" applyFont="1" applyNumberFormat="1" applyFill="1"/>
    <xf numFmtId="178" fontId="0" fillId="4" borderId="0" xfId="0" applyFont="1" applyNumberFormat="1" applyFill="1"/>
    <xf numFmtId="179" fontId="0" fillId="4" borderId="0" xfId="0" applyFont="1" applyNumberFormat="1" applyFill="1"/>
    <xf numFmtId="180" fontId="0" fillId="4" borderId="0" xfId="0" applyFont="1" applyNumberFormat="1" applyFill="1"/>
    <xf numFmtId="181" fontId="0" fillId="4" borderId="0" xfId="0" applyFont="1" applyNumberFormat="1" applyFill="1"/>
    <xf numFmtId="182" fontId="0" fillId="4" borderId="0" xfId="0" applyFont="1" applyNumberFormat="1" applyFill="1"/>
    <xf numFmtId="183" fontId="0" fillId="4" borderId="0" xfId="0" applyFont="1" applyNumberFormat="1" applyFill="1"/>
    <xf numFmtId="184" fontId="0" fillId="4" borderId="0" xfId="0" applyFont="1" applyNumberFormat="1" applyFill="1"/>
    <xf numFmtId="185" fontId="0" fillId="4" borderId="0" xfId="0" applyFont="1" applyNumberFormat="1" applyFill="1"/>
    <xf numFmtId="186" fontId="0" fillId="4" borderId="0" xfId="0" applyFont="1" applyNumberFormat="1" applyFill="1"/>
    <xf numFmtId="187" fontId="0" fillId="4" borderId="0" xfId="0" applyFont="1" applyNumberFormat="1" applyFill="1"/>
    <xf numFmtId="188" fontId="0" fillId="4" borderId="0" xfId="0" applyFont="1" applyNumberFormat="1" applyFill="1"/>
    <xf numFmtId="189" fontId="0" fillId="4" borderId="0" xfId="0" applyFont="1" applyNumberFormat="1" applyFill="1" applyAlignment="1">
      <alignment vertical="top" wrapText="1"/>
    </xf>
    <xf numFmtId="190" fontId="0" fillId="0" borderId="0" xfId="0" applyFont="1" applyNumberFormat="1"/>
    <xf numFmtId="191" fontId="0" fillId="4" borderId="0" xfId="0" applyFont="1" applyNumberFormat="1" applyFill="1"/>
    <xf numFmtId="192" fontId="0" fillId="4" borderId="0" xfId="0" applyFont="1" applyNumberFormat="1" applyFill="1"/>
    <xf numFmtId="193" fontId="0" fillId="4" borderId="0" xfId="0" applyFont="1" applyNumberFormat="1" applyFill="1"/>
    <xf numFmtId="194" fontId="0" fillId="4" borderId="0" xfId="0" applyFont="1" applyNumberFormat="1" applyFill="1"/>
    <xf numFmtId="195" fontId="0" fillId="6" borderId="0" xfId="0" applyFont="1" applyNumberFormat="1" applyFill="1"/>
    <xf numFmtId="196" fontId="0" fillId="6" borderId="0" xfId="0" applyFont="1" applyNumberFormat="1" applyFill="1"/>
    <xf numFmtId="197" fontId="0" fillId="0" borderId="0" xfId="0" applyFont="1" applyNumberFormat="1"/>
    <xf numFmtId="198" fontId="0" fillId="0" borderId="0" xfId="0" applyFont="1" applyNumberFormat="1"/>
    <xf numFmtId="199" fontId="0" fillId="0" borderId="0" xfId="0" applyFont="1" applyNumberFormat="1"/>
    <xf numFmtId="200" fontId="0" fillId="0" borderId="0" xfId="0" applyFont="1" applyNumberFormat="1"/>
    <xf numFmtId="201" fontId="0" fillId="0" borderId="0" xfId="0" applyFont="1" applyNumberFormat="1"/>
    <xf numFmtId="202" fontId="0" fillId="0" borderId="0" xfId="0" applyFont="1" applyNumberFormat="1"/>
    <xf numFmtId="203" fontId="0" fillId="4" borderId="0" xfId="0" applyFont="1" applyNumberFormat="1" applyFill="1"/>
    <xf numFmtId="204" fontId="0" fillId="4" borderId="0" xfId="0" applyFont="1" applyNumberFormat="1" applyFill="1"/>
    <xf numFmtId="205" fontId="0" fillId="4" borderId="0" xfId="0" applyFont="1" applyNumberFormat="1" applyFill="1"/>
    <xf numFmtId="206" fontId="0" fillId="4" borderId="0" xfId="0" applyFont="1" applyNumberFormat="1" applyFill="1"/>
    <xf numFmtId="207" fontId="0" fillId="4" borderId="0" xfId="0" applyFont="1" applyNumberFormat="1" applyFill="1"/>
    <xf numFmtId="208" fontId="0" fillId="4" borderId="0" xfId="0" applyFont="1" applyNumberFormat="1" applyFill="1"/>
    <xf numFmtId="209" fontId="0" fillId="4" borderId="0" xfId="0" applyFont="1" applyNumberFormat="1" applyFill="1"/>
    <xf numFmtId="210" fontId="0" fillId="6" borderId="0" xfId="0" applyFont="1" applyNumberFormat="1" applyFill="1"/>
    <xf numFmtId="211" fontId="0" fillId="6" borderId="0" xfId="0" applyFont="1" applyNumberFormat="1" applyFill="1"/>
    <xf numFmtId="212" fontId="0" fillId="6" borderId="0" xfId="0" applyFont="1" applyNumberFormat="1" applyFill="1"/>
    <xf numFmtId="213" fontId="0" fillId="6" borderId="0" xfId="0" applyFont="1" applyNumberFormat="1" applyFill="1"/>
    <xf numFmtId="214" fontId="0" fillId="6" borderId="0" xfId="0" applyFont="1" applyNumberFormat="1" applyFill="1"/>
    <xf numFmtId="215" fontId="0" fillId="6" borderId="0" xfId="0" applyFont="1" applyNumberFormat="1" applyFill="1"/>
    <xf numFmtId="216" fontId="0" fillId="6" borderId="0" xfId="0" applyFont="1" applyNumberFormat="1" applyFill="1"/>
    <xf numFmtId="217" fontId="0" fillId="0" borderId="0" xfId="0" applyFont="1" applyNumberFormat="1"/>
    <xf numFmtId="218" fontId="0" fillId="6" borderId="0" xfId="0" applyFont="1" applyNumberFormat="1" applyFill="1"/>
    <xf numFmtId="219" fontId="0" fillId="4" borderId="0" xfId="0" applyFont="1" applyNumberFormat="1" applyFill="1"/>
    <xf numFmtId="220" fontId="0" fillId="6" borderId="0" xfId="0" applyFont="1" applyNumberFormat="1" applyFill="1"/>
    <xf numFmtId="221" fontId="0" fillId="6" borderId="0" xfId="0" applyFont="1" applyNumberFormat="1" applyFill="1"/>
    <xf numFmtId="222" fontId="0" fillId="6" borderId="0" xfId="0" applyFont="1" applyNumberFormat="1" applyFill="1"/>
    <xf numFmtId="223" fontId="0" fillId="6" borderId="0" xfId="0" applyFont="1" applyNumberFormat="1" applyFill="1"/>
    <xf numFmtId="224" fontId="0" fillId="0" borderId="0" xfId="0" applyFont="1" applyNumberFormat="1"/>
    <xf numFmtId="225" fontId="0" fillId="6" borderId="0" xfId="0" applyFont="1" applyNumberFormat="1" applyFill="1"/>
    <xf numFmtId="226" fontId="0" fillId="6" borderId="0" xfId="0" applyFont="1" applyNumberFormat="1" applyFill="1"/>
    <xf numFmtId="227" fontId="0" fillId="6" borderId="0" xfId="0" applyFont="1" applyNumberFormat="1" applyFill="1"/>
    <xf numFmtId="228" fontId="0" fillId="6" borderId="0" xfId="0" applyFont="1" applyNumberFormat="1" applyFill="1"/>
    <xf numFmtId="229" fontId="0" fillId="6" borderId="0" xfId="0" applyFont="1" applyNumberFormat="1" applyFill="1"/>
    <xf numFmtId="230" fontId="0" fillId="6" borderId="0" xfId="0" applyFont="1" applyNumberFormat="1" applyFill="1"/>
    <xf numFmtId="231" fontId="0" fillId="4" borderId="0" xfId="0" applyFont="1" applyNumberFormat="1" applyFill="1"/>
    <xf numFmtId="232" fontId="0" fillId="6" borderId="0" xfId="0" applyFont="1" applyNumberFormat="1" applyFill="1"/>
    <xf numFmtId="233" fontId="0" fillId="6" borderId="0" xfId="0" applyFont="1" applyNumberFormat="1" applyFill="1"/>
    <xf numFmtId="234" fontId="0" fillId="6" borderId="0" xfId="0" applyFont="1" applyNumberFormat="1" applyFill="1"/>
    <xf numFmtId="235" fontId="0" fillId="6" borderId="0" xfId="0" applyFont="1" applyNumberFormat="1" applyFill="1"/>
    <xf numFmtId="0" fontId="0" fillId="6" borderId="0" xfId="0" applyFont="1" applyFill="1"/>
    <xf numFmtId="236" fontId="0" fillId="6" borderId="0" xfId="0" applyFont="1" applyNumberFormat="1" applyFill="1"/>
    <xf numFmtId="237" fontId="0" fillId="6" borderId="0" xfId="0" applyFont="1" applyNumberFormat="1" applyFill="1"/>
    <xf numFmtId="238" fontId="0" fillId="6" borderId="0" xfId="0" applyFont="1" applyNumberFormat="1" applyFill="1"/>
    <xf numFmtId="239" fontId="0" fillId="6" borderId="0" xfId="0" applyFont="1" applyNumberFormat="1" applyFill="1"/>
    <xf numFmtId="240" fontId="0" fillId="6" borderId="0" xfId="0" applyFont="1" applyNumberFormat="1" applyFill="1"/>
    <xf numFmtId="241" fontId="0" fillId="6" borderId="0" xfId="0" applyFont="1" applyNumberFormat="1" applyFill="1"/>
    <xf numFmtId="242" fontId="0" fillId="6" borderId="0" xfId="0" applyFont="1" applyNumberFormat="1" applyFill="1"/>
    <xf numFmtId="0" fontId="0" fillId="6" borderId="0" xfId="0" applyFont="1" applyFill="1" applyAlignment="1">
      <alignment vertical="top" wrapText="1"/>
    </xf>
    <xf numFmtId="243" fontId="0" fillId="4" borderId="0" xfId="0" applyFont="1" applyNumberFormat="1" applyFill="1"/>
    <xf numFmtId="244" fontId="0" fillId="4" borderId="0" xfId="0" applyFont="1" applyNumberFormat="1" applyFill="1"/>
    <xf numFmtId="245" fontId="0" fillId="6" borderId="0" xfId="0" applyFont="1" applyNumberFormat="1" applyFill="1"/>
    <xf numFmtId="246" fontId="0" fillId="4" borderId="0" xfId="0" applyFont="1" applyNumberFormat="1" applyFill="1"/>
    <xf numFmtId="247" fontId="0" fillId="4" borderId="0" xfId="0" applyFont="1" applyNumberFormat="1" applyFill="1"/>
    <xf numFmtId="248" fontId="0" fillId="6" borderId="0" xfId="0" applyFont="1" applyNumberFormat="1" applyFill="1"/>
    <xf numFmtId="249" fontId="0" fillId="4" borderId="0" xfId="0" applyFont="1" applyNumberFormat="1" applyFill="1"/>
    <xf numFmtId="250" fontId="0" fillId="4" borderId="0" xfId="0" applyFont="1" applyNumberFormat="1" applyFill="1"/>
    <xf numFmtId="251" fontId="0" fillId="6" borderId="0" xfId="0" applyFont="1" applyNumberFormat="1" applyFill="1"/>
    <xf numFmtId="252" fontId="0" fillId="4" borderId="0" xfId="0" applyFont="1" applyNumberFormat="1" applyFill="1"/>
    <xf numFmtId="253" fontId="0" fillId="4" borderId="0" xfId="0" applyFont="1" applyNumberFormat="1" applyFill="1"/>
    <xf numFmtId="254" fontId="0" fillId="6" borderId="0" xfId="0" applyFont="1" applyNumberFormat="1" applyFill="1"/>
    <xf numFmtId="255" fontId="0" fillId="4" borderId="0" xfId="0" applyFont="1" applyNumberFormat="1" applyFill="1"/>
    <xf numFmtId="256" fontId="0" fillId="4" borderId="0" xfId="0" applyFont="1" applyNumberFormat="1" applyFill="1"/>
    <xf numFmtId="257" fontId="0" fillId="6" borderId="0" xfId="0" applyFont="1" applyNumberFormat="1" applyFill="1"/>
    <xf numFmtId="258" fontId="0" fillId="6" borderId="0" xfId="0" applyFont="1" applyNumberFormat="1" applyFill="1"/>
    <xf numFmtId="259" fontId="0" fillId="4" borderId="0" xfId="0" applyFont="1" applyNumberFormat="1" applyFill="1"/>
    <xf numFmtId="260" fontId="0" fillId="4" borderId="0" xfId="0" applyFont="1" applyNumberFormat="1" applyFill="1"/>
    <xf numFmtId="261" fontId="0" fillId="4" borderId="0" xfId="0" applyFont="1" applyNumberFormat="1" applyFill="1"/>
    <xf numFmtId="262" fontId="0" fillId="4" borderId="0" xfId="0" applyFont="1" applyNumberFormat="1" applyFill="1"/>
    <xf numFmtId="263" fontId="0" fillId="4" borderId="0" xfId="0" applyFont="1" applyNumberFormat="1" applyFill="1"/>
    <xf numFmtId="264" fontId="0" fillId="4" borderId="0" xfId="0" applyFont="1" applyNumberFormat="1" applyFill="1"/>
    <xf numFmtId="265" fontId="0" fillId="6" borderId="0" xfId="0" applyFont="1" applyNumberFormat="1" applyFill="1"/>
    <xf numFmtId="266" fontId="0" fillId="6" borderId="0" xfId="0" applyFont="1" applyNumberFormat="1" applyFill="1"/>
    <xf numFmtId="267" fontId="0" fillId="6" borderId="0" xfId="0" applyFont="1" applyNumberFormat="1" applyFill="1"/>
    <xf numFmtId="268" fontId="0" fillId="6" borderId="0" xfId="0" applyFont="1" applyNumberFormat="1" applyFill="1"/>
    <xf numFmtId="269" fontId="0" fillId="6" borderId="0" xfId="0" applyFont="1" applyNumberFormat="1" applyFill="1"/>
    <xf numFmtId="270" fontId="0" fillId="6" borderId="0" xfId="0" applyFont="1" applyNumberFormat="1" applyFill="1"/>
    <xf numFmtId="271" fontId="0" fillId="6" borderId="0" xfId="0" applyFont="1" applyNumberFormat="1" applyFill="1"/>
    <xf numFmtId="272" fontId="0" fillId="6" borderId="0" xfId="0" applyFont="1" applyNumberFormat="1" applyFill="1"/>
    <xf numFmtId="273" fontId="0" fillId="6" borderId="0" xfId="0" applyFont="1" applyNumberFormat="1" applyFill="1"/>
    <xf numFmtId="274" fontId="0" fillId="6" borderId="0" xfId="0" applyFont="1" applyNumberFormat="1" applyFill="1"/>
    <xf numFmtId="275" fontId="0" fillId="6" borderId="0" xfId="0" applyFont="1" applyNumberFormat="1" applyFill="1"/>
    <xf numFmtId="276" fontId="0" fillId="6" borderId="0" xfId="0" applyFont="1" applyNumberFormat="1" applyFill="1"/>
    <xf numFmtId="277" fontId="0" fillId="6" borderId="0" xfId="0" applyFont="1" applyNumberFormat="1" applyFill="1"/>
    <xf numFmtId="278" fontId="0" fillId="6" borderId="0" xfId="0" applyFont="1" applyNumberFormat="1" applyFill="1"/>
    <xf numFmtId="279" fontId="0" fillId="6" borderId="0" xfId="0" applyFont="1" applyNumberFormat="1" applyFill="1"/>
    <xf numFmtId="280" fontId="0" fillId="6" borderId="0" xfId="0" applyFont="1" applyNumberFormat="1" applyFill="1"/>
    <xf numFmtId="281" fontId="0" fillId="6" borderId="0" xfId="0" applyFont="1" applyNumberFormat="1" applyFill="1"/>
    <xf numFmtId="282" fontId="0" fillId="6" borderId="0" xfId="0" applyFont="1" applyNumberFormat="1" applyFill="1"/>
    <xf numFmtId="283" fontId="0" fillId="6" borderId="0" xfId="0" applyFont="1" applyNumberFormat="1" applyFill="1"/>
    <xf numFmtId="284" fontId="0" fillId="6" borderId="0" xfId="0" applyFont="1" applyNumberFormat="1" applyFill="1"/>
    <xf numFmtId="285" fontId="0" fillId="6" borderId="0" xfId="0" applyFont="1" applyNumberFormat="1" applyFill="1"/>
    <xf numFmtId="286" fontId="0" fillId="6" borderId="0" xfId="0" applyFont="1" applyNumberFormat="1" applyFill="1"/>
    <xf numFmtId="287" fontId="0" fillId="6" borderId="0" xfId="0" applyFont="1" applyNumberFormat="1" applyFill="1"/>
    <xf numFmtId="288" fontId="0" fillId="6" borderId="0" xfId="0" applyFont="1" applyNumberFormat="1" applyFill="1"/>
    <xf numFmtId="289" fontId="0" fillId="6" borderId="0" xfId="0" applyFont="1" applyNumberFormat="1" applyFill="1"/>
    <xf numFmtId="290" fontId="0" fillId="0" borderId="0" xfId="0" applyFont="1" applyNumberFormat="1"/>
    <xf numFmtId="291" fontId="0" fillId="0" borderId="0" xfId="0" applyFont="1" applyNumberFormat="1"/>
    <xf numFmtId="292" fontId="0" fillId="4" borderId="0" xfId="0" applyFont="1" applyNumberFormat="1" applyFill="1"/>
    <xf numFmtId="293" fontId="0" fillId="4" borderId="0" xfId="0" applyFont="1" applyNumberFormat="1" applyFill="1"/>
    <xf numFmtId="294" fontId="0" fillId="6" borderId="0" xfId="0" applyFont="1" applyNumberFormat="1" applyFill="1"/>
    <xf numFmtId="295" fontId="0" fillId="6" borderId="0" xfId="0" applyFont="1" applyNumberFormat="1" applyFill="1"/>
    <xf numFmtId="296" fontId="0" fillId="6" borderId="0" xfId="0" applyFont="1" applyNumberFormat="1" applyFill="1"/>
    <xf numFmtId="297" fontId="0" fillId="6" borderId="0" xfId="0" applyFont="1" applyNumberFormat="1" applyFill="1"/>
    <xf numFmtId="298" fontId="0" fillId="0" borderId="0" xfId="0" applyFont="1" applyNumberFormat="1"/>
    <xf numFmtId="299" fontId="0" fillId="6" borderId="0" xfId="0" applyFont="1" applyNumberFormat="1" applyFill="1"/>
    <xf numFmtId="300" fontId="0" fillId="6" borderId="0" xfId="0" applyFont="1" applyNumberFormat="1" applyFill="1"/>
    <xf numFmtId="301" fontId="0" fillId="6" borderId="0" xfId="0" applyFont="1" applyNumberFormat="1" applyFill="1"/>
    <xf numFmtId="302" fontId="0" fillId="6" borderId="0" xfId="0" applyFont="1" applyNumberFormat="1" applyFill="1"/>
    <xf numFmtId="303" fontId="0" fillId="4" borderId="0" xfId="0" applyFont="1" applyNumberFormat="1" applyFill="1"/>
    <xf numFmtId="304" fontId="0" fillId="6" borderId="0" xfId="0" applyFont="1" applyNumberFormat="1" applyFill="1"/>
    <xf numFmtId="305" fontId="0" fillId="6" borderId="0" xfId="0" applyFont="1" applyNumberFormat="1" applyFill="1"/>
    <xf numFmtId="306" fontId="0" fillId="6" borderId="0" xfId="0" applyFont="1" applyNumberFormat="1" applyFill="1"/>
    <xf numFmtId="307" fontId="0" fillId="6" borderId="0" xfId="0" applyFont="1" applyNumberFormat="1" applyFill="1"/>
    <xf numFmtId="308" fontId="0" fillId="6" borderId="0" xfId="0" applyFont="1" applyNumberFormat="1" applyFill="1"/>
    <xf numFmtId="309" fontId="0" fillId="6" borderId="0" xfId="0" applyFont="1" applyNumberFormat="1" applyFill="1"/>
    <xf numFmtId="310" fontId="0" fillId="6" borderId="0" xfId="0" applyFont="1" applyNumberFormat="1" applyFill="1"/>
    <xf numFmtId="311" fontId="0" fillId="6" borderId="0" xfId="0" applyFont="1" applyNumberFormat="1" applyFill="1"/>
    <xf numFmtId="312" fontId="0" fillId="6" borderId="0" xfId="0" applyFont="1" applyNumberFormat="1" applyFill="1"/>
    <xf numFmtId="313" fontId="0" fillId="6" borderId="0" xfId="0" applyFont="1" applyNumberFormat="1" applyFill="1"/>
    <xf numFmtId="314" fontId="0" fillId="6" borderId="0" xfId="0" applyFont="1" applyNumberFormat="1" applyFill="1"/>
    <xf numFmtId="315" fontId="0" fillId="6" borderId="0" xfId="0" applyFont="1" applyNumberFormat="1" applyFill="1"/>
    <xf numFmtId="316" fontId="0" fillId="6" borderId="0" xfId="0" applyFont="1" applyNumberFormat="1" applyFill="1"/>
    <xf numFmtId="317" fontId="0" fillId="6" borderId="0" xfId="0" applyFont="1" applyNumberFormat="1" applyFill="1"/>
    <xf numFmtId="318" fontId="0" fillId="6" borderId="0" xfId="0" applyFont="1" applyNumberFormat="1" applyFill="1"/>
    <xf numFmtId="319" fontId="0" fillId="6" borderId="0" xfId="0" applyFont="1" applyNumberFormat="1" applyFill="1"/>
    <xf numFmtId="320" fontId="0" fillId="6" borderId="0" xfId="0" applyFont="1" applyNumberFormat="1" applyFill="1"/>
    <xf numFmtId="321" fontId="0" fillId="6" borderId="0" xfId="0" applyFont="1" applyNumberFormat="1" applyFill="1"/>
    <xf numFmtId="322" fontId="0" fillId="6" borderId="0" xfId="0" applyFont="1" applyNumberFormat="1" applyFill="1"/>
    <xf numFmtId="323" fontId="0" fillId="6" borderId="0" xfId="0" applyFont="1" applyNumberFormat="1" applyFill="1"/>
    <xf numFmtId="304" fontId="2" fillId="5" borderId="0" xfId="0" applyFont="1" applyNumberFormat="1" applyFill="1"/>
    <xf numFmtId="305" fontId="2" fillId="5" borderId="0" xfId="0" applyFont="1" applyNumberFormat="1" applyFill="1"/>
    <xf numFmtId="306" fontId="2" fillId="5" borderId="0" xfId="0" applyFont="1" applyNumberFormat="1" applyFill="1"/>
    <xf numFmtId="307" fontId="2" fillId="5" borderId="0" xfId="0" applyFont="1" applyNumberFormat="1" applyFill="1"/>
    <xf numFmtId="308" fontId="2" fillId="5" borderId="0" xfId="0" applyFont="1" applyNumberFormat="1" applyFill="1"/>
    <xf numFmtId="309" fontId="2" fillId="5" borderId="0" xfId="0" applyFont="1" applyNumberFormat="1" applyFill="1"/>
    <xf numFmtId="310" fontId="2" fillId="5" borderId="0" xfId="0" applyFont="1" applyNumberFormat="1" applyFill="1"/>
    <xf numFmtId="311" fontId="2" fillId="5" borderId="0" xfId="0" applyFont="1" applyNumberFormat="1" applyFill="1"/>
    <xf numFmtId="312" fontId="2" fillId="5" borderId="0" xfId="0" applyFont="1" applyNumberFormat="1" applyFill="1"/>
    <xf numFmtId="313" fontId="2" fillId="5" borderId="0" xfId="0" applyFont="1" applyNumberFormat="1" applyFill="1"/>
    <xf numFmtId="314" fontId="2" fillId="5" borderId="0" xfId="0" applyFont="1" applyNumberFormat="1" applyFill="1"/>
    <xf numFmtId="315" fontId="2" fillId="5" borderId="0" xfId="0" applyFont="1" applyNumberFormat="1" applyFill="1"/>
    <xf numFmtId="316" fontId="2" fillId="5" borderId="0" xfId="0" applyFont="1" applyNumberFormat="1" applyFill="1"/>
    <xf numFmtId="317" fontId="2" fillId="5" borderId="0" xfId="0" applyFont="1" applyNumberFormat="1" applyFill="1"/>
    <xf numFmtId="318" fontId="2" fillId="5" borderId="0" xfId="0" applyFont="1" applyNumberFormat="1" applyFill="1"/>
    <xf numFmtId="319" fontId="2" fillId="5" borderId="0" xfId="0" applyFont="1" applyNumberFormat="1" applyFill="1"/>
    <xf numFmtId="320" fontId="2" fillId="5" borderId="0" xfId="0" applyFont="1" applyNumberFormat="1" applyFill="1"/>
    <xf numFmtId="321" fontId="2" fillId="5" borderId="0" xfId="0" applyFont="1" applyNumberFormat="1" applyFill="1"/>
    <xf numFmtId="322" fontId="2" fillId="5" borderId="0" xfId="0" applyFont="1" applyNumberFormat="1" applyFill="1"/>
    <xf numFmtId="323" fontId="2" fillId="5" borderId="0" xfId="0" applyFont="1" applyNumberFormat="1" applyFill="1"/>
  </cellXfs>
  <cellStyles count="1">
    <cellStyle name="Normal" xfId="0" builtinId="0"/>
  </cellStyles>
  <dxfs count="3"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8.bin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9.bin"/></Relationships>
</file>

<file path=xl/worksheets/_rels/sheet2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0.bin"/></Relationships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1.bin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18.71" hidden="0" customWidth="1"/>
    <col min="3" max="3" width="14.71" hidden="0" customWidth="1"/>
    <col min="4" max="4" width="22.71" hidden="0" customWidth="1"/>
    <col min="5" max="5" width="60.71" hidden="0" customWidth="1"/>
    <col min="6" max="6" width="40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2" t="n">
        <v>2025</v>
      </c>
      <c r="C2" t="s">
        <v>41</v>
      </c>
      <c r="D2" t="s">
        <v>42</v>
      </c>
      <c r="E2" s="4" t="s">
        <v>43</v>
      </c>
      <c r="F2" t="s">
        <v>44</v>
      </c>
    </row>
    <row r="3">
      <c r="A3" t="s">
        <v>7</v>
      </c>
      <c r="B3" s="2" t="n">
        <v>2050</v>
      </c>
      <c r="C3" t="s">
        <v>41</v>
      </c>
      <c r="D3" t="s">
        <v>42</v>
      </c>
      <c r="E3" s="4" t="s">
        <v>45</v>
      </c>
      <c r="F3" t="s">
        <v>44</v>
      </c>
    </row>
    <row r="4">
      <c r="A4" t="s">
        <v>8</v>
      </c>
      <c r="B4" s="2" t="s">
        <v>107</v>
      </c>
      <c r="C4" t="s">
        <v>46</v>
      </c>
      <c r="D4" t="s">
        <v>42</v>
      </c>
      <c r="E4" s="4" t="s">
        <v>47</v>
      </c>
      <c r="F4" t="s">
        <v>48</v>
      </c>
    </row>
    <row r="5">
      <c r="A5" t="s">
        <v>9</v>
      </c>
      <c r="B5" s="2" t="n">
        <v>0.03</v>
      </c>
      <c r="C5" t="s">
        <v>49</v>
      </c>
      <c r="D5" t="s">
        <v>42</v>
      </c>
      <c r="E5" s="4" t="s">
        <v>50</v>
      </c>
      <c r="F5" t="s">
        <v>51</v>
      </c>
    </row>
    <row r="6">
      <c r="A6" t="s">
        <v>10</v>
      </c>
      <c r="B6" s="2" t="n">
        <v>2023</v>
      </c>
      <c r="C6" t="s">
        <v>52</v>
      </c>
      <c r="D6" t="s">
        <v>42</v>
      </c>
      <c r="E6" s="4" t="s">
        <v>53</v>
      </c>
      <c r="F6" t="s">
        <v>51</v>
      </c>
    </row>
    <row r="7">
      <c r="A7" t="s">
        <v>11</v>
      </c>
      <c r="B7" s="2" t="n">
        <v>2026</v>
      </c>
      <c r="C7" t="s">
        <v>41</v>
      </c>
      <c r="D7" t="s">
        <v>42</v>
      </c>
      <c r="E7" s="4" t="s">
        <v>54</v>
      </c>
      <c r="F7" t="s">
        <v>55</v>
      </c>
    </row>
    <row r="8">
      <c r="A8" t="s">
        <v>12</v>
      </c>
      <c r="B8" s="2" t="n">
        <v>3</v>
      </c>
      <c r="C8" t="s">
        <v>56</v>
      </c>
      <c r="D8" t="s">
        <v>42</v>
      </c>
      <c r="E8" s="4" t="s">
        <v>57</v>
      </c>
      <c r="F8" t="s">
        <v>55</v>
      </c>
    </row>
    <row r="9">
      <c r="A9" t="s">
        <v>13</v>
      </c>
      <c r="B9" s="2" t="n">
        <v>0</v>
      </c>
      <c r="C9" t="s">
        <v>58</v>
      </c>
      <c r="D9" t="s">
        <v>42</v>
      </c>
      <c r="E9" s="4" t="s">
        <v>59</v>
      </c>
      <c r="F9" t="s">
        <v>60</v>
      </c>
    </row>
    <row r="10">
      <c r="A10" t="s">
        <v>14</v>
      </c>
      <c r="B10" s="2" t="s">
        <v>78</v>
      </c>
      <c r="C10" t="s">
        <v>14</v>
      </c>
      <c r="D10" t="s">
        <v>42</v>
      </c>
      <c r="E10" s="4" t="s">
        <v>61</v>
      </c>
      <c r="F10" t="s">
        <v>51</v>
      </c>
    </row>
    <row r="11">
      <c r="A11" t="s">
        <v>15</v>
      </c>
      <c r="B11" s="2" t="n">
        <v>0.001</v>
      </c>
      <c r="C11" t="s">
        <v>62</v>
      </c>
      <c r="D11" t="s">
        <v>63</v>
      </c>
      <c r="E11" s="4" t="s">
        <v>64</v>
      </c>
      <c r="F11" t="s">
        <v>65</v>
      </c>
    </row>
    <row r="12">
      <c r="A12" t="s">
        <v>16</v>
      </c>
      <c r="B12" s="2" t="n">
        <v>1000</v>
      </c>
      <c r="C12" t="s">
        <v>66</v>
      </c>
      <c r="D12" t="s">
        <v>63</v>
      </c>
      <c r="E12" s="4" t="s">
        <v>67</v>
      </c>
      <c r="F12" t="s">
        <v>65</v>
      </c>
    </row>
    <row r="13">
      <c r="A13" t="s">
        <v>17</v>
      </c>
      <c r="B13" s="3" t="n">
        <v>0</v>
      </c>
      <c r="C13" t="s">
        <v>68</v>
      </c>
      <c r="D13" t="s">
        <v>69</v>
      </c>
      <c r="E13" s="4" t="s">
        <v>70</v>
      </c>
      <c r="F13" t="s">
        <v>71</v>
      </c>
    </row>
    <row r="14">
      <c r="A14" t="s">
        <v>18</v>
      </c>
      <c r="B14" s="3" t="n">
        <v>107.59</v>
      </c>
      <c r="C14" t="s">
        <v>66</v>
      </c>
      <c r="D14" t="s">
        <v>69</v>
      </c>
      <c r="E14" s="4" t="s">
        <v>72</v>
      </c>
      <c r="F14" t="s">
        <v>71</v>
      </c>
    </row>
    <row r="15">
      <c r="A15" t="s">
        <v>19</v>
      </c>
      <c r="B15" s="3" t="n">
        <v>1</v>
      </c>
      <c r="C15" t="s">
        <v>68</v>
      </c>
      <c r="D15" t="s">
        <v>69</v>
      </c>
      <c r="E15" s="4" t="s">
        <v>73</v>
      </c>
      <c r="F15" t="s">
        <v>71</v>
      </c>
    </row>
    <row r="16">
      <c r="A16" t="s">
        <v>20</v>
      </c>
      <c r="B16" s="3" t="n">
        <v>3462609.01764049</v>
      </c>
      <c r="C16" t="s">
        <v>74</v>
      </c>
      <c r="D16" t="s">
        <v>75</v>
      </c>
      <c r="E16" s="4" t="s">
        <v>76</v>
      </c>
      <c r="F16" t="s">
        <v>77</v>
      </c>
    </row>
    <row r="17">
      <c r="A17" t="s">
        <v>21</v>
      </c>
      <c r="B17" s="3" t="n">
        <v>8359300482.73702</v>
      </c>
      <c r="C17" t="s">
        <v>78</v>
      </c>
      <c r="D17" t="s">
        <v>75</v>
      </c>
      <c r="E17" s="4" t="s">
        <v>79</v>
      </c>
      <c r="F17" t="s">
        <v>77</v>
      </c>
    </row>
    <row r="18">
      <c r="A18" t="s">
        <v>22</v>
      </c>
      <c r="B18" s="3" t="n">
        <v>2414.16239608631</v>
      </c>
      <c r="C18" t="s">
        <v>80</v>
      </c>
      <c r="D18" t="s">
        <v>75</v>
      </c>
      <c r="E18" s="4" t="s">
        <v>81</v>
      </c>
      <c r="F18" t="s">
        <v>77</v>
      </c>
    </row>
    <row r="19">
      <c r="A19" t="s">
        <v>23</v>
      </c>
      <c r="B19" s="3" t="s">
        <v>108</v>
      </c>
      <c r="C19" t="s">
        <v>46</v>
      </c>
      <c r="D19" t="s">
        <v>75</v>
      </c>
      <c r="E19" s="4" t="s">
        <v>82</v>
      </c>
      <c r="F19" t="s">
        <v>77</v>
      </c>
    </row>
    <row r="20">
      <c r="A20" t="s">
        <v>24</v>
      </c>
      <c r="B20" s="2" t="n">
        <v>2025</v>
      </c>
      <c r="C20" t="s">
        <v>41</v>
      </c>
      <c r="D20" t="s">
        <v>83</v>
      </c>
      <c r="E20" s="4" t="s">
        <v>84</v>
      </c>
      <c r="F20" t="s">
        <v>85</v>
      </c>
    </row>
    <row r="21">
      <c r="A21" t="s">
        <v>25</v>
      </c>
      <c r="B21" s="2" t="n">
        <v>0.03</v>
      </c>
      <c r="C21" t="s">
        <v>49</v>
      </c>
      <c r="D21" t="s">
        <v>83</v>
      </c>
      <c r="E21" s="4" t="s">
        <v>86</v>
      </c>
      <c r="F21" t="s">
        <v>85</v>
      </c>
    </row>
    <row r="22">
      <c r="A22" t="s">
        <v>26</v>
      </c>
      <c r="B22" s="2" t="n">
        <v>0.03</v>
      </c>
      <c r="C22" t="s">
        <v>49</v>
      </c>
      <c r="D22" t="s">
        <v>83</v>
      </c>
      <c r="E22" s="4" t="s">
        <v>87</v>
      </c>
      <c r="F22" t="s">
        <v>85</v>
      </c>
    </row>
    <row r="23">
      <c r="A23" t="s">
        <v>27</v>
      </c>
      <c r="B23" s="2" t="n">
        <v>0.08</v>
      </c>
      <c r="C23" t="s">
        <v>49</v>
      </c>
      <c r="D23" t="s">
        <v>83</v>
      </c>
      <c r="E23" s="4" t="s">
        <v>88</v>
      </c>
      <c r="F23" t="s">
        <v>85</v>
      </c>
    </row>
    <row r="24">
      <c r="A24" t="s">
        <v>28</v>
      </c>
      <c r="B24" s="2" t="n">
        <v>160</v>
      </c>
      <c r="C24" t="s">
        <v>89</v>
      </c>
      <c r="D24" t="s">
        <v>83</v>
      </c>
      <c r="E24" s="4" t="s">
        <v>90</v>
      </c>
      <c r="F24" t="s">
        <v>85</v>
      </c>
    </row>
    <row r="25">
      <c r="A25" t="s">
        <v>29</v>
      </c>
      <c r="B25" s="2" t="n">
        <v>1.5</v>
      </c>
      <c r="C25" t="s">
        <v>91</v>
      </c>
      <c r="D25" t="s">
        <v>83</v>
      </c>
      <c r="E25" s="4" t="s">
        <v>92</v>
      </c>
      <c r="F25" t="s">
        <v>85</v>
      </c>
    </row>
    <row r="26">
      <c r="A26" t="s">
        <v>30</v>
      </c>
      <c r="B26" s="2" t="n">
        <v>20</v>
      </c>
      <c r="C26" t="s">
        <v>89</v>
      </c>
      <c r="D26" t="s">
        <v>83</v>
      </c>
      <c r="E26" s="4" t="s">
        <v>93</v>
      </c>
      <c r="F26" t="s">
        <v>85</v>
      </c>
    </row>
    <row r="27">
      <c r="A27" t="s">
        <v>31</v>
      </c>
      <c r="B27" s="2" t="n">
        <v>100</v>
      </c>
      <c r="C27" t="s">
        <v>89</v>
      </c>
      <c r="D27" t="s">
        <v>83</v>
      </c>
      <c r="E27" s="4" t="s">
        <v>94</v>
      </c>
      <c r="F27" t="s">
        <v>85</v>
      </c>
    </row>
    <row r="28">
      <c r="A28" t="s">
        <v>32</v>
      </c>
      <c r="B28" s="2" t="n">
        <v>160</v>
      </c>
      <c r="C28" t="s">
        <v>89</v>
      </c>
      <c r="D28" t="s">
        <v>83</v>
      </c>
      <c r="E28" s="4" t="s">
        <v>95</v>
      </c>
      <c r="F28" t="s">
        <v>85</v>
      </c>
    </row>
    <row r="29">
      <c r="A29" t="s">
        <v>33</v>
      </c>
      <c r="B29" s="2" t="n">
        <v>15</v>
      </c>
      <c r="C29" t="s">
        <v>96</v>
      </c>
      <c r="D29" t="s">
        <v>83</v>
      </c>
      <c r="E29" s="4" t="s">
        <v>97</v>
      </c>
      <c r="F29" t="s">
        <v>85</v>
      </c>
    </row>
    <row r="30">
      <c r="A30" t="s">
        <v>34</v>
      </c>
      <c r="B30" s="2" t="n">
        <v>64</v>
      </c>
      <c r="C30" t="s">
        <v>96</v>
      </c>
      <c r="D30" t="s">
        <v>83</v>
      </c>
      <c r="E30" s="4" t="s">
        <v>98</v>
      </c>
      <c r="F30" t="s">
        <v>85</v>
      </c>
    </row>
    <row r="31">
      <c r="A31" t="s">
        <v>35</v>
      </c>
      <c r="B31" s="2" t="s">
        <v>109</v>
      </c>
      <c r="C31" t="s">
        <v>99</v>
      </c>
      <c r="D31" t="s">
        <v>83</v>
      </c>
      <c r="E31" s="4" t="s">
        <v>100</v>
      </c>
      <c r="F31" t="s">
        <v>85</v>
      </c>
    </row>
    <row r="32">
      <c r="A32" t="s">
        <v>36</v>
      </c>
      <c r="B32" s="2" t="n">
        <v>2023</v>
      </c>
      <c r="C32" t="s">
        <v>41</v>
      </c>
      <c r="D32" t="s">
        <v>83</v>
      </c>
      <c r="E32" s="4" t="s">
        <v>101</v>
      </c>
      <c r="F32" t="s">
        <v>85</v>
      </c>
    </row>
    <row r="33">
      <c r="A33" t="s">
        <v>37</v>
      </c>
      <c r="B33" s="2" t="n">
        <v>3</v>
      </c>
      <c r="C33" t="s">
        <v>102</v>
      </c>
      <c r="D33" t="s">
        <v>83</v>
      </c>
      <c r="E33" s="4" t="s">
        <v>103</v>
      </c>
      <c r="F33" t="s">
        <v>85</v>
      </c>
    </row>
    <row r="34">
      <c r="A34" t="s">
        <v>38</v>
      </c>
      <c r="B34" s="2" t="s">
        <v>110</v>
      </c>
      <c r="C34" t="s">
        <v>99</v>
      </c>
      <c r="D34" t="s">
        <v>83</v>
      </c>
      <c r="E34" s="4" t="s">
        <v>104</v>
      </c>
      <c r="F34" t="s">
        <v>85</v>
      </c>
    </row>
    <row r="35">
      <c r="A35" t="s">
        <v>39</v>
      </c>
      <c r="B35" s="2" t="s">
        <v>111</v>
      </c>
      <c r="C35" t="s">
        <v>99</v>
      </c>
      <c r="D35" t="s">
        <v>83</v>
      </c>
      <c r="E35" s="4" t="s">
        <v>105</v>
      </c>
      <c r="F35" t="s">
        <v>85</v>
      </c>
    </row>
    <row r="36">
      <c r="A36" t="s">
        <v>40</v>
      </c>
      <c r="B36" s="2" t="n">
        <v>0.0748813741634316</v>
      </c>
      <c r="C36" t="s">
        <v>49</v>
      </c>
      <c r="D36" t="s">
        <v>83</v>
      </c>
      <c r="E36" s="4" t="s">
        <v>106</v>
      </c>
      <c r="F36" t="s">
        <v>85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20.71" hidden="0" customWidth="1"/>
  </cols>
  <sheetData>
    <row r="1" ht="28" customHeight="1">
      <c r="A1" s="1" t="s">
        <v>112</v>
      </c>
      <c r="B1" s="1" t="s">
        <v>113</v>
      </c>
    </row>
    <row r="2">
      <c r="A2" t="s">
        <v>114</v>
      </c>
      <c r="B2" s="4" t="s">
        <v>115</v>
      </c>
    </row>
    <row r="3">
      <c r="A3" t="s">
        <v>116</v>
      </c>
      <c r="B3" s="4" t="s">
        <v>117</v>
      </c>
    </row>
    <row r="4">
      <c r="A4" t="s">
        <v>118</v>
      </c>
      <c r="B4" s="4" t="s">
        <v>119</v>
      </c>
    </row>
    <row r="5">
      <c r="A5" t="s">
        <v>120</v>
      </c>
      <c r="B5" s="4" t="s">
        <v>121</v>
      </c>
    </row>
    <row r="6">
      <c r="A6" t="s">
        <v>122</v>
      </c>
      <c r="B6" s="4" t="s">
        <v>123</v>
      </c>
    </row>
    <row r="7">
      <c r="A7" t="s">
        <v>124</v>
      </c>
      <c r="B7" s="4" t="s">
        <v>125</v>
      </c>
    </row>
    <row r="8">
      <c r="A8" t="s">
        <v>126</v>
      </c>
      <c r="B8" s="4" t="s">
        <v>127</v>
      </c>
    </row>
    <row r="9">
      <c r="A9" t="s">
        <v>128</v>
      </c>
      <c r="B9" s="4" t="s">
        <v>129</v>
      </c>
    </row>
    <row r="10">
      <c r="A10" t="s">
        <v>130</v>
      </c>
      <c r="B10" s="4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 ht="28" customHeight="1">
      <c r="A1" s="1" t="s">
        <v>132</v>
      </c>
      <c r="B1" s="1" t="s">
        <v>1</v>
      </c>
    </row>
    <row r="2">
      <c r="A2" t="s">
        <v>133</v>
      </c>
      <c r="B2" s="5" t="s">
        <v>134</v>
      </c>
    </row>
    <row r="3">
      <c r="A3" t="s">
        <v>135</v>
      </c>
      <c r="B3" s="5" t="s">
        <v>136</v>
      </c>
    </row>
    <row r="4">
      <c r="A4" t="s">
        <v>137</v>
      </c>
      <c r="B4" s="5" t="s">
        <v>51</v>
      </c>
    </row>
    <row r="5">
      <c r="A5" t="s">
        <v>138</v>
      </c>
      <c r="B5" s="5" t="s">
        <v>55</v>
      </c>
    </row>
    <row r="6">
      <c r="A6" t="s">
        <v>139</v>
      </c>
      <c r="B6" s="5" t="s">
        <v>107</v>
      </c>
    </row>
    <row r="7">
      <c r="A7" t="s">
        <v>140</v>
      </c>
      <c r="B7" s="5" t="s">
        <v>108</v>
      </c>
    </row>
    <row r="8">
      <c r="A8" t="s">
        <v>141</v>
      </c>
      <c r="B8" s="5" t="s">
        <v>142</v>
      </c>
    </row>
    <row r="9">
      <c r="A9" t="s">
        <v>143</v>
      </c>
      <c r="B9" s="5" t="s">
        <v>144</v>
      </c>
    </row>
    <row r="10">
      <c r="A10" t="s">
        <v>145</v>
      </c>
      <c r="B10" s="5" t="s">
        <v>146</v>
      </c>
    </row>
    <row r="11">
      <c r="A11" t="s">
        <v>147</v>
      </c>
      <c r="B11" s="5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21.71" hidden="0" customWidth="1"/>
    <col min="4" max="4" width="16.71" hidden="0" customWidth="1"/>
    <col min="5" max="5" width="15.71" hidden="0" customWidth="1"/>
    <col min="6" max="6" width="19.71" hidden="0" customWidth="1"/>
    <col min="7" max="7" width="18.71" hidden="0" customWidth="1"/>
    <col min="8" max="8" width="17.71" hidden="0" customWidth="1"/>
  </cols>
  <sheetData>
    <row r="1" ht="28" customHeight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>
      <c r="A2" s="3" t="s">
        <v>107</v>
      </c>
      <c r="B2" s="6" t="s">
        <v>157</v>
      </c>
      <c r="C2" s="3" t="s">
        <v>107</v>
      </c>
      <c r="D2" s="3" t="s">
        <v>107</v>
      </c>
      <c r="E2" s="3"/>
      <c r="F2" s="3"/>
      <c r="G2" s="6" t="s">
        <v>158</v>
      </c>
      <c r="H2" s="3" t="n">
        <v>0</v>
      </c>
    </row>
    <row r="3">
      <c r="A3" s="3" t="s">
        <v>159</v>
      </c>
      <c r="B3" s="6" t="s">
        <v>160</v>
      </c>
      <c r="C3" s="3" t="s">
        <v>161</v>
      </c>
      <c r="D3" s="3" t="s">
        <v>162</v>
      </c>
      <c r="E3" s="3" t="s">
        <v>162</v>
      </c>
      <c r="F3" s="3"/>
      <c r="G3" s="6" t="s">
        <v>163</v>
      </c>
      <c r="H3" s="3" t="n">
        <v>2</v>
      </c>
    </row>
    <row r="4">
      <c r="A4" s="3" t="s">
        <v>164</v>
      </c>
      <c r="B4" s="6" t="s">
        <v>165</v>
      </c>
      <c r="C4" s="3" t="s">
        <v>166</v>
      </c>
      <c r="D4" s="3" t="s">
        <v>167</v>
      </c>
      <c r="E4" s="3" t="s">
        <v>167</v>
      </c>
      <c r="F4" s="3"/>
      <c r="G4" s="6" t="s">
        <v>164</v>
      </c>
      <c r="H4" s="3" t="n">
        <v>1</v>
      </c>
    </row>
    <row r="5">
      <c r="A5" s="3" t="s">
        <v>168</v>
      </c>
      <c r="B5" s="6" t="s">
        <v>169</v>
      </c>
      <c r="C5" s="3" t="s">
        <v>166</v>
      </c>
      <c r="D5" s="3" t="s">
        <v>167</v>
      </c>
      <c r="E5" s="3" t="s">
        <v>170</v>
      </c>
      <c r="F5" s="3" t="s">
        <v>171</v>
      </c>
      <c r="G5" s="6" t="s">
        <v>168</v>
      </c>
      <c r="H5" s="3" t="n">
        <v>1</v>
      </c>
    </row>
    <row r="6">
      <c r="A6" s="3" t="s">
        <v>172</v>
      </c>
      <c r="B6" s="6" t="s">
        <v>173</v>
      </c>
      <c r="C6" s="3" t="s">
        <v>166</v>
      </c>
      <c r="D6" s="3" t="s">
        <v>167</v>
      </c>
      <c r="E6" s="3" t="s">
        <v>170</v>
      </c>
      <c r="F6" s="3" t="s">
        <v>171</v>
      </c>
      <c r="G6" s="6" t="s">
        <v>172</v>
      </c>
      <c r="H6" s="3" t="n">
        <v>1</v>
      </c>
    </row>
    <row r="7">
      <c r="A7" s="3" t="s">
        <v>174</v>
      </c>
      <c r="B7" s="6" t="s">
        <v>175</v>
      </c>
      <c r="C7" s="3" t="s">
        <v>166</v>
      </c>
      <c r="D7" s="3" t="s">
        <v>167</v>
      </c>
      <c r="E7" s="3" t="s">
        <v>170</v>
      </c>
      <c r="F7" s="3" t="s">
        <v>171</v>
      </c>
      <c r="G7" s="6" t="s">
        <v>174</v>
      </c>
      <c r="H7" s="3" t="n">
        <v>1</v>
      </c>
    </row>
    <row r="8">
      <c r="A8" s="3" t="s">
        <v>171</v>
      </c>
      <c r="B8" s="6" t="s">
        <v>176</v>
      </c>
      <c r="C8" s="3" t="s">
        <v>166</v>
      </c>
      <c r="D8" s="3" t="s">
        <v>177</v>
      </c>
      <c r="E8" s="3" t="s">
        <v>177</v>
      </c>
      <c r="F8" s="3" t="s">
        <v>171</v>
      </c>
      <c r="G8" s="6" t="s">
        <v>178</v>
      </c>
      <c r="H8" s="3" t="n">
        <v>3</v>
      </c>
    </row>
    <row r="9">
      <c r="A9" s="3" t="s">
        <v>179</v>
      </c>
      <c r="B9" s="6" t="s">
        <v>180</v>
      </c>
      <c r="C9" s="3" t="s">
        <v>166</v>
      </c>
      <c r="D9" s="3" t="s">
        <v>162</v>
      </c>
      <c r="E9" s="3" t="s">
        <v>162</v>
      </c>
      <c r="F9" s="3"/>
      <c r="G9" s="6" t="s">
        <v>181</v>
      </c>
      <c r="H9" s="3" t="n">
        <v>4</v>
      </c>
    </row>
    <row r="10">
      <c r="A10" s="7" t="s">
        <v>108</v>
      </c>
      <c r="B10" s="8" t="s">
        <v>182</v>
      </c>
      <c r="C10" s="7" t="s">
        <v>183</v>
      </c>
      <c r="D10" s="7" t="s">
        <v>162</v>
      </c>
      <c r="E10" s="7" t="s">
        <v>162</v>
      </c>
      <c r="F10" s="7"/>
      <c r="G10" s="8" t="s">
        <v>184</v>
      </c>
      <c r="H10" s="7" t="n">
        <v>6</v>
      </c>
    </row>
    <row r="11">
      <c r="A11" s="7" t="s">
        <v>185</v>
      </c>
      <c r="B11" s="8" t="s">
        <v>186</v>
      </c>
      <c r="C11" s="7" t="s">
        <v>183</v>
      </c>
      <c r="D11" s="7" t="s">
        <v>162</v>
      </c>
      <c r="E11" s="7" t="s">
        <v>162</v>
      </c>
      <c r="F11" s="7"/>
      <c r="G11" s="8" t="s">
        <v>187</v>
      </c>
      <c r="H11" s="7" t="n">
        <v>3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4.71" hidden="0" customWidth="1"/>
    <col min="3" max="3" width="12.71" hidden="0" customWidth="1"/>
    <col min="4" max="4" width="18.71" hidden="0" customWidth="1"/>
    <col min="5" max="5" width="14.71" hidden="0" customWidth="1"/>
    <col min="6" max="6" width="19.71" hidden="0" customWidth="1"/>
    <col min="7" max="7" width="19.71" hidden="0" customWidth="1"/>
    <col min="8" max="8" width="17.71" hidden="0" customWidth="1"/>
    <col min="9" max="9" width="12.71" hidden="0" customWidth="1"/>
    <col min="10" max="10" width="13.71" hidden="0" customWidth="1"/>
  </cols>
  <sheetData>
    <row r="1" ht="28" customHeight="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</row>
    <row r="2">
      <c r="A2" s="3" t="s">
        <v>198</v>
      </c>
      <c r="B2" s="3" t="s">
        <v>199</v>
      </c>
      <c r="C2" s="3" t="s">
        <v>200</v>
      </c>
      <c r="D2" s="3" t="s">
        <v>201</v>
      </c>
      <c r="E2" s="9" t="n">
        <v>0.47</v>
      </c>
      <c r="F2" s="10" t="n">
        <v>1</v>
      </c>
      <c r="G2" s="3" t="n">
        <v>0.145062286126504</v>
      </c>
      <c r="H2" s="3" t="n">
        <v>0.4165</v>
      </c>
      <c r="I2" s="11" t="n">
        <v>2025</v>
      </c>
      <c r="J2" s="12" t="n">
        <v>2040</v>
      </c>
    </row>
    <row r="3">
      <c r="A3" s="3" t="s">
        <v>198</v>
      </c>
      <c r="B3" s="3" t="s">
        <v>202</v>
      </c>
      <c r="C3" s="3" t="s">
        <v>203</v>
      </c>
      <c r="D3" s="3" t="s">
        <v>201</v>
      </c>
      <c r="E3" s="9" t="n">
        <v>0.49</v>
      </c>
      <c r="F3" s="10" t="n">
        <v>0.8</v>
      </c>
      <c r="G3" s="3" t="n">
        <v>0.145062286126504</v>
      </c>
      <c r="H3" s="3" t="n">
        <v>0.4165</v>
      </c>
      <c r="I3" s="11" t="n">
        <v>2025</v>
      </c>
      <c r="J3" s="12" t="n">
        <v>2040</v>
      </c>
    </row>
    <row r="4">
      <c r="A4" s="3" t="s">
        <v>198</v>
      </c>
      <c r="B4" s="3" t="s">
        <v>204</v>
      </c>
      <c r="C4" s="3" t="s">
        <v>205</v>
      </c>
      <c r="D4" s="3" t="s">
        <v>201</v>
      </c>
      <c r="E4" s="9" t="n">
        <v>0.58</v>
      </c>
      <c r="F4" s="10" t="n">
        <v>0.8</v>
      </c>
      <c r="G4" s="3" t="n">
        <v>0.145062286126504</v>
      </c>
      <c r="H4" s="3" t="n">
        <v>0.4165</v>
      </c>
      <c r="I4" s="11" t="n">
        <v>2025</v>
      </c>
      <c r="J4" s="12" t="n">
        <v>2040</v>
      </c>
    </row>
    <row r="5">
      <c r="A5" s="3" t="s">
        <v>198</v>
      </c>
      <c r="B5" s="3" t="s">
        <v>206</v>
      </c>
      <c r="C5" s="3" t="s">
        <v>207</v>
      </c>
      <c r="D5" s="3" t="s">
        <v>201</v>
      </c>
      <c r="E5" s="9" t="n">
        <v>0.54</v>
      </c>
      <c r="F5" s="10" t="n">
        <v>0.8</v>
      </c>
      <c r="G5" s="3" t="n">
        <v>0.145062286126504</v>
      </c>
      <c r="H5" s="3" t="n">
        <v>0.4165</v>
      </c>
      <c r="I5" s="11" t="n">
        <v>2025</v>
      </c>
      <c r="J5" s="12" t="n">
        <v>2040</v>
      </c>
    </row>
    <row r="6">
      <c r="A6" s="3" t="s">
        <v>208</v>
      </c>
      <c r="B6" s="3" t="s">
        <v>209</v>
      </c>
      <c r="C6" s="3" t="s">
        <v>205</v>
      </c>
      <c r="D6" s="3" t="s">
        <v>210</v>
      </c>
      <c r="E6" s="9" t="n">
        <v>0.15</v>
      </c>
      <c r="F6" s="10" t="n">
        <v>0.15</v>
      </c>
      <c r="G6" s="3" t="n">
        <v>0.0337688283</v>
      </c>
      <c r="H6" s="3" t="n">
        <v>0.4165</v>
      </c>
      <c r="I6" s="11" t="n">
        <v>2025</v>
      </c>
      <c r="J6" s="12" t="n">
        <v>2040</v>
      </c>
    </row>
    <row r="7">
      <c r="A7" s="3" t="s">
        <v>208</v>
      </c>
      <c r="B7" s="3" t="s">
        <v>211</v>
      </c>
      <c r="C7" s="3" t="s">
        <v>212</v>
      </c>
      <c r="D7" s="3" t="s">
        <v>210</v>
      </c>
      <c r="E7" s="9" t="n">
        <v>0.28</v>
      </c>
      <c r="F7" s="10" t="n">
        <v>1</v>
      </c>
      <c r="G7" s="3" t="n">
        <v>0.0337688283</v>
      </c>
      <c r="H7" s="3" t="n">
        <v>0.4165</v>
      </c>
      <c r="I7" s="11" t="n">
        <v>2025</v>
      </c>
      <c r="J7" s="12" t="n">
        <v>2040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7.71" hidden="0" customWidth="1"/>
    <col min="3" max="3" width="12.71" hidden="0" customWidth="1"/>
    <col min="4" max="4" width="16.71" hidden="0" customWidth="1"/>
    <col min="5" max="5" width="12.71" hidden="0" customWidth="1"/>
    <col min="6" max="6" width="28.71" hidden="0" customWidth="1"/>
    <col min="7" max="7" width="29.71" hidden="0" customWidth="1"/>
    <col min="8" max="8" width="20.71" hidden="0" customWidth="1"/>
    <col min="9" max="9" width="15.71" hidden="0" customWidth="1"/>
    <col min="10" max="10" width="14.71" hidden="0" customWidth="1"/>
    <col min="11" max="11" width="12.71" hidden="0" customWidth="1"/>
    <col min="12" max="12" width="12.71" hidden="0" customWidth="1"/>
  </cols>
  <sheetData>
    <row r="1" ht="28" customHeight="1">
      <c r="A1" s="1" t="s">
        <v>213</v>
      </c>
      <c r="B1" s="1" t="s">
        <v>188</v>
      </c>
      <c r="C1" s="1" t="s">
        <v>190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</row>
    <row r="2">
      <c r="A2" s="13" t="s">
        <v>223</v>
      </c>
      <c r="B2" s="3" t="s">
        <v>198</v>
      </c>
      <c r="C2" s="3"/>
      <c r="D2" s="14" t="s">
        <v>224</v>
      </c>
      <c r="E2" s="15" t="s">
        <v>225</v>
      </c>
      <c r="F2" s="16" t="s">
        <v>226</v>
      </c>
      <c r="G2" s="17" t="n">
        <v>0.2</v>
      </c>
      <c r="H2" s="18" t="n">
        <v>1</v>
      </c>
      <c r="I2" s="19" t="n">
        <v>1.291584</v>
      </c>
      <c r="J2" s="3" t="n">
        <v>0.145062286126504</v>
      </c>
      <c r="K2" s="3" t="n">
        <v>0.4165</v>
      </c>
      <c r="L2" s="20" t="b">
        <v>1</v>
      </c>
    </row>
    <row r="3">
      <c r="A3" s="13" t="s">
        <v>227</v>
      </c>
      <c r="B3" s="3" t="s">
        <v>198</v>
      </c>
      <c r="C3" s="3"/>
      <c r="D3" s="14" t="s">
        <v>228</v>
      </c>
      <c r="E3" s="15" t="s">
        <v>225</v>
      </c>
      <c r="F3" s="16" t="s">
        <v>226</v>
      </c>
      <c r="G3" s="17" t="n">
        <v>0.06</v>
      </c>
      <c r="H3" s="18" t="n">
        <v>1</v>
      </c>
      <c r="I3" s="19" t="n">
        <v>69.3</v>
      </c>
      <c r="J3" s="3" t="n">
        <v>0.145062286126504</v>
      </c>
      <c r="K3" s="3" t="n">
        <v>0.4165</v>
      </c>
      <c r="L3" s="20" t="b">
        <v>1</v>
      </c>
    </row>
    <row r="4">
      <c r="A4" s="13" t="s">
        <v>229</v>
      </c>
      <c r="B4" s="3" t="s">
        <v>208</v>
      </c>
      <c r="C4" s="3" t="s">
        <v>212</v>
      </c>
      <c r="D4" s="14" t="s">
        <v>230</v>
      </c>
      <c r="E4" s="15" t="s">
        <v>231</v>
      </c>
      <c r="F4" s="16" t="s">
        <v>226</v>
      </c>
      <c r="G4" s="17" t="n">
        <v>0.00001</v>
      </c>
      <c r="H4" s="18" t="n">
        <v>1</v>
      </c>
      <c r="I4" s="19" t="n">
        <v>0.704958478219738</v>
      </c>
      <c r="J4" s="3" t="n">
        <v>0.0337688283</v>
      </c>
      <c r="K4" s="3" t="n">
        <v>0.4165</v>
      </c>
      <c r="L4" s="20" t="b">
        <v>1</v>
      </c>
    </row>
    <row r="5">
      <c r="A5" s="13" t="s">
        <v>232</v>
      </c>
      <c r="B5" s="3" t="s">
        <v>208</v>
      </c>
      <c r="C5" s="3" t="s">
        <v>212</v>
      </c>
      <c r="D5" s="14" t="s">
        <v>233</v>
      </c>
      <c r="E5" s="15" t="s">
        <v>231</v>
      </c>
      <c r="F5" s="16" t="s">
        <v>234</v>
      </c>
      <c r="G5" s="17" t="n">
        <v>0.6</v>
      </c>
      <c r="H5" s="18" t="n">
        <v>1</v>
      </c>
      <c r="I5" s="19" t="n">
        <v>82.68</v>
      </c>
      <c r="J5" s="3" t="n">
        <v>0.0337688283</v>
      </c>
      <c r="K5" s="3" t="n">
        <v>0.4165</v>
      </c>
      <c r="L5" s="20" t="b">
        <v>1</v>
      </c>
    </row>
    <row r="6">
      <c r="A6" s="13" t="s">
        <v>235</v>
      </c>
      <c r="B6" s="3" t="s">
        <v>208</v>
      </c>
      <c r="C6" s="3" t="s">
        <v>212</v>
      </c>
      <c r="D6" s="14" t="s">
        <v>236</v>
      </c>
      <c r="E6" s="15" t="s">
        <v>231</v>
      </c>
      <c r="F6" s="16" t="s">
        <v>234</v>
      </c>
      <c r="G6" s="17" t="n">
        <v>0.2</v>
      </c>
      <c r="H6" s="18" t="n">
        <v>1</v>
      </c>
      <c r="I6" s="19" t="n">
        <v>82.68</v>
      </c>
      <c r="J6" s="3" t="n">
        <v>0.0337688283</v>
      </c>
      <c r="K6" s="3" t="n">
        <v>0.4165</v>
      </c>
      <c r="L6" s="20" t="b">
        <v>1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4.71" hidden="0" customWidth="1"/>
    <col min="3" max="3" width="12.71" hidden="0" customWidth="1"/>
    <col min="4" max="4" width="18.71" hidden="0" customWidth="1"/>
    <col min="5" max="5" width="17.71" hidden="0" customWidth="1"/>
    <col min="6" max="6" width="15.71" hidden="0" customWidth="1"/>
    <col min="7" max="7" width="14.71" hidden="0" customWidth="1"/>
    <col min="8" max="8" width="19.71" hidden="0" customWidth="1"/>
    <col min="9" max="9" width="17.71" hidden="0" customWidth="1"/>
    <col min="10" max="10" width="16.71" hidden="0" customWidth="1"/>
    <col min="11" max="11" width="12.71" hidden="0" customWidth="1"/>
    <col min="12" max="12" width="13.71" hidden="0" customWidth="1"/>
  </cols>
  <sheetData>
    <row r="1" ht="28" customHeight="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196</v>
      </c>
      <c r="L1" s="1" t="s">
        <v>197</v>
      </c>
    </row>
    <row r="2">
      <c r="A2" s="3" t="s">
        <v>164</v>
      </c>
      <c r="B2" s="3" t="s">
        <v>243</v>
      </c>
      <c r="C2" s="3" t="s">
        <v>203</v>
      </c>
      <c r="D2" s="3" t="s">
        <v>201</v>
      </c>
      <c r="E2" s="3" t="s">
        <v>244</v>
      </c>
      <c r="F2" s="3" t="s">
        <v>245</v>
      </c>
      <c r="G2" s="3" t="s">
        <v>246</v>
      </c>
      <c r="H2" s="3" t="n">
        <v>0.303</v>
      </c>
      <c r="I2" s="3" t="n">
        <v>0.197229361702128</v>
      </c>
      <c r="J2" s="21" t="n">
        <v>1.19</v>
      </c>
      <c r="K2" s="22" t="n">
        <v>2026</v>
      </c>
      <c r="L2" s="23" t="n">
        <v>2030</v>
      </c>
    </row>
    <row r="3">
      <c r="A3" s="3" t="s">
        <v>164</v>
      </c>
      <c r="B3" s="3" t="s">
        <v>247</v>
      </c>
      <c r="C3" s="3" t="s">
        <v>203</v>
      </c>
      <c r="D3" s="3" t="s">
        <v>210</v>
      </c>
      <c r="E3" s="3" t="s">
        <v>245</v>
      </c>
      <c r="F3" s="3" t="s">
        <v>248</v>
      </c>
      <c r="G3" s="3" t="s">
        <v>249</v>
      </c>
      <c r="H3" s="3" t="n">
        <v>0.303</v>
      </c>
      <c r="I3" s="3" t="n">
        <v>0.197229361702128</v>
      </c>
      <c r="J3" s="21" t="n">
        <v>3</v>
      </c>
      <c r="K3" s="22" t="n">
        <v>2026</v>
      </c>
      <c r="L3" s="23" t="n">
        <v>2030</v>
      </c>
    </row>
    <row r="4">
      <c r="A4" s="3" t="s">
        <v>164</v>
      </c>
      <c r="B4" s="3" t="s">
        <v>250</v>
      </c>
      <c r="C4" s="3" t="s">
        <v>205</v>
      </c>
      <c r="D4" s="3" t="s">
        <v>201</v>
      </c>
      <c r="E4" s="3" t="s">
        <v>244</v>
      </c>
      <c r="F4" s="3" t="s">
        <v>245</v>
      </c>
      <c r="G4" s="3" t="s">
        <v>246</v>
      </c>
      <c r="H4" s="3" t="n">
        <v>0.303</v>
      </c>
      <c r="I4" s="3" t="n">
        <v>0.197229361702128</v>
      </c>
      <c r="J4" s="21" t="n">
        <v>1.6</v>
      </c>
      <c r="K4" s="22" t="n">
        <v>2026</v>
      </c>
      <c r="L4" s="23" t="n">
        <v>2030</v>
      </c>
    </row>
    <row r="5">
      <c r="A5" s="3" t="s">
        <v>164</v>
      </c>
      <c r="B5" s="3" t="s">
        <v>251</v>
      </c>
      <c r="C5" s="3" t="s">
        <v>205</v>
      </c>
      <c r="D5" s="3" t="s">
        <v>210</v>
      </c>
      <c r="E5" s="3" t="s">
        <v>245</v>
      </c>
      <c r="F5" s="3" t="s">
        <v>248</v>
      </c>
      <c r="G5" s="3" t="s">
        <v>249</v>
      </c>
      <c r="H5" s="3" t="n">
        <v>0.303</v>
      </c>
      <c r="I5" s="3" t="n">
        <v>0.197229361702128</v>
      </c>
      <c r="J5" s="21" t="n">
        <v>3</v>
      </c>
      <c r="K5" s="22" t="n">
        <v>2026</v>
      </c>
      <c r="L5" s="23" t="n">
        <v>2030</v>
      </c>
    </row>
    <row r="6">
      <c r="A6" s="3" t="s">
        <v>164</v>
      </c>
      <c r="B6" s="3" t="s">
        <v>252</v>
      </c>
      <c r="C6" s="3" t="s">
        <v>207</v>
      </c>
      <c r="D6" s="3" t="s">
        <v>201</v>
      </c>
      <c r="E6" s="3" t="s">
        <v>244</v>
      </c>
      <c r="F6" s="3" t="s">
        <v>245</v>
      </c>
      <c r="G6" s="3" t="s">
        <v>246</v>
      </c>
      <c r="H6" s="3" t="n">
        <v>0.303</v>
      </c>
      <c r="I6" s="3" t="n">
        <v>0.197229361702128</v>
      </c>
      <c r="J6" s="21" t="n">
        <v>1.38</v>
      </c>
      <c r="K6" s="22" t="n">
        <v>2026</v>
      </c>
      <c r="L6" s="23" t="n">
        <v>2030</v>
      </c>
    </row>
    <row r="7">
      <c r="A7" s="3" t="s">
        <v>164</v>
      </c>
      <c r="B7" s="3" t="s">
        <v>253</v>
      </c>
      <c r="C7" s="3" t="s">
        <v>207</v>
      </c>
      <c r="D7" s="3" t="s">
        <v>210</v>
      </c>
      <c r="E7" s="3" t="s">
        <v>245</v>
      </c>
      <c r="F7" s="3" t="s">
        <v>248</v>
      </c>
      <c r="G7" s="3" t="s">
        <v>249</v>
      </c>
      <c r="H7" s="3" t="n">
        <v>0.303</v>
      </c>
      <c r="I7" s="3" t="n">
        <v>0.197229361702128</v>
      </c>
      <c r="J7" s="21" t="n">
        <v>3</v>
      </c>
      <c r="K7" s="22" t="n">
        <v>2026</v>
      </c>
      <c r="L7" s="23" t="n">
        <v>2030</v>
      </c>
    </row>
    <row r="8">
      <c r="A8" s="3" t="s">
        <v>164</v>
      </c>
      <c r="B8" s="3" t="s">
        <v>254</v>
      </c>
      <c r="C8" s="3" t="s">
        <v>212</v>
      </c>
      <c r="D8" s="3" t="s">
        <v>201</v>
      </c>
      <c r="E8" s="3" t="s">
        <v>244</v>
      </c>
      <c r="F8" s="3" t="s">
        <v>245</v>
      </c>
      <c r="G8" s="3" t="s">
        <v>246</v>
      </c>
      <c r="H8" s="3" t="n">
        <v>0.303</v>
      </c>
      <c r="I8" s="3" t="n">
        <v>0.197229361702128</v>
      </c>
      <c r="J8" s="21" t="n">
        <v>1.37</v>
      </c>
      <c r="K8" s="22" t="n">
        <v>2026</v>
      </c>
      <c r="L8" s="23" t="n">
        <v>2030</v>
      </c>
    </row>
    <row r="9">
      <c r="A9" s="3" t="s">
        <v>174</v>
      </c>
      <c r="B9" s="3" t="s">
        <v>255</v>
      </c>
      <c r="C9" s="3" t="s">
        <v>203</v>
      </c>
      <c r="D9" s="3" t="s">
        <v>201</v>
      </c>
      <c r="E9" s="3" t="s">
        <v>244</v>
      </c>
      <c r="F9" s="3" t="s">
        <v>245</v>
      </c>
      <c r="G9" s="3" t="s">
        <v>246</v>
      </c>
      <c r="H9" s="3" t="n">
        <v>0.303</v>
      </c>
      <c r="I9" s="3" t="n">
        <v>0.29088</v>
      </c>
      <c r="J9" s="21" t="n">
        <v>1.19</v>
      </c>
      <c r="K9" s="22" t="n">
        <v>2026</v>
      </c>
      <c r="L9" s="23" t="n">
        <v>2030</v>
      </c>
    </row>
    <row r="10">
      <c r="A10" s="3" t="s">
        <v>174</v>
      </c>
      <c r="B10" s="3" t="s">
        <v>256</v>
      </c>
      <c r="C10" s="3" t="s">
        <v>203</v>
      </c>
      <c r="D10" s="3" t="s">
        <v>210</v>
      </c>
      <c r="E10" s="3" t="s">
        <v>245</v>
      </c>
      <c r="F10" s="3" t="s">
        <v>248</v>
      </c>
      <c r="G10" s="3" t="s">
        <v>249</v>
      </c>
      <c r="H10" s="3" t="n">
        <v>0.303</v>
      </c>
      <c r="I10" s="3" t="n">
        <v>0.29088</v>
      </c>
      <c r="J10" s="21" t="n">
        <v>3</v>
      </c>
      <c r="K10" s="22" t="n">
        <v>2026</v>
      </c>
      <c r="L10" s="23" t="n">
        <v>2030</v>
      </c>
    </row>
    <row r="11">
      <c r="A11" s="3" t="s">
        <v>174</v>
      </c>
      <c r="B11" s="3" t="s">
        <v>257</v>
      </c>
      <c r="C11" s="3" t="s">
        <v>205</v>
      </c>
      <c r="D11" s="3" t="s">
        <v>201</v>
      </c>
      <c r="E11" s="3" t="s">
        <v>244</v>
      </c>
      <c r="F11" s="3" t="s">
        <v>245</v>
      </c>
      <c r="G11" s="3" t="s">
        <v>246</v>
      </c>
      <c r="H11" s="3" t="n">
        <v>0.303</v>
      </c>
      <c r="I11" s="3" t="n">
        <v>0.29088</v>
      </c>
      <c r="J11" s="21" t="n">
        <v>1.6</v>
      </c>
      <c r="K11" s="22" t="n">
        <v>2026</v>
      </c>
      <c r="L11" s="23" t="n">
        <v>2030</v>
      </c>
    </row>
    <row r="12">
      <c r="A12" s="3" t="s">
        <v>174</v>
      </c>
      <c r="B12" s="3" t="s">
        <v>258</v>
      </c>
      <c r="C12" s="3" t="s">
        <v>205</v>
      </c>
      <c r="D12" s="3" t="s">
        <v>210</v>
      </c>
      <c r="E12" s="3" t="s">
        <v>245</v>
      </c>
      <c r="F12" s="3" t="s">
        <v>248</v>
      </c>
      <c r="G12" s="3" t="s">
        <v>249</v>
      </c>
      <c r="H12" s="3" t="n">
        <v>0.303</v>
      </c>
      <c r="I12" s="3" t="n">
        <v>0.29088</v>
      </c>
      <c r="J12" s="21" t="n">
        <v>3</v>
      </c>
      <c r="K12" s="22" t="n">
        <v>2026</v>
      </c>
      <c r="L12" s="23" t="n">
        <v>2030</v>
      </c>
    </row>
    <row r="13">
      <c r="A13" s="3" t="s">
        <v>174</v>
      </c>
      <c r="B13" s="3" t="s">
        <v>259</v>
      </c>
      <c r="C13" s="3" t="s">
        <v>207</v>
      </c>
      <c r="D13" s="3" t="s">
        <v>201</v>
      </c>
      <c r="E13" s="3" t="s">
        <v>244</v>
      </c>
      <c r="F13" s="3" t="s">
        <v>245</v>
      </c>
      <c r="G13" s="3" t="s">
        <v>246</v>
      </c>
      <c r="H13" s="3" t="n">
        <v>0.303</v>
      </c>
      <c r="I13" s="3" t="n">
        <v>0.29088</v>
      </c>
      <c r="J13" s="21" t="n">
        <v>1.38</v>
      </c>
      <c r="K13" s="22" t="n">
        <v>2026</v>
      </c>
      <c r="L13" s="23" t="n">
        <v>2030</v>
      </c>
    </row>
    <row r="14">
      <c r="A14" s="3" t="s">
        <v>174</v>
      </c>
      <c r="B14" s="3" t="s">
        <v>260</v>
      </c>
      <c r="C14" s="3" t="s">
        <v>207</v>
      </c>
      <c r="D14" s="3" t="s">
        <v>210</v>
      </c>
      <c r="E14" s="3" t="s">
        <v>245</v>
      </c>
      <c r="F14" s="3" t="s">
        <v>248</v>
      </c>
      <c r="G14" s="3" t="s">
        <v>249</v>
      </c>
      <c r="H14" s="3" t="n">
        <v>0.303</v>
      </c>
      <c r="I14" s="3" t="n">
        <v>0.29088</v>
      </c>
      <c r="J14" s="21" t="n">
        <v>3</v>
      </c>
      <c r="K14" s="22" t="n">
        <v>2026</v>
      </c>
      <c r="L14" s="23" t="n">
        <v>2030</v>
      </c>
    </row>
    <row r="15">
      <c r="A15" s="3" t="s">
        <v>174</v>
      </c>
      <c r="B15" s="3" t="s">
        <v>261</v>
      </c>
      <c r="C15" s="3" t="s">
        <v>212</v>
      </c>
      <c r="D15" s="3" t="s">
        <v>201</v>
      </c>
      <c r="E15" s="3" t="s">
        <v>244</v>
      </c>
      <c r="F15" s="3" t="s">
        <v>245</v>
      </c>
      <c r="G15" s="3" t="s">
        <v>246</v>
      </c>
      <c r="H15" s="3" t="n">
        <v>0.303</v>
      </c>
      <c r="I15" s="3" t="n">
        <v>0.29088</v>
      </c>
      <c r="J15" s="21" t="n">
        <v>1.37</v>
      </c>
      <c r="K15" s="22" t="n">
        <v>2026</v>
      </c>
      <c r="L15" s="23" t="n">
        <v>2030</v>
      </c>
    </row>
    <row r="16">
      <c r="A16" s="3" t="s">
        <v>168</v>
      </c>
      <c r="B16" s="3" t="s">
        <v>262</v>
      </c>
      <c r="C16" s="3" t="s">
        <v>203</v>
      </c>
      <c r="D16" s="3" t="s">
        <v>201</v>
      </c>
      <c r="E16" s="3" t="s">
        <v>244</v>
      </c>
      <c r="F16" s="3" t="s">
        <v>245</v>
      </c>
      <c r="G16" s="3" t="s">
        <v>246</v>
      </c>
      <c r="H16" s="3" t="n">
        <v>0.303</v>
      </c>
      <c r="I16" s="3" t="n">
        <v>0.286335</v>
      </c>
      <c r="J16" s="21" t="n">
        <v>1.19</v>
      </c>
      <c r="K16" s="22" t="n">
        <v>2026</v>
      </c>
      <c r="L16" s="23" t="n">
        <v>2030</v>
      </c>
    </row>
    <row r="17">
      <c r="A17" s="3" t="s">
        <v>168</v>
      </c>
      <c r="B17" s="3" t="s">
        <v>263</v>
      </c>
      <c r="C17" s="3" t="s">
        <v>203</v>
      </c>
      <c r="D17" s="3" t="s">
        <v>210</v>
      </c>
      <c r="E17" s="3" t="s">
        <v>245</v>
      </c>
      <c r="F17" s="3" t="s">
        <v>248</v>
      </c>
      <c r="G17" s="3" t="s">
        <v>249</v>
      </c>
      <c r="H17" s="3" t="n">
        <v>0.303</v>
      </c>
      <c r="I17" s="3" t="n">
        <v>0.286335</v>
      </c>
      <c r="J17" s="21" t="n">
        <v>3</v>
      </c>
      <c r="K17" s="22" t="n">
        <v>2026</v>
      </c>
      <c r="L17" s="23" t="n">
        <v>2030</v>
      </c>
    </row>
    <row r="18">
      <c r="A18" s="3" t="s">
        <v>168</v>
      </c>
      <c r="B18" s="3" t="s">
        <v>264</v>
      </c>
      <c r="C18" s="3" t="s">
        <v>205</v>
      </c>
      <c r="D18" s="3" t="s">
        <v>201</v>
      </c>
      <c r="E18" s="3" t="s">
        <v>244</v>
      </c>
      <c r="F18" s="3" t="s">
        <v>245</v>
      </c>
      <c r="G18" s="3" t="s">
        <v>246</v>
      </c>
      <c r="H18" s="3" t="n">
        <v>0.303</v>
      </c>
      <c r="I18" s="3" t="n">
        <v>0.286335</v>
      </c>
      <c r="J18" s="21" t="n">
        <v>1.6</v>
      </c>
      <c r="K18" s="22" t="n">
        <v>2026</v>
      </c>
      <c r="L18" s="23" t="n">
        <v>2030</v>
      </c>
    </row>
    <row r="19">
      <c r="A19" s="3" t="s">
        <v>168</v>
      </c>
      <c r="B19" s="3" t="s">
        <v>265</v>
      </c>
      <c r="C19" s="3" t="s">
        <v>205</v>
      </c>
      <c r="D19" s="3" t="s">
        <v>210</v>
      </c>
      <c r="E19" s="3" t="s">
        <v>245</v>
      </c>
      <c r="F19" s="3" t="s">
        <v>248</v>
      </c>
      <c r="G19" s="3" t="s">
        <v>249</v>
      </c>
      <c r="H19" s="3" t="n">
        <v>0.303</v>
      </c>
      <c r="I19" s="3" t="n">
        <v>0.286335</v>
      </c>
      <c r="J19" s="21" t="n">
        <v>3</v>
      </c>
      <c r="K19" s="22" t="n">
        <v>2026</v>
      </c>
      <c r="L19" s="23" t="n">
        <v>2030</v>
      </c>
    </row>
    <row r="20">
      <c r="A20" s="3" t="s">
        <v>168</v>
      </c>
      <c r="B20" s="3" t="s">
        <v>266</v>
      </c>
      <c r="C20" s="3" t="s">
        <v>207</v>
      </c>
      <c r="D20" s="3" t="s">
        <v>201</v>
      </c>
      <c r="E20" s="3" t="s">
        <v>244</v>
      </c>
      <c r="F20" s="3" t="s">
        <v>245</v>
      </c>
      <c r="G20" s="3" t="s">
        <v>246</v>
      </c>
      <c r="H20" s="3" t="n">
        <v>0.303</v>
      </c>
      <c r="I20" s="3" t="n">
        <v>0.286335</v>
      </c>
      <c r="J20" s="21" t="n">
        <v>1.38</v>
      </c>
      <c r="K20" s="22" t="n">
        <v>2026</v>
      </c>
      <c r="L20" s="23" t="n">
        <v>2030</v>
      </c>
    </row>
    <row r="21">
      <c r="A21" s="3" t="s">
        <v>168</v>
      </c>
      <c r="B21" s="3" t="s">
        <v>267</v>
      </c>
      <c r="C21" s="3" t="s">
        <v>207</v>
      </c>
      <c r="D21" s="3" t="s">
        <v>210</v>
      </c>
      <c r="E21" s="3" t="s">
        <v>245</v>
      </c>
      <c r="F21" s="3" t="s">
        <v>248</v>
      </c>
      <c r="G21" s="3" t="s">
        <v>249</v>
      </c>
      <c r="H21" s="3" t="n">
        <v>0.303</v>
      </c>
      <c r="I21" s="3" t="n">
        <v>0.286335</v>
      </c>
      <c r="J21" s="21" t="n">
        <v>3</v>
      </c>
      <c r="K21" s="22" t="n">
        <v>2026</v>
      </c>
      <c r="L21" s="23" t="n">
        <v>2030</v>
      </c>
    </row>
    <row r="22">
      <c r="A22" s="3" t="s">
        <v>168</v>
      </c>
      <c r="B22" s="3" t="s">
        <v>268</v>
      </c>
      <c r="C22" s="3" t="s">
        <v>212</v>
      </c>
      <c r="D22" s="3" t="s">
        <v>201</v>
      </c>
      <c r="E22" s="3" t="s">
        <v>244</v>
      </c>
      <c r="F22" s="3" t="s">
        <v>245</v>
      </c>
      <c r="G22" s="3" t="s">
        <v>246</v>
      </c>
      <c r="H22" s="3" t="n">
        <v>0.303</v>
      </c>
      <c r="I22" s="3" t="n">
        <v>0.286335</v>
      </c>
      <c r="J22" s="21" t="n">
        <v>1.37</v>
      </c>
      <c r="K22" s="22" t="n">
        <v>2026</v>
      </c>
      <c r="L22" s="23" t="n">
        <v>2030</v>
      </c>
    </row>
    <row r="23">
      <c r="A23" s="3" t="s">
        <v>172</v>
      </c>
      <c r="B23" s="3" t="s">
        <v>269</v>
      </c>
      <c r="C23" s="3" t="s">
        <v>203</v>
      </c>
      <c r="D23" s="3" t="s">
        <v>201</v>
      </c>
      <c r="E23" s="3" t="s">
        <v>244</v>
      </c>
      <c r="F23" s="3" t="s">
        <v>245</v>
      </c>
      <c r="G23" s="3" t="s">
        <v>246</v>
      </c>
      <c r="H23" s="3" t="n">
        <v>0.303</v>
      </c>
      <c r="I23" s="3" t="n">
        <v>0.283305</v>
      </c>
      <c r="J23" s="21" t="n">
        <v>1.19</v>
      </c>
      <c r="K23" s="22" t="n">
        <v>2026</v>
      </c>
      <c r="L23" s="23" t="n">
        <v>2030</v>
      </c>
    </row>
    <row r="24">
      <c r="A24" s="3" t="s">
        <v>172</v>
      </c>
      <c r="B24" s="3" t="s">
        <v>270</v>
      </c>
      <c r="C24" s="3" t="s">
        <v>203</v>
      </c>
      <c r="D24" s="3" t="s">
        <v>210</v>
      </c>
      <c r="E24" s="3" t="s">
        <v>245</v>
      </c>
      <c r="F24" s="3" t="s">
        <v>248</v>
      </c>
      <c r="G24" s="3" t="s">
        <v>249</v>
      </c>
      <c r="H24" s="3" t="n">
        <v>0.303</v>
      </c>
      <c r="I24" s="3" t="n">
        <v>0.283305</v>
      </c>
      <c r="J24" s="21" t="n">
        <v>3</v>
      </c>
      <c r="K24" s="22" t="n">
        <v>2026</v>
      </c>
      <c r="L24" s="23" t="n">
        <v>2030</v>
      </c>
    </row>
    <row r="25">
      <c r="A25" s="3" t="s">
        <v>172</v>
      </c>
      <c r="B25" s="3" t="s">
        <v>271</v>
      </c>
      <c r="C25" s="3" t="s">
        <v>205</v>
      </c>
      <c r="D25" s="3" t="s">
        <v>201</v>
      </c>
      <c r="E25" s="3" t="s">
        <v>244</v>
      </c>
      <c r="F25" s="3" t="s">
        <v>245</v>
      </c>
      <c r="G25" s="3" t="s">
        <v>246</v>
      </c>
      <c r="H25" s="3" t="n">
        <v>0.303</v>
      </c>
      <c r="I25" s="3" t="n">
        <v>0.283305</v>
      </c>
      <c r="J25" s="21" t="n">
        <v>1.6</v>
      </c>
      <c r="K25" s="22" t="n">
        <v>2026</v>
      </c>
      <c r="L25" s="23" t="n">
        <v>2030</v>
      </c>
    </row>
    <row r="26">
      <c r="A26" s="3" t="s">
        <v>172</v>
      </c>
      <c r="B26" s="3" t="s">
        <v>272</v>
      </c>
      <c r="C26" s="3" t="s">
        <v>205</v>
      </c>
      <c r="D26" s="3" t="s">
        <v>210</v>
      </c>
      <c r="E26" s="3" t="s">
        <v>245</v>
      </c>
      <c r="F26" s="3" t="s">
        <v>248</v>
      </c>
      <c r="G26" s="3" t="s">
        <v>249</v>
      </c>
      <c r="H26" s="3" t="n">
        <v>0.303</v>
      </c>
      <c r="I26" s="3" t="n">
        <v>0.283305</v>
      </c>
      <c r="J26" s="21" t="n">
        <v>3</v>
      </c>
      <c r="K26" s="22" t="n">
        <v>2026</v>
      </c>
      <c r="L26" s="23" t="n">
        <v>2030</v>
      </c>
    </row>
    <row r="27">
      <c r="A27" s="3" t="s">
        <v>172</v>
      </c>
      <c r="B27" s="3" t="s">
        <v>273</v>
      </c>
      <c r="C27" s="3" t="s">
        <v>207</v>
      </c>
      <c r="D27" s="3" t="s">
        <v>201</v>
      </c>
      <c r="E27" s="3" t="s">
        <v>244</v>
      </c>
      <c r="F27" s="3" t="s">
        <v>245</v>
      </c>
      <c r="G27" s="3" t="s">
        <v>246</v>
      </c>
      <c r="H27" s="3" t="n">
        <v>0.303</v>
      </c>
      <c r="I27" s="3" t="n">
        <v>0.283305</v>
      </c>
      <c r="J27" s="21" t="n">
        <v>1.38</v>
      </c>
      <c r="K27" s="22" t="n">
        <v>2026</v>
      </c>
      <c r="L27" s="23" t="n">
        <v>2030</v>
      </c>
    </row>
    <row r="28">
      <c r="A28" s="3" t="s">
        <v>172</v>
      </c>
      <c r="B28" s="3" t="s">
        <v>274</v>
      </c>
      <c r="C28" s="3" t="s">
        <v>207</v>
      </c>
      <c r="D28" s="3" t="s">
        <v>210</v>
      </c>
      <c r="E28" s="3" t="s">
        <v>245</v>
      </c>
      <c r="F28" s="3" t="s">
        <v>248</v>
      </c>
      <c r="G28" s="3" t="s">
        <v>249</v>
      </c>
      <c r="H28" s="3" t="n">
        <v>0.303</v>
      </c>
      <c r="I28" s="3" t="n">
        <v>0.283305</v>
      </c>
      <c r="J28" s="21" t="n">
        <v>3</v>
      </c>
      <c r="K28" s="22" t="n">
        <v>2026</v>
      </c>
      <c r="L28" s="23" t="n">
        <v>2030</v>
      </c>
    </row>
    <row r="29">
      <c r="A29" s="3" t="s">
        <v>172</v>
      </c>
      <c r="B29" s="3" t="s">
        <v>275</v>
      </c>
      <c r="C29" s="3" t="s">
        <v>212</v>
      </c>
      <c r="D29" s="3" t="s">
        <v>201</v>
      </c>
      <c r="E29" s="3" t="s">
        <v>244</v>
      </c>
      <c r="F29" s="3" t="s">
        <v>245</v>
      </c>
      <c r="G29" s="3" t="s">
        <v>246</v>
      </c>
      <c r="H29" s="3" t="n">
        <v>0.303</v>
      </c>
      <c r="I29" s="3" t="n">
        <v>0.283305</v>
      </c>
      <c r="J29" s="21" t="n">
        <v>1.37</v>
      </c>
      <c r="K29" s="22" t="n">
        <v>2026</v>
      </c>
      <c r="L29" s="23" t="n">
        <v>2030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7.71" hidden="0" customWidth="1"/>
    <col min="3" max="3" width="19.71" hidden="0" customWidth="1"/>
    <col min="4" max="4" width="16.71" hidden="0" customWidth="1"/>
    <col min="5" max="5" width="12.71" hidden="0" customWidth="1"/>
    <col min="6" max="6" width="29.71" hidden="0" customWidth="1"/>
    <col min="7" max="7" width="20.71" hidden="0" customWidth="1"/>
    <col min="8" max="8" width="15.71" hidden="0" customWidth="1"/>
    <col min="9" max="9" width="13.71" hidden="0" customWidth="1"/>
    <col min="10" max="10" width="12.71" hidden="0" customWidth="1"/>
    <col min="11" max="11" width="11.71" hidden="0" customWidth="1"/>
    <col min="12" max="12" width="12.71" hidden="0" customWidth="1"/>
  </cols>
  <sheetData>
    <row r="1" ht="28" customHeight="1">
      <c r="A1" s="1" t="s">
        <v>213</v>
      </c>
      <c r="B1" s="1" t="s">
        <v>188</v>
      </c>
      <c r="C1" s="1" t="s">
        <v>154</v>
      </c>
      <c r="D1" s="1" t="s">
        <v>214</v>
      </c>
      <c r="E1" s="1" t="s">
        <v>215</v>
      </c>
      <c r="F1" s="1" t="s">
        <v>217</v>
      </c>
      <c r="G1" s="1" t="s">
        <v>218</v>
      </c>
      <c r="H1" s="1" t="s">
        <v>219</v>
      </c>
      <c r="I1" s="1" t="s">
        <v>276</v>
      </c>
      <c r="J1" s="1" t="s">
        <v>277</v>
      </c>
      <c r="K1" s="1" t="s">
        <v>278</v>
      </c>
      <c r="L1" s="1" t="s">
        <v>222</v>
      </c>
    </row>
    <row r="2">
      <c r="A2" s="24" t="s">
        <v>279</v>
      </c>
      <c r="B2" s="3" t="s">
        <v>164</v>
      </c>
      <c r="C2" s="3" t="s">
        <v>164</v>
      </c>
      <c r="D2" s="25" t="s">
        <v>280</v>
      </c>
      <c r="E2" s="26" t="s">
        <v>225</v>
      </c>
      <c r="F2" s="27" t="n">
        <v>1</v>
      </c>
      <c r="G2" s="28" t="n">
        <v>1</v>
      </c>
      <c r="H2" s="29" t="n">
        <v>0.04</v>
      </c>
      <c r="I2" s="3" t="n">
        <v>0</v>
      </c>
      <c r="J2" s="3" t="n">
        <v>95</v>
      </c>
      <c r="K2" s="3" t="s">
        <v>281</v>
      </c>
      <c r="L2" s="30" t="b">
        <v>1</v>
      </c>
    </row>
    <row r="3">
      <c r="A3" s="24" t="s">
        <v>282</v>
      </c>
      <c r="B3" s="3" t="s">
        <v>174</v>
      </c>
      <c r="C3" s="3" t="s">
        <v>171</v>
      </c>
      <c r="D3" s="25" t="s">
        <v>280</v>
      </c>
      <c r="E3" s="26" t="s">
        <v>283</v>
      </c>
      <c r="F3" s="27" t="n">
        <v>1</v>
      </c>
      <c r="G3" s="28" t="n">
        <v>1</v>
      </c>
      <c r="H3" s="29" t="n">
        <v>0.0077</v>
      </c>
      <c r="I3" s="3" t="n">
        <v>0</v>
      </c>
      <c r="J3" s="3" t="n">
        <v>95</v>
      </c>
      <c r="K3" s="3" t="s">
        <v>281</v>
      </c>
      <c r="L3" s="30" t="b">
        <v>1</v>
      </c>
    </row>
    <row r="4">
      <c r="A4" s="24" t="s">
        <v>284</v>
      </c>
      <c r="B4" s="3" t="s">
        <v>168</v>
      </c>
      <c r="C4" s="3" t="s">
        <v>171</v>
      </c>
      <c r="D4" s="25" t="s">
        <v>280</v>
      </c>
      <c r="E4" s="26" t="s">
        <v>283</v>
      </c>
      <c r="F4" s="27" t="n">
        <v>1</v>
      </c>
      <c r="G4" s="28" t="n">
        <v>1</v>
      </c>
      <c r="H4" s="29" t="n">
        <v>0.0077</v>
      </c>
      <c r="I4" s="3" t="n">
        <v>0</v>
      </c>
      <c r="J4" s="3" t="n">
        <v>95</v>
      </c>
      <c r="K4" s="3" t="s">
        <v>281</v>
      </c>
      <c r="L4" s="30" t="b">
        <v>1</v>
      </c>
    </row>
    <row r="5">
      <c r="A5" s="24" t="s">
        <v>285</v>
      </c>
      <c r="B5" s="3" t="s">
        <v>172</v>
      </c>
      <c r="C5" s="3" t="s">
        <v>171</v>
      </c>
      <c r="D5" s="25" t="s">
        <v>280</v>
      </c>
      <c r="E5" s="26" t="s">
        <v>283</v>
      </c>
      <c r="F5" s="27" t="n">
        <v>1</v>
      </c>
      <c r="G5" s="28" t="n">
        <v>1</v>
      </c>
      <c r="H5" s="29" t="n">
        <v>0.0077</v>
      </c>
      <c r="I5" s="3" t="n">
        <v>0</v>
      </c>
      <c r="J5" s="3" t="n">
        <v>95</v>
      </c>
      <c r="K5" s="3" t="s">
        <v>281</v>
      </c>
      <c r="L5" s="30" t="b">
        <v>1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2.71" hidden="0" customWidth="1"/>
    <col min="3" max="3" width="17.71" hidden="0" customWidth="1"/>
    <col min="4" max="4" width="19.71" hidden="0" customWidth="1"/>
    <col min="5" max="5" width="15.71" hidden="0" customWidth="1"/>
    <col min="6" max="6" width="15.71" hidden="0" customWidth="1"/>
    <col min="7" max="7" width="28.71" hidden="0" customWidth="1"/>
    <col min="8" max="8" width="24.71" hidden="0" customWidth="1"/>
    <col min="9" max="9" width="25.71" hidden="0" customWidth="1"/>
    <col min="10" max="10" width="24.71" hidden="0" customWidth="1"/>
    <col min="11" max="11" width="21.71" hidden="0" customWidth="1"/>
    <col min="12" max="12" width="17.71" hidden="0" customWidth="1"/>
    <col min="13" max="13" width="13.71" hidden="0" customWidth="1"/>
    <col min="14" max="14" width="13.71" hidden="0" customWidth="1"/>
    <col min="15" max="15" width="19.71" hidden="0" customWidth="1"/>
  </cols>
  <sheetData>
    <row r="1" ht="28" customHeight="1">
      <c r="A1" s="1" t="s">
        <v>286</v>
      </c>
      <c r="B1" s="1" t="s">
        <v>287</v>
      </c>
      <c r="C1" s="1" t="s">
        <v>188</v>
      </c>
      <c r="D1" s="1" t="s">
        <v>288</v>
      </c>
      <c r="E1" s="1" t="s">
        <v>289</v>
      </c>
      <c r="F1" s="1" t="s">
        <v>153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</row>
    <row r="2">
      <c r="A2" s="3" t="s">
        <v>164</v>
      </c>
      <c r="B2" s="3" t="s">
        <v>165</v>
      </c>
      <c r="C2" s="3" t="s">
        <v>164</v>
      </c>
      <c r="D2" s="3" t="s">
        <v>165</v>
      </c>
      <c r="E2" s="3" t="s">
        <v>299</v>
      </c>
      <c r="F2" s="3" t="s">
        <v>167</v>
      </c>
      <c r="G2" s="3" t="n">
        <v>1</v>
      </c>
      <c r="H2" s="3" t="s">
        <v>164</v>
      </c>
      <c r="I2" s="6" t="s">
        <v>300</v>
      </c>
      <c r="J2" s="6" t="s">
        <v>301</v>
      </c>
      <c r="K2" s="31" t="s">
        <v>302</v>
      </c>
      <c r="L2" s="3" t="n">
        <v>1</v>
      </c>
      <c r="M2" s="6" t="s">
        <v>303</v>
      </c>
      <c r="N2" s="3" t="b">
        <v>1</v>
      </c>
      <c r="O2" s="3" t="b">
        <v>0</v>
      </c>
    </row>
    <row r="3">
      <c r="A3" s="3" t="s">
        <v>304</v>
      </c>
      <c r="B3" s="3" t="s">
        <v>305</v>
      </c>
      <c r="C3" s="3" t="s">
        <v>304</v>
      </c>
      <c r="D3" s="3" t="s">
        <v>305</v>
      </c>
      <c r="E3" s="3" t="s">
        <v>306</v>
      </c>
      <c r="F3" s="3" t="s">
        <v>167</v>
      </c>
      <c r="G3" s="3" t="n">
        <v>1</v>
      </c>
      <c r="H3" s="3" t="s">
        <v>304</v>
      </c>
      <c r="I3" s="6" t="s">
        <v>300</v>
      </c>
      <c r="J3" s="6" t="s">
        <v>301</v>
      </c>
      <c r="K3" s="31" t="s">
        <v>302</v>
      </c>
      <c r="L3" s="3" t="n">
        <v>1</v>
      </c>
      <c r="M3" s="6" t="s">
        <v>303</v>
      </c>
      <c r="N3" s="3" t="b">
        <v>0</v>
      </c>
      <c r="O3" s="3" t="b">
        <v>0</v>
      </c>
    </row>
    <row r="4">
      <c r="A4" s="3" t="s">
        <v>171</v>
      </c>
      <c r="B4" s="3" t="s">
        <v>176</v>
      </c>
      <c r="C4" s="3" t="s">
        <v>168</v>
      </c>
      <c r="D4" s="3" t="s">
        <v>169</v>
      </c>
      <c r="E4" s="3" t="s">
        <v>299</v>
      </c>
      <c r="F4" s="3" t="s">
        <v>170</v>
      </c>
      <c r="G4" s="3" t="n">
        <v>1</v>
      </c>
      <c r="H4" s="3" t="s">
        <v>168</v>
      </c>
      <c r="I4" s="6" t="s">
        <v>307</v>
      </c>
      <c r="J4" s="6" t="s">
        <v>308</v>
      </c>
      <c r="K4" s="31" t="s">
        <v>309</v>
      </c>
      <c r="L4" s="3" t="n">
        <v>1</v>
      </c>
      <c r="M4" s="6" t="s">
        <v>310</v>
      </c>
      <c r="N4" s="3" t="b">
        <v>1</v>
      </c>
      <c r="O4" s="3" t="b">
        <v>0</v>
      </c>
    </row>
    <row r="5">
      <c r="A5" s="3" t="s">
        <v>171</v>
      </c>
      <c r="B5" s="3" t="s">
        <v>176</v>
      </c>
      <c r="C5" s="3" t="s">
        <v>172</v>
      </c>
      <c r="D5" s="3" t="s">
        <v>173</v>
      </c>
      <c r="E5" s="3" t="s">
        <v>299</v>
      </c>
      <c r="F5" s="3" t="s">
        <v>170</v>
      </c>
      <c r="G5" s="3" t="n">
        <v>1</v>
      </c>
      <c r="H5" s="3" t="s">
        <v>172</v>
      </c>
      <c r="I5" s="6" t="s">
        <v>307</v>
      </c>
      <c r="J5" s="6" t="s">
        <v>308</v>
      </c>
      <c r="K5" s="31" t="s">
        <v>309</v>
      </c>
      <c r="L5" s="3" t="n">
        <v>2</v>
      </c>
      <c r="M5" s="6" t="s">
        <v>310</v>
      </c>
      <c r="N5" s="3" t="b">
        <v>1</v>
      </c>
      <c r="O5" s="3" t="b">
        <v>0</v>
      </c>
    </row>
    <row r="6">
      <c r="A6" s="3" t="s">
        <v>171</v>
      </c>
      <c r="B6" s="3" t="s">
        <v>176</v>
      </c>
      <c r="C6" s="3" t="s">
        <v>174</v>
      </c>
      <c r="D6" s="3" t="s">
        <v>175</v>
      </c>
      <c r="E6" s="3" t="s">
        <v>299</v>
      </c>
      <c r="F6" s="3" t="s">
        <v>170</v>
      </c>
      <c r="G6" s="3" t="n">
        <v>1</v>
      </c>
      <c r="H6" s="3" t="s">
        <v>174</v>
      </c>
      <c r="I6" s="6" t="s">
        <v>307</v>
      </c>
      <c r="J6" s="6" t="s">
        <v>308</v>
      </c>
      <c r="K6" s="31" t="s">
        <v>309</v>
      </c>
      <c r="L6" s="3" t="n">
        <v>3</v>
      </c>
      <c r="M6" s="6" t="s">
        <v>310</v>
      </c>
      <c r="N6" s="3" t="b">
        <v>1</v>
      </c>
      <c r="O6" s="3" t="b">
        <v>0</v>
      </c>
    </row>
    <row r="7">
      <c r="A7" s="3" t="s">
        <v>311</v>
      </c>
      <c r="B7" s="3" t="s">
        <v>312</v>
      </c>
      <c r="C7" s="3" t="s">
        <v>311</v>
      </c>
      <c r="D7" s="3" t="s">
        <v>313</v>
      </c>
      <c r="E7" s="3" t="s">
        <v>306</v>
      </c>
      <c r="F7" s="3" t="s">
        <v>167</v>
      </c>
      <c r="G7" s="3" t="n">
        <v>1</v>
      </c>
      <c r="H7" s="3" t="s">
        <v>311</v>
      </c>
      <c r="I7" s="6" t="s">
        <v>300</v>
      </c>
      <c r="J7" s="6" t="s">
        <v>301</v>
      </c>
      <c r="K7" s="31" t="s">
        <v>302</v>
      </c>
      <c r="L7" s="3" t="n">
        <v>1</v>
      </c>
      <c r="M7" s="6" t="s">
        <v>314</v>
      </c>
      <c r="N7" s="3" t="b">
        <v>0</v>
      </c>
      <c r="O7" s="3" t="b">
        <v>0</v>
      </c>
    </row>
    <row r="8">
      <c r="A8" s="3" t="s">
        <v>315</v>
      </c>
      <c r="B8" s="3" t="s">
        <v>316</v>
      </c>
      <c r="C8" s="3" t="s">
        <v>317</v>
      </c>
      <c r="D8" s="3" t="s">
        <v>318</v>
      </c>
      <c r="E8" s="3" t="s">
        <v>319</v>
      </c>
      <c r="F8" s="3" t="s">
        <v>170</v>
      </c>
      <c r="G8" s="3" t="n">
        <v>1</v>
      </c>
      <c r="H8" s="3" t="s">
        <v>317</v>
      </c>
      <c r="I8" s="6" t="s">
        <v>307</v>
      </c>
      <c r="J8" s="6" t="s">
        <v>308</v>
      </c>
      <c r="K8" s="31" t="s">
        <v>309</v>
      </c>
      <c r="L8" s="3" t="n">
        <v>1</v>
      </c>
      <c r="M8" s="6" t="s">
        <v>320</v>
      </c>
      <c r="N8" s="3" t="b">
        <v>0</v>
      </c>
      <c r="O8" s="3" t="b">
        <v>0</v>
      </c>
    </row>
    <row r="9">
      <c r="A9" s="3" t="s">
        <v>315</v>
      </c>
      <c r="B9" s="3" t="s">
        <v>316</v>
      </c>
      <c r="C9" s="3" t="s">
        <v>321</v>
      </c>
      <c r="D9" s="3" t="s">
        <v>322</v>
      </c>
      <c r="E9" s="3" t="s">
        <v>319</v>
      </c>
      <c r="F9" s="3" t="s">
        <v>170</v>
      </c>
      <c r="G9" s="3" t="n">
        <v>1</v>
      </c>
      <c r="H9" s="3" t="s">
        <v>321</v>
      </c>
      <c r="I9" s="6" t="s">
        <v>307</v>
      </c>
      <c r="J9" s="6" t="s">
        <v>308</v>
      </c>
      <c r="K9" s="31" t="s">
        <v>309</v>
      </c>
      <c r="L9" s="3" t="n">
        <v>2</v>
      </c>
      <c r="M9" s="6" t="s">
        <v>320</v>
      </c>
      <c r="N9" s="3" t="b">
        <v>0</v>
      </c>
      <c r="O9" s="3" t="b">
        <v>0</v>
      </c>
    </row>
    <row r="10">
      <c r="A10" s="3" t="s">
        <v>315</v>
      </c>
      <c r="B10" s="3" t="s">
        <v>316</v>
      </c>
      <c r="C10" s="3" t="s">
        <v>323</v>
      </c>
      <c r="D10" s="3" t="s">
        <v>324</v>
      </c>
      <c r="E10" s="3" t="s">
        <v>319</v>
      </c>
      <c r="F10" s="3" t="s">
        <v>170</v>
      </c>
      <c r="G10" s="3" t="n">
        <v>1</v>
      </c>
      <c r="H10" s="3" t="s">
        <v>323</v>
      </c>
      <c r="I10" s="6" t="s">
        <v>307</v>
      </c>
      <c r="J10" s="6" t="s">
        <v>308</v>
      </c>
      <c r="K10" s="31" t="s">
        <v>309</v>
      </c>
      <c r="L10" s="3" t="n">
        <v>3</v>
      </c>
      <c r="M10" s="6" t="s">
        <v>320</v>
      </c>
      <c r="N10" s="3" t="b">
        <v>0</v>
      </c>
      <c r="O10" s="3" t="b">
        <v>0</v>
      </c>
    </row>
    <row r="11">
      <c r="A11" s="3" t="s">
        <v>315</v>
      </c>
      <c r="B11" s="3" t="s">
        <v>316</v>
      </c>
      <c r="C11" s="3" t="s">
        <v>325</v>
      </c>
      <c r="D11" s="3" t="s">
        <v>326</v>
      </c>
      <c r="E11" s="3" t="s">
        <v>319</v>
      </c>
      <c r="F11" s="3" t="s">
        <v>170</v>
      </c>
      <c r="G11" s="3" t="n">
        <v>1</v>
      </c>
      <c r="H11" s="3" t="s">
        <v>325</v>
      </c>
      <c r="I11" s="6" t="s">
        <v>307</v>
      </c>
      <c r="J11" s="6" t="s">
        <v>308</v>
      </c>
      <c r="K11" s="31" t="s">
        <v>309</v>
      </c>
      <c r="L11" s="3" t="n">
        <v>4</v>
      </c>
      <c r="M11" s="6" t="s">
        <v>320</v>
      </c>
      <c r="N11" s="3" t="b">
        <v>0</v>
      </c>
      <c r="O11" s="3" t="b">
        <v>0</v>
      </c>
    </row>
    <row r="12">
      <c r="A12" s="3" t="s">
        <v>327</v>
      </c>
      <c r="B12" s="3" t="s">
        <v>328</v>
      </c>
      <c r="C12" s="3" t="s">
        <v>327</v>
      </c>
      <c r="D12" s="3" t="s">
        <v>329</v>
      </c>
      <c r="E12" s="3" t="s">
        <v>319</v>
      </c>
      <c r="F12" s="3" t="s">
        <v>167</v>
      </c>
      <c r="G12" s="3" t="n">
        <v>1</v>
      </c>
      <c r="H12" s="3" t="s">
        <v>327</v>
      </c>
      <c r="I12" s="6" t="s">
        <v>300</v>
      </c>
      <c r="J12" s="6" t="s">
        <v>301</v>
      </c>
      <c r="K12" s="31" t="s">
        <v>302</v>
      </c>
      <c r="L12" s="3" t="n">
        <v>1</v>
      </c>
      <c r="M12" s="6" t="s">
        <v>330</v>
      </c>
      <c r="N12" s="3" t="b">
        <v>0</v>
      </c>
      <c r="O12" s="3" t="b">
        <v>0</v>
      </c>
    </row>
    <row r="13">
      <c r="A13" s="3" t="s">
        <v>331</v>
      </c>
      <c r="B13" s="3" t="s">
        <v>332</v>
      </c>
      <c r="C13" s="3" t="s">
        <v>331</v>
      </c>
      <c r="D13" s="3" t="s">
        <v>333</v>
      </c>
      <c r="E13" s="3" t="s">
        <v>319</v>
      </c>
      <c r="F13" s="3" t="s">
        <v>167</v>
      </c>
      <c r="G13" s="3" t="n">
        <v>1</v>
      </c>
      <c r="H13" s="3" t="s">
        <v>331</v>
      </c>
      <c r="I13" s="6" t="s">
        <v>300</v>
      </c>
      <c r="J13" s="6" t="s">
        <v>301</v>
      </c>
      <c r="K13" s="31" t="s">
        <v>302</v>
      </c>
      <c r="L13" s="3" t="n">
        <v>1</v>
      </c>
      <c r="M13" s="6" t="s">
        <v>303</v>
      </c>
      <c r="N13" s="3" t="b">
        <v>0</v>
      </c>
      <c r="O13" s="3" t="b">
        <v>0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14.71" hidden="0" customWidth="1"/>
    <col min="7" max="7" width="12.71" hidden="0" customWidth="1"/>
    <col min="8" max="8" width="13.71" hidden="0" customWidth="1"/>
    <col min="9" max="9" width="16.71" hidden="0" customWidth="1"/>
    <col min="10" max="10" width="15.71" hidden="0" customWidth="1"/>
  </cols>
  <sheetData>
    <row r="1" ht="28" customHeight="1">
      <c r="A1" s="1" t="s">
        <v>149</v>
      </c>
      <c r="B1" s="1" t="s">
        <v>150</v>
      </c>
      <c r="C1" s="1" t="s">
        <v>41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  <row r="2">
      <c r="A2" t="s">
        <v>171</v>
      </c>
      <c r="B2" t="s">
        <v>176</v>
      </c>
      <c r="C2" s="32" t="n">
        <v>2025</v>
      </c>
      <c r="D2" t="s">
        <v>341</v>
      </c>
      <c r="E2" s="33" t="n">
        <v>11293.8589534084</v>
      </c>
      <c r="F2" s="34" t="n">
        <v>8456.09110298006</v>
      </c>
      <c r="G2" s="35" t="n">
        <v>11293.858953409</v>
      </c>
      <c r="H2" s="36" t="n">
        <v>8456.09110298007</v>
      </c>
      <c r="I2" s="37" t="str">
        <f>H2-F2</f>
      </c>
      <c r="J2" s="38" t="str">
        <f>G2-E2</f>
      </c>
    </row>
    <row r="3">
      <c r="A3" t="s">
        <v>171</v>
      </c>
      <c r="B3" t="s">
        <v>176</v>
      </c>
      <c r="C3" s="32" t="n">
        <v>2025</v>
      </c>
      <c r="D3" t="s">
        <v>212</v>
      </c>
      <c r="E3" s="33" t="n">
        <v>796801.79248266</v>
      </c>
      <c r="F3" s="34" t="n">
        <v>124437.099676651</v>
      </c>
      <c r="G3" s="35" t="n">
        <v>796801.792482661</v>
      </c>
      <c r="H3" s="36" t="n">
        <v>124437.099676651</v>
      </c>
      <c r="I3" s="37" t="str">
        <f>H3-F3</f>
      </c>
      <c r="J3" s="38" t="str">
        <f>G3-E3</f>
      </c>
    </row>
    <row r="4">
      <c r="A4" t="s">
        <v>171</v>
      </c>
      <c r="B4" t="s">
        <v>176</v>
      </c>
      <c r="C4" s="32" t="n">
        <v>2025</v>
      </c>
      <c r="D4" t="s">
        <v>200</v>
      </c>
      <c r="E4" s="33" t="n">
        <v>110599.338170727</v>
      </c>
      <c r="F4" s="34" t="n">
        <v>70978.7980144996</v>
      </c>
      <c r="G4" s="35" t="n">
        <v>110599.338170727</v>
      </c>
      <c r="H4" s="36" t="n">
        <v>70978.7980144995</v>
      </c>
      <c r="I4" s="37" t="str">
        <f>H4-F4</f>
      </c>
      <c r="J4" s="38" t="str">
        <f>G4-E4</f>
      </c>
    </row>
    <row r="5">
      <c r="A5" t="s">
        <v>171</v>
      </c>
      <c r="B5" t="s">
        <v>176</v>
      </c>
      <c r="C5" s="32" t="n">
        <v>2025</v>
      </c>
      <c r="D5" t="s">
        <v>203</v>
      </c>
      <c r="E5" s="33" t="n">
        <v>269908.90899035</v>
      </c>
      <c r="F5" s="34" t="n">
        <v>250549.928104577</v>
      </c>
      <c r="G5" s="35" t="n">
        <v>269908.90899035</v>
      </c>
      <c r="H5" s="36" t="n">
        <v>250549.928104577</v>
      </c>
      <c r="I5" s="37" t="str">
        <f>H5-F5</f>
      </c>
      <c r="J5" s="38" t="str">
        <f>G5-E5</f>
      </c>
    </row>
    <row r="6">
      <c r="A6" t="s">
        <v>171</v>
      </c>
      <c r="B6" t="s">
        <v>176</v>
      </c>
      <c r="C6" s="32" t="n">
        <v>2025</v>
      </c>
      <c r="D6" t="s">
        <v>205</v>
      </c>
      <c r="E6" s="33" t="n">
        <v>605290.562665356</v>
      </c>
      <c r="F6" s="34" t="n">
        <v>336235.043603752</v>
      </c>
      <c r="G6" s="35" t="n">
        <v>605290.562665356</v>
      </c>
      <c r="H6" s="36" t="n">
        <v>336235.043603752</v>
      </c>
      <c r="I6" s="37" t="str">
        <f>H6-F6</f>
      </c>
      <c r="J6" s="38" t="str">
        <f>G6-E6</f>
      </c>
    </row>
    <row r="7">
      <c r="A7" t="s">
        <v>171</v>
      </c>
      <c r="B7" t="s">
        <v>176</v>
      </c>
      <c r="C7" s="32" t="n">
        <v>2025</v>
      </c>
      <c r="D7" t="s">
        <v>207</v>
      </c>
      <c r="E7" s="33" t="n">
        <v>328703.695708345</v>
      </c>
      <c r="F7" s="34" t="n">
        <v>165181.229862536</v>
      </c>
      <c r="G7" s="35" t="n">
        <v>328703.695708345</v>
      </c>
      <c r="H7" s="36" t="n">
        <v>165181.229862536</v>
      </c>
      <c r="I7" s="37" t="str">
        <f>H7-F7</f>
      </c>
      <c r="J7" s="38" t="str">
        <f>G7-E7</f>
      </c>
    </row>
    <row r="8">
      <c r="A8" t="s">
        <v>171</v>
      </c>
      <c r="B8" t="s">
        <v>176</v>
      </c>
      <c r="C8" s="32" t="n">
        <v>2025</v>
      </c>
      <c r="D8" t="s">
        <v>342</v>
      </c>
      <c r="E8" s="33" t="n">
        <v>12601.518831831</v>
      </c>
      <c r="F8" s="34" t="n">
        <v>3955.30711895499</v>
      </c>
      <c r="G8" s="35" t="n">
        <v>12601.5188318307</v>
      </c>
      <c r="H8" s="36" t="n">
        <v>3955.30711895499</v>
      </c>
      <c r="I8" s="37" t="str">
        <f>H8-F8</f>
      </c>
      <c r="J8" s="38" t="str">
        <f>G8-E8</f>
      </c>
    </row>
    <row r="9">
      <c r="A9" t="s">
        <v>171</v>
      </c>
      <c r="B9" t="s">
        <v>176</v>
      </c>
      <c r="C9" s="32" t="n">
        <v>2026</v>
      </c>
      <c r="D9" t="s">
        <v>341</v>
      </c>
      <c r="E9" s="33" t="n">
        <v>11413.9401907853</v>
      </c>
      <c r="F9" s="34" t="n">
        <v>8503.04883072895</v>
      </c>
      <c r="G9" s="35" t="n">
        <v>11413.9401907849</v>
      </c>
      <c r="H9" s="36" t="n">
        <v>8503.048830729</v>
      </c>
      <c r="I9" s="37" t="str">
        <f>H9-F9</f>
      </c>
      <c r="J9" s="38" t="str">
        <f>G9-E9</f>
      </c>
    </row>
    <row r="10">
      <c r="A10" t="s">
        <v>171</v>
      </c>
      <c r="B10" t="s">
        <v>176</v>
      </c>
      <c r="C10" s="32" t="n">
        <v>2026</v>
      </c>
      <c r="D10" t="s">
        <v>212</v>
      </c>
      <c r="E10" s="33" t="n">
        <v>813844.569716144</v>
      </c>
      <c r="F10" s="34" t="n">
        <v>128333.952745922</v>
      </c>
      <c r="G10" s="35" t="n">
        <v>813844.569716145</v>
      </c>
      <c r="H10" s="36" t="n">
        <v>128333.952745922</v>
      </c>
      <c r="I10" s="37" t="str">
        <f>H10-F10</f>
      </c>
      <c r="J10" s="38" t="str">
        <f>G10-E10</f>
      </c>
    </row>
    <row r="11">
      <c r="A11" t="s">
        <v>171</v>
      </c>
      <c r="B11" t="s">
        <v>176</v>
      </c>
      <c r="C11" s="32" t="n">
        <v>2026</v>
      </c>
      <c r="D11" t="s">
        <v>200</v>
      </c>
      <c r="E11" s="33" t="n">
        <v>113261.46718113</v>
      </c>
      <c r="F11" s="34" t="n">
        <v>72339.6884190734</v>
      </c>
      <c r="G11" s="35" t="n">
        <v>113261.467181129</v>
      </c>
      <c r="H11" s="36" t="n">
        <v>72339.6884190733</v>
      </c>
      <c r="I11" s="37" t="str">
        <f>H11-F11</f>
      </c>
      <c r="J11" s="38" t="str">
        <f>G11-E11</f>
      </c>
    </row>
    <row r="12">
      <c r="A12" t="s">
        <v>171</v>
      </c>
      <c r="B12" t="s">
        <v>176</v>
      </c>
      <c r="C12" s="32" t="n">
        <v>2026</v>
      </c>
      <c r="D12" t="s">
        <v>203</v>
      </c>
      <c r="E12" s="33" t="n">
        <v>273941.157648621</v>
      </c>
      <c r="F12" s="34" t="n">
        <v>253872.836331833</v>
      </c>
      <c r="G12" s="35" t="n">
        <v>274200.577929512</v>
      </c>
      <c r="H12" s="36" t="n">
        <v>254910.752627481</v>
      </c>
      <c r="I12" s="37" t="str">
        <f>H12-F12</f>
      </c>
      <c r="J12" s="38" t="str">
        <f>G12-E12</f>
      </c>
    </row>
    <row r="13">
      <c r="A13" t="s">
        <v>171</v>
      </c>
      <c r="B13" t="s">
        <v>176</v>
      </c>
      <c r="C13" s="32" t="n">
        <v>2026</v>
      </c>
      <c r="D13" t="s">
        <v>205</v>
      </c>
      <c r="E13" s="33" t="n">
        <v>618348.298545115</v>
      </c>
      <c r="F13" s="34" t="n">
        <v>343153.277372708</v>
      </c>
      <c r="G13" s="35" t="n">
        <v>620097.594779103</v>
      </c>
      <c r="H13" s="36" t="n">
        <v>344917.064339335</v>
      </c>
      <c r="I13" s="37" t="str">
        <f>H13-F13</f>
      </c>
      <c r="J13" s="38" t="str">
        <f>G13-E13</f>
      </c>
    </row>
    <row r="14">
      <c r="A14" t="s">
        <v>171</v>
      </c>
      <c r="B14" t="s">
        <v>176</v>
      </c>
      <c r="C14" s="32" t="n">
        <v>2026</v>
      </c>
      <c r="D14" t="s">
        <v>207</v>
      </c>
      <c r="E14" s="33" t="n">
        <v>334981.705941343</v>
      </c>
      <c r="F14" s="34" t="n">
        <v>167211.665489206</v>
      </c>
      <c r="G14" s="35" t="n">
        <v>335570.10792798</v>
      </c>
      <c r="H14" s="36" t="n">
        <v>167951.384337069</v>
      </c>
      <c r="I14" s="37" t="str">
        <f>H14-F14</f>
      </c>
      <c r="J14" s="38" t="str">
        <f>G14-E14</f>
      </c>
    </row>
    <row r="15">
      <c r="A15" t="s">
        <v>171</v>
      </c>
      <c r="B15" t="s">
        <v>176</v>
      </c>
      <c r="C15" s="32" t="n">
        <v>2026</v>
      </c>
      <c r="D15" t="s">
        <v>342</v>
      </c>
      <c r="E15" s="33" t="n">
        <v>12631.2009976531</v>
      </c>
      <c r="F15" s="34" t="n">
        <v>3824.41375844239</v>
      </c>
      <c r="G15" s="35" t="n">
        <v>12631.2009976529</v>
      </c>
      <c r="H15" s="36" t="n">
        <v>3824.41375844239</v>
      </c>
      <c r="I15" s="37" t="str">
        <f>H15-F15</f>
      </c>
      <c r="J15" s="38" t="str">
        <f>G15-E15</f>
      </c>
    </row>
    <row r="16">
      <c r="A16" t="s">
        <v>171</v>
      </c>
      <c r="B16" t="s">
        <v>176</v>
      </c>
      <c r="C16" s="32" t="n">
        <v>2027</v>
      </c>
      <c r="D16" t="s">
        <v>341</v>
      </c>
      <c r="E16" s="33" t="n">
        <v>11516.8418353197</v>
      </c>
      <c r="F16" s="34" t="n">
        <v>8579.03905337464</v>
      </c>
      <c r="G16" s="35" t="n">
        <v>11515.58910781</v>
      </c>
      <c r="H16" s="36" t="n">
        <v>8579.03905337462</v>
      </c>
      <c r="I16" s="37" t="str">
        <f>H16-F16</f>
      </c>
      <c r="J16" s="38" t="str">
        <f>G16-E16</f>
      </c>
    </row>
    <row r="17">
      <c r="A17" t="s">
        <v>171</v>
      </c>
      <c r="B17" t="s">
        <v>176</v>
      </c>
      <c r="C17" s="32" t="n">
        <v>2027</v>
      </c>
      <c r="D17" t="s">
        <v>212</v>
      </c>
      <c r="E17" s="33" t="n">
        <v>831372.420143451</v>
      </c>
      <c r="F17" s="34" t="n">
        <v>132462.188251167</v>
      </c>
      <c r="G17" s="35" t="n">
        <v>832166.906185925</v>
      </c>
      <c r="H17" s="36" t="n">
        <v>132462.188251167</v>
      </c>
      <c r="I17" s="37" t="str">
        <f>H17-F17</f>
      </c>
      <c r="J17" s="38" t="str">
        <f>G17-E17</f>
      </c>
    </row>
    <row r="18">
      <c r="A18" t="s">
        <v>171</v>
      </c>
      <c r="B18" t="s">
        <v>176</v>
      </c>
      <c r="C18" s="32" t="n">
        <v>2027</v>
      </c>
      <c r="D18" t="s">
        <v>200</v>
      </c>
      <c r="E18" s="33" t="n">
        <v>115942.164650717</v>
      </c>
      <c r="F18" s="34" t="n">
        <v>73859.9102925665</v>
      </c>
      <c r="G18" s="35" t="n">
        <v>115932.769375635</v>
      </c>
      <c r="H18" s="36" t="n">
        <v>73859.9102925664</v>
      </c>
      <c r="I18" s="37" t="str">
        <f>H18-F18</f>
      </c>
      <c r="J18" s="38" t="str">
        <f>G18-E18</f>
      </c>
    </row>
    <row r="19">
      <c r="A19" t="s">
        <v>171</v>
      </c>
      <c r="B19" t="s">
        <v>176</v>
      </c>
      <c r="C19" s="32" t="n">
        <v>2027</v>
      </c>
      <c r="D19" t="s">
        <v>203</v>
      </c>
      <c r="E19" s="33" t="n">
        <v>277997.39168871</v>
      </c>
      <c r="F19" s="34" t="n">
        <v>257459.621181781</v>
      </c>
      <c r="G19" s="35" t="n">
        <v>278508.667642155</v>
      </c>
      <c r="H19" s="36" t="n">
        <v>259318.038089282</v>
      </c>
      <c r="I19" s="37" t="str">
        <f>H19-F19</f>
      </c>
      <c r="J19" s="38" t="str">
        <f>G19-E19</f>
      </c>
    </row>
    <row r="20">
      <c r="A20" t="s">
        <v>171</v>
      </c>
      <c r="B20" t="s">
        <v>176</v>
      </c>
      <c r="C20" s="32" t="n">
        <v>2027</v>
      </c>
      <c r="D20" t="s">
        <v>205</v>
      </c>
      <c r="E20" s="33" t="n">
        <v>631559.054487076</v>
      </c>
      <c r="F20" s="34" t="n">
        <v>350600.443929657</v>
      </c>
      <c r="G20" s="35" t="n">
        <v>635095.671557741</v>
      </c>
      <c r="H20" s="36" t="n">
        <v>354171.544362645</v>
      </c>
      <c r="I20" s="37" t="str">
        <f>H20-F20</f>
      </c>
      <c r="J20" s="38" t="str">
        <f>G20-E20</f>
      </c>
    </row>
    <row r="21">
      <c r="A21" t="s">
        <v>171</v>
      </c>
      <c r="B21" t="s">
        <v>176</v>
      </c>
      <c r="C21" s="32" t="n">
        <v>2027</v>
      </c>
      <c r="D21" t="s">
        <v>207</v>
      </c>
      <c r="E21" s="33" t="n">
        <v>341315.247324429</v>
      </c>
      <c r="F21" s="34" t="n">
        <v>169785.926128828</v>
      </c>
      <c r="G21" s="35" t="n">
        <v>342492.405098957</v>
      </c>
      <c r="H21" s="36" t="n">
        <v>171237.362695819</v>
      </c>
      <c r="I21" s="37" t="str">
        <f>H21-F21</f>
      </c>
      <c r="J21" s="38" t="str">
        <f>G21-E21</f>
      </c>
    </row>
    <row r="22">
      <c r="A22" t="s">
        <v>171</v>
      </c>
      <c r="B22" t="s">
        <v>176</v>
      </c>
      <c r="C22" s="32" t="n">
        <v>2027</v>
      </c>
      <c r="D22" t="s">
        <v>342</v>
      </c>
      <c r="E22" s="33" t="n">
        <v>12629.8268419164</v>
      </c>
      <c r="F22" s="34" t="n">
        <v>3692.70803496508</v>
      </c>
      <c r="G22" s="35" t="n">
        <v>12629.8028477439</v>
      </c>
      <c r="H22" s="36" t="n">
        <v>3692.70803496508</v>
      </c>
      <c r="I22" s="37" t="str">
        <f>H22-F22</f>
      </c>
      <c r="J22" s="38" t="str">
        <f>G22-E22</f>
      </c>
    </row>
    <row r="23">
      <c r="A23" t="s">
        <v>171</v>
      </c>
      <c r="B23" t="s">
        <v>176</v>
      </c>
      <c r="C23" s="32" t="n">
        <v>2028</v>
      </c>
      <c r="D23" t="s">
        <v>341</v>
      </c>
      <c r="E23" s="33" t="n">
        <v>11833.0027435488</v>
      </c>
      <c r="F23" s="34" t="n">
        <v>8691.25948956562</v>
      </c>
      <c r="G23" s="35" t="n">
        <v>11829.3995552585</v>
      </c>
      <c r="H23" s="36" t="n">
        <v>8690.97079151088</v>
      </c>
      <c r="I23" s="37" t="str">
        <f>H23-F23</f>
      </c>
      <c r="J23" s="38" t="str">
        <f>G23-E23</f>
      </c>
    </row>
    <row r="24">
      <c r="A24" t="s">
        <v>171</v>
      </c>
      <c r="B24" t="s">
        <v>176</v>
      </c>
      <c r="C24" s="32" t="n">
        <v>2028</v>
      </c>
      <c r="D24" t="s">
        <v>212</v>
      </c>
      <c r="E24" s="33" t="n">
        <v>853401.488101529</v>
      </c>
      <c r="F24" s="34" t="n">
        <v>136765.57860945</v>
      </c>
      <c r="G24" s="35" t="n">
        <v>854958.476961541</v>
      </c>
      <c r="H24" s="36" t="n">
        <v>136770.52662348</v>
      </c>
      <c r="I24" s="37" t="str">
        <f>H24-F24</f>
      </c>
      <c r="J24" s="38" t="str">
        <f>G24-E24</f>
      </c>
    </row>
    <row r="25">
      <c r="A25" t="s">
        <v>171</v>
      </c>
      <c r="B25" t="s">
        <v>176</v>
      </c>
      <c r="C25" s="32" t="n">
        <v>2028</v>
      </c>
      <c r="D25" t="s">
        <v>200</v>
      </c>
      <c r="E25" s="33" t="n">
        <v>119711.767207574</v>
      </c>
      <c r="F25" s="34" t="n">
        <v>75546.7343478885</v>
      </c>
      <c r="G25" s="35" t="n">
        <v>119684.609316206</v>
      </c>
      <c r="H25" s="36" t="n">
        <v>75545.0868001112</v>
      </c>
      <c r="I25" s="37" t="str">
        <f>H25-F25</f>
      </c>
      <c r="J25" s="38" t="str">
        <f>G25-E25</f>
      </c>
    </row>
    <row r="26">
      <c r="A26" t="s">
        <v>171</v>
      </c>
      <c r="B26" t="s">
        <v>176</v>
      </c>
      <c r="C26" s="32" t="n">
        <v>2028</v>
      </c>
      <c r="D26" t="s">
        <v>203</v>
      </c>
      <c r="E26" s="33" t="n">
        <v>282450.949125577</v>
      </c>
      <c r="F26" s="34" t="n">
        <v>261194.38391412</v>
      </c>
      <c r="G26" s="35" t="n">
        <v>283208.63975277</v>
      </c>
      <c r="H26" s="36" t="n">
        <v>263753.748205613</v>
      </c>
      <c r="I26" s="37" t="str">
        <f>H26-F26</f>
      </c>
      <c r="J26" s="38" t="str">
        <f>G26-E26</f>
      </c>
    </row>
    <row r="27">
      <c r="A27" t="s">
        <v>171</v>
      </c>
      <c r="B27" t="s">
        <v>176</v>
      </c>
      <c r="C27" s="32" t="n">
        <v>2028</v>
      </c>
      <c r="D27" t="s">
        <v>205</v>
      </c>
      <c r="E27" s="33" t="n">
        <v>648802.727483316</v>
      </c>
      <c r="F27" s="34" t="n">
        <v>358511.945426472</v>
      </c>
      <c r="G27" s="35" t="n">
        <v>654200.049400957</v>
      </c>
      <c r="H27" s="36" t="n">
        <v>363945.253777133</v>
      </c>
      <c r="I27" s="37" t="str">
        <f>H27-F27</f>
      </c>
      <c r="J27" s="38" t="str">
        <f>G27-E27</f>
      </c>
    </row>
    <row r="28">
      <c r="A28" t="s">
        <v>171</v>
      </c>
      <c r="B28" t="s">
        <v>176</v>
      </c>
      <c r="C28" s="32" t="n">
        <v>2028</v>
      </c>
      <c r="D28" t="s">
        <v>207</v>
      </c>
      <c r="E28" s="33" t="n">
        <v>349964.221794062</v>
      </c>
      <c r="F28" s="34" t="n">
        <v>173074.90866197</v>
      </c>
      <c r="G28" s="35" t="n">
        <v>351745.983284134</v>
      </c>
      <c r="H28" s="36" t="n">
        <v>175235.344826664</v>
      </c>
      <c r="I28" s="37" t="str">
        <f>H28-F28</f>
      </c>
      <c r="J28" s="38" t="str">
        <f>G28-E28</f>
      </c>
    </row>
    <row r="29">
      <c r="A29" t="s">
        <v>171</v>
      </c>
      <c r="B29" t="s">
        <v>176</v>
      </c>
      <c r="C29" s="32" t="n">
        <v>2028</v>
      </c>
      <c r="D29" t="s">
        <v>342</v>
      </c>
      <c r="E29" s="33" t="n">
        <v>12493.5957541041</v>
      </c>
      <c r="F29" s="34" t="n">
        <v>3559.53866472773</v>
      </c>
      <c r="G29" s="35" t="n">
        <v>12493.5410814872</v>
      </c>
      <c r="H29" s="36" t="n">
        <v>3559.53799626408</v>
      </c>
      <c r="I29" s="37" t="str">
        <f>H29-F29</f>
      </c>
      <c r="J29" s="38" t="str">
        <f>G29-E29</f>
      </c>
    </row>
    <row r="30">
      <c r="A30" t="s">
        <v>171</v>
      </c>
      <c r="B30" t="s">
        <v>176</v>
      </c>
      <c r="C30" s="32" t="n">
        <v>2029</v>
      </c>
      <c r="D30" t="s">
        <v>341</v>
      </c>
      <c r="E30" s="33" t="n">
        <v>12027.1305938264</v>
      </c>
      <c r="F30" s="34" t="n">
        <v>8821.37230956081</v>
      </c>
      <c r="G30" s="35" t="n">
        <v>12020.2428783132</v>
      </c>
      <c r="H30" s="36" t="n">
        <v>8820.39462668691</v>
      </c>
      <c r="I30" s="37" t="str">
        <f>H30-F30</f>
      </c>
      <c r="J30" s="38" t="str">
        <f>G30-E30</f>
      </c>
    </row>
    <row r="31">
      <c r="A31" t="s">
        <v>171</v>
      </c>
      <c r="B31" t="s">
        <v>176</v>
      </c>
      <c r="C31" s="32" t="n">
        <v>2029</v>
      </c>
      <c r="D31" t="s">
        <v>212</v>
      </c>
      <c r="E31" s="33" t="n">
        <v>869850.014966048</v>
      </c>
      <c r="F31" s="34" t="n">
        <v>141405.031692677</v>
      </c>
      <c r="G31" s="35" t="n">
        <v>872122.58793486</v>
      </c>
      <c r="H31" s="36" t="n">
        <v>141419.192572278</v>
      </c>
      <c r="I31" s="37" t="str">
        <f>H31-F31</f>
      </c>
      <c r="J31" s="38" t="str">
        <f>G31-E31</f>
      </c>
    </row>
    <row r="32">
      <c r="A32" t="s">
        <v>171</v>
      </c>
      <c r="B32" t="s">
        <v>176</v>
      </c>
      <c r="C32" s="32" t="n">
        <v>2029</v>
      </c>
      <c r="D32" t="s">
        <v>200</v>
      </c>
      <c r="E32" s="33" t="n">
        <v>122754.537505623</v>
      </c>
      <c r="F32" s="34" t="n">
        <v>77389.0911750207</v>
      </c>
      <c r="G32" s="35" t="n">
        <v>122702.091699448</v>
      </c>
      <c r="H32" s="36" t="n">
        <v>77383.2509010991</v>
      </c>
      <c r="I32" s="37" t="str">
        <f>H32-F32</f>
      </c>
      <c r="J32" s="38" t="str">
        <f>G32-E32</f>
      </c>
    </row>
    <row r="33">
      <c r="A33" t="s">
        <v>171</v>
      </c>
      <c r="B33" t="s">
        <v>176</v>
      </c>
      <c r="C33" s="32" t="n">
        <v>2029</v>
      </c>
      <c r="D33" t="s">
        <v>203</v>
      </c>
      <c r="E33" s="33" t="n">
        <v>286755.989885569</v>
      </c>
      <c r="F33" s="34" t="n">
        <v>265071.247684754</v>
      </c>
      <c r="G33" s="35" t="n">
        <v>287809.159991119</v>
      </c>
      <c r="H33" s="36" t="n">
        <v>268469.018676722</v>
      </c>
      <c r="I33" s="37" t="str">
        <f>H33-F33</f>
      </c>
      <c r="J33" s="38" t="str">
        <f>G33-E33</f>
      </c>
    </row>
    <row r="34">
      <c r="A34" t="s">
        <v>171</v>
      </c>
      <c r="B34" t="s">
        <v>176</v>
      </c>
      <c r="C34" s="32" t="n">
        <v>2029</v>
      </c>
      <c r="D34" t="s">
        <v>205</v>
      </c>
      <c r="E34" s="33" t="n">
        <v>662403.616456246</v>
      </c>
      <c r="F34" s="34" t="n">
        <v>366706.384792019</v>
      </c>
      <c r="G34" s="35" t="n">
        <v>670042.029002105</v>
      </c>
      <c r="H34" s="36" t="n">
        <v>374519.264871248</v>
      </c>
      <c r="I34" s="37" t="str">
        <f>H34-F34</f>
      </c>
      <c r="J34" s="38" t="str">
        <f>G34-E34</f>
      </c>
    </row>
    <row r="35">
      <c r="A35" t="s">
        <v>171</v>
      </c>
      <c r="B35" t="s">
        <v>176</v>
      </c>
      <c r="C35" s="32" t="n">
        <v>2029</v>
      </c>
      <c r="D35" t="s">
        <v>207</v>
      </c>
      <c r="E35" s="33" t="n">
        <v>356968.726224153</v>
      </c>
      <c r="F35" s="34" t="n">
        <v>176486.380592248</v>
      </c>
      <c r="G35" s="35" t="n">
        <v>359486.672358836</v>
      </c>
      <c r="H35" s="36" t="n">
        <v>179568.517960818</v>
      </c>
      <c r="I35" s="37" t="str">
        <f>H35-F35</f>
      </c>
      <c r="J35" s="38" t="str">
        <f>G35-E35</f>
      </c>
    </row>
    <row r="36">
      <c r="A36" t="s">
        <v>171</v>
      </c>
      <c r="B36" t="s">
        <v>176</v>
      </c>
      <c r="C36" s="32" t="n">
        <v>2029</v>
      </c>
      <c r="D36" t="s">
        <v>342</v>
      </c>
      <c r="E36" s="33" t="n">
        <v>12505.3862156339</v>
      </c>
      <c r="F36" s="34" t="n">
        <v>3430.77311877218</v>
      </c>
      <c r="G36" s="35" t="n">
        <v>12505.2897091232</v>
      </c>
      <c r="H36" s="36" t="n">
        <v>3430.77105367489</v>
      </c>
      <c r="I36" s="37" t="str">
        <f>H36-F36</f>
      </c>
      <c r="J36" s="38" t="str">
        <f>G36-E36</f>
      </c>
    </row>
    <row r="37">
      <c r="A37" t="s">
        <v>171</v>
      </c>
      <c r="B37" t="s">
        <v>176</v>
      </c>
      <c r="C37" s="32" t="n">
        <v>2030</v>
      </c>
      <c r="D37" t="s">
        <v>341</v>
      </c>
      <c r="E37" s="33" t="n">
        <v>12285.7428125957</v>
      </c>
      <c r="F37" s="34" t="n">
        <v>8967.71067949583</v>
      </c>
      <c r="G37" s="35" t="n">
        <v>12274.2647344434</v>
      </c>
      <c r="H37" s="36" t="n">
        <v>8965.59723882955</v>
      </c>
      <c r="I37" s="37" t="str">
        <f>H37-F37</f>
      </c>
      <c r="J37" s="38" t="str">
        <f>G37-E37</f>
      </c>
    </row>
    <row r="38">
      <c r="A38" t="s">
        <v>171</v>
      </c>
      <c r="B38" t="s">
        <v>176</v>
      </c>
      <c r="C38" s="32" t="n">
        <v>2030</v>
      </c>
      <c r="D38" t="s">
        <v>212</v>
      </c>
      <c r="E38" s="33" t="n">
        <v>885710.668925483</v>
      </c>
      <c r="F38" s="34" t="n">
        <v>146228.968855364</v>
      </c>
      <c r="G38" s="35" t="n">
        <v>888648.849091124</v>
      </c>
      <c r="H38" s="36" t="n">
        <v>146256.073838529</v>
      </c>
      <c r="I38" s="37" t="str">
        <f>H38-F38</f>
      </c>
      <c r="J38" s="38" t="str">
        <f>G38-E38</f>
      </c>
    </row>
    <row r="39">
      <c r="A39" t="s">
        <v>171</v>
      </c>
      <c r="B39" t="s">
        <v>176</v>
      </c>
      <c r="C39" s="32" t="n">
        <v>2030</v>
      </c>
      <c r="D39" t="s">
        <v>200</v>
      </c>
      <c r="E39" s="33" t="n">
        <v>126188.649090381</v>
      </c>
      <c r="F39" s="34" t="n">
        <v>79347.8964269375</v>
      </c>
      <c r="G39" s="35" t="n">
        <v>126100.520404265</v>
      </c>
      <c r="H39" s="36" t="n">
        <v>79334.7983616028</v>
      </c>
      <c r="I39" s="37" t="str">
        <f>H39-F39</f>
      </c>
      <c r="J39" s="38" t="str">
        <f>G39-E39</f>
      </c>
    </row>
    <row r="40">
      <c r="A40" t="s">
        <v>171</v>
      </c>
      <c r="B40" t="s">
        <v>176</v>
      </c>
      <c r="C40" s="32" t="n">
        <v>2030</v>
      </c>
      <c r="D40" t="s">
        <v>203</v>
      </c>
      <c r="E40" s="33" t="n">
        <v>290945.74166515</v>
      </c>
      <c r="F40" s="34" t="n">
        <v>269042.075900202</v>
      </c>
      <c r="G40" s="35" t="n">
        <v>292286.017029858</v>
      </c>
      <c r="H40" s="36" t="n">
        <v>273157.810650434</v>
      </c>
      <c r="I40" s="37" t="str">
        <f>H40-F40</f>
      </c>
      <c r="J40" s="38" t="str">
        <f>G40-E40</f>
      </c>
    </row>
    <row r="41">
      <c r="A41" t="s">
        <v>171</v>
      </c>
      <c r="B41" t="s">
        <v>176</v>
      </c>
      <c r="C41" s="32" t="n">
        <v>2030</v>
      </c>
      <c r="D41" t="s">
        <v>205</v>
      </c>
      <c r="E41" s="33" t="n">
        <v>676594.393668838</v>
      </c>
      <c r="F41" s="34" t="n">
        <v>375140.693128422</v>
      </c>
      <c r="G41" s="35" t="n">
        <v>686528.816871955</v>
      </c>
      <c r="H41" s="36" t="n">
        <v>385417.279419066</v>
      </c>
      <c r="I41" s="37" t="str">
        <f>H41-F41</f>
      </c>
      <c r="J41" s="38" t="str">
        <f>G41-E41</f>
      </c>
    </row>
    <row r="42">
      <c r="A42" t="s">
        <v>171</v>
      </c>
      <c r="B42" t="s">
        <v>176</v>
      </c>
      <c r="C42" s="32" t="n">
        <v>2030</v>
      </c>
      <c r="D42" t="s">
        <v>207</v>
      </c>
      <c r="E42" s="33" t="n">
        <v>364691.445160047</v>
      </c>
      <c r="F42" s="34" t="n">
        <v>180359.922818494</v>
      </c>
      <c r="G42" s="35" t="n">
        <v>367955.05484547</v>
      </c>
      <c r="H42" s="36" t="n">
        <v>184377.512558869</v>
      </c>
      <c r="I42" s="37" t="str">
        <f>H42-F42</f>
      </c>
      <c r="J42" s="38" t="str">
        <f>G42-E42</f>
      </c>
    </row>
    <row r="43">
      <c r="A43" t="s">
        <v>171</v>
      </c>
      <c r="B43" t="s">
        <v>176</v>
      </c>
      <c r="C43" s="32" t="n">
        <v>2030</v>
      </c>
      <c r="D43" t="s">
        <v>342</v>
      </c>
      <c r="E43" s="33" t="n">
        <v>12655.4152914388</v>
      </c>
      <c r="F43" s="34" t="n">
        <v>3301.15065693281</v>
      </c>
      <c r="G43" s="35" t="n">
        <v>12655.2774901684</v>
      </c>
      <c r="H43" s="36" t="n">
        <v>3301.14666213427</v>
      </c>
      <c r="I43" s="37" t="str">
        <f>H43-F43</f>
      </c>
      <c r="J43" s="38" t="str">
        <f>G43-E43</f>
      </c>
    </row>
    <row r="44">
      <c r="A44" t="s">
        <v>171</v>
      </c>
      <c r="B44" t="s">
        <v>176</v>
      </c>
      <c r="C44" s="32" t="n">
        <v>2031</v>
      </c>
      <c r="D44" t="s">
        <v>341</v>
      </c>
      <c r="E44" s="33" t="n">
        <v>12523.9062441982</v>
      </c>
      <c r="F44" s="34" t="n">
        <v>9118.27819644004</v>
      </c>
      <c r="G44" s="35" t="n">
        <v>12506.5880665311</v>
      </c>
      <c r="H44" s="36" t="n">
        <v>9114.48302310478</v>
      </c>
      <c r="I44" s="37" t="str">
        <f>H44-F44</f>
      </c>
      <c r="J44" s="38" t="str">
        <f>G44-E44</f>
      </c>
    </row>
    <row r="45">
      <c r="A45" t="s">
        <v>171</v>
      </c>
      <c r="B45" t="s">
        <v>176</v>
      </c>
      <c r="C45" s="32" t="n">
        <v>2031</v>
      </c>
      <c r="D45" t="s">
        <v>212</v>
      </c>
      <c r="E45" s="33" t="n">
        <v>902142.361464919</v>
      </c>
      <c r="F45" s="34" t="n">
        <v>150974.170898168</v>
      </c>
      <c r="G45" s="35" t="n">
        <v>905698.50533388</v>
      </c>
      <c r="H45" s="36" t="n">
        <v>151017.314585235</v>
      </c>
      <c r="I45" s="37" t="str">
        <f>H45-F45</f>
      </c>
      <c r="J45" s="38" t="str">
        <f>G45-E45</f>
      </c>
    </row>
    <row r="46">
      <c r="A46" t="s">
        <v>171</v>
      </c>
      <c r="B46" t="s">
        <v>176</v>
      </c>
      <c r="C46" s="32" t="n">
        <v>2031</v>
      </c>
      <c r="D46" t="s">
        <v>200</v>
      </c>
      <c r="E46" s="33" t="n">
        <v>129471.210077316</v>
      </c>
      <c r="F46" s="34" t="n">
        <v>81245.4392553725</v>
      </c>
      <c r="G46" s="35" t="n">
        <v>129337.020613882</v>
      </c>
      <c r="H46" s="36" t="n">
        <v>81221.2142709578</v>
      </c>
      <c r="I46" s="37" t="str">
        <f>H46-F46</f>
      </c>
      <c r="J46" s="38" t="str">
        <f>G46-E46</f>
      </c>
    </row>
    <row r="47">
      <c r="A47" t="s">
        <v>171</v>
      </c>
      <c r="B47" t="s">
        <v>176</v>
      </c>
      <c r="C47" s="32" t="n">
        <v>2031</v>
      </c>
      <c r="D47" t="s">
        <v>203</v>
      </c>
      <c r="E47" s="33" t="n">
        <v>295093.073145511</v>
      </c>
      <c r="F47" s="34" t="n">
        <v>273743.623587843</v>
      </c>
      <c r="G47" s="35" t="n">
        <v>296437.738378722</v>
      </c>
      <c r="H47" s="36" t="n">
        <v>277404.152195349</v>
      </c>
      <c r="I47" s="37" t="str">
        <f>H47-F47</f>
      </c>
      <c r="J47" s="38" t="str">
        <f>G47-E47</f>
      </c>
    </row>
    <row r="48">
      <c r="A48" t="s">
        <v>171</v>
      </c>
      <c r="B48" t="s">
        <v>176</v>
      </c>
      <c r="C48" s="32" t="n">
        <v>2031</v>
      </c>
      <c r="D48" t="s">
        <v>205</v>
      </c>
      <c r="E48" s="33" t="n">
        <v>692198.08549754</v>
      </c>
      <c r="F48" s="34" t="n">
        <v>385216.871542288</v>
      </c>
      <c r="G48" s="35" t="n">
        <v>702548.134334822</v>
      </c>
      <c r="H48" s="36" t="n">
        <v>396078.261698986</v>
      </c>
      <c r="I48" s="37" t="str">
        <f>H48-F48</f>
      </c>
      <c r="J48" s="38" t="str">
        <f>G48-E48</f>
      </c>
    </row>
    <row r="49">
      <c r="A49" t="s">
        <v>171</v>
      </c>
      <c r="B49" t="s">
        <v>176</v>
      </c>
      <c r="C49" s="32" t="n">
        <v>2031</v>
      </c>
      <c r="D49" t="s">
        <v>207</v>
      </c>
      <c r="E49" s="33" t="n">
        <v>372662.743110036</v>
      </c>
      <c r="F49" s="34" t="n">
        <v>185001.021574363</v>
      </c>
      <c r="G49" s="35" t="n">
        <v>376026.788964657</v>
      </c>
      <c r="H49" s="36" t="n">
        <v>189147.352294789</v>
      </c>
      <c r="I49" s="37" t="str">
        <f>H49-F49</f>
      </c>
      <c r="J49" s="38" t="str">
        <f>G49-E49</f>
      </c>
    </row>
    <row r="50">
      <c r="A50" t="s">
        <v>171</v>
      </c>
      <c r="B50" t="s">
        <v>176</v>
      </c>
      <c r="C50" s="32" t="n">
        <v>2031</v>
      </c>
      <c r="D50" t="s">
        <v>342</v>
      </c>
      <c r="E50" s="33" t="n">
        <v>12740.8257486721</v>
      </c>
      <c r="F50" s="34" t="n">
        <v>3174.86922664277</v>
      </c>
      <c r="G50" s="35" t="n">
        <v>12740.6278729228</v>
      </c>
      <c r="H50" s="36" t="n">
        <v>3174.86317276916</v>
      </c>
      <c r="I50" s="37" t="str">
        <f>H50-F50</f>
      </c>
      <c r="J50" s="38" t="str">
        <f>G50-E50</f>
      </c>
    </row>
    <row r="51">
      <c r="A51" t="s">
        <v>171</v>
      </c>
      <c r="B51" t="s">
        <v>176</v>
      </c>
      <c r="C51" s="32" t="n">
        <v>2032</v>
      </c>
      <c r="D51" t="s">
        <v>341</v>
      </c>
      <c r="E51" s="33" t="n">
        <v>12766.8573998821</v>
      </c>
      <c r="F51" s="34" t="n">
        <v>9273.98785093451</v>
      </c>
      <c r="G51" s="35" t="n">
        <v>12743.8944071303</v>
      </c>
      <c r="H51" s="36" t="n">
        <v>9267.91175287106</v>
      </c>
      <c r="I51" s="37" t="str">
        <f>H51-F51</f>
      </c>
      <c r="J51" s="38" t="str">
        <f>G51-E51</f>
      </c>
    </row>
    <row r="52">
      <c r="A52" t="s">
        <v>171</v>
      </c>
      <c r="B52" t="s">
        <v>176</v>
      </c>
      <c r="C52" s="32" t="n">
        <v>2032</v>
      </c>
      <c r="D52" t="s">
        <v>212</v>
      </c>
      <c r="E52" s="33" t="n">
        <v>919629.731445897</v>
      </c>
      <c r="F52" s="34" t="n">
        <v>155852.947979853</v>
      </c>
      <c r="G52" s="35" t="n">
        <v>923778.433647484</v>
      </c>
      <c r="H52" s="36" t="n">
        <v>155914.890344467</v>
      </c>
      <c r="I52" s="37" t="str">
        <f>H52-F52</f>
      </c>
      <c r="J52" s="38" t="str">
        <f>G52-E52</f>
      </c>
    </row>
    <row r="53">
      <c r="A53" t="s">
        <v>171</v>
      </c>
      <c r="B53" t="s">
        <v>176</v>
      </c>
      <c r="C53" s="32" t="n">
        <v>2032</v>
      </c>
      <c r="D53" t="s">
        <v>200</v>
      </c>
      <c r="E53" s="33" t="n">
        <v>132745.854480549</v>
      </c>
      <c r="F53" s="34" t="n">
        <v>83203.8728079811</v>
      </c>
      <c r="G53" s="35" t="n">
        <v>132566.317868369</v>
      </c>
      <c r="H53" s="36" t="n">
        <v>83164.0959360433</v>
      </c>
      <c r="I53" s="37" t="str">
        <f>H53-F53</f>
      </c>
      <c r="J53" s="38" t="str">
        <f>G53-E53</f>
      </c>
    </row>
    <row r="54">
      <c r="A54" t="s">
        <v>171</v>
      </c>
      <c r="B54" t="s">
        <v>176</v>
      </c>
      <c r="C54" s="32" t="n">
        <v>2032</v>
      </c>
      <c r="D54" t="s">
        <v>203</v>
      </c>
      <c r="E54" s="33" t="n">
        <v>299154.400013474</v>
      </c>
      <c r="F54" s="34" t="n">
        <v>278103.298263521</v>
      </c>
      <c r="G54" s="35" t="n">
        <v>300504.550336341</v>
      </c>
      <c r="H54" s="36" t="n">
        <v>281488.739628123</v>
      </c>
      <c r="I54" s="37" t="str">
        <f>H54-F54</f>
      </c>
      <c r="J54" s="38" t="str">
        <f>G54-E54</f>
      </c>
    </row>
    <row r="55">
      <c r="A55" t="s">
        <v>171</v>
      </c>
      <c r="B55" t="s">
        <v>176</v>
      </c>
      <c r="C55" s="32" t="n">
        <v>2032</v>
      </c>
      <c r="D55" t="s">
        <v>205</v>
      </c>
      <c r="E55" s="33" t="n">
        <v>708378.191149691</v>
      </c>
      <c r="F55" s="34" t="n">
        <v>395425.695421216</v>
      </c>
      <c r="G55" s="35" t="n">
        <v>719168.67859234</v>
      </c>
      <c r="H55" s="36" t="n">
        <v>406904.282877455</v>
      </c>
      <c r="I55" s="37" t="str">
        <f>H55-F55</f>
      </c>
      <c r="J55" s="38" t="str">
        <f>G55-E55</f>
      </c>
    </row>
    <row r="56">
      <c r="A56" t="s">
        <v>171</v>
      </c>
      <c r="B56" t="s">
        <v>176</v>
      </c>
      <c r="C56" s="32" t="n">
        <v>2032</v>
      </c>
      <c r="D56" t="s">
        <v>207</v>
      </c>
      <c r="E56" s="33" t="n">
        <v>381134.168936319</v>
      </c>
      <c r="F56" s="34" t="n">
        <v>189876.477250525</v>
      </c>
      <c r="G56" s="35" t="n">
        <v>384609.051353766</v>
      </c>
      <c r="H56" s="36" t="n">
        <v>194193.38475982</v>
      </c>
      <c r="I56" s="37" t="str">
        <f>H56-F56</f>
      </c>
      <c r="J56" s="38" t="str">
        <f>G56-E56</f>
      </c>
    </row>
    <row r="57">
      <c r="A57" t="s">
        <v>171</v>
      </c>
      <c r="B57" t="s">
        <v>176</v>
      </c>
      <c r="C57" s="32" t="n">
        <v>2032</v>
      </c>
      <c r="D57" t="s">
        <v>342</v>
      </c>
      <c r="E57" s="33" t="n">
        <v>12856.1808594136</v>
      </c>
      <c r="F57" s="34" t="n">
        <v>3046.52876039639</v>
      </c>
      <c r="G57" s="35" t="n">
        <v>12855.9427389859</v>
      </c>
      <c r="H57" s="36" t="n">
        <v>3046.52022706146</v>
      </c>
      <c r="I57" s="37" t="str">
        <f>H57-F57</f>
      </c>
      <c r="J57" s="38" t="str">
        <f>G57-E57</f>
      </c>
    </row>
    <row r="58">
      <c r="A58" t="s">
        <v>171</v>
      </c>
      <c r="B58" t="s">
        <v>176</v>
      </c>
      <c r="C58" s="32" t="n">
        <v>2033</v>
      </c>
      <c r="D58" t="s">
        <v>341</v>
      </c>
      <c r="E58" s="33" t="n">
        <v>13175.6659574741</v>
      </c>
      <c r="F58" s="34" t="n">
        <v>9446.22080428961</v>
      </c>
      <c r="G58" s="35" t="n">
        <v>13146.3513901505</v>
      </c>
      <c r="H58" s="36" t="n">
        <v>9437.49521839436</v>
      </c>
      <c r="I58" s="37" t="str">
        <f>H58-F58</f>
      </c>
      <c r="J58" s="38" t="str">
        <f>G58-E58</f>
      </c>
    </row>
    <row r="59">
      <c r="A59" t="s">
        <v>171</v>
      </c>
      <c r="B59" t="s">
        <v>176</v>
      </c>
      <c r="C59" s="32" t="n">
        <v>2033</v>
      </c>
      <c r="D59" t="s">
        <v>212</v>
      </c>
      <c r="E59" s="33" t="n">
        <v>939782.908159165</v>
      </c>
      <c r="F59" s="34" t="n">
        <v>160738.018724248</v>
      </c>
      <c r="G59" s="35" t="n">
        <v>944521.71811111</v>
      </c>
      <c r="H59" s="36" t="n">
        <v>160821.219639763</v>
      </c>
      <c r="I59" s="37" t="str">
        <f>H59-F59</f>
      </c>
      <c r="J59" s="38" t="str">
        <f>G59-E59</f>
      </c>
    </row>
    <row r="60">
      <c r="A60" t="s">
        <v>171</v>
      </c>
      <c r="B60" t="s">
        <v>176</v>
      </c>
      <c r="C60" s="32" t="n">
        <v>2033</v>
      </c>
      <c r="D60" t="s">
        <v>200</v>
      </c>
      <c r="E60" s="33" t="n">
        <v>136934.961915699</v>
      </c>
      <c r="F60" s="34" t="n">
        <v>85198.3908317267</v>
      </c>
      <c r="G60" s="35" t="n">
        <v>136707.716312745</v>
      </c>
      <c r="H60" s="36" t="n">
        <v>85140.0559210379</v>
      </c>
      <c r="I60" s="37" t="str">
        <f>H60-F60</f>
      </c>
      <c r="J60" s="38" t="str">
        <f>G60-E60</f>
      </c>
    </row>
    <row r="61">
      <c r="A61" t="s">
        <v>171</v>
      </c>
      <c r="B61" t="s">
        <v>176</v>
      </c>
      <c r="C61" s="32" t="n">
        <v>2033</v>
      </c>
      <c r="D61" t="s">
        <v>203</v>
      </c>
      <c r="E61" s="33" t="n">
        <v>303113.08180629</v>
      </c>
      <c r="F61" s="34" t="n">
        <v>282105.742832402</v>
      </c>
      <c r="G61" s="35" t="n">
        <v>304468.286850227</v>
      </c>
      <c r="H61" s="36" t="n">
        <v>285297.748513227</v>
      </c>
      <c r="I61" s="37" t="str">
        <f>H61-F61</f>
      </c>
      <c r="J61" s="38" t="str">
        <f>G61-E61</f>
      </c>
    </row>
    <row r="62">
      <c r="A62" t="s">
        <v>171</v>
      </c>
      <c r="B62" t="s">
        <v>176</v>
      </c>
      <c r="C62" s="32" t="n">
        <v>2033</v>
      </c>
      <c r="D62" t="s">
        <v>205</v>
      </c>
      <c r="E62" s="33" t="n">
        <v>727113.155552193</v>
      </c>
      <c r="F62" s="34" t="n">
        <v>405475.459221037</v>
      </c>
      <c r="G62" s="35" t="n">
        <v>738395.913710054</v>
      </c>
      <c r="H62" s="36" t="n">
        <v>417591.194273361</v>
      </c>
      <c r="I62" s="37" t="str">
        <f>H62-F62</f>
      </c>
      <c r="J62" s="38" t="str">
        <f>G62-E62</f>
      </c>
    </row>
    <row r="63">
      <c r="A63" t="s">
        <v>171</v>
      </c>
      <c r="B63" t="s">
        <v>176</v>
      </c>
      <c r="C63" s="32" t="n">
        <v>2033</v>
      </c>
      <c r="D63" t="s">
        <v>207</v>
      </c>
      <c r="E63" s="33" t="n">
        <v>390554.146005877</v>
      </c>
      <c r="F63" s="34" t="n">
        <v>194795.08023658</v>
      </c>
      <c r="G63" s="35" t="n">
        <v>394159.184915109</v>
      </c>
      <c r="H63" s="36" t="n">
        <v>199311.530364044</v>
      </c>
      <c r="I63" s="37" t="str">
        <f>H63-F63</f>
      </c>
      <c r="J63" s="38" t="str">
        <f>G63-E63</f>
      </c>
    </row>
    <row r="64">
      <c r="A64" t="s">
        <v>171</v>
      </c>
      <c r="B64" t="s">
        <v>176</v>
      </c>
      <c r="C64" s="32" t="n">
        <v>2033</v>
      </c>
      <c r="D64" t="s">
        <v>342</v>
      </c>
      <c r="E64" s="33" t="n">
        <v>12780.9775592638</v>
      </c>
      <c r="F64" s="34" t="n">
        <v>2919.80530976973</v>
      </c>
      <c r="G64" s="35" t="n">
        <v>12780.7417922516</v>
      </c>
      <c r="H64" s="36" t="n">
        <v>2919.79454897481</v>
      </c>
      <c r="I64" s="37" t="str">
        <f>H64-F64</f>
      </c>
      <c r="J64" s="38" t="str">
        <f>G64-E64</f>
      </c>
    </row>
    <row r="65">
      <c r="A65" t="s">
        <v>171</v>
      </c>
      <c r="B65" t="s">
        <v>176</v>
      </c>
      <c r="C65" s="32" t="n">
        <v>2034</v>
      </c>
      <c r="D65" t="s">
        <v>341</v>
      </c>
      <c r="E65" s="33" t="n">
        <v>13431.4452109747</v>
      </c>
      <c r="F65" s="34" t="n">
        <v>9622.43456734025</v>
      </c>
      <c r="G65" s="35" t="n">
        <v>13396.3770662857</v>
      </c>
      <c r="H65" s="36" t="n">
        <v>9610.78717894584</v>
      </c>
      <c r="I65" s="37" t="str">
        <f>H65-F65</f>
      </c>
      <c r="J65" s="38" t="str">
        <f>G65-E65</f>
      </c>
    </row>
    <row r="66">
      <c r="A66" t="s">
        <v>171</v>
      </c>
      <c r="B66" t="s">
        <v>176</v>
      </c>
      <c r="C66" s="32" t="n">
        <v>2034</v>
      </c>
      <c r="D66" t="s">
        <v>212</v>
      </c>
      <c r="E66" s="33" t="n">
        <v>954938.04291552</v>
      </c>
      <c r="F66" s="34" t="n">
        <v>165725.69186174</v>
      </c>
      <c r="G66" s="35" t="n">
        <v>960221.655861689</v>
      </c>
      <c r="H66" s="36" t="n">
        <v>165832.802590949</v>
      </c>
      <c r="I66" s="37" t="str">
        <f>H66-F66</f>
      </c>
      <c r="J66" s="38" t="str">
        <f>G66-E66</f>
      </c>
    </row>
    <row r="67">
      <c r="A67" t="s">
        <v>171</v>
      </c>
      <c r="B67" t="s">
        <v>176</v>
      </c>
      <c r="C67" s="32" t="n">
        <v>2034</v>
      </c>
      <c r="D67" t="s">
        <v>200</v>
      </c>
      <c r="E67" s="33" t="n">
        <v>140196.410732637</v>
      </c>
      <c r="F67" s="34" t="n">
        <v>87205.4098258458</v>
      </c>
      <c r="G67" s="35" t="n">
        <v>139922.665552402</v>
      </c>
      <c r="H67" s="36" t="n">
        <v>87126.2119501461</v>
      </c>
      <c r="I67" s="37" t="str">
        <f>H67-F67</f>
      </c>
      <c r="J67" s="38" t="str">
        <f>G67-E67</f>
      </c>
    </row>
    <row r="68">
      <c r="A68" t="s">
        <v>171</v>
      </c>
      <c r="B68" t="s">
        <v>176</v>
      </c>
      <c r="C68" s="32" t="n">
        <v>2034</v>
      </c>
      <c r="D68" t="s">
        <v>203</v>
      </c>
      <c r="E68" s="33" t="n">
        <v>306842.020720522</v>
      </c>
      <c r="F68" s="34" t="n">
        <v>286201.846964175</v>
      </c>
      <c r="G68" s="35" t="n">
        <v>308142.620646514</v>
      </c>
      <c r="H68" s="36" t="n">
        <v>289022.375898514</v>
      </c>
      <c r="I68" s="37" t="str">
        <f>H68-F68</f>
      </c>
      <c r="J68" s="38" t="str">
        <f>G68-E68</f>
      </c>
    </row>
    <row r="69">
      <c r="A69" t="s">
        <v>171</v>
      </c>
      <c r="B69" t="s">
        <v>176</v>
      </c>
      <c r="C69" s="32" t="n">
        <v>2034</v>
      </c>
      <c r="D69" t="s">
        <v>205</v>
      </c>
      <c r="E69" s="33" t="n">
        <v>742933.843569214</v>
      </c>
      <c r="F69" s="34" t="n">
        <v>416214.836155679</v>
      </c>
      <c r="G69" s="35" t="n">
        <v>754264.519314827</v>
      </c>
      <c r="H69" s="36" t="n">
        <v>428496.093357131</v>
      </c>
      <c r="I69" s="37" t="str">
        <f>H69-F69</f>
      </c>
      <c r="J69" s="38" t="str">
        <f>G69-E69</f>
      </c>
    </row>
    <row r="70">
      <c r="A70" t="s">
        <v>171</v>
      </c>
      <c r="B70" t="s">
        <v>176</v>
      </c>
      <c r="C70" s="32" t="n">
        <v>2034</v>
      </c>
      <c r="D70" t="s">
        <v>207</v>
      </c>
      <c r="E70" s="33" t="n">
        <v>398851.965863381</v>
      </c>
      <c r="F70" s="34" t="n">
        <v>200010.020141638</v>
      </c>
      <c r="G70" s="35" t="n">
        <v>402421.553872422</v>
      </c>
      <c r="H70" s="36" t="n">
        <v>204510.58021707</v>
      </c>
      <c r="I70" s="37" t="str">
        <f>H70-F70</f>
      </c>
      <c r="J70" s="38" t="str">
        <f>G70-E70</f>
      </c>
    </row>
    <row r="71">
      <c r="A71" t="s">
        <v>171</v>
      </c>
      <c r="B71" t="s">
        <v>176</v>
      </c>
      <c r="C71" s="32" t="n">
        <v>2034</v>
      </c>
      <c r="D71" t="s">
        <v>342</v>
      </c>
      <c r="E71" s="33" t="n">
        <v>12872.6947293936</v>
      </c>
      <c r="F71" s="34" t="n">
        <v>2795.78190853488</v>
      </c>
      <c r="G71" s="35" t="n">
        <v>12872.434861331</v>
      </c>
      <c r="H71" s="36" t="n">
        <v>2795.76959562027</v>
      </c>
      <c r="I71" s="37" t="str">
        <f>H71-F71</f>
      </c>
      <c r="J71" s="38" t="str">
        <f>G71-E71</f>
      </c>
    </row>
    <row r="72">
      <c r="A72" t="s">
        <v>171</v>
      </c>
      <c r="B72" t="s">
        <v>176</v>
      </c>
      <c r="C72" s="32" t="n">
        <v>2035</v>
      </c>
      <c r="D72" t="s">
        <v>341</v>
      </c>
      <c r="E72" s="33" t="n">
        <v>13767.6352719094</v>
      </c>
      <c r="F72" s="34" t="n">
        <v>9802.19566003798</v>
      </c>
      <c r="G72" s="35" t="n">
        <v>13726.7399692658</v>
      </c>
      <c r="H72" s="36" t="n">
        <v>9787.51275865094</v>
      </c>
      <c r="I72" s="37" t="str">
        <f>H72-F72</f>
      </c>
      <c r="J72" s="38" t="str">
        <f>G72-E72</f>
      </c>
    </row>
    <row r="73">
      <c r="A73" t="s">
        <v>171</v>
      </c>
      <c r="B73" t="s">
        <v>176</v>
      </c>
      <c r="C73" s="32" t="n">
        <v>2035</v>
      </c>
      <c r="D73" t="s">
        <v>212</v>
      </c>
      <c r="E73" s="33" t="n">
        <v>969239.92355849</v>
      </c>
      <c r="F73" s="34" t="n">
        <v>170777.535013231</v>
      </c>
      <c r="G73" s="35" t="n">
        <v>975047.326959866</v>
      </c>
      <c r="H73" s="36" t="n">
        <v>170911.003808462</v>
      </c>
      <c r="I73" s="37" t="str">
        <f>H73-F73</f>
      </c>
      <c r="J73" s="38" t="str">
        <f>G73-E73</f>
      </c>
    </row>
    <row r="74">
      <c r="A74" t="s">
        <v>171</v>
      </c>
      <c r="B74" t="s">
        <v>176</v>
      </c>
      <c r="C74" s="32" t="n">
        <v>2035</v>
      </c>
      <c r="D74" t="s">
        <v>200</v>
      </c>
      <c r="E74" s="33" t="n">
        <v>143749.831409915</v>
      </c>
      <c r="F74" s="34" t="n">
        <v>89239.7787976128</v>
      </c>
      <c r="G74" s="35" t="n">
        <v>143430.147346953</v>
      </c>
      <c r="H74" s="36" t="n">
        <v>89138.141517925</v>
      </c>
      <c r="I74" s="37" t="str">
        <f>H74-F74</f>
      </c>
      <c r="J74" s="38" t="str">
        <f>G74-E74</f>
      </c>
    </row>
    <row r="75">
      <c r="A75" t="s">
        <v>171</v>
      </c>
      <c r="B75" t="s">
        <v>176</v>
      </c>
      <c r="C75" s="32" t="n">
        <v>2035</v>
      </c>
      <c r="D75" t="s">
        <v>203</v>
      </c>
      <c r="E75" s="33" t="n">
        <v>310351.108600696</v>
      </c>
      <c r="F75" s="34" t="n">
        <v>290001.942006795</v>
      </c>
      <c r="G75" s="35" t="n">
        <v>311598.659349735</v>
      </c>
      <c r="H75" s="36" t="n">
        <v>292543.4341723</v>
      </c>
      <c r="I75" s="37" t="str">
        <f>H75-F75</f>
      </c>
      <c r="J75" s="38" t="str">
        <f>G75-E75</f>
      </c>
    </row>
    <row r="76">
      <c r="A76" t="s">
        <v>171</v>
      </c>
      <c r="B76" t="s">
        <v>176</v>
      </c>
      <c r="C76" s="32" t="n">
        <v>2035</v>
      </c>
      <c r="D76" t="s">
        <v>205</v>
      </c>
      <c r="E76" s="33" t="n">
        <v>758666.06876865</v>
      </c>
      <c r="F76" s="34" t="n">
        <v>426964.167045252</v>
      </c>
      <c r="G76" s="35" t="n">
        <v>770043.407398033</v>
      </c>
      <c r="H76" s="36" t="n">
        <v>439419.393176264</v>
      </c>
      <c r="I76" s="37" t="str">
        <f>H76-F76</f>
      </c>
      <c r="J76" s="38" t="str">
        <f>G76-E76</f>
      </c>
    </row>
    <row r="77">
      <c r="A77" t="s">
        <v>171</v>
      </c>
      <c r="B77" t="s">
        <v>176</v>
      </c>
      <c r="C77" s="32" t="n">
        <v>2035</v>
      </c>
      <c r="D77" t="s">
        <v>207</v>
      </c>
      <c r="E77" s="33" t="n">
        <v>406896.26086326</v>
      </c>
      <c r="F77" s="34" t="n">
        <v>205347.215113835</v>
      </c>
      <c r="G77" s="35" t="n">
        <v>410430.68648466</v>
      </c>
      <c r="H77" s="36" t="n">
        <v>209854.988515264</v>
      </c>
      <c r="I77" s="37" t="str">
        <f>H77-F77</f>
      </c>
      <c r="J77" s="38" t="str">
        <f>G77-E77</f>
      </c>
    </row>
    <row r="78">
      <c r="A78" t="s">
        <v>171</v>
      </c>
      <c r="B78" t="s">
        <v>176</v>
      </c>
      <c r="C78" s="32" t="n">
        <v>2035</v>
      </c>
      <c r="D78" t="s">
        <v>342</v>
      </c>
      <c r="E78" s="33" t="n">
        <v>13061.8506500388</v>
      </c>
      <c r="F78" s="34" t="n">
        <v>2671.51131240423</v>
      </c>
      <c r="G78" s="35" t="n">
        <v>13061.5900844962</v>
      </c>
      <c r="H78" s="36" t="n">
        <v>2671.49784394295</v>
      </c>
      <c r="I78" s="37" t="str">
        <f>H78-F78</f>
      </c>
      <c r="J78" s="38" t="str">
        <f>G78-E78</f>
      </c>
    </row>
    <row r="79">
      <c r="A79" t="s">
        <v>171</v>
      </c>
      <c r="B79" t="s">
        <v>176</v>
      </c>
      <c r="C79" s="32" t="n">
        <v>2036</v>
      </c>
      <c r="D79" t="s">
        <v>341</v>
      </c>
      <c r="E79" s="33" t="n">
        <v>14105.4580866003</v>
      </c>
      <c r="F79" s="34" t="n">
        <v>9990.52116968362</v>
      </c>
      <c r="G79" s="35" t="n">
        <v>14058.8402730705</v>
      </c>
      <c r="H79" s="36" t="n">
        <v>9972.733436972</v>
      </c>
      <c r="I79" s="37" t="str">
        <f>H79-F79</f>
      </c>
      <c r="J79" s="38" t="str">
        <f>G79-E79</f>
      </c>
    </row>
    <row r="80">
      <c r="A80" t="s">
        <v>171</v>
      </c>
      <c r="B80" t="s">
        <v>176</v>
      </c>
      <c r="C80" s="32" t="n">
        <v>2036</v>
      </c>
      <c r="D80" t="s">
        <v>212</v>
      </c>
      <c r="E80" s="33" t="n">
        <v>986259.810963982</v>
      </c>
      <c r="F80" s="34" t="n">
        <v>175977.544362155</v>
      </c>
      <c r="G80" s="35" t="n">
        <v>992593.127567906</v>
      </c>
      <c r="H80" s="36" t="n">
        <v>176139.997785528</v>
      </c>
      <c r="I80" s="37" t="str">
        <f>H80-F80</f>
      </c>
      <c r="J80" s="38" t="str">
        <f>G80-E80</f>
      </c>
    </row>
    <row r="81">
      <c r="A81" t="s">
        <v>171</v>
      </c>
      <c r="B81" t="s">
        <v>176</v>
      </c>
      <c r="C81" s="32" t="n">
        <v>2036</v>
      </c>
      <c r="D81" t="s">
        <v>200</v>
      </c>
      <c r="E81" s="33" t="n">
        <v>147343.889266937</v>
      </c>
      <c r="F81" s="34" t="n">
        <v>91350.5502364469</v>
      </c>
      <c r="G81" s="35" t="n">
        <v>146978.916070349</v>
      </c>
      <c r="H81" s="36" t="n">
        <v>91225.4078140792</v>
      </c>
      <c r="I81" s="37" t="str">
        <f>H81-F81</f>
      </c>
      <c r="J81" s="38" t="str">
        <f>G81-E81</f>
      </c>
    </row>
    <row r="82">
      <c r="A82" t="s">
        <v>171</v>
      </c>
      <c r="B82" t="s">
        <v>176</v>
      </c>
      <c r="C82" s="32" t="n">
        <v>2036</v>
      </c>
      <c r="D82" t="s">
        <v>203</v>
      </c>
      <c r="E82" s="33" t="n">
        <v>313892.715122368</v>
      </c>
      <c r="F82" s="34" t="n">
        <v>292975.353422234</v>
      </c>
      <c r="G82" s="35" t="n">
        <v>315288.949461379</v>
      </c>
      <c r="H82" s="36" t="n">
        <v>296084.402747987</v>
      </c>
      <c r="I82" s="37" t="str">
        <f>H82-F82</f>
      </c>
      <c r="J82" s="38" t="str">
        <f>G82-E82</f>
      </c>
    </row>
    <row r="83">
      <c r="A83" t="s">
        <v>171</v>
      </c>
      <c r="B83" t="s">
        <v>176</v>
      </c>
      <c r="C83" s="32" t="n">
        <v>2036</v>
      </c>
      <c r="D83" t="s">
        <v>205</v>
      </c>
      <c r="E83" s="33" t="n">
        <v>773991.407710838</v>
      </c>
      <c r="F83" s="34" t="n">
        <v>436228.982975735</v>
      </c>
      <c r="G83" s="35" t="n">
        <v>786706.265291046</v>
      </c>
      <c r="H83" s="36" t="n">
        <v>450600.66503166</v>
      </c>
      <c r="I83" s="37" t="str">
        <f>H83-F83</f>
      </c>
      <c r="J83" s="38" t="str">
        <f>G83-E83</f>
      </c>
    </row>
    <row r="84">
      <c r="A84" t="s">
        <v>171</v>
      </c>
      <c r="B84" t="s">
        <v>176</v>
      </c>
      <c r="C84" s="32" t="n">
        <v>2036</v>
      </c>
      <c r="D84" t="s">
        <v>207</v>
      </c>
      <c r="E84" s="33" t="n">
        <v>414872.253693811</v>
      </c>
      <c r="F84" s="34" t="n">
        <v>209996.684558154</v>
      </c>
      <c r="G84" s="35" t="n">
        <v>418880.52544402</v>
      </c>
      <c r="H84" s="36" t="n">
        <v>215434.246910517</v>
      </c>
      <c r="I84" s="37" t="str">
        <f>H84-F84</f>
      </c>
      <c r="J84" s="38" t="str">
        <f>G84-E84</f>
      </c>
    </row>
    <row r="85">
      <c r="A85" t="s">
        <v>171</v>
      </c>
      <c r="B85" t="s">
        <v>176</v>
      </c>
      <c r="C85" s="32" t="n">
        <v>2036</v>
      </c>
      <c r="D85" t="s">
        <v>342</v>
      </c>
      <c r="E85" s="33" t="n">
        <v>13309.0631198043</v>
      </c>
      <c r="F85" s="34" t="n">
        <v>2547.75608825615</v>
      </c>
      <c r="G85" s="35" t="n">
        <v>13308.7944546361</v>
      </c>
      <c r="H85" s="36" t="n">
        <v>2547.74258396749</v>
      </c>
      <c r="I85" s="37" t="str">
        <f>H85-F85</f>
      </c>
      <c r="J85" s="38" t="str">
        <f>G85-E85</f>
      </c>
    </row>
    <row r="86">
      <c r="A86" t="s">
        <v>171</v>
      </c>
      <c r="B86" t="s">
        <v>176</v>
      </c>
      <c r="C86" s="32" t="n">
        <v>2037</v>
      </c>
      <c r="D86" t="s">
        <v>341</v>
      </c>
      <c r="E86" s="33" t="n">
        <v>14440.4136772587</v>
      </c>
      <c r="F86" s="34" t="n">
        <v>10180.0905669338</v>
      </c>
      <c r="G86" s="35" t="n">
        <v>14386.6366039025</v>
      </c>
      <c r="H86" s="36" t="n">
        <v>10159.1873336905</v>
      </c>
      <c r="I86" s="37" t="str">
        <f>H86-F86</f>
      </c>
      <c r="J86" s="38" t="str">
        <f>G86-E86</f>
      </c>
    </row>
    <row r="87">
      <c r="A87" t="s">
        <v>171</v>
      </c>
      <c r="B87" t="s">
        <v>176</v>
      </c>
      <c r="C87" s="32" t="n">
        <v>2037</v>
      </c>
      <c r="D87" t="s">
        <v>212</v>
      </c>
      <c r="E87" s="33" t="n">
        <v>1002499.10996146</v>
      </c>
      <c r="F87" s="34" t="n">
        <v>181263.903864613</v>
      </c>
      <c r="G87" s="35" t="n">
        <v>1009301.65749756</v>
      </c>
      <c r="H87" s="36" t="n">
        <v>181458.235839908</v>
      </c>
      <c r="I87" s="37" t="str">
        <f>H87-F87</f>
      </c>
      <c r="J87" s="38" t="str">
        <f>G87-E87</f>
      </c>
    </row>
    <row r="88">
      <c r="A88" t="s">
        <v>171</v>
      </c>
      <c r="B88" t="s">
        <v>176</v>
      </c>
      <c r="C88" s="32" t="n">
        <v>2037</v>
      </c>
      <c r="D88" t="s">
        <v>200</v>
      </c>
      <c r="E88" s="33" t="n">
        <v>150909.17824829</v>
      </c>
      <c r="F88" s="34" t="n">
        <v>93490.5500829296</v>
      </c>
      <c r="G88" s="35" t="n">
        <v>150487.441619108</v>
      </c>
      <c r="H88" s="36" t="n">
        <v>93341.2784245107</v>
      </c>
      <c r="I88" s="37" t="str">
        <f>H88-F88</f>
      </c>
      <c r="J88" s="38" t="str">
        <f>G88-E88</f>
      </c>
    </row>
    <row r="89">
      <c r="A89" t="s">
        <v>171</v>
      </c>
      <c r="B89" t="s">
        <v>176</v>
      </c>
      <c r="C89" s="32" t="n">
        <v>2037</v>
      </c>
      <c r="D89" t="s">
        <v>203</v>
      </c>
      <c r="E89" s="33" t="n">
        <v>317219.543503451</v>
      </c>
      <c r="F89" s="34" t="n">
        <v>295948.895765964</v>
      </c>
      <c r="G89" s="35" t="n">
        <v>318754.964813024</v>
      </c>
      <c r="H89" s="36" t="n">
        <v>299434.655195925</v>
      </c>
      <c r="I89" s="37" t="str">
        <f>H89-F89</f>
      </c>
      <c r="J89" s="38" t="str">
        <f>G89-E89</f>
      </c>
    </row>
    <row r="90">
      <c r="A90" t="s">
        <v>171</v>
      </c>
      <c r="B90" t="s">
        <v>176</v>
      </c>
      <c r="C90" s="32" t="n">
        <v>2037</v>
      </c>
      <c r="D90" t="s">
        <v>205</v>
      </c>
      <c r="E90" s="33" t="n">
        <v>789370.586680505</v>
      </c>
      <c r="F90" s="34" t="n">
        <v>445519.764453831</v>
      </c>
      <c r="G90" s="35" t="n">
        <v>803452.229036644</v>
      </c>
      <c r="H90" s="36" t="n">
        <v>461851.049511551</v>
      </c>
      <c r="I90" s="37" t="str">
        <f>H90-F90</f>
      </c>
      <c r="J90" s="38" t="str">
        <f>G90-E90</f>
      </c>
    </row>
    <row r="91">
      <c r="A91" t="s">
        <v>171</v>
      </c>
      <c r="B91" t="s">
        <v>176</v>
      </c>
      <c r="C91" s="32" t="n">
        <v>2037</v>
      </c>
      <c r="D91" t="s">
        <v>207</v>
      </c>
      <c r="E91" s="33" t="n">
        <v>423022.301194078</v>
      </c>
      <c r="F91" s="34" t="n">
        <v>214784.038633801</v>
      </c>
      <c r="G91" s="35" t="n">
        <v>427506.733072448</v>
      </c>
      <c r="H91" s="36" t="n">
        <v>221141.826108993</v>
      </c>
      <c r="I91" s="37" t="str">
        <f>H91-F91</f>
      </c>
      <c r="J91" s="38" t="str">
        <f>G91-E91</f>
      </c>
    </row>
    <row r="92">
      <c r="A92" t="s">
        <v>171</v>
      </c>
      <c r="B92" t="s">
        <v>176</v>
      </c>
      <c r="C92" s="32" t="n">
        <v>2037</v>
      </c>
      <c r="D92" t="s">
        <v>342</v>
      </c>
      <c r="E92" s="33" t="n">
        <v>13385.3891793694</v>
      </c>
      <c r="F92" s="34" t="n">
        <v>2421.58991343114</v>
      </c>
      <c r="G92" s="35" t="n">
        <v>13385.128134315</v>
      </c>
      <c r="H92" s="36" t="n">
        <v>2421.57667984156</v>
      </c>
      <c r="I92" s="37" t="str">
        <f>H92-F92</f>
      </c>
      <c r="J92" s="38" t="str">
        <f>G92-E92</f>
      </c>
    </row>
    <row r="93">
      <c r="A93" t="s">
        <v>171</v>
      </c>
      <c r="B93" t="s">
        <v>176</v>
      </c>
      <c r="C93" s="32" t="n">
        <v>2038</v>
      </c>
      <c r="D93" t="s">
        <v>341</v>
      </c>
      <c r="E93" s="33" t="n">
        <v>14853.2100632618</v>
      </c>
      <c r="F93" s="34" t="n">
        <v>10374.3250312081</v>
      </c>
      <c r="G93" s="35" t="n">
        <v>14790.2897218897</v>
      </c>
      <c r="H93" s="36" t="n">
        <v>10349.9036883417</v>
      </c>
      <c r="I93" s="37" t="str">
        <f>H93-F93</f>
      </c>
      <c r="J93" s="38" t="str">
        <f>G93-E93</f>
      </c>
    </row>
    <row r="94">
      <c r="A94" t="s">
        <v>171</v>
      </c>
      <c r="B94" t="s">
        <v>176</v>
      </c>
      <c r="C94" s="32" t="n">
        <v>2038</v>
      </c>
      <c r="D94" t="s">
        <v>212</v>
      </c>
      <c r="E94" s="33" t="n">
        <v>1018498.56887063</v>
      </c>
      <c r="F94" s="34" t="n">
        <v>186559.379105639</v>
      </c>
      <c r="G94" s="35" t="n">
        <v>1025731.21343356</v>
      </c>
      <c r="H94" s="36" t="n">
        <v>186787.491870524</v>
      </c>
      <c r="I94" s="37" t="str">
        <f>H94-F94</f>
      </c>
      <c r="J94" s="38" t="str">
        <f>G94-E94</f>
      </c>
    </row>
    <row r="95">
      <c r="A95" t="s">
        <v>171</v>
      </c>
      <c r="B95" t="s">
        <v>176</v>
      </c>
      <c r="C95" s="32" t="n">
        <v>2038</v>
      </c>
      <c r="D95" t="s">
        <v>200</v>
      </c>
      <c r="E95" s="33" t="n">
        <v>155323.414173186</v>
      </c>
      <c r="F95" s="34" t="n">
        <v>95644.8080186537</v>
      </c>
      <c r="G95" s="35" t="n">
        <v>154833.021861689</v>
      </c>
      <c r="H95" s="36" t="n">
        <v>95469.0447801143</v>
      </c>
      <c r="I95" s="37" t="str">
        <f>H95-F95</f>
      </c>
      <c r="J95" s="38" t="str">
        <f>G95-E95</f>
      </c>
    </row>
    <row r="96">
      <c r="A96" t="s">
        <v>171</v>
      </c>
      <c r="B96" t="s">
        <v>176</v>
      </c>
      <c r="C96" s="32" t="n">
        <v>2038</v>
      </c>
      <c r="D96" t="s">
        <v>203</v>
      </c>
      <c r="E96" s="33" t="n">
        <v>320144.634744866</v>
      </c>
      <c r="F96" s="34" t="n">
        <v>298685.412719576</v>
      </c>
      <c r="G96" s="35" t="n">
        <v>321808.304576111</v>
      </c>
      <c r="H96" s="36" t="n">
        <v>302464.555231106</v>
      </c>
      <c r="I96" s="37" t="str">
        <f>H96-F96</f>
      </c>
      <c r="J96" s="38" t="str">
        <f>G96-E96</f>
      </c>
    </row>
    <row r="97">
      <c r="A97" t="s">
        <v>171</v>
      </c>
      <c r="B97" t="s">
        <v>176</v>
      </c>
      <c r="C97" s="32" t="n">
        <v>2038</v>
      </c>
      <c r="D97" t="s">
        <v>205</v>
      </c>
      <c r="E97" s="33" t="n">
        <v>806997.690839549</v>
      </c>
      <c r="F97" s="34" t="n">
        <v>454632.990261911</v>
      </c>
      <c r="G97" s="35" t="n">
        <v>822517.79120794</v>
      </c>
      <c r="H97" s="36" t="n">
        <v>472964.182972518</v>
      </c>
      <c r="I97" s="37" t="str">
        <f>H97-F97</f>
      </c>
      <c r="J97" s="38" t="str">
        <f>G97-E97</f>
      </c>
    </row>
    <row r="98">
      <c r="A98" t="s">
        <v>171</v>
      </c>
      <c r="B98" t="s">
        <v>176</v>
      </c>
      <c r="C98" s="32" t="n">
        <v>2038</v>
      </c>
      <c r="D98" t="s">
        <v>207</v>
      </c>
      <c r="E98" s="33" t="n">
        <v>432889.128912378</v>
      </c>
      <c r="F98" s="34" t="n">
        <v>219558.160950147</v>
      </c>
      <c r="G98" s="35" t="n">
        <v>437875.904421767</v>
      </c>
      <c r="H98" s="36" t="n">
        <v>226837.611544716</v>
      </c>
      <c r="I98" s="37" t="str">
        <f>H98-F98</f>
      </c>
      <c r="J98" s="38" t="str">
        <f>G98-E98</f>
      </c>
    </row>
    <row r="99">
      <c r="A99" t="s">
        <v>171</v>
      </c>
      <c r="B99" t="s">
        <v>176</v>
      </c>
      <c r="C99" s="32" t="n">
        <v>2038</v>
      </c>
      <c r="D99" t="s">
        <v>342</v>
      </c>
      <c r="E99" s="33" t="n">
        <v>13130.7248182488</v>
      </c>
      <c r="F99" s="34" t="n">
        <v>2303.47783976656</v>
      </c>
      <c r="G99" s="35" t="n">
        <v>13130.4959942569</v>
      </c>
      <c r="H99" s="36" t="n">
        <v>2303.4653337572</v>
      </c>
      <c r="I99" s="37" t="str">
        <f>H99-F99</f>
      </c>
      <c r="J99" s="38" t="str">
        <f>G99-E99</f>
      </c>
    </row>
    <row r="100">
      <c r="A100" t="s">
        <v>171</v>
      </c>
      <c r="B100" t="s">
        <v>176</v>
      </c>
      <c r="C100" s="32" t="n">
        <v>2039</v>
      </c>
      <c r="D100" t="s">
        <v>341</v>
      </c>
      <c r="E100" s="33" t="n">
        <v>15208.6472301942</v>
      </c>
      <c r="F100" s="34" t="n">
        <v>10573.5136375444</v>
      </c>
      <c r="G100" s="35" t="n">
        <v>15135.74798412</v>
      </c>
      <c r="H100" s="36" t="n">
        <v>10545.0523038997</v>
      </c>
      <c r="I100" s="37" t="str">
        <f>H100-F100</f>
      </c>
      <c r="J100" s="38" t="str">
        <f>G100-E100</f>
      </c>
    </row>
    <row r="101">
      <c r="A101" t="s">
        <v>171</v>
      </c>
      <c r="B101" t="s">
        <v>176</v>
      </c>
      <c r="C101" s="32" t="n">
        <v>2039</v>
      </c>
      <c r="D101" t="s">
        <v>212</v>
      </c>
      <c r="E101" s="33" t="n">
        <v>1031729.55654911</v>
      </c>
      <c r="F101" s="34" t="n">
        <v>192033.026981454</v>
      </c>
      <c r="G101" s="35" t="n">
        <v>1039334.21211717</v>
      </c>
      <c r="H101" s="36" t="n">
        <v>192296.552192256</v>
      </c>
      <c r="I101" s="37" t="str">
        <f>H101-F101</f>
      </c>
      <c r="J101" s="38" t="str">
        <f>G101-E101</f>
      </c>
    </row>
    <row r="102">
      <c r="A102" t="s">
        <v>171</v>
      </c>
      <c r="B102" t="s">
        <v>176</v>
      </c>
      <c r="C102" s="32" t="n">
        <v>2039</v>
      </c>
      <c r="D102" t="s">
        <v>200</v>
      </c>
      <c r="E102" s="33" t="n">
        <v>158894.006019773</v>
      </c>
      <c r="F102" s="34" t="n">
        <v>97872.297094912</v>
      </c>
      <c r="G102" s="35" t="n">
        <v>158325.904186221</v>
      </c>
      <c r="H102" s="36" t="n">
        <v>97666.5125218666</v>
      </c>
      <c r="I102" s="37" t="str">
        <f>H102-F102</f>
      </c>
      <c r="J102" s="38" t="str">
        <f>G102-E102</f>
      </c>
    </row>
    <row r="103">
      <c r="A103" t="s">
        <v>171</v>
      </c>
      <c r="B103" t="s">
        <v>176</v>
      </c>
      <c r="C103" s="32" t="n">
        <v>2039</v>
      </c>
      <c r="D103" t="s">
        <v>203</v>
      </c>
      <c r="E103" s="33" t="n">
        <v>323161.971769789</v>
      </c>
      <c r="F103" s="34" t="n">
        <v>301503.879090935</v>
      </c>
      <c r="G103" s="35" t="n">
        <v>324947.685920243</v>
      </c>
      <c r="H103" s="36" t="n">
        <v>305533.683824107</v>
      </c>
      <c r="I103" s="37" t="str">
        <f>H103-F103</f>
      </c>
      <c r="J103" s="38" t="str">
        <f>G103-E103</f>
      </c>
    </row>
    <row r="104">
      <c r="A104" t="s">
        <v>171</v>
      </c>
      <c r="B104" t="s">
        <v>176</v>
      </c>
      <c r="C104" s="32" t="n">
        <v>2039</v>
      </c>
      <c r="D104" t="s">
        <v>205</v>
      </c>
      <c r="E104" s="33" t="n">
        <v>821443.005651042</v>
      </c>
      <c r="F104" s="34" t="n">
        <v>463971.525377205</v>
      </c>
      <c r="G104" s="35" t="n">
        <v>838380.897928912</v>
      </c>
      <c r="H104" s="36" t="n">
        <v>484364.275142346</v>
      </c>
      <c r="I104" s="37" t="str">
        <f>H104-F104</f>
      </c>
      <c r="J104" s="38" t="str">
        <f>G104-E104</f>
      </c>
    </row>
    <row r="105">
      <c r="A105" t="s">
        <v>171</v>
      </c>
      <c r="B105" t="s">
        <v>176</v>
      </c>
      <c r="C105" s="32" t="n">
        <v>2039</v>
      </c>
      <c r="D105" t="s">
        <v>207</v>
      </c>
      <c r="E105" s="33" t="n">
        <v>440631.646554049</v>
      </c>
      <c r="F105" s="34" t="n">
        <v>224541.696343519</v>
      </c>
      <c r="G105" s="35" t="n">
        <v>446097.450852593</v>
      </c>
      <c r="H105" s="36" t="n">
        <v>232753.81626835</v>
      </c>
      <c r="I105" s="37" t="str">
        <f>H105-F105</f>
      </c>
      <c r="J105" s="38" t="str">
        <f>G105-E105</f>
      </c>
    </row>
    <row r="106">
      <c r="A106" t="s">
        <v>171</v>
      </c>
      <c r="B106" t="s">
        <v>176</v>
      </c>
      <c r="C106" s="32" t="n">
        <v>2039</v>
      </c>
      <c r="D106" t="s">
        <v>342</v>
      </c>
      <c r="E106" s="33" t="n">
        <v>13011.1497423774</v>
      </c>
      <c r="F106" s="34" t="n">
        <v>2187.91555390109</v>
      </c>
      <c r="G106" s="35" t="n">
        <v>13010.9148835445</v>
      </c>
      <c r="H106" s="36" t="n">
        <v>2187.90404676672</v>
      </c>
      <c r="I106" s="37" t="str">
        <f>H106-F106</f>
      </c>
      <c r="J106" s="38" t="str">
        <f>G106-E106</f>
      </c>
    </row>
    <row r="107">
      <c r="A107" t="s">
        <v>171</v>
      </c>
      <c r="B107" t="s">
        <v>176</v>
      </c>
      <c r="C107" s="32" t="n">
        <v>2040</v>
      </c>
      <c r="D107" t="s">
        <v>341</v>
      </c>
      <c r="E107" s="33" t="n">
        <v>15616.190510051</v>
      </c>
      <c r="F107" s="34" t="n">
        <v>10773.7943162689</v>
      </c>
      <c r="G107" s="35" t="n">
        <v>15531.5458454137</v>
      </c>
      <c r="H107" s="36" t="n">
        <v>10740.752829966</v>
      </c>
      <c r="I107" s="37" t="str">
        <f>H107-F107</f>
      </c>
      <c r="J107" s="38" t="str">
        <f>G107-E107</f>
      </c>
    </row>
    <row r="108">
      <c r="A108" t="s">
        <v>171</v>
      </c>
      <c r="B108" t="s">
        <v>176</v>
      </c>
      <c r="C108" s="32" t="n">
        <v>2040</v>
      </c>
      <c r="D108" t="s">
        <v>212</v>
      </c>
      <c r="E108" s="33" t="n">
        <v>1043335.05078321</v>
      </c>
      <c r="F108" s="34" t="n">
        <v>197440.23181088</v>
      </c>
      <c r="G108" s="35" t="n">
        <v>1051265.69371329</v>
      </c>
      <c r="H108" s="36" t="n">
        <v>197739.851826417</v>
      </c>
      <c r="I108" s="37" t="str">
        <f>H108-F108</f>
      </c>
      <c r="J108" s="38" t="str">
        <f>G108-E108</f>
      </c>
    </row>
    <row r="109">
      <c r="A109" t="s">
        <v>171</v>
      </c>
      <c r="B109" t="s">
        <v>176</v>
      </c>
      <c r="C109" s="32" t="n">
        <v>2040</v>
      </c>
      <c r="D109" t="s">
        <v>200</v>
      </c>
      <c r="E109" s="33" t="n">
        <v>162672.982055078</v>
      </c>
      <c r="F109" s="34" t="n">
        <v>100070.229316279</v>
      </c>
      <c r="G109" s="35" t="n">
        <v>162016.43342865</v>
      </c>
      <c r="H109" s="36" t="n">
        <v>99830.4797881527</v>
      </c>
      <c r="I109" s="37" t="str">
        <f>H109-F109</f>
      </c>
      <c r="J109" s="38" t="str">
        <f>G109-E109</f>
      </c>
    </row>
    <row r="110">
      <c r="A110" t="s">
        <v>171</v>
      </c>
      <c r="B110" t="s">
        <v>176</v>
      </c>
      <c r="C110" s="32" t="n">
        <v>2040</v>
      </c>
      <c r="D110" t="s">
        <v>203</v>
      </c>
      <c r="E110" s="33" t="n">
        <v>325931.239340481</v>
      </c>
      <c r="F110" s="34" t="n">
        <v>304072.754662313</v>
      </c>
      <c r="G110" s="35" t="n">
        <v>327830.115399056</v>
      </c>
      <c r="H110" s="36" t="n">
        <v>308326.231940747</v>
      </c>
      <c r="I110" s="37" t="str">
        <f>H110-F110</f>
      </c>
      <c r="J110" s="38" t="str">
        <f>G110-E110</f>
      </c>
    </row>
    <row r="111">
      <c r="A111" t="s">
        <v>171</v>
      </c>
      <c r="B111" t="s">
        <v>176</v>
      </c>
      <c r="C111" s="32" t="n">
        <v>2040</v>
      </c>
      <c r="D111" t="s">
        <v>205</v>
      </c>
      <c r="E111" s="33" t="n">
        <v>834863.887069071</v>
      </c>
      <c r="F111" s="34" t="n">
        <v>472996.474480852</v>
      </c>
      <c r="G111" s="35" t="n">
        <v>853229.023620414</v>
      </c>
      <c r="H111" s="36" t="n">
        <v>495491.389021897</v>
      </c>
      <c r="I111" s="37" t="str">
        <f>H111-F111</f>
      </c>
      <c r="J111" s="38" t="str">
        <f>G111-E111</f>
      </c>
    </row>
    <row r="112">
      <c r="A112" t="s">
        <v>171</v>
      </c>
      <c r="B112" t="s">
        <v>176</v>
      </c>
      <c r="C112" s="32" t="n">
        <v>2040</v>
      </c>
      <c r="D112" t="s">
        <v>207</v>
      </c>
      <c r="E112" s="33" t="n">
        <v>447656.850295745</v>
      </c>
      <c r="F112" s="34" t="n">
        <v>229432.225843258</v>
      </c>
      <c r="G112" s="35" t="n">
        <v>453595.602682997</v>
      </c>
      <c r="H112" s="36" t="n">
        <v>238587.525717873</v>
      </c>
      <c r="I112" s="37" t="str">
        <f>H112-F112</f>
      </c>
      <c r="J112" s="38" t="str">
        <f>G112-E112</f>
      </c>
    </row>
    <row r="113">
      <c r="A113" t="s">
        <v>171</v>
      </c>
      <c r="B113" t="s">
        <v>176</v>
      </c>
      <c r="C113" s="32" t="n">
        <v>2040</v>
      </c>
      <c r="D113" t="s">
        <v>342</v>
      </c>
      <c r="E113" s="33" t="n">
        <v>12921.8423461089</v>
      </c>
      <c r="F113" s="34" t="n">
        <v>2071.45507884472</v>
      </c>
      <c r="G113" s="35" t="n">
        <v>12921.6065425891</v>
      </c>
      <c r="H113" s="36" t="n">
        <v>2071.44438113687</v>
      </c>
      <c r="I113" s="37" t="str">
        <f>H113-F113</f>
      </c>
      <c r="J113" s="38" t="str">
        <f>G113-E113</f>
      </c>
    </row>
    <row r="114">
      <c r="A114" t="s">
        <v>171</v>
      </c>
      <c r="B114" t="s">
        <v>176</v>
      </c>
      <c r="C114" s="32" t="n">
        <v>2041</v>
      </c>
      <c r="D114" t="s">
        <v>341</v>
      </c>
      <c r="E114" s="33" t="n">
        <v>16018.7774738818</v>
      </c>
      <c r="F114" s="34" t="n">
        <v>10977.7951636667</v>
      </c>
      <c r="G114" s="35" t="n">
        <v>15920.8775016153</v>
      </c>
      <c r="H114" s="36" t="n">
        <v>10939.5011556982</v>
      </c>
      <c r="I114" s="37" t="str">
        <f>H114-F114</f>
      </c>
      <c r="J114" s="38" t="str">
        <f>G114-E114</f>
      </c>
    </row>
    <row r="115">
      <c r="A115" t="s">
        <v>171</v>
      </c>
      <c r="B115" t="s">
        <v>176</v>
      </c>
      <c r="C115" s="32" t="n">
        <v>2041</v>
      </c>
      <c r="D115" t="s">
        <v>212</v>
      </c>
      <c r="E115" s="33" t="n">
        <v>1058311.76168947</v>
      </c>
      <c r="F115" s="34" t="n">
        <v>202865.112774194</v>
      </c>
      <c r="G115" s="35" t="n">
        <v>1066563.6735298</v>
      </c>
      <c r="H115" s="36" t="n">
        <v>203201.128796519</v>
      </c>
      <c r="I115" s="37" t="str">
        <f>H115-F115</f>
      </c>
      <c r="J115" s="38" t="str">
        <f>G115-E115</f>
      </c>
    </row>
    <row r="116">
      <c r="A116" t="s">
        <v>171</v>
      </c>
      <c r="B116" t="s">
        <v>176</v>
      </c>
      <c r="C116" s="32" t="n">
        <v>2041</v>
      </c>
      <c r="D116" t="s">
        <v>200</v>
      </c>
      <c r="E116" s="33" t="n">
        <v>166358.848084067</v>
      </c>
      <c r="F116" s="34" t="n">
        <v>102277.064142444</v>
      </c>
      <c r="G116" s="35" t="n">
        <v>165603.256683252</v>
      </c>
      <c r="H116" s="36" t="n">
        <v>101998.78936442</v>
      </c>
      <c r="I116" s="37" t="str">
        <f>H116-F116</f>
      </c>
      <c r="J116" s="38" t="str">
        <f>G116-E116</f>
      </c>
    </row>
    <row r="117">
      <c r="A117" t="s">
        <v>171</v>
      </c>
      <c r="B117" t="s">
        <v>176</v>
      </c>
      <c r="C117" s="32" t="n">
        <v>2041</v>
      </c>
      <c r="D117" t="s">
        <v>203</v>
      </c>
      <c r="E117" s="33" t="n">
        <v>329005.53207021</v>
      </c>
      <c r="F117" s="34" t="n">
        <v>307399.847627496</v>
      </c>
      <c r="G117" s="35" t="n">
        <v>330799.892538861</v>
      </c>
      <c r="H117" s="36" t="n">
        <v>311000.568285778</v>
      </c>
      <c r="I117" s="37" t="str">
        <f>H117-F117</f>
      </c>
      <c r="J117" s="38" t="str">
        <f>G117-E117</f>
      </c>
    </row>
    <row r="118">
      <c r="A118" t="s">
        <v>171</v>
      </c>
      <c r="B118" t="s">
        <v>176</v>
      </c>
      <c r="C118" s="32" t="n">
        <v>2041</v>
      </c>
      <c r="D118" t="s">
        <v>205</v>
      </c>
      <c r="E118" s="33" t="n">
        <v>850670.894427449</v>
      </c>
      <c r="F118" s="34" t="n">
        <v>483884.573384769</v>
      </c>
      <c r="G118" s="35" t="n">
        <v>869077.592101044</v>
      </c>
      <c r="H118" s="36" t="n">
        <v>506572.614435606</v>
      </c>
      <c r="I118" s="37" t="str">
        <f>H118-F118</f>
      </c>
      <c r="J118" s="38" t="str">
        <f>G118-E118</f>
      </c>
    </row>
    <row r="119">
      <c r="A119" t="s">
        <v>171</v>
      </c>
      <c r="B119" t="s">
        <v>176</v>
      </c>
      <c r="C119" s="32" t="n">
        <v>2041</v>
      </c>
      <c r="D119" t="s">
        <v>207</v>
      </c>
      <c r="E119" s="33" t="n">
        <v>455715.868600218</v>
      </c>
      <c r="F119" s="34" t="n">
        <v>235319.693038797</v>
      </c>
      <c r="G119" s="35" t="n">
        <v>461572.525619781</v>
      </c>
      <c r="H119" s="36" t="n">
        <v>244403.938380915</v>
      </c>
      <c r="I119" s="37" t="str">
        <f>H119-F119</f>
      </c>
      <c r="J119" s="38" t="str">
        <f>G119-E119</f>
      </c>
    </row>
    <row r="120">
      <c r="A120" t="s">
        <v>171</v>
      </c>
      <c r="B120" t="s">
        <v>176</v>
      </c>
      <c r="C120" s="32" t="n">
        <v>2041</v>
      </c>
      <c r="D120" t="s">
        <v>342</v>
      </c>
      <c r="E120" s="33" t="n">
        <v>12914.1974586417</v>
      </c>
      <c r="F120" s="34" t="n">
        <v>1954.43329377712</v>
      </c>
      <c r="G120" s="35" t="n">
        <v>12913.9661072478</v>
      </c>
      <c r="H120" s="36" t="n">
        <v>1954.42370545678</v>
      </c>
      <c r="I120" s="37" t="str">
        <f>H120-F120</f>
      </c>
      <c r="J120" s="38" t="str">
        <f>G120-E120</f>
      </c>
    </row>
    <row r="121">
      <c r="A121" t="s">
        <v>171</v>
      </c>
      <c r="B121" t="s">
        <v>176</v>
      </c>
      <c r="C121" s="32" t="n">
        <v>2042</v>
      </c>
      <c r="D121" t="s">
        <v>341</v>
      </c>
      <c r="E121" s="33" t="n">
        <v>16420.6560941333</v>
      </c>
      <c r="F121" s="34" t="n">
        <v>11179.7638581488</v>
      </c>
      <c r="G121" s="35" t="n">
        <v>16309.8993609652</v>
      </c>
      <c r="H121" s="36" t="n">
        <v>11135.4965430843</v>
      </c>
      <c r="I121" s="37" t="str">
        <f>H121-F121</f>
      </c>
      <c r="J121" s="38" t="str">
        <f>G121-E121</f>
      </c>
    </row>
    <row r="122">
      <c r="A122" t="s">
        <v>171</v>
      </c>
      <c r="B122" t="s">
        <v>176</v>
      </c>
      <c r="C122" s="32" t="n">
        <v>2042</v>
      </c>
      <c r="D122" t="s">
        <v>212</v>
      </c>
      <c r="E122" s="33" t="n">
        <v>1069507.17409862</v>
      </c>
      <c r="F122" s="34" t="n">
        <v>208274.2465853</v>
      </c>
      <c r="G122" s="35" t="n">
        <v>1078026.60097981</v>
      </c>
      <c r="H122" s="36" t="n">
        <v>208646.654553543</v>
      </c>
      <c r="I122" s="37" t="str">
        <f>H122-F122</f>
      </c>
      <c r="J122" s="38" t="str">
        <f>G122-E122</f>
      </c>
    </row>
    <row r="123">
      <c r="A123" t="s">
        <v>171</v>
      </c>
      <c r="B123" t="s">
        <v>176</v>
      </c>
      <c r="C123" s="32" t="n">
        <v>2042</v>
      </c>
      <c r="D123" t="s">
        <v>200</v>
      </c>
      <c r="E123" s="33" t="n">
        <v>169992.137517021</v>
      </c>
      <c r="F123" s="34" t="n">
        <v>104475.515416671</v>
      </c>
      <c r="G123" s="35" t="n">
        <v>169141.556637021</v>
      </c>
      <c r="H123" s="36" t="n">
        <v>104153.760083299</v>
      </c>
      <c r="I123" s="37" t="str">
        <f>H123-F123</f>
      </c>
      <c r="J123" s="38" t="str">
        <f>G123-E123</f>
      </c>
    </row>
    <row r="124">
      <c r="A124" t="s">
        <v>171</v>
      </c>
      <c r="B124" t="s">
        <v>176</v>
      </c>
      <c r="C124" s="32" t="n">
        <v>2042</v>
      </c>
      <c r="D124" t="s">
        <v>203</v>
      </c>
      <c r="E124" s="33" t="n">
        <v>331629.258635407</v>
      </c>
      <c r="F124" s="34" t="n">
        <v>310231.579867744</v>
      </c>
      <c r="G124" s="35" t="n">
        <v>333321.323938657</v>
      </c>
      <c r="H124" s="36" t="n">
        <v>313428.604068663</v>
      </c>
      <c r="I124" s="37" t="str">
        <f>H124-F124</f>
      </c>
      <c r="J124" s="38" t="str">
        <f>G124-E124</f>
      </c>
    </row>
    <row r="125">
      <c r="A125" t="s">
        <v>171</v>
      </c>
      <c r="B125" t="s">
        <v>176</v>
      </c>
      <c r="C125" s="32" t="n">
        <v>2042</v>
      </c>
      <c r="D125" t="s">
        <v>205</v>
      </c>
      <c r="E125" s="33" t="n">
        <v>865840.233536563</v>
      </c>
      <c r="F125" s="34" t="n">
        <v>494605.867406057</v>
      </c>
      <c r="G125" s="35" t="n">
        <v>884281.978207785</v>
      </c>
      <c r="H125" s="36" t="n">
        <v>517499.023505678</v>
      </c>
      <c r="I125" s="37" t="str">
        <f>H125-F125</f>
      </c>
      <c r="J125" s="38" t="str">
        <f>G125-E125</f>
      </c>
    </row>
    <row r="126">
      <c r="A126" t="s">
        <v>171</v>
      </c>
      <c r="B126" t="s">
        <v>176</v>
      </c>
      <c r="C126" s="32" t="n">
        <v>2042</v>
      </c>
      <c r="D126" t="s">
        <v>207</v>
      </c>
      <c r="E126" s="33" t="n">
        <v>463674.013739537</v>
      </c>
      <c r="F126" s="34" t="n">
        <v>241123.617556317</v>
      </c>
      <c r="G126" s="35" t="n">
        <v>469454.149721884</v>
      </c>
      <c r="H126" s="36" t="n">
        <v>250175.663514197</v>
      </c>
      <c r="I126" s="37" t="str">
        <f>H126-F126</f>
      </c>
      <c r="J126" s="38" t="str">
        <f>G126-E126</f>
      </c>
    </row>
    <row r="127">
      <c r="A127" t="s">
        <v>171</v>
      </c>
      <c r="B127" t="s">
        <v>176</v>
      </c>
      <c r="C127" s="32" t="n">
        <v>2042</v>
      </c>
      <c r="D127" t="s">
        <v>342</v>
      </c>
      <c r="E127" s="33" t="n">
        <v>12448.1954782212</v>
      </c>
      <c r="F127" s="34" t="n">
        <v>1837.14646790073</v>
      </c>
      <c r="G127" s="35" t="n">
        <v>12447.9578277165</v>
      </c>
      <c r="H127" s="36" t="n">
        <v>1837.13778678778</v>
      </c>
      <c r="I127" s="37" t="str">
        <f>H127-F127</f>
      </c>
      <c r="J127" s="38" t="str">
        <f>G127-E127</f>
      </c>
    </row>
    <row r="128">
      <c r="A128" t="s">
        <v>171</v>
      </c>
      <c r="B128" t="s">
        <v>176</v>
      </c>
      <c r="C128" s="32" t="n">
        <v>2043</v>
      </c>
      <c r="D128" t="s">
        <v>341</v>
      </c>
      <c r="E128" s="33" t="n">
        <v>16878.6451629396</v>
      </c>
      <c r="F128" s="34" t="n">
        <v>11391.3265906856</v>
      </c>
      <c r="G128" s="35" t="n">
        <v>16754.8072801891</v>
      </c>
      <c r="H128" s="36" t="n">
        <v>11340.588740714</v>
      </c>
      <c r="I128" s="37" t="str">
        <f>H128-F128</f>
      </c>
      <c r="J128" s="38" t="str">
        <f>G128-E128</f>
      </c>
    </row>
    <row r="129">
      <c r="A129" t="s">
        <v>171</v>
      </c>
      <c r="B129" t="s">
        <v>176</v>
      </c>
      <c r="C129" s="32" t="n">
        <v>2043</v>
      </c>
      <c r="D129" t="s">
        <v>212</v>
      </c>
      <c r="E129" s="33" t="n">
        <v>1080837.87112962</v>
      </c>
      <c r="F129" s="34" t="n">
        <v>213604.668844567</v>
      </c>
      <c r="G129" s="35" t="n">
        <v>1089617.8876954</v>
      </c>
      <c r="H129" s="36" t="n">
        <v>214013.627325169</v>
      </c>
      <c r="I129" s="37" t="str">
        <f>H129-F129</f>
      </c>
      <c r="J129" s="38" t="str">
        <f>G129-E129</f>
      </c>
    </row>
    <row r="130">
      <c r="A130" t="s">
        <v>171</v>
      </c>
      <c r="B130" t="s">
        <v>176</v>
      </c>
      <c r="C130" s="32" t="n">
        <v>2043</v>
      </c>
      <c r="D130" t="s">
        <v>200</v>
      </c>
      <c r="E130" s="33" t="n">
        <v>174353.493684188</v>
      </c>
      <c r="F130" s="34" t="n">
        <v>106665.054844111</v>
      </c>
      <c r="G130" s="35" t="n">
        <v>173407.833179956</v>
      </c>
      <c r="H130" s="36" t="n">
        <v>106296.685429372</v>
      </c>
      <c r="I130" s="37" t="str">
        <f>H130-F130</f>
      </c>
      <c r="J130" s="38" t="str">
        <f>G130-E130</f>
      </c>
    </row>
    <row r="131">
      <c r="A131" t="s">
        <v>171</v>
      </c>
      <c r="B131" t="s">
        <v>176</v>
      </c>
      <c r="C131" s="32" t="n">
        <v>2043</v>
      </c>
      <c r="D131" t="s">
        <v>203</v>
      </c>
      <c r="E131" s="33" t="n">
        <v>333600.756648348</v>
      </c>
      <c r="F131" s="34" t="n">
        <v>312445.525594361</v>
      </c>
      <c r="G131" s="35" t="n">
        <v>335190.948405484</v>
      </c>
      <c r="H131" s="36" t="n">
        <v>315350.995136011</v>
      </c>
      <c r="I131" s="37" t="str">
        <f>H131-F131</f>
      </c>
      <c r="J131" s="38" t="str">
        <f>G131-E131</f>
      </c>
    </row>
    <row r="132">
      <c r="A132" t="s">
        <v>171</v>
      </c>
      <c r="B132" t="s">
        <v>176</v>
      </c>
      <c r="C132" s="32" t="n">
        <v>2043</v>
      </c>
      <c r="D132" t="s">
        <v>205</v>
      </c>
      <c r="E132" s="33" t="n">
        <v>883241.153027648</v>
      </c>
      <c r="F132" s="34" t="n">
        <v>504983.84989209</v>
      </c>
      <c r="G132" s="35" t="n">
        <v>901770.411974376</v>
      </c>
      <c r="H132" s="36" t="n">
        <v>528079.181081669</v>
      </c>
      <c r="I132" s="37" t="str">
        <f>H132-F132</f>
      </c>
      <c r="J132" s="38" t="str">
        <f>G132-E132</f>
      </c>
    </row>
    <row r="133">
      <c r="A133" t="s">
        <v>171</v>
      </c>
      <c r="B133" t="s">
        <v>176</v>
      </c>
      <c r="C133" s="32" t="n">
        <v>2043</v>
      </c>
      <c r="D133" t="s">
        <v>207</v>
      </c>
      <c r="E133" s="33" t="n">
        <v>473745.969075898</v>
      </c>
      <c r="F133" s="34" t="n">
        <v>246942.862638334</v>
      </c>
      <c r="G133" s="35" t="n">
        <v>479482.188386743</v>
      </c>
      <c r="H133" s="36" t="n">
        <v>255992.973248088</v>
      </c>
      <c r="I133" s="37" t="str">
        <f>H133-F133</f>
      </c>
      <c r="J133" s="38" t="str">
        <f>G133-E133</f>
      </c>
    </row>
    <row r="134">
      <c r="A134" t="s">
        <v>171</v>
      </c>
      <c r="B134" t="s">
        <v>176</v>
      </c>
      <c r="C134" s="32" t="n">
        <v>2043</v>
      </c>
      <c r="D134" t="s">
        <v>342</v>
      </c>
      <c r="E134" s="33" t="n">
        <v>12246.8044027564</v>
      </c>
      <c r="F134" s="34" t="n">
        <v>1731.14007673098</v>
      </c>
      <c r="G134" s="35" t="n">
        <v>12246.5731114781</v>
      </c>
      <c r="H134" s="36" t="n">
        <v>1731.1314511154</v>
      </c>
      <c r="I134" s="37" t="str">
        <f>H134-F134</f>
      </c>
      <c r="J134" s="38" t="str">
        <f>G134-E134</f>
      </c>
    </row>
    <row r="135">
      <c r="A135" t="s">
        <v>171</v>
      </c>
      <c r="B135" t="s">
        <v>176</v>
      </c>
      <c r="C135" s="32" t="n">
        <v>2044</v>
      </c>
      <c r="D135" t="s">
        <v>341</v>
      </c>
      <c r="E135" s="33" t="n">
        <v>17277.879158974</v>
      </c>
      <c r="F135" s="34" t="n">
        <v>11598.1603226186</v>
      </c>
      <c r="G135" s="35" t="n">
        <v>17141.7120461147</v>
      </c>
      <c r="H135" s="36" t="n">
        <v>11540.7879834335</v>
      </c>
      <c r="I135" s="37" t="str">
        <f>H135-F135</f>
      </c>
      <c r="J135" s="38" t="str">
        <f>G135-E135</f>
      </c>
    </row>
    <row r="136">
      <c r="A136" t="s">
        <v>171</v>
      </c>
      <c r="B136" t="s">
        <v>176</v>
      </c>
      <c r="C136" s="32" t="n">
        <v>2044</v>
      </c>
      <c r="D136" t="s">
        <v>212</v>
      </c>
      <c r="E136" s="33" t="n">
        <v>1091565.99126537</v>
      </c>
      <c r="F136" s="34" t="n">
        <v>218941.575225627</v>
      </c>
      <c r="G136" s="35" t="n">
        <v>1100597.33187273</v>
      </c>
      <c r="H136" s="36" t="n">
        <v>219387.626065992</v>
      </c>
      <c r="I136" s="37" t="str">
        <f>H136-F136</f>
      </c>
      <c r="J136" s="38" t="str">
        <f>G136-E136</f>
      </c>
    </row>
    <row r="137">
      <c r="A137" t="s">
        <v>171</v>
      </c>
      <c r="B137" t="s">
        <v>176</v>
      </c>
      <c r="C137" s="32" t="n">
        <v>2044</v>
      </c>
      <c r="D137" t="s">
        <v>200</v>
      </c>
      <c r="E137" s="33" t="n">
        <v>177755.5505379</v>
      </c>
      <c r="F137" s="34" t="n">
        <v>108821.605256429</v>
      </c>
      <c r="G137" s="35" t="n">
        <v>176720.973913542</v>
      </c>
      <c r="H137" s="36" t="n">
        <v>108405.015378104</v>
      </c>
      <c r="I137" s="37" t="str">
        <f>H137-F137</f>
      </c>
      <c r="J137" s="38" t="str">
        <f>G137-E137</f>
      </c>
    </row>
    <row r="138">
      <c r="A138" t="s">
        <v>171</v>
      </c>
      <c r="B138" t="s">
        <v>176</v>
      </c>
      <c r="C138" s="32" t="n">
        <v>2044</v>
      </c>
      <c r="D138" t="s">
        <v>203</v>
      </c>
      <c r="E138" s="33" t="n">
        <v>335647.026124717</v>
      </c>
      <c r="F138" s="34" t="n">
        <v>314492.889210364</v>
      </c>
      <c r="G138" s="35" t="n">
        <v>337141.608513163</v>
      </c>
      <c r="H138" s="36" t="n">
        <v>317170.637977033</v>
      </c>
      <c r="I138" s="37" t="str">
        <f>H138-F138</f>
      </c>
      <c r="J138" s="38" t="str">
        <f>G138-E138</f>
      </c>
    </row>
    <row r="139">
      <c r="A139" t="s">
        <v>171</v>
      </c>
      <c r="B139" t="s">
        <v>176</v>
      </c>
      <c r="C139" s="32" t="n">
        <v>2044</v>
      </c>
      <c r="D139" t="s">
        <v>205</v>
      </c>
      <c r="E139" s="33" t="n">
        <v>897153.791289015</v>
      </c>
      <c r="F139" s="34" t="n">
        <v>515218.28328813</v>
      </c>
      <c r="G139" s="35" t="n">
        <v>915703.811540802</v>
      </c>
      <c r="H139" s="36" t="n">
        <v>538525.397411542</v>
      </c>
      <c r="I139" s="37" t="str">
        <f>H139-F139</f>
      </c>
      <c r="J139" s="38" t="str">
        <f>G139-E139</f>
      </c>
    </row>
    <row r="140">
      <c r="A140" t="s">
        <v>171</v>
      </c>
      <c r="B140" t="s">
        <v>176</v>
      </c>
      <c r="C140" s="32" t="n">
        <v>2044</v>
      </c>
      <c r="D140" t="s">
        <v>207</v>
      </c>
      <c r="E140" s="33" t="n">
        <v>480941.030007968</v>
      </c>
      <c r="F140" s="34" t="n">
        <v>252615.689333931</v>
      </c>
      <c r="G140" s="35" t="n">
        <v>486601.390422378</v>
      </c>
      <c r="H140" s="36" t="n">
        <v>261683.339551894</v>
      </c>
      <c r="I140" s="37" t="str">
        <f>H140-F140</f>
      </c>
      <c r="J140" s="38" t="str">
        <f>G140-E140</f>
      </c>
    </row>
    <row r="141">
      <c r="A141" t="s">
        <v>171</v>
      </c>
      <c r="B141" t="s">
        <v>176</v>
      </c>
      <c r="C141" s="32" t="n">
        <v>2044</v>
      </c>
      <c r="D141" t="s">
        <v>342</v>
      </c>
      <c r="E141" s="33" t="n">
        <v>12150.1001996517</v>
      </c>
      <c r="F141" s="34" t="n">
        <v>1626.38418753257</v>
      </c>
      <c r="G141" s="35" t="n">
        <v>12149.8552379252</v>
      </c>
      <c r="H141" s="36" t="n">
        <v>1626.37538137955</v>
      </c>
      <c r="I141" s="37" t="str">
        <f>H141-F141</f>
      </c>
      <c r="J141" s="38" t="str">
        <f>G141-E141</f>
      </c>
    </row>
    <row r="142">
      <c r="A142" t="s">
        <v>171</v>
      </c>
      <c r="B142" t="s">
        <v>176</v>
      </c>
      <c r="C142" s="32" t="n">
        <v>2045</v>
      </c>
      <c r="D142" t="s">
        <v>341</v>
      </c>
      <c r="E142" s="33" t="n">
        <v>17706.8664511561</v>
      </c>
      <c r="F142" s="34" t="n">
        <v>11809.9867086785</v>
      </c>
      <c r="G142" s="35" t="n">
        <v>17558.0225793012</v>
      </c>
      <c r="H142" s="36" t="n">
        <v>11745.9298391965</v>
      </c>
      <c r="I142" s="37" t="str">
        <f>H142-F142</f>
      </c>
      <c r="J142" s="38" t="str">
        <f>G142-E142</f>
      </c>
    </row>
    <row r="143">
      <c r="A143" t="s">
        <v>171</v>
      </c>
      <c r="B143" t="s">
        <v>176</v>
      </c>
      <c r="C143" s="32" t="n">
        <v>2045</v>
      </c>
      <c r="D143" t="s">
        <v>212</v>
      </c>
      <c r="E143" s="33" t="n">
        <v>1101568.2407659</v>
      </c>
      <c r="F143" s="34" t="n">
        <v>224305.038038822</v>
      </c>
      <c r="G143" s="35" t="n">
        <v>1110841.03545085</v>
      </c>
      <c r="H143" s="36" t="n">
        <v>224789.135470853</v>
      </c>
      <c r="I143" s="37" t="str">
        <f>H143-F143</f>
      </c>
      <c r="J143" s="38" t="str">
        <f>G143-E143</f>
      </c>
    </row>
    <row r="144">
      <c r="A144" t="s">
        <v>171</v>
      </c>
      <c r="B144" t="s">
        <v>176</v>
      </c>
      <c r="C144" s="32" t="n">
        <v>2045</v>
      </c>
      <c r="D144" t="s">
        <v>200</v>
      </c>
      <c r="E144" s="33" t="n">
        <v>181276.848739143</v>
      </c>
      <c r="F144" s="34" t="n">
        <v>111000.993730915</v>
      </c>
      <c r="G144" s="35" t="n">
        <v>180153.68435169</v>
      </c>
      <c r="H144" s="36" t="n">
        <v>110535.42825069</v>
      </c>
      <c r="I144" s="37" t="str">
        <f>H144-F144</f>
      </c>
      <c r="J144" s="38" t="str">
        <f>G144-E144</f>
      </c>
    </row>
    <row r="145">
      <c r="A145" t="s">
        <v>171</v>
      </c>
      <c r="B145" t="s">
        <v>176</v>
      </c>
      <c r="C145" s="32" t="n">
        <v>2045</v>
      </c>
      <c r="D145" t="s">
        <v>203</v>
      </c>
      <c r="E145" s="33" t="n">
        <v>337765.988636419</v>
      </c>
      <c r="F145" s="34" t="n">
        <v>316428.212281867</v>
      </c>
      <c r="G145" s="35" t="n">
        <v>339169.596103443</v>
      </c>
      <c r="H145" s="36" t="n">
        <v>318918.904925021</v>
      </c>
      <c r="I145" s="37" t="str">
        <f>H145-F145</f>
      </c>
      <c r="J145" s="38" t="str">
        <f>G145-E145</f>
      </c>
    </row>
    <row r="146">
      <c r="A146" t="s">
        <v>171</v>
      </c>
      <c r="B146" t="s">
        <v>176</v>
      </c>
      <c r="C146" s="32" t="n">
        <v>2045</v>
      </c>
      <c r="D146" t="s">
        <v>205</v>
      </c>
      <c r="E146" s="33" t="n">
        <v>910634.537251506</v>
      </c>
      <c r="F146" s="34" t="n">
        <v>525490.07265935</v>
      </c>
      <c r="G146" s="35" t="n">
        <v>929197.274787431</v>
      </c>
      <c r="H146" s="36" t="n">
        <v>549018.34448389</v>
      </c>
      <c r="I146" s="37" t="str">
        <f>H146-F146</f>
      </c>
      <c r="J146" s="38" t="str">
        <f>G146-E146</f>
      </c>
    </row>
    <row r="147">
      <c r="A147" t="s">
        <v>171</v>
      </c>
      <c r="B147" t="s">
        <v>176</v>
      </c>
      <c r="C147" s="32" t="n">
        <v>2045</v>
      </c>
      <c r="D147" t="s">
        <v>207</v>
      </c>
      <c r="E147" s="33" t="n">
        <v>487674.828588587</v>
      </c>
      <c r="F147" s="34" t="n">
        <v>258282.571677543</v>
      </c>
      <c r="G147" s="35" t="n">
        <v>493255.893083406</v>
      </c>
      <c r="H147" s="36" t="n">
        <v>267382.392924501</v>
      </c>
      <c r="I147" s="37" t="str">
        <f>H147-F147</f>
      </c>
      <c r="J147" s="38" t="str">
        <f>G147-E147</f>
      </c>
    </row>
    <row r="148">
      <c r="A148" t="s">
        <v>171</v>
      </c>
      <c r="B148" t="s">
        <v>176</v>
      </c>
      <c r="C148" s="32" t="n">
        <v>2045</v>
      </c>
      <c r="D148" t="s">
        <v>342</v>
      </c>
      <c r="E148" s="33" t="n">
        <v>12048.7568037926</v>
      </c>
      <c r="F148" s="34" t="n">
        <v>1523.27328501306</v>
      </c>
      <c r="G148" s="35" t="n">
        <v>12048.500629735</v>
      </c>
      <c r="H148" s="36" t="n">
        <v>1523.26402182686</v>
      </c>
      <c r="I148" s="37" t="str">
        <f>H148-F148</f>
      </c>
      <c r="J148" s="38" t="str">
        <f>G148-E148</f>
      </c>
    </row>
    <row r="149">
      <c r="A149" t="s">
        <v>171</v>
      </c>
      <c r="B149" t="s">
        <v>176</v>
      </c>
      <c r="C149" s="32" t="n">
        <v>2046</v>
      </c>
      <c r="D149" t="s">
        <v>341</v>
      </c>
      <c r="E149" s="33" t="n">
        <v>18129.9924842418</v>
      </c>
      <c r="F149" s="34" t="n">
        <v>12027.3562632602</v>
      </c>
      <c r="G149" s="35" t="n">
        <v>17968.503099892</v>
      </c>
      <c r="H149" s="36" t="n">
        <v>11956.4732180851</v>
      </c>
      <c r="I149" s="37" t="str">
        <f>H149-F149</f>
      </c>
      <c r="J149" s="38" t="str">
        <f>G149-E149</f>
      </c>
    </row>
    <row r="150">
      <c r="A150" t="s">
        <v>171</v>
      </c>
      <c r="B150" t="s">
        <v>176</v>
      </c>
      <c r="C150" s="32" t="n">
        <v>2046</v>
      </c>
      <c r="D150" t="s">
        <v>212</v>
      </c>
      <c r="E150" s="33" t="n">
        <v>1115200.78077546</v>
      </c>
      <c r="F150" s="34" t="n">
        <v>229700.493924141</v>
      </c>
      <c r="G150" s="35" t="n">
        <v>1124741.39385058</v>
      </c>
      <c r="H150" s="36" t="n">
        <v>230223.641273017</v>
      </c>
      <c r="I150" s="37" t="str">
        <f>H150-F150</f>
      </c>
      <c r="J150" s="38" t="str">
        <f>G150-E150</f>
      </c>
    </row>
    <row r="151">
      <c r="A151" t="s">
        <v>171</v>
      </c>
      <c r="B151" t="s">
        <v>176</v>
      </c>
      <c r="C151" s="32" t="n">
        <v>2046</v>
      </c>
      <c r="D151" t="s">
        <v>200</v>
      </c>
      <c r="E151" s="33" t="n">
        <v>184720.867694158</v>
      </c>
      <c r="F151" s="34" t="n">
        <v>113194.883944896</v>
      </c>
      <c r="G151" s="35" t="n">
        <v>183510.562290158</v>
      </c>
      <c r="H151" s="36" t="n">
        <v>112679.652863118</v>
      </c>
      <c r="I151" s="37" t="str">
        <f>H151-F151</f>
      </c>
      <c r="J151" s="38" t="str">
        <f>G151-E151</f>
      </c>
    </row>
    <row r="152">
      <c r="A152" t="s">
        <v>171</v>
      </c>
      <c r="B152" t="s">
        <v>176</v>
      </c>
      <c r="C152" s="32" t="n">
        <v>2046</v>
      </c>
      <c r="D152" t="s">
        <v>203</v>
      </c>
      <c r="E152" s="33" t="n">
        <v>339908.511231531</v>
      </c>
      <c r="F152" s="34" t="n">
        <v>318242.065651404</v>
      </c>
      <c r="G152" s="35" t="n">
        <v>341225.275481564</v>
      </c>
      <c r="H152" s="36" t="n">
        <v>320574.163172874</v>
      </c>
      <c r="I152" s="37" t="str">
        <f>H152-F152</f>
      </c>
      <c r="J152" s="38" t="str">
        <f>G152-E152</f>
      </c>
    </row>
    <row r="153">
      <c r="A153" t="s">
        <v>171</v>
      </c>
      <c r="B153" t="s">
        <v>176</v>
      </c>
      <c r="C153" s="32" t="n">
        <v>2046</v>
      </c>
      <c r="D153" t="s">
        <v>205</v>
      </c>
      <c r="E153" s="33" t="n">
        <v>925397.834725802</v>
      </c>
      <c r="F153" s="34" t="n">
        <v>535789.324123994</v>
      </c>
      <c r="G153" s="35" t="n">
        <v>944010.931257439</v>
      </c>
      <c r="H153" s="36" t="n">
        <v>559544.256752656</v>
      </c>
      <c r="I153" s="37" t="str">
        <f>H153-F153</f>
      </c>
      <c r="J153" s="38" t="str">
        <f>G153-E153</f>
      </c>
    </row>
    <row r="154">
      <c r="A154" t="s">
        <v>171</v>
      </c>
      <c r="B154" t="s">
        <v>176</v>
      </c>
      <c r="C154" s="32" t="n">
        <v>2046</v>
      </c>
      <c r="D154" t="s">
        <v>207</v>
      </c>
      <c r="E154" s="33" t="n">
        <v>495128.03667901</v>
      </c>
      <c r="F154" s="34" t="n">
        <v>263940.256586725</v>
      </c>
      <c r="G154" s="35" t="n">
        <v>500645.717898476</v>
      </c>
      <c r="H154" s="36" t="n">
        <v>273080.787934234</v>
      </c>
      <c r="I154" s="37" t="str">
        <f>H154-F154</f>
      </c>
      <c r="J154" s="38" t="str">
        <f>G154-E154</f>
      </c>
    </row>
    <row r="155">
      <c r="A155" t="s">
        <v>171</v>
      </c>
      <c r="B155" t="s">
        <v>176</v>
      </c>
      <c r="C155" s="32" t="n">
        <v>2046</v>
      </c>
      <c r="D155" t="s">
        <v>342</v>
      </c>
      <c r="E155" s="33" t="n">
        <v>11944.0576921763</v>
      </c>
      <c r="F155" s="34" t="n">
        <v>1421.3099942797</v>
      </c>
      <c r="G155" s="35" t="n">
        <v>11943.7945693929</v>
      </c>
      <c r="H155" s="36" t="n">
        <v>1421.3002106259</v>
      </c>
      <c r="I155" s="37" t="str">
        <f>H155-F155</f>
      </c>
      <c r="J155" s="38" t="str">
        <f>G155-E155</f>
      </c>
    </row>
    <row r="156">
      <c r="A156" t="s">
        <v>171</v>
      </c>
      <c r="B156" t="s">
        <v>176</v>
      </c>
      <c r="C156" s="32" t="n">
        <v>2047</v>
      </c>
      <c r="D156" t="s">
        <v>341</v>
      </c>
      <c r="E156" s="33" t="n">
        <v>18544.8988704446</v>
      </c>
      <c r="F156" s="34" t="n">
        <v>12237.9954144567</v>
      </c>
      <c r="G156" s="35" t="n">
        <v>18370.9982297807</v>
      </c>
      <c r="H156" s="36" t="n">
        <v>12160.3227217187</v>
      </c>
      <c r="I156" s="37" t="str">
        <f>H156-F156</f>
      </c>
      <c r="J156" s="38" t="str">
        <f>G156-E156</f>
      </c>
    </row>
    <row r="157">
      <c r="A157" t="s">
        <v>171</v>
      </c>
      <c r="B157" t="s">
        <v>176</v>
      </c>
      <c r="C157" s="32" t="n">
        <v>2047</v>
      </c>
      <c r="D157" t="s">
        <v>212</v>
      </c>
      <c r="E157" s="33" t="n">
        <v>1123942.44722446</v>
      </c>
      <c r="F157" s="34" t="n">
        <v>235011.184634261</v>
      </c>
      <c r="G157" s="35" t="n">
        <v>1133680.16398797</v>
      </c>
      <c r="H157" s="36" t="n">
        <v>235574.501787602</v>
      </c>
      <c r="I157" s="37" t="str">
        <f>H157-F157</f>
      </c>
      <c r="J157" s="38" t="str">
        <f>G157-E157</f>
      </c>
    </row>
    <row r="158">
      <c r="A158" t="s">
        <v>171</v>
      </c>
      <c r="B158" t="s">
        <v>176</v>
      </c>
      <c r="C158" s="32" t="n">
        <v>2047</v>
      </c>
      <c r="D158" t="s">
        <v>200</v>
      </c>
      <c r="E158" s="33" t="n">
        <v>188220.554599464</v>
      </c>
      <c r="F158" s="34" t="n">
        <v>115335.073200583</v>
      </c>
      <c r="G158" s="35" t="n">
        <v>186925.284089995</v>
      </c>
      <c r="H158" s="36" t="n">
        <v>114770.43405396</v>
      </c>
      <c r="I158" s="37" t="str">
        <f>H158-F158</f>
      </c>
      <c r="J158" s="38" t="str">
        <f>G158-E158</f>
      </c>
    </row>
    <row r="159">
      <c r="A159" t="s">
        <v>171</v>
      </c>
      <c r="B159" t="s">
        <v>176</v>
      </c>
      <c r="C159" s="32" t="n">
        <v>2047</v>
      </c>
      <c r="D159" t="s">
        <v>203</v>
      </c>
      <c r="E159" s="33" t="n">
        <v>341591.327534474</v>
      </c>
      <c r="F159" s="34" t="n">
        <v>319842.939203941</v>
      </c>
      <c r="G159" s="35" t="n">
        <v>342821.899904036</v>
      </c>
      <c r="H159" s="36" t="n">
        <v>322040.722228729</v>
      </c>
      <c r="I159" s="37" t="str">
        <f>H159-F159</f>
      </c>
      <c r="J159" s="38" t="str">
        <f>G159-E159</f>
      </c>
    </row>
    <row r="160">
      <c r="A160" t="s">
        <v>171</v>
      </c>
      <c r="B160" t="s">
        <v>176</v>
      </c>
      <c r="C160" s="32" t="n">
        <v>2047</v>
      </c>
      <c r="D160" t="s">
        <v>205</v>
      </c>
      <c r="E160" s="33" t="n">
        <v>939058.517787091</v>
      </c>
      <c r="F160" s="34" t="n">
        <v>545798.480992181</v>
      </c>
      <c r="G160" s="35" t="n">
        <v>957700.330331823</v>
      </c>
      <c r="H160" s="36" t="n">
        <v>569776.387385101</v>
      </c>
      <c r="I160" s="37" t="str">
        <f>H160-F160</f>
      </c>
      <c r="J160" s="38" t="str">
        <f>G160-E160</f>
      </c>
    </row>
    <row r="161">
      <c r="A161" t="s">
        <v>171</v>
      </c>
      <c r="B161" t="s">
        <v>176</v>
      </c>
      <c r="C161" s="32" t="n">
        <v>2047</v>
      </c>
      <c r="D161" t="s">
        <v>207</v>
      </c>
      <c r="E161" s="33" t="n">
        <v>502274.592400092</v>
      </c>
      <c r="F161" s="34" t="n">
        <v>269409.402886688</v>
      </c>
      <c r="G161" s="35" t="n">
        <v>507728.749767113</v>
      </c>
      <c r="H161" s="36" t="n">
        <v>278595.1987469</v>
      </c>
      <c r="I161" s="37" t="str">
        <f>H161-F161</f>
      </c>
      <c r="J161" s="38" t="str">
        <f>G161-E161</f>
      </c>
    </row>
    <row r="162">
      <c r="A162" t="s">
        <v>171</v>
      </c>
      <c r="B162" t="s">
        <v>176</v>
      </c>
      <c r="C162" s="32" t="n">
        <v>2047</v>
      </c>
      <c r="D162" t="s">
        <v>342</v>
      </c>
      <c r="E162" s="33" t="n">
        <v>11677.0842576311</v>
      </c>
      <c r="F162" s="34" t="n">
        <v>1320.01784292728</v>
      </c>
      <c r="G162" s="35" t="n">
        <v>11676.8139890787</v>
      </c>
      <c r="H162" s="36" t="n">
        <v>1320.00748918915</v>
      </c>
      <c r="I162" s="37" t="str">
        <f>H162-F162</f>
      </c>
      <c r="J162" s="38" t="str">
        <f>G162-E162</f>
      </c>
    </row>
    <row r="163">
      <c r="A163" t="s">
        <v>171</v>
      </c>
      <c r="B163" t="s">
        <v>176</v>
      </c>
      <c r="C163" s="32" t="n">
        <v>2048</v>
      </c>
      <c r="D163" t="s">
        <v>341</v>
      </c>
      <c r="E163" s="33" t="n">
        <v>19051.8905778971</v>
      </c>
      <c r="F163" s="34" t="n">
        <v>12444.2010823082</v>
      </c>
      <c r="G163" s="35" t="n">
        <v>18865.0138793559</v>
      </c>
      <c r="H163" s="36" t="n">
        <v>12359.797946018</v>
      </c>
      <c r="I163" s="37" t="str">
        <f>H163-F163</f>
      </c>
      <c r="J163" s="38" t="str">
        <f>G163-E163</f>
      </c>
    </row>
    <row r="164">
      <c r="A164" t="s">
        <v>171</v>
      </c>
      <c r="B164" t="s">
        <v>176</v>
      </c>
      <c r="C164" s="32" t="n">
        <v>2048</v>
      </c>
      <c r="D164" t="s">
        <v>212</v>
      </c>
      <c r="E164" s="33" t="n">
        <v>1130017.68038929</v>
      </c>
      <c r="F164" s="34" t="n">
        <v>240174.322369474</v>
      </c>
      <c r="G164" s="35" t="n">
        <v>1139921.42222342</v>
      </c>
      <c r="H164" s="36" t="n">
        <v>240778.643136103</v>
      </c>
      <c r="I164" s="37" t="str">
        <f>H164-F164</f>
      </c>
      <c r="J164" s="38" t="str">
        <f>G164-E164</f>
      </c>
    </row>
    <row r="165">
      <c r="A165" t="s">
        <v>171</v>
      </c>
      <c r="B165" t="s">
        <v>176</v>
      </c>
      <c r="C165" s="32" t="n">
        <v>2048</v>
      </c>
      <c r="D165" t="s">
        <v>200</v>
      </c>
      <c r="E165" s="33" t="n">
        <v>192557.749909264</v>
      </c>
      <c r="F165" s="34" t="n">
        <v>117402.180664151</v>
      </c>
      <c r="G165" s="35" t="n">
        <v>191173.834498201</v>
      </c>
      <c r="H165" s="36" t="n">
        <v>116788.610084</v>
      </c>
      <c r="I165" s="37" t="str">
        <f>H165-F165</f>
      </c>
      <c r="J165" s="38" t="str">
        <f>G165-E165</f>
      </c>
    </row>
    <row r="166">
      <c r="A166" t="s">
        <v>171</v>
      </c>
      <c r="B166" t="s">
        <v>176</v>
      </c>
      <c r="C166" s="32" t="n">
        <v>2048</v>
      </c>
      <c r="D166" t="s">
        <v>203</v>
      </c>
      <c r="E166" s="33" t="n">
        <v>342643.077517359</v>
      </c>
      <c r="F166" s="34" t="n">
        <v>320981.030219295</v>
      </c>
      <c r="G166" s="35" t="n">
        <v>343787.138006374</v>
      </c>
      <c r="H166" s="36" t="n">
        <v>323063.01307722</v>
      </c>
      <c r="I166" s="37" t="str">
        <f>H166-F166</f>
      </c>
      <c r="J166" s="38" t="str">
        <f>G166-E166</f>
      </c>
    </row>
    <row r="167">
      <c r="A167" t="s">
        <v>171</v>
      </c>
      <c r="B167" t="s">
        <v>176</v>
      </c>
      <c r="C167" s="32" t="n">
        <v>2048</v>
      </c>
      <c r="D167" t="s">
        <v>205</v>
      </c>
      <c r="E167" s="33" t="n">
        <v>954056.825032778</v>
      </c>
      <c r="F167" s="34" t="n">
        <v>555274.787173331</v>
      </c>
      <c r="G167" s="35" t="n">
        <v>972752.000469153</v>
      </c>
      <c r="H167" s="36" t="n">
        <v>579456.858882308</v>
      </c>
      <c r="I167" s="37" t="str">
        <f>H167-F167</f>
      </c>
      <c r="J167" s="38" t="str">
        <f>G167-E167</f>
      </c>
    </row>
    <row r="168">
      <c r="A168" t="s">
        <v>171</v>
      </c>
      <c r="B168" t="s">
        <v>176</v>
      </c>
      <c r="C168" s="32" t="n">
        <v>2048</v>
      </c>
      <c r="D168" t="s">
        <v>207</v>
      </c>
      <c r="E168" s="33" t="n">
        <v>510738.475613881</v>
      </c>
      <c r="F168" s="34" t="n">
        <v>274678.763647665</v>
      </c>
      <c r="G168" s="35" t="n">
        <v>516145.438063223</v>
      </c>
      <c r="H168" s="36" t="n">
        <v>283909.318240972</v>
      </c>
      <c r="I168" s="37" t="str">
        <f>H168-F168</f>
      </c>
      <c r="J168" s="38" t="str">
        <f>G168-E168</f>
      </c>
    </row>
    <row r="169">
      <c r="A169" t="s">
        <v>171</v>
      </c>
      <c r="B169" t="s">
        <v>176</v>
      </c>
      <c r="C169" s="32" t="n">
        <v>2048</v>
      </c>
      <c r="D169" t="s">
        <v>342</v>
      </c>
      <c r="E169" s="33" t="n">
        <v>11567.6885044698</v>
      </c>
      <c r="F169" s="34" t="n">
        <v>1228.74362395326</v>
      </c>
      <c r="G169" s="35" t="n">
        <v>11567.4035703729</v>
      </c>
      <c r="H169" s="36" t="n">
        <v>1228.73261677247</v>
      </c>
      <c r="I169" s="37" t="str">
        <f>H169-F169</f>
      </c>
      <c r="J169" s="38" t="str">
        <f>G169-E169</f>
      </c>
    </row>
    <row r="170">
      <c r="A170" t="s">
        <v>171</v>
      </c>
      <c r="B170" t="s">
        <v>176</v>
      </c>
      <c r="C170" s="32" t="n">
        <v>2049</v>
      </c>
      <c r="D170" t="s">
        <v>341</v>
      </c>
      <c r="E170" s="33" t="n">
        <v>19465.2667182341</v>
      </c>
      <c r="F170" s="34" t="n">
        <v>12654.1358662635</v>
      </c>
      <c r="G170" s="35" t="n">
        <v>19265.9413357536</v>
      </c>
      <c r="H170" s="36" t="n">
        <v>12562.9700035081</v>
      </c>
      <c r="I170" s="37" t="str">
        <f>H170-F170</f>
      </c>
      <c r="J170" s="38" t="str">
        <f>G170-E170</f>
      </c>
    </row>
    <row r="171">
      <c r="A171" t="s">
        <v>171</v>
      </c>
      <c r="B171" t="s">
        <v>176</v>
      </c>
      <c r="C171" s="32" t="n">
        <v>2049</v>
      </c>
      <c r="D171" t="s">
        <v>212</v>
      </c>
      <c r="E171" s="33" t="n">
        <v>1138866.55675813</v>
      </c>
      <c r="F171" s="34" t="n">
        <v>245377.772276341</v>
      </c>
      <c r="G171" s="35" t="n">
        <v>1148955.60958046</v>
      </c>
      <c r="H171" s="36" t="n">
        <v>246024.454765088</v>
      </c>
      <c r="I171" s="37" t="str">
        <f>H171-F171</f>
      </c>
      <c r="J171" s="38" t="str">
        <f>G171-E171</f>
      </c>
    </row>
    <row r="172">
      <c r="A172" t="s">
        <v>171</v>
      </c>
      <c r="B172" t="s">
        <v>176</v>
      </c>
      <c r="C172" s="32" t="n">
        <v>2049</v>
      </c>
      <c r="D172" t="s">
        <v>200</v>
      </c>
      <c r="E172" s="33" t="n">
        <v>195758.118644679</v>
      </c>
      <c r="F172" s="34" t="n">
        <v>119490.150948239</v>
      </c>
      <c r="G172" s="35" t="n">
        <v>194292.055539498</v>
      </c>
      <c r="H172" s="36" t="n">
        <v>118827.584291328</v>
      </c>
      <c r="I172" s="37" t="str">
        <f>H172-F172</f>
      </c>
      <c r="J172" s="38" t="str">
        <f>G172-E172</f>
      </c>
    </row>
    <row r="173">
      <c r="A173" t="s">
        <v>171</v>
      </c>
      <c r="B173" t="s">
        <v>176</v>
      </c>
      <c r="C173" s="32" t="n">
        <v>2049</v>
      </c>
      <c r="D173" t="s">
        <v>203</v>
      </c>
      <c r="E173" s="33" t="n">
        <v>343968.261261181</v>
      </c>
      <c r="F173" s="34" t="n">
        <v>322143.444255366</v>
      </c>
      <c r="G173" s="35" t="n">
        <v>345031.334829118</v>
      </c>
      <c r="H173" s="36" t="n">
        <v>324116.922797206</v>
      </c>
      <c r="I173" s="37" t="str">
        <f>H173-F173</f>
      </c>
      <c r="J173" s="38" t="str">
        <f>G173-E173</f>
      </c>
    </row>
    <row r="174">
      <c r="A174" t="s">
        <v>171</v>
      </c>
      <c r="B174" t="s">
        <v>176</v>
      </c>
      <c r="C174" s="32" t="n">
        <v>2049</v>
      </c>
      <c r="D174" t="s">
        <v>205</v>
      </c>
      <c r="E174" s="33" t="n">
        <v>966795.057305835</v>
      </c>
      <c r="F174" s="34" t="n">
        <v>564830.738141926</v>
      </c>
      <c r="G174" s="35" t="n">
        <v>985505.206976823</v>
      </c>
      <c r="H174" s="36" t="n">
        <v>589228.445176563</v>
      </c>
      <c r="I174" s="37" t="str">
        <f>H174-F174</f>
      </c>
      <c r="J174" s="38" t="str">
        <f>G174-E174</f>
      </c>
    </row>
    <row r="175">
      <c r="A175" t="s">
        <v>171</v>
      </c>
      <c r="B175" t="s">
        <v>176</v>
      </c>
      <c r="C175" s="32" t="n">
        <v>2049</v>
      </c>
      <c r="D175" t="s">
        <v>207</v>
      </c>
      <c r="E175" s="33" t="n">
        <v>517151.222488391</v>
      </c>
      <c r="F175" s="34" t="n">
        <v>279965.342759023</v>
      </c>
      <c r="G175" s="35" t="n">
        <v>522492.200230248</v>
      </c>
      <c r="H175" s="36" t="n">
        <v>289249.089939416</v>
      </c>
      <c r="I175" s="37" t="str">
        <f>H175-F175</f>
      </c>
      <c r="J175" s="38" t="str">
        <f>G175-E175</f>
      </c>
    </row>
    <row r="176">
      <c r="A176" t="s">
        <v>171</v>
      </c>
      <c r="B176" t="s">
        <v>176</v>
      </c>
      <c r="C176" s="32" t="n">
        <v>2049</v>
      </c>
      <c r="D176" t="s">
        <v>342</v>
      </c>
      <c r="E176" s="33" t="n">
        <v>11514.8388507705</v>
      </c>
      <c r="F176" s="34" t="n">
        <v>1139.25344462381</v>
      </c>
      <c r="G176" s="35" t="n">
        <v>11514.5369642823</v>
      </c>
      <c r="H176" s="36" t="n">
        <v>1139.24175250417</v>
      </c>
      <c r="I176" s="37" t="str">
        <f>H176-F176</f>
      </c>
      <c r="J176" s="38" t="str">
        <f>G176-E176</f>
      </c>
    </row>
    <row r="177">
      <c r="A177" t="s">
        <v>171</v>
      </c>
      <c r="B177" t="s">
        <v>176</v>
      </c>
      <c r="C177" s="32" t="n">
        <v>2050</v>
      </c>
      <c r="D177" t="s">
        <v>341</v>
      </c>
      <c r="E177" s="33" t="n">
        <v>19863.4876337741</v>
      </c>
      <c r="F177" s="34" t="n">
        <v>12862.9063779411</v>
      </c>
      <c r="G177" s="35" t="n">
        <v>19651.774602414</v>
      </c>
      <c r="H177" s="36" t="n">
        <v>12764.9906286853</v>
      </c>
      <c r="I177" s="37" t="str">
        <f>H177-F177</f>
      </c>
      <c r="J177" s="38" t="str">
        <f>G177-E177</f>
      </c>
    </row>
    <row r="178">
      <c r="A178" t="s">
        <v>171</v>
      </c>
      <c r="B178" t="s">
        <v>176</v>
      </c>
      <c r="C178" s="32" t="n">
        <v>2050</v>
      </c>
      <c r="D178" t="s">
        <v>212</v>
      </c>
      <c r="E178" s="33" t="n">
        <v>1147398.44078391</v>
      </c>
      <c r="F178" s="34" t="n">
        <v>250488.882450744</v>
      </c>
      <c r="G178" s="35" t="n">
        <v>1157673.56667431</v>
      </c>
      <c r="H178" s="36" t="n">
        <v>251178.956267752</v>
      </c>
      <c r="I178" s="37" t="str">
        <f>H178-F178</f>
      </c>
      <c r="J178" s="38" t="str">
        <f>G178-E178</f>
      </c>
    </row>
    <row r="179">
      <c r="A179" t="s">
        <v>171</v>
      </c>
      <c r="B179" t="s">
        <v>176</v>
      </c>
      <c r="C179" s="32" t="n">
        <v>2050</v>
      </c>
      <c r="D179" t="s">
        <v>200</v>
      </c>
      <c r="E179" s="33" t="n">
        <v>198462.715701618</v>
      </c>
      <c r="F179" s="34" t="n">
        <v>121538.932292714</v>
      </c>
      <c r="G179" s="35" t="n">
        <v>196917.204625516</v>
      </c>
      <c r="H179" s="36" t="n">
        <v>120827.928759862</v>
      </c>
      <c r="I179" s="37" t="str">
        <f>H179-F179</f>
      </c>
      <c r="J179" s="38" t="str">
        <f>G179-E179</f>
      </c>
    </row>
    <row r="180">
      <c r="A180" t="s">
        <v>171</v>
      </c>
      <c r="B180" t="s">
        <v>176</v>
      </c>
      <c r="C180" s="32" t="n">
        <v>2050</v>
      </c>
      <c r="D180" t="s">
        <v>203</v>
      </c>
      <c r="E180" s="33" t="n">
        <v>345247.935319811</v>
      </c>
      <c r="F180" s="34" t="n">
        <v>323091.159417174</v>
      </c>
      <c r="G180" s="35" t="n">
        <v>346233.851249823</v>
      </c>
      <c r="H180" s="36" t="n">
        <v>324973.279226193</v>
      </c>
      <c r="I180" s="37" t="str">
        <f>H180-F180</f>
      </c>
      <c r="J180" s="38" t="str">
        <f>G180-E180</f>
      </c>
    </row>
    <row r="181">
      <c r="A181" t="s">
        <v>171</v>
      </c>
      <c r="B181" t="s">
        <v>176</v>
      </c>
      <c r="C181" s="32" t="n">
        <v>2050</v>
      </c>
      <c r="D181" t="s">
        <v>205</v>
      </c>
      <c r="E181" s="33" t="n">
        <v>978546.021019375</v>
      </c>
      <c r="F181" s="34" t="n">
        <v>574209.415863819</v>
      </c>
      <c r="G181" s="35" t="n">
        <v>997255.105001918</v>
      </c>
      <c r="H181" s="36" t="n">
        <v>598816.687069898</v>
      </c>
      <c r="I181" s="37" t="str">
        <f>H181-F181</f>
      </c>
      <c r="J181" s="38" t="str">
        <f>G181-E181</f>
      </c>
    </row>
    <row r="182">
      <c r="A182" t="s">
        <v>171</v>
      </c>
      <c r="B182" t="s">
        <v>176</v>
      </c>
      <c r="C182" s="32" t="n">
        <v>2050</v>
      </c>
      <c r="D182" t="s">
        <v>207</v>
      </c>
      <c r="E182" s="33" t="n">
        <v>522740.773674208</v>
      </c>
      <c r="F182" s="34" t="n">
        <v>285060.52095003</v>
      </c>
      <c r="G182" s="35" t="n">
        <v>528009.464128417</v>
      </c>
      <c r="H182" s="36" t="n">
        <v>294395.50759804</v>
      </c>
      <c r="I182" s="37" t="str">
        <f>H182-F182</f>
      </c>
      <c r="J182" s="38" t="str">
        <f>G182-E182</f>
      </c>
    </row>
    <row r="183">
      <c r="A183" t="s">
        <v>171</v>
      </c>
      <c r="B183" t="s">
        <v>176</v>
      </c>
      <c r="C183" s="32" t="n">
        <v>2050</v>
      </c>
      <c r="D183" t="s">
        <v>342</v>
      </c>
      <c r="E183" s="33" t="n">
        <v>11458.6523967416</v>
      </c>
      <c r="F183" s="34" t="n">
        <v>1051.12623756522</v>
      </c>
      <c r="G183" s="35" t="n">
        <v>11458.3317669049</v>
      </c>
      <c r="H183" s="36" t="n">
        <v>1051.113893317</v>
      </c>
      <c r="I183" s="37" t="str">
        <f>H183-F183</f>
      </c>
      <c r="J183" s="38" t="str">
        <f>G183-E183</f>
      </c>
    </row>
    <row r="184">
      <c r="A184" t="s">
        <v>164</v>
      </c>
      <c r="B184" t="s">
        <v>165</v>
      </c>
      <c r="C184" s="32" t="n">
        <v>2025</v>
      </c>
      <c r="D184" t="s">
        <v>341</v>
      </c>
      <c r="E184" s="33" t="n">
        <v>11293.8589534084</v>
      </c>
      <c r="F184" s="34" t="n">
        <v>8456.09110298006</v>
      </c>
      <c r="G184" s="35" t="n">
        <v>11293.858953409</v>
      </c>
      <c r="H184" s="36" t="n">
        <v>8456.09110298007</v>
      </c>
      <c r="I184" s="37" t="str">
        <f>H184-F184</f>
      </c>
      <c r="J184" s="38" t="str">
        <f>G184-E184</f>
      </c>
    </row>
    <row r="185">
      <c r="A185" t="s">
        <v>164</v>
      </c>
      <c r="B185" t="s">
        <v>165</v>
      </c>
      <c r="C185" s="32" t="n">
        <v>2025</v>
      </c>
      <c r="D185" t="s">
        <v>212</v>
      </c>
      <c r="E185" s="33" t="n">
        <v>796801.79248266</v>
      </c>
      <c r="F185" s="34" t="n">
        <v>124437.099676651</v>
      </c>
      <c r="G185" s="35" t="n">
        <v>796801.792482661</v>
      </c>
      <c r="H185" s="36" t="n">
        <v>124437.099676651</v>
      </c>
      <c r="I185" s="37" t="str">
        <f>H185-F185</f>
      </c>
      <c r="J185" s="38" t="str">
        <f>G185-E185</f>
      </c>
    </row>
    <row r="186">
      <c r="A186" t="s">
        <v>164</v>
      </c>
      <c r="B186" t="s">
        <v>165</v>
      </c>
      <c r="C186" s="32" t="n">
        <v>2025</v>
      </c>
      <c r="D186" t="s">
        <v>200</v>
      </c>
      <c r="E186" s="33" t="n">
        <v>110599.338170727</v>
      </c>
      <c r="F186" s="34" t="n">
        <v>70978.7980144996</v>
      </c>
      <c r="G186" s="35" t="n">
        <v>110599.338170727</v>
      </c>
      <c r="H186" s="36" t="n">
        <v>70978.7980144995</v>
      </c>
      <c r="I186" s="37" t="str">
        <f>H186-F186</f>
      </c>
      <c r="J186" s="38" t="str">
        <f>G186-E186</f>
      </c>
    </row>
    <row r="187">
      <c r="A187" t="s">
        <v>164</v>
      </c>
      <c r="B187" t="s">
        <v>165</v>
      </c>
      <c r="C187" s="32" t="n">
        <v>2025</v>
      </c>
      <c r="D187" t="s">
        <v>203</v>
      </c>
      <c r="E187" s="33" t="n">
        <v>269908.90899035</v>
      </c>
      <c r="F187" s="34" t="n">
        <v>250549.928104577</v>
      </c>
      <c r="G187" s="35" t="n">
        <v>269908.90899035</v>
      </c>
      <c r="H187" s="36" t="n">
        <v>250549.928104577</v>
      </c>
      <c r="I187" s="37" t="str">
        <f>H187-F187</f>
      </c>
      <c r="J187" s="38" t="str">
        <f>G187-E187</f>
      </c>
    </row>
    <row r="188">
      <c r="A188" t="s">
        <v>164</v>
      </c>
      <c r="B188" t="s">
        <v>165</v>
      </c>
      <c r="C188" s="32" t="n">
        <v>2025</v>
      </c>
      <c r="D188" t="s">
        <v>205</v>
      </c>
      <c r="E188" s="33" t="n">
        <v>605290.562665356</v>
      </c>
      <c r="F188" s="34" t="n">
        <v>336235.043603752</v>
      </c>
      <c r="G188" s="35" t="n">
        <v>605290.562665356</v>
      </c>
      <c r="H188" s="36" t="n">
        <v>336235.043603752</v>
      </c>
      <c r="I188" s="37" t="str">
        <f>H188-F188</f>
      </c>
      <c r="J188" s="38" t="str">
        <f>G188-E188</f>
      </c>
    </row>
    <row r="189">
      <c r="A189" t="s">
        <v>164</v>
      </c>
      <c r="B189" t="s">
        <v>165</v>
      </c>
      <c r="C189" s="32" t="n">
        <v>2025</v>
      </c>
      <c r="D189" t="s">
        <v>207</v>
      </c>
      <c r="E189" s="33" t="n">
        <v>328703.695708345</v>
      </c>
      <c r="F189" s="34" t="n">
        <v>165181.229862536</v>
      </c>
      <c r="G189" s="35" t="n">
        <v>328703.695708345</v>
      </c>
      <c r="H189" s="36" t="n">
        <v>165181.229862536</v>
      </c>
      <c r="I189" s="37" t="str">
        <f>H189-F189</f>
      </c>
      <c r="J189" s="38" t="str">
        <f>G189-E189</f>
      </c>
    </row>
    <row r="190">
      <c r="A190" t="s">
        <v>164</v>
      </c>
      <c r="B190" t="s">
        <v>165</v>
      </c>
      <c r="C190" s="32" t="n">
        <v>2025</v>
      </c>
      <c r="D190" t="s">
        <v>342</v>
      </c>
      <c r="E190" s="33" t="n">
        <v>12601.518831831</v>
      </c>
      <c r="F190" s="34" t="n">
        <v>3955.30711895499</v>
      </c>
      <c r="G190" s="35" t="n">
        <v>12601.5188318307</v>
      </c>
      <c r="H190" s="36" t="n">
        <v>3955.30711895499</v>
      </c>
      <c r="I190" s="37" t="str">
        <f>H190-F190</f>
      </c>
      <c r="J190" s="38" t="str">
        <f>G190-E190</f>
      </c>
    </row>
    <row r="191">
      <c r="A191" t="s">
        <v>164</v>
      </c>
      <c r="B191" t="s">
        <v>165</v>
      </c>
      <c r="C191" s="32" t="n">
        <v>2026</v>
      </c>
      <c r="D191" t="s">
        <v>341</v>
      </c>
      <c r="E191" s="33" t="n">
        <v>11413.9401907853</v>
      </c>
      <c r="F191" s="34" t="n">
        <v>8503.04883072895</v>
      </c>
      <c r="G191" s="35" t="n">
        <v>11413.9401907849</v>
      </c>
      <c r="H191" s="36" t="n">
        <v>8503.048830729</v>
      </c>
      <c r="I191" s="37" t="str">
        <f>H191-F191</f>
      </c>
      <c r="J191" s="38" t="str">
        <f>G191-E191</f>
      </c>
    </row>
    <row r="192">
      <c r="A192" t="s">
        <v>164</v>
      </c>
      <c r="B192" t="s">
        <v>165</v>
      </c>
      <c r="C192" s="32" t="n">
        <v>2026</v>
      </c>
      <c r="D192" t="s">
        <v>212</v>
      </c>
      <c r="E192" s="33" t="n">
        <v>813844.569716144</v>
      </c>
      <c r="F192" s="34" t="n">
        <v>128333.952745922</v>
      </c>
      <c r="G192" s="35" t="n">
        <v>813844.569716145</v>
      </c>
      <c r="H192" s="36" t="n">
        <v>128333.952745922</v>
      </c>
      <c r="I192" s="37" t="str">
        <f>H192-F192</f>
      </c>
      <c r="J192" s="38" t="str">
        <f>G192-E192</f>
      </c>
    </row>
    <row r="193">
      <c r="A193" t="s">
        <v>164</v>
      </c>
      <c r="B193" t="s">
        <v>165</v>
      </c>
      <c r="C193" s="32" t="n">
        <v>2026</v>
      </c>
      <c r="D193" t="s">
        <v>200</v>
      </c>
      <c r="E193" s="33" t="n">
        <v>113261.46718113</v>
      </c>
      <c r="F193" s="34" t="n">
        <v>72339.6884190734</v>
      </c>
      <c r="G193" s="35" t="n">
        <v>113261.467181129</v>
      </c>
      <c r="H193" s="36" t="n">
        <v>72339.6884190733</v>
      </c>
      <c r="I193" s="37" t="str">
        <f>H193-F193</f>
      </c>
      <c r="J193" s="38" t="str">
        <f>G193-E193</f>
      </c>
    </row>
    <row r="194">
      <c r="A194" t="s">
        <v>164</v>
      </c>
      <c r="B194" t="s">
        <v>165</v>
      </c>
      <c r="C194" s="32" t="n">
        <v>2026</v>
      </c>
      <c r="D194" t="s">
        <v>203</v>
      </c>
      <c r="E194" s="33" t="n">
        <v>273634.395474117</v>
      </c>
      <c r="F194" s="34" t="n">
        <v>252638.218924768</v>
      </c>
      <c r="G194" s="35" t="n">
        <v>274200.577929512</v>
      </c>
      <c r="H194" s="36" t="n">
        <v>254910.752627481</v>
      </c>
      <c r="I194" s="37" t="str">
        <f>H194-F194</f>
      </c>
      <c r="J194" s="38" t="str">
        <f>G194-E194</f>
      </c>
    </row>
    <row r="195">
      <c r="A195" t="s">
        <v>164</v>
      </c>
      <c r="B195" t="s">
        <v>165</v>
      </c>
      <c r="C195" s="32" t="n">
        <v>2026</v>
      </c>
      <c r="D195" t="s">
        <v>205</v>
      </c>
      <c r="E195" s="33" t="n">
        <v>616277.063768407</v>
      </c>
      <c r="F195" s="34" t="n">
        <v>341060.460562953</v>
      </c>
      <c r="G195" s="35" t="n">
        <v>620097.594779103</v>
      </c>
      <c r="H195" s="36" t="n">
        <v>344917.064339335</v>
      </c>
      <c r="I195" s="37" t="str">
        <f>H195-F195</f>
      </c>
      <c r="J195" s="38" t="str">
        <f>G195-E195</f>
      </c>
    </row>
    <row r="196">
      <c r="A196" t="s">
        <v>164</v>
      </c>
      <c r="B196" t="s">
        <v>165</v>
      </c>
      <c r="C196" s="32" t="n">
        <v>2026</v>
      </c>
      <c r="D196" t="s">
        <v>207</v>
      </c>
      <c r="E196" s="33" t="n">
        <v>334285.538779277</v>
      </c>
      <c r="F196" s="34" t="n">
        <v>166334.192995522</v>
      </c>
      <c r="G196" s="35" t="n">
        <v>335570.10792798</v>
      </c>
      <c r="H196" s="36" t="n">
        <v>167951.384337069</v>
      </c>
      <c r="I196" s="37" t="str">
        <f>H196-F196</f>
      </c>
      <c r="J196" s="38" t="str">
        <f>G196-E196</f>
      </c>
    </row>
    <row r="197">
      <c r="A197" t="s">
        <v>164</v>
      </c>
      <c r="B197" t="s">
        <v>165</v>
      </c>
      <c r="C197" s="32" t="n">
        <v>2026</v>
      </c>
      <c r="D197" t="s">
        <v>342</v>
      </c>
      <c r="E197" s="33" t="n">
        <v>12631.2009976531</v>
      </c>
      <c r="F197" s="34" t="n">
        <v>3824.41375844239</v>
      </c>
      <c r="G197" s="35" t="n">
        <v>12631.2009976529</v>
      </c>
      <c r="H197" s="36" t="n">
        <v>3824.41375844239</v>
      </c>
      <c r="I197" s="37" t="str">
        <f>H197-F197</f>
      </c>
      <c r="J197" s="38" t="str">
        <f>G197-E197</f>
      </c>
    </row>
    <row r="198">
      <c r="A198" t="s">
        <v>164</v>
      </c>
      <c r="B198" t="s">
        <v>165</v>
      </c>
      <c r="C198" s="32" t="n">
        <v>2027</v>
      </c>
      <c r="D198" t="s">
        <v>341</v>
      </c>
      <c r="E198" s="33" t="n">
        <v>11518.3291417866</v>
      </c>
      <c r="F198" s="34" t="n">
        <v>8579.03905337464</v>
      </c>
      <c r="G198" s="35" t="n">
        <v>11515.58910781</v>
      </c>
      <c r="H198" s="36" t="n">
        <v>8579.03905337462</v>
      </c>
      <c r="I198" s="37" t="str">
        <f>H198-F198</f>
      </c>
      <c r="J198" s="38" t="str">
        <f>G198-E198</f>
      </c>
    </row>
    <row r="199">
      <c r="A199" t="s">
        <v>164</v>
      </c>
      <c r="B199" t="s">
        <v>165</v>
      </c>
      <c r="C199" s="32" t="n">
        <v>2027</v>
      </c>
      <c r="D199" t="s">
        <v>212</v>
      </c>
      <c r="E199" s="33" t="n">
        <v>830433.019944896</v>
      </c>
      <c r="F199" s="34" t="n">
        <v>132462.188251167</v>
      </c>
      <c r="G199" s="35" t="n">
        <v>832166.906185925</v>
      </c>
      <c r="H199" s="36" t="n">
        <v>132462.188251167</v>
      </c>
      <c r="I199" s="37" t="str">
        <f>H199-F199</f>
      </c>
      <c r="J199" s="38" t="str">
        <f>G199-E199</f>
      </c>
    </row>
    <row r="200">
      <c r="A200" t="s">
        <v>164</v>
      </c>
      <c r="B200" t="s">
        <v>165</v>
      </c>
      <c r="C200" s="32" t="n">
        <v>2027</v>
      </c>
      <c r="D200" t="s">
        <v>200</v>
      </c>
      <c r="E200" s="33" t="n">
        <v>115953.317595857</v>
      </c>
      <c r="F200" s="34" t="n">
        <v>73859.9102925665</v>
      </c>
      <c r="G200" s="35" t="n">
        <v>115932.769375635</v>
      </c>
      <c r="H200" s="36" t="n">
        <v>73859.9102925664</v>
      </c>
      <c r="I200" s="37" t="str">
        <f>H200-F200</f>
      </c>
      <c r="J200" s="38" t="str">
        <f>G200-E200</f>
      </c>
    </row>
    <row r="201">
      <c r="A201" t="s">
        <v>164</v>
      </c>
      <c r="B201" t="s">
        <v>165</v>
      </c>
      <c r="C201" s="32" t="n">
        <v>2027</v>
      </c>
      <c r="D201" t="s">
        <v>203</v>
      </c>
      <c r="E201" s="33" t="n">
        <v>277392.4103216</v>
      </c>
      <c r="F201" s="34" t="n">
        <v>255228.750102228</v>
      </c>
      <c r="G201" s="35" t="n">
        <v>278508.667642155</v>
      </c>
      <c r="H201" s="36" t="n">
        <v>259318.038089282</v>
      </c>
      <c r="I201" s="37" t="str">
        <f>H201-F201</f>
      </c>
      <c r="J201" s="38" t="str">
        <f>G201-E201</f>
      </c>
    </row>
    <row r="202">
      <c r="A202" t="s">
        <v>164</v>
      </c>
      <c r="B202" t="s">
        <v>165</v>
      </c>
      <c r="C202" s="32" t="n">
        <v>2027</v>
      </c>
      <c r="D202" t="s">
        <v>205</v>
      </c>
      <c r="E202" s="33" t="n">
        <v>627363.119066715</v>
      </c>
      <c r="F202" s="34" t="n">
        <v>346345.457730217</v>
      </c>
      <c r="G202" s="35" t="n">
        <v>635095.671557741</v>
      </c>
      <c r="H202" s="36" t="n">
        <v>354171.544362645</v>
      </c>
      <c r="I202" s="37" t="str">
        <f>H202-F202</f>
      </c>
      <c r="J202" s="38" t="str">
        <f>G202-E202</f>
      </c>
    </row>
    <row r="203">
      <c r="A203" t="s">
        <v>164</v>
      </c>
      <c r="B203" t="s">
        <v>165</v>
      </c>
      <c r="C203" s="32" t="n">
        <v>2027</v>
      </c>
      <c r="D203" t="s">
        <v>207</v>
      </c>
      <c r="E203" s="33" t="n">
        <v>339920.727401218</v>
      </c>
      <c r="F203" s="34" t="n">
        <v>168056.52049658</v>
      </c>
      <c r="G203" s="35" t="n">
        <v>342492.405098957</v>
      </c>
      <c r="H203" s="36" t="n">
        <v>171237.362695819</v>
      </c>
      <c r="I203" s="37" t="str">
        <f>H203-F203</f>
      </c>
      <c r="J203" s="38" t="str">
        <f>G203-E203</f>
      </c>
    </row>
    <row r="204">
      <c r="A204" t="s">
        <v>164</v>
      </c>
      <c r="B204" t="s">
        <v>165</v>
      </c>
      <c r="C204" s="32" t="n">
        <v>2027</v>
      </c>
      <c r="D204" t="s">
        <v>342</v>
      </c>
      <c r="E204" s="33" t="n">
        <v>12629.8553582698</v>
      </c>
      <c r="F204" s="34" t="n">
        <v>3692.70803496508</v>
      </c>
      <c r="G204" s="35" t="n">
        <v>12629.8028477439</v>
      </c>
      <c r="H204" s="36" t="n">
        <v>3692.70803496508</v>
      </c>
      <c r="I204" s="37" t="str">
        <f>H204-F204</f>
      </c>
      <c r="J204" s="38" t="str">
        <f>G204-E204</f>
      </c>
    </row>
    <row r="205">
      <c r="A205" t="s">
        <v>164</v>
      </c>
      <c r="B205" t="s">
        <v>165</v>
      </c>
      <c r="C205" s="32" t="n">
        <v>2028</v>
      </c>
      <c r="D205" t="s">
        <v>341</v>
      </c>
      <c r="E205" s="33" t="n">
        <v>11837.296901273</v>
      </c>
      <c r="F205" s="34" t="n">
        <v>8691.60228683061</v>
      </c>
      <c r="G205" s="35" t="n">
        <v>11829.3995552585</v>
      </c>
      <c r="H205" s="36" t="n">
        <v>8690.97079151088</v>
      </c>
      <c r="I205" s="37" t="str">
        <f>H205-F205</f>
      </c>
      <c r="J205" s="38" t="str">
        <f>G205-E205</f>
      </c>
    </row>
    <row r="206">
      <c r="A206" t="s">
        <v>164</v>
      </c>
      <c r="B206" t="s">
        <v>165</v>
      </c>
      <c r="C206" s="32" t="n">
        <v>2028</v>
      </c>
      <c r="D206" t="s">
        <v>212</v>
      </c>
      <c r="E206" s="33" t="n">
        <v>851559.568689219</v>
      </c>
      <c r="F206" s="34" t="n">
        <v>136759.728842717</v>
      </c>
      <c r="G206" s="35" t="n">
        <v>854958.476961541</v>
      </c>
      <c r="H206" s="36" t="n">
        <v>136770.52662348</v>
      </c>
      <c r="I206" s="37" t="str">
        <f>H206-F206</f>
      </c>
      <c r="J206" s="38" t="str">
        <f>G206-E206</f>
      </c>
    </row>
    <row r="207">
      <c r="A207" t="s">
        <v>164</v>
      </c>
      <c r="B207" t="s">
        <v>165</v>
      </c>
      <c r="C207" s="32" t="n">
        <v>2028</v>
      </c>
      <c r="D207" t="s">
        <v>200</v>
      </c>
      <c r="E207" s="33" t="n">
        <v>119744.123516564</v>
      </c>
      <c r="F207" s="34" t="n">
        <v>75548.6903753664</v>
      </c>
      <c r="G207" s="35" t="n">
        <v>119684.609316206</v>
      </c>
      <c r="H207" s="36" t="n">
        <v>75545.0868001112</v>
      </c>
      <c r="I207" s="37" t="str">
        <f>H207-F207</f>
      </c>
      <c r="J207" s="38" t="str">
        <f>G207-E207</f>
      </c>
    </row>
    <row r="208">
      <c r="A208" t="s">
        <v>164</v>
      </c>
      <c r="B208" t="s">
        <v>165</v>
      </c>
      <c r="C208" s="32" t="n">
        <v>2028</v>
      </c>
      <c r="D208" t="s">
        <v>203</v>
      </c>
      <c r="E208" s="33" t="n">
        <v>281553.81935465</v>
      </c>
      <c r="F208" s="34" t="n">
        <v>258090.170175518</v>
      </c>
      <c r="G208" s="35" t="n">
        <v>283208.63975277</v>
      </c>
      <c r="H208" s="36" t="n">
        <v>263753.748205613</v>
      </c>
      <c r="I208" s="37" t="str">
        <f>H208-F208</f>
      </c>
      <c r="J208" s="38" t="str">
        <f>G208-E208</f>
      </c>
    </row>
    <row r="209">
      <c r="A209" t="s">
        <v>164</v>
      </c>
      <c r="B209" t="s">
        <v>165</v>
      </c>
      <c r="C209" s="32" t="n">
        <v>2028</v>
      </c>
      <c r="D209" t="s">
        <v>205</v>
      </c>
      <c r="E209" s="33" t="n">
        <v>642386.070781826</v>
      </c>
      <c r="F209" s="34" t="n">
        <v>352011.125536535</v>
      </c>
      <c r="G209" s="35" t="n">
        <v>654200.049400957</v>
      </c>
      <c r="H209" s="36" t="n">
        <v>363945.253777133</v>
      </c>
      <c r="I209" s="37" t="str">
        <f>H209-F209</f>
      </c>
      <c r="J209" s="38" t="str">
        <f>G209-E209</f>
      </c>
    </row>
    <row r="210">
      <c r="A210" t="s">
        <v>164</v>
      </c>
      <c r="B210" t="s">
        <v>165</v>
      </c>
      <c r="C210" s="32" t="n">
        <v>2028</v>
      </c>
      <c r="D210" t="s">
        <v>207</v>
      </c>
      <c r="E210" s="33" t="n">
        <v>347850.724025556</v>
      </c>
      <c r="F210" s="34" t="n">
        <v>170488.540540323</v>
      </c>
      <c r="G210" s="35" t="n">
        <v>351745.983284134</v>
      </c>
      <c r="H210" s="36" t="n">
        <v>175235.344826664</v>
      </c>
      <c r="I210" s="37" t="str">
        <f>H210-F210</f>
      </c>
      <c r="J210" s="38" t="str">
        <f>G210-E210</f>
      </c>
    </row>
    <row r="211">
      <c r="A211" t="s">
        <v>164</v>
      </c>
      <c r="B211" t="s">
        <v>165</v>
      </c>
      <c r="C211" s="32" t="n">
        <v>2028</v>
      </c>
      <c r="D211" t="s">
        <v>342</v>
      </c>
      <c r="E211" s="33" t="n">
        <v>12493.6610122752</v>
      </c>
      <c r="F211" s="34" t="n">
        <v>3559.53945868551</v>
      </c>
      <c r="G211" s="35" t="n">
        <v>12493.5410814872</v>
      </c>
      <c r="H211" s="36" t="n">
        <v>3559.53799626408</v>
      </c>
      <c r="I211" s="37" t="str">
        <f>H211-F211</f>
      </c>
      <c r="J211" s="38" t="str">
        <f>G211-E211</f>
      </c>
    </row>
    <row r="212">
      <c r="A212" t="s">
        <v>164</v>
      </c>
      <c r="B212" t="s">
        <v>165</v>
      </c>
      <c r="C212" s="32" t="n">
        <v>2029</v>
      </c>
      <c r="D212" t="s">
        <v>341</v>
      </c>
      <c r="E212" s="33" t="n">
        <v>12035.371502693</v>
      </c>
      <c r="F212" s="34" t="n">
        <v>8822.53698654271</v>
      </c>
      <c r="G212" s="35" t="n">
        <v>12020.2428783132</v>
      </c>
      <c r="H212" s="36" t="n">
        <v>8820.39462668691</v>
      </c>
      <c r="I212" s="37" t="str">
        <f>H212-F212</f>
      </c>
      <c r="J212" s="38" t="str">
        <f>G212-E212</f>
      </c>
    </row>
    <row r="213">
      <c r="A213" t="s">
        <v>164</v>
      </c>
      <c r="B213" t="s">
        <v>165</v>
      </c>
      <c r="C213" s="32" t="n">
        <v>2029</v>
      </c>
      <c r="D213" t="s">
        <v>212</v>
      </c>
      <c r="E213" s="33" t="n">
        <v>867160.420926355</v>
      </c>
      <c r="F213" s="34" t="n">
        <v>141388.286234998</v>
      </c>
      <c r="G213" s="35" t="n">
        <v>872122.58793486</v>
      </c>
      <c r="H213" s="36" t="n">
        <v>141419.192572278</v>
      </c>
      <c r="I213" s="37" t="str">
        <f>H213-F213</f>
      </c>
      <c r="J213" s="38" t="str">
        <f>G213-E213</f>
      </c>
    </row>
    <row r="214">
      <c r="A214" t="s">
        <v>164</v>
      </c>
      <c r="B214" t="s">
        <v>165</v>
      </c>
      <c r="C214" s="32" t="n">
        <v>2029</v>
      </c>
      <c r="D214" t="s">
        <v>200</v>
      </c>
      <c r="E214" s="33" t="n">
        <v>122817.257874522</v>
      </c>
      <c r="F214" s="34" t="n">
        <v>77396.046036211</v>
      </c>
      <c r="G214" s="35" t="n">
        <v>122702.091699448</v>
      </c>
      <c r="H214" s="36" t="n">
        <v>77383.2509010991</v>
      </c>
      <c r="I214" s="37" t="str">
        <f>H214-F214</f>
      </c>
      <c r="J214" s="38" t="str">
        <f>G214-E214</f>
      </c>
    </row>
    <row r="215">
      <c r="A215" t="s">
        <v>164</v>
      </c>
      <c r="B215" t="s">
        <v>165</v>
      </c>
      <c r="C215" s="32" t="n">
        <v>2029</v>
      </c>
      <c r="D215" t="s">
        <v>203</v>
      </c>
      <c r="E215" s="33" t="n">
        <v>285508.103209233</v>
      </c>
      <c r="F215" s="34" t="n">
        <v>260896.556215919</v>
      </c>
      <c r="G215" s="35" t="n">
        <v>287809.159991119</v>
      </c>
      <c r="H215" s="36" t="n">
        <v>268469.018676722</v>
      </c>
      <c r="I215" s="37" t="str">
        <f>H215-F215</f>
      </c>
      <c r="J215" s="38" t="str">
        <f>G215-E215</f>
      </c>
    </row>
    <row r="216">
      <c r="A216" t="s">
        <v>164</v>
      </c>
      <c r="B216" t="s">
        <v>165</v>
      </c>
      <c r="C216" s="32" t="n">
        <v>2029</v>
      </c>
      <c r="D216" t="s">
        <v>205</v>
      </c>
      <c r="E216" s="33" t="n">
        <v>653301.46105868</v>
      </c>
      <c r="F216" s="34" t="n">
        <v>357312.87134852</v>
      </c>
      <c r="G216" s="35" t="n">
        <v>670042.029002105</v>
      </c>
      <c r="H216" s="36" t="n">
        <v>374519.264871248</v>
      </c>
      <c r="I216" s="37" t="str">
        <f>H216-F216</f>
      </c>
      <c r="J216" s="38" t="str">
        <f>G216-E216</f>
      </c>
    </row>
    <row r="217">
      <c r="A217" t="s">
        <v>164</v>
      </c>
      <c r="B217" t="s">
        <v>165</v>
      </c>
      <c r="C217" s="32" t="n">
        <v>2029</v>
      </c>
      <c r="D217" t="s">
        <v>207</v>
      </c>
      <c r="E217" s="33" t="n">
        <v>353977.438365454</v>
      </c>
      <c r="F217" s="34" t="n">
        <v>172775.331564624</v>
      </c>
      <c r="G217" s="35" t="n">
        <v>359486.672358836</v>
      </c>
      <c r="H217" s="36" t="n">
        <v>179568.517960818</v>
      </c>
      <c r="I217" s="37" t="str">
        <f>H217-F217</f>
      </c>
      <c r="J217" s="38" t="str">
        <f>G217-E217</f>
      </c>
    </row>
    <row r="218">
      <c r="A218" t="s">
        <v>164</v>
      </c>
      <c r="B218" t="s">
        <v>165</v>
      </c>
      <c r="C218" s="32" t="n">
        <v>2029</v>
      </c>
      <c r="D218" t="s">
        <v>342</v>
      </c>
      <c r="E218" s="33" t="n">
        <v>12505.5019274241</v>
      </c>
      <c r="F218" s="34" t="n">
        <v>3430.77558013551</v>
      </c>
      <c r="G218" s="35" t="n">
        <v>12505.2897091232</v>
      </c>
      <c r="H218" s="36" t="n">
        <v>3430.77105367489</v>
      </c>
      <c r="I218" s="37" t="str">
        <f>H218-F218</f>
      </c>
      <c r="J218" s="38" t="str">
        <f>G218-E218</f>
      </c>
    </row>
    <row r="219">
      <c r="A219" t="s">
        <v>164</v>
      </c>
      <c r="B219" t="s">
        <v>165</v>
      </c>
      <c r="C219" s="32" t="n">
        <v>2030</v>
      </c>
      <c r="D219" t="s">
        <v>341</v>
      </c>
      <c r="E219" s="33" t="n">
        <v>12299.5424185531</v>
      </c>
      <c r="F219" s="34" t="n">
        <v>8970.23693081008</v>
      </c>
      <c r="G219" s="35" t="n">
        <v>12274.2647344434</v>
      </c>
      <c r="H219" s="36" t="n">
        <v>8965.59723882955</v>
      </c>
      <c r="I219" s="37" t="str">
        <f>H219-F219</f>
      </c>
      <c r="J219" s="38" t="str">
        <f>G219-E219</f>
      </c>
    </row>
    <row r="220">
      <c r="A220" t="s">
        <v>164</v>
      </c>
      <c r="B220" t="s">
        <v>165</v>
      </c>
      <c r="C220" s="32" t="n">
        <v>2030</v>
      </c>
      <c r="D220" t="s">
        <v>212</v>
      </c>
      <c r="E220" s="33" t="n">
        <v>882232.427640908</v>
      </c>
      <c r="F220" s="34" t="n">
        <v>146196.912401873</v>
      </c>
      <c r="G220" s="35" t="n">
        <v>888648.849091124</v>
      </c>
      <c r="H220" s="36" t="n">
        <v>146256.073838529</v>
      </c>
      <c r="I220" s="37" t="str">
        <f>H220-F220</f>
      </c>
      <c r="J220" s="38" t="str">
        <f>G220-E220</f>
      </c>
    </row>
    <row r="221">
      <c r="A221" t="s">
        <v>164</v>
      </c>
      <c r="B221" t="s">
        <v>165</v>
      </c>
      <c r="C221" s="32" t="n">
        <v>2030</v>
      </c>
      <c r="D221" t="s">
        <v>200</v>
      </c>
      <c r="E221" s="33" t="n">
        <v>126294.529949117</v>
      </c>
      <c r="F221" s="34" t="n">
        <v>79363.5436697583</v>
      </c>
      <c r="G221" s="35" t="n">
        <v>126100.520404265</v>
      </c>
      <c r="H221" s="36" t="n">
        <v>79334.7983616028</v>
      </c>
      <c r="I221" s="37" t="str">
        <f>H221-F221</f>
      </c>
      <c r="J221" s="38" t="str">
        <f>G221-E221</f>
      </c>
    </row>
    <row r="222">
      <c r="A222" t="s">
        <v>164</v>
      </c>
      <c r="B222" t="s">
        <v>165</v>
      </c>
      <c r="C222" s="32" t="n">
        <v>2030</v>
      </c>
      <c r="D222" t="s">
        <v>203</v>
      </c>
      <c r="E222" s="33" t="n">
        <v>289356.620980722</v>
      </c>
      <c r="F222" s="34" t="n">
        <v>263914.642237773</v>
      </c>
      <c r="G222" s="35" t="n">
        <v>292286.017029858</v>
      </c>
      <c r="H222" s="36" t="n">
        <v>273157.810650434</v>
      </c>
      <c r="I222" s="37" t="str">
        <f>H222-F222</f>
      </c>
      <c r="J222" s="38" t="str">
        <f>G222-E222</f>
      </c>
    </row>
    <row r="223">
      <c r="A223" t="s">
        <v>164</v>
      </c>
      <c r="B223" t="s">
        <v>165</v>
      </c>
      <c r="C223" s="32" t="n">
        <v>2030</v>
      </c>
      <c r="D223" t="s">
        <v>205</v>
      </c>
      <c r="E223" s="33" t="n">
        <v>664728.065634183</v>
      </c>
      <c r="F223" s="34" t="n">
        <v>362724.920463995</v>
      </c>
      <c r="G223" s="35" t="n">
        <v>686528.816871955</v>
      </c>
      <c r="H223" s="36" t="n">
        <v>385417.279419066</v>
      </c>
      <c r="I223" s="37" t="str">
        <f>H223-F223</f>
      </c>
      <c r="J223" s="38" t="str">
        <f>G223-E223</f>
      </c>
    </row>
    <row r="224">
      <c r="A224" t="s">
        <v>164</v>
      </c>
      <c r="B224" t="s">
        <v>165</v>
      </c>
      <c r="C224" s="32" t="n">
        <v>2030</v>
      </c>
      <c r="D224" t="s">
        <v>207</v>
      </c>
      <c r="E224" s="33" t="n">
        <v>360808.357330976</v>
      </c>
      <c r="F224" s="34" t="n">
        <v>175493.636111739</v>
      </c>
      <c r="G224" s="35" t="n">
        <v>367955.05484547</v>
      </c>
      <c r="H224" s="36" t="n">
        <v>184377.512558869</v>
      </c>
      <c r="I224" s="37" t="str">
        <f>H224-F224</f>
      </c>
      <c r="J224" s="38" t="str">
        <f>G224-E224</f>
      </c>
    </row>
    <row r="225">
      <c r="A225" t="s">
        <v>164</v>
      </c>
      <c r="B225" t="s">
        <v>165</v>
      </c>
      <c r="C225" s="32" t="n">
        <v>2030</v>
      </c>
      <c r="D225" t="s">
        <v>342</v>
      </c>
      <c r="E225" s="33" t="n">
        <v>12655.5813507042</v>
      </c>
      <c r="F225" s="34" t="n">
        <v>3301.15543585477</v>
      </c>
      <c r="G225" s="35" t="n">
        <v>12655.2774901684</v>
      </c>
      <c r="H225" s="36" t="n">
        <v>3301.14666213427</v>
      </c>
      <c r="I225" s="37" t="str">
        <f>H225-F225</f>
      </c>
      <c r="J225" s="38" t="str">
        <f>G225-E225</f>
      </c>
    </row>
    <row r="226">
      <c r="A226" t="s">
        <v>164</v>
      </c>
      <c r="B226" t="s">
        <v>165</v>
      </c>
      <c r="C226" s="32" t="n">
        <v>2031</v>
      </c>
      <c r="D226" t="s">
        <v>341</v>
      </c>
      <c r="E226" s="33" t="n">
        <v>12544.8305831859</v>
      </c>
      <c r="F226" s="34" t="n">
        <v>9122.83338085984</v>
      </c>
      <c r="G226" s="35" t="n">
        <v>12506.5880665311</v>
      </c>
      <c r="H226" s="36" t="n">
        <v>9114.48302310478</v>
      </c>
      <c r="I226" s="37" t="str">
        <f>H226-F226</f>
      </c>
      <c r="J226" s="38" t="str">
        <f>G226-E226</f>
      </c>
    </row>
    <row r="227">
      <c r="A227" t="s">
        <v>164</v>
      </c>
      <c r="B227" t="s">
        <v>165</v>
      </c>
      <c r="C227" s="32" t="n">
        <v>2031</v>
      </c>
      <c r="D227" t="s">
        <v>212</v>
      </c>
      <c r="E227" s="33" t="n">
        <v>897931.983392912</v>
      </c>
      <c r="F227" s="34" t="n">
        <v>150923.151112687</v>
      </c>
      <c r="G227" s="35" t="n">
        <v>905698.50533388</v>
      </c>
      <c r="H227" s="36" t="n">
        <v>151017.314585235</v>
      </c>
      <c r="I227" s="37" t="str">
        <f>H227-F227</f>
      </c>
      <c r="J227" s="38" t="str">
        <f>G227-E227</f>
      </c>
    </row>
    <row r="228">
      <c r="A228" t="s">
        <v>164</v>
      </c>
      <c r="B228" t="s">
        <v>165</v>
      </c>
      <c r="C228" s="32" t="n">
        <v>2031</v>
      </c>
      <c r="D228" t="s">
        <v>200</v>
      </c>
      <c r="E228" s="33" t="n">
        <v>129633.177832849</v>
      </c>
      <c r="F228" s="34" t="n">
        <v>81274.489211779</v>
      </c>
      <c r="G228" s="35" t="n">
        <v>129337.020613882</v>
      </c>
      <c r="H228" s="36" t="n">
        <v>81221.2142709578</v>
      </c>
      <c r="I228" s="37" t="str">
        <f>H228-F228</f>
      </c>
      <c r="J228" s="38" t="str">
        <f>G228-E228</f>
      </c>
    </row>
    <row r="229">
      <c r="A229" t="s">
        <v>164</v>
      </c>
      <c r="B229" t="s">
        <v>165</v>
      </c>
      <c r="C229" s="32" t="n">
        <v>2031</v>
      </c>
      <c r="D229" t="s">
        <v>203</v>
      </c>
      <c r="E229" s="33" t="n">
        <v>293499.370171326</v>
      </c>
      <c r="F229" s="34" t="n">
        <v>269162.167711699</v>
      </c>
      <c r="G229" s="35" t="n">
        <v>296437.738378722</v>
      </c>
      <c r="H229" s="36" t="n">
        <v>277404.152195349</v>
      </c>
      <c r="I229" s="37" t="str">
        <f>H229-F229</f>
      </c>
      <c r="J229" s="38" t="str">
        <f>G229-E229</f>
      </c>
    </row>
    <row r="230">
      <c r="A230" t="s">
        <v>164</v>
      </c>
      <c r="B230" t="s">
        <v>165</v>
      </c>
      <c r="C230" s="32" t="n">
        <v>2031</v>
      </c>
      <c r="D230" t="s">
        <v>205</v>
      </c>
      <c r="E230" s="33" t="n">
        <v>679829.297047437</v>
      </c>
      <c r="F230" s="34" t="n">
        <v>372087.250664125</v>
      </c>
      <c r="G230" s="35" t="n">
        <v>702548.134334822</v>
      </c>
      <c r="H230" s="36" t="n">
        <v>396078.261698986</v>
      </c>
      <c r="I230" s="37" t="str">
        <f>H230-F230</f>
      </c>
      <c r="J230" s="38" t="str">
        <f>G230-E230</f>
      </c>
    </row>
    <row r="231">
      <c r="A231" t="s">
        <v>164</v>
      </c>
      <c r="B231" t="s">
        <v>165</v>
      </c>
      <c r="C231" s="32" t="n">
        <v>2031</v>
      </c>
      <c r="D231" t="s">
        <v>207</v>
      </c>
      <c r="E231" s="33" t="n">
        <v>368659.270298974</v>
      </c>
      <c r="F231" s="34" t="n">
        <v>179970.842297569</v>
      </c>
      <c r="G231" s="35" t="n">
        <v>376026.788964657</v>
      </c>
      <c r="H231" s="36" t="n">
        <v>189147.352294789</v>
      </c>
      <c r="I231" s="37" t="str">
        <f>H231-F231</f>
      </c>
      <c r="J231" s="38" t="str">
        <f>G231-E231</f>
      </c>
    </row>
    <row r="232">
      <c r="A232" t="s">
        <v>164</v>
      </c>
      <c r="B232" t="s">
        <v>165</v>
      </c>
      <c r="C232" s="32" t="n">
        <v>2031</v>
      </c>
      <c r="D232" t="s">
        <v>342</v>
      </c>
      <c r="E232" s="33" t="n">
        <v>12741.0651074344</v>
      </c>
      <c r="F232" s="34" t="n">
        <v>3174.87650110942</v>
      </c>
      <c r="G232" s="35" t="n">
        <v>12740.6278729228</v>
      </c>
      <c r="H232" s="36" t="n">
        <v>3174.86317276916</v>
      </c>
      <c r="I232" s="37" t="str">
        <f>H232-F232</f>
      </c>
      <c r="J232" s="38" t="str">
        <f>G232-E232</f>
      </c>
    </row>
    <row r="233">
      <c r="A233" t="s">
        <v>164</v>
      </c>
      <c r="B233" t="s">
        <v>165</v>
      </c>
      <c r="C233" s="32" t="n">
        <v>2032</v>
      </c>
      <c r="D233" t="s">
        <v>341</v>
      </c>
      <c r="E233" s="33" t="n">
        <v>12794.6745066853</v>
      </c>
      <c r="F233" s="34" t="n">
        <v>9281.31304331738</v>
      </c>
      <c r="G233" s="35" t="n">
        <v>12743.8944071303</v>
      </c>
      <c r="H233" s="36" t="n">
        <v>9267.91175287106</v>
      </c>
      <c r="I233" s="37" t="str">
        <f>H233-F233</f>
      </c>
      <c r="J233" s="38" t="str">
        <f>G233-E233</f>
      </c>
    </row>
    <row r="234">
      <c r="A234" t="s">
        <v>164</v>
      </c>
      <c r="B234" t="s">
        <v>165</v>
      </c>
      <c r="C234" s="32" t="n">
        <v>2032</v>
      </c>
      <c r="D234" t="s">
        <v>212</v>
      </c>
      <c r="E234" s="33" t="n">
        <v>914716.11700545</v>
      </c>
      <c r="F234" s="34" t="n">
        <v>155779.724086821</v>
      </c>
      <c r="G234" s="35" t="n">
        <v>923778.433647484</v>
      </c>
      <c r="H234" s="36" t="n">
        <v>155914.890344467</v>
      </c>
      <c r="I234" s="37" t="str">
        <f>H234-F234</f>
      </c>
      <c r="J234" s="38" t="str">
        <f>G234-E234</f>
      </c>
    </row>
    <row r="235">
      <c r="A235" t="s">
        <v>164</v>
      </c>
      <c r="B235" t="s">
        <v>165</v>
      </c>
      <c r="C235" s="32" t="n">
        <v>2032</v>
      </c>
      <c r="D235" t="s">
        <v>200</v>
      </c>
      <c r="E235" s="33" t="n">
        <v>132963.072745572</v>
      </c>
      <c r="F235" s="34" t="n">
        <v>83251.7664940964</v>
      </c>
      <c r="G235" s="35" t="n">
        <v>132566.317868369</v>
      </c>
      <c r="H235" s="36" t="n">
        <v>83164.0959360433</v>
      </c>
      <c r="I235" s="37" t="str">
        <f>H235-F235</f>
      </c>
      <c r="J235" s="38" t="str">
        <f>G235-E235</f>
      </c>
    </row>
    <row r="236">
      <c r="A236" t="s">
        <v>164</v>
      </c>
      <c r="B236" t="s">
        <v>165</v>
      </c>
      <c r="C236" s="32" t="n">
        <v>2032</v>
      </c>
      <c r="D236" t="s">
        <v>203</v>
      </c>
      <c r="E236" s="33" t="n">
        <v>297554.857437094</v>
      </c>
      <c r="F236" s="34" t="n">
        <v>273846.917126039</v>
      </c>
      <c r="G236" s="35" t="n">
        <v>300504.550336341</v>
      </c>
      <c r="H236" s="36" t="n">
        <v>281488.739628123</v>
      </c>
      <c r="I236" s="37" t="str">
        <f>H236-F236</f>
      </c>
      <c r="J236" s="38" t="str">
        <f>G236-E236</f>
      </c>
    </row>
    <row r="237">
      <c r="A237" t="s">
        <v>164</v>
      </c>
      <c r="B237" t="s">
        <v>165</v>
      </c>
      <c r="C237" s="32" t="n">
        <v>2032</v>
      </c>
      <c r="D237" t="s">
        <v>205</v>
      </c>
      <c r="E237" s="33" t="n">
        <v>695476.364889256</v>
      </c>
      <c r="F237" s="34" t="n">
        <v>381541.68215367</v>
      </c>
      <c r="G237" s="35" t="n">
        <v>719168.67859234</v>
      </c>
      <c r="H237" s="36" t="n">
        <v>406904.282877455</v>
      </c>
      <c r="I237" s="37" t="str">
        <f>H237-F237</f>
      </c>
      <c r="J237" s="38" t="str">
        <f>G237-E237</f>
      </c>
    </row>
    <row r="238">
      <c r="A238" t="s">
        <v>164</v>
      </c>
      <c r="B238" t="s">
        <v>165</v>
      </c>
      <c r="C238" s="32" t="n">
        <v>2032</v>
      </c>
      <c r="D238" t="s">
        <v>207</v>
      </c>
      <c r="E238" s="33" t="n">
        <v>376997.612844565</v>
      </c>
      <c r="F238" s="34" t="n">
        <v>184632.018726494</v>
      </c>
      <c r="G238" s="35" t="n">
        <v>384609.051353766</v>
      </c>
      <c r="H238" s="36" t="n">
        <v>194193.38475982</v>
      </c>
      <c r="I238" s="37" t="str">
        <f>H238-F238</f>
      </c>
      <c r="J238" s="38" t="str">
        <f>G238-E238</f>
      </c>
    </row>
    <row r="239">
      <c r="A239" t="s">
        <v>164</v>
      </c>
      <c r="B239" t="s">
        <v>165</v>
      </c>
      <c r="C239" s="32" t="n">
        <v>2032</v>
      </c>
      <c r="D239" t="s">
        <v>342</v>
      </c>
      <c r="E239" s="33" t="n">
        <v>12856.4694087453</v>
      </c>
      <c r="F239" s="34" t="n">
        <v>3046.53906783286</v>
      </c>
      <c r="G239" s="35" t="n">
        <v>12855.9427389859</v>
      </c>
      <c r="H239" s="36" t="n">
        <v>3046.52022706146</v>
      </c>
      <c r="I239" s="37" t="str">
        <f>H239-F239</f>
      </c>
      <c r="J239" s="38" t="str">
        <f>G239-E239</f>
      </c>
    </row>
    <row r="240">
      <c r="A240" t="s">
        <v>164</v>
      </c>
      <c r="B240" t="s">
        <v>165</v>
      </c>
      <c r="C240" s="32" t="n">
        <v>2033</v>
      </c>
      <c r="D240" t="s">
        <v>341</v>
      </c>
      <c r="E240" s="33" t="n">
        <v>13211.2488196456</v>
      </c>
      <c r="F240" s="34" t="n">
        <v>9456.7719037362</v>
      </c>
      <c r="G240" s="35" t="n">
        <v>13146.3513901505</v>
      </c>
      <c r="H240" s="36" t="n">
        <v>9437.49521839436</v>
      </c>
      <c r="I240" s="37" t="str">
        <f>H240-F240</f>
      </c>
      <c r="J240" s="38" t="str">
        <f>G240-E240</f>
      </c>
    </row>
    <row r="241">
      <c r="A241" t="s">
        <v>164</v>
      </c>
      <c r="B241" t="s">
        <v>165</v>
      </c>
      <c r="C241" s="32" t="n">
        <v>2033</v>
      </c>
      <c r="D241" t="s">
        <v>212</v>
      </c>
      <c r="E241" s="33" t="n">
        <v>934168.076177939</v>
      </c>
      <c r="F241" s="34" t="n">
        <v>160639.686164693</v>
      </c>
      <c r="G241" s="35" t="n">
        <v>944521.71811111</v>
      </c>
      <c r="H241" s="36" t="n">
        <v>160821.219639763</v>
      </c>
      <c r="I241" s="37" t="str">
        <f>H241-F241</f>
      </c>
      <c r="J241" s="38" t="str">
        <f>G241-E241</f>
      </c>
    </row>
    <row r="242">
      <c r="A242" t="s">
        <v>164</v>
      </c>
      <c r="B242" t="s">
        <v>165</v>
      </c>
      <c r="C242" s="32" t="n">
        <v>2033</v>
      </c>
      <c r="D242" t="s">
        <v>200</v>
      </c>
      <c r="E242" s="33" t="n">
        <v>137210.391847911</v>
      </c>
      <c r="F242" s="34" t="n">
        <v>85268.8283413368</v>
      </c>
      <c r="G242" s="35" t="n">
        <v>136707.716312745</v>
      </c>
      <c r="H242" s="36" t="n">
        <v>85140.0559210379</v>
      </c>
      <c r="I242" s="37" t="str">
        <f>H242-F242</f>
      </c>
      <c r="J242" s="38" t="str">
        <f>G242-E242</f>
      </c>
    </row>
    <row r="243">
      <c r="A243" t="s">
        <v>164</v>
      </c>
      <c r="B243" t="s">
        <v>165</v>
      </c>
      <c r="C243" s="32" t="n">
        <v>2033</v>
      </c>
      <c r="D243" t="s">
        <v>203</v>
      </c>
      <c r="E243" s="33" t="n">
        <v>301508.249219036</v>
      </c>
      <c r="F243" s="34" t="n">
        <v>278076.633358232</v>
      </c>
      <c r="G243" s="35" t="n">
        <v>304468.286850227</v>
      </c>
      <c r="H243" s="36" t="n">
        <v>285297.748513227</v>
      </c>
      <c r="I243" s="37" t="str">
        <f>H243-F243</f>
      </c>
      <c r="J243" s="38" t="str">
        <f>G243-E243</f>
      </c>
    </row>
    <row r="244">
      <c r="A244" t="s">
        <v>164</v>
      </c>
      <c r="B244" t="s">
        <v>165</v>
      </c>
      <c r="C244" s="32" t="n">
        <v>2033</v>
      </c>
      <c r="D244" t="s">
        <v>205</v>
      </c>
      <c r="E244" s="33" t="n">
        <v>713615.514538452</v>
      </c>
      <c r="F244" s="34" t="n">
        <v>390811.324786912</v>
      </c>
      <c r="G244" s="35" t="n">
        <v>738395.913710054</v>
      </c>
      <c r="H244" s="36" t="n">
        <v>417591.194273361</v>
      </c>
      <c r="I244" s="37" t="str">
        <f>H244-F244</f>
      </c>
      <c r="J244" s="38" t="str">
        <f>G244-E244</f>
      </c>
    </row>
    <row r="245">
      <c r="A245" t="s">
        <v>164</v>
      </c>
      <c r="B245" t="s">
        <v>165</v>
      </c>
      <c r="C245" s="32" t="n">
        <v>2033</v>
      </c>
      <c r="D245" t="s">
        <v>207</v>
      </c>
      <c r="E245" s="33" t="n">
        <v>386261.350316268</v>
      </c>
      <c r="F245" s="34" t="n">
        <v>189300.895590762</v>
      </c>
      <c r="G245" s="35" t="n">
        <v>394159.184915109</v>
      </c>
      <c r="H245" s="36" t="n">
        <v>199311.530364044</v>
      </c>
      <c r="I245" s="37" t="str">
        <f>H245-F245</f>
      </c>
      <c r="J245" s="38" t="str">
        <f>G245-E245</f>
      </c>
    </row>
    <row r="246">
      <c r="A246" t="s">
        <v>164</v>
      </c>
      <c r="B246" t="s">
        <v>165</v>
      </c>
      <c r="C246" s="32" t="n">
        <v>2033</v>
      </c>
      <c r="D246" t="s">
        <v>342</v>
      </c>
      <c r="E246" s="33" t="n">
        <v>12781.2632755034</v>
      </c>
      <c r="F246" s="34" t="n">
        <v>2919.81836106522</v>
      </c>
      <c r="G246" s="35" t="n">
        <v>12780.7417922516</v>
      </c>
      <c r="H246" s="36" t="n">
        <v>2919.79454897481</v>
      </c>
      <c r="I246" s="37" t="str">
        <f>H246-F246</f>
      </c>
      <c r="J246" s="38" t="str">
        <f>G246-E246</f>
      </c>
    </row>
    <row r="247">
      <c r="A247" t="s">
        <v>164</v>
      </c>
      <c r="B247" t="s">
        <v>165</v>
      </c>
      <c r="C247" s="32" t="n">
        <v>2034</v>
      </c>
      <c r="D247" t="s">
        <v>341</v>
      </c>
      <c r="E247" s="33" t="n">
        <v>13474.0806584555</v>
      </c>
      <c r="F247" s="34" t="n">
        <v>9636.55060919414</v>
      </c>
      <c r="G247" s="35" t="n">
        <v>13396.3770662857</v>
      </c>
      <c r="H247" s="36" t="n">
        <v>9610.78717894584</v>
      </c>
      <c r="I247" s="37" t="str">
        <f>H247-F247</f>
      </c>
      <c r="J247" s="38" t="str">
        <f>G247-E247</f>
      </c>
    </row>
    <row r="248">
      <c r="A248" t="s">
        <v>164</v>
      </c>
      <c r="B248" t="s">
        <v>165</v>
      </c>
      <c r="C248" s="32" t="n">
        <v>2034</v>
      </c>
      <c r="D248" t="s">
        <v>212</v>
      </c>
      <c r="E248" s="33" t="n">
        <v>948674.961204326</v>
      </c>
      <c r="F248" s="34" t="n">
        <v>165599.106254829</v>
      </c>
      <c r="G248" s="35" t="n">
        <v>960221.655861689</v>
      </c>
      <c r="H248" s="36" t="n">
        <v>165832.802590949</v>
      </c>
      <c r="I248" s="37" t="str">
        <f>H248-F248</f>
      </c>
      <c r="J248" s="38" t="str">
        <f>G248-E248</f>
      </c>
    </row>
    <row r="249">
      <c r="A249" t="s">
        <v>164</v>
      </c>
      <c r="B249" t="s">
        <v>165</v>
      </c>
      <c r="C249" s="32" t="n">
        <v>2034</v>
      </c>
      <c r="D249" t="s">
        <v>200</v>
      </c>
      <c r="E249" s="33" t="n">
        <v>140528.673734135</v>
      </c>
      <c r="F249" s="34" t="n">
        <v>87301.2389684512</v>
      </c>
      <c r="G249" s="35" t="n">
        <v>139922.665552402</v>
      </c>
      <c r="H249" s="36" t="n">
        <v>87126.2119501461</v>
      </c>
      <c r="I249" s="37" t="str">
        <f>H249-F249</f>
      </c>
      <c r="J249" s="38" t="str">
        <f>G249-E249</f>
      </c>
    </row>
    <row r="250">
      <c r="A250" t="s">
        <v>164</v>
      </c>
      <c r="B250" t="s">
        <v>165</v>
      </c>
      <c r="C250" s="32" t="n">
        <v>2034</v>
      </c>
      <c r="D250" t="s">
        <v>203</v>
      </c>
      <c r="E250" s="33" t="n">
        <v>305303.118383808</v>
      </c>
      <c r="F250" s="34" t="n">
        <v>282644.002615642</v>
      </c>
      <c r="G250" s="35" t="n">
        <v>308142.620646514</v>
      </c>
      <c r="H250" s="36" t="n">
        <v>289022.375898514</v>
      </c>
      <c r="I250" s="37" t="str">
        <f>H250-F250</f>
      </c>
      <c r="J250" s="38" t="str">
        <f>G250-E250</f>
      </c>
    </row>
    <row r="251">
      <c r="A251" t="s">
        <v>164</v>
      </c>
      <c r="B251" t="s">
        <v>165</v>
      </c>
      <c r="C251" s="32" t="n">
        <v>2034</v>
      </c>
      <c r="D251" t="s">
        <v>205</v>
      </c>
      <c r="E251" s="33" t="n">
        <v>729376.107570479</v>
      </c>
      <c r="F251" s="34" t="n">
        <v>401355.960322635</v>
      </c>
      <c r="G251" s="35" t="n">
        <v>754264.519314827</v>
      </c>
      <c r="H251" s="36" t="n">
        <v>428496.093357131</v>
      </c>
      <c r="I251" s="37" t="str">
        <f>H251-F251</f>
      </c>
      <c r="J251" s="38" t="str">
        <f>G251-E251</f>
      </c>
    </row>
    <row r="252">
      <c r="A252" t="s">
        <v>164</v>
      </c>
      <c r="B252" t="s">
        <v>165</v>
      </c>
      <c r="C252" s="32" t="n">
        <v>2034</v>
      </c>
      <c r="D252" t="s">
        <v>207</v>
      </c>
      <c r="E252" s="33" t="n">
        <v>394601.520998845</v>
      </c>
      <c r="F252" s="34" t="n">
        <v>194535.07348716</v>
      </c>
      <c r="G252" s="35" t="n">
        <v>402421.553872422</v>
      </c>
      <c r="H252" s="36" t="n">
        <v>204510.58021707</v>
      </c>
      <c r="I252" s="37" t="str">
        <f>H252-F252</f>
      </c>
      <c r="J252" s="38" t="str">
        <f>G252-E252</f>
      </c>
    </row>
    <row r="253">
      <c r="A253" t="s">
        <v>164</v>
      </c>
      <c r="B253" t="s">
        <v>165</v>
      </c>
      <c r="C253" s="32" t="n">
        <v>2034</v>
      </c>
      <c r="D253" t="s">
        <v>342</v>
      </c>
      <c r="E253" s="33" t="n">
        <v>12873.0096283576</v>
      </c>
      <c r="F253" s="34" t="n">
        <v>2795.79689015731</v>
      </c>
      <c r="G253" s="35" t="n">
        <v>12872.434861331</v>
      </c>
      <c r="H253" s="36" t="n">
        <v>2795.76959562027</v>
      </c>
      <c r="I253" s="37" t="str">
        <f>H253-F253</f>
      </c>
      <c r="J253" s="38" t="str">
        <f>G253-E253</f>
      </c>
    </row>
    <row r="254">
      <c r="A254" t="s">
        <v>164</v>
      </c>
      <c r="B254" t="s">
        <v>165</v>
      </c>
      <c r="C254" s="32" t="n">
        <v>2035</v>
      </c>
      <c r="D254" t="s">
        <v>341</v>
      </c>
      <c r="E254" s="33" t="n">
        <v>13817.4063453864</v>
      </c>
      <c r="F254" s="34" t="n">
        <v>9820.02190274347</v>
      </c>
      <c r="G254" s="35" t="n">
        <v>13726.7399692658</v>
      </c>
      <c r="H254" s="36" t="n">
        <v>9787.51275865094</v>
      </c>
      <c r="I254" s="37" t="str">
        <f>H254-F254</f>
      </c>
      <c r="J254" s="38" t="str">
        <f>G254-E254</f>
      </c>
    </row>
    <row r="255">
      <c r="A255" t="s">
        <v>164</v>
      </c>
      <c r="B255" t="s">
        <v>165</v>
      </c>
      <c r="C255" s="32" t="n">
        <v>2035</v>
      </c>
      <c r="D255" t="s">
        <v>212</v>
      </c>
      <c r="E255" s="33" t="n">
        <v>962352.598233791</v>
      </c>
      <c r="F255" s="34" t="n">
        <v>170619.785538766</v>
      </c>
      <c r="G255" s="35" t="n">
        <v>975047.326959866</v>
      </c>
      <c r="H255" s="36" t="n">
        <v>170911.003808462</v>
      </c>
      <c r="I255" s="37" t="str">
        <f>H255-F255</f>
      </c>
      <c r="J255" s="38" t="str">
        <f>G255-E255</f>
      </c>
    </row>
    <row r="256">
      <c r="A256" t="s">
        <v>164</v>
      </c>
      <c r="B256" t="s">
        <v>165</v>
      </c>
      <c r="C256" s="32" t="n">
        <v>2035</v>
      </c>
      <c r="D256" t="s">
        <v>200</v>
      </c>
      <c r="E256" s="33" t="n">
        <v>144138.205951074</v>
      </c>
      <c r="F256" s="34" t="n">
        <v>89362.9596342148</v>
      </c>
      <c r="G256" s="35" t="n">
        <v>143430.147346953</v>
      </c>
      <c r="H256" s="36" t="n">
        <v>89138.141517925</v>
      </c>
      <c r="I256" s="37" t="str">
        <f>H256-F256</f>
      </c>
      <c r="J256" s="38" t="str">
        <f>G256-E256</f>
      </c>
    </row>
    <row r="257">
      <c r="A257" t="s">
        <v>164</v>
      </c>
      <c r="B257" t="s">
        <v>165</v>
      </c>
      <c r="C257" s="32" t="n">
        <v>2035</v>
      </c>
      <c r="D257" t="s">
        <v>203</v>
      </c>
      <c r="E257" s="33" t="n">
        <v>308876.235195193</v>
      </c>
      <c r="F257" s="34" t="n">
        <v>286798.83644256</v>
      </c>
      <c r="G257" s="35" t="n">
        <v>311598.659349735</v>
      </c>
      <c r="H257" s="36" t="n">
        <v>292543.4341723</v>
      </c>
      <c r="I257" s="37" t="str">
        <f>H257-F257</f>
      </c>
      <c r="J257" s="38" t="str">
        <f>G257-E257</f>
      </c>
    </row>
    <row r="258">
      <c r="A258" t="s">
        <v>164</v>
      </c>
      <c r="B258" t="s">
        <v>165</v>
      </c>
      <c r="C258" s="32" t="n">
        <v>2035</v>
      </c>
      <c r="D258" t="s">
        <v>205</v>
      </c>
      <c r="E258" s="33" t="n">
        <v>745049.726895172</v>
      </c>
      <c r="F258" s="34" t="n">
        <v>411900.093922626</v>
      </c>
      <c r="G258" s="35" t="n">
        <v>770043.407398033</v>
      </c>
      <c r="H258" s="36" t="n">
        <v>439419.393176264</v>
      </c>
      <c r="I258" s="37" t="str">
        <f>H258-F258</f>
      </c>
      <c r="J258" s="38" t="str">
        <f>G258-E258</f>
      </c>
    </row>
    <row r="259">
      <c r="A259" t="s">
        <v>164</v>
      </c>
      <c r="B259" t="s">
        <v>165</v>
      </c>
      <c r="C259" s="32" t="n">
        <v>2035</v>
      </c>
      <c r="D259" t="s">
        <v>207</v>
      </c>
      <c r="E259" s="33" t="n">
        <v>402687.800343125</v>
      </c>
      <c r="F259" s="34" t="n">
        <v>199863.887049661</v>
      </c>
      <c r="G259" s="35" t="n">
        <v>410430.68648466</v>
      </c>
      <c r="H259" s="36" t="n">
        <v>209854.988515264</v>
      </c>
      <c r="I259" s="37" t="str">
        <f>H259-F259</f>
      </c>
      <c r="J259" s="38" t="str">
        <f>G259-E259</f>
      </c>
    </row>
    <row r="260">
      <c r="A260" t="s">
        <v>164</v>
      </c>
      <c r="B260" t="s">
        <v>165</v>
      </c>
      <c r="C260" s="32" t="n">
        <v>2035</v>
      </c>
      <c r="D260" t="s">
        <v>342</v>
      </c>
      <c r="E260" s="33" t="n">
        <v>13062.165831294</v>
      </c>
      <c r="F260" s="34" t="n">
        <v>2671.52774173666</v>
      </c>
      <c r="G260" s="35" t="n">
        <v>13061.5900844962</v>
      </c>
      <c r="H260" s="36" t="n">
        <v>2671.49784394295</v>
      </c>
      <c r="I260" s="37" t="str">
        <f>H260-F260</f>
      </c>
      <c r="J260" s="38" t="str">
        <f>G260-E260</f>
      </c>
    </row>
    <row r="261">
      <c r="A261" t="s">
        <v>164</v>
      </c>
      <c r="B261" t="s">
        <v>165</v>
      </c>
      <c r="C261" s="32" t="n">
        <v>2036</v>
      </c>
      <c r="D261" t="s">
        <v>341</v>
      </c>
      <c r="E261" s="33" t="n">
        <v>14162.229622694</v>
      </c>
      <c r="F261" s="34" t="n">
        <v>10012.1441222579</v>
      </c>
      <c r="G261" s="35" t="n">
        <v>14058.8402730705</v>
      </c>
      <c r="H261" s="36" t="n">
        <v>9972.733436972</v>
      </c>
      <c r="I261" s="37" t="str">
        <f>H261-F261</f>
      </c>
      <c r="J261" s="38" t="str">
        <f>G261-E261</f>
      </c>
    </row>
    <row r="262">
      <c r="A262" t="s">
        <v>164</v>
      </c>
      <c r="B262" t="s">
        <v>165</v>
      </c>
      <c r="C262" s="32" t="n">
        <v>2036</v>
      </c>
      <c r="D262" t="s">
        <v>212</v>
      </c>
      <c r="E262" s="33" t="n">
        <v>978744.580997929</v>
      </c>
      <c r="F262" s="34" t="n">
        <v>175785.493771818</v>
      </c>
      <c r="G262" s="35" t="n">
        <v>992593.127567906</v>
      </c>
      <c r="H262" s="36" t="n">
        <v>176139.997785528</v>
      </c>
      <c r="I262" s="37" t="str">
        <f>H262-F262</f>
      </c>
      <c r="J262" s="38" t="str">
        <f>G262-E262</f>
      </c>
    </row>
    <row r="263">
      <c r="A263" t="s">
        <v>164</v>
      </c>
      <c r="B263" t="s">
        <v>165</v>
      </c>
      <c r="C263" s="32" t="n">
        <v>2036</v>
      </c>
      <c r="D263" t="s">
        <v>200</v>
      </c>
      <c r="E263" s="33" t="n">
        <v>147787.506588184</v>
      </c>
      <c r="F263" s="34" t="n">
        <v>91502.3969251547</v>
      </c>
      <c r="G263" s="35" t="n">
        <v>146978.916070349</v>
      </c>
      <c r="H263" s="36" t="n">
        <v>91225.4078140792</v>
      </c>
      <c r="I263" s="37" t="str">
        <f>H263-F263</f>
      </c>
      <c r="J263" s="38" t="str">
        <f>G263-E263</f>
      </c>
    </row>
    <row r="264">
      <c r="A264" t="s">
        <v>164</v>
      </c>
      <c r="B264" t="s">
        <v>165</v>
      </c>
      <c r="C264" s="32" t="n">
        <v>2036</v>
      </c>
      <c r="D264" t="s">
        <v>203</v>
      </c>
      <c r="E264" s="33" t="n">
        <v>312240.742132096</v>
      </c>
      <c r="F264" s="34" t="n">
        <v>288996.354971293</v>
      </c>
      <c r="G264" s="35" t="n">
        <v>315288.949461379</v>
      </c>
      <c r="H264" s="36" t="n">
        <v>296084.402747987</v>
      </c>
      <c r="I264" s="37" t="str">
        <f>H264-F264</f>
      </c>
      <c r="J264" s="38" t="str">
        <f>G264-E264</f>
      </c>
    </row>
    <row r="265">
      <c r="A265" t="s">
        <v>164</v>
      </c>
      <c r="B265" t="s">
        <v>165</v>
      </c>
      <c r="C265" s="32" t="n">
        <v>2036</v>
      </c>
      <c r="D265" t="s">
        <v>205</v>
      </c>
      <c r="E265" s="33" t="n">
        <v>758753.799661268</v>
      </c>
      <c r="F265" s="34" t="n">
        <v>418787.146829324</v>
      </c>
      <c r="G265" s="35" t="n">
        <v>786706.265291046</v>
      </c>
      <c r="H265" s="36" t="n">
        <v>450600.66503166</v>
      </c>
      <c r="I265" s="37" t="str">
        <f>H265-F265</f>
      </c>
      <c r="J265" s="38" t="str">
        <f>G265-E265</f>
      </c>
    </row>
    <row r="266">
      <c r="A266" t="s">
        <v>164</v>
      </c>
      <c r="B266" t="s">
        <v>165</v>
      </c>
      <c r="C266" s="32" t="n">
        <v>2036</v>
      </c>
      <c r="D266" t="s">
        <v>207</v>
      </c>
      <c r="E266" s="33" t="n">
        <v>410093.256273669</v>
      </c>
      <c r="F266" s="34" t="n">
        <v>203344.935613833</v>
      </c>
      <c r="G266" s="35" t="n">
        <v>418880.52544402</v>
      </c>
      <c r="H266" s="36" t="n">
        <v>215434.246910517</v>
      </c>
      <c r="I266" s="37" t="str">
        <f>H266-F266</f>
      </c>
      <c r="J266" s="38" t="str">
        <f>G266-E266</f>
      </c>
    </row>
    <row r="267">
      <c r="A267" t="s">
        <v>164</v>
      </c>
      <c r="B267" t="s">
        <v>165</v>
      </c>
      <c r="C267" s="32" t="n">
        <v>2036</v>
      </c>
      <c r="D267" t="s">
        <v>342</v>
      </c>
      <c r="E267" s="33" t="n">
        <v>13309.3881854191</v>
      </c>
      <c r="F267" s="34" t="n">
        <v>2547.77258667987</v>
      </c>
      <c r="G267" s="35" t="n">
        <v>13308.7944546361</v>
      </c>
      <c r="H267" s="36" t="n">
        <v>2547.74258396749</v>
      </c>
      <c r="I267" s="37" t="str">
        <f>H267-F267</f>
      </c>
      <c r="J267" s="38" t="str">
        <f>G267-E267</f>
      </c>
    </row>
    <row r="268">
      <c r="A268" t="s">
        <v>164</v>
      </c>
      <c r="B268" t="s">
        <v>165</v>
      </c>
      <c r="C268" s="32" t="n">
        <v>2037</v>
      </c>
      <c r="D268" t="s">
        <v>341</v>
      </c>
      <c r="E268" s="33" t="n">
        <v>14506.0405605274</v>
      </c>
      <c r="F268" s="34" t="n">
        <v>10205.5231964419</v>
      </c>
      <c r="G268" s="35" t="n">
        <v>14386.6366039025</v>
      </c>
      <c r="H268" s="36" t="n">
        <v>10159.1873336905</v>
      </c>
      <c r="I268" s="37" t="str">
        <f>H268-F268</f>
      </c>
      <c r="J268" s="38" t="str">
        <f>G268-E268</f>
      </c>
    </row>
    <row r="269">
      <c r="A269" t="s">
        <v>164</v>
      </c>
      <c r="B269" t="s">
        <v>165</v>
      </c>
      <c r="C269" s="32" t="n">
        <v>2037</v>
      </c>
      <c r="D269" t="s">
        <v>212</v>
      </c>
      <c r="E269" s="33" t="n">
        <v>994423.769301127</v>
      </c>
      <c r="F269" s="34" t="n">
        <v>181034.085240166</v>
      </c>
      <c r="G269" s="35" t="n">
        <v>1009301.65749756</v>
      </c>
      <c r="H269" s="36" t="n">
        <v>181458.235839908</v>
      </c>
      <c r="I269" s="37" t="str">
        <f>H269-F269</f>
      </c>
      <c r="J269" s="38" t="str">
        <f>G269-E269</f>
      </c>
    </row>
    <row r="270">
      <c r="A270" t="s">
        <v>164</v>
      </c>
      <c r="B270" t="s">
        <v>165</v>
      </c>
      <c r="C270" s="32" t="n">
        <v>2037</v>
      </c>
      <c r="D270" t="s">
        <v>200</v>
      </c>
      <c r="E270" s="33" t="n">
        <v>151422.746779848</v>
      </c>
      <c r="F270" s="34" t="n">
        <v>93671.8258180855</v>
      </c>
      <c r="G270" s="35" t="n">
        <v>150487.441619108</v>
      </c>
      <c r="H270" s="36" t="n">
        <v>93341.2784245107</v>
      </c>
      <c r="I270" s="37" t="str">
        <f>H270-F270</f>
      </c>
      <c r="J270" s="38" t="str">
        <f>G270-E270</f>
      </c>
    </row>
    <row r="271">
      <c r="A271" t="s">
        <v>164</v>
      </c>
      <c r="B271" t="s">
        <v>165</v>
      </c>
      <c r="C271" s="32" t="n">
        <v>2037</v>
      </c>
      <c r="D271" t="s">
        <v>203</v>
      </c>
      <c r="E271" s="33" t="n">
        <v>315402.017784554</v>
      </c>
      <c r="F271" s="34" t="n">
        <v>291438.238812713</v>
      </c>
      <c r="G271" s="35" t="n">
        <v>318754.964813024</v>
      </c>
      <c r="H271" s="36" t="n">
        <v>299434.655195925</v>
      </c>
      <c r="I271" s="37" t="str">
        <f>H271-F271</f>
      </c>
      <c r="J271" s="38" t="str">
        <f>G271-E271</f>
      </c>
    </row>
    <row r="272">
      <c r="A272" t="s">
        <v>164</v>
      </c>
      <c r="B272" t="s">
        <v>165</v>
      </c>
      <c r="C272" s="32" t="n">
        <v>2037</v>
      </c>
      <c r="D272" t="s">
        <v>205</v>
      </c>
      <c r="E272" s="33" t="n">
        <v>772471.249019715</v>
      </c>
      <c r="F272" s="34" t="n">
        <v>425628.56627938</v>
      </c>
      <c r="G272" s="35" t="n">
        <v>803452.229036644</v>
      </c>
      <c r="H272" s="36" t="n">
        <v>461851.049511551</v>
      </c>
      <c r="I272" s="37" t="str">
        <f>H272-F272</f>
      </c>
      <c r="J272" s="38" t="str">
        <f>G272-E272</f>
      </c>
    </row>
    <row r="273">
      <c r="A273" t="s">
        <v>164</v>
      </c>
      <c r="B273" t="s">
        <v>165</v>
      </c>
      <c r="C273" s="32" t="n">
        <v>2037</v>
      </c>
      <c r="D273" t="s">
        <v>207</v>
      </c>
      <c r="E273" s="33" t="n">
        <v>417669.120341683</v>
      </c>
      <c r="F273" s="34" t="n">
        <v>206964.220117262</v>
      </c>
      <c r="G273" s="35" t="n">
        <v>427506.733072448</v>
      </c>
      <c r="H273" s="36" t="n">
        <v>221141.826108993</v>
      </c>
      <c r="I273" s="37" t="str">
        <f>H273-F273</f>
      </c>
      <c r="J273" s="38" t="str">
        <f>G273-E273</f>
      </c>
    </row>
    <row r="274">
      <c r="A274" t="s">
        <v>164</v>
      </c>
      <c r="B274" t="s">
        <v>165</v>
      </c>
      <c r="C274" s="32" t="n">
        <v>2037</v>
      </c>
      <c r="D274" t="s">
        <v>342</v>
      </c>
      <c r="E274" s="33" t="n">
        <v>13385.704893041</v>
      </c>
      <c r="F274" s="34" t="n">
        <v>2421.60610174998</v>
      </c>
      <c r="G274" s="35" t="n">
        <v>13385.128134315</v>
      </c>
      <c r="H274" s="36" t="n">
        <v>2421.57667984156</v>
      </c>
      <c r="I274" s="37" t="str">
        <f>H274-F274</f>
      </c>
      <c r="J274" s="38" t="str">
        <f>G274-E274</f>
      </c>
    </row>
    <row r="275">
      <c r="A275" t="s">
        <v>164</v>
      </c>
      <c r="B275" t="s">
        <v>165</v>
      </c>
      <c r="C275" s="32" t="n">
        <v>2038</v>
      </c>
      <c r="D275" t="s">
        <v>341</v>
      </c>
      <c r="E275" s="33" t="n">
        <v>14930.2318990632</v>
      </c>
      <c r="F275" s="34" t="n">
        <v>10404.0818413289</v>
      </c>
      <c r="G275" s="35" t="n">
        <v>14790.2897218897</v>
      </c>
      <c r="H275" s="36" t="n">
        <v>10349.9036883417</v>
      </c>
      <c r="I275" s="37" t="str">
        <f>H275-F275</f>
      </c>
      <c r="J275" s="38" t="str">
        <f>G275-E275</f>
      </c>
    </row>
    <row r="276">
      <c r="A276" t="s">
        <v>164</v>
      </c>
      <c r="B276" t="s">
        <v>165</v>
      </c>
      <c r="C276" s="32" t="n">
        <v>2038</v>
      </c>
      <c r="D276" t="s">
        <v>212</v>
      </c>
      <c r="E276" s="33" t="n">
        <v>1009910.26987351</v>
      </c>
      <c r="F276" s="34" t="n">
        <v>186289.539397599</v>
      </c>
      <c r="G276" s="35" t="n">
        <v>1025731.21343356</v>
      </c>
      <c r="H276" s="36" t="n">
        <v>186787.491870524</v>
      </c>
      <c r="I276" s="37" t="str">
        <f>H276-F276</f>
      </c>
      <c r="J276" s="38" t="str">
        <f>G276-E276</f>
      </c>
    </row>
    <row r="277">
      <c r="A277" t="s">
        <v>164</v>
      </c>
      <c r="B277" t="s">
        <v>165</v>
      </c>
      <c r="C277" s="32" t="n">
        <v>2038</v>
      </c>
      <c r="D277" t="s">
        <v>200</v>
      </c>
      <c r="E277" s="33" t="n">
        <v>155922.199562746</v>
      </c>
      <c r="F277" s="34" t="n">
        <v>95858.5225134979</v>
      </c>
      <c r="G277" s="35" t="n">
        <v>154833.021861689</v>
      </c>
      <c r="H277" s="36" t="n">
        <v>95469.0447801143</v>
      </c>
      <c r="I277" s="37" t="str">
        <f>H277-F277</f>
      </c>
      <c r="J277" s="38" t="str">
        <f>G277-E277</f>
      </c>
    </row>
    <row r="278">
      <c r="A278" t="s">
        <v>164</v>
      </c>
      <c r="B278" t="s">
        <v>165</v>
      </c>
      <c r="C278" s="32" t="n">
        <v>2038</v>
      </c>
      <c r="D278" t="s">
        <v>203</v>
      </c>
      <c r="E278" s="33" t="n">
        <v>318174.869813913</v>
      </c>
      <c r="F278" s="34" t="n">
        <v>293744.6671972</v>
      </c>
      <c r="G278" s="35" t="n">
        <v>321808.304576111</v>
      </c>
      <c r="H278" s="36" t="n">
        <v>302464.555231106</v>
      </c>
      <c r="I278" s="37" t="str">
        <f>H278-F278</f>
      </c>
      <c r="J278" s="38" t="str">
        <f>G278-E278</f>
      </c>
    </row>
    <row r="279">
      <c r="A279" t="s">
        <v>164</v>
      </c>
      <c r="B279" t="s">
        <v>165</v>
      </c>
      <c r="C279" s="32" t="n">
        <v>2038</v>
      </c>
      <c r="D279" t="s">
        <v>205</v>
      </c>
      <c r="E279" s="33" t="n">
        <v>788344.413183944</v>
      </c>
      <c r="F279" s="34" t="n">
        <v>432222.543645435</v>
      </c>
      <c r="G279" s="35" t="n">
        <v>822517.79120794</v>
      </c>
      <c r="H279" s="36" t="n">
        <v>472964.182972518</v>
      </c>
      <c r="I279" s="37" t="str">
        <f>H279-F279</f>
      </c>
      <c r="J279" s="38" t="str">
        <f>G279-E279</f>
      </c>
    </row>
    <row r="280">
      <c r="A280" t="s">
        <v>164</v>
      </c>
      <c r="B280" t="s">
        <v>165</v>
      </c>
      <c r="C280" s="32" t="n">
        <v>2038</v>
      </c>
      <c r="D280" t="s">
        <v>207</v>
      </c>
      <c r="E280" s="33" t="n">
        <v>426929.319946761</v>
      </c>
      <c r="F280" s="34" t="n">
        <v>210556.015577575</v>
      </c>
      <c r="G280" s="35" t="n">
        <v>437875.904421767</v>
      </c>
      <c r="H280" s="36" t="n">
        <v>226837.611544716</v>
      </c>
      <c r="I280" s="37" t="str">
        <f>H280-F280</f>
      </c>
      <c r="J280" s="38" t="str">
        <f>G280-E280</f>
      </c>
    </row>
    <row r="281">
      <c r="A281" t="s">
        <v>164</v>
      </c>
      <c r="B281" t="s">
        <v>165</v>
      </c>
      <c r="C281" s="32" t="n">
        <v>2038</v>
      </c>
      <c r="D281" t="s">
        <v>342</v>
      </c>
      <c r="E281" s="33" t="n">
        <v>13131.0012752587</v>
      </c>
      <c r="F281" s="34" t="n">
        <v>2303.49315858269</v>
      </c>
      <c r="G281" s="35" t="n">
        <v>13130.4959942569</v>
      </c>
      <c r="H281" s="36" t="n">
        <v>2303.4653337572</v>
      </c>
      <c r="I281" s="37" t="str">
        <f>H281-F281</f>
      </c>
      <c r="J281" s="38" t="str">
        <f>G281-E281</f>
      </c>
    </row>
    <row r="282">
      <c r="A282" t="s">
        <v>164</v>
      </c>
      <c r="B282" t="s">
        <v>165</v>
      </c>
      <c r="C282" s="32" t="n">
        <v>2039</v>
      </c>
      <c r="D282" t="s">
        <v>341</v>
      </c>
      <c r="E282" s="33" t="n">
        <v>15298.2006318324</v>
      </c>
      <c r="F282" s="34" t="n">
        <v>10608.2696784612</v>
      </c>
      <c r="G282" s="35" t="n">
        <v>15135.74798412</v>
      </c>
      <c r="H282" s="36" t="n">
        <v>10545.0523038997</v>
      </c>
      <c r="I282" s="37" t="str">
        <f>H282-F282</f>
      </c>
      <c r="J282" s="38" t="str">
        <f>G282-E282</f>
      </c>
    </row>
    <row r="283">
      <c r="A283" t="s">
        <v>164</v>
      </c>
      <c r="B283" t="s">
        <v>165</v>
      </c>
      <c r="C283" s="32" t="n">
        <v>2039</v>
      </c>
      <c r="D283" t="s">
        <v>212</v>
      </c>
      <c r="E283" s="33" t="n">
        <v>1022698.34122069</v>
      </c>
      <c r="F283" s="34" t="n">
        <v>191721.264700268</v>
      </c>
      <c r="G283" s="35" t="n">
        <v>1039334.21211717</v>
      </c>
      <c r="H283" s="36" t="n">
        <v>192296.552192256</v>
      </c>
      <c r="I283" s="37" t="str">
        <f>H283-F283</f>
      </c>
      <c r="J283" s="38" t="str">
        <f>G283-E283</f>
      </c>
    </row>
    <row r="284">
      <c r="A284" t="s">
        <v>164</v>
      </c>
      <c r="B284" t="s">
        <v>165</v>
      </c>
      <c r="C284" s="32" t="n">
        <v>2039</v>
      </c>
      <c r="D284" t="s">
        <v>200</v>
      </c>
      <c r="E284" s="33" t="n">
        <v>159589.915228422</v>
      </c>
      <c r="F284" s="34" t="n">
        <v>98122.9719225581</v>
      </c>
      <c r="G284" s="35" t="n">
        <v>158325.904186221</v>
      </c>
      <c r="H284" s="36" t="n">
        <v>97666.5125218666</v>
      </c>
      <c r="I284" s="37" t="str">
        <f>H284-F284</f>
      </c>
      <c r="J284" s="38" t="str">
        <f>G284-E284</f>
      </c>
    </row>
    <row r="285">
      <c r="A285" t="s">
        <v>164</v>
      </c>
      <c r="B285" t="s">
        <v>165</v>
      </c>
      <c r="C285" s="32" t="n">
        <v>2039</v>
      </c>
      <c r="D285" t="s">
        <v>203</v>
      </c>
      <c r="E285" s="33" t="n">
        <v>321047.698730657</v>
      </c>
      <c r="F285" s="34" t="n">
        <v>296181.844234085</v>
      </c>
      <c r="G285" s="35" t="n">
        <v>324947.685920243</v>
      </c>
      <c r="H285" s="36" t="n">
        <v>305533.683824107</v>
      </c>
      <c r="I285" s="37" t="str">
        <f>H285-F285</f>
      </c>
      <c r="J285" s="38" t="str">
        <f>G285-E285</f>
      </c>
    </row>
    <row r="286">
      <c r="A286" t="s">
        <v>164</v>
      </c>
      <c r="B286" t="s">
        <v>165</v>
      </c>
      <c r="C286" s="32" t="n">
        <v>2039</v>
      </c>
      <c r="D286" t="s">
        <v>205</v>
      </c>
      <c r="E286" s="33" t="n">
        <v>801053.465887631</v>
      </c>
      <c r="F286" s="34" t="n">
        <v>438944.461168865</v>
      </c>
      <c r="G286" s="35" t="n">
        <v>838380.897928912</v>
      </c>
      <c r="H286" s="36" t="n">
        <v>484364.275142346</v>
      </c>
      <c r="I286" s="37" t="str">
        <f>H286-F286</f>
      </c>
      <c r="J286" s="38" t="str">
        <f>G286-E286</f>
      </c>
    </row>
    <row r="287">
      <c r="A287" t="s">
        <v>164</v>
      </c>
      <c r="B287" t="s">
        <v>165</v>
      </c>
      <c r="C287" s="32" t="n">
        <v>2039</v>
      </c>
      <c r="D287" t="s">
        <v>207</v>
      </c>
      <c r="E287" s="33" t="n">
        <v>434091.595539692</v>
      </c>
      <c r="F287" s="34" t="n">
        <v>214329.808993698</v>
      </c>
      <c r="G287" s="35" t="n">
        <v>446097.450852593</v>
      </c>
      <c r="H287" s="36" t="n">
        <v>232753.81626835</v>
      </c>
      <c r="I287" s="37" t="str">
        <f>H287-F287</f>
      </c>
      <c r="J287" s="38" t="str">
        <f>G287-E287</f>
      </c>
    </row>
    <row r="288">
      <c r="A288" t="s">
        <v>164</v>
      </c>
      <c r="B288" t="s">
        <v>165</v>
      </c>
      <c r="C288" s="32" t="n">
        <v>2039</v>
      </c>
      <c r="D288" t="s">
        <v>342</v>
      </c>
      <c r="E288" s="33" t="n">
        <v>13011.4339791335</v>
      </c>
      <c r="F288" s="34" t="n">
        <v>2187.92967801591</v>
      </c>
      <c r="G288" s="35" t="n">
        <v>13010.9148835445</v>
      </c>
      <c r="H288" s="36" t="n">
        <v>2187.90404676672</v>
      </c>
      <c r="I288" s="37" t="str">
        <f>H288-F288</f>
      </c>
      <c r="J288" s="38" t="str">
        <f>G288-E288</f>
      </c>
    </row>
    <row r="289">
      <c r="A289" t="s">
        <v>164</v>
      </c>
      <c r="B289" t="s">
        <v>165</v>
      </c>
      <c r="C289" s="32" t="n">
        <v>2040</v>
      </c>
      <c r="D289" t="s">
        <v>341</v>
      </c>
      <c r="E289" s="33" t="n">
        <v>15720.5923330971</v>
      </c>
      <c r="F289" s="34" t="n">
        <v>10814.2562085522</v>
      </c>
      <c r="G289" s="35" t="n">
        <v>15531.5458454137</v>
      </c>
      <c r="H289" s="36" t="n">
        <v>10740.752829966</v>
      </c>
      <c r="I289" s="37" t="str">
        <f>H289-F289</f>
      </c>
      <c r="J289" s="38" t="str">
        <f>G289-E289</f>
      </c>
    </row>
    <row r="290">
      <c r="A290" t="s">
        <v>164</v>
      </c>
      <c r="B290" t="s">
        <v>165</v>
      </c>
      <c r="C290" s="32" t="n">
        <v>2040</v>
      </c>
      <c r="D290" t="s">
        <v>212</v>
      </c>
      <c r="E290" s="33" t="n">
        <v>1033916.83429204</v>
      </c>
      <c r="F290" s="34" t="n">
        <v>197085.807013412</v>
      </c>
      <c r="G290" s="35" t="n">
        <v>1051265.69371329</v>
      </c>
      <c r="H290" s="36" t="n">
        <v>197739.851826417</v>
      </c>
      <c r="I290" s="37" t="str">
        <f>H290-F290</f>
      </c>
      <c r="J290" s="38" t="str">
        <f>G290-E290</f>
      </c>
    </row>
    <row r="291">
      <c r="A291" t="s">
        <v>164</v>
      </c>
      <c r="B291" t="s">
        <v>165</v>
      </c>
      <c r="C291" s="32" t="n">
        <v>2040</v>
      </c>
      <c r="D291" t="s">
        <v>200</v>
      </c>
      <c r="E291" s="33" t="n">
        <v>163480.172793916</v>
      </c>
      <c r="F291" s="34" t="n">
        <v>100362.969494545</v>
      </c>
      <c r="G291" s="35" t="n">
        <v>162016.43342865</v>
      </c>
      <c r="H291" s="36" t="n">
        <v>99830.4797881527</v>
      </c>
      <c r="I291" s="37" t="str">
        <f>H291-F291</f>
      </c>
      <c r="J291" s="38" t="str">
        <f>G291-E291</f>
      </c>
    </row>
    <row r="292">
      <c r="A292" t="s">
        <v>164</v>
      </c>
      <c r="B292" t="s">
        <v>165</v>
      </c>
      <c r="C292" s="32" t="n">
        <v>2040</v>
      </c>
      <c r="D292" t="s">
        <v>203</v>
      </c>
      <c r="E292" s="33" t="n">
        <v>323683.454621388</v>
      </c>
      <c r="F292" s="34" t="n">
        <v>298398.400154105</v>
      </c>
      <c r="G292" s="35" t="n">
        <v>327830.115399056</v>
      </c>
      <c r="H292" s="36" t="n">
        <v>308326.231940747</v>
      </c>
      <c r="I292" s="37" t="str">
        <f>H292-F292</f>
      </c>
      <c r="J292" s="38" t="str">
        <f>G292-E292</f>
      </c>
    </row>
    <row r="293">
      <c r="A293" t="s">
        <v>164</v>
      </c>
      <c r="B293" t="s">
        <v>165</v>
      </c>
      <c r="C293" s="32" t="n">
        <v>2040</v>
      </c>
      <c r="D293" t="s">
        <v>205</v>
      </c>
      <c r="E293" s="33" t="n">
        <v>812719.344034839</v>
      </c>
      <c r="F293" s="34" t="n">
        <v>445279.205803076</v>
      </c>
      <c r="G293" s="35" t="n">
        <v>853229.023620414</v>
      </c>
      <c r="H293" s="36" t="n">
        <v>495491.389021897</v>
      </c>
      <c r="I293" s="37" t="str">
        <f>H293-F293</f>
      </c>
      <c r="J293" s="38" t="str">
        <f>G293-E293</f>
      </c>
    </row>
    <row r="294">
      <c r="A294" t="s">
        <v>164</v>
      </c>
      <c r="B294" t="s">
        <v>165</v>
      </c>
      <c r="C294" s="32" t="n">
        <v>2040</v>
      </c>
      <c r="D294" t="s">
        <v>207</v>
      </c>
      <c r="E294" s="33" t="n">
        <v>440542.420785662</v>
      </c>
      <c r="F294" s="34" t="n">
        <v>217983.123894609</v>
      </c>
      <c r="G294" s="35" t="n">
        <v>453595.602682997</v>
      </c>
      <c r="H294" s="36" t="n">
        <v>238587.525717873</v>
      </c>
      <c r="I294" s="37" t="str">
        <f>H294-F294</f>
      </c>
      <c r="J294" s="38" t="str">
        <f>G294-E294</f>
      </c>
    </row>
    <row r="295">
      <c r="A295" t="s">
        <v>164</v>
      </c>
      <c r="B295" t="s">
        <v>165</v>
      </c>
      <c r="C295" s="32" t="n">
        <v>2040</v>
      </c>
      <c r="D295" t="s">
        <v>342</v>
      </c>
      <c r="E295" s="33" t="n">
        <v>12922.1280899227</v>
      </c>
      <c r="F295" s="34" t="n">
        <v>2071.4682476378</v>
      </c>
      <c r="G295" s="35" t="n">
        <v>12921.6065425891</v>
      </c>
      <c r="H295" s="36" t="n">
        <v>2071.44438113687</v>
      </c>
      <c r="I295" s="37" t="str">
        <f>H295-F295</f>
      </c>
      <c r="J295" s="38" t="str">
        <f>G295-E295</f>
      </c>
    </row>
    <row r="296">
      <c r="A296" t="s">
        <v>164</v>
      </c>
      <c r="B296" t="s">
        <v>165</v>
      </c>
      <c r="C296" s="32" t="n">
        <v>2041</v>
      </c>
      <c r="D296" t="s">
        <v>341</v>
      </c>
      <c r="E296" s="33" t="n">
        <v>16140.0427526671</v>
      </c>
      <c r="F296" s="34" t="n">
        <v>11024.8449535371</v>
      </c>
      <c r="G296" s="35" t="n">
        <v>15920.8775016153</v>
      </c>
      <c r="H296" s="36" t="n">
        <v>10939.5011556982</v>
      </c>
      <c r="I296" s="37" t="str">
        <f>H296-F296</f>
      </c>
      <c r="J296" s="38" t="str">
        <f>G296-E296</f>
      </c>
    </row>
    <row r="297">
      <c r="A297" t="s">
        <v>164</v>
      </c>
      <c r="B297" t="s">
        <v>165</v>
      </c>
      <c r="C297" s="32" t="n">
        <v>2041</v>
      </c>
      <c r="D297" t="s">
        <v>212</v>
      </c>
      <c r="E297" s="33" t="n">
        <v>1048513.3185873</v>
      </c>
      <c r="F297" s="34" t="n">
        <v>202467.776737766</v>
      </c>
      <c r="G297" s="35" t="n">
        <v>1066563.6735298</v>
      </c>
      <c r="H297" s="36" t="n">
        <v>203201.128796519</v>
      </c>
      <c r="I297" s="37" t="str">
        <f>H297-F297</f>
      </c>
      <c r="J297" s="38" t="str">
        <f>G297-E297</f>
      </c>
    </row>
    <row r="298">
      <c r="A298" t="s">
        <v>164</v>
      </c>
      <c r="B298" t="s">
        <v>165</v>
      </c>
      <c r="C298" s="32" t="n">
        <v>2041</v>
      </c>
      <c r="D298" t="s">
        <v>200</v>
      </c>
      <c r="E298" s="33" t="n">
        <v>167291.36241965</v>
      </c>
      <c r="F298" s="34" t="n">
        <v>102617.812950023</v>
      </c>
      <c r="G298" s="35" t="n">
        <v>165603.256683252</v>
      </c>
      <c r="H298" s="36" t="n">
        <v>101998.78936442</v>
      </c>
      <c r="I298" s="37" t="str">
        <f>H298-F298</f>
      </c>
      <c r="J298" s="38" t="str">
        <f>G298-E298</f>
      </c>
    </row>
    <row r="299">
      <c r="A299" t="s">
        <v>164</v>
      </c>
      <c r="B299" t="s">
        <v>165</v>
      </c>
      <c r="C299" s="32" t="n">
        <v>2041</v>
      </c>
      <c r="D299" t="s">
        <v>203</v>
      </c>
      <c r="E299" s="33" t="n">
        <v>326887.016579313</v>
      </c>
      <c r="F299" s="34" t="n">
        <v>302643.012120289</v>
      </c>
      <c r="G299" s="35" t="n">
        <v>330799.892538861</v>
      </c>
      <c r="H299" s="36" t="n">
        <v>311000.568285778</v>
      </c>
      <c r="I299" s="37" t="str">
        <f>H299-F299</f>
      </c>
      <c r="J299" s="38" t="str">
        <f>G299-E299</f>
      </c>
    </row>
    <row r="300">
      <c r="A300" t="s">
        <v>164</v>
      </c>
      <c r="B300" t="s">
        <v>165</v>
      </c>
      <c r="C300" s="32" t="n">
        <v>2041</v>
      </c>
      <c r="D300" t="s">
        <v>205</v>
      </c>
      <c r="E300" s="33" t="n">
        <v>828469.244626154</v>
      </c>
      <c r="F300" s="34" t="n">
        <v>455925.783735085</v>
      </c>
      <c r="G300" s="35" t="n">
        <v>869077.592101044</v>
      </c>
      <c r="H300" s="36" t="n">
        <v>506572.614435606</v>
      </c>
      <c r="I300" s="37" t="str">
        <f>H300-F300</f>
      </c>
      <c r="J300" s="38" t="str">
        <f>G300-E300</f>
      </c>
    </row>
    <row r="301">
      <c r="A301" t="s">
        <v>164</v>
      </c>
      <c r="B301" t="s">
        <v>165</v>
      </c>
      <c r="C301" s="32" t="n">
        <v>2041</v>
      </c>
      <c r="D301" t="s">
        <v>207</v>
      </c>
      <c r="E301" s="33" t="n">
        <v>448701.848863133</v>
      </c>
      <c r="F301" s="34" t="n">
        <v>223955.979127194</v>
      </c>
      <c r="G301" s="35" t="n">
        <v>461572.525619781</v>
      </c>
      <c r="H301" s="36" t="n">
        <v>244403.938380915</v>
      </c>
      <c r="I301" s="37" t="str">
        <f>H301-F301</f>
      </c>
      <c r="J301" s="38" t="str">
        <f>G301-E301</f>
      </c>
    </row>
    <row r="302">
      <c r="A302" t="s">
        <v>164</v>
      </c>
      <c r="B302" t="s">
        <v>165</v>
      </c>
      <c r="C302" s="32" t="n">
        <v>2041</v>
      </c>
      <c r="D302" t="s">
        <v>342</v>
      </c>
      <c r="E302" s="33" t="n">
        <v>12914.4782137048</v>
      </c>
      <c r="F302" s="34" t="n">
        <v>1954.44513057944</v>
      </c>
      <c r="G302" s="35" t="n">
        <v>12913.9661072478</v>
      </c>
      <c r="H302" s="36" t="n">
        <v>1954.42370545678</v>
      </c>
      <c r="I302" s="37" t="str">
        <f>H302-F302</f>
      </c>
      <c r="J302" s="38" t="str">
        <f>G302-E302</f>
      </c>
    </row>
    <row r="303">
      <c r="A303" t="s">
        <v>164</v>
      </c>
      <c r="B303" t="s">
        <v>165</v>
      </c>
      <c r="C303" s="32" t="n">
        <v>2042</v>
      </c>
      <c r="D303" t="s">
        <v>341</v>
      </c>
      <c r="E303" s="33" t="n">
        <v>16558.229431711</v>
      </c>
      <c r="F303" s="34" t="n">
        <v>11234.3558837177</v>
      </c>
      <c r="G303" s="35" t="n">
        <v>16309.8993609652</v>
      </c>
      <c r="H303" s="36" t="n">
        <v>11135.4965430843</v>
      </c>
      <c r="I303" s="37" t="str">
        <f>H303-F303</f>
      </c>
      <c r="J303" s="38" t="str">
        <f>G303-E303</f>
      </c>
    </row>
    <row r="304">
      <c r="A304" t="s">
        <v>164</v>
      </c>
      <c r="B304" t="s">
        <v>165</v>
      </c>
      <c r="C304" s="32" t="n">
        <v>2042</v>
      </c>
      <c r="D304" t="s">
        <v>212</v>
      </c>
      <c r="E304" s="33" t="n">
        <v>1059390.46559748</v>
      </c>
      <c r="F304" s="34" t="n">
        <v>207834.154272323</v>
      </c>
      <c r="G304" s="35" t="n">
        <v>1078026.60097981</v>
      </c>
      <c r="H304" s="36" t="n">
        <v>208646.654553543</v>
      </c>
      <c r="I304" s="37" t="str">
        <f>H304-F304</f>
      </c>
      <c r="J304" s="38" t="str">
        <f>G304-E304</f>
      </c>
    </row>
    <row r="305">
      <c r="A305" t="s">
        <v>164</v>
      </c>
      <c r="B305" t="s">
        <v>165</v>
      </c>
      <c r="C305" s="32" t="n">
        <v>2042</v>
      </c>
      <c r="D305" t="s">
        <v>200</v>
      </c>
      <c r="E305" s="33" t="n">
        <v>171044.449705027</v>
      </c>
      <c r="F305" s="34" t="n">
        <v>104870.782773469</v>
      </c>
      <c r="G305" s="35" t="n">
        <v>169141.556637021</v>
      </c>
      <c r="H305" s="36" t="n">
        <v>104153.760083299</v>
      </c>
      <c r="I305" s="37" t="str">
        <f>H305-F305</f>
      </c>
      <c r="J305" s="38" t="str">
        <f>G305-E305</f>
      </c>
    </row>
    <row r="306">
      <c r="A306" t="s">
        <v>164</v>
      </c>
      <c r="B306" t="s">
        <v>165</v>
      </c>
      <c r="C306" s="32" t="n">
        <v>2042</v>
      </c>
      <c r="D306" t="s">
        <v>203</v>
      </c>
      <c r="E306" s="33" t="n">
        <v>329637.101111366</v>
      </c>
      <c r="F306" s="34" t="n">
        <v>306042.381354867</v>
      </c>
      <c r="G306" s="35" t="n">
        <v>333321.323938657</v>
      </c>
      <c r="H306" s="36" t="n">
        <v>313428.604068663</v>
      </c>
      <c r="I306" s="37" t="str">
        <f>H306-F306</f>
      </c>
      <c r="J306" s="38" t="str">
        <f>G306-E306</f>
      </c>
    </row>
    <row r="307">
      <c r="A307" t="s">
        <v>164</v>
      </c>
      <c r="B307" t="s">
        <v>165</v>
      </c>
      <c r="C307" s="32" t="n">
        <v>2042</v>
      </c>
      <c r="D307" t="s">
        <v>205</v>
      </c>
      <c r="E307" s="33" t="n">
        <v>843588.109894255</v>
      </c>
      <c r="F307" s="34" t="n">
        <v>466391.093828368</v>
      </c>
      <c r="G307" s="35" t="n">
        <v>884281.978207785</v>
      </c>
      <c r="H307" s="36" t="n">
        <v>517499.023505678</v>
      </c>
      <c r="I307" s="37" t="str">
        <f>H307-F307</f>
      </c>
      <c r="J307" s="38" t="str">
        <f>G307-E307</f>
      </c>
    </row>
    <row r="308">
      <c r="A308" t="s">
        <v>164</v>
      </c>
      <c r="B308" t="s">
        <v>165</v>
      </c>
      <c r="C308" s="32" t="n">
        <v>2042</v>
      </c>
      <c r="D308" t="s">
        <v>207</v>
      </c>
      <c r="E308" s="33" t="n">
        <v>456752.825770712</v>
      </c>
      <c r="F308" s="34" t="n">
        <v>229798.685184919</v>
      </c>
      <c r="G308" s="35" t="n">
        <v>469454.149721884</v>
      </c>
      <c r="H308" s="36" t="n">
        <v>250175.663514197</v>
      </c>
      <c r="I308" s="37" t="str">
        <f>H308-F308</f>
      </c>
      <c r="J308" s="38" t="str">
        <f>G308-E308</f>
      </c>
    </row>
    <row r="309">
      <c r="A309" t="s">
        <v>164</v>
      </c>
      <c r="B309" t="s">
        <v>165</v>
      </c>
      <c r="C309" s="32" t="n">
        <v>2042</v>
      </c>
      <c r="D309" t="s">
        <v>342</v>
      </c>
      <c r="E309" s="33" t="n">
        <v>12448.4847244878</v>
      </c>
      <c r="F309" s="34" t="n">
        <v>1837.15721795601</v>
      </c>
      <c r="G309" s="35" t="n">
        <v>12447.9578277165</v>
      </c>
      <c r="H309" s="36" t="n">
        <v>1837.13778678778</v>
      </c>
      <c r="I309" s="37" t="str">
        <f>H309-F309</f>
      </c>
      <c r="J309" s="38" t="str">
        <f>G309-E309</f>
      </c>
    </row>
    <row r="310">
      <c r="A310" t="s">
        <v>164</v>
      </c>
      <c r="B310" t="s">
        <v>165</v>
      </c>
      <c r="C310" s="32" t="n">
        <v>2043</v>
      </c>
      <c r="D310" t="s">
        <v>341</v>
      </c>
      <c r="E310" s="33" t="n">
        <v>17032.7890197315</v>
      </c>
      <c r="F310" s="34" t="n">
        <v>11454.1025898536</v>
      </c>
      <c r="G310" s="35" t="n">
        <v>16754.8072801891</v>
      </c>
      <c r="H310" s="36" t="n">
        <v>11340.588740714</v>
      </c>
      <c r="I310" s="37" t="str">
        <f>H310-F310</f>
      </c>
      <c r="J310" s="38" t="str">
        <f>G310-E310</f>
      </c>
    </row>
    <row r="311">
      <c r="A311" t="s">
        <v>164</v>
      </c>
      <c r="B311" t="s">
        <v>165</v>
      </c>
      <c r="C311" s="32" t="n">
        <v>2043</v>
      </c>
      <c r="D311" t="s">
        <v>212</v>
      </c>
      <c r="E311" s="33" t="n">
        <v>1070409.74891836</v>
      </c>
      <c r="F311" s="34" t="n">
        <v>213121.707695714</v>
      </c>
      <c r="G311" s="35" t="n">
        <v>1089617.8876954</v>
      </c>
      <c r="H311" s="36" t="n">
        <v>214013.627325169</v>
      </c>
      <c r="I311" s="37" t="str">
        <f>H311-F311</f>
      </c>
      <c r="J311" s="38" t="str">
        <f>G311-E311</f>
      </c>
    </row>
    <row r="312">
      <c r="A312" t="s">
        <v>164</v>
      </c>
      <c r="B312" t="s">
        <v>165</v>
      </c>
      <c r="C312" s="32" t="n">
        <v>2043</v>
      </c>
      <c r="D312" t="s">
        <v>200</v>
      </c>
      <c r="E312" s="33" t="n">
        <v>175525.433080639</v>
      </c>
      <c r="F312" s="34" t="n">
        <v>107118.893048763</v>
      </c>
      <c r="G312" s="35" t="n">
        <v>173407.833179956</v>
      </c>
      <c r="H312" s="36" t="n">
        <v>106296.685429372</v>
      </c>
      <c r="I312" s="37" t="str">
        <f>H312-F312</f>
      </c>
      <c r="J312" s="38" t="str">
        <f>G312-E312</f>
      </c>
    </row>
    <row r="313">
      <c r="A313" t="s">
        <v>164</v>
      </c>
      <c r="B313" t="s">
        <v>165</v>
      </c>
      <c r="C313" s="32" t="n">
        <v>2043</v>
      </c>
      <c r="D313" t="s">
        <v>203</v>
      </c>
      <c r="E313" s="33" t="n">
        <v>331734.164569781</v>
      </c>
      <c r="F313" s="34" t="n">
        <v>308665.262184897</v>
      </c>
      <c r="G313" s="35" t="n">
        <v>335190.948405484</v>
      </c>
      <c r="H313" s="36" t="n">
        <v>315350.995136011</v>
      </c>
      <c r="I313" s="37" t="str">
        <f>H313-F313</f>
      </c>
      <c r="J313" s="38" t="str">
        <f>G313-E313</f>
      </c>
    </row>
    <row r="314">
      <c r="A314" t="s">
        <v>164</v>
      </c>
      <c r="B314" t="s">
        <v>165</v>
      </c>
      <c r="C314" s="32" t="n">
        <v>2043</v>
      </c>
      <c r="D314" t="s">
        <v>205</v>
      </c>
      <c r="E314" s="33" t="n">
        <v>860874.740013261</v>
      </c>
      <c r="F314" s="34" t="n">
        <v>476516.282825258</v>
      </c>
      <c r="G314" s="35" t="n">
        <v>901770.411974376</v>
      </c>
      <c r="H314" s="36" t="n">
        <v>528079.181081669</v>
      </c>
      <c r="I314" s="37" t="str">
        <f>H314-F314</f>
      </c>
      <c r="J314" s="38" t="str">
        <f>G314-E314</f>
      </c>
    </row>
    <row r="315">
      <c r="A315" t="s">
        <v>164</v>
      </c>
      <c r="B315" t="s">
        <v>165</v>
      </c>
      <c r="C315" s="32" t="n">
        <v>2043</v>
      </c>
      <c r="D315" t="s">
        <v>207</v>
      </c>
      <c r="E315" s="33" t="n">
        <v>466878.172801884</v>
      </c>
      <c r="F315" s="34" t="n">
        <v>235619.359638233</v>
      </c>
      <c r="G315" s="35" t="n">
        <v>479482.188386743</v>
      </c>
      <c r="H315" s="36" t="n">
        <v>255992.973248088</v>
      </c>
      <c r="I315" s="37" t="str">
        <f>H315-F315</f>
      </c>
      <c r="J315" s="38" t="str">
        <f>G315-E315</f>
      </c>
    </row>
    <row r="316">
      <c r="A316" t="s">
        <v>164</v>
      </c>
      <c r="B316" t="s">
        <v>165</v>
      </c>
      <c r="C316" s="32" t="n">
        <v>2043</v>
      </c>
      <c r="D316" t="s">
        <v>342</v>
      </c>
      <c r="E316" s="33" t="n">
        <v>12247.0866402233</v>
      </c>
      <c r="F316" s="34" t="n">
        <v>1731.15079982786</v>
      </c>
      <c r="G316" s="35" t="n">
        <v>12246.5731114781</v>
      </c>
      <c r="H316" s="36" t="n">
        <v>1731.1314511154</v>
      </c>
      <c r="I316" s="37" t="str">
        <f>H316-F316</f>
      </c>
      <c r="J316" s="38" t="str">
        <f>G316-E316</f>
      </c>
    </row>
    <row r="317">
      <c r="A317" t="s">
        <v>164</v>
      </c>
      <c r="B317" t="s">
        <v>165</v>
      </c>
      <c r="C317" s="32" t="n">
        <v>2044</v>
      </c>
      <c r="D317" t="s">
        <v>341</v>
      </c>
      <c r="E317" s="33" t="n">
        <v>17447.6237289886</v>
      </c>
      <c r="F317" s="34" t="n">
        <v>11669.3325918495</v>
      </c>
      <c r="G317" s="35" t="n">
        <v>17141.7120461147</v>
      </c>
      <c r="H317" s="36" t="n">
        <v>11540.7879834335</v>
      </c>
      <c r="I317" s="37" t="str">
        <f>H317-F317</f>
      </c>
      <c r="J317" s="38" t="str">
        <f>G317-E317</f>
      </c>
    </row>
    <row r="318">
      <c r="A318" t="s">
        <v>164</v>
      </c>
      <c r="B318" t="s">
        <v>165</v>
      </c>
      <c r="C318" s="32" t="n">
        <v>2044</v>
      </c>
      <c r="D318" t="s">
        <v>212</v>
      </c>
      <c r="E318" s="33" t="n">
        <v>1080836.62282344</v>
      </c>
      <c r="F318" s="34" t="n">
        <v>218415.135549069</v>
      </c>
      <c r="G318" s="35" t="n">
        <v>1100597.33187273</v>
      </c>
      <c r="H318" s="36" t="n">
        <v>219387.626065992</v>
      </c>
      <c r="I318" s="37" t="str">
        <f>H318-F318</f>
      </c>
      <c r="J318" s="38" t="str">
        <f>G318-E318</f>
      </c>
    </row>
    <row r="319">
      <c r="A319" t="s">
        <v>164</v>
      </c>
      <c r="B319" t="s">
        <v>165</v>
      </c>
      <c r="C319" s="32" t="n">
        <v>2044</v>
      </c>
      <c r="D319" t="s">
        <v>200</v>
      </c>
      <c r="E319" s="33" t="n">
        <v>179039.28040053</v>
      </c>
      <c r="F319" s="34" t="n">
        <v>109336.070028758</v>
      </c>
      <c r="G319" s="35" t="n">
        <v>176720.973913542</v>
      </c>
      <c r="H319" s="36" t="n">
        <v>108405.015378104</v>
      </c>
      <c r="I319" s="37" t="str">
        <f>H319-F319</f>
      </c>
      <c r="J319" s="38" t="str">
        <f>G319-E319</f>
      </c>
    </row>
    <row r="320">
      <c r="A320" t="s">
        <v>164</v>
      </c>
      <c r="B320" t="s">
        <v>165</v>
      </c>
      <c r="C320" s="32" t="n">
        <v>2044</v>
      </c>
      <c r="D320" t="s">
        <v>203</v>
      </c>
      <c r="E320" s="33" t="n">
        <v>333898.233851955</v>
      </c>
      <c r="F320" s="34" t="n">
        <v>311029.776158674</v>
      </c>
      <c r="G320" s="35" t="n">
        <v>337141.608513163</v>
      </c>
      <c r="H320" s="36" t="n">
        <v>317170.637977033</v>
      </c>
      <c r="I320" s="37" t="str">
        <f>H320-F320</f>
      </c>
      <c r="J320" s="38" t="str">
        <f>G320-E320</f>
      </c>
    </row>
    <row r="321">
      <c r="A321" t="s">
        <v>164</v>
      </c>
      <c r="B321" t="s">
        <v>165</v>
      </c>
      <c r="C321" s="32" t="n">
        <v>2044</v>
      </c>
      <c r="D321" t="s">
        <v>205</v>
      </c>
      <c r="E321" s="33" t="n">
        <v>874753.509407277</v>
      </c>
      <c r="F321" s="34" t="n">
        <v>486486.183877771</v>
      </c>
      <c r="G321" s="35" t="n">
        <v>915703.811540802</v>
      </c>
      <c r="H321" s="36" t="n">
        <v>538525.397411542</v>
      </c>
      <c r="I321" s="37" t="str">
        <f>H321-F321</f>
      </c>
      <c r="J321" s="38" t="str">
        <f>G321-E321</f>
      </c>
    </row>
    <row r="322">
      <c r="A322" t="s">
        <v>164</v>
      </c>
      <c r="B322" t="s">
        <v>165</v>
      </c>
      <c r="C322" s="32" t="n">
        <v>2044</v>
      </c>
      <c r="D322" t="s">
        <v>207</v>
      </c>
      <c r="E322" s="33" t="n">
        <v>474164.657935972</v>
      </c>
      <c r="F322" s="34" t="n">
        <v>241269.619788613</v>
      </c>
      <c r="G322" s="35" t="n">
        <v>486601.390422378</v>
      </c>
      <c r="H322" s="36" t="n">
        <v>261683.339551894</v>
      </c>
      <c r="I322" s="37" t="str">
        <f>H322-F322</f>
      </c>
      <c r="J322" s="38" t="str">
        <f>G322-E322</f>
      </c>
    </row>
    <row r="323">
      <c r="A323" t="s">
        <v>164</v>
      </c>
      <c r="B323" t="s">
        <v>165</v>
      </c>
      <c r="C323" s="32" t="n">
        <v>2044</v>
      </c>
      <c r="D323" t="s">
        <v>342</v>
      </c>
      <c r="E323" s="33" t="n">
        <v>12150.4002955379</v>
      </c>
      <c r="F323" s="34" t="n">
        <v>1626.39517525908</v>
      </c>
      <c r="G323" s="35" t="n">
        <v>12149.8552379252</v>
      </c>
      <c r="H323" s="36" t="n">
        <v>1626.37538137955</v>
      </c>
      <c r="I323" s="37" t="str">
        <f>H323-F323</f>
      </c>
      <c r="J323" s="38" t="str">
        <f>G323-E323</f>
      </c>
    </row>
    <row r="324">
      <c r="A324" t="s">
        <v>164</v>
      </c>
      <c r="B324" t="s">
        <v>165</v>
      </c>
      <c r="C324" s="32" t="n">
        <v>2045</v>
      </c>
      <c r="D324" t="s">
        <v>341</v>
      </c>
      <c r="E324" s="33" t="n">
        <v>17892.6411385446</v>
      </c>
      <c r="F324" s="34" t="n">
        <v>11889.614088695</v>
      </c>
      <c r="G324" s="35" t="n">
        <v>17558.0225793012</v>
      </c>
      <c r="H324" s="36" t="n">
        <v>11745.9298391965</v>
      </c>
      <c r="I324" s="37" t="str">
        <f>H324-F324</f>
      </c>
      <c r="J324" s="38" t="str">
        <f>G324-E324</f>
      </c>
    </row>
    <row r="325">
      <c r="A325" t="s">
        <v>164</v>
      </c>
      <c r="B325" t="s">
        <v>165</v>
      </c>
      <c r="C325" s="32" t="n">
        <v>2045</v>
      </c>
      <c r="D325" t="s">
        <v>212</v>
      </c>
      <c r="E325" s="33" t="n">
        <v>1090548.47279508</v>
      </c>
      <c r="F325" s="34" t="n">
        <v>223733.980198001</v>
      </c>
      <c r="G325" s="35" t="n">
        <v>1110841.03545085</v>
      </c>
      <c r="H325" s="36" t="n">
        <v>224789.135470853</v>
      </c>
      <c r="I325" s="37" t="str">
        <f>H325-F325</f>
      </c>
      <c r="J325" s="38" t="str">
        <f>G325-E325</f>
      </c>
    </row>
    <row r="326">
      <c r="A326" t="s">
        <v>164</v>
      </c>
      <c r="B326" t="s">
        <v>165</v>
      </c>
      <c r="C326" s="32" t="n">
        <v>2045</v>
      </c>
      <c r="D326" t="s">
        <v>200</v>
      </c>
      <c r="E326" s="33" t="n">
        <v>182671.843054041</v>
      </c>
      <c r="F326" s="34" t="n">
        <v>111577.019555284</v>
      </c>
      <c r="G326" s="35" t="n">
        <v>180153.68435169</v>
      </c>
      <c r="H326" s="36" t="n">
        <v>110535.42825069</v>
      </c>
      <c r="I326" s="37" t="str">
        <f>H326-F326</f>
      </c>
      <c r="J326" s="38" t="str">
        <f>G326-E326</f>
      </c>
    </row>
    <row r="327">
      <c r="A327" t="s">
        <v>164</v>
      </c>
      <c r="B327" t="s">
        <v>165</v>
      </c>
      <c r="C327" s="32" t="n">
        <v>2045</v>
      </c>
      <c r="D327" t="s">
        <v>203</v>
      </c>
      <c r="E327" s="33" t="n">
        <v>336129.239064559</v>
      </c>
      <c r="F327" s="34" t="n">
        <v>313223.26997914</v>
      </c>
      <c r="G327" s="35" t="n">
        <v>339169.596103443</v>
      </c>
      <c r="H327" s="36" t="n">
        <v>318918.904925021</v>
      </c>
      <c r="I327" s="37" t="str">
        <f>H327-F327</f>
      </c>
      <c r="J327" s="38" t="str">
        <f>G327-E327</f>
      </c>
    </row>
    <row r="328">
      <c r="A328" t="s">
        <v>164</v>
      </c>
      <c r="B328" t="s">
        <v>165</v>
      </c>
      <c r="C328" s="32" t="n">
        <v>2045</v>
      </c>
      <c r="D328" t="s">
        <v>205</v>
      </c>
      <c r="E328" s="33" t="n">
        <v>888209.914858429</v>
      </c>
      <c r="F328" s="34" t="n">
        <v>496480.609053253</v>
      </c>
      <c r="G328" s="35" t="n">
        <v>929197.274787431</v>
      </c>
      <c r="H328" s="36" t="n">
        <v>549018.34448389</v>
      </c>
      <c r="I328" s="37" t="str">
        <f>H328-F328</f>
      </c>
      <c r="J328" s="38" t="str">
        <f>G328-E328</f>
      </c>
    </row>
    <row r="329">
      <c r="A329" t="s">
        <v>164</v>
      </c>
      <c r="B329" t="s">
        <v>165</v>
      </c>
      <c r="C329" s="32" t="n">
        <v>2045</v>
      </c>
      <c r="D329" t="s">
        <v>207</v>
      </c>
      <c r="E329" s="33" t="n">
        <v>480993.846229571</v>
      </c>
      <c r="F329" s="34" t="n">
        <v>246894.953066982</v>
      </c>
      <c r="G329" s="35" t="n">
        <v>493255.893083406</v>
      </c>
      <c r="H329" s="36" t="n">
        <v>267382.392924501</v>
      </c>
      <c r="I329" s="37" t="str">
        <f>H329-F329</f>
      </c>
      <c r="J329" s="38" t="str">
        <f>G329-E329</f>
      </c>
    </row>
    <row r="330">
      <c r="A330" t="s">
        <v>164</v>
      </c>
      <c r="B330" t="s">
        <v>165</v>
      </c>
      <c r="C330" s="32" t="n">
        <v>2045</v>
      </c>
      <c r="D330" t="s">
        <v>342</v>
      </c>
      <c r="E330" s="33" t="n">
        <v>12049.071671143</v>
      </c>
      <c r="F330" s="34" t="n">
        <v>1523.28488497016</v>
      </c>
      <c r="G330" s="35" t="n">
        <v>12048.500629735</v>
      </c>
      <c r="H330" s="36" t="n">
        <v>1523.26402182686</v>
      </c>
      <c r="I330" s="37" t="str">
        <f>H330-F330</f>
      </c>
      <c r="J330" s="38" t="str">
        <f>G330-E330</f>
      </c>
    </row>
    <row r="331">
      <c r="A331" t="s">
        <v>164</v>
      </c>
      <c r="B331" t="s">
        <v>165</v>
      </c>
      <c r="C331" s="32" t="n">
        <v>2046</v>
      </c>
      <c r="D331" t="s">
        <v>341</v>
      </c>
      <c r="E331" s="33" t="n">
        <v>18331.7323615474</v>
      </c>
      <c r="F331" s="34" t="n">
        <v>12115.6122572867</v>
      </c>
      <c r="G331" s="35" t="n">
        <v>17968.503099892</v>
      </c>
      <c r="H331" s="36" t="n">
        <v>11956.4732180851</v>
      </c>
      <c r="I331" s="37" t="str">
        <f>H331-F331</f>
      </c>
      <c r="J331" s="38" t="str">
        <f>G331-E331</f>
      </c>
    </row>
    <row r="332">
      <c r="A332" t="s">
        <v>164</v>
      </c>
      <c r="B332" t="s">
        <v>165</v>
      </c>
      <c r="C332" s="32" t="n">
        <v>2046</v>
      </c>
      <c r="D332" t="s">
        <v>212</v>
      </c>
      <c r="E332" s="33" t="n">
        <v>1103858.63313172</v>
      </c>
      <c r="F332" s="34" t="n">
        <v>229083.598821754</v>
      </c>
      <c r="G332" s="35" t="n">
        <v>1124741.39385058</v>
      </c>
      <c r="H332" s="36" t="n">
        <v>230223.641273017</v>
      </c>
      <c r="I332" s="37" t="str">
        <f>H332-F332</f>
      </c>
      <c r="J332" s="38" t="str">
        <f>G332-E332</f>
      </c>
    </row>
    <row r="333">
      <c r="A333" t="s">
        <v>164</v>
      </c>
      <c r="B333" t="s">
        <v>165</v>
      </c>
      <c r="C333" s="32" t="n">
        <v>2046</v>
      </c>
      <c r="D333" t="s">
        <v>200</v>
      </c>
      <c r="E333" s="33" t="n">
        <v>186225.147512356</v>
      </c>
      <c r="F333" s="34" t="n">
        <v>113833.306158293</v>
      </c>
      <c r="G333" s="35" t="n">
        <v>183510.562290158</v>
      </c>
      <c r="H333" s="36" t="n">
        <v>112679.652863118</v>
      </c>
      <c r="I333" s="37" t="str">
        <f>H333-F333</f>
      </c>
      <c r="J333" s="38" t="str">
        <f>G333-E333</f>
      </c>
    </row>
    <row r="334">
      <c r="A334" t="s">
        <v>164</v>
      </c>
      <c r="B334" t="s">
        <v>165</v>
      </c>
      <c r="C334" s="32" t="n">
        <v>2046</v>
      </c>
      <c r="D334" t="s">
        <v>203</v>
      </c>
      <c r="E334" s="33" t="n">
        <v>338378.652636211</v>
      </c>
      <c r="F334" s="34" t="n">
        <v>315254.119431333</v>
      </c>
      <c r="G334" s="35" t="n">
        <v>341225.275481564</v>
      </c>
      <c r="H334" s="36" t="n">
        <v>320574.163172874</v>
      </c>
      <c r="I334" s="37" t="str">
        <f>H334-F334</f>
      </c>
      <c r="J334" s="38" t="str">
        <f>G334-E334</f>
      </c>
    </row>
    <row r="335">
      <c r="A335" t="s">
        <v>164</v>
      </c>
      <c r="B335" t="s">
        <v>165</v>
      </c>
      <c r="C335" s="32" t="n">
        <v>2046</v>
      </c>
      <c r="D335" t="s">
        <v>205</v>
      </c>
      <c r="E335" s="33" t="n">
        <v>902903.415289505</v>
      </c>
      <c r="F335" s="34" t="n">
        <v>506494.144664537</v>
      </c>
      <c r="G335" s="35" t="n">
        <v>944010.931257439</v>
      </c>
      <c r="H335" s="36" t="n">
        <v>559544.256752656</v>
      </c>
      <c r="I335" s="37" t="str">
        <f>H335-F335</f>
      </c>
      <c r="J335" s="38" t="str">
        <f>G335-E335</f>
      </c>
    </row>
    <row r="336">
      <c r="A336" t="s">
        <v>164</v>
      </c>
      <c r="B336" t="s">
        <v>165</v>
      </c>
      <c r="C336" s="32" t="n">
        <v>2046</v>
      </c>
      <c r="D336" t="s">
        <v>207</v>
      </c>
      <c r="E336" s="33" t="n">
        <v>488523.202413432</v>
      </c>
      <c r="F336" s="34" t="n">
        <v>252499.382455098</v>
      </c>
      <c r="G336" s="35" t="n">
        <v>500645.717898476</v>
      </c>
      <c r="H336" s="36" t="n">
        <v>273080.787934234</v>
      </c>
      <c r="I336" s="37" t="str">
        <f>H336-F336</f>
      </c>
      <c r="J336" s="38" t="str">
        <f>G336-E336</f>
      </c>
    </row>
    <row r="337">
      <c r="A337" t="s">
        <v>164</v>
      </c>
      <c r="B337" t="s">
        <v>165</v>
      </c>
      <c r="C337" s="32" t="n">
        <v>2046</v>
      </c>
      <c r="D337" t="s">
        <v>342</v>
      </c>
      <c r="E337" s="33" t="n">
        <v>11944.3822004557</v>
      </c>
      <c r="F337" s="34" t="n">
        <v>1421.32228534642</v>
      </c>
      <c r="G337" s="35" t="n">
        <v>11943.7945693929</v>
      </c>
      <c r="H337" s="36" t="n">
        <v>1421.3002106259</v>
      </c>
      <c r="I337" s="37" t="str">
        <f>H337-F337</f>
      </c>
      <c r="J337" s="38" t="str">
        <f>G337-E337</f>
      </c>
    </row>
    <row r="338">
      <c r="A338" t="s">
        <v>164</v>
      </c>
      <c r="B338" t="s">
        <v>165</v>
      </c>
      <c r="C338" s="32" t="n">
        <v>2047</v>
      </c>
      <c r="D338" t="s">
        <v>341</v>
      </c>
      <c r="E338" s="33" t="n">
        <v>18762.2949452292</v>
      </c>
      <c r="F338" s="34" t="n">
        <v>12334.8268983436</v>
      </c>
      <c r="G338" s="35" t="n">
        <v>18370.9982297807</v>
      </c>
      <c r="H338" s="36" t="n">
        <v>12160.3227217187</v>
      </c>
      <c r="I338" s="37" t="str">
        <f>H338-F338</f>
      </c>
      <c r="J338" s="38" t="str">
        <f>G338-E338</f>
      </c>
    </row>
    <row r="339">
      <c r="A339" t="s">
        <v>164</v>
      </c>
      <c r="B339" t="s">
        <v>165</v>
      </c>
      <c r="C339" s="32" t="n">
        <v>2047</v>
      </c>
      <c r="D339" t="s">
        <v>212</v>
      </c>
      <c r="E339" s="33" t="n">
        <v>1112361.29612819</v>
      </c>
      <c r="F339" s="34" t="n">
        <v>234347.071255872</v>
      </c>
      <c r="G339" s="35" t="n">
        <v>1133680.16398797</v>
      </c>
      <c r="H339" s="36" t="n">
        <v>235574.501787602</v>
      </c>
      <c r="I339" s="37" t="str">
        <f>H339-F339</f>
      </c>
      <c r="J339" s="38" t="str">
        <f>G339-E339</f>
      </c>
    </row>
    <row r="340">
      <c r="A340" t="s">
        <v>164</v>
      </c>
      <c r="B340" t="s">
        <v>165</v>
      </c>
      <c r="C340" s="32" t="n">
        <v>2047</v>
      </c>
      <c r="D340" t="s">
        <v>200</v>
      </c>
      <c r="E340" s="33" t="n">
        <v>189831.266175824</v>
      </c>
      <c r="F340" s="34" t="n">
        <v>116035.527084412</v>
      </c>
      <c r="G340" s="35" t="n">
        <v>186925.284089995</v>
      </c>
      <c r="H340" s="36" t="n">
        <v>114770.43405396</v>
      </c>
      <c r="I340" s="37" t="str">
        <f>H340-F340</f>
      </c>
      <c r="J340" s="38" t="str">
        <f>G340-E340</f>
      </c>
    </row>
    <row r="341">
      <c r="A341" t="s">
        <v>164</v>
      </c>
      <c r="B341" t="s">
        <v>165</v>
      </c>
      <c r="C341" s="32" t="n">
        <v>2047</v>
      </c>
      <c r="D341" t="s">
        <v>203</v>
      </c>
      <c r="E341" s="33" t="n">
        <v>340167.341684606</v>
      </c>
      <c r="F341" s="34" t="n">
        <v>317037.455094074</v>
      </c>
      <c r="G341" s="35" t="n">
        <v>342821.899904036</v>
      </c>
      <c r="H341" s="36" t="n">
        <v>322040.722228729</v>
      </c>
      <c r="I341" s="37" t="str">
        <f>H341-F341</f>
      </c>
      <c r="J341" s="38" t="str">
        <f>G341-E341</f>
      </c>
    </row>
    <row r="342">
      <c r="A342" t="s">
        <v>164</v>
      </c>
      <c r="B342" t="s">
        <v>165</v>
      </c>
      <c r="C342" s="32" t="n">
        <v>2047</v>
      </c>
      <c r="D342" t="s">
        <v>205</v>
      </c>
      <c r="E342" s="33" t="n">
        <v>916520.239901094</v>
      </c>
      <c r="F342" s="34" t="n">
        <v>516221.25591389</v>
      </c>
      <c r="G342" s="35" t="n">
        <v>957700.330331823</v>
      </c>
      <c r="H342" s="36" t="n">
        <v>569776.387385101</v>
      </c>
      <c r="I342" s="37" t="str">
        <f>H342-F342</f>
      </c>
      <c r="J342" s="38" t="str">
        <f>G342-E342</f>
      </c>
    </row>
    <row r="343">
      <c r="A343" t="s">
        <v>164</v>
      </c>
      <c r="B343" t="s">
        <v>165</v>
      </c>
      <c r="C343" s="32" t="n">
        <v>2047</v>
      </c>
      <c r="D343" t="s">
        <v>207</v>
      </c>
      <c r="E343" s="33" t="n">
        <v>495745.883831706</v>
      </c>
      <c r="F343" s="34" t="n">
        <v>257908.992814756</v>
      </c>
      <c r="G343" s="35" t="n">
        <v>507728.749767113</v>
      </c>
      <c r="H343" s="36" t="n">
        <v>278595.1987469</v>
      </c>
      <c r="I343" s="37" t="str">
        <f>H343-F343</f>
      </c>
      <c r="J343" s="38" t="str">
        <f>G343-E343</f>
      </c>
    </row>
    <row r="344">
      <c r="A344" t="s">
        <v>164</v>
      </c>
      <c r="B344" t="s">
        <v>165</v>
      </c>
      <c r="C344" s="32" t="n">
        <v>2047</v>
      </c>
      <c r="D344" t="s">
        <v>342</v>
      </c>
      <c r="E344" s="33" t="n">
        <v>11677.4189645144</v>
      </c>
      <c r="F344" s="34" t="n">
        <v>1320.03088882566</v>
      </c>
      <c r="G344" s="35" t="n">
        <v>11676.8139890787</v>
      </c>
      <c r="H344" s="36" t="n">
        <v>1320.00748918915</v>
      </c>
      <c r="I344" s="37" t="str">
        <f>H344-F344</f>
      </c>
      <c r="J344" s="38" t="str">
        <f>G344-E344</f>
      </c>
    </row>
    <row r="345">
      <c r="A345" t="s">
        <v>164</v>
      </c>
      <c r="B345" t="s">
        <v>165</v>
      </c>
      <c r="C345" s="32" t="n">
        <v>2048</v>
      </c>
      <c r="D345" t="s">
        <v>341</v>
      </c>
      <c r="E345" s="33" t="n">
        <v>19285.6273560791</v>
      </c>
      <c r="F345" s="34" t="n">
        <v>12549.5257515325</v>
      </c>
      <c r="G345" s="35" t="n">
        <v>18865.0138793559</v>
      </c>
      <c r="H345" s="36" t="n">
        <v>12359.797946018</v>
      </c>
      <c r="I345" s="37" t="str">
        <f>H345-F345</f>
      </c>
      <c r="J345" s="38" t="str">
        <f>G345-E345</f>
      </c>
    </row>
    <row r="346">
      <c r="A346" t="s">
        <v>164</v>
      </c>
      <c r="B346" t="s">
        <v>165</v>
      </c>
      <c r="C346" s="32" t="n">
        <v>2048</v>
      </c>
      <c r="D346" t="s">
        <v>212</v>
      </c>
      <c r="E346" s="33" t="n">
        <v>1118233.91740507</v>
      </c>
      <c r="F346" s="34" t="n">
        <v>239461.936086755</v>
      </c>
      <c r="G346" s="35" t="n">
        <v>1139921.42222342</v>
      </c>
      <c r="H346" s="36" t="n">
        <v>240778.643136103</v>
      </c>
      <c r="I346" s="37" t="str">
        <f>H346-F346</f>
      </c>
      <c r="J346" s="38" t="str">
        <f>G346-E346</f>
      </c>
    </row>
    <row r="347">
      <c r="A347" t="s">
        <v>164</v>
      </c>
      <c r="B347" t="s">
        <v>165</v>
      </c>
      <c r="C347" s="32" t="n">
        <v>2048</v>
      </c>
      <c r="D347" t="s">
        <v>200</v>
      </c>
      <c r="E347" s="33" t="n">
        <v>194279.327694988</v>
      </c>
      <c r="F347" s="34" t="n">
        <v>118164.019572816</v>
      </c>
      <c r="G347" s="35" t="n">
        <v>191173.834498201</v>
      </c>
      <c r="H347" s="36" t="n">
        <v>116788.610084</v>
      </c>
      <c r="I347" s="37" t="str">
        <f>H347-F347</f>
      </c>
      <c r="J347" s="38" t="str">
        <f>G347-E347</f>
      </c>
    </row>
    <row r="348">
      <c r="A348" t="s">
        <v>164</v>
      </c>
      <c r="B348" t="s">
        <v>165</v>
      </c>
      <c r="C348" s="32" t="n">
        <v>2048</v>
      </c>
      <c r="D348" t="s">
        <v>203</v>
      </c>
      <c r="E348" s="33" t="n">
        <v>341325.121830169</v>
      </c>
      <c r="F348" s="34" t="n">
        <v>318331.757800895</v>
      </c>
      <c r="G348" s="35" t="n">
        <v>343787.138006374</v>
      </c>
      <c r="H348" s="36" t="n">
        <v>323063.01307722</v>
      </c>
      <c r="I348" s="37" t="str">
        <f>H348-F348</f>
      </c>
      <c r="J348" s="38" t="str">
        <f>G348-E348</f>
      </c>
    </row>
    <row r="349">
      <c r="A349" t="s">
        <v>164</v>
      </c>
      <c r="B349" t="s">
        <v>165</v>
      </c>
      <c r="C349" s="32" t="n">
        <v>2048</v>
      </c>
      <c r="D349" t="s">
        <v>205</v>
      </c>
      <c r="E349" s="33" t="n">
        <v>931444.569927122</v>
      </c>
      <c r="F349" s="34" t="n">
        <v>525437.769676185</v>
      </c>
      <c r="G349" s="35" t="n">
        <v>972752.000469153</v>
      </c>
      <c r="H349" s="36" t="n">
        <v>579456.858882308</v>
      </c>
      <c r="I349" s="37" t="str">
        <f>H349-F349</f>
      </c>
      <c r="J349" s="38" t="str">
        <f>G349-E349</f>
      </c>
    </row>
    <row r="350">
      <c r="A350" t="s">
        <v>164</v>
      </c>
      <c r="B350" t="s">
        <v>165</v>
      </c>
      <c r="C350" s="32" t="n">
        <v>2048</v>
      </c>
      <c r="D350" t="s">
        <v>207</v>
      </c>
      <c r="E350" s="33" t="n">
        <v>504266.118798381</v>
      </c>
      <c r="F350" s="34" t="n">
        <v>263118.717680243</v>
      </c>
      <c r="G350" s="35" t="n">
        <v>516145.438063223</v>
      </c>
      <c r="H350" s="36" t="n">
        <v>283909.318240972</v>
      </c>
      <c r="I350" s="37" t="str">
        <f>H350-F350</f>
      </c>
      <c r="J350" s="38" t="str">
        <f>G350-E350</f>
      </c>
    </row>
    <row r="351">
      <c r="A351" t="s">
        <v>164</v>
      </c>
      <c r="B351" t="s">
        <v>165</v>
      </c>
      <c r="C351" s="32" t="n">
        <v>2048</v>
      </c>
      <c r="D351" t="s">
        <v>342</v>
      </c>
      <c r="E351" s="33" t="n">
        <v>11568.0425866325</v>
      </c>
      <c r="F351" s="34" t="n">
        <v>1228.75753003355</v>
      </c>
      <c r="G351" s="35" t="n">
        <v>11567.4035703729</v>
      </c>
      <c r="H351" s="36" t="n">
        <v>1228.73261677247</v>
      </c>
      <c r="I351" s="37" t="str">
        <f>H351-F351</f>
      </c>
      <c r="J351" s="38" t="str">
        <f>G351-E351</f>
      </c>
    </row>
    <row r="352">
      <c r="A352" t="s">
        <v>164</v>
      </c>
      <c r="B352" t="s">
        <v>165</v>
      </c>
      <c r="C352" s="32" t="n">
        <v>2049</v>
      </c>
      <c r="D352" t="s">
        <v>341</v>
      </c>
      <c r="E352" s="33" t="n">
        <v>19714.6879143109</v>
      </c>
      <c r="F352" s="34" t="n">
        <v>12767.9861505182</v>
      </c>
      <c r="G352" s="35" t="n">
        <v>19265.9413357536</v>
      </c>
      <c r="H352" s="36" t="n">
        <v>12562.9700035081</v>
      </c>
      <c r="I352" s="37" t="str">
        <f>H352-F352</f>
      </c>
      <c r="J352" s="38" t="str">
        <f>G352-E352</f>
      </c>
    </row>
    <row r="353">
      <c r="A353" t="s">
        <v>164</v>
      </c>
      <c r="B353" t="s">
        <v>165</v>
      </c>
      <c r="C353" s="32" t="n">
        <v>2049</v>
      </c>
      <c r="D353" t="s">
        <v>212</v>
      </c>
      <c r="E353" s="33" t="n">
        <v>1126857.13769281</v>
      </c>
      <c r="F353" s="34" t="n">
        <v>244615.426547746</v>
      </c>
      <c r="G353" s="35" t="n">
        <v>1148955.60958046</v>
      </c>
      <c r="H353" s="36" t="n">
        <v>246024.454765088</v>
      </c>
      <c r="I353" s="37" t="str">
        <f>H353-F353</f>
      </c>
      <c r="J353" s="38" t="str">
        <f>G353-E353</f>
      </c>
    </row>
    <row r="354">
      <c r="A354" t="s">
        <v>164</v>
      </c>
      <c r="B354" t="s">
        <v>165</v>
      </c>
      <c r="C354" s="32" t="n">
        <v>2049</v>
      </c>
      <c r="D354" t="s">
        <v>200</v>
      </c>
      <c r="E354" s="33" t="n">
        <v>197582.472831274</v>
      </c>
      <c r="F354" s="34" t="n">
        <v>120313.399628113</v>
      </c>
      <c r="G354" s="35" t="n">
        <v>194292.055539498</v>
      </c>
      <c r="H354" s="36" t="n">
        <v>118827.584291328</v>
      </c>
      <c r="I354" s="37" t="str">
        <f>H354-F354</f>
      </c>
      <c r="J354" s="38" t="str">
        <f>G354-E354</f>
      </c>
    </row>
    <row r="355">
      <c r="A355" t="s">
        <v>164</v>
      </c>
      <c r="B355" t="s">
        <v>165</v>
      </c>
      <c r="C355" s="32" t="n">
        <v>2049</v>
      </c>
      <c r="D355" t="s">
        <v>203</v>
      </c>
      <c r="E355" s="33" t="n">
        <v>342749.5915768</v>
      </c>
      <c r="F355" s="34" t="n">
        <v>319638.276696577</v>
      </c>
      <c r="G355" s="35" t="n">
        <v>345031.334829118</v>
      </c>
      <c r="H355" s="36" t="n">
        <v>324116.922797206</v>
      </c>
      <c r="I355" s="37" t="str">
        <f>H355-F355</f>
      </c>
      <c r="J355" s="38" t="str">
        <f>G355-E355</f>
      </c>
    </row>
    <row r="356">
      <c r="A356" t="s">
        <v>164</v>
      </c>
      <c r="B356" t="s">
        <v>165</v>
      </c>
      <c r="C356" s="32" t="n">
        <v>2049</v>
      </c>
      <c r="D356" t="s">
        <v>205</v>
      </c>
      <c r="E356" s="33" t="n">
        <v>944155.635794825</v>
      </c>
      <c r="F356" s="34" t="n">
        <v>534719.224823148</v>
      </c>
      <c r="G356" s="35" t="n">
        <v>985505.206976823</v>
      </c>
      <c r="H356" s="36" t="n">
        <v>589228.445176563</v>
      </c>
      <c r="I356" s="37" t="str">
        <f>H356-F356</f>
      </c>
      <c r="J356" s="38" t="str">
        <f>G356-E356</f>
      </c>
    </row>
    <row r="357">
      <c r="A357" t="s">
        <v>164</v>
      </c>
      <c r="B357" t="s">
        <v>165</v>
      </c>
      <c r="C357" s="32" t="n">
        <v>2049</v>
      </c>
      <c r="D357" t="s">
        <v>207</v>
      </c>
      <c r="E357" s="33" t="n">
        <v>510757.764598449</v>
      </c>
      <c r="F357" s="34" t="n">
        <v>268334.857390716</v>
      </c>
      <c r="G357" s="35" t="n">
        <v>522492.200230248</v>
      </c>
      <c r="H357" s="36" t="n">
        <v>289249.089939416</v>
      </c>
      <c r="I357" s="37" t="str">
        <f>H357-F357</f>
      </c>
      <c r="J357" s="38" t="str">
        <f>G357-E357</f>
      </c>
    </row>
    <row r="358">
      <c r="A358" t="s">
        <v>164</v>
      </c>
      <c r="B358" t="s">
        <v>165</v>
      </c>
      <c r="C358" s="32" t="n">
        <v>2049</v>
      </c>
      <c r="D358" t="s">
        <v>342</v>
      </c>
      <c r="E358" s="33" t="n">
        <v>11515.2151095695</v>
      </c>
      <c r="F358" s="34" t="n">
        <v>1139.26825242153</v>
      </c>
      <c r="G358" s="35" t="n">
        <v>11514.5369642823</v>
      </c>
      <c r="H358" s="36" t="n">
        <v>1139.24175250417</v>
      </c>
      <c r="I358" s="37" t="str">
        <f>H358-F358</f>
      </c>
      <c r="J358" s="38" t="str">
        <f>G358-E358</f>
      </c>
    </row>
    <row r="359">
      <c r="A359" t="s">
        <v>164</v>
      </c>
      <c r="B359" t="s">
        <v>165</v>
      </c>
      <c r="C359" s="32" t="n">
        <v>2050</v>
      </c>
      <c r="D359" t="s">
        <v>341</v>
      </c>
      <c r="E359" s="33" t="n">
        <v>20128.509396204</v>
      </c>
      <c r="F359" s="34" t="n">
        <v>12985.2603751404</v>
      </c>
      <c r="G359" s="35" t="n">
        <v>19651.774602414</v>
      </c>
      <c r="H359" s="36" t="n">
        <v>12764.9906286853</v>
      </c>
      <c r="I359" s="37" t="str">
        <f>H359-F359</f>
      </c>
      <c r="J359" s="38" t="str">
        <f>G359-E359</f>
      </c>
    </row>
    <row r="360">
      <c r="A360" t="s">
        <v>164</v>
      </c>
      <c r="B360" t="s">
        <v>165</v>
      </c>
      <c r="C360" s="32" t="n">
        <v>2050</v>
      </c>
      <c r="D360" t="s">
        <v>212</v>
      </c>
      <c r="E360" s="33" t="n">
        <v>1135162.10442245</v>
      </c>
      <c r="F360" s="34" t="n">
        <v>249675.27364828</v>
      </c>
      <c r="G360" s="35" t="n">
        <v>1157673.56667431</v>
      </c>
      <c r="H360" s="36" t="n">
        <v>251178.956267752</v>
      </c>
      <c r="I360" s="37" t="str">
        <f>H360-F360</f>
      </c>
      <c r="J360" s="38" t="str">
        <f>G360-E360</f>
      </c>
    </row>
    <row r="361">
      <c r="A361" t="s">
        <v>164</v>
      </c>
      <c r="B361" t="s">
        <v>165</v>
      </c>
      <c r="C361" s="32" t="n">
        <v>2050</v>
      </c>
      <c r="D361" t="s">
        <v>200</v>
      </c>
      <c r="E361" s="33" t="n">
        <v>200386.436010144</v>
      </c>
      <c r="F361" s="34" t="n">
        <v>122422.84283755</v>
      </c>
      <c r="G361" s="35" t="n">
        <v>196917.204625516</v>
      </c>
      <c r="H361" s="36" t="n">
        <v>120827.928759862</v>
      </c>
      <c r="I361" s="37" t="str">
        <f>H361-F361</f>
      </c>
      <c r="J361" s="38" t="str">
        <f>G361-E361</f>
      </c>
    </row>
    <row r="362">
      <c r="A362" t="s">
        <v>164</v>
      </c>
      <c r="B362" t="s">
        <v>165</v>
      </c>
      <c r="C362" s="32" t="n">
        <v>2050</v>
      </c>
      <c r="D362" t="s">
        <v>203</v>
      </c>
      <c r="E362" s="33" t="n">
        <v>344123.817430701</v>
      </c>
      <c r="F362" s="34" t="n">
        <v>320706.2583932</v>
      </c>
      <c r="G362" s="35" t="n">
        <v>346233.851249823</v>
      </c>
      <c r="H362" s="36" t="n">
        <v>324973.279226193</v>
      </c>
      <c r="I362" s="37" t="str">
        <f>H362-F362</f>
      </c>
      <c r="J362" s="38" t="str">
        <f>G362-E362</f>
      </c>
    </row>
    <row r="363">
      <c r="A363" t="s">
        <v>164</v>
      </c>
      <c r="B363" t="s">
        <v>165</v>
      </c>
      <c r="C363" s="32" t="n">
        <v>2050</v>
      </c>
      <c r="D363" t="s">
        <v>205</v>
      </c>
      <c r="E363" s="33" t="n">
        <v>955898.954507162</v>
      </c>
      <c r="F363" s="34" t="n">
        <v>543829.753385895</v>
      </c>
      <c r="G363" s="35" t="n">
        <v>997255.105001918</v>
      </c>
      <c r="H363" s="36" t="n">
        <v>598816.687069898</v>
      </c>
      <c r="I363" s="37" t="str">
        <f>H363-F363</f>
      </c>
      <c r="J363" s="38" t="str">
        <f>G363-E363</f>
      </c>
    </row>
    <row r="364">
      <c r="A364" t="s">
        <v>164</v>
      </c>
      <c r="B364" t="s">
        <v>165</v>
      </c>
      <c r="C364" s="32" t="n">
        <v>2050</v>
      </c>
      <c r="D364" t="s">
        <v>207</v>
      </c>
      <c r="E364" s="33" t="n">
        <v>516433.689248514</v>
      </c>
      <c r="F364" s="34" t="n">
        <v>273361.454994053</v>
      </c>
      <c r="G364" s="35" t="n">
        <v>528009.464128417</v>
      </c>
      <c r="H364" s="36" t="n">
        <v>294395.50759804</v>
      </c>
      <c r="I364" s="37" t="str">
        <f>H364-F364</f>
      </c>
      <c r="J364" s="38" t="str">
        <f>G364-E364</f>
      </c>
    </row>
    <row r="365">
      <c r="A365" t="s">
        <v>164</v>
      </c>
      <c r="B365" t="s">
        <v>165</v>
      </c>
      <c r="C365" s="32" t="n">
        <v>2050</v>
      </c>
      <c r="D365" t="s">
        <v>342</v>
      </c>
      <c r="E365" s="33" t="n">
        <v>11459.0531670968</v>
      </c>
      <c r="F365" s="34" t="n">
        <v>1051.1419062941</v>
      </c>
      <c r="G365" s="35" t="n">
        <v>11458.3317669049</v>
      </c>
      <c r="H365" s="36" t="n">
        <v>1051.113893317</v>
      </c>
      <c r="I365" s="37" t="str">
        <f>H365-F365</f>
      </c>
      <c r="J365" s="38" t="str">
        <f>G365-E365</f>
      </c>
    </row>
    <row r="366">
      <c r="A366" t="s">
        <v>174</v>
      </c>
      <c r="B366" t="s">
        <v>175</v>
      </c>
      <c r="C366" s="32" t="n">
        <v>2025</v>
      </c>
      <c r="D366" t="s">
        <v>341</v>
      </c>
      <c r="E366" s="33" t="n">
        <v>11293.8589534084</v>
      </c>
      <c r="F366" s="34" t="n">
        <v>8456.09110298006</v>
      </c>
      <c r="G366" s="35" t="n">
        <v>11293.858953409</v>
      </c>
      <c r="H366" s="36" t="n">
        <v>8456.09110298007</v>
      </c>
      <c r="I366" s="37" t="str">
        <f>H366-F366</f>
      </c>
      <c r="J366" s="38" t="str">
        <f>G366-E366</f>
      </c>
    </row>
    <row r="367">
      <c r="A367" t="s">
        <v>174</v>
      </c>
      <c r="B367" t="s">
        <v>175</v>
      </c>
      <c r="C367" s="32" t="n">
        <v>2025</v>
      </c>
      <c r="D367" t="s">
        <v>212</v>
      </c>
      <c r="E367" s="33" t="n">
        <v>796801.79248266</v>
      </c>
      <c r="F367" s="34" t="n">
        <v>124437.099676651</v>
      </c>
      <c r="G367" s="35" t="n">
        <v>796801.792482661</v>
      </c>
      <c r="H367" s="36" t="n">
        <v>124437.099676651</v>
      </c>
      <c r="I367" s="37" t="str">
        <f>H367-F367</f>
      </c>
      <c r="J367" s="38" t="str">
        <f>G367-E367</f>
      </c>
    </row>
    <row r="368">
      <c r="A368" t="s">
        <v>174</v>
      </c>
      <c r="B368" t="s">
        <v>175</v>
      </c>
      <c r="C368" s="32" t="n">
        <v>2025</v>
      </c>
      <c r="D368" t="s">
        <v>200</v>
      </c>
      <c r="E368" s="33" t="n">
        <v>110599.338170727</v>
      </c>
      <c r="F368" s="34" t="n">
        <v>70978.7980144996</v>
      </c>
      <c r="G368" s="35" t="n">
        <v>110599.338170727</v>
      </c>
      <c r="H368" s="36" t="n">
        <v>70978.7980144995</v>
      </c>
      <c r="I368" s="37" t="str">
        <f>H368-F368</f>
      </c>
      <c r="J368" s="38" t="str">
        <f>G368-E368</f>
      </c>
    </row>
    <row r="369">
      <c r="A369" t="s">
        <v>174</v>
      </c>
      <c r="B369" t="s">
        <v>175</v>
      </c>
      <c r="C369" s="32" t="n">
        <v>2025</v>
      </c>
      <c r="D369" t="s">
        <v>203</v>
      </c>
      <c r="E369" s="33" t="n">
        <v>269908.90899035</v>
      </c>
      <c r="F369" s="34" t="n">
        <v>250549.928104577</v>
      </c>
      <c r="G369" s="35" t="n">
        <v>269908.90899035</v>
      </c>
      <c r="H369" s="36" t="n">
        <v>250549.928104577</v>
      </c>
      <c r="I369" s="37" t="str">
        <f>H369-F369</f>
      </c>
      <c r="J369" s="38" t="str">
        <f>G369-E369</f>
      </c>
    </row>
    <row r="370">
      <c r="A370" t="s">
        <v>174</v>
      </c>
      <c r="B370" t="s">
        <v>175</v>
      </c>
      <c r="C370" s="32" t="n">
        <v>2025</v>
      </c>
      <c r="D370" t="s">
        <v>205</v>
      </c>
      <c r="E370" s="33" t="n">
        <v>605290.562665356</v>
      </c>
      <c r="F370" s="34" t="n">
        <v>336235.043603752</v>
      </c>
      <c r="G370" s="35" t="n">
        <v>605290.562665356</v>
      </c>
      <c r="H370" s="36" t="n">
        <v>336235.043603752</v>
      </c>
      <c r="I370" s="37" t="str">
        <f>H370-F370</f>
      </c>
      <c r="J370" s="38" t="str">
        <f>G370-E370</f>
      </c>
    </row>
    <row r="371">
      <c r="A371" t="s">
        <v>174</v>
      </c>
      <c r="B371" t="s">
        <v>175</v>
      </c>
      <c r="C371" s="32" t="n">
        <v>2025</v>
      </c>
      <c r="D371" t="s">
        <v>207</v>
      </c>
      <c r="E371" s="33" t="n">
        <v>328703.695708345</v>
      </c>
      <c r="F371" s="34" t="n">
        <v>165181.229862536</v>
      </c>
      <c r="G371" s="35" t="n">
        <v>328703.695708345</v>
      </c>
      <c r="H371" s="36" t="n">
        <v>165181.229862536</v>
      </c>
      <c r="I371" s="37" t="str">
        <f>H371-F371</f>
      </c>
      <c r="J371" s="38" t="str">
        <f>G371-E371</f>
      </c>
    </row>
    <row r="372">
      <c r="A372" t="s">
        <v>174</v>
      </c>
      <c r="B372" t="s">
        <v>175</v>
      </c>
      <c r="C372" s="32" t="n">
        <v>2025</v>
      </c>
      <c r="D372" t="s">
        <v>342</v>
      </c>
      <c r="E372" s="33" t="n">
        <v>12601.518831831</v>
      </c>
      <c r="F372" s="34" t="n">
        <v>3955.30711895499</v>
      </c>
      <c r="G372" s="35" t="n">
        <v>12601.5188318307</v>
      </c>
      <c r="H372" s="36" t="n">
        <v>3955.30711895499</v>
      </c>
      <c r="I372" s="37" t="str">
        <f>H372-F372</f>
      </c>
      <c r="J372" s="38" t="str">
        <f>G372-E372</f>
      </c>
    </row>
    <row r="373">
      <c r="A373" t="s">
        <v>174</v>
      </c>
      <c r="B373" t="s">
        <v>175</v>
      </c>
      <c r="C373" s="32" t="n">
        <v>2026</v>
      </c>
      <c r="D373" t="s">
        <v>341</v>
      </c>
      <c r="E373" s="33" t="n">
        <v>11413.9401907853</v>
      </c>
      <c r="F373" s="34" t="n">
        <v>8503.04883072895</v>
      </c>
      <c r="G373" s="35" t="n">
        <v>11413.9401907849</v>
      </c>
      <c r="H373" s="36" t="n">
        <v>8503.048830729</v>
      </c>
      <c r="I373" s="37" t="str">
        <f>H373-F373</f>
      </c>
      <c r="J373" s="38" t="str">
        <f>G373-E373</f>
      </c>
    </row>
    <row r="374">
      <c r="A374" t="s">
        <v>174</v>
      </c>
      <c r="B374" t="s">
        <v>175</v>
      </c>
      <c r="C374" s="32" t="n">
        <v>2026</v>
      </c>
      <c r="D374" t="s">
        <v>212</v>
      </c>
      <c r="E374" s="33" t="n">
        <v>813844.569716144</v>
      </c>
      <c r="F374" s="34" t="n">
        <v>128333.952745922</v>
      </c>
      <c r="G374" s="35" t="n">
        <v>813844.569716145</v>
      </c>
      <c r="H374" s="36" t="n">
        <v>128333.952745922</v>
      </c>
      <c r="I374" s="37" t="str">
        <f>H374-F374</f>
      </c>
      <c r="J374" s="38" t="str">
        <f>G374-E374</f>
      </c>
    </row>
    <row r="375">
      <c r="A375" t="s">
        <v>174</v>
      </c>
      <c r="B375" t="s">
        <v>175</v>
      </c>
      <c r="C375" s="32" t="n">
        <v>2026</v>
      </c>
      <c r="D375" t="s">
        <v>200</v>
      </c>
      <c r="E375" s="33" t="n">
        <v>113261.46718113</v>
      </c>
      <c r="F375" s="34" t="n">
        <v>72339.6884190734</v>
      </c>
      <c r="G375" s="35" t="n">
        <v>113261.467181129</v>
      </c>
      <c r="H375" s="36" t="n">
        <v>72339.6884190733</v>
      </c>
      <c r="I375" s="37" t="str">
        <f>H375-F375</f>
      </c>
      <c r="J375" s="38" t="str">
        <f>G375-E375</f>
      </c>
    </row>
    <row r="376">
      <c r="A376" t="s">
        <v>174</v>
      </c>
      <c r="B376" t="s">
        <v>175</v>
      </c>
      <c r="C376" s="32" t="n">
        <v>2026</v>
      </c>
      <c r="D376" t="s">
        <v>203</v>
      </c>
      <c r="E376" s="33" t="n">
        <v>274135.700654838</v>
      </c>
      <c r="F376" s="34" t="n">
        <v>254650.945696258</v>
      </c>
      <c r="G376" s="35" t="n">
        <v>274200.577929512</v>
      </c>
      <c r="H376" s="36" t="n">
        <v>254910.752627481</v>
      </c>
      <c r="I376" s="37" t="str">
        <f>H376-F376</f>
      </c>
      <c r="J376" s="38" t="str">
        <f>G376-E376</f>
      </c>
    </row>
    <row r="377">
      <c r="A377" t="s">
        <v>174</v>
      </c>
      <c r="B377" t="s">
        <v>175</v>
      </c>
      <c r="C377" s="32" t="n">
        <v>2026</v>
      </c>
      <c r="D377" t="s">
        <v>205</v>
      </c>
      <c r="E377" s="33" t="n">
        <v>619659.822660535</v>
      </c>
      <c r="F377" s="34" t="n">
        <v>344475.326527376</v>
      </c>
      <c r="G377" s="35" t="n">
        <v>620097.594779103</v>
      </c>
      <c r="H377" s="36" t="n">
        <v>344917.064339335</v>
      </c>
      <c r="I377" s="37" t="str">
        <f>H377-F377</f>
      </c>
      <c r="J377" s="38" t="str">
        <f>G377-E377</f>
      </c>
    </row>
    <row r="378">
      <c r="A378" t="s">
        <v>174</v>
      </c>
      <c r="B378" t="s">
        <v>175</v>
      </c>
      <c r="C378" s="32" t="n">
        <v>2026</v>
      </c>
      <c r="D378" t="s">
        <v>207</v>
      </c>
      <c r="E378" s="33" t="n">
        <v>335422.914743202</v>
      </c>
      <c r="F378" s="34" t="n">
        <v>167766.19487482</v>
      </c>
      <c r="G378" s="35" t="n">
        <v>335570.10792798</v>
      </c>
      <c r="H378" s="36" t="n">
        <v>167951.384337069</v>
      </c>
      <c r="I378" s="37" t="str">
        <f>H378-F378</f>
      </c>
      <c r="J378" s="38" t="str">
        <f>G378-E378</f>
      </c>
    </row>
    <row r="379">
      <c r="A379" t="s">
        <v>174</v>
      </c>
      <c r="B379" t="s">
        <v>175</v>
      </c>
      <c r="C379" s="32" t="n">
        <v>2026</v>
      </c>
      <c r="D379" t="s">
        <v>342</v>
      </c>
      <c r="E379" s="33" t="n">
        <v>12631.2009976531</v>
      </c>
      <c r="F379" s="34" t="n">
        <v>3824.41375844239</v>
      </c>
      <c r="G379" s="35" t="n">
        <v>12631.2009976529</v>
      </c>
      <c r="H379" s="36" t="n">
        <v>3824.41375844239</v>
      </c>
      <c r="I379" s="37" t="str">
        <f>H379-F379</f>
      </c>
      <c r="J379" s="38" t="str">
        <f>G379-E379</f>
      </c>
    </row>
    <row r="380">
      <c r="A380" t="s">
        <v>174</v>
      </c>
      <c r="B380" t="s">
        <v>175</v>
      </c>
      <c r="C380" s="32" t="n">
        <v>2027</v>
      </c>
      <c r="D380" t="s">
        <v>341</v>
      </c>
      <c r="E380" s="33" t="n">
        <v>11515.9025646628</v>
      </c>
      <c r="F380" s="34" t="n">
        <v>8579.03905337464</v>
      </c>
      <c r="G380" s="35" t="n">
        <v>11515.58910781</v>
      </c>
      <c r="H380" s="36" t="n">
        <v>8579.03905337462</v>
      </c>
      <c r="I380" s="37" t="str">
        <f>H380-F380</f>
      </c>
      <c r="J380" s="38" t="str">
        <f>G380-E380</f>
      </c>
    </row>
    <row r="381">
      <c r="A381" t="s">
        <v>174</v>
      </c>
      <c r="B381" t="s">
        <v>175</v>
      </c>
      <c r="C381" s="32" t="n">
        <v>2027</v>
      </c>
      <c r="D381" t="s">
        <v>212</v>
      </c>
      <c r="E381" s="33" t="n">
        <v>831968.232673078</v>
      </c>
      <c r="F381" s="34" t="n">
        <v>132462.188251167</v>
      </c>
      <c r="G381" s="35" t="n">
        <v>832166.906185925</v>
      </c>
      <c r="H381" s="36" t="n">
        <v>132462.188251167</v>
      </c>
      <c r="I381" s="37" t="str">
        <f>H381-F381</f>
      </c>
      <c r="J381" s="38" t="str">
        <f>G381-E381</f>
      </c>
    </row>
    <row r="382">
      <c r="A382" t="s">
        <v>174</v>
      </c>
      <c r="B382" t="s">
        <v>175</v>
      </c>
      <c r="C382" s="32" t="n">
        <v>2027</v>
      </c>
      <c r="D382" t="s">
        <v>200</v>
      </c>
      <c r="E382" s="33" t="n">
        <v>115935.120447867</v>
      </c>
      <c r="F382" s="34" t="n">
        <v>73859.9102925665</v>
      </c>
      <c r="G382" s="35" t="n">
        <v>115932.769375635</v>
      </c>
      <c r="H382" s="36" t="n">
        <v>73859.9102925664</v>
      </c>
      <c r="I382" s="37" t="str">
        <f>H382-F382</f>
      </c>
      <c r="J382" s="38" t="str">
        <f>G382-E382</f>
      </c>
    </row>
    <row r="383">
      <c r="A383" t="s">
        <v>174</v>
      </c>
      <c r="B383" t="s">
        <v>175</v>
      </c>
      <c r="C383" s="32" t="n">
        <v>2027</v>
      </c>
      <c r="D383" t="s">
        <v>203</v>
      </c>
      <c r="E383" s="33" t="n">
        <v>278380.767323492</v>
      </c>
      <c r="F383" s="34" t="n">
        <v>258852.485707768</v>
      </c>
      <c r="G383" s="35" t="n">
        <v>278508.667642155</v>
      </c>
      <c r="H383" s="36" t="n">
        <v>259318.038089282</v>
      </c>
      <c r="I383" s="37" t="str">
        <f>H383-F383</f>
      </c>
      <c r="J383" s="38" t="str">
        <f>G383-E383</f>
      </c>
    </row>
    <row r="384">
      <c r="A384" t="s">
        <v>174</v>
      </c>
      <c r="B384" t="s">
        <v>175</v>
      </c>
      <c r="C384" s="32" t="n">
        <v>2027</v>
      </c>
      <c r="D384" t="s">
        <v>205</v>
      </c>
      <c r="E384" s="33" t="n">
        <v>634209.72705063</v>
      </c>
      <c r="F384" s="34" t="n">
        <v>353275.618800168</v>
      </c>
      <c r="G384" s="35" t="n">
        <v>635095.671557741</v>
      </c>
      <c r="H384" s="36" t="n">
        <v>354171.544362645</v>
      </c>
      <c r="I384" s="37" t="str">
        <f>H384-F384</f>
      </c>
      <c r="J384" s="38" t="str">
        <f>G384-E384</f>
      </c>
    </row>
    <row r="385">
      <c r="A385" t="s">
        <v>174</v>
      </c>
      <c r="B385" t="s">
        <v>175</v>
      </c>
      <c r="C385" s="32" t="n">
        <v>2027</v>
      </c>
      <c r="D385" t="s">
        <v>207</v>
      </c>
      <c r="E385" s="33" t="n">
        <v>342197.75507946</v>
      </c>
      <c r="F385" s="34" t="n">
        <v>170873.544899061</v>
      </c>
      <c r="G385" s="35" t="n">
        <v>342492.405098957</v>
      </c>
      <c r="H385" s="36" t="n">
        <v>171237.362695819</v>
      </c>
      <c r="I385" s="37" t="str">
        <f>H385-F385</f>
      </c>
      <c r="J385" s="38" t="str">
        <f>G385-E385</f>
      </c>
    </row>
    <row r="386">
      <c r="A386" t="s">
        <v>174</v>
      </c>
      <c r="B386" t="s">
        <v>175</v>
      </c>
      <c r="C386" s="32" t="n">
        <v>2027</v>
      </c>
      <c r="D386" t="s">
        <v>342</v>
      </c>
      <c r="E386" s="33" t="n">
        <v>12629.808858016</v>
      </c>
      <c r="F386" s="34" t="n">
        <v>3692.70803496508</v>
      </c>
      <c r="G386" s="35" t="n">
        <v>12629.8028477439</v>
      </c>
      <c r="H386" s="36" t="n">
        <v>3692.70803496508</v>
      </c>
      <c r="I386" s="37" t="str">
        <f>H386-F386</f>
      </c>
      <c r="J386" s="38" t="str">
        <f>G386-E386</f>
      </c>
    </row>
    <row r="387">
      <c r="A387" t="s">
        <v>174</v>
      </c>
      <c r="B387" t="s">
        <v>175</v>
      </c>
      <c r="C387" s="32" t="n">
        <v>2028</v>
      </c>
      <c r="D387" t="s">
        <v>341</v>
      </c>
      <c r="E387" s="33" t="n">
        <v>11830.3014888008</v>
      </c>
      <c r="F387" s="34" t="n">
        <v>8691.04302635238</v>
      </c>
      <c r="G387" s="35" t="n">
        <v>11829.3995552585</v>
      </c>
      <c r="H387" s="36" t="n">
        <v>8690.97079151088</v>
      </c>
      <c r="I387" s="37" t="str">
        <f>H387-F387</f>
      </c>
      <c r="J387" s="38" t="str">
        <f>G387-E387</f>
      </c>
    </row>
    <row r="388">
      <c r="A388" t="s">
        <v>174</v>
      </c>
      <c r="B388" t="s">
        <v>175</v>
      </c>
      <c r="C388" s="32" t="n">
        <v>2028</v>
      </c>
      <c r="D388" t="s">
        <v>212</v>
      </c>
      <c r="E388" s="33" t="n">
        <v>854569.044454435</v>
      </c>
      <c r="F388" s="34" t="n">
        <v>136769.289419838</v>
      </c>
      <c r="G388" s="35" t="n">
        <v>854958.476961541</v>
      </c>
      <c r="H388" s="36" t="n">
        <v>136770.52662348</v>
      </c>
      <c r="I388" s="37" t="str">
        <f>H388-F388</f>
      </c>
      <c r="J388" s="38" t="str">
        <f>G388-E388</f>
      </c>
    </row>
    <row r="389">
      <c r="A389" t="s">
        <v>174</v>
      </c>
      <c r="B389" t="s">
        <v>175</v>
      </c>
      <c r="C389" s="32" t="n">
        <v>2028</v>
      </c>
      <c r="D389" t="s">
        <v>200</v>
      </c>
      <c r="E389" s="33" t="n">
        <v>119691.408507236</v>
      </c>
      <c r="F389" s="34" t="n">
        <v>75545.4990709883</v>
      </c>
      <c r="G389" s="35" t="n">
        <v>119684.609316206</v>
      </c>
      <c r="H389" s="36" t="n">
        <v>75545.0868001112</v>
      </c>
      <c r="I389" s="37" t="str">
        <f>H389-F389</f>
      </c>
      <c r="J389" s="38" t="str">
        <f>G389-E389</f>
      </c>
    </row>
    <row r="390">
      <c r="A390" t="s">
        <v>174</v>
      </c>
      <c r="B390" t="s">
        <v>175</v>
      </c>
      <c r="C390" s="32" t="n">
        <v>2028</v>
      </c>
      <c r="D390" t="s">
        <v>203</v>
      </c>
      <c r="E390" s="33" t="n">
        <v>283019.050618655</v>
      </c>
      <c r="F390" s="34" t="n">
        <v>263112.336999139</v>
      </c>
      <c r="G390" s="35" t="n">
        <v>283208.63975277</v>
      </c>
      <c r="H390" s="36" t="n">
        <v>263753.748205613</v>
      </c>
      <c r="I390" s="37" t="str">
        <f>H390-F390</f>
      </c>
      <c r="J390" s="38" t="str">
        <f>G390-E390</f>
      </c>
    </row>
    <row r="391">
      <c r="A391" t="s">
        <v>174</v>
      </c>
      <c r="B391" t="s">
        <v>175</v>
      </c>
      <c r="C391" s="32" t="n">
        <v>2028</v>
      </c>
      <c r="D391" t="s">
        <v>205</v>
      </c>
      <c r="E391" s="33" t="n">
        <v>652846.668807864</v>
      </c>
      <c r="F391" s="34" t="n">
        <v>362579.856158814</v>
      </c>
      <c r="G391" s="35" t="n">
        <v>654200.049400957</v>
      </c>
      <c r="H391" s="36" t="n">
        <v>363945.253777133</v>
      </c>
      <c r="I391" s="37" t="str">
        <f>H391-F391</f>
      </c>
      <c r="J391" s="38" t="str">
        <f>G391-E391</f>
      </c>
    </row>
    <row r="392">
      <c r="A392" t="s">
        <v>174</v>
      </c>
      <c r="B392" t="s">
        <v>175</v>
      </c>
      <c r="C392" s="32" t="n">
        <v>2028</v>
      </c>
      <c r="D392" t="s">
        <v>207</v>
      </c>
      <c r="E392" s="33" t="n">
        <v>351299.745962643</v>
      </c>
      <c r="F392" s="34" t="n">
        <v>174693.204390705</v>
      </c>
      <c r="G392" s="35" t="n">
        <v>351745.983284134</v>
      </c>
      <c r="H392" s="36" t="n">
        <v>175235.344826664</v>
      </c>
      <c r="I392" s="37" t="str">
        <f>H392-F392</f>
      </c>
      <c r="J392" s="38" t="str">
        <f>G392-E392</f>
      </c>
    </row>
    <row r="393">
      <c r="A393" t="s">
        <v>174</v>
      </c>
      <c r="B393" t="s">
        <v>175</v>
      </c>
      <c r="C393" s="32" t="n">
        <v>2028</v>
      </c>
      <c r="D393" t="s">
        <v>342</v>
      </c>
      <c r="E393" s="33" t="n">
        <v>12493.5547888639</v>
      </c>
      <c r="F393" s="34" t="n">
        <v>3559.53816350839</v>
      </c>
      <c r="G393" s="35" t="n">
        <v>12493.5410814872</v>
      </c>
      <c r="H393" s="36" t="n">
        <v>3559.53799626408</v>
      </c>
      <c r="I393" s="37" t="str">
        <f>H393-F393</f>
      </c>
      <c r="J393" s="38" t="str">
        <f>G393-E393</f>
      </c>
    </row>
    <row r="394">
      <c r="A394" t="s">
        <v>174</v>
      </c>
      <c r="B394" t="s">
        <v>175</v>
      </c>
      <c r="C394" s="32" t="n">
        <v>2029</v>
      </c>
      <c r="D394" t="s">
        <v>341</v>
      </c>
      <c r="E394" s="33" t="n">
        <v>12021.9675053418</v>
      </c>
      <c r="F394" s="34" t="n">
        <v>8820.63932056036</v>
      </c>
      <c r="G394" s="35" t="n">
        <v>12020.2428783132</v>
      </c>
      <c r="H394" s="36" t="n">
        <v>8820.39462668691</v>
      </c>
      <c r="I394" s="37" t="str">
        <f>H394-F394</f>
      </c>
      <c r="J394" s="38" t="str">
        <f>G394-E394</f>
      </c>
    </row>
    <row r="395">
      <c r="A395" t="s">
        <v>174</v>
      </c>
      <c r="B395" t="s">
        <v>175</v>
      </c>
      <c r="C395" s="32" t="n">
        <v>2029</v>
      </c>
      <c r="D395" t="s">
        <v>212</v>
      </c>
      <c r="E395" s="33" t="n">
        <v>871554.082603015</v>
      </c>
      <c r="F395" s="34" t="n">
        <v>141415.651610647</v>
      </c>
      <c r="G395" s="35" t="n">
        <v>872122.58793486</v>
      </c>
      <c r="H395" s="36" t="n">
        <v>141419.192572278</v>
      </c>
      <c r="I395" s="37" t="str">
        <f>H395-F395</f>
      </c>
      <c r="J395" s="38" t="str">
        <f>G395-E395</f>
      </c>
    </row>
    <row r="396">
      <c r="A396" t="s">
        <v>174</v>
      </c>
      <c r="B396" t="s">
        <v>175</v>
      </c>
      <c r="C396" s="32" t="n">
        <v>2029</v>
      </c>
      <c r="D396" t="s">
        <v>200</v>
      </c>
      <c r="E396" s="33" t="n">
        <v>122715.227300441</v>
      </c>
      <c r="F396" s="34" t="n">
        <v>77384.7128512806</v>
      </c>
      <c r="G396" s="35" t="n">
        <v>122702.091699448</v>
      </c>
      <c r="H396" s="36" t="n">
        <v>77383.2509010991</v>
      </c>
      <c r="I396" s="37" t="str">
        <f>H396-F396</f>
      </c>
      <c r="J396" s="38" t="str">
        <f>G396-E396</f>
      </c>
    </row>
    <row r="397">
      <c r="A397" t="s">
        <v>174</v>
      </c>
      <c r="B397" t="s">
        <v>175</v>
      </c>
      <c r="C397" s="32" t="n">
        <v>2029</v>
      </c>
      <c r="D397" t="s">
        <v>203</v>
      </c>
      <c r="E397" s="33" t="n">
        <v>287545.570875084</v>
      </c>
      <c r="F397" s="34" t="n">
        <v>267617.383732328</v>
      </c>
      <c r="G397" s="35" t="n">
        <v>287809.159991119</v>
      </c>
      <c r="H397" s="36" t="n">
        <v>268469.018676722</v>
      </c>
      <c r="I397" s="37" t="str">
        <f>H397-F397</f>
      </c>
      <c r="J397" s="38" t="str">
        <f>G397-E397</f>
      </c>
    </row>
    <row r="398">
      <c r="A398" t="s">
        <v>174</v>
      </c>
      <c r="B398" t="s">
        <v>175</v>
      </c>
      <c r="C398" s="32" t="n">
        <v>2029</v>
      </c>
      <c r="D398" t="s">
        <v>205</v>
      </c>
      <c r="E398" s="33" t="n">
        <v>668124.647000922</v>
      </c>
      <c r="F398" s="34" t="n">
        <v>372552.108162374</v>
      </c>
      <c r="G398" s="35" t="n">
        <v>670042.029002105</v>
      </c>
      <c r="H398" s="36" t="n">
        <v>374519.264871248</v>
      </c>
      <c r="I398" s="37" t="str">
        <f>H398-F398</f>
      </c>
      <c r="J398" s="38" t="str">
        <f>G398-E398</f>
      </c>
    </row>
    <row r="399">
      <c r="A399" t="s">
        <v>174</v>
      </c>
      <c r="B399" t="s">
        <v>175</v>
      </c>
      <c r="C399" s="32" t="n">
        <v>2029</v>
      </c>
      <c r="D399" t="s">
        <v>207</v>
      </c>
      <c r="E399" s="33" t="n">
        <v>358855.666667823</v>
      </c>
      <c r="F399" s="34" t="n">
        <v>178794.032610192</v>
      </c>
      <c r="G399" s="35" t="n">
        <v>359486.672358836</v>
      </c>
      <c r="H399" s="36" t="n">
        <v>179568.517960818</v>
      </c>
      <c r="I399" s="37" t="str">
        <f>H399-F399</f>
      </c>
      <c r="J399" s="38" t="str">
        <f>G399-E399</f>
      </c>
    </row>
    <row r="400">
      <c r="A400" t="s">
        <v>174</v>
      </c>
      <c r="B400" t="s">
        <v>175</v>
      </c>
      <c r="C400" s="32" t="n">
        <v>2029</v>
      </c>
      <c r="D400" t="s">
        <v>342</v>
      </c>
      <c r="E400" s="33" t="n">
        <v>12505.3139348482</v>
      </c>
      <c r="F400" s="34" t="n">
        <v>3430.77157040047</v>
      </c>
      <c r="G400" s="35" t="n">
        <v>12505.2897091232</v>
      </c>
      <c r="H400" s="36" t="n">
        <v>3430.77105367489</v>
      </c>
      <c r="I400" s="37" t="str">
        <f>H400-F400</f>
      </c>
      <c r="J400" s="38" t="str">
        <f>G400-E400</f>
      </c>
    </row>
    <row r="401">
      <c r="A401" t="s">
        <v>174</v>
      </c>
      <c r="B401" t="s">
        <v>175</v>
      </c>
      <c r="C401" s="32" t="n">
        <v>2030</v>
      </c>
      <c r="D401" t="s">
        <v>341</v>
      </c>
      <c r="E401" s="33" t="n">
        <v>12277.1397834235</v>
      </c>
      <c r="F401" s="34" t="n">
        <v>8966.12631511595</v>
      </c>
      <c r="G401" s="35" t="n">
        <v>12274.2647344434</v>
      </c>
      <c r="H401" s="36" t="n">
        <v>8965.59723882955</v>
      </c>
      <c r="I401" s="37" t="str">
        <f>H401-F401</f>
      </c>
      <c r="J401" s="38" t="str">
        <f>G401-E401</f>
      </c>
    </row>
    <row r="402">
      <c r="A402" t="s">
        <v>174</v>
      </c>
      <c r="B402" t="s">
        <v>175</v>
      </c>
      <c r="C402" s="32" t="n">
        <v>2030</v>
      </c>
      <c r="D402" t="s">
        <v>212</v>
      </c>
      <c r="E402" s="33" t="n">
        <v>887913.772495312</v>
      </c>
      <c r="F402" s="34" t="n">
        <v>146249.296196706</v>
      </c>
      <c r="G402" s="35" t="n">
        <v>888648.849091124</v>
      </c>
      <c r="H402" s="36" t="n">
        <v>146256.073838529</v>
      </c>
      <c r="I402" s="37" t="str">
        <f>H402-F402</f>
      </c>
      <c r="J402" s="38" t="str">
        <f>G402-E402</f>
      </c>
    </row>
    <row r="403">
      <c r="A403" t="s">
        <v>174</v>
      </c>
      <c r="B403" t="s">
        <v>175</v>
      </c>
      <c r="C403" s="32" t="n">
        <v>2030</v>
      </c>
      <c r="D403" t="s">
        <v>200</v>
      </c>
      <c r="E403" s="33" t="n">
        <v>126122.603866335</v>
      </c>
      <c r="F403" s="34" t="n">
        <v>79338.0781653453</v>
      </c>
      <c r="G403" s="35" t="n">
        <v>126100.520404265</v>
      </c>
      <c r="H403" s="36" t="n">
        <v>79334.7983616028</v>
      </c>
      <c r="I403" s="37" t="str">
        <f>H403-F403</f>
      </c>
      <c r="J403" s="38" t="str">
        <f>G403-E403</f>
      </c>
    </row>
    <row r="404">
      <c r="A404" t="s">
        <v>174</v>
      </c>
      <c r="B404" t="s">
        <v>175</v>
      </c>
      <c r="C404" s="32" t="n">
        <v>2030</v>
      </c>
      <c r="D404" t="s">
        <v>203</v>
      </c>
      <c r="E404" s="33" t="n">
        <v>291950.511030016</v>
      </c>
      <c r="F404" s="34" t="n">
        <v>272126.460302668</v>
      </c>
      <c r="G404" s="35" t="n">
        <v>292286.017029858</v>
      </c>
      <c r="H404" s="36" t="n">
        <v>273157.810650434</v>
      </c>
      <c r="I404" s="37" t="str">
        <f>H404-F404</f>
      </c>
      <c r="J404" s="38" t="str">
        <f>G404-E404</f>
      </c>
    </row>
    <row r="405">
      <c r="A405" t="s">
        <v>174</v>
      </c>
      <c r="B405" t="s">
        <v>175</v>
      </c>
      <c r="C405" s="32" t="n">
        <v>2030</v>
      </c>
      <c r="D405" t="s">
        <v>205</v>
      </c>
      <c r="E405" s="33" t="n">
        <v>684032.489070159</v>
      </c>
      <c r="F405" s="34" t="n">
        <v>382824.994174161</v>
      </c>
      <c r="G405" s="35" t="n">
        <v>686528.816871955</v>
      </c>
      <c r="H405" s="36" t="n">
        <v>385417.279419066</v>
      </c>
      <c r="I405" s="37" t="str">
        <f>H405-F405</f>
      </c>
      <c r="J405" s="38" t="str">
        <f>G405-E405</f>
      </c>
    </row>
    <row r="406">
      <c r="A406" t="s">
        <v>174</v>
      </c>
      <c r="B406" t="s">
        <v>175</v>
      </c>
      <c r="C406" s="32" t="n">
        <v>2030</v>
      </c>
      <c r="D406" t="s">
        <v>207</v>
      </c>
      <c r="E406" s="33" t="n">
        <v>367136.706906686</v>
      </c>
      <c r="F406" s="34" t="n">
        <v>183366.713084829</v>
      </c>
      <c r="G406" s="35" t="n">
        <v>367955.05484547</v>
      </c>
      <c r="H406" s="36" t="n">
        <v>184377.512558869</v>
      </c>
      <c r="I406" s="37" t="str">
        <f>H406-F406</f>
      </c>
      <c r="J406" s="38" t="str">
        <f>G406-E406</f>
      </c>
    </row>
    <row r="407">
      <c r="A407" t="s">
        <v>174</v>
      </c>
      <c r="B407" t="s">
        <v>175</v>
      </c>
      <c r="C407" s="32" t="n">
        <v>2030</v>
      </c>
      <c r="D407" t="s">
        <v>342</v>
      </c>
      <c r="E407" s="33" t="n">
        <v>12655.3121368988</v>
      </c>
      <c r="F407" s="34" t="n">
        <v>3301.14766175899</v>
      </c>
      <c r="G407" s="35" t="n">
        <v>12655.2774901684</v>
      </c>
      <c r="H407" s="36" t="n">
        <v>3301.14666213427</v>
      </c>
      <c r="I407" s="37" t="str">
        <f>H407-F407</f>
      </c>
      <c r="J407" s="38" t="str">
        <f>G407-E407</f>
      </c>
    </row>
    <row r="408">
      <c r="A408" t="s">
        <v>174</v>
      </c>
      <c r="B408" t="s">
        <v>175</v>
      </c>
      <c r="C408" s="32" t="n">
        <v>2031</v>
      </c>
      <c r="D408" t="s">
        <v>341</v>
      </c>
      <c r="E408" s="33" t="n">
        <v>12510.927470415</v>
      </c>
      <c r="F408" s="34" t="n">
        <v>9115.433366668</v>
      </c>
      <c r="G408" s="35" t="n">
        <v>12506.5880665311</v>
      </c>
      <c r="H408" s="36" t="n">
        <v>9114.48302310478</v>
      </c>
      <c r="I408" s="37" t="str">
        <f>H408-F408</f>
      </c>
      <c r="J408" s="38" t="str">
        <f>G408-E408</f>
      </c>
    </row>
    <row r="409">
      <c r="A409" t="s">
        <v>174</v>
      </c>
      <c r="B409" t="s">
        <v>175</v>
      </c>
      <c r="C409" s="32" t="n">
        <v>2031</v>
      </c>
      <c r="D409" t="s">
        <v>212</v>
      </c>
      <c r="E409" s="33" t="n">
        <v>904808.825584572</v>
      </c>
      <c r="F409" s="34" t="n">
        <v>151006.527422692</v>
      </c>
      <c r="G409" s="35" t="n">
        <v>905698.50533388</v>
      </c>
      <c r="H409" s="36" t="n">
        <v>151017.314585235</v>
      </c>
      <c r="I409" s="37" t="str">
        <f>H409-F409</f>
      </c>
      <c r="J409" s="38" t="str">
        <f>G409-E409</f>
      </c>
    </row>
    <row r="410">
      <c r="A410" t="s">
        <v>174</v>
      </c>
      <c r="B410" t="s">
        <v>175</v>
      </c>
      <c r="C410" s="32" t="n">
        <v>2031</v>
      </c>
      <c r="D410" t="s">
        <v>200</v>
      </c>
      <c r="E410" s="33" t="n">
        <v>129370.662971876</v>
      </c>
      <c r="F410" s="34" t="n">
        <v>81227.2825873725</v>
      </c>
      <c r="G410" s="35" t="n">
        <v>129337.020613882</v>
      </c>
      <c r="H410" s="36" t="n">
        <v>81221.2142709578</v>
      </c>
      <c r="I410" s="37" t="str">
        <f>H410-F410</f>
      </c>
      <c r="J410" s="38" t="str">
        <f>G410-E410</f>
      </c>
    </row>
    <row r="411">
      <c r="A411" t="s">
        <v>174</v>
      </c>
      <c r="B411" t="s">
        <v>175</v>
      </c>
      <c r="C411" s="32" t="n">
        <v>2031</v>
      </c>
      <c r="D411" t="s">
        <v>203</v>
      </c>
      <c r="E411" s="33" t="n">
        <v>296101.245182074</v>
      </c>
      <c r="F411" s="34" t="n">
        <v>276488.775510705</v>
      </c>
      <c r="G411" s="35" t="n">
        <v>296437.738378722</v>
      </c>
      <c r="H411" s="36" t="n">
        <v>277404.152195349</v>
      </c>
      <c r="I411" s="37" t="str">
        <f>H411-F411</f>
      </c>
      <c r="J411" s="38" t="str">
        <f>G411-E411</f>
      </c>
    </row>
    <row r="412">
      <c r="A412" t="s">
        <v>174</v>
      </c>
      <c r="B412" t="s">
        <v>175</v>
      </c>
      <c r="C412" s="32" t="n">
        <v>2031</v>
      </c>
      <c r="D412" t="s">
        <v>205</v>
      </c>
      <c r="E412" s="33" t="n">
        <v>699947.367335252</v>
      </c>
      <c r="F412" s="34" t="n">
        <v>393338.56746</v>
      </c>
      <c r="G412" s="35" t="n">
        <v>702548.134334822</v>
      </c>
      <c r="H412" s="36" t="n">
        <v>396078.261698986</v>
      </c>
      <c r="I412" s="37" t="str">
        <f>H412-F412</f>
      </c>
      <c r="J412" s="38" t="str">
        <f>G412-E412</f>
      </c>
    </row>
    <row r="413">
      <c r="A413" t="s">
        <v>174</v>
      </c>
      <c r="B413" t="s">
        <v>175</v>
      </c>
      <c r="C413" s="32" t="n">
        <v>2031</v>
      </c>
      <c r="D413" t="s">
        <v>207</v>
      </c>
      <c r="E413" s="33" t="n">
        <v>375183.362788678</v>
      </c>
      <c r="F413" s="34" t="n">
        <v>188104.551389868</v>
      </c>
      <c r="G413" s="35" t="n">
        <v>376026.788964657</v>
      </c>
      <c r="H413" s="36" t="n">
        <v>189147.352294789</v>
      </c>
      <c r="I413" s="37" t="str">
        <f>H413-F413</f>
      </c>
      <c r="J413" s="38" t="str">
        <f>G413-E413</f>
      </c>
    </row>
    <row r="414">
      <c r="A414" t="s">
        <v>174</v>
      </c>
      <c r="B414" t="s">
        <v>175</v>
      </c>
      <c r="C414" s="32" t="n">
        <v>2031</v>
      </c>
      <c r="D414" t="s">
        <v>342</v>
      </c>
      <c r="E414" s="33" t="n">
        <v>12740.6777060981</v>
      </c>
      <c r="F414" s="34" t="n">
        <v>3174.86468767047</v>
      </c>
      <c r="G414" s="35" t="n">
        <v>12740.6278729228</v>
      </c>
      <c r="H414" s="36" t="n">
        <v>3174.86317276916</v>
      </c>
      <c r="I414" s="37" t="str">
        <f>H414-F414</f>
      </c>
      <c r="J414" s="38" t="str">
        <f>G414-E414</f>
      </c>
    </row>
    <row r="415">
      <c r="A415" t="s">
        <v>174</v>
      </c>
      <c r="B415" t="s">
        <v>175</v>
      </c>
      <c r="C415" s="32" t="n">
        <v>2032</v>
      </c>
      <c r="D415" t="s">
        <v>341</v>
      </c>
      <c r="E415" s="33" t="n">
        <v>12749.6484524498</v>
      </c>
      <c r="F415" s="34" t="n">
        <v>9269.43368355592</v>
      </c>
      <c r="G415" s="35" t="n">
        <v>12743.8944071303</v>
      </c>
      <c r="H415" s="36" t="n">
        <v>9267.91175287106</v>
      </c>
      <c r="I415" s="37" t="str">
        <f>H415-F415</f>
      </c>
      <c r="J415" s="38" t="str">
        <f>G415-E415</f>
      </c>
    </row>
    <row r="416">
      <c r="A416" t="s">
        <v>174</v>
      </c>
      <c r="B416" t="s">
        <v>175</v>
      </c>
      <c r="C416" s="32" t="n">
        <v>2032</v>
      </c>
      <c r="D416" t="s">
        <v>212</v>
      </c>
      <c r="E416" s="33" t="n">
        <v>922740.472495959</v>
      </c>
      <c r="F416" s="34" t="n">
        <v>155899.405743193</v>
      </c>
      <c r="G416" s="35" t="n">
        <v>923778.433647484</v>
      </c>
      <c r="H416" s="36" t="n">
        <v>155914.890344467</v>
      </c>
      <c r="I416" s="37" t="str">
        <f>H416-F416</f>
      </c>
      <c r="J416" s="38" t="str">
        <f>G416-E416</f>
      </c>
    </row>
    <row r="417">
      <c r="A417" t="s">
        <v>174</v>
      </c>
      <c r="B417" t="s">
        <v>175</v>
      </c>
      <c r="C417" s="32" t="n">
        <v>2032</v>
      </c>
      <c r="D417" t="s">
        <v>200</v>
      </c>
      <c r="E417" s="33" t="n">
        <v>132611.336419864</v>
      </c>
      <c r="F417" s="34" t="n">
        <v>83174.0639234851</v>
      </c>
      <c r="G417" s="35" t="n">
        <v>132566.317868369</v>
      </c>
      <c r="H417" s="36" t="n">
        <v>83164.0959360433</v>
      </c>
      <c r="I417" s="37" t="str">
        <f>H417-F417</f>
      </c>
      <c r="J417" s="38" t="str">
        <f>G417-E417</f>
      </c>
    </row>
    <row r="418">
      <c r="A418" t="s">
        <v>174</v>
      </c>
      <c r="B418" t="s">
        <v>175</v>
      </c>
      <c r="C418" s="32" t="n">
        <v>2032</v>
      </c>
      <c r="D418" t="s">
        <v>203</v>
      </c>
      <c r="E418" s="33" t="n">
        <v>300166.79234827</v>
      </c>
      <c r="F418" s="34" t="n">
        <v>280643.676451988</v>
      </c>
      <c r="G418" s="35" t="n">
        <v>300504.550336341</v>
      </c>
      <c r="H418" s="36" t="n">
        <v>281488.739628123</v>
      </c>
      <c r="I418" s="37" t="str">
        <f>H418-F418</f>
      </c>
      <c r="J418" s="38" t="str">
        <f>G418-E418</f>
      </c>
    </row>
    <row r="419">
      <c r="A419" t="s">
        <v>174</v>
      </c>
      <c r="B419" t="s">
        <v>175</v>
      </c>
      <c r="C419" s="32" t="n">
        <v>2032</v>
      </c>
      <c r="D419" t="s">
        <v>205</v>
      </c>
      <c r="E419" s="33" t="n">
        <v>716457.218666274</v>
      </c>
      <c r="F419" s="34" t="n">
        <v>404008.891003499</v>
      </c>
      <c r="G419" s="35" t="n">
        <v>719168.67859234</v>
      </c>
      <c r="H419" s="36" t="n">
        <v>406904.282877455</v>
      </c>
      <c r="I419" s="37" t="str">
        <f>H419-F419</f>
      </c>
      <c r="J419" s="38" t="str">
        <f>G419-E419</f>
      </c>
    </row>
    <row r="420">
      <c r="A420" t="s">
        <v>174</v>
      </c>
      <c r="B420" t="s">
        <v>175</v>
      </c>
      <c r="C420" s="32" t="n">
        <v>2032</v>
      </c>
      <c r="D420" t="s">
        <v>207</v>
      </c>
      <c r="E420" s="33" t="n">
        <v>383737.93959285</v>
      </c>
      <c r="F420" s="34" t="n">
        <v>193107.899554403</v>
      </c>
      <c r="G420" s="35" t="n">
        <v>384609.051353766</v>
      </c>
      <c r="H420" s="36" t="n">
        <v>194193.38475982</v>
      </c>
      <c r="I420" s="37" t="str">
        <f>H420-F420</f>
      </c>
      <c r="J420" s="38" t="str">
        <f>G420-E420</f>
      </c>
    </row>
    <row r="421">
      <c r="A421" t="s">
        <v>174</v>
      </c>
      <c r="B421" t="s">
        <v>175</v>
      </c>
      <c r="C421" s="32" t="n">
        <v>2032</v>
      </c>
      <c r="D421" t="s">
        <v>342</v>
      </c>
      <c r="E421" s="33" t="n">
        <v>12856.0027814986</v>
      </c>
      <c r="F421" s="34" t="n">
        <v>3046.52236238982</v>
      </c>
      <c r="G421" s="35" t="n">
        <v>12855.9427389859</v>
      </c>
      <c r="H421" s="36" t="n">
        <v>3046.52022706146</v>
      </c>
      <c r="I421" s="37" t="str">
        <f>H421-F421</f>
      </c>
      <c r="J421" s="38" t="str">
        <f>G421-E421</f>
      </c>
    </row>
    <row r="422">
      <c r="A422" t="s">
        <v>174</v>
      </c>
      <c r="B422" t="s">
        <v>175</v>
      </c>
      <c r="C422" s="32" t="n">
        <v>2033</v>
      </c>
      <c r="D422" t="s">
        <v>341</v>
      </c>
      <c r="E422" s="33" t="n">
        <v>13153.6964016724</v>
      </c>
      <c r="F422" s="34" t="n">
        <v>9439.6810482516</v>
      </c>
      <c r="G422" s="35" t="n">
        <v>13146.3513901505</v>
      </c>
      <c r="H422" s="36" t="n">
        <v>9437.49521839436</v>
      </c>
      <c r="I422" s="37" t="str">
        <f>H422-F422</f>
      </c>
      <c r="J422" s="38" t="str">
        <f>G422-E422</f>
      </c>
    </row>
    <row r="423">
      <c r="A423" t="s">
        <v>174</v>
      </c>
      <c r="B423" t="s">
        <v>175</v>
      </c>
      <c r="C423" s="32" t="n">
        <v>2033</v>
      </c>
      <c r="D423" t="s">
        <v>212</v>
      </c>
      <c r="E423" s="33" t="n">
        <v>943336.060867329</v>
      </c>
      <c r="F423" s="34" t="n">
        <v>160800.424326393</v>
      </c>
      <c r="G423" s="35" t="n">
        <v>944521.71811111</v>
      </c>
      <c r="H423" s="36" t="n">
        <v>160821.219639763</v>
      </c>
      <c r="I423" s="37" t="str">
        <f>H423-F423</f>
      </c>
      <c r="J423" s="38" t="str">
        <f>G423-E423</f>
      </c>
    </row>
    <row r="424">
      <c r="A424" t="s">
        <v>174</v>
      </c>
      <c r="B424" t="s">
        <v>175</v>
      </c>
      <c r="C424" s="32" t="n">
        <v>2033</v>
      </c>
      <c r="D424" t="s">
        <v>200</v>
      </c>
      <c r="E424" s="33" t="n">
        <v>136764.70031779</v>
      </c>
      <c r="F424" s="34" t="n">
        <v>85154.6779541795</v>
      </c>
      <c r="G424" s="35" t="n">
        <v>136707.716312745</v>
      </c>
      <c r="H424" s="36" t="n">
        <v>85140.0559210379</v>
      </c>
      <c r="I424" s="37" t="str">
        <f>H424-F424</f>
      </c>
      <c r="J424" s="38" t="str">
        <f>G424-E424</f>
      </c>
    </row>
    <row r="425">
      <c r="A425" t="s">
        <v>174</v>
      </c>
      <c r="B425" t="s">
        <v>175</v>
      </c>
      <c r="C425" s="32" t="n">
        <v>2033</v>
      </c>
      <c r="D425" t="s">
        <v>203</v>
      </c>
      <c r="E425" s="33" t="n">
        <v>304129.37375785</v>
      </c>
      <c r="F425" s="34" t="n">
        <v>284502.200183894</v>
      </c>
      <c r="G425" s="35" t="n">
        <v>304468.286850227</v>
      </c>
      <c r="H425" s="36" t="n">
        <v>285297.748513227</v>
      </c>
      <c r="I425" s="37" t="str">
        <f>H425-F425</f>
      </c>
      <c r="J425" s="38" t="str">
        <f>G425-E425</f>
      </c>
    </row>
    <row r="426">
      <c r="A426" t="s">
        <v>174</v>
      </c>
      <c r="B426" t="s">
        <v>175</v>
      </c>
      <c r="C426" s="32" t="n">
        <v>2033</v>
      </c>
      <c r="D426" t="s">
        <v>205</v>
      </c>
      <c r="E426" s="33" t="n">
        <v>735560.727833701</v>
      </c>
      <c r="F426" s="34" t="n">
        <v>414534.985418307</v>
      </c>
      <c r="G426" s="35" t="n">
        <v>738395.913710054</v>
      </c>
      <c r="H426" s="36" t="n">
        <v>417591.194273361</v>
      </c>
      <c r="I426" s="37" t="str">
        <f>H426-F426</f>
      </c>
      <c r="J426" s="38" t="str">
        <f>G426-E426</f>
      </c>
    </row>
    <row r="427">
      <c r="A427" t="s">
        <v>174</v>
      </c>
      <c r="B427" t="s">
        <v>175</v>
      </c>
      <c r="C427" s="32" t="n">
        <v>2033</v>
      </c>
      <c r="D427" t="s">
        <v>207</v>
      </c>
      <c r="E427" s="33" t="n">
        <v>393255.539234605</v>
      </c>
      <c r="F427" s="34" t="n">
        <v>198175.98700788</v>
      </c>
      <c r="G427" s="35" t="n">
        <v>394159.184915109</v>
      </c>
      <c r="H427" s="36" t="n">
        <v>199311.530364044</v>
      </c>
      <c r="I427" s="37" t="str">
        <f>H427-F427</f>
      </c>
      <c r="J427" s="38" t="str">
        <f>G427-E427</f>
      </c>
    </row>
    <row r="428">
      <c r="A428" t="s">
        <v>174</v>
      </c>
      <c r="B428" t="s">
        <v>175</v>
      </c>
      <c r="C428" s="32" t="n">
        <v>2033</v>
      </c>
      <c r="D428" t="s">
        <v>342</v>
      </c>
      <c r="E428" s="33" t="n">
        <v>12780.8012656978</v>
      </c>
      <c r="F428" s="34" t="n">
        <v>2919.79724121745</v>
      </c>
      <c r="G428" s="35" t="n">
        <v>12780.7417922516</v>
      </c>
      <c r="H428" s="36" t="n">
        <v>2919.79454897481</v>
      </c>
      <c r="I428" s="37" t="str">
        <f>H428-F428</f>
      </c>
      <c r="J428" s="38" t="str">
        <f>G428-E428</f>
      </c>
    </row>
    <row r="429">
      <c r="A429" t="s">
        <v>174</v>
      </c>
      <c r="B429" t="s">
        <v>175</v>
      </c>
      <c r="C429" s="32" t="n">
        <v>2034</v>
      </c>
      <c r="D429" t="s">
        <v>341</v>
      </c>
      <c r="E429" s="33" t="n">
        <v>13405.1629655982</v>
      </c>
      <c r="F429" s="34" t="n">
        <v>9613.70500806898</v>
      </c>
      <c r="G429" s="35" t="n">
        <v>13396.3770662857</v>
      </c>
      <c r="H429" s="36" t="n">
        <v>9610.78717894584</v>
      </c>
      <c r="I429" s="37" t="str">
        <f>H429-F429</f>
      </c>
      <c r="J429" s="38" t="str">
        <f>G429-E429</f>
      </c>
    </row>
    <row r="430">
      <c r="A430" t="s">
        <v>174</v>
      </c>
      <c r="B430" t="s">
        <v>175</v>
      </c>
      <c r="C430" s="32" t="n">
        <v>2034</v>
      </c>
      <c r="D430" t="s">
        <v>212</v>
      </c>
      <c r="E430" s="33" t="n">
        <v>958899.628125582</v>
      </c>
      <c r="F430" s="34" t="n">
        <v>165806.035136184</v>
      </c>
      <c r="G430" s="35" t="n">
        <v>960221.655861689</v>
      </c>
      <c r="H430" s="36" t="n">
        <v>165832.802590949</v>
      </c>
      <c r="I430" s="37" t="str">
        <f>H430-F430</f>
      </c>
      <c r="J430" s="38" t="str">
        <f>G430-E430</f>
      </c>
    </row>
    <row r="431">
      <c r="A431" t="s">
        <v>174</v>
      </c>
      <c r="B431" t="s">
        <v>175</v>
      </c>
      <c r="C431" s="32" t="n">
        <v>2034</v>
      </c>
      <c r="D431" t="s">
        <v>200</v>
      </c>
      <c r="E431" s="33" t="n">
        <v>139991.311580721</v>
      </c>
      <c r="F431" s="34" t="n">
        <v>87146.0660784412</v>
      </c>
      <c r="G431" s="35" t="n">
        <v>139922.665552402</v>
      </c>
      <c r="H431" s="36" t="n">
        <v>87126.2119501461</v>
      </c>
      <c r="I431" s="37" t="str">
        <f>H431-F431</f>
      </c>
      <c r="J431" s="38" t="str">
        <f>G431-E431</f>
      </c>
    </row>
    <row r="432">
      <c r="A432" t="s">
        <v>174</v>
      </c>
      <c r="B432" t="s">
        <v>175</v>
      </c>
      <c r="C432" s="32" t="n">
        <v>2034</v>
      </c>
      <c r="D432" t="s">
        <v>203</v>
      </c>
      <c r="E432" s="33" t="n">
        <v>307817.507054268</v>
      </c>
      <c r="F432" s="34" t="n">
        <v>288320.436190168</v>
      </c>
      <c r="G432" s="35" t="n">
        <v>308142.620646514</v>
      </c>
      <c r="H432" s="36" t="n">
        <v>289022.375898514</v>
      </c>
      <c r="I432" s="37" t="str">
        <f>H432-F432</f>
      </c>
      <c r="J432" s="38" t="str">
        <f>G432-E432</f>
      </c>
    </row>
    <row r="433">
      <c r="A433" t="s">
        <v>174</v>
      </c>
      <c r="B433" t="s">
        <v>175</v>
      </c>
      <c r="C433" s="32" t="n">
        <v>2034</v>
      </c>
      <c r="D433" t="s">
        <v>205</v>
      </c>
      <c r="E433" s="33" t="n">
        <v>751417.670685138</v>
      </c>
      <c r="F433" s="34" t="n">
        <v>425399.056003947</v>
      </c>
      <c r="G433" s="35" t="n">
        <v>754264.519314827</v>
      </c>
      <c r="H433" s="36" t="n">
        <v>428496.093357131</v>
      </c>
      <c r="I433" s="37" t="str">
        <f>H433-F433</f>
      </c>
      <c r="J433" s="38" t="str">
        <f>G433-E433</f>
      </c>
    </row>
    <row r="434">
      <c r="A434" t="s">
        <v>174</v>
      </c>
      <c r="B434" t="s">
        <v>175</v>
      </c>
      <c r="C434" s="32" t="n">
        <v>2034</v>
      </c>
      <c r="D434" t="s">
        <v>207</v>
      </c>
      <c r="E434" s="33" t="n">
        <v>401527.00511194</v>
      </c>
      <c r="F434" s="34" t="n">
        <v>203379.549966582</v>
      </c>
      <c r="G434" s="35" t="n">
        <v>402421.553872422</v>
      </c>
      <c r="H434" s="36" t="n">
        <v>204510.58021707</v>
      </c>
      <c r="I434" s="37" t="str">
        <f>H434-F434</f>
      </c>
      <c r="J434" s="38" t="str">
        <f>G434-E434</f>
      </c>
    </row>
    <row r="435">
      <c r="A435" t="s">
        <v>174</v>
      </c>
      <c r="B435" t="s">
        <v>175</v>
      </c>
      <c r="C435" s="32" t="n">
        <v>2034</v>
      </c>
      <c r="D435" t="s">
        <v>342</v>
      </c>
      <c r="E435" s="33" t="n">
        <v>12872.5004558247</v>
      </c>
      <c r="F435" s="34" t="n">
        <v>2795.77267537304</v>
      </c>
      <c r="G435" s="35" t="n">
        <v>12872.434861331</v>
      </c>
      <c r="H435" s="36" t="n">
        <v>2795.76959562027</v>
      </c>
      <c r="I435" s="37" t="str">
        <f>H435-F435</f>
      </c>
      <c r="J435" s="38" t="str">
        <f>G435-E435</f>
      </c>
    </row>
    <row r="436">
      <c r="A436" t="s">
        <v>174</v>
      </c>
      <c r="B436" t="s">
        <v>175</v>
      </c>
      <c r="C436" s="32" t="n">
        <v>2035</v>
      </c>
      <c r="D436" t="s">
        <v>341</v>
      </c>
      <c r="E436" s="33" t="n">
        <v>13736.9845379576</v>
      </c>
      <c r="F436" s="34" t="n">
        <v>9791.19098326374</v>
      </c>
      <c r="G436" s="35" t="n">
        <v>13726.7399692658</v>
      </c>
      <c r="H436" s="36" t="n">
        <v>9787.51275865094</v>
      </c>
      <c r="I436" s="37" t="str">
        <f>H436-F436</f>
      </c>
      <c r="J436" s="38" t="str">
        <f>G436-E436</f>
      </c>
    </row>
    <row r="437">
      <c r="A437" t="s">
        <v>174</v>
      </c>
      <c r="B437" t="s">
        <v>175</v>
      </c>
      <c r="C437" s="32" t="n">
        <v>2035</v>
      </c>
      <c r="D437" t="s">
        <v>212</v>
      </c>
      <c r="E437" s="33" t="n">
        <v>973594.152487411</v>
      </c>
      <c r="F437" s="34" t="n">
        <v>170877.653713714</v>
      </c>
      <c r="G437" s="35" t="n">
        <v>975047.326959866</v>
      </c>
      <c r="H437" s="36" t="n">
        <v>170911.003808462</v>
      </c>
      <c r="I437" s="37" t="str">
        <f>H437-F437</f>
      </c>
      <c r="J437" s="38" t="str">
        <f>G437-E437</f>
      </c>
    </row>
    <row r="438">
      <c r="A438" t="s">
        <v>174</v>
      </c>
      <c r="B438" t="s">
        <v>175</v>
      </c>
      <c r="C438" s="32" t="n">
        <v>2035</v>
      </c>
      <c r="D438" t="s">
        <v>200</v>
      </c>
      <c r="E438" s="33" t="n">
        <v>143510.310650475</v>
      </c>
      <c r="F438" s="34" t="n">
        <v>89163.6231417048</v>
      </c>
      <c r="G438" s="35" t="n">
        <v>143430.147346953</v>
      </c>
      <c r="H438" s="36" t="n">
        <v>89138.141517925</v>
      </c>
      <c r="I438" s="37" t="str">
        <f>H438-F438</f>
      </c>
      <c r="J438" s="38" t="str">
        <f>G438-E438</f>
      </c>
    </row>
    <row r="439">
      <c r="A439" t="s">
        <v>174</v>
      </c>
      <c r="B439" t="s">
        <v>175</v>
      </c>
      <c r="C439" s="32" t="n">
        <v>2035</v>
      </c>
      <c r="D439" t="s">
        <v>203</v>
      </c>
      <c r="E439" s="33" t="n">
        <v>311286.943254004</v>
      </c>
      <c r="F439" s="34" t="n">
        <v>291911.689375848</v>
      </c>
      <c r="G439" s="35" t="n">
        <v>311598.659349735</v>
      </c>
      <c r="H439" s="36" t="n">
        <v>292543.4341723</v>
      </c>
      <c r="I439" s="37" t="str">
        <f>H439-F439</f>
      </c>
      <c r="J439" s="38" t="str">
        <f>G439-E439</f>
      </c>
    </row>
    <row r="440">
      <c r="A440" t="s">
        <v>174</v>
      </c>
      <c r="B440" t="s">
        <v>175</v>
      </c>
      <c r="C440" s="32" t="n">
        <v>2035</v>
      </c>
      <c r="D440" t="s">
        <v>205</v>
      </c>
      <c r="E440" s="33" t="n">
        <v>767185.205536734</v>
      </c>
      <c r="F440" s="34" t="n">
        <v>436279.319255856</v>
      </c>
      <c r="G440" s="35" t="n">
        <v>770043.407398033</v>
      </c>
      <c r="H440" s="36" t="n">
        <v>439419.393176264</v>
      </c>
      <c r="I440" s="37" t="str">
        <f>H440-F440</f>
      </c>
      <c r="J440" s="38" t="str">
        <f>G440-E440</f>
      </c>
    </row>
    <row r="441">
      <c r="A441" t="s">
        <v>174</v>
      </c>
      <c r="B441" t="s">
        <v>175</v>
      </c>
      <c r="C441" s="32" t="n">
        <v>2035</v>
      </c>
      <c r="D441" t="s">
        <v>207</v>
      </c>
      <c r="E441" s="33" t="n">
        <v>409545.150386501</v>
      </c>
      <c r="F441" s="34" t="n">
        <v>208722.552034389</v>
      </c>
      <c r="G441" s="35" t="n">
        <v>410430.68648466</v>
      </c>
      <c r="H441" s="36" t="n">
        <v>209854.988515264</v>
      </c>
      <c r="I441" s="37" t="str">
        <f>H441-F441</f>
      </c>
      <c r="J441" s="38" t="str">
        <f>G441-E441</f>
      </c>
    </row>
    <row r="442">
      <c r="A442" t="s">
        <v>174</v>
      </c>
      <c r="B442" t="s">
        <v>175</v>
      </c>
      <c r="C442" s="32" t="n">
        <v>2035</v>
      </c>
      <c r="D442" t="s">
        <v>342</v>
      </c>
      <c r="E442" s="33" t="n">
        <v>13061.6559417282</v>
      </c>
      <c r="F442" s="34" t="n">
        <v>2671.50121193374</v>
      </c>
      <c r="G442" s="35" t="n">
        <v>13061.5900844962</v>
      </c>
      <c r="H442" s="36" t="n">
        <v>2671.49784394295</v>
      </c>
      <c r="I442" s="37" t="str">
        <f>H442-F442</f>
      </c>
      <c r="J442" s="38" t="str">
        <f>G442-E442</f>
      </c>
    </row>
    <row r="443">
      <c r="A443" t="s">
        <v>174</v>
      </c>
      <c r="B443" t="s">
        <v>175</v>
      </c>
      <c r="C443" s="32" t="n">
        <v>2036</v>
      </c>
      <c r="D443" t="s">
        <v>341</v>
      </c>
      <c r="E443" s="33" t="n">
        <v>14070.5166894338</v>
      </c>
      <c r="F443" s="34" t="n">
        <v>9977.18928398026</v>
      </c>
      <c r="G443" s="35" t="n">
        <v>14058.8402730705</v>
      </c>
      <c r="H443" s="36" t="n">
        <v>9972.733436972</v>
      </c>
      <c r="I443" s="37" t="str">
        <f>H443-F443</f>
      </c>
      <c r="J443" s="38" t="str">
        <f>G443-E443</f>
      </c>
    </row>
    <row r="444">
      <c r="A444" t="s">
        <v>174</v>
      </c>
      <c r="B444" t="s">
        <v>175</v>
      </c>
      <c r="C444" s="32" t="n">
        <v>2036</v>
      </c>
      <c r="D444" t="s">
        <v>212</v>
      </c>
      <c r="E444" s="33" t="n">
        <v>991008.241839247</v>
      </c>
      <c r="F444" s="34" t="n">
        <v>176099.409620292</v>
      </c>
      <c r="G444" s="35" t="n">
        <v>992593.127567906</v>
      </c>
      <c r="H444" s="36" t="n">
        <v>176139.997785528</v>
      </c>
      <c r="I444" s="37" t="str">
        <f>H444-F444</f>
      </c>
      <c r="J444" s="38" t="str">
        <f>G444-E444</f>
      </c>
    </row>
    <row r="445">
      <c r="A445" t="s">
        <v>174</v>
      </c>
      <c r="B445" t="s">
        <v>175</v>
      </c>
      <c r="C445" s="32" t="n">
        <v>2036</v>
      </c>
      <c r="D445" t="s">
        <v>200</v>
      </c>
      <c r="E445" s="33" t="n">
        <v>147070.42941055</v>
      </c>
      <c r="F445" s="34" t="n">
        <v>91256.7837742562</v>
      </c>
      <c r="G445" s="35" t="n">
        <v>146978.916070349</v>
      </c>
      <c r="H445" s="36" t="n">
        <v>91225.4078140792</v>
      </c>
      <c r="I445" s="37" t="str">
        <f>H445-F445</f>
      </c>
      <c r="J445" s="38" t="str">
        <f>G445-E445</f>
      </c>
    </row>
    <row r="446">
      <c r="A446" t="s">
        <v>174</v>
      </c>
      <c r="B446" t="s">
        <v>175</v>
      </c>
      <c r="C446" s="32" t="n">
        <v>2036</v>
      </c>
      <c r="D446" t="s">
        <v>203</v>
      </c>
      <c r="E446" s="33" t="n">
        <v>314940.089516259</v>
      </c>
      <c r="F446" s="34" t="n">
        <v>295312.380184153</v>
      </c>
      <c r="G446" s="35" t="n">
        <v>315288.949461379</v>
      </c>
      <c r="H446" s="36" t="n">
        <v>296084.402747987</v>
      </c>
      <c r="I446" s="37" t="str">
        <f>H446-F446</f>
      </c>
      <c r="J446" s="38" t="str">
        <f>G446-E446</f>
      </c>
    </row>
    <row r="447">
      <c r="A447" t="s">
        <v>174</v>
      </c>
      <c r="B447" t="s">
        <v>175</v>
      </c>
      <c r="C447" s="32" t="n">
        <v>2036</v>
      </c>
      <c r="D447" t="s">
        <v>205</v>
      </c>
      <c r="E447" s="33" t="n">
        <v>783511.211655132</v>
      </c>
      <c r="F447" s="34" t="n">
        <v>446974.594939413</v>
      </c>
      <c r="G447" s="35" t="n">
        <v>786706.265291046</v>
      </c>
      <c r="H447" s="36" t="n">
        <v>450600.66503166</v>
      </c>
      <c r="I447" s="37" t="str">
        <f>H447-F447</f>
      </c>
      <c r="J447" s="38" t="str">
        <f>G447-E447</f>
      </c>
    </row>
    <row r="448">
      <c r="A448" t="s">
        <v>174</v>
      </c>
      <c r="B448" t="s">
        <v>175</v>
      </c>
      <c r="C448" s="32" t="n">
        <v>2036</v>
      </c>
      <c r="D448" t="s">
        <v>207</v>
      </c>
      <c r="E448" s="33" t="n">
        <v>417876.110383054</v>
      </c>
      <c r="F448" s="34" t="n">
        <v>214066.848527392</v>
      </c>
      <c r="G448" s="35" t="n">
        <v>418880.52544402</v>
      </c>
      <c r="H448" s="36" t="n">
        <v>215434.246910517</v>
      </c>
      <c r="I448" s="37" t="str">
        <f>H448-F448</f>
      </c>
      <c r="J448" s="38" t="str">
        <f>G448-E448</f>
      </c>
    </row>
    <row r="449">
      <c r="A449" t="s">
        <v>174</v>
      </c>
      <c r="B449" t="s">
        <v>175</v>
      </c>
      <c r="C449" s="32" t="n">
        <v>2036</v>
      </c>
      <c r="D449" t="s">
        <v>342</v>
      </c>
      <c r="E449" s="33" t="n">
        <v>13308.86236686</v>
      </c>
      <c r="F449" s="34" t="n">
        <v>2547.74596064979</v>
      </c>
      <c r="G449" s="35" t="n">
        <v>13308.7944546361</v>
      </c>
      <c r="H449" s="36" t="n">
        <v>2547.74258396749</v>
      </c>
      <c r="I449" s="37" t="str">
        <f>H449-F449</f>
      </c>
      <c r="J449" s="38" t="str">
        <f>G449-E449</f>
      </c>
    </row>
    <row r="450">
      <c r="A450" t="s">
        <v>174</v>
      </c>
      <c r="B450" t="s">
        <v>175</v>
      </c>
      <c r="C450" s="32" t="n">
        <v>2037</v>
      </c>
      <c r="D450" t="s">
        <v>341</v>
      </c>
      <c r="E450" s="33" t="n">
        <v>14400.1054224895</v>
      </c>
      <c r="F450" s="34" t="n">
        <v>10164.4233008097</v>
      </c>
      <c r="G450" s="35" t="n">
        <v>14386.6366039025</v>
      </c>
      <c r="H450" s="36" t="n">
        <v>10159.1873336905</v>
      </c>
      <c r="I450" s="37" t="str">
        <f>H450-F450</f>
      </c>
      <c r="J450" s="38" t="str">
        <f>G450-E450</f>
      </c>
    </row>
    <row r="451">
      <c r="A451" t="s">
        <v>174</v>
      </c>
      <c r="B451" t="s">
        <v>175</v>
      </c>
      <c r="C451" s="32" t="n">
        <v>2037</v>
      </c>
      <c r="D451" t="s">
        <v>212</v>
      </c>
      <c r="E451" s="33" t="n">
        <v>1007599.34447273</v>
      </c>
      <c r="F451" s="34" t="n">
        <v>181409.686983416</v>
      </c>
      <c r="G451" s="35" t="n">
        <v>1009301.65749756</v>
      </c>
      <c r="H451" s="36" t="n">
        <v>181458.235839908</v>
      </c>
      <c r="I451" s="37" t="str">
        <f>H451-F451</f>
      </c>
      <c r="J451" s="38" t="str">
        <f>G451-E451</f>
      </c>
    </row>
    <row r="452">
      <c r="A452" t="s">
        <v>174</v>
      </c>
      <c r="B452" t="s">
        <v>175</v>
      </c>
      <c r="C452" s="32" t="n">
        <v>2037</v>
      </c>
      <c r="D452" t="s">
        <v>200</v>
      </c>
      <c r="E452" s="33" t="n">
        <v>150593.190484226</v>
      </c>
      <c r="F452" s="34" t="n">
        <v>93378.7043924794</v>
      </c>
      <c r="G452" s="35" t="n">
        <v>150487.441619108</v>
      </c>
      <c r="H452" s="36" t="n">
        <v>93341.2784245107</v>
      </c>
      <c r="I452" s="37" t="str">
        <f>H452-F452</f>
      </c>
      <c r="J452" s="38" t="str">
        <f>G452-E452</f>
      </c>
    </row>
    <row r="453">
      <c r="A453" t="s">
        <v>174</v>
      </c>
      <c r="B453" t="s">
        <v>175</v>
      </c>
      <c r="C453" s="32" t="n">
        <v>2037</v>
      </c>
      <c r="D453" t="s">
        <v>203</v>
      </c>
      <c r="E453" s="33" t="n">
        <v>318371.38305072</v>
      </c>
      <c r="F453" s="34" t="n">
        <v>298570.144163682</v>
      </c>
      <c r="G453" s="35" t="n">
        <v>318754.964813024</v>
      </c>
      <c r="H453" s="36" t="n">
        <v>299434.655195925</v>
      </c>
      <c r="I453" s="37" t="str">
        <f>H453-F453</f>
      </c>
      <c r="J453" s="38" t="str">
        <f>G453-E453</f>
      </c>
    </row>
    <row r="454">
      <c r="A454" t="s">
        <v>174</v>
      </c>
      <c r="B454" t="s">
        <v>175</v>
      </c>
      <c r="C454" s="32" t="n">
        <v>2037</v>
      </c>
      <c r="D454" t="s">
        <v>205</v>
      </c>
      <c r="E454" s="33" t="n">
        <v>799912.718437036</v>
      </c>
      <c r="F454" s="34" t="n">
        <v>457727.507279949</v>
      </c>
      <c r="G454" s="35" t="n">
        <v>803452.229036644</v>
      </c>
      <c r="H454" s="36" t="n">
        <v>461851.049511551</v>
      </c>
      <c r="I454" s="37" t="str">
        <f>H454-F454</f>
      </c>
      <c r="J454" s="38" t="str">
        <f>G454-E454</f>
      </c>
    </row>
    <row r="455">
      <c r="A455" t="s">
        <v>174</v>
      </c>
      <c r="B455" t="s">
        <v>175</v>
      </c>
      <c r="C455" s="32" t="n">
        <v>2037</v>
      </c>
      <c r="D455" t="s">
        <v>207</v>
      </c>
      <c r="E455" s="33" t="n">
        <v>426382.848029248</v>
      </c>
      <c r="F455" s="34" t="n">
        <v>219541.771393357</v>
      </c>
      <c r="G455" s="35" t="n">
        <v>427506.733072448</v>
      </c>
      <c r="H455" s="36" t="n">
        <v>221141.826108993</v>
      </c>
      <c r="I455" s="37" t="str">
        <f>H455-F455</f>
      </c>
      <c r="J455" s="38" t="str">
        <f>G455-E455</f>
      </c>
    </row>
    <row r="456">
      <c r="A456" t="s">
        <v>174</v>
      </c>
      <c r="B456" t="s">
        <v>175</v>
      </c>
      <c r="C456" s="32" t="n">
        <v>2037</v>
      </c>
      <c r="D456" t="s">
        <v>342</v>
      </c>
      <c r="E456" s="33" t="n">
        <v>13385.1941807568</v>
      </c>
      <c r="F456" s="34" t="n">
        <v>2421.57998860765</v>
      </c>
      <c r="G456" s="35" t="n">
        <v>13385.128134315</v>
      </c>
      <c r="H456" s="36" t="n">
        <v>2421.57667984156</v>
      </c>
      <c r="I456" s="37" t="str">
        <f>H456-F456</f>
      </c>
      <c r="J456" s="38" t="str">
        <f>G456-E456</f>
      </c>
    </row>
    <row r="457">
      <c r="A457" t="s">
        <v>174</v>
      </c>
      <c r="B457" t="s">
        <v>175</v>
      </c>
      <c r="C457" s="32" t="n">
        <v>2038</v>
      </c>
      <c r="D457" t="s">
        <v>341</v>
      </c>
      <c r="E457" s="33" t="n">
        <v>14806.0481191443</v>
      </c>
      <c r="F457" s="34" t="n">
        <v>10356.0204997037</v>
      </c>
      <c r="G457" s="35" t="n">
        <v>14790.2897218897</v>
      </c>
      <c r="H457" s="36" t="n">
        <v>10349.9036883417</v>
      </c>
      <c r="I457" s="37" t="str">
        <f>H457-F457</f>
      </c>
      <c r="J457" s="38" t="str">
        <f>G457-E457</f>
      </c>
    </row>
    <row r="458">
      <c r="A458" t="s">
        <v>174</v>
      </c>
      <c r="B458" t="s">
        <v>175</v>
      </c>
      <c r="C458" s="32" t="n">
        <v>2038</v>
      </c>
      <c r="D458" t="s">
        <v>212</v>
      </c>
      <c r="E458" s="33" t="n">
        <v>1023921.36629419</v>
      </c>
      <c r="F458" s="34" t="n">
        <v>186730.509513604</v>
      </c>
      <c r="G458" s="35" t="n">
        <v>1025731.21343356</v>
      </c>
      <c r="H458" s="36" t="n">
        <v>186787.491870524</v>
      </c>
      <c r="I458" s="37" t="str">
        <f>H458-F458</f>
      </c>
      <c r="J458" s="38" t="str">
        <f>G458-E458</f>
      </c>
    </row>
    <row r="459">
      <c r="A459" t="s">
        <v>174</v>
      </c>
      <c r="B459" t="s">
        <v>175</v>
      </c>
      <c r="C459" s="32" t="n">
        <v>2038</v>
      </c>
      <c r="D459" t="s">
        <v>200</v>
      </c>
      <c r="E459" s="33" t="n">
        <v>154955.999806429</v>
      </c>
      <c r="F459" s="34" t="n">
        <v>95513.1132648284</v>
      </c>
      <c r="G459" s="35" t="n">
        <v>154833.021861689</v>
      </c>
      <c r="H459" s="36" t="n">
        <v>95469.0447801143</v>
      </c>
      <c r="I459" s="37" t="str">
        <f>H459-F459</f>
      </c>
      <c r="J459" s="38" t="str">
        <f>G459-E459</f>
      </c>
    </row>
    <row r="460">
      <c r="A460" t="s">
        <v>174</v>
      </c>
      <c r="B460" t="s">
        <v>175</v>
      </c>
      <c r="C460" s="32" t="n">
        <v>2038</v>
      </c>
      <c r="D460" t="s">
        <v>203</v>
      </c>
      <c r="E460" s="33" t="n">
        <v>321392.788840937</v>
      </c>
      <c r="F460" s="34" t="n">
        <v>301528.536032225</v>
      </c>
      <c r="G460" s="35" t="n">
        <v>321808.304576111</v>
      </c>
      <c r="H460" s="36" t="n">
        <v>302464.555231106</v>
      </c>
      <c r="I460" s="37" t="str">
        <f>H460-F460</f>
      </c>
      <c r="J460" s="38" t="str">
        <f>G460-E460</f>
      </c>
    </row>
    <row r="461">
      <c r="A461" t="s">
        <v>174</v>
      </c>
      <c r="B461" t="s">
        <v>175</v>
      </c>
      <c r="C461" s="32" t="n">
        <v>2038</v>
      </c>
      <c r="D461" t="s">
        <v>205</v>
      </c>
      <c r="E461" s="33" t="n">
        <v>818615.57398217</v>
      </c>
      <c r="F461" s="34" t="n">
        <v>468332.426798356</v>
      </c>
      <c r="G461" s="35" t="n">
        <v>822517.79120794</v>
      </c>
      <c r="H461" s="36" t="n">
        <v>472964.182972518</v>
      </c>
      <c r="I461" s="37" t="str">
        <f>H461-F461</f>
      </c>
      <c r="J461" s="38" t="str">
        <f>G461-E461</f>
      </c>
    </row>
    <row r="462">
      <c r="A462" t="s">
        <v>174</v>
      </c>
      <c r="B462" t="s">
        <v>175</v>
      </c>
      <c r="C462" s="32" t="n">
        <v>2038</v>
      </c>
      <c r="D462" t="s">
        <v>207</v>
      </c>
      <c r="E462" s="33" t="n">
        <v>436625.983330661</v>
      </c>
      <c r="F462" s="34" t="n">
        <v>225004.437378155</v>
      </c>
      <c r="G462" s="35" t="n">
        <v>437875.904421767</v>
      </c>
      <c r="H462" s="36" t="n">
        <v>226837.611544716</v>
      </c>
      <c r="I462" s="37" t="str">
        <f>H462-F462</f>
      </c>
      <c r="J462" s="38" t="str">
        <f>G462-E462</f>
      </c>
    </row>
    <row r="463">
      <c r="A463" t="s">
        <v>174</v>
      </c>
      <c r="B463" t="s">
        <v>175</v>
      </c>
      <c r="C463" s="32" t="n">
        <v>2038</v>
      </c>
      <c r="D463" t="s">
        <v>342</v>
      </c>
      <c r="E463" s="33" t="n">
        <v>13130.5539167199</v>
      </c>
      <c r="F463" s="34" t="n">
        <v>2303.46846085197</v>
      </c>
      <c r="G463" s="35" t="n">
        <v>13130.4959942569</v>
      </c>
      <c r="H463" s="36" t="n">
        <v>2303.4653337572</v>
      </c>
      <c r="I463" s="37" t="str">
        <f>H463-F463</f>
      </c>
      <c r="J463" s="38" t="str">
        <f>G463-E463</f>
      </c>
    </row>
    <row r="464">
      <c r="A464" t="s">
        <v>174</v>
      </c>
      <c r="B464" t="s">
        <v>175</v>
      </c>
      <c r="C464" s="32" t="n">
        <v>2039</v>
      </c>
      <c r="D464" t="s">
        <v>341</v>
      </c>
      <c r="E464" s="33" t="n">
        <v>15154.0068570675</v>
      </c>
      <c r="F464" s="34" t="n">
        <v>10552.1806880044</v>
      </c>
      <c r="G464" s="35" t="n">
        <v>15135.74798412</v>
      </c>
      <c r="H464" s="36" t="n">
        <v>10545.0523038997</v>
      </c>
      <c r="I464" s="37" t="str">
        <f>H464-F464</f>
      </c>
      <c r="J464" s="38" t="str">
        <f>G464-E464</f>
      </c>
    </row>
    <row r="465">
      <c r="A465" t="s">
        <v>174</v>
      </c>
      <c r="B465" t="s">
        <v>175</v>
      </c>
      <c r="C465" s="32" t="n">
        <v>2039</v>
      </c>
      <c r="D465" t="s">
        <v>212</v>
      </c>
      <c r="E465" s="33" t="n">
        <v>1037431.47291784</v>
      </c>
      <c r="F465" s="34" t="n">
        <v>192230.733206852</v>
      </c>
      <c r="G465" s="35" t="n">
        <v>1039334.21211717</v>
      </c>
      <c r="H465" s="36" t="n">
        <v>192296.552192256</v>
      </c>
      <c r="I465" s="37" t="str">
        <f>H465-F465</f>
      </c>
      <c r="J465" s="38" t="str">
        <f>G465-E465</f>
      </c>
    </row>
    <row r="466">
      <c r="A466" t="s">
        <v>174</v>
      </c>
      <c r="B466" t="s">
        <v>175</v>
      </c>
      <c r="C466" s="32" t="n">
        <v>2039</v>
      </c>
      <c r="D466" t="s">
        <v>200</v>
      </c>
      <c r="E466" s="33" t="n">
        <v>158468.394742156</v>
      </c>
      <c r="F466" s="34" t="n">
        <v>97718.1101799798</v>
      </c>
      <c r="G466" s="35" t="n">
        <v>158325.904186221</v>
      </c>
      <c r="H466" s="36" t="n">
        <v>97666.5125218666</v>
      </c>
      <c r="I466" s="37" t="str">
        <f>H466-F466</f>
      </c>
      <c r="J466" s="38" t="str">
        <f>G466-E466</f>
      </c>
    </row>
    <row r="467">
      <c r="A467" t="s">
        <v>174</v>
      </c>
      <c r="B467" t="s">
        <v>175</v>
      </c>
      <c r="C467" s="32" t="n">
        <v>2039</v>
      </c>
      <c r="D467" t="s">
        <v>203</v>
      </c>
      <c r="E467" s="33" t="n">
        <v>324501.843384985</v>
      </c>
      <c r="F467" s="34" t="n">
        <v>304536.995136124</v>
      </c>
      <c r="G467" s="35" t="n">
        <v>324947.685920243</v>
      </c>
      <c r="H467" s="36" t="n">
        <v>305533.683824107</v>
      </c>
      <c r="I467" s="37" t="str">
        <f>H467-F467</f>
      </c>
      <c r="J467" s="38" t="str">
        <f>G467-E467</f>
      </c>
    </row>
    <row r="468">
      <c r="A468" t="s">
        <v>174</v>
      </c>
      <c r="B468" t="s">
        <v>175</v>
      </c>
      <c r="C468" s="32" t="n">
        <v>2039</v>
      </c>
      <c r="D468" t="s">
        <v>205</v>
      </c>
      <c r="E468" s="33" t="n">
        <v>834120.925977563</v>
      </c>
      <c r="F468" s="34" t="n">
        <v>479208.163915202</v>
      </c>
      <c r="G468" s="35" t="n">
        <v>838380.897928912</v>
      </c>
      <c r="H468" s="36" t="n">
        <v>484364.275142346</v>
      </c>
      <c r="I468" s="37" t="str">
        <f>H468-F468</f>
      </c>
      <c r="J468" s="38" t="str">
        <f>G468-E468</f>
      </c>
    </row>
    <row r="469">
      <c r="A469" t="s">
        <v>174</v>
      </c>
      <c r="B469" t="s">
        <v>175</v>
      </c>
      <c r="C469" s="32" t="n">
        <v>2039</v>
      </c>
      <c r="D469" t="s">
        <v>207</v>
      </c>
      <c r="E469" s="33" t="n">
        <v>444727.358128717</v>
      </c>
      <c r="F469" s="34" t="n">
        <v>230684.677688394</v>
      </c>
      <c r="G469" s="35" t="n">
        <v>446097.450852593</v>
      </c>
      <c r="H469" s="36" t="n">
        <v>232753.81626835</v>
      </c>
      <c r="I469" s="37" t="str">
        <f>H469-F469</f>
      </c>
      <c r="J469" s="38" t="str">
        <f>G469-E469</f>
      </c>
    </row>
    <row r="470">
      <c r="A470" t="s">
        <v>174</v>
      </c>
      <c r="B470" t="s">
        <v>175</v>
      </c>
      <c r="C470" s="32" t="n">
        <v>2039</v>
      </c>
      <c r="D470" t="s">
        <v>342</v>
      </c>
      <c r="E470" s="33" t="n">
        <v>13010.9743205371</v>
      </c>
      <c r="F470" s="34" t="n">
        <v>2187.90692427754</v>
      </c>
      <c r="G470" s="35" t="n">
        <v>13010.9148835445</v>
      </c>
      <c r="H470" s="36" t="n">
        <v>2187.90404676672</v>
      </c>
      <c r="I470" s="37" t="str">
        <f>H470-F470</f>
      </c>
      <c r="J470" s="38" t="str">
        <f>G470-E470</f>
      </c>
    </row>
    <row r="471">
      <c r="A471" t="s">
        <v>174</v>
      </c>
      <c r="B471" t="s">
        <v>175</v>
      </c>
      <c r="C471" s="32" t="n">
        <v>2040</v>
      </c>
      <c r="D471" t="s">
        <v>341</v>
      </c>
      <c r="E471" s="33" t="n">
        <v>15552.7481443888</v>
      </c>
      <c r="F471" s="34" t="n">
        <v>10749.0283722028</v>
      </c>
      <c r="G471" s="35" t="n">
        <v>15531.5458454137</v>
      </c>
      <c r="H471" s="36" t="n">
        <v>10740.752829966</v>
      </c>
      <c r="I471" s="37" t="str">
        <f>H471-F471</f>
      </c>
      <c r="J471" s="38" t="str">
        <f>G471-E471</f>
      </c>
    </row>
    <row r="472">
      <c r="A472" t="s">
        <v>174</v>
      </c>
      <c r="B472" t="s">
        <v>175</v>
      </c>
      <c r="C472" s="32" t="n">
        <v>2040</v>
      </c>
      <c r="D472" t="s">
        <v>212</v>
      </c>
      <c r="E472" s="33" t="n">
        <v>1049281.6797415</v>
      </c>
      <c r="F472" s="34" t="n">
        <v>197665.03242065</v>
      </c>
      <c r="G472" s="35" t="n">
        <v>1051265.69371329</v>
      </c>
      <c r="H472" s="36" t="n">
        <v>197739.851826417</v>
      </c>
      <c r="I472" s="37" t="str">
        <f>H472-F472</f>
      </c>
      <c r="J472" s="38" t="str">
        <f>G472-E472</f>
      </c>
    </row>
    <row r="473">
      <c r="A473" t="s">
        <v>174</v>
      </c>
      <c r="B473" t="s">
        <v>175</v>
      </c>
      <c r="C473" s="32" t="n">
        <v>2040</v>
      </c>
      <c r="D473" t="s">
        <v>200</v>
      </c>
      <c r="E473" s="33" t="n">
        <v>162181.142015967</v>
      </c>
      <c r="F473" s="34" t="n">
        <v>99890.5985093434</v>
      </c>
      <c r="G473" s="35" t="n">
        <v>162016.43342865</v>
      </c>
      <c r="H473" s="36" t="n">
        <v>99830.4797881527</v>
      </c>
      <c r="I473" s="37" t="str">
        <f>H473-F473</f>
      </c>
      <c r="J473" s="38" t="str">
        <f>G473-E473</f>
      </c>
    </row>
    <row r="474">
      <c r="A474" t="s">
        <v>174</v>
      </c>
      <c r="B474" t="s">
        <v>175</v>
      </c>
      <c r="C474" s="32" t="n">
        <v>2040</v>
      </c>
      <c r="D474" t="s">
        <v>203</v>
      </c>
      <c r="E474" s="33" t="n">
        <v>327356.227974635</v>
      </c>
      <c r="F474" s="34" t="n">
        <v>307275.745795009</v>
      </c>
      <c r="G474" s="35" t="n">
        <v>327830.115399056</v>
      </c>
      <c r="H474" s="36" t="n">
        <v>308326.231940747</v>
      </c>
      <c r="I474" s="37" t="str">
        <f>H474-F474</f>
      </c>
      <c r="J474" s="38" t="str">
        <f>G474-E474</f>
      </c>
    </row>
    <row r="475">
      <c r="A475" t="s">
        <v>174</v>
      </c>
      <c r="B475" t="s">
        <v>175</v>
      </c>
      <c r="C475" s="32" t="n">
        <v>2040</v>
      </c>
      <c r="D475" t="s">
        <v>205</v>
      </c>
      <c r="E475" s="33" t="n">
        <v>848608.703636729</v>
      </c>
      <c r="F475" s="34" t="n">
        <v>489800.115240574</v>
      </c>
      <c r="G475" s="35" t="n">
        <v>853229.023620414</v>
      </c>
      <c r="H475" s="36" t="n">
        <v>495491.389021897</v>
      </c>
      <c r="I475" s="37" t="str">
        <f>H475-F475</f>
      </c>
      <c r="J475" s="38" t="str">
        <f>G475-E475</f>
      </c>
    </row>
    <row r="476">
      <c r="A476" t="s">
        <v>174</v>
      </c>
      <c r="B476" t="s">
        <v>175</v>
      </c>
      <c r="C476" s="32" t="n">
        <v>2040</v>
      </c>
      <c r="D476" t="s">
        <v>207</v>
      </c>
      <c r="E476" s="33" t="n">
        <v>452106.888531833</v>
      </c>
      <c r="F476" s="34" t="n">
        <v>236279.697515139</v>
      </c>
      <c r="G476" s="35" t="n">
        <v>453595.602682997</v>
      </c>
      <c r="H476" s="36" t="n">
        <v>238587.525717873</v>
      </c>
      <c r="I476" s="37" t="str">
        <f>H476-F476</f>
      </c>
      <c r="J476" s="38" t="str">
        <f>G476-E476</f>
      </c>
    </row>
    <row r="477">
      <c r="A477" t="s">
        <v>174</v>
      </c>
      <c r="B477" t="s">
        <v>175</v>
      </c>
      <c r="C477" s="32" t="n">
        <v>2040</v>
      </c>
      <c r="D477" t="s">
        <v>342</v>
      </c>
      <c r="E477" s="33" t="n">
        <v>12921.666222755</v>
      </c>
      <c r="F477" s="34" t="n">
        <v>2071.44705622004</v>
      </c>
      <c r="G477" s="35" t="n">
        <v>12921.6065425891</v>
      </c>
      <c r="H477" s="36" t="n">
        <v>2071.44438113687</v>
      </c>
      <c r="I477" s="37" t="str">
        <f>H477-F477</f>
      </c>
      <c r="J477" s="38" t="str">
        <f>G477-E477</f>
      </c>
    </row>
    <row r="478">
      <c r="A478" t="s">
        <v>174</v>
      </c>
      <c r="B478" t="s">
        <v>175</v>
      </c>
      <c r="C478" s="32" t="n">
        <v>2041</v>
      </c>
      <c r="D478" t="s">
        <v>341</v>
      </c>
      <c r="E478" s="33" t="n">
        <v>15945.4020697113</v>
      </c>
      <c r="F478" s="34" t="n">
        <v>10949.0925191631</v>
      </c>
      <c r="G478" s="35" t="n">
        <v>15920.8775016153</v>
      </c>
      <c r="H478" s="36" t="n">
        <v>10939.5011556982</v>
      </c>
      <c r="I478" s="37" t="str">
        <f>H478-F478</f>
      </c>
      <c r="J478" s="38" t="str">
        <f>G478-E478</f>
      </c>
    </row>
    <row r="479">
      <c r="A479" t="s">
        <v>174</v>
      </c>
      <c r="B479" t="s">
        <v>175</v>
      </c>
      <c r="C479" s="32" t="n">
        <v>2041</v>
      </c>
      <c r="D479" t="s">
        <v>212</v>
      </c>
      <c r="E479" s="33" t="n">
        <v>1064499.65671017</v>
      </c>
      <c r="F479" s="34" t="n">
        <v>203117.242240911</v>
      </c>
      <c r="G479" s="35" t="n">
        <v>1066563.6735298</v>
      </c>
      <c r="H479" s="36" t="n">
        <v>203201.128796519</v>
      </c>
      <c r="I479" s="37" t="str">
        <f>H479-F479</f>
      </c>
      <c r="J479" s="38" t="str">
        <f>G479-E479</f>
      </c>
    </row>
    <row r="480">
      <c r="A480" t="s">
        <v>174</v>
      </c>
      <c r="B480" t="s">
        <v>175</v>
      </c>
      <c r="C480" s="32" t="n">
        <v>2041</v>
      </c>
      <c r="D480" t="s">
        <v>200</v>
      </c>
      <c r="E480" s="33" t="n">
        <v>165792.853982416</v>
      </c>
      <c r="F480" s="34" t="n">
        <v>102068.576520903</v>
      </c>
      <c r="G480" s="35" t="n">
        <v>165603.256683252</v>
      </c>
      <c r="H480" s="36" t="n">
        <v>101998.78936442</v>
      </c>
      <c r="I480" s="37" t="str">
        <f>H480-F480</f>
      </c>
      <c r="J480" s="38" t="str">
        <f>G480-E480</f>
      </c>
    </row>
    <row r="481">
      <c r="A481" t="s">
        <v>174</v>
      </c>
      <c r="B481" t="s">
        <v>175</v>
      </c>
      <c r="C481" s="32" t="n">
        <v>2041</v>
      </c>
      <c r="D481" t="s">
        <v>203</v>
      </c>
      <c r="E481" s="33" t="n">
        <v>330352.603565198</v>
      </c>
      <c r="F481" s="34" t="n">
        <v>310112.877477289</v>
      </c>
      <c r="G481" s="35" t="n">
        <v>330799.892538861</v>
      </c>
      <c r="H481" s="36" t="n">
        <v>311000.568285778</v>
      </c>
      <c r="I481" s="37" t="str">
        <f>H481-F481</f>
      </c>
      <c r="J481" s="38" t="str">
        <f>G481-E481</f>
      </c>
    </row>
    <row r="482">
      <c r="A482" t="s">
        <v>174</v>
      </c>
      <c r="B482" t="s">
        <v>175</v>
      </c>
      <c r="C482" s="32" t="n">
        <v>2041</v>
      </c>
      <c r="D482" t="s">
        <v>205</v>
      </c>
      <c r="E482" s="33" t="n">
        <v>864447.959829103</v>
      </c>
      <c r="F482" s="34" t="n">
        <v>500836.527361992</v>
      </c>
      <c r="G482" s="35" t="n">
        <v>869077.592101044</v>
      </c>
      <c r="H482" s="36" t="n">
        <v>506572.614435606</v>
      </c>
      <c r="I482" s="37" t="str">
        <f>H482-F482</f>
      </c>
      <c r="J482" s="38" t="str">
        <f>G482-E482</f>
      </c>
    </row>
    <row r="483">
      <c r="A483" t="s">
        <v>174</v>
      </c>
      <c r="B483" t="s">
        <v>175</v>
      </c>
      <c r="C483" s="32" t="n">
        <v>2041</v>
      </c>
      <c r="D483" t="s">
        <v>207</v>
      </c>
      <c r="E483" s="33" t="n">
        <v>460105.09723486</v>
      </c>
      <c r="F483" s="34" t="n">
        <v>242116.574341491</v>
      </c>
      <c r="G483" s="35" t="n">
        <v>461572.525619781</v>
      </c>
      <c r="H483" s="36" t="n">
        <v>244403.938380915</v>
      </c>
      <c r="I483" s="37" t="str">
        <f>H483-F483</f>
      </c>
      <c r="J483" s="38" t="str">
        <f>G483-E483</f>
      </c>
    </row>
    <row r="484">
      <c r="A484" t="s">
        <v>174</v>
      </c>
      <c r="B484" t="s">
        <v>175</v>
      </c>
      <c r="C484" s="32" t="n">
        <v>2041</v>
      </c>
      <c r="D484" t="s">
        <v>342</v>
      </c>
      <c r="E484" s="33" t="n">
        <v>12914.0246532986</v>
      </c>
      <c r="F484" s="34" t="n">
        <v>1954.42610349545</v>
      </c>
      <c r="G484" s="35" t="n">
        <v>12913.9661072478</v>
      </c>
      <c r="H484" s="36" t="n">
        <v>1954.42370545678</v>
      </c>
      <c r="I484" s="37" t="str">
        <f>H484-F484</f>
      </c>
      <c r="J484" s="38" t="str">
        <f>G484-E484</f>
      </c>
    </row>
    <row r="485">
      <c r="A485" t="s">
        <v>174</v>
      </c>
      <c r="B485" t="s">
        <v>175</v>
      </c>
      <c r="C485" s="32" t="n">
        <v>2042</v>
      </c>
      <c r="D485" t="s">
        <v>341</v>
      </c>
      <c r="E485" s="33" t="n">
        <v>16337.6438447346</v>
      </c>
      <c r="F485" s="34" t="n">
        <v>11146.5845767143</v>
      </c>
      <c r="G485" s="35" t="n">
        <v>16309.8993609652</v>
      </c>
      <c r="H485" s="36" t="n">
        <v>11135.4965430843</v>
      </c>
      <c r="I485" s="37" t="str">
        <f>H485-F485</f>
      </c>
      <c r="J485" s="38" t="str">
        <f>G485-E485</f>
      </c>
    </row>
    <row r="486">
      <c r="A486" t="s">
        <v>174</v>
      </c>
      <c r="B486" t="s">
        <v>175</v>
      </c>
      <c r="C486" s="32" t="n">
        <v>2042</v>
      </c>
      <c r="D486" t="s">
        <v>212</v>
      </c>
      <c r="E486" s="33" t="n">
        <v>1075896.03541777</v>
      </c>
      <c r="F486" s="34" t="n">
        <v>208553.712207455</v>
      </c>
      <c r="G486" s="35" t="n">
        <v>1078026.60097981</v>
      </c>
      <c r="H486" s="36" t="n">
        <v>208646.654553543</v>
      </c>
      <c r="I486" s="37" t="str">
        <f>H486-F486</f>
      </c>
      <c r="J486" s="38" t="str">
        <f>G486-E486</f>
      </c>
    </row>
    <row r="487">
      <c r="A487" t="s">
        <v>174</v>
      </c>
      <c r="B487" t="s">
        <v>175</v>
      </c>
      <c r="C487" s="32" t="n">
        <v>2042</v>
      </c>
      <c r="D487" t="s">
        <v>200</v>
      </c>
      <c r="E487" s="33" t="n">
        <v>169355.009366037</v>
      </c>
      <c r="F487" s="34" t="n">
        <v>104234.462992928</v>
      </c>
      <c r="G487" s="35" t="n">
        <v>169141.556637021</v>
      </c>
      <c r="H487" s="36" t="n">
        <v>104153.760083299</v>
      </c>
      <c r="I487" s="37" t="str">
        <f>H487-F487</f>
      </c>
      <c r="J487" s="38" t="str">
        <f>G487-E487</f>
      </c>
    </row>
    <row r="488">
      <c r="A488" t="s">
        <v>174</v>
      </c>
      <c r="B488" t="s">
        <v>175</v>
      </c>
      <c r="C488" s="32" t="n">
        <v>2042</v>
      </c>
      <c r="D488" t="s">
        <v>203</v>
      </c>
      <c r="E488" s="33" t="n">
        <v>332900.02430372</v>
      </c>
      <c r="F488" s="34" t="n">
        <v>312641.165519854</v>
      </c>
      <c r="G488" s="35" t="n">
        <v>333321.323938657</v>
      </c>
      <c r="H488" s="36" t="n">
        <v>313428.604068663</v>
      </c>
      <c r="I488" s="37" t="str">
        <f>H488-F488</f>
      </c>
      <c r="J488" s="38" t="str">
        <f>G488-E488</f>
      </c>
    </row>
    <row r="489">
      <c r="A489" t="s">
        <v>174</v>
      </c>
      <c r="B489" t="s">
        <v>175</v>
      </c>
      <c r="C489" s="32" t="n">
        <v>2042</v>
      </c>
      <c r="D489" t="s">
        <v>205</v>
      </c>
      <c r="E489" s="33" t="n">
        <v>879644.629231705</v>
      </c>
      <c r="F489" s="34" t="n">
        <v>511714.620128717</v>
      </c>
      <c r="G489" s="35" t="n">
        <v>884281.978207785</v>
      </c>
      <c r="H489" s="36" t="n">
        <v>517499.023505678</v>
      </c>
      <c r="I489" s="37" t="str">
        <f>H489-F489</f>
      </c>
      <c r="J489" s="38" t="str">
        <f>G489-E489</f>
      </c>
    </row>
    <row r="490">
      <c r="A490" t="s">
        <v>174</v>
      </c>
      <c r="B490" t="s">
        <v>175</v>
      </c>
      <c r="C490" s="32" t="n">
        <v>2042</v>
      </c>
      <c r="D490" t="s">
        <v>207</v>
      </c>
      <c r="E490" s="33" t="n">
        <v>468006.570919762</v>
      </c>
      <c r="F490" s="34" t="n">
        <v>247898.411144053</v>
      </c>
      <c r="G490" s="35" t="n">
        <v>469454.149721884</v>
      </c>
      <c r="H490" s="36" t="n">
        <v>250175.663514197</v>
      </c>
      <c r="I490" s="37" t="str">
        <f>H490-F490</f>
      </c>
      <c r="J490" s="38" t="str">
        <f>G490-E490</f>
      </c>
    </row>
    <row r="491">
      <c r="A491" t="s">
        <v>174</v>
      </c>
      <c r="B491" t="s">
        <v>175</v>
      </c>
      <c r="C491" s="32" t="n">
        <v>2042</v>
      </c>
      <c r="D491" t="s">
        <v>342</v>
      </c>
      <c r="E491" s="33" t="n">
        <v>12448.0179076941</v>
      </c>
      <c r="F491" s="34" t="n">
        <v>1837.13995813514</v>
      </c>
      <c r="G491" s="35" t="n">
        <v>12447.9578277165</v>
      </c>
      <c r="H491" s="36" t="n">
        <v>1837.13778678778</v>
      </c>
      <c r="I491" s="37" t="str">
        <f>H491-F491</f>
      </c>
      <c r="J491" s="38" t="str">
        <f>G491-E491</f>
      </c>
    </row>
    <row r="492">
      <c r="A492" t="s">
        <v>174</v>
      </c>
      <c r="B492" t="s">
        <v>175</v>
      </c>
      <c r="C492" s="32" t="n">
        <v>2043</v>
      </c>
      <c r="D492" t="s">
        <v>341</v>
      </c>
      <c r="E492" s="33" t="n">
        <v>16785.8250696632</v>
      </c>
      <c r="F492" s="34" t="n">
        <v>11353.297672586</v>
      </c>
      <c r="G492" s="35" t="n">
        <v>16754.8072801891</v>
      </c>
      <c r="H492" s="36" t="n">
        <v>11340.588740714</v>
      </c>
      <c r="I492" s="37" t="str">
        <f>H492-F492</f>
      </c>
      <c r="J492" s="38" t="str">
        <f>G492-E492</f>
      </c>
    </row>
    <row r="493">
      <c r="A493" t="s">
        <v>174</v>
      </c>
      <c r="B493" t="s">
        <v>175</v>
      </c>
      <c r="C493" s="32" t="n">
        <v>2043</v>
      </c>
      <c r="D493" t="s">
        <v>212</v>
      </c>
      <c r="E493" s="33" t="n">
        <v>1087422.48707276</v>
      </c>
      <c r="F493" s="34" t="n">
        <v>213911.598048848</v>
      </c>
      <c r="G493" s="35" t="n">
        <v>1089617.8876954</v>
      </c>
      <c r="H493" s="36" t="n">
        <v>214013.627325169</v>
      </c>
      <c r="I493" s="37" t="str">
        <f>H493-F493</f>
      </c>
      <c r="J493" s="38" t="str">
        <f>G493-E493</f>
      </c>
    </row>
    <row r="494">
      <c r="A494" t="s">
        <v>174</v>
      </c>
      <c r="B494" t="s">
        <v>175</v>
      </c>
      <c r="C494" s="32" t="n">
        <v>2043</v>
      </c>
      <c r="D494" t="s">
        <v>200</v>
      </c>
      <c r="E494" s="33" t="n">
        <v>173645.152291735</v>
      </c>
      <c r="F494" s="34" t="n">
        <v>106389.091146318</v>
      </c>
      <c r="G494" s="35" t="n">
        <v>173407.833179956</v>
      </c>
      <c r="H494" s="36" t="n">
        <v>106296.685429372</v>
      </c>
      <c r="I494" s="37" t="str">
        <f>H494-F494</f>
      </c>
      <c r="J494" s="38" t="str">
        <f>G494-E494</f>
      </c>
    </row>
    <row r="495">
      <c r="A495" t="s">
        <v>174</v>
      </c>
      <c r="B495" t="s">
        <v>175</v>
      </c>
      <c r="C495" s="32" t="n">
        <v>2043</v>
      </c>
      <c r="D495" t="s">
        <v>203</v>
      </c>
      <c r="E495" s="33" t="n">
        <v>334795.489687286</v>
      </c>
      <c r="F495" s="34" t="n">
        <v>314635.800080122</v>
      </c>
      <c r="G495" s="35" t="n">
        <v>335190.948405484</v>
      </c>
      <c r="H495" s="36" t="n">
        <v>315350.995136011</v>
      </c>
      <c r="I495" s="37" t="str">
        <f>H495-F495</f>
      </c>
      <c r="J495" s="38" t="str">
        <f>G495-E495</f>
      </c>
    </row>
    <row r="496">
      <c r="A496" t="s">
        <v>174</v>
      </c>
      <c r="B496" t="s">
        <v>175</v>
      </c>
      <c r="C496" s="32" t="n">
        <v>2043</v>
      </c>
      <c r="D496" t="s">
        <v>205</v>
      </c>
      <c r="E496" s="33" t="n">
        <v>897112.120230216</v>
      </c>
      <c r="F496" s="34" t="n">
        <v>522246.855436534</v>
      </c>
      <c r="G496" s="35" t="n">
        <v>901770.411974376</v>
      </c>
      <c r="H496" s="36" t="n">
        <v>528079.181081669</v>
      </c>
      <c r="I496" s="37" t="str">
        <f>H496-F496</f>
      </c>
      <c r="J496" s="38" t="str">
        <f>G496-E496</f>
      </c>
    </row>
    <row r="497">
      <c r="A497" t="s">
        <v>174</v>
      </c>
      <c r="B497" t="s">
        <v>175</v>
      </c>
      <c r="C497" s="32" t="n">
        <v>2043</v>
      </c>
      <c r="D497" t="s">
        <v>207</v>
      </c>
      <c r="E497" s="33" t="n">
        <v>478046.256842645</v>
      </c>
      <c r="F497" s="34" t="n">
        <v>253717.870130405</v>
      </c>
      <c r="G497" s="35" t="n">
        <v>479482.188386743</v>
      </c>
      <c r="H497" s="36" t="n">
        <v>255992.973248088</v>
      </c>
      <c r="I497" s="37" t="str">
        <f>H497-F497</f>
      </c>
      <c r="J497" s="38" t="str">
        <f>G497-E497</f>
      </c>
    </row>
    <row r="498">
      <c r="A498" t="s">
        <v>174</v>
      </c>
      <c r="B498" t="s">
        <v>175</v>
      </c>
      <c r="C498" s="32" t="n">
        <v>2043</v>
      </c>
      <c r="D498" t="s">
        <v>342</v>
      </c>
      <c r="E498" s="33" t="n">
        <v>12246.6315144427</v>
      </c>
      <c r="F498" s="34" t="n">
        <v>1731.13360772128</v>
      </c>
      <c r="G498" s="35" t="n">
        <v>12246.5731114781</v>
      </c>
      <c r="H498" s="36" t="n">
        <v>1731.1314511154</v>
      </c>
      <c r="I498" s="37" t="str">
        <f>H498-F498</f>
      </c>
      <c r="J498" s="38" t="str">
        <f>G498-E498</f>
      </c>
    </row>
    <row r="499">
      <c r="A499" t="s">
        <v>174</v>
      </c>
      <c r="B499" t="s">
        <v>175</v>
      </c>
      <c r="C499" s="32" t="n">
        <v>2044</v>
      </c>
      <c r="D499" t="s">
        <v>341</v>
      </c>
      <c r="E499" s="33" t="n">
        <v>17175.8141243607</v>
      </c>
      <c r="F499" s="34" t="n">
        <v>11555.1584974552</v>
      </c>
      <c r="G499" s="35" t="n">
        <v>17141.7120461147</v>
      </c>
      <c r="H499" s="36" t="n">
        <v>11540.7879834335</v>
      </c>
      <c r="I499" s="37" t="str">
        <f>H499-F499</f>
      </c>
      <c r="J499" s="38" t="str">
        <f>G499-E499</f>
      </c>
    </row>
    <row r="500">
      <c r="A500" t="s">
        <v>174</v>
      </c>
      <c r="B500" t="s">
        <v>175</v>
      </c>
      <c r="C500" s="32" t="n">
        <v>2044</v>
      </c>
      <c r="D500" t="s">
        <v>212</v>
      </c>
      <c r="E500" s="33" t="n">
        <v>1098339.37965564</v>
      </c>
      <c r="F500" s="34" t="n">
        <v>219276.381818058</v>
      </c>
      <c r="G500" s="35" t="n">
        <v>1100597.33187273</v>
      </c>
      <c r="H500" s="36" t="n">
        <v>219387.626065992</v>
      </c>
      <c r="I500" s="37" t="str">
        <f>H500-F500</f>
      </c>
      <c r="J500" s="38" t="str">
        <f>G500-E500</f>
      </c>
    </row>
    <row r="501">
      <c r="A501" t="s">
        <v>174</v>
      </c>
      <c r="B501" t="s">
        <v>175</v>
      </c>
      <c r="C501" s="32" t="n">
        <v>2044</v>
      </c>
      <c r="D501" t="s">
        <v>200</v>
      </c>
      <c r="E501" s="33" t="n">
        <v>176980.602538738</v>
      </c>
      <c r="F501" s="34" t="n">
        <v>108509.526868186</v>
      </c>
      <c r="G501" s="35" t="n">
        <v>176720.973913542</v>
      </c>
      <c r="H501" s="36" t="n">
        <v>108405.015378104</v>
      </c>
      <c r="I501" s="37" t="str">
        <f>H501-F501</f>
      </c>
      <c r="J501" s="38" t="str">
        <f>G501-E501</f>
      </c>
    </row>
    <row r="502">
      <c r="A502" t="s">
        <v>174</v>
      </c>
      <c r="B502" t="s">
        <v>175</v>
      </c>
      <c r="C502" s="32" t="n">
        <v>2044</v>
      </c>
      <c r="D502" t="s">
        <v>203</v>
      </c>
      <c r="E502" s="33" t="n">
        <v>336770.389116007</v>
      </c>
      <c r="F502" s="34" t="n">
        <v>316511.86869069</v>
      </c>
      <c r="G502" s="35" t="n">
        <v>337141.608513163</v>
      </c>
      <c r="H502" s="36" t="n">
        <v>317170.637977033</v>
      </c>
      <c r="I502" s="37" t="str">
        <f>H502-F502</f>
      </c>
      <c r="J502" s="38" t="str">
        <f>G502-E502</f>
      </c>
    </row>
    <row r="503">
      <c r="A503" t="s">
        <v>174</v>
      </c>
      <c r="B503" t="s">
        <v>175</v>
      </c>
      <c r="C503" s="32" t="n">
        <v>2044</v>
      </c>
      <c r="D503" t="s">
        <v>205</v>
      </c>
      <c r="E503" s="33" t="n">
        <v>911041.322272926</v>
      </c>
      <c r="F503" s="34" t="n">
        <v>532642.398266633</v>
      </c>
      <c r="G503" s="35" t="n">
        <v>915703.811540802</v>
      </c>
      <c r="H503" s="36" t="n">
        <v>538525.397411542</v>
      </c>
      <c r="I503" s="37" t="str">
        <f>H503-F503</f>
      </c>
      <c r="J503" s="38" t="str">
        <f>G503-E503</f>
      </c>
    </row>
    <row r="504">
      <c r="A504" t="s">
        <v>174</v>
      </c>
      <c r="B504" t="s">
        <v>175</v>
      </c>
      <c r="C504" s="32" t="n">
        <v>2044</v>
      </c>
      <c r="D504" t="s">
        <v>207</v>
      </c>
      <c r="E504" s="33" t="n">
        <v>485185.072907634</v>
      </c>
      <c r="F504" s="34" t="n">
        <v>259405.227342074</v>
      </c>
      <c r="G504" s="35" t="n">
        <v>486601.390422378</v>
      </c>
      <c r="H504" s="36" t="n">
        <v>261683.339551894</v>
      </c>
      <c r="I504" s="37" t="str">
        <f>H504-F504</f>
      </c>
      <c r="J504" s="38" t="str">
        <f>G504-E504</f>
      </c>
    </row>
    <row r="505">
      <c r="A505" t="s">
        <v>174</v>
      </c>
      <c r="B505" t="s">
        <v>175</v>
      </c>
      <c r="C505" s="32" t="n">
        <v>2044</v>
      </c>
      <c r="D505" t="s">
        <v>342</v>
      </c>
      <c r="E505" s="33" t="n">
        <v>12149.917006607</v>
      </c>
      <c r="F505" s="34" t="n">
        <v>1626.37758178421</v>
      </c>
      <c r="G505" s="35" t="n">
        <v>12149.8552379252</v>
      </c>
      <c r="H505" s="36" t="n">
        <v>1626.37538137955</v>
      </c>
      <c r="I505" s="37" t="str">
        <f>H505-F505</f>
      </c>
      <c r="J505" s="38" t="str">
        <f>G505-E505</f>
      </c>
    </row>
    <row r="506">
      <c r="A506" t="s">
        <v>174</v>
      </c>
      <c r="B506" t="s">
        <v>175</v>
      </c>
      <c r="C506" s="32" t="n">
        <v>2045</v>
      </c>
      <c r="D506" t="s">
        <v>341</v>
      </c>
      <c r="E506" s="33" t="n">
        <v>17595.2939925842</v>
      </c>
      <c r="F506" s="34" t="n">
        <v>11761.9742245526</v>
      </c>
      <c r="G506" s="35" t="n">
        <v>17558.0225793012</v>
      </c>
      <c r="H506" s="36" t="n">
        <v>11745.9298391965</v>
      </c>
      <c r="I506" s="37" t="str">
        <f>H506-F506</f>
      </c>
      <c r="J506" s="38" t="str">
        <f>G506-E506</f>
      </c>
    </row>
    <row r="507">
      <c r="A507" t="s">
        <v>174</v>
      </c>
      <c r="B507" t="s">
        <v>175</v>
      </c>
      <c r="C507" s="32" t="n">
        <v>2045</v>
      </c>
      <c r="D507" t="s">
        <v>212</v>
      </c>
      <c r="E507" s="33" t="n">
        <v>1108522.97202099</v>
      </c>
      <c r="F507" s="34" t="n">
        <v>224668.443820695</v>
      </c>
      <c r="G507" s="35" t="n">
        <v>1110841.03545085</v>
      </c>
      <c r="H507" s="36" t="n">
        <v>224789.135470853</v>
      </c>
      <c r="I507" s="37" t="str">
        <f>H507-F507</f>
      </c>
      <c r="J507" s="38" t="str">
        <f>G507-E507</f>
      </c>
    </row>
    <row r="508">
      <c r="A508" t="s">
        <v>174</v>
      </c>
      <c r="B508" t="s">
        <v>175</v>
      </c>
      <c r="C508" s="32" t="n">
        <v>2045</v>
      </c>
      <c r="D508" t="s">
        <v>200</v>
      </c>
      <c r="E508" s="33" t="n">
        <v>180435.53035797</v>
      </c>
      <c r="F508" s="34" t="n">
        <v>110652.234344554</v>
      </c>
      <c r="G508" s="35" t="n">
        <v>180153.68435169</v>
      </c>
      <c r="H508" s="36" t="n">
        <v>110535.42825069</v>
      </c>
      <c r="I508" s="37" t="str">
        <f>H508-F508</f>
      </c>
      <c r="J508" s="38" t="str">
        <f>G508-E508</f>
      </c>
    </row>
    <row r="509">
      <c r="A509" t="s">
        <v>174</v>
      </c>
      <c r="B509" t="s">
        <v>175</v>
      </c>
      <c r="C509" s="32" t="n">
        <v>2045</v>
      </c>
      <c r="D509" t="s">
        <v>203</v>
      </c>
      <c r="E509" s="33" t="n">
        <v>338821.428830103</v>
      </c>
      <c r="F509" s="34" t="n">
        <v>318306.522498497</v>
      </c>
      <c r="G509" s="35" t="n">
        <v>339169.596103443</v>
      </c>
      <c r="H509" s="36" t="n">
        <v>318918.904925021</v>
      </c>
      <c r="I509" s="37" t="str">
        <f>H509-F509</f>
      </c>
      <c r="J509" s="38" t="str">
        <f>G509-E509</f>
      </c>
    </row>
    <row r="510">
      <c r="A510" t="s">
        <v>174</v>
      </c>
      <c r="B510" t="s">
        <v>175</v>
      </c>
      <c r="C510" s="32" t="n">
        <v>2045</v>
      </c>
      <c r="D510" t="s">
        <v>205</v>
      </c>
      <c r="E510" s="33" t="n">
        <v>924532.592948162</v>
      </c>
      <c r="F510" s="34" t="n">
        <v>543082.119791104</v>
      </c>
      <c r="G510" s="35" t="n">
        <v>929197.274787431</v>
      </c>
      <c r="H510" s="36" t="n">
        <v>549018.34448389</v>
      </c>
      <c r="I510" s="37" t="str">
        <f>H510-F510</f>
      </c>
      <c r="J510" s="38" t="str">
        <f>G510-E510</f>
      </c>
    </row>
    <row r="511">
      <c r="A511" t="s">
        <v>174</v>
      </c>
      <c r="B511" t="s">
        <v>175</v>
      </c>
      <c r="C511" s="32" t="n">
        <v>2045</v>
      </c>
      <c r="D511" t="s">
        <v>207</v>
      </c>
      <c r="E511" s="33" t="n">
        <v>491860.026862081</v>
      </c>
      <c r="F511" s="34" t="n">
        <v>265097.452849697</v>
      </c>
      <c r="G511" s="35" t="n">
        <v>493255.893083406</v>
      </c>
      <c r="H511" s="36" t="n">
        <v>267382.392924501</v>
      </c>
      <c r="I511" s="37" t="str">
        <f>H511-F511</f>
      </c>
      <c r="J511" s="38" t="str">
        <f>G511-E511</f>
      </c>
    </row>
    <row r="512">
      <c r="A512" t="s">
        <v>174</v>
      </c>
      <c r="B512" t="s">
        <v>175</v>
      </c>
      <c r="C512" s="32" t="n">
        <v>2045</v>
      </c>
      <c r="D512" t="s">
        <v>342</v>
      </c>
      <c r="E512" s="33" t="n">
        <v>12048.5651491243</v>
      </c>
      <c r="F512" s="34" t="n">
        <v>1523.26633453336</v>
      </c>
      <c r="G512" s="35" t="n">
        <v>12048.500629735</v>
      </c>
      <c r="H512" s="36" t="n">
        <v>1523.26402182686</v>
      </c>
      <c r="I512" s="37" t="str">
        <f>H512-F512</f>
      </c>
      <c r="J512" s="38" t="str">
        <f>G512-E512</f>
      </c>
    </row>
    <row r="513">
      <c r="A513" t="s">
        <v>174</v>
      </c>
      <c r="B513" t="s">
        <v>175</v>
      </c>
      <c r="C513" s="32" t="n">
        <v>2046</v>
      </c>
      <c r="D513" t="s">
        <v>341</v>
      </c>
      <c r="E513" s="33" t="n">
        <v>18008.9346933344</v>
      </c>
      <c r="F513" s="34" t="n">
        <v>11974.2263404695</v>
      </c>
      <c r="G513" s="35" t="n">
        <v>17968.503099892</v>
      </c>
      <c r="H513" s="36" t="n">
        <v>11956.4732180851</v>
      </c>
      <c r="I513" s="37" t="str">
        <f>H513-F513</f>
      </c>
      <c r="J513" s="38" t="str">
        <f>G513-E513</f>
      </c>
    </row>
    <row r="514">
      <c r="A514" t="s">
        <v>174</v>
      </c>
      <c r="B514" t="s">
        <v>175</v>
      </c>
      <c r="C514" s="32" t="n">
        <v>2046</v>
      </c>
      <c r="D514" t="s">
        <v>212</v>
      </c>
      <c r="E514" s="33" t="n">
        <v>1122356.57826343</v>
      </c>
      <c r="F514" s="34" t="n">
        <v>230093.25693078</v>
      </c>
      <c r="G514" s="35" t="n">
        <v>1124741.39385058</v>
      </c>
      <c r="H514" s="36" t="n">
        <v>230223.641273017</v>
      </c>
      <c r="I514" s="37" t="str">
        <f>H514-F514</f>
      </c>
      <c r="J514" s="38" t="str">
        <f>G514-E514</f>
      </c>
    </row>
    <row r="515">
      <c r="A515" t="s">
        <v>174</v>
      </c>
      <c r="B515" t="s">
        <v>175</v>
      </c>
      <c r="C515" s="32" t="n">
        <v>2046</v>
      </c>
      <c r="D515" t="s">
        <v>200</v>
      </c>
      <c r="E515" s="33" t="n">
        <v>183814.250944541</v>
      </c>
      <c r="F515" s="34" t="n">
        <v>112808.924482675</v>
      </c>
      <c r="G515" s="35" t="n">
        <v>183510.562290158</v>
      </c>
      <c r="H515" s="36" t="n">
        <v>112679.652863118</v>
      </c>
      <c r="I515" s="37" t="str">
        <f>H515-F515</f>
      </c>
      <c r="J515" s="38" t="str">
        <f>G515-E515</f>
      </c>
    </row>
    <row r="516">
      <c r="A516" t="s">
        <v>174</v>
      </c>
      <c r="B516" t="s">
        <v>175</v>
      </c>
      <c r="C516" s="32" t="n">
        <v>2046</v>
      </c>
      <c r="D516" t="s">
        <v>203</v>
      </c>
      <c r="E516" s="33" t="n">
        <v>340899.103543536</v>
      </c>
      <c r="F516" s="34" t="n">
        <v>320001.132685559</v>
      </c>
      <c r="G516" s="35" t="n">
        <v>341225.275481564</v>
      </c>
      <c r="H516" s="36" t="n">
        <v>320574.163172874</v>
      </c>
      <c r="I516" s="37" t="str">
        <f>H516-F516</f>
      </c>
      <c r="J516" s="38" t="str">
        <f>G516-E516</f>
      </c>
    </row>
    <row r="517">
      <c r="A517" t="s">
        <v>174</v>
      </c>
      <c r="B517" t="s">
        <v>175</v>
      </c>
      <c r="C517" s="32" t="n">
        <v>2046</v>
      </c>
      <c r="D517" t="s">
        <v>205</v>
      </c>
      <c r="E517" s="33" t="n">
        <v>939334.497059855</v>
      </c>
      <c r="F517" s="34" t="n">
        <v>553553.283598946</v>
      </c>
      <c r="G517" s="35" t="n">
        <v>944010.931257439</v>
      </c>
      <c r="H517" s="36" t="n">
        <v>559544.256752656</v>
      </c>
      <c r="I517" s="37" t="str">
        <f>H517-F517</f>
      </c>
      <c r="J517" s="38" t="str">
        <f>G517-E517</f>
      </c>
    </row>
    <row r="518">
      <c r="A518" t="s">
        <v>174</v>
      </c>
      <c r="B518" t="s">
        <v>175</v>
      </c>
      <c r="C518" s="32" t="n">
        <v>2046</v>
      </c>
      <c r="D518" t="s">
        <v>207</v>
      </c>
      <c r="E518" s="33" t="n">
        <v>499266.262057235</v>
      </c>
      <c r="F518" s="34" t="n">
        <v>270786.794371069</v>
      </c>
      <c r="G518" s="35" t="n">
        <v>500645.717898476</v>
      </c>
      <c r="H518" s="36" t="n">
        <v>273080.787934234</v>
      </c>
      <c r="I518" s="37" t="str">
        <f>H518-F518</f>
      </c>
      <c r="J518" s="38" t="str">
        <f>G518-E518</f>
      </c>
    </row>
    <row r="519">
      <c r="A519" t="s">
        <v>174</v>
      </c>
      <c r="B519" t="s">
        <v>175</v>
      </c>
      <c r="C519" s="32" t="n">
        <v>2046</v>
      </c>
      <c r="D519" t="s">
        <v>342</v>
      </c>
      <c r="E519" s="33" t="n">
        <v>11943.860744622</v>
      </c>
      <c r="F519" s="34" t="n">
        <v>1421.30265118701</v>
      </c>
      <c r="G519" s="35" t="n">
        <v>11943.7945693929</v>
      </c>
      <c r="H519" s="36" t="n">
        <v>1421.3002106259</v>
      </c>
      <c r="I519" s="37" t="str">
        <f>H519-F519</f>
      </c>
      <c r="J519" s="38" t="str">
        <f>G519-E519</f>
      </c>
    </row>
    <row r="520">
      <c r="A520" t="s">
        <v>174</v>
      </c>
      <c r="B520" t="s">
        <v>175</v>
      </c>
      <c r="C520" s="32" t="n">
        <v>2047</v>
      </c>
      <c r="D520" t="s">
        <v>341</v>
      </c>
      <c r="E520" s="33" t="n">
        <v>18414.5308982492</v>
      </c>
      <c r="F520" s="34" t="n">
        <v>12179.7749105229</v>
      </c>
      <c r="G520" s="35" t="n">
        <v>18370.9982297807</v>
      </c>
      <c r="H520" s="36" t="n">
        <v>12160.3227217187</v>
      </c>
      <c r="I520" s="37" t="str">
        <f>H520-F520</f>
      </c>
      <c r="J520" s="38" t="str">
        <f>G520-E520</f>
      </c>
    </row>
    <row r="521">
      <c r="A521" t="s">
        <v>174</v>
      </c>
      <c r="B521" t="s">
        <v>175</v>
      </c>
      <c r="C521" s="32" t="n">
        <v>2047</v>
      </c>
      <c r="D521" t="s">
        <v>212</v>
      </c>
      <c r="E521" s="33" t="n">
        <v>1131246.3419735</v>
      </c>
      <c r="F521" s="34" t="n">
        <v>235434.149339603</v>
      </c>
      <c r="G521" s="35" t="n">
        <v>1133680.16398797</v>
      </c>
      <c r="H521" s="36" t="n">
        <v>235574.501787602</v>
      </c>
      <c r="I521" s="37" t="str">
        <f>H521-F521</f>
      </c>
      <c r="J521" s="38" t="str">
        <f>G521-E521</f>
      </c>
    </row>
    <row r="522">
      <c r="A522" t="s">
        <v>174</v>
      </c>
      <c r="B522" t="s">
        <v>175</v>
      </c>
      <c r="C522" s="32" t="n">
        <v>2047</v>
      </c>
      <c r="D522" t="s">
        <v>200</v>
      </c>
      <c r="E522" s="33" t="n">
        <v>187250.268097349</v>
      </c>
      <c r="F522" s="34" t="n">
        <v>114912.104336569</v>
      </c>
      <c r="G522" s="35" t="n">
        <v>186925.284089995</v>
      </c>
      <c r="H522" s="36" t="n">
        <v>114770.43405396</v>
      </c>
      <c r="I522" s="37" t="str">
        <f>H522-F522</f>
      </c>
      <c r="J522" s="38" t="str">
        <f>G522-E522</f>
      </c>
    </row>
    <row r="523">
      <c r="A523" t="s">
        <v>174</v>
      </c>
      <c r="B523" t="s">
        <v>175</v>
      </c>
      <c r="C523" s="32" t="n">
        <v>2047</v>
      </c>
      <c r="D523" t="s">
        <v>203</v>
      </c>
      <c r="E523" s="33" t="n">
        <v>342517.540435418</v>
      </c>
      <c r="F523" s="34" t="n">
        <v>321501.03503725</v>
      </c>
      <c r="G523" s="35" t="n">
        <v>342821.899904036</v>
      </c>
      <c r="H523" s="36" t="n">
        <v>322040.722228729</v>
      </c>
      <c r="I523" s="37" t="str">
        <f>H523-F523</f>
      </c>
      <c r="J523" s="38" t="str">
        <f>G523-E523</f>
      </c>
    </row>
    <row r="524">
      <c r="A524" t="s">
        <v>174</v>
      </c>
      <c r="B524" t="s">
        <v>175</v>
      </c>
      <c r="C524" s="32" t="n">
        <v>2047</v>
      </c>
      <c r="D524" t="s">
        <v>205</v>
      </c>
      <c r="E524" s="33" t="n">
        <v>953017.578729555</v>
      </c>
      <c r="F524" s="34" t="n">
        <v>563731.427345473</v>
      </c>
      <c r="G524" s="35" t="n">
        <v>957700.330331823</v>
      </c>
      <c r="H524" s="36" t="n">
        <v>569776.387385101</v>
      </c>
      <c r="I524" s="37" t="str">
        <f>H524-F524</f>
      </c>
      <c r="J524" s="38" t="str">
        <f>G524-E524</f>
      </c>
    </row>
    <row r="525">
      <c r="A525" t="s">
        <v>174</v>
      </c>
      <c r="B525" t="s">
        <v>175</v>
      </c>
      <c r="C525" s="32" t="n">
        <v>2047</v>
      </c>
      <c r="D525" t="s">
        <v>207</v>
      </c>
      <c r="E525" s="33" t="n">
        <v>506365.72438782</v>
      </c>
      <c r="F525" s="34" t="n">
        <v>276290.918881348</v>
      </c>
      <c r="G525" s="35" t="n">
        <v>507728.749767113</v>
      </c>
      <c r="H525" s="36" t="n">
        <v>278595.1987469</v>
      </c>
      <c r="I525" s="37" t="str">
        <f>H525-F525</f>
      </c>
      <c r="J525" s="38" t="str">
        <f>G525-E525</f>
      </c>
    </row>
    <row r="526">
      <c r="A526" t="s">
        <v>174</v>
      </c>
      <c r="B526" t="s">
        <v>175</v>
      </c>
      <c r="C526" s="32" t="n">
        <v>2047</v>
      </c>
      <c r="D526" t="s">
        <v>342</v>
      </c>
      <c r="E526" s="33" t="n">
        <v>11676.881848888</v>
      </c>
      <c r="F526" s="34" t="n">
        <v>1320.01006963419</v>
      </c>
      <c r="G526" s="35" t="n">
        <v>11676.8139890787</v>
      </c>
      <c r="H526" s="36" t="n">
        <v>1320.00748918915</v>
      </c>
      <c r="I526" s="37" t="str">
        <f>H526-F526</f>
      </c>
      <c r="J526" s="38" t="str">
        <f>G526-E526</f>
      </c>
    </row>
    <row r="527">
      <c r="A527" t="s">
        <v>174</v>
      </c>
      <c r="B527" t="s">
        <v>175</v>
      </c>
      <c r="C527" s="32" t="n">
        <v>2048</v>
      </c>
      <c r="D527" t="s">
        <v>341</v>
      </c>
      <c r="E527" s="33" t="n">
        <v>18911.7896889069</v>
      </c>
      <c r="F527" s="34" t="n">
        <v>12380.9340045165</v>
      </c>
      <c r="G527" s="35" t="n">
        <v>18865.0138793559</v>
      </c>
      <c r="H527" s="36" t="n">
        <v>12359.797946018</v>
      </c>
      <c r="I527" s="37" t="str">
        <f>H527-F527</f>
      </c>
      <c r="J527" s="38" t="str">
        <f>G527-E527</f>
      </c>
    </row>
    <row r="528">
      <c r="A528" t="s">
        <v>174</v>
      </c>
      <c r="B528" t="s">
        <v>175</v>
      </c>
      <c r="C528" s="32" t="n">
        <v>2048</v>
      </c>
      <c r="D528" t="s">
        <v>212</v>
      </c>
      <c r="E528" s="33" t="n">
        <v>1137446.35569814</v>
      </c>
      <c r="F528" s="34" t="n">
        <v>240628.118244591</v>
      </c>
      <c r="G528" s="35" t="n">
        <v>1139921.42222342</v>
      </c>
      <c r="H528" s="36" t="n">
        <v>240778.643136103</v>
      </c>
      <c r="I528" s="37" t="str">
        <f>H528-F528</f>
      </c>
      <c r="J528" s="38" t="str">
        <f>G528-E528</f>
      </c>
    </row>
    <row r="529">
      <c r="A529" t="s">
        <v>174</v>
      </c>
      <c r="B529" t="s">
        <v>175</v>
      </c>
      <c r="C529" s="32" t="n">
        <v>2048</v>
      </c>
      <c r="D529" t="s">
        <v>200</v>
      </c>
      <c r="E529" s="33" t="n">
        <v>191521.039178132</v>
      </c>
      <c r="F529" s="34" t="n">
        <v>116942.557442423</v>
      </c>
      <c r="G529" s="35" t="n">
        <v>191173.834498201</v>
      </c>
      <c r="H529" s="36" t="n">
        <v>116788.610084</v>
      </c>
      <c r="I529" s="37" t="str">
        <f>H529-F529</f>
      </c>
      <c r="J529" s="38" t="str">
        <f>G529-E529</f>
      </c>
    </row>
    <row r="530">
      <c r="A530" t="s">
        <v>174</v>
      </c>
      <c r="B530" t="s">
        <v>175</v>
      </c>
      <c r="C530" s="32" t="n">
        <v>2048</v>
      </c>
      <c r="D530" t="s">
        <v>203</v>
      </c>
      <c r="E530" s="33" t="n">
        <v>343504.650463696</v>
      </c>
      <c r="F530" s="34" t="n">
        <v>322552.078588806</v>
      </c>
      <c r="G530" s="35" t="n">
        <v>343787.138006374</v>
      </c>
      <c r="H530" s="36" t="n">
        <v>323063.01307722</v>
      </c>
      <c r="I530" s="37" t="str">
        <f>H530-F530</f>
      </c>
      <c r="J530" s="38" t="str">
        <f>G530-E530</f>
      </c>
    </row>
    <row r="531">
      <c r="A531" t="s">
        <v>174</v>
      </c>
      <c r="B531" t="s">
        <v>175</v>
      </c>
      <c r="C531" s="32" t="n">
        <v>2048</v>
      </c>
      <c r="D531" t="s">
        <v>205</v>
      </c>
      <c r="E531" s="33" t="n">
        <v>968056.751633102</v>
      </c>
      <c r="F531" s="34" t="n">
        <v>573362.526367936</v>
      </c>
      <c r="G531" s="35" t="n">
        <v>972752.000469153</v>
      </c>
      <c r="H531" s="36" t="n">
        <v>579456.858882308</v>
      </c>
      <c r="I531" s="37" t="str">
        <f>H531-F531</f>
      </c>
      <c r="J531" s="38" t="str">
        <f>G531-E531</f>
      </c>
    </row>
    <row r="532">
      <c r="A532" t="s">
        <v>174</v>
      </c>
      <c r="B532" t="s">
        <v>175</v>
      </c>
      <c r="C532" s="32" t="n">
        <v>2048</v>
      </c>
      <c r="D532" t="s">
        <v>207</v>
      </c>
      <c r="E532" s="33" t="n">
        <v>514794.755441993</v>
      </c>
      <c r="F532" s="34" t="n">
        <v>281594.823675084</v>
      </c>
      <c r="G532" s="35" t="n">
        <v>516145.438063223</v>
      </c>
      <c r="H532" s="36" t="n">
        <v>283909.318240972</v>
      </c>
      <c r="I532" s="37" t="str">
        <f>H532-F532</f>
      </c>
      <c r="J532" s="38" t="str">
        <f>G532-E532</f>
      </c>
    </row>
    <row r="533">
      <c r="A533" t="s">
        <v>174</v>
      </c>
      <c r="B533" t="s">
        <v>175</v>
      </c>
      <c r="C533" s="32" t="n">
        <v>2048</v>
      </c>
      <c r="D533" t="s">
        <v>342</v>
      </c>
      <c r="E533" s="33" t="n">
        <v>11567.475017244</v>
      </c>
      <c r="F533" s="34" t="n">
        <v>1228.7353577237</v>
      </c>
      <c r="G533" s="35" t="n">
        <v>11567.4035703729</v>
      </c>
      <c r="H533" s="36" t="n">
        <v>1228.73261677247</v>
      </c>
      <c r="I533" s="37" t="str">
        <f>H533-F533</f>
      </c>
      <c r="J533" s="38" t="str">
        <f>G533-E533</f>
      </c>
    </row>
    <row r="534">
      <c r="A534" t="s">
        <v>174</v>
      </c>
      <c r="B534" t="s">
        <v>175</v>
      </c>
      <c r="C534" s="32" t="n">
        <v>2049</v>
      </c>
      <c r="D534" t="s">
        <v>341</v>
      </c>
      <c r="E534" s="33" t="n">
        <v>19315.8267811595</v>
      </c>
      <c r="F534" s="34" t="n">
        <v>12585.7977292185</v>
      </c>
      <c r="G534" s="35" t="n">
        <v>19265.9413357536</v>
      </c>
      <c r="H534" s="36" t="n">
        <v>12562.9700035081</v>
      </c>
      <c r="I534" s="37" t="str">
        <f>H534-F534</f>
      </c>
      <c r="J534" s="38" t="str">
        <f>G534-E534</f>
      </c>
    </row>
    <row r="535">
      <c r="A535" t="s">
        <v>174</v>
      </c>
      <c r="B535" t="s">
        <v>175</v>
      </c>
      <c r="C535" s="32" t="n">
        <v>2049</v>
      </c>
      <c r="D535" t="s">
        <v>212</v>
      </c>
      <c r="E535" s="33" t="n">
        <v>1146434.46679703</v>
      </c>
      <c r="F535" s="34" t="n">
        <v>245863.421387994</v>
      </c>
      <c r="G535" s="35" t="n">
        <v>1148955.60958046</v>
      </c>
      <c r="H535" s="36" t="n">
        <v>246024.454765088</v>
      </c>
      <c r="I535" s="37" t="str">
        <f>H535-F535</f>
      </c>
      <c r="J535" s="38" t="str">
        <f>G535-E535</f>
      </c>
    </row>
    <row r="536">
      <c r="A536" t="s">
        <v>174</v>
      </c>
      <c r="B536" t="s">
        <v>175</v>
      </c>
      <c r="C536" s="32" t="n">
        <v>2049</v>
      </c>
      <c r="D536" t="s">
        <v>200</v>
      </c>
      <c r="E536" s="33" t="n">
        <v>194659.842461572</v>
      </c>
      <c r="F536" s="34" t="n">
        <v>118993.823263355</v>
      </c>
      <c r="G536" s="35" t="n">
        <v>194292.055539498</v>
      </c>
      <c r="H536" s="36" t="n">
        <v>118827.584291328</v>
      </c>
      <c r="I536" s="37" t="str">
        <f>H536-F536</f>
      </c>
      <c r="J536" s="38" t="str">
        <f>G536-E536</f>
      </c>
    </row>
    <row r="537">
      <c r="A537" t="s">
        <v>174</v>
      </c>
      <c r="B537" t="s">
        <v>175</v>
      </c>
      <c r="C537" s="32" t="n">
        <v>2049</v>
      </c>
      <c r="D537" t="s">
        <v>203</v>
      </c>
      <c r="E537" s="33" t="n">
        <v>344769.321054958</v>
      </c>
      <c r="F537" s="34" t="n">
        <v>323633.018041931</v>
      </c>
      <c r="G537" s="35" t="n">
        <v>345031.334829118</v>
      </c>
      <c r="H537" s="36" t="n">
        <v>324116.922797206</v>
      </c>
      <c r="I537" s="37" t="str">
        <f>H537-F537</f>
      </c>
      <c r="J537" s="38" t="str">
        <f>G537-E537</f>
      </c>
    </row>
    <row r="538">
      <c r="A538" t="s">
        <v>174</v>
      </c>
      <c r="B538" t="s">
        <v>175</v>
      </c>
      <c r="C538" s="32" t="n">
        <v>2049</v>
      </c>
      <c r="D538" t="s">
        <v>205</v>
      </c>
      <c r="E538" s="33" t="n">
        <v>980807.063512372</v>
      </c>
      <c r="F538" s="34" t="n">
        <v>583081.712271902</v>
      </c>
      <c r="G538" s="35" t="n">
        <v>985505.206976823</v>
      </c>
      <c r="H538" s="36" t="n">
        <v>589228.445176563</v>
      </c>
      <c r="I538" s="37" t="str">
        <f>H538-F538</f>
      </c>
      <c r="J538" s="38" t="str">
        <f>G538-E538</f>
      </c>
    </row>
    <row r="539">
      <c r="A539" t="s">
        <v>174</v>
      </c>
      <c r="B539" t="s">
        <v>175</v>
      </c>
      <c r="C539" s="32" t="n">
        <v>2049</v>
      </c>
      <c r="D539" t="s">
        <v>207</v>
      </c>
      <c r="E539" s="33" t="n">
        <v>521158.531206673</v>
      </c>
      <c r="F539" s="34" t="n">
        <v>286922.190079482</v>
      </c>
      <c r="G539" s="35" t="n">
        <v>522492.200230248</v>
      </c>
      <c r="H539" s="36" t="n">
        <v>289249.089939416</v>
      </c>
      <c r="I539" s="37" t="str">
        <f>H539-F539</f>
      </c>
      <c r="J539" s="38" t="str">
        <f>G539-E539</f>
      </c>
    </row>
    <row r="540">
      <c r="A540" t="s">
        <v>174</v>
      </c>
      <c r="B540" t="s">
        <v>175</v>
      </c>
      <c r="C540" s="32" t="n">
        <v>2049</v>
      </c>
      <c r="D540" t="s">
        <v>342</v>
      </c>
      <c r="E540" s="33" t="n">
        <v>11514.6125772042</v>
      </c>
      <c r="F540" s="34" t="n">
        <v>1139.24466155173</v>
      </c>
      <c r="G540" s="35" t="n">
        <v>11514.5369642823</v>
      </c>
      <c r="H540" s="36" t="n">
        <v>1139.24175250417</v>
      </c>
      <c r="I540" s="37" t="str">
        <f>H540-F540</f>
      </c>
      <c r="J540" s="38" t="str">
        <f>G540-E540</f>
      </c>
    </row>
    <row r="541">
      <c r="A541" t="s">
        <v>174</v>
      </c>
      <c r="B541" t="s">
        <v>175</v>
      </c>
      <c r="C541" s="32" t="n">
        <v>2050</v>
      </c>
      <c r="D541" t="s">
        <v>341</v>
      </c>
      <c r="E541" s="33" t="n">
        <v>19704.7542628012</v>
      </c>
      <c r="F541" s="34" t="n">
        <v>12789.5064377133</v>
      </c>
      <c r="G541" s="35" t="n">
        <v>19651.774602414</v>
      </c>
      <c r="H541" s="36" t="n">
        <v>12764.9906286853</v>
      </c>
      <c r="I541" s="37" t="str">
        <f>H541-F541</f>
      </c>
      <c r="J541" s="38" t="str">
        <f>G541-E541</f>
      </c>
    </row>
    <row r="542">
      <c r="A542" t="s">
        <v>174</v>
      </c>
      <c r="B542" t="s">
        <v>175</v>
      </c>
      <c r="C542" s="32" t="n">
        <v>2050</v>
      </c>
      <c r="D542" t="s">
        <v>212</v>
      </c>
      <c r="E542" s="33" t="n">
        <v>1155106.11413625</v>
      </c>
      <c r="F542" s="34" t="n">
        <v>251007.16006771</v>
      </c>
      <c r="G542" s="35" t="n">
        <v>1157673.56667431</v>
      </c>
      <c r="H542" s="36" t="n">
        <v>251178.956267752</v>
      </c>
      <c r="I542" s="37" t="str">
        <f>H542-F542</f>
      </c>
      <c r="J542" s="38" t="str">
        <f>G542-E542</f>
      </c>
    </row>
    <row r="543">
      <c r="A543" t="s">
        <v>174</v>
      </c>
      <c r="B543" t="s">
        <v>175</v>
      </c>
      <c r="C543" s="32" t="n">
        <v>2050</v>
      </c>
      <c r="D543" t="s">
        <v>200</v>
      </c>
      <c r="E543" s="33" t="n">
        <v>197304.893895018</v>
      </c>
      <c r="F543" s="34" t="n">
        <v>121006.317131744</v>
      </c>
      <c r="G543" s="35" t="n">
        <v>196917.204625516</v>
      </c>
      <c r="H543" s="36" t="n">
        <v>120827.928759862</v>
      </c>
      <c r="I543" s="37" t="str">
        <f>H543-F543</f>
      </c>
      <c r="J543" s="38" t="str">
        <f>G543-E543</f>
      </c>
    </row>
    <row r="544">
      <c r="A544" t="s">
        <v>174</v>
      </c>
      <c r="B544" t="s">
        <v>175</v>
      </c>
      <c r="C544" s="32" t="n">
        <v>2050</v>
      </c>
      <c r="D544" t="s">
        <v>203</v>
      </c>
      <c r="E544" s="33" t="n">
        <v>345991.335982239</v>
      </c>
      <c r="F544" s="34" t="n">
        <v>324512.16752602</v>
      </c>
      <c r="G544" s="35" t="n">
        <v>346233.851249823</v>
      </c>
      <c r="H544" s="36" t="n">
        <v>324973.279226193</v>
      </c>
      <c r="I544" s="37" t="str">
        <f>H544-F544</f>
      </c>
      <c r="J544" s="38" t="str">
        <f>G544-E544</f>
      </c>
    </row>
    <row r="545">
      <c r="A545" t="s">
        <v>174</v>
      </c>
      <c r="B545" t="s">
        <v>175</v>
      </c>
      <c r="C545" s="32" t="n">
        <v>2050</v>
      </c>
      <c r="D545" t="s">
        <v>205</v>
      </c>
      <c r="E545" s="33" t="n">
        <v>992558.08151971</v>
      </c>
      <c r="F545" s="34" t="n">
        <v>592619.016521094</v>
      </c>
      <c r="G545" s="35" t="n">
        <v>997255.105001918</v>
      </c>
      <c r="H545" s="36" t="n">
        <v>598816.687069898</v>
      </c>
      <c r="I545" s="37" t="str">
        <f>H545-F545</f>
      </c>
      <c r="J545" s="38" t="str">
        <f>G545-E545</f>
      </c>
    </row>
    <row r="546">
      <c r="A546" t="s">
        <v>174</v>
      </c>
      <c r="B546" t="s">
        <v>175</v>
      </c>
      <c r="C546" s="32" t="n">
        <v>2050</v>
      </c>
      <c r="D546" t="s">
        <v>207</v>
      </c>
      <c r="E546" s="33" t="n">
        <v>526694.37097216</v>
      </c>
      <c r="F546" s="34" t="n">
        <v>292056.653375087</v>
      </c>
      <c r="G546" s="35" t="n">
        <v>528009.464128417</v>
      </c>
      <c r="H546" s="36" t="n">
        <v>294395.50759804</v>
      </c>
      <c r="I546" s="37" t="str">
        <f>H546-F546</f>
      </c>
      <c r="J546" s="38" t="str">
        <f>G546-E546</f>
      </c>
    </row>
    <row r="547">
      <c r="A547" t="s">
        <v>174</v>
      </c>
      <c r="B547" t="s">
        <v>175</v>
      </c>
      <c r="C547" s="32" t="n">
        <v>2050</v>
      </c>
      <c r="D547" t="s">
        <v>342</v>
      </c>
      <c r="E547" s="33" t="n">
        <v>11458.4119859785</v>
      </c>
      <c r="F547" s="34" t="n">
        <v>1051.11696215051</v>
      </c>
      <c r="G547" s="35" t="n">
        <v>11458.3317669049</v>
      </c>
      <c r="H547" s="36" t="n">
        <v>1051.113893317</v>
      </c>
      <c r="I547" s="37" t="str">
        <f>H547-F547</f>
      </c>
      <c r="J547" s="38" t="str">
        <f>G547-E547</f>
      </c>
    </row>
    <row r="548">
      <c r="A548" t="s">
        <v>168</v>
      </c>
      <c r="B548" t="s">
        <v>169</v>
      </c>
      <c r="C548" s="32" t="n">
        <v>2025</v>
      </c>
      <c r="D548" t="s">
        <v>341</v>
      </c>
      <c r="E548" s="33" t="n">
        <v>11293.8589534084</v>
      </c>
      <c r="F548" s="34" t="n">
        <v>8456.09110298006</v>
      </c>
      <c r="G548" s="35" t="n">
        <v>11293.858953409</v>
      </c>
      <c r="H548" s="36" t="n">
        <v>8456.09110298007</v>
      </c>
      <c r="I548" s="37" t="str">
        <f>H548-F548</f>
      </c>
      <c r="J548" s="38" t="str">
        <f>G548-E548</f>
      </c>
    </row>
    <row r="549">
      <c r="A549" t="s">
        <v>168</v>
      </c>
      <c r="B549" t="s">
        <v>169</v>
      </c>
      <c r="C549" s="32" t="n">
        <v>2025</v>
      </c>
      <c r="D549" t="s">
        <v>212</v>
      </c>
      <c r="E549" s="33" t="n">
        <v>796801.79248266</v>
      </c>
      <c r="F549" s="34" t="n">
        <v>124437.099676651</v>
      </c>
      <c r="G549" s="35" t="n">
        <v>796801.792482661</v>
      </c>
      <c r="H549" s="36" t="n">
        <v>124437.099676651</v>
      </c>
      <c r="I549" s="37" t="str">
        <f>H549-F549</f>
      </c>
      <c r="J549" s="38" t="str">
        <f>G549-E549</f>
      </c>
    </row>
    <row r="550">
      <c r="A550" t="s">
        <v>168</v>
      </c>
      <c r="B550" t="s">
        <v>169</v>
      </c>
      <c r="C550" s="32" t="n">
        <v>2025</v>
      </c>
      <c r="D550" t="s">
        <v>200</v>
      </c>
      <c r="E550" s="33" t="n">
        <v>110599.338170727</v>
      </c>
      <c r="F550" s="34" t="n">
        <v>70978.7980144996</v>
      </c>
      <c r="G550" s="35" t="n">
        <v>110599.338170727</v>
      </c>
      <c r="H550" s="36" t="n">
        <v>70978.7980144995</v>
      </c>
      <c r="I550" s="37" t="str">
        <f>H550-F550</f>
      </c>
      <c r="J550" s="38" t="str">
        <f>G550-E550</f>
      </c>
    </row>
    <row r="551">
      <c r="A551" t="s">
        <v>168</v>
      </c>
      <c r="B551" t="s">
        <v>169</v>
      </c>
      <c r="C551" s="32" t="n">
        <v>2025</v>
      </c>
      <c r="D551" t="s">
        <v>203</v>
      </c>
      <c r="E551" s="33" t="n">
        <v>269908.90899035</v>
      </c>
      <c r="F551" s="34" t="n">
        <v>250549.928104577</v>
      </c>
      <c r="G551" s="35" t="n">
        <v>269908.90899035</v>
      </c>
      <c r="H551" s="36" t="n">
        <v>250549.928104577</v>
      </c>
      <c r="I551" s="37" t="str">
        <f>H551-F551</f>
      </c>
      <c r="J551" s="38" t="str">
        <f>G551-E551</f>
      </c>
    </row>
    <row r="552">
      <c r="A552" t="s">
        <v>168</v>
      </c>
      <c r="B552" t="s">
        <v>169</v>
      </c>
      <c r="C552" s="32" t="n">
        <v>2025</v>
      </c>
      <c r="D552" t="s">
        <v>205</v>
      </c>
      <c r="E552" s="33" t="n">
        <v>605290.562665356</v>
      </c>
      <c r="F552" s="34" t="n">
        <v>336235.043603752</v>
      </c>
      <c r="G552" s="35" t="n">
        <v>605290.562665356</v>
      </c>
      <c r="H552" s="36" t="n">
        <v>336235.043603752</v>
      </c>
      <c r="I552" s="37" t="str">
        <f>H552-F552</f>
      </c>
      <c r="J552" s="38" t="str">
        <f>G552-E552</f>
      </c>
    </row>
    <row r="553">
      <c r="A553" t="s">
        <v>168</v>
      </c>
      <c r="B553" t="s">
        <v>169</v>
      </c>
      <c r="C553" s="32" t="n">
        <v>2025</v>
      </c>
      <c r="D553" t="s">
        <v>207</v>
      </c>
      <c r="E553" s="33" t="n">
        <v>328703.695708345</v>
      </c>
      <c r="F553" s="34" t="n">
        <v>165181.229862536</v>
      </c>
      <c r="G553" s="35" t="n">
        <v>328703.695708345</v>
      </c>
      <c r="H553" s="36" t="n">
        <v>165181.229862536</v>
      </c>
      <c r="I553" s="37" t="str">
        <f>H553-F553</f>
      </c>
      <c r="J553" s="38" t="str">
        <f>G553-E553</f>
      </c>
    </row>
    <row r="554">
      <c r="A554" t="s">
        <v>168</v>
      </c>
      <c r="B554" t="s">
        <v>169</v>
      </c>
      <c r="C554" s="32" t="n">
        <v>2025</v>
      </c>
      <c r="D554" t="s">
        <v>342</v>
      </c>
      <c r="E554" s="33" t="n">
        <v>12601.518831831</v>
      </c>
      <c r="F554" s="34" t="n">
        <v>3955.30711895499</v>
      </c>
      <c r="G554" s="35" t="n">
        <v>12601.5188318307</v>
      </c>
      <c r="H554" s="36" t="n">
        <v>3955.30711895499</v>
      </c>
      <c r="I554" s="37" t="str">
        <f>H554-F554</f>
      </c>
      <c r="J554" s="38" t="str">
        <f>G554-E554</f>
      </c>
    </row>
    <row r="555">
      <c r="A555" t="s">
        <v>168</v>
      </c>
      <c r="B555" t="s">
        <v>169</v>
      </c>
      <c r="C555" s="32" t="n">
        <v>2026</v>
      </c>
      <c r="D555" t="s">
        <v>341</v>
      </c>
      <c r="E555" s="33" t="n">
        <v>11413.9401907853</v>
      </c>
      <c r="F555" s="34" t="n">
        <v>8503.04883072895</v>
      </c>
      <c r="G555" s="35" t="n">
        <v>11413.9401907849</v>
      </c>
      <c r="H555" s="36" t="n">
        <v>8503.048830729</v>
      </c>
      <c r="I555" s="37" t="str">
        <f>H555-F555</f>
      </c>
      <c r="J555" s="38" t="str">
        <f>G555-E555</f>
      </c>
    </row>
    <row r="556">
      <c r="A556" t="s">
        <v>168</v>
      </c>
      <c r="B556" t="s">
        <v>169</v>
      </c>
      <c r="C556" s="32" t="n">
        <v>2026</v>
      </c>
      <c r="D556" t="s">
        <v>212</v>
      </c>
      <c r="E556" s="33" t="n">
        <v>813844.569716144</v>
      </c>
      <c r="F556" s="34" t="n">
        <v>128333.952745922</v>
      </c>
      <c r="G556" s="35" t="n">
        <v>813844.569716145</v>
      </c>
      <c r="H556" s="36" t="n">
        <v>128333.952745922</v>
      </c>
      <c r="I556" s="37" t="str">
        <f>H556-F556</f>
      </c>
      <c r="J556" s="38" t="str">
        <f>G556-E556</f>
      </c>
    </row>
    <row r="557">
      <c r="A557" t="s">
        <v>168</v>
      </c>
      <c r="B557" t="s">
        <v>169</v>
      </c>
      <c r="C557" s="32" t="n">
        <v>2026</v>
      </c>
      <c r="D557" t="s">
        <v>200</v>
      </c>
      <c r="E557" s="33" t="n">
        <v>113261.46718113</v>
      </c>
      <c r="F557" s="34" t="n">
        <v>72339.6884190734</v>
      </c>
      <c r="G557" s="35" t="n">
        <v>113261.467181129</v>
      </c>
      <c r="H557" s="36" t="n">
        <v>72339.6884190733</v>
      </c>
      <c r="I557" s="37" t="str">
        <f>H557-F557</f>
      </c>
      <c r="J557" s="38" t="str">
        <f>G557-E557</f>
      </c>
    </row>
    <row r="558">
      <c r="A558" t="s">
        <v>168</v>
      </c>
      <c r="B558" t="s">
        <v>169</v>
      </c>
      <c r="C558" s="32" t="n">
        <v>2026</v>
      </c>
      <c r="D558" t="s">
        <v>203</v>
      </c>
      <c r="E558" s="33" t="n">
        <v>274111.371663837</v>
      </c>
      <c r="F558" s="34" t="n">
        <v>254553.478353266</v>
      </c>
      <c r="G558" s="35" t="n">
        <v>274200.577929512</v>
      </c>
      <c r="H558" s="36" t="n">
        <v>254910.752627481</v>
      </c>
      <c r="I558" s="37" t="str">
        <f>H558-F558</f>
      </c>
      <c r="J558" s="38" t="str">
        <f>G558-E558</f>
      </c>
    </row>
    <row r="559">
      <c r="A559" t="s">
        <v>168</v>
      </c>
      <c r="B559" t="s">
        <v>169</v>
      </c>
      <c r="C559" s="32" t="n">
        <v>2026</v>
      </c>
      <c r="D559" t="s">
        <v>205</v>
      </c>
      <c r="E559" s="33" t="n">
        <v>619495.65723319</v>
      </c>
      <c r="F559" s="34" t="n">
        <v>344309.662771844</v>
      </c>
      <c r="G559" s="35" t="n">
        <v>620097.594779103</v>
      </c>
      <c r="H559" s="36" t="n">
        <v>344917.064339335</v>
      </c>
      <c r="I559" s="37" t="str">
        <f>H559-F559</f>
      </c>
      <c r="J559" s="38" t="str">
        <f>G559-E559</f>
      </c>
    </row>
    <row r="560">
      <c r="A560" t="s">
        <v>168</v>
      </c>
      <c r="B560" t="s">
        <v>169</v>
      </c>
      <c r="C560" s="32" t="n">
        <v>2026</v>
      </c>
      <c r="D560" t="s">
        <v>207</v>
      </c>
      <c r="E560" s="33" t="n">
        <v>335367.717134265</v>
      </c>
      <c r="F560" s="34" t="n">
        <v>167696.740788974</v>
      </c>
      <c r="G560" s="35" t="n">
        <v>335570.10792798</v>
      </c>
      <c r="H560" s="36" t="n">
        <v>167951.384337069</v>
      </c>
      <c r="I560" s="37" t="str">
        <f>H560-F560</f>
      </c>
      <c r="J560" s="38" t="str">
        <f>G560-E560</f>
      </c>
    </row>
    <row r="561">
      <c r="A561" t="s">
        <v>168</v>
      </c>
      <c r="B561" t="s">
        <v>169</v>
      </c>
      <c r="C561" s="32" t="n">
        <v>2026</v>
      </c>
      <c r="D561" t="s">
        <v>342</v>
      </c>
      <c r="E561" s="33" t="n">
        <v>12631.2009976531</v>
      </c>
      <c r="F561" s="34" t="n">
        <v>3824.41375844239</v>
      </c>
      <c r="G561" s="35" t="n">
        <v>12631.2009976529</v>
      </c>
      <c r="H561" s="36" t="n">
        <v>3824.41375844239</v>
      </c>
      <c r="I561" s="37" t="str">
        <f>H561-F561</f>
      </c>
      <c r="J561" s="38" t="str">
        <f>G561-E561</f>
      </c>
    </row>
    <row r="562">
      <c r="A562" t="s">
        <v>168</v>
      </c>
      <c r="B562" t="s">
        <v>169</v>
      </c>
      <c r="C562" s="32" t="n">
        <v>2027</v>
      </c>
      <c r="D562" t="s">
        <v>341</v>
      </c>
      <c r="E562" s="33" t="n">
        <v>11516.0201453893</v>
      </c>
      <c r="F562" s="34" t="n">
        <v>8579.03905337464</v>
      </c>
      <c r="G562" s="35" t="n">
        <v>11515.58910781</v>
      </c>
      <c r="H562" s="36" t="n">
        <v>8579.03905337462</v>
      </c>
      <c r="I562" s="37" t="str">
        <f>H562-F562</f>
      </c>
      <c r="J562" s="38" t="str">
        <f>G562-E562</f>
      </c>
    </row>
    <row r="563">
      <c r="A563" t="s">
        <v>168</v>
      </c>
      <c r="B563" t="s">
        <v>169</v>
      </c>
      <c r="C563" s="32" t="n">
        <v>2027</v>
      </c>
      <c r="D563" t="s">
        <v>212</v>
      </c>
      <c r="E563" s="33" t="n">
        <v>831893.729552429</v>
      </c>
      <c r="F563" s="34" t="n">
        <v>132462.188251167</v>
      </c>
      <c r="G563" s="35" t="n">
        <v>832166.906185925</v>
      </c>
      <c r="H563" s="36" t="n">
        <v>132462.188251167</v>
      </c>
      <c r="I563" s="37" t="str">
        <f>H563-F563</f>
      </c>
      <c r="J563" s="38" t="str">
        <f>G563-E563</f>
      </c>
    </row>
    <row r="564">
      <c r="A564" t="s">
        <v>168</v>
      </c>
      <c r="B564" t="s">
        <v>169</v>
      </c>
      <c r="C564" s="32" t="n">
        <v>2027</v>
      </c>
      <c r="D564" t="s">
        <v>200</v>
      </c>
      <c r="E564" s="33" t="n">
        <v>115936.002332781</v>
      </c>
      <c r="F564" s="34" t="n">
        <v>73859.9102925665</v>
      </c>
      <c r="G564" s="35" t="n">
        <v>115932.769375635</v>
      </c>
      <c r="H564" s="36" t="n">
        <v>73859.9102925664</v>
      </c>
      <c r="I564" s="37" t="str">
        <f>H564-F564</f>
      </c>
      <c r="J564" s="38" t="str">
        <f>G564-E564</f>
      </c>
    </row>
    <row r="565">
      <c r="A565" t="s">
        <v>168</v>
      </c>
      <c r="B565" t="s">
        <v>169</v>
      </c>
      <c r="C565" s="32" t="n">
        <v>2027</v>
      </c>
      <c r="D565" t="s">
        <v>203</v>
      </c>
      <c r="E565" s="33" t="n">
        <v>278332.80411102</v>
      </c>
      <c r="F565" s="34" t="n">
        <v>258677.702714684</v>
      </c>
      <c r="G565" s="35" t="n">
        <v>278508.667642155</v>
      </c>
      <c r="H565" s="36" t="n">
        <v>259318.038089282</v>
      </c>
      <c r="I565" s="37" t="str">
        <f>H565-F565</f>
      </c>
      <c r="J565" s="38" t="str">
        <f>G565-E565</f>
      </c>
    </row>
    <row r="566">
      <c r="A566" t="s">
        <v>168</v>
      </c>
      <c r="B566" t="s">
        <v>169</v>
      </c>
      <c r="C566" s="32" t="n">
        <v>2027</v>
      </c>
      <c r="D566" t="s">
        <v>205</v>
      </c>
      <c r="E566" s="33" t="n">
        <v>633877.49053325</v>
      </c>
      <c r="F566" s="34" t="n">
        <v>352939.590284828</v>
      </c>
      <c r="G566" s="35" t="n">
        <v>635095.671557741</v>
      </c>
      <c r="H566" s="36" t="n">
        <v>354171.544362645</v>
      </c>
      <c r="I566" s="37" t="str">
        <f>H566-F566</f>
      </c>
      <c r="J566" s="38" t="str">
        <f>G566-E566</f>
      </c>
    </row>
    <row r="567">
      <c r="A567" t="s">
        <v>168</v>
      </c>
      <c r="B567" t="s">
        <v>169</v>
      </c>
      <c r="C567" s="32" t="n">
        <v>2027</v>
      </c>
      <c r="D567" t="s">
        <v>207</v>
      </c>
      <c r="E567" s="33" t="n">
        <v>342087.259170055</v>
      </c>
      <c r="F567" s="34" t="n">
        <v>170737.06882973</v>
      </c>
      <c r="G567" s="35" t="n">
        <v>342492.405098957</v>
      </c>
      <c r="H567" s="36" t="n">
        <v>171237.362695819</v>
      </c>
      <c r="I567" s="37" t="str">
        <f>H567-F567</f>
      </c>
      <c r="J567" s="38" t="str">
        <f>G567-E567</f>
      </c>
    </row>
    <row r="568">
      <c r="A568" t="s">
        <v>168</v>
      </c>
      <c r="B568" t="s">
        <v>169</v>
      </c>
      <c r="C568" s="32" t="n">
        <v>2027</v>
      </c>
      <c r="D568" t="s">
        <v>342</v>
      </c>
      <c r="E568" s="33" t="n">
        <v>12629.8111123197</v>
      </c>
      <c r="F568" s="34" t="n">
        <v>3692.70803496508</v>
      </c>
      <c r="G568" s="35" t="n">
        <v>12629.8028477439</v>
      </c>
      <c r="H568" s="36" t="n">
        <v>3692.70803496508</v>
      </c>
      <c r="I568" s="37" t="str">
        <f>H568-F568</f>
      </c>
      <c r="J568" s="38" t="str">
        <f>G568-E568</f>
      </c>
    </row>
    <row r="569">
      <c r="A569" t="s">
        <v>168</v>
      </c>
      <c r="B569" t="s">
        <v>169</v>
      </c>
      <c r="C569" s="32" t="n">
        <v>2028</v>
      </c>
      <c r="D569" t="s">
        <v>341</v>
      </c>
      <c r="E569" s="33" t="n">
        <v>11830.6399131982</v>
      </c>
      <c r="F569" s="34" t="n">
        <v>8691.0701228491</v>
      </c>
      <c r="G569" s="35" t="n">
        <v>11829.3995552585</v>
      </c>
      <c r="H569" s="36" t="n">
        <v>8690.97079151088</v>
      </c>
      <c r="I569" s="37" t="str">
        <f>H569-F569</f>
      </c>
      <c r="J569" s="38" t="str">
        <f>G569-E569</f>
      </c>
    </row>
    <row r="570">
      <c r="A570" t="s">
        <v>168</v>
      </c>
      <c r="B570" t="s">
        <v>169</v>
      </c>
      <c r="C570" s="32" t="n">
        <v>2028</v>
      </c>
      <c r="D570" t="s">
        <v>212</v>
      </c>
      <c r="E570" s="33" t="n">
        <v>854423.004585178</v>
      </c>
      <c r="F570" s="34" t="n">
        <v>136768.825462607</v>
      </c>
      <c r="G570" s="35" t="n">
        <v>854958.476961541</v>
      </c>
      <c r="H570" s="36" t="n">
        <v>136770.52662348</v>
      </c>
      <c r="I570" s="37" t="str">
        <f>H570-F570</f>
      </c>
      <c r="J570" s="38" t="str">
        <f>G570-E570</f>
      </c>
    </row>
    <row r="571">
      <c r="A571" t="s">
        <v>168</v>
      </c>
      <c r="B571" t="s">
        <v>169</v>
      </c>
      <c r="C571" s="32" t="n">
        <v>2028</v>
      </c>
      <c r="D571" t="s">
        <v>200</v>
      </c>
      <c r="E571" s="33" t="n">
        <v>119693.959557189</v>
      </c>
      <c r="F571" s="34" t="n">
        <v>75545.6537160968</v>
      </c>
      <c r="G571" s="35" t="n">
        <v>119684.609316206</v>
      </c>
      <c r="H571" s="36" t="n">
        <v>75545.0868001112</v>
      </c>
      <c r="I571" s="37" t="str">
        <f>H571-F571</f>
      </c>
      <c r="J571" s="38" t="str">
        <f>G571-E571</f>
      </c>
    </row>
    <row r="572">
      <c r="A572" t="s">
        <v>168</v>
      </c>
      <c r="B572" t="s">
        <v>169</v>
      </c>
      <c r="C572" s="32" t="n">
        <v>2028</v>
      </c>
      <c r="D572" t="s">
        <v>203</v>
      </c>
      <c r="E572" s="33" t="n">
        <v>282947.952512778</v>
      </c>
      <c r="F572" s="34" t="n">
        <v>262871.308615793</v>
      </c>
      <c r="G572" s="35" t="n">
        <v>283208.63975277</v>
      </c>
      <c r="H572" s="36" t="n">
        <v>263753.748205613</v>
      </c>
      <c r="I572" s="37" t="str">
        <f>H572-F572</f>
      </c>
      <c r="J572" s="38" t="str">
        <f>G572-E572</f>
      </c>
    </row>
    <row r="573">
      <c r="A573" t="s">
        <v>168</v>
      </c>
      <c r="B573" t="s">
        <v>169</v>
      </c>
      <c r="C573" s="32" t="n">
        <v>2028</v>
      </c>
      <c r="D573" t="s">
        <v>205</v>
      </c>
      <c r="E573" s="33" t="n">
        <v>652339.127457836</v>
      </c>
      <c r="F573" s="34" t="n">
        <v>362067.691952173</v>
      </c>
      <c r="G573" s="35" t="n">
        <v>654200.049400957</v>
      </c>
      <c r="H573" s="36" t="n">
        <v>363945.253777133</v>
      </c>
      <c r="I573" s="37" t="str">
        <f>H573-F573</f>
      </c>
      <c r="J573" s="38" t="str">
        <f>G573-E573</f>
      </c>
    </row>
    <row r="574">
      <c r="A574" t="s">
        <v>168</v>
      </c>
      <c r="B574" t="s">
        <v>169</v>
      </c>
      <c r="C574" s="32" t="n">
        <v>2028</v>
      </c>
      <c r="D574" t="s">
        <v>207</v>
      </c>
      <c r="E574" s="33" t="n">
        <v>351132.399568197</v>
      </c>
      <c r="F574" s="34" t="n">
        <v>174489.783320589</v>
      </c>
      <c r="G574" s="35" t="n">
        <v>351745.983284134</v>
      </c>
      <c r="H574" s="36" t="n">
        <v>175235.344826664</v>
      </c>
      <c r="I574" s="37" t="str">
        <f>H574-F574</f>
      </c>
      <c r="J574" s="38" t="str">
        <f>G574-E574</f>
      </c>
    </row>
    <row r="575">
      <c r="A575" t="s">
        <v>168</v>
      </c>
      <c r="B575" t="s">
        <v>169</v>
      </c>
      <c r="C575" s="32" t="n">
        <v>2028</v>
      </c>
      <c r="D575" t="s">
        <v>342</v>
      </c>
      <c r="E575" s="33" t="n">
        <v>12493.5599314673</v>
      </c>
      <c r="F575" s="34" t="n">
        <v>3559.53822624704</v>
      </c>
      <c r="G575" s="35" t="n">
        <v>12493.5410814872</v>
      </c>
      <c r="H575" s="36" t="n">
        <v>3559.53799626408</v>
      </c>
      <c r="I575" s="37" t="str">
        <f>H575-F575</f>
      </c>
      <c r="J575" s="38" t="str">
        <f>G575-E575</f>
      </c>
    </row>
    <row r="576">
      <c r="A576" t="s">
        <v>168</v>
      </c>
      <c r="B576" t="s">
        <v>169</v>
      </c>
      <c r="C576" s="32" t="n">
        <v>2029</v>
      </c>
      <c r="D576" t="s">
        <v>341</v>
      </c>
      <c r="E576" s="33" t="n">
        <v>12022.6148306702</v>
      </c>
      <c r="F576" s="34" t="n">
        <v>8820.73113345501</v>
      </c>
      <c r="G576" s="35" t="n">
        <v>12020.2428783132</v>
      </c>
      <c r="H576" s="36" t="n">
        <v>8820.39462668691</v>
      </c>
      <c r="I576" s="37" t="str">
        <f>H576-F576</f>
      </c>
      <c r="J576" s="38" t="str">
        <f>G576-E576</f>
      </c>
    </row>
    <row r="577">
      <c r="A577" t="s">
        <v>168</v>
      </c>
      <c r="B577" t="s">
        <v>169</v>
      </c>
      <c r="C577" s="32" t="n">
        <v>2029</v>
      </c>
      <c r="D577" t="s">
        <v>212</v>
      </c>
      <c r="E577" s="33" t="n">
        <v>871340.886594977</v>
      </c>
      <c r="F577" s="34" t="n">
        <v>141414.323715175</v>
      </c>
      <c r="G577" s="35" t="n">
        <v>872122.58793486</v>
      </c>
      <c r="H577" s="36" t="n">
        <v>141419.192572278</v>
      </c>
      <c r="I577" s="37" t="str">
        <f>H577-F577</f>
      </c>
      <c r="J577" s="38" t="str">
        <f>G577-E577</f>
      </c>
    </row>
    <row r="578">
      <c r="A578" t="s">
        <v>168</v>
      </c>
      <c r="B578" t="s">
        <v>169</v>
      </c>
      <c r="C578" s="32" t="n">
        <v>2029</v>
      </c>
      <c r="D578" t="s">
        <v>200</v>
      </c>
      <c r="E578" s="33" t="n">
        <v>122720.157185574</v>
      </c>
      <c r="F578" s="34" t="n">
        <v>77385.261362228</v>
      </c>
      <c r="G578" s="35" t="n">
        <v>122702.091699448</v>
      </c>
      <c r="H578" s="36" t="n">
        <v>77383.2509010991</v>
      </c>
      <c r="I578" s="37" t="str">
        <f>H578-F578</f>
      </c>
      <c r="J578" s="38" t="str">
        <f>G578-E578</f>
      </c>
    </row>
    <row r="579">
      <c r="A579" t="s">
        <v>168</v>
      </c>
      <c r="B579" t="s">
        <v>169</v>
      </c>
      <c r="C579" s="32" t="n">
        <v>2029</v>
      </c>
      <c r="D579" t="s">
        <v>203</v>
      </c>
      <c r="E579" s="33" t="n">
        <v>287446.719398589</v>
      </c>
      <c r="F579" s="34" t="n">
        <v>267296.966281436</v>
      </c>
      <c r="G579" s="35" t="n">
        <v>287809.159991119</v>
      </c>
      <c r="H579" s="36" t="n">
        <v>268469.018676722</v>
      </c>
      <c r="I579" s="37" t="str">
        <f>H579-F579</f>
      </c>
      <c r="J579" s="38" t="str">
        <f>G579-E579</f>
      </c>
    </row>
    <row r="580">
      <c r="A580" t="s">
        <v>168</v>
      </c>
      <c r="B580" t="s">
        <v>169</v>
      </c>
      <c r="C580" s="32" t="n">
        <v>2029</v>
      </c>
      <c r="D580" t="s">
        <v>205</v>
      </c>
      <c r="E580" s="33" t="n">
        <v>667405.570196179</v>
      </c>
      <c r="F580" s="34" t="n">
        <v>371814.126675815</v>
      </c>
      <c r="G580" s="35" t="n">
        <v>670042.029002105</v>
      </c>
      <c r="H580" s="36" t="n">
        <v>374519.264871248</v>
      </c>
      <c r="I580" s="37" t="str">
        <f>H580-F580</f>
      </c>
      <c r="J580" s="38" t="str">
        <f>G580-E580</f>
      </c>
    </row>
    <row r="581">
      <c r="A581" t="s">
        <v>168</v>
      </c>
      <c r="B581" t="s">
        <v>169</v>
      </c>
      <c r="C581" s="32" t="n">
        <v>2029</v>
      </c>
      <c r="D581" t="s">
        <v>207</v>
      </c>
      <c r="E581" s="33" t="n">
        <v>358619.020597011</v>
      </c>
      <c r="F581" s="34" t="n">
        <v>178503.340722438</v>
      </c>
      <c r="G581" s="35" t="n">
        <v>359486.672358836</v>
      </c>
      <c r="H581" s="36" t="n">
        <v>179568.517960818</v>
      </c>
      <c r="I581" s="37" t="str">
        <f>H581-F581</f>
      </c>
      <c r="J581" s="38" t="str">
        <f>G581-E581</f>
      </c>
    </row>
    <row r="582">
      <c r="A582" t="s">
        <v>168</v>
      </c>
      <c r="B582" t="s">
        <v>169</v>
      </c>
      <c r="C582" s="32" t="n">
        <v>2029</v>
      </c>
      <c r="D582" t="s">
        <v>342</v>
      </c>
      <c r="E582" s="33" t="n">
        <v>12505.3230255727</v>
      </c>
      <c r="F582" s="34" t="n">
        <v>3430.77176430209</v>
      </c>
      <c r="G582" s="35" t="n">
        <v>12505.2897091232</v>
      </c>
      <c r="H582" s="36" t="n">
        <v>3430.77105367489</v>
      </c>
      <c r="I582" s="37" t="str">
        <f>H582-F582</f>
      </c>
      <c r="J582" s="38" t="str">
        <f>G582-E582</f>
      </c>
    </row>
    <row r="583">
      <c r="A583" t="s">
        <v>168</v>
      </c>
      <c r="B583" t="s">
        <v>169</v>
      </c>
      <c r="C583" s="32" t="n">
        <v>2030</v>
      </c>
      <c r="D583" t="s">
        <v>341</v>
      </c>
      <c r="E583" s="33" t="n">
        <v>12278.2193401775</v>
      </c>
      <c r="F583" s="34" t="n">
        <v>8966.32488907395</v>
      </c>
      <c r="G583" s="35" t="n">
        <v>12274.2647344434</v>
      </c>
      <c r="H583" s="36" t="n">
        <v>8965.59723882955</v>
      </c>
      <c r="I583" s="37" t="str">
        <f>H583-F583</f>
      </c>
      <c r="J583" s="38" t="str">
        <f>G583-E583</f>
      </c>
    </row>
    <row r="584">
      <c r="A584" t="s">
        <v>168</v>
      </c>
      <c r="B584" t="s">
        <v>169</v>
      </c>
      <c r="C584" s="32" t="n">
        <v>2030</v>
      </c>
      <c r="D584" t="s">
        <v>212</v>
      </c>
      <c r="E584" s="33" t="n">
        <v>887638.107649579</v>
      </c>
      <c r="F584" s="34" t="n">
        <v>146246.754478519</v>
      </c>
      <c r="G584" s="35" t="n">
        <v>888648.849091124</v>
      </c>
      <c r="H584" s="36" t="n">
        <v>146256.073838529</v>
      </c>
      <c r="I584" s="37" t="str">
        <f>H584-F584</f>
      </c>
      <c r="J584" s="38" t="str">
        <f>G584-E584</f>
      </c>
    </row>
    <row r="585">
      <c r="A585" t="s">
        <v>168</v>
      </c>
      <c r="B585" t="s">
        <v>169</v>
      </c>
      <c r="C585" s="32" t="n">
        <v>2030</v>
      </c>
      <c r="D585" t="s">
        <v>200</v>
      </c>
      <c r="E585" s="33" t="n">
        <v>126130.894888325</v>
      </c>
      <c r="F585" s="34" t="n">
        <v>79339.3090215527</v>
      </c>
      <c r="G585" s="35" t="n">
        <v>126100.520404265</v>
      </c>
      <c r="H585" s="36" t="n">
        <v>79334.7983616028</v>
      </c>
      <c r="I585" s="37" t="str">
        <f>H585-F585</f>
      </c>
      <c r="J585" s="38" t="str">
        <f>G585-E585</f>
      </c>
    </row>
    <row r="586">
      <c r="A586" t="s">
        <v>168</v>
      </c>
      <c r="B586" t="s">
        <v>169</v>
      </c>
      <c r="C586" s="32" t="n">
        <v>2030</v>
      </c>
      <c r="D586" t="s">
        <v>203</v>
      </c>
      <c r="E586" s="33" t="n">
        <v>291824.685189028</v>
      </c>
      <c r="F586" s="34" t="n">
        <v>271737.893872406</v>
      </c>
      <c r="G586" s="35" t="n">
        <v>292286.017029858</v>
      </c>
      <c r="H586" s="36" t="n">
        <v>273157.810650434</v>
      </c>
      <c r="I586" s="37" t="str">
        <f>H586-F586</f>
      </c>
      <c r="J586" s="38" t="str">
        <f>G586-E586</f>
      </c>
    </row>
    <row r="587">
      <c r="A587" t="s">
        <v>168</v>
      </c>
      <c r="B587" t="s">
        <v>169</v>
      </c>
      <c r="C587" s="32" t="n">
        <v>2030</v>
      </c>
      <c r="D587" t="s">
        <v>205</v>
      </c>
      <c r="E587" s="33" t="n">
        <v>683096.248477831</v>
      </c>
      <c r="F587" s="34" t="n">
        <v>381852.358642583</v>
      </c>
      <c r="G587" s="35" t="n">
        <v>686528.816871955</v>
      </c>
      <c r="H587" s="36" t="n">
        <v>385417.279419066</v>
      </c>
      <c r="I587" s="37" t="str">
        <f>H587-F587</f>
      </c>
      <c r="J587" s="38" t="str">
        <f>G587-E587</f>
      </c>
    </row>
    <row r="588">
      <c r="A588" t="s">
        <v>168</v>
      </c>
      <c r="B588" t="s">
        <v>169</v>
      </c>
      <c r="C588" s="32" t="n">
        <v>2030</v>
      </c>
      <c r="D588" t="s">
        <v>207</v>
      </c>
      <c r="E588" s="33" t="n">
        <v>366829.78810656</v>
      </c>
      <c r="F588" s="34" t="n">
        <v>182987.190162613</v>
      </c>
      <c r="G588" s="35" t="n">
        <v>367955.05484547</v>
      </c>
      <c r="H588" s="36" t="n">
        <v>184377.512558869</v>
      </c>
      <c r="I588" s="37" t="str">
        <f>H588-F588</f>
      </c>
      <c r="J588" s="38" t="str">
        <f>G588-E588</f>
      </c>
    </row>
    <row r="589">
      <c r="A589" t="s">
        <v>168</v>
      </c>
      <c r="B589" t="s">
        <v>169</v>
      </c>
      <c r="C589" s="32" t="n">
        <v>2030</v>
      </c>
      <c r="D589" t="s">
        <v>342</v>
      </c>
      <c r="E589" s="33" t="n">
        <v>12655.3251407496</v>
      </c>
      <c r="F589" s="34" t="n">
        <v>3301.14803699788</v>
      </c>
      <c r="G589" s="35" t="n">
        <v>12655.2774901684</v>
      </c>
      <c r="H589" s="36" t="n">
        <v>3301.14666213427</v>
      </c>
      <c r="I589" s="37" t="str">
        <f>H589-F589</f>
      </c>
      <c r="J589" s="38" t="str">
        <f>G589-E589</f>
      </c>
    </row>
    <row r="590">
      <c r="A590" t="s">
        <v>168</v>
      </c>
      <c r="B590" t="s">
        <v>169</v>
      </c>
      <c r="C590" s="32" t="n">
        <v>2031</v>
      </c>
      <c r="D590" t="s">
        <v>341</v>
      </c>
      <c r="E590" s="33" t="n">
        <v>12512.5575476249</v>
      </c>
      <c r="F590" s="34" t="n">
        <v>9115.79017422132</v>
      </c>
      <c r="G590" s="35" t="n">
        <v>12506.5880665311</v>
      </c>
      <c r="H590" s="36" t="n">
        <v>9114.48302310478</v>
      </c>
      <c r="I590" s="37" t="str">
        <f>H590-F590</f>
      </c>
      <c r="J590" s="38" t="str">
        <f>G590-E590</f>
      </c>
    </row>
    <row r="591">
      <c r="A591" t="s">
        <v>168</v>
      </c>
      <c r="B591" t="s">
        <v>169</v>
      </c>
      <c r="C591" s="32" t="n">
        <v>2031</v>
      </c>
      <c r="D591" t="s">
        <v>212</v>
      </c>
      <c r="E591" s="33" t="n">
        <v>904475.17758456</v>
      </c>
      <c r="F591" s="34" t="n">
        <v>151002.482046047</v>
      </c>
      <c r="G591" s="35" t="n">
        <v>905698.50533388</v>
      </c>
      <c r="H591" s="36" t="n">
        <v>151017.314585235</v>
      </c>
      <c r="I591" s="37" t="str">
        <f>H591-F591</f>
      </c>
      <c r="J591" s="38" t="str">
        <f>G591-E591</f>
      </c>
    </row>
    <row r="592">
      <c r="A592" t="s">
        <v>168</v>
      </c>
      <c r="B592" t="s">
        <v>169</v>
      </c>
      <c r="C592" s="32" t="n">
        <v>2031</v>
      </c>
      <c r="D592" t="s">
        <v>200</v>
      </c>
      <c r="E592" s="33" t="n">
        <v>129383.29810694</v>
      </c>
      <c r="F592" s="34" t="n">
        <v>81229.5606015409</v>
      </c>
      <c r="G592" s="35" t="n">
        <v>129337.020613882</v>
      </c>
      <c r="H592" s="36" t="n">
        <v>81221.2142709578</v>
      </c>
      <c r="I592" s="37" t="str">
        <f>H592-F592</f>
      </c>
      <c r="J592" s="38" t="str">
        <f>G592-E592</f>
      </c>
    </row>
    <row r="593">
      <c r="A593" t="s">
        <v>168</v>
      </c>
      <c r="B593" t="s">
        <v>169</v>
      </c>
      <c r="C593" s="32" t="n">
        <v>2031</v>
      </c>
      <c r="D593" t="s">
        <v>203</v>
      </c>
      <c r="E593" s="33" t="n">
        <v>295975.04638469</v>
      </c>
      <c r="F593" s="34" t="n">
        <v>276143.630225747</v>
      </c>
      <c r="G593" s="35" t="n">
        <v>296437.738378722</v>
      </c>
      <c r="H593" s="36" t="n">
        <v>277404.152195349</v>
      </c>
      <c r="I593" s="37" t="str">
        <f>H593-F593</f>
      </c>
      <c r="J593" s="38" t="str">
        <f>G593-E593</f>
      </c>
    </row>
    <row r="594">
      <c r="A594" t="s">
        <v>168</v>
      </c>
      <c r="B594" t="s">
        <v>169</v>
      </c>
      <c r="C594" s="32" t="n">
        <v>2031</v>
      </c>
      <c r="D594" t="s">
        <v>205</v>
      </c>
      <c r="E594" s="33" t="n">
        <v>698971.911225379</v>
      </c>
      <c r="F594" s="34" t="n">
        <v>392310.562745842</v>
      </c>
      <c r="G594" s="35" t="n">
        <v>702548.134334822</v>
      </c>
      <c r="H594" s="36" t="n">
        <v>396078.261698986</v>
      </c>
      <c r="I594" s="37" t="str">
        <f>H594-F594</f>
      </c>
      <c r="J594" s="38" t="str">
        <f>G594-E594</f>
      </c>
    </row>
    <row r="595">
      <c r="A595" t="s">
        <v>168</v>
      </c>
      <c r="B595" t="s">
        <v>169</v>
      </c>
      <c r="C595" s="32" t="n">
        <v>2031</v>
      </c>
      <c r="D595" t="s">
        <v>207</v>
      </c>
      <c r="E595" s="33" t="n">
        <v>374867.024508153</v>
      </c>
      <c r="F595" s="34" t="n">
        <v>187712.929487394</v>
      </c>
      <c r="G595" s="35" t="n">
        <v>376026.788964657</v>
      </c>
      <c r="H595" s="36" t="n">
        <v>189147.352294789</v>
      </c>
      <c r="I595" s="37" t="str">
        <f>H595-F595</f>
      </c>
      <c r="J595" s="38" t="str">
        <f>G595-E595</f>
      </c>
    </row>
    <row r="596">
      <c r="A596" t="s">
        <v>168</v>
      </c>
      <c r="B596" t="s">
        <v>169</v>
      </c>
      <c r="C596" s="32" t="n">
        <v>2031</v>
      </c>
      <c r="D596" t="s">
        <v>342</v>
      </c>
      <c r="E596" s="33" t="n">
        <v>12740.6964110842</v>
      </c>
      <c r="F596" s="34" t="n">
        <v>3174.86525657374</v>
      </c>
      <c r="G596" s="35" t="n">
        <v>12740.6278729228</v>
      </c>
      <c r="H596" s="36" t="n">
        <v>3174.86317276916</v>
      </c>
      <c r="I596" s="37" t="str">
        <f>H596-F596</f>
      </c>
      <c r="J596" s="38" t="str">
        <f>G596-E596</f>
      </c>
    </row>
    <row r="597">
      <c r="A597" t="s">
        <v>168</v>
      </c>
      <c r="B597" t="s">
        <v>169</v>
      </c>
      <c r="C597" s="32" t="n">
        <v>2032</v>
      </c>
      <c r="D597" t="s">
        <v>341</v>
      </c>
      <c r="E597" s="33" t="n">
        <v>12751.8104517924</v>
      </c>
      <c r="F597" s="34" t="n">
        <v>9270.00530638513</v>
      </c>
      <c r="G597" s="35" t="n">
        <v>12743.8944071303</v>
      </c>
      <c r="H597" s="36" t="n">
        <v>9267.91175287106</v>
      </c>
      <c r="I597" s="37" t="str">
        <f>H597-F597</f>
      </c>
      <c r="J597" s="38" t="str">
        <f>G597-E597</f>
      </c>
    </row>
    <row r="598">
      <c r="A598" t="s">
        <v>168</v>
      </c>
      <c r="B598" t="s">
        <v>169</v>
      </c>
      <c r="C598" s="32" t="n">
        <v>2032</v>
      </c>
      <c r="D598" t="s">
        <v>212</v>
      </c>
      <c r="E598" s="33" t="n">
        <v>922351.205323769</v>
      </c>
      <c r="F598" s="34" t="n">
        <v>155893.598753393</v>
      </c>
      <c r="G598" s="35" t="n">
        <v>923778.433647484</v>
      </c>
      <c r="H598" s="36" t="n">
        <v>155914.890344467</v>
      </c>
      <c r="I598" s="37" t="str">
        <f>H598-F598</f>
      </c>
      <c r="J598" s="38" t="str">
        <f>G598-E598</f>
      </c>
    </row>
    <row r="599">
      <c r="A599" t="s">
        <v>168</v>
      </c>
      <c r="B599" t="s">
        <v>169</v>
      </c>
      <c r="C599" s="32" t="n">
        <v>2032</v>
      </c>
      <c r="D599" t="s">
        <v>200</v>
      </c>
      <c r="E599" s="33" t="n">
        <v>132628.247451056</v>
      </c>
      <c r="F599" s="34" t="n">
        <v>83177.8070396846</v>
      </c>
      <c r="G599" s="35" t="n">
        <v>132566.317868369</v>
      </c>
      <c r="H599" s="36" t="n">
        <v>83164.0959360433</v>
      </c>
      <c r="I599" s="37" t="str">
        <f>H599-F599</f>
      </c>
      <c r="J599" s="38" t="str">
        <f>G599-E599</f>
      </c>
    </row>
    <row r="600">
      <c r="A600" t="s">
        <v>168</v>
      </c>
      <c r="B600" t="s">
        <v>169</v>
      </c>
      <c r="C600" s="32" t="n">
        <v>2032</v>
      </c>
      <c r="D600" t="s">
        <v>203</v>
      </c>
      <c r="E600" s="33" t="n">
        <v>300040.116993059</v>
      </c>
      <c r="F600" s="34" t="n">
        <v>280324.808946228</v>
      </c>
      <c r="G600" s="35" t="n">
        <v>300504.550336341</v>
      </c>
      <c r="H600" s="36" t="n">
        <v>281488.739628123</v>
      </c>
      <c r="I600" s="37" t="str">
        <f>H600-F600</f>
      </c>
      <c r="J600" s="38" t="str">
        <f>G600-E600</f>
      </c>
    </row>
    <row r="601">
      <c r="A601" t="s">
        <v>168</v>
      </c>
      <c r="B601" t="s">
        <v>169</v>
      </c>
      <c r="C601" s="32" t="n">
        <v>2032</v>
      </c>
      <c r="D601" t="s">
        <v>205</v>
      </c>
      <c r="E601" s="33" t="n">
        <v>715440.19561864</v>
      </c>
      <c r="F601" s="34" t="n">
        <v>402922.404475247</v>
      </c>
      <c r="G601" s="35" t="n">
        <v>719168.67859234</v>
      </c>
      <c r="H601" s="36" t="n">
        <v>406904.282877455</v>
      </c>
      <c r="I601" s="37" t="str">
        <f>H601-F601</f>
      </c>
      <c r="J601" s="38" t="str">
        <f>G601-E601</f>
      </c>
    </row>
    <row r="602">
      <c r="A602" t="s">
        <v>168</v>
      </c>
      <c r="B602" t="s">
        <v>169</v>
      </c>
      <c r="C602" s="32" t="n">
        <v>2032</v>
      </c>
      <c r="D602" t="s">
        <v>207</v>
      </c>
      <c r="E602" s="33" t="n">
        <v>383411.201416531</v>
      </c>
      <c r="F602" s="34" t="n">
        <v>192700.180152441</v>
      </c>
      <c r="G602" s="35" t="n">
        <v>384609.051353766</v>
      </c>
      <c r="H602" s="36" t="n">
        <v>194193.38475982</v>
      </c>
      <c r="I602" s="37" t="str">
        <f>H602-F602</f>
      </c>
      <c r="J602" s="38" t="str">
        <f>G602-E602</f>
      </c>
    </row>
    <row r="603">
      <c r="A603" t="s">
        <v>168</v>
      </c>
      <c r="B603" t="s">
        <v>169</v>
      </c>
      <c r="C603" s="32" t="n">
        <v>2032</v>
      </c>
      <c r="D603" t="s">
        <v>342</v>
      </c>
      <c r="E603" s="33" t="n">
        <v>12856.0253173265</v>
      </c>
      <c r="F603" s="34" t="n">
        <v>3046.52316468692</v>
      </c>
      <c r="G603" s="35" t="n">
        <v>12855.9427389859</v>
      </c>
      <c r="H603" s="36" t="n">
        <v>3046.52022706146</v>
      </c>
      <c r="I603" s="37" t="str">
        <f>H603-F603</f>
      </c>
      <c r="J603" s="38" t="str">
        <f>G603-E603</f>
      </c>
    </row>
    <row r="604">
      <c r="A604" t="s">
        <v>168</v>
      </c>
      <c r="B604" t="s">
        <v>169</v>
      </c>
      <c r="C604" s="32" t="n">
        <v>2033</v>
      </c>
      <c r="D604" t="s">
        <v>341</v>
      </c>
      <c r="E604" s="33" t="n">
        <v>13156.4567483071</v>
      </c>
      <c r="F604" s="34" t="n">
        <v>9440.50224266503</v>
      </c>
      <c r="G604" s="35" t="n">
        <v>13146.3513901505</v>
      </c>
      <c r="H604" s="36" t="n">
        <v>9437.49521839436</v>
      </c>
      <c r="I604" s="37" t="str">
        <f>H604-F604</f>
      </c>
      <c r="J604" s="38" t="str">
        <f>G604-E604</f>
      </c>
    </row>
    <row r="605">
      <c r="A605" t="s">
        <v>168</v>
      </c>
      <c r="B605" t="s">
        <v>169</v>
      </c>
      <c r="C605" s="32" t="n">
        <v>2033</v>
      </c>
      <c r="D605" t="s">
        <v>212</v>
      </c>
      <c r="E605" s="33" t="n">
        <v>942891.389077332</v>
      </c>
      <c r="F605" s="34" t="n">
        <v>160792.62564475</v>
      </c>
      <c r="G605" s="35" t="n">
        <v>944521.71811111</v>
      </c>
      <c r="H605" s="36" t="n">
        <v>160821.219639763</v>
      </c>
      <c r="I605" s="37" t="str">
        <f>H605-F605</f>
      </c>
      <c r="J605" s="38" t="str">
        <f>G605-E605</f>
      </c>
    </row>
    <row r="606">
      <c r="A606" t="s">
        <v>168</v>
      </c>
      <c r="B606" t="s">
        <v>169</v>
      </c>
      <c r="C606" s="32" t="n">
        <v>2033</v>
      </c>
      <c r="D606" t="s">
        <v>200</v>
      </c>
      <c r="E606" s="33" t="n">
        <v>136786.109545976</v>
      </c>
      <c r="F606" s="34" t="n">
        <v>85160.169972474</v>
      </c>
      <c r="G606" s="35" t="n">
        <v>136707.716312745</v>
      </c>
      <c r="H606" s="36" t="n">
        <v>85140.0559210379</v>
      </c>
      <c r="I606" s="37" t="str">
        <f>H606-F606</f>
      </c>
      <c r="J606" s="38" t="str">
        <f>G606-E606</f>
      </c>
    </row>
    <row r="607">
      <c r="A607" t="s">
        <v>168</v>
      </c>
      <c r="B607" t="s">
        <v>169</v>
      </c>
      <c r="C607" s="32" t="n">
        <v>2033</v>
      </c>
      <c r="D607" t="s">
        <v>203</v>
      </c>
      <c r="E607" s="33" t="n">
        <v>304002.263118825</v>
      </c>
      <c r="F607" s="34" t="n">
        <v>284201.82732004</v>
      </c>
      <c r="G607" s="35" t="n">
        <v>304468.286850227</v>
      </c>
      <c r="H607" s="36" t="n">
        <v>285297.748513227</v>
      </c>
      <c r="I607" s="37" t="str">
        <f>H607-F607</f>
      </c>
      <c r="J607" s="38" t="str">
        <f>G607-E607</f>
      </c>
    </row>
    <row r="608">
      <c r="A608" t="s">
        <v>168</v>
      </c>
      <c r="B608" t="s">
        <v>169</v>
      </c>
      <c r="C608" s="32" t="n">
        <v>2033</v>
      </c>
      <c r="D608" t="s">
        <v>205</v>
      </c>
      <c r="E608" s="33" t="n">
        <v>734497.243820554</v>
      </c>
      <c r="F608" s="34" t="n">
        <v>413388.089866442</v>
      </c>
      <c r="G608" s="35" t="n">
        <v>738395.913710054</v>
      </c>
      <c r="H608" s="36" t="n">
        <v>417591.194273361</v>
      </c>
      <c r="I608" s="37" t="str">
        <f>H608-F608</f>
      </c>
      <c r="J608" s="38" t="str">
        <f>G608-E608</f>
      </c>
    </row>
    <row r="609">
      <c r="A609" t="s">
        <v>168</v>
      </c>
      <c r="B609" t="s">
        <v>169</v>
      </c>
      <c r="C609" s="32" t="n">
        <v>2033</v>
      </c>
      <c r="D609" t="s">
        <v>207</v>
      </c>
      <c r="E609" s="33" t="n">
        <v>392916.58177041</v>
      </c>
      <c r="F609" s="34" t="n">
        <v>197749.404498045</v>
      </c>
      <c r="G609" s="35" t="n">
        <v>394159.184915109</v>
      </c>
      <c r="H609" s="36" t="n">
        <v>199311.530364044</v>
      </c>
      <c r="I609" s="37" t="str">
        <f>H609-F609</f>
      </c>
      <c r="J609" s="38" t="str">
        <f>G609-E609</f>
      </c>
    </row>
    <row r="610">
      <c r="A610" t="s">
        <v>168</v>
      </c>
      <c r="B610" t="s">
        <v>169</v>
      </c>
      <c r="C610" s="32" t="n">
        <v>2033</v>
      </c>
      <c r="D610" t="s">
        <v>342</v>
      </c>
      <c r="E610" s="33" t="n">
        <v>12780.8235862037</v>
      </c>
      <c r="F610" s="34" t="n">
        <v>2919.79825318434</v>
      </c>
      <c r="G610" s="35" t="n">
        <v>12780.7417922516</v>
      </c>
      <c r="H610" s="36" t="n">
        <v>2919.79454897481</v>
      </c>
      <c r="I610" s="37" t="str">
        <f>H610-F610</f>
      </c>
      <c r="J610" s="38" t="str">
        <f>G610-E610</f>
      </c>
    </row>
    <row r="611">
      <c r="A611" t="s">
        <v>168</v>
      </c>
      <c r="B611" t="s">
        <v>169</v>
      </c>
      <c r="C611" s="32" t="n">
        <v>2034</v>
      </c>
      <c r="D611" t="s">
        <v>341</v>
      </c>
      <c r="E611" s="33" t="n">
        <v>13408.465364561</v>
      </c>
      <c r="F611" s="34" t="n">
        <v>9614.80143734271</v>
      </c>
      <c r="G611" s="35" t="n">
        <v>13396.3770662857</v>
      </c>
      <c r="H611" s="36" t="n">
        <v>9610.78717894584</v>
      </c>
      <c r="I611" s="37" t="str">
        <f>H611-F611</f>
      </c>
      <c r="J611" s="38" t="str">
        <f>G611-E611</f>
      </c>
    </row>
    <row r="612">
      <c r="A612" t="s">
        <v>168</v>
      </c>
      <c r="B612" t="s">
        <v>169</v>
      </c>
      <c r="C612" s="32" t="n">
        <v>2034</v>
      </c>
      <c r="D612" t="s">
        <v>212</v>
      </c>
      <c r="E612" s="33" t="n">
        <v>958403.794434979</v>
      </c>
      <c r="F612" s="34" t="n">
        <v>165795.996542439</v>
      </c>
      <c r="G612" s="35" t="n">
        <v>960221.655861689</v>
      </c>
      <c r="H612" s="36" t="n">
        <v>165832.802590949</v>
      </c>
      <c r="I612" s="37" t="str">
        <f>H612-F612</f>
      </c>
      <c r="J612" s="38" t="str">
        <f>G612-E612</f>
      </c>
    </row>
    <row r="613">
      <c r="A613" t="s">
        <v>168</v>
      </c>
      <c r="B613" t="s">
        <v>169</v>
      </c>
      <c r="C613" s="32" t="n">
        <v>2034</v>
      </c>
      <c r="D613" t="s">
        <v>200</v>
      </c>
      <c r="E613" s="33" t="n">
        <v>140017.105636797</v>
      </c>
      <c r="F613" s="34" t="n">
        <v>87153.524565927</v>
      </c>
      <c r="G613" s="35" t="n">
        <v>139922.665552402</v>
      </c>
      <c r="H613" s="36" t="n">
        <v>87126.2119501461</v>
      </c>
      <c r="I613" s="37" t="str">
        <f>H613-F613</f>
      </c>
      <c r="J613" s="38" t="str">
        <f>G613-E613</f>
      </c>
    </row>
    <row r="614">
      <c r="A614" t="s">
        <v>168</v>
      </c>
      <c r="B614" t="s">
        <v>169</v>
      </c>
      <c r="C614" s="32" t="n">
        <v>2034</v>
      </c>
      <c r="D614" t="s">
        <v>203</v>
      </c>
      <c r="E614" s="33" t="n">
        <v>307695.571908712</v>
      </c>
      <c r="F614" s="34" t="n">
        <v>288055.364912092</v>
      </c>
      <c r="G614" s="35" t="n">
        <v>308142.620646514</v>
      </c>
      <c r="H614" s="36" t="n">
        <v>289022.375898514</v>
      </c>
      <c r="I614" s="37" t="str">
        <f>H614-F614</f>
      </c>
      <c r="J614" s="38" t="str">
        <f>G614-E614</f>
      </c>
    </row>
    <row r="615">
      <c r="A615" t="s">
        <v>168</v>
      </c>
      <c r="B615" t="s">
        <v>169</v>
      </c>
      <c r="C615" s="32" t="n">
        <v>2034</v>
      </c>
      <c r="D615" t="s">
        <v>205</v>
      </c>
      <c r="E615" s="33" t="n">
        <v>750349.765302296</v>
      </c>
      <c r="F615" s="34" t="n">
        <v>424236.821627244</v>
      </c>
      <c r="G615" s="35" t="n">
        <v>754264.519314827</v>
      </c>
      <c r="H615" s="36" t="n">
        <v>428496.093357131</v>
      </c>
      <c r="I615" s="37" t="str">
        <f>H615-F615</f>
      </c>
      <c r="J615" s="38" t="str">
        <f>G615-E615</f>
      </c>
    </row>
    <row r="616">
      <c r="A616" t="s">
        <v>168</v>
      </c>
      <c r="B616" t="s">
        <v>169</v>
      </c>
      <c r="C616" s="32" t="n">
        <v>2034</v>
      </c>
      <c r="D616" t="s">
        <v>207</v>
      </c>
      <c r="E616" s="33" t="n">
        <v>401191.446608777</v>
      </c>
      <c r="F616" s="34" t="n">
        <v>202954.629627702</v>
      </c>
      <c r="G616" s="35" t="n">
        <v>402421.553872422</v>
      </c>
      <c r="H616" s="36" t="n">
        <v>204510.58021707</v>
      </c>
      <c r="I616" s="37" t="str">
        <f>H616-F616</f>
      </c>
      <c r="J616" s="38" t="str">
        <f>G616-E616</f>
      </c>
    </row>
    <row r="617">
      <c r="A617" t="s">
        <v>168</v>
      </c>
      <c r="B617" t="s">
        <v>169</v>
      </c>
      <c r="C617" s="32" t="n">
        <v>2034</v>
      </c>
      <c r="D617" t="s">
        <v>342</v>
      </c>
      <c r="E617" s="33" t="n">
        <v>12872.5250704713</v>
      </c>
      <c r="F617" s="34" t="n">
        <v>2795.77383340035</v>
      </c>
      <c r="G617" s="35" t="n">
        <v>12872.434861331</v>
      </c>
      <c r="H617" s="36" t="n">
        <v>2795.76959562027</v>
      </c>
      <c r="I617" s="37" t="str">
        <f>H617-F617</f>
      </c>
      <c r="J617" s="38" t="str">
        <f>G617-E617</f>
      </c>
    </row>
    <row r="618">
      <c r="A618" t="s">
        <v>168</v>
      </c>
      <c r="B618" t="s">
        <v>169</v>
      </c>
      <c r="C618" s="32" t="n">
        <v>2035</v>
      </c>
      <c r="D618" t="s">
        <v>341</v>
      </c>
      <c r="E618" s="33" t="n">
        <v>13740.8356671728</v>
      </c>
      <c r="F618" s="34" t="n">
        <v>9792.57337750544</v>
      </c>
      <c r="G618" s="35" t="n">
        <v>13726.7399692658</v>
      </c>
      <c r="H618" s="36" t="n">
        <v>9787.51275865094</v>
      </c>
      <c r="I618" s="37" t="str">
        <f>H618-F618</f>
      </c>
      <c r="J618" s="38" t="str">
        <f>G618-E618</f>
      </c>
    </row>
    <row r="619">
      <c r="A619" t="s">
        <v>168</v>
      </c>
      <c r="B619" t="s">
        <v>169</v>
      </c>
      <c r="C619" s="32" t="n">
        <v>2035</v>
      </c>
      <c r="D619" t="s">
        <v>212</v>
      </c>
      <c r="E619" s="33" t="n">
        <v>973049.111453484</v>
      </c>
      <c r="F619" s="34" t="n">
        <v>170865.146026146</v>
      </c>
      <c r="G619" s="35" t="n">
        <v>975047.326959866</v>
      </c>
      <c r="H619" s="36" t="n">
        <v>170911.003808462</v>
      </c>
      <c r="I619" s="37" t="str">
        <f>H619-F619</f>
      </c>
      <c r="J619" s="38" t="str">
        <f>G619-E619</f>
      </c>
    </row>
    <row r="620">
      <c r="A620" t="s">
        <v>168</v>
      </c>
      <c r="B620" t="s">
        <v>169</v>
      </c>
      <c r="C620" s="32" t="n">
        <v>2035</v>
      </c>
      <c r="D620" t="s">
        <v>200</v>
      </c>
      <c r="E620" s="33" t="n">
        <v>143540.435105363</v>
      </c>
      <c r="F620" s="34" t="n">
        <v>89173.1970035527</v>
      </c>
      <c r="G620" s="35" t="n">
        <v>143430.147346953</v>
      </c>
      <c r="H620" s="36" t="n">
        <v>89138.141517925</v>
      </c>
      <c r="I620" s="37" t="str">
        <f>H620-F620</f>
      </c>
      <c r="J620" s="38" t="str">
        <f>G620-E620</f>
      </c>
    </row>
    <row r="621">
      <c r="A621" t="s">
        <v>168</v>
      </c>
      <c r="B621" t="s">
        <v>169</v>
      </c>
      <c r="C621" s="32" t="n">
        <v>2035</v>
      </c>
      <c r="D621" t="s">
        <v>203</v>
      </c>
      <c r="E621" s="33" t="n">
        <v>311170.033220268</v>
      </c>
      <c r="F621" s="34" t="n">
        <v>291673.102678802</v>
      </c>
      <c r="G621" s="35" t="n">
        <v>311598.659349735</v>
      </c>
      <c r="H621" s="36" t="n">
        <v>292543.4341723</v>
      </c>
      <c r="I621" s="37" t="str">
        <f>H621-F621</f>
      </c>
      <c r="J621" s="38" t="str">
        <f>G621-E621</f>
      </c>
    </row>
    <row r="622">
      <c r="A622" t="s">
        <v>168</v>
      </c>
      <c r="B622" t="s">
        <v>169</v>
      </c>
      <c r="C622" s="32" t="n">
        <v>2035</v>
      </c>
      <c r="D622" t="s">
        <v>205</v>
      </c>
      <c r="E622" s="33" t="n">
        <v>766112.995173746</v>
      </c>
      <c r="F622" s="34" t="n">
        <v>435100.920324919</v>
      </c>
      <c r="G622" s="35" t="n">
        <v>770043.407398033</v>
      </c>
      <c r="H622" s="36" t="n">
        <v>439419.393176264</v>
      </c>
      <c r="I622" s="37" t="str">
        <f>H622-F622</f>
      </c>
      <c r="J622" s="38" t="str">
        <f>G622-E622</f>
      </c>
    </row>
    <row r="623">
      <c r="A623" t="s">
        <v>168</v>
      </c>
      <c r="B623" t="s">
        <v>169</v>
      </c>
      <c r="C623" s="32" t="n">
        <v>2035</v>
      </c>
      <c r="D623" t="s">
        <v>207</v>
      </c>
      <c r="E623" s="33" t="n">
        <v>409212.959865788</v>
      </c>
      <c r="F623" s="34" t="n">
        <v>208297.080762782</v>
      </c>
      <c r="G623" s="35" t="n">
        <v>410430.68648466</v>
      </c>
      <c r="H623" s="36" t="n">
        <v>209854.988515264</v>
      </c>
      <c r="I623" s="37" t="str">
        <f>H623-F623</f>
      </c>
      <c r="J623" s="38" t="str">
        <f>G623-E623</f>
      </c>
    </row>
    <row r="624">
      <c r="A624" t="s">
        <v>168</v>
      </c>
      <c r="B624" t="s">
        <v>169</v>
      </c>
      <c r="C624" s="32" t="n">
        <v>2035</v>
      </c>
      <c r="D624" t="s">
        <v>342</v>
      </c>
      <c r="E624" s="33" t="n">
        <v>13061.6806449259</v>
      </c>
      <c r="F624" s="34" t="n">
        <v>2671.50247869611</v>
      </c>
      <c r="G624" s="35" t="n">
        <v>13061.5900844962</v>
      </c>
      <c r="H624" s="36" t="n">
        <v>2671.49784394295</v>
      </c>
      <c r="I624" s="37" t="str">
        <f>H624-F624</f>
      </c>
      <c r="J624" s="38" t="str">
        <f>G624-E624</f>
      </c>
    </row>
    <row r="625">
      <c r="A625" t="s">
        <v>168</v>
      </c>
      <c r="B625" t="s">
        <v>169</v>
      </c>
      <c r="C625" s="32" t="n">
        <v>2036</v>
      </c>
      <c r="D625" t="s">
        <v>341</v>
      </c>
      <c r="E625" s="33" t="n">
        <v>14074.9064477737</v>
      </c>
      <c r="F625" s="34" t="n">
        <v>9978.86414300565</v>
      </c>
      <c r="G625" s="35" t="n">
        <v>14058.8402730705</v>
      </c>
      <c r="H625" s="36" t="n">
        <v>9972.733436972</v>
      </c>
      <c r="I625" s="37" t="str">
        <f>H625-F625</f>
      </c>
      <c r="J625" s="38" t="str">
        <f>G625-E625</f>
      </c>
    </row>
    <row r="626">
      <c r="A626" t="s">
        <v>168</v>
      </c>
      <c r="B626" t="s">
        <v>169</v>
      </c>
      <c r="C626" s="32" t="n">
        <v>2036</v>
      </c>
      <c r="D626" t="s">
        <v>212</v>
      </c>
      <c r="E626" s="33" t="n">
        <v>990413.775255142</v>
      </c>
      <c r="F626" s="34" t="n">
        <v>176084.186712898</v>
      </c>
      <c r="G626" s="35" t="n">
        <v>992593.127567906</v>
      </c>
      <c r="H626" s="36" t="n">
        <v>176139.997785528</v>
      </c>
      <c r="I626" s="37" t="str">
        <f>H626-F626</f>
      </c>
      <c r="J626" s="38" t="str">
        <f>G626-E626</f>
      </c>
    </row>
    <row r="627">
      <c r="A627" t="s">
        <v>168</v>
      </c>
      <c r="B627" t="s">
        <v>169</v>
      </c>
      <c r="C627" s="32" t="n">
        <v>2036</v>
      </c>
      <c r="D627" t="s">
        <v>200</v>
      </c>
      <c r="E627" s="33" t="n">
        <v>147104.821107586</v>
      </c>
      <c r="F627" s="34" t="n">
        <v>91268.5734491262</v>
      </c>
      <c r="G627" s="35" t="n">
        <v>146978.916070349</v>
      </c>
      <c r="H627" s="36" t="n">
        <v>91225.4078140792</v>
      </c>
      <c r="I627" s="37" t="str">
        <f>H627-F627</f>
      </c>
      <c r="J627" s="38" t="str">
        <f>G627-E627</f>
      </c>
    </row>
    <row r="628">
      <c r="A628" t="s">
        <v>168</v>
      </c>
      <c r="B628" t="s">
        <v>169</v>
      </c>
      <c r="C628" s="32" t="n">
        <v>2036</v>
      </c>
      <c r="D628" t="s">
        <v>203</v>
      </c>
      <c r="E628" s="33" t="n">
        <v>314809.238005309</v>
      </c>
      <c r="F628" s="34" t="n">
        <v>295020.333479384</v>
      </c>
      <c r="G628" s="35" t="n">
        <v>315288.949461379</v>
      </c>
      <c r="H628" s="36" t="n">
        <v>296084.402747987</v>
      </c>
      <c r="I628" s="37" t="str">
        <f>H628-F628</f>
      </c>
      <c r="J628" s="38" t="str">
        <f>G628-E628</f>
      </c>
    </row>
    <row r="629">
      <c r="A629" t="s">
        <v>168</v>
      </c>
      <c r="B629" t="s">
        <v>169</v>
      </c>
      <c r="C629" s="32" t="n">
        <v>2036</v>
      </c>
      <c r="D629" t="s">
        <v>205</v>
      </c>
      <c r="E629" s="33" t="n">
        <v>782312.536593153</v>
      </c>
      <c r="F629" s="34" t="n">
        <v>445613.550024513</v>
      </c>
      <c r="G629" s="35" t="n">
        <v>786706.265291046</v>
      </c>
      <c r="H629" s="36" t="n">
        <v>450600.66503166</v>
      </c>
      <c r="I629" s="37" t="str">
        <f>H629-F629</f>
      </c>
      <c r="J629" s="38" t="str">
        <f>G629-E629</f>
      </c>
    </row>
    <row r="630">
      <c r="A630" t="s">
        <v>168</v>
      </c>
      <c r="B630" t="s">
        <v>169</v>
      </c>
      <c r="C630" s="32" t="n">
        <v>2036</v>
      </c>
      <c r="D630" t="s">
        <v>207</v>
      </c>
      <c r="E630" s="33" t="n">
        <v>417499.287388898</v>
      </c>
      <c r="F630" s="34" t="n">
        <v>213552.912670967</v>
      </c>
      <c r="G630" s="35" t="n">
        <v>418880.52544402</v>
      </c>
      <c r="H630" s="36" t="n">
        <v>215434.246910517</v>
      </c>
      <c r="I630" s="37" t="str">
        <f>H630-F630</f>
      </c>
      <c r="J630" s="38" t="str">
        <f>G630-E630</f>
      </c>
    </row>
    <row r="631">
      <c r="A631" t="s">
        <v>168</v>
      </c>
      <c r="B631" t="s">
        <v>169</v>
      </c>
      <c r="C631" s="32" t="n">
        <v>2036</v>
      </c>
      <c r="D631" t="s">
        <v>342</v>
      </c>
      <c r="E631" s="33" t="n">
        <v>13308.8878409229</v>
      </c>
      <c r="F631" s="34" t="n">
        <v>2547.74723088065</v>
      </c>
      <c r="G631" s="35" t="n">
        <v>13308.7944546361</v>
      </c>
      <c r="H631" s="36" t="n">
        <v>2547.74258396749</v>
      </c>
      <c r="I631" s="37" t="str">
        <f>H631-F631</f>
      </c>
      <c r="J631" s="38" t="str">
        <f>G631-E631</f>
      </c>
    </row>
    <row r="632">
      <c r="A632" t="s">
        <v>168</v>
      </c>
      <c r="B632" t="s">
        <v>169</v>
      </c>
      <c r="C632" s="32" t="n">
        <v>2037</v>
      </c>
      <c r="D632" t="s">
        <v>341</v>
      </c>
      <c r="E632" s="33" t="n">
        <v>14405.170080293</v>
      </c>
      <c r="F632" s="34" t="n">
        <v>10166.3915743187</v>
      </c>
      <c r="G632" s="35" t="n">
        <v>14386.6366039025</v>
      </c>
      <c r="H632" s="36" t="n">
        <v>10159.1873336905</v>
      </c>
      <c r="I632" s="37" t="str">
        <f>H632-F632</f>
      </c>
      <c r="J632" s="38" t="str">
        <f>G632-E632</f>
      </c>
    </row>
    <row r="633">
      <c r="A633" t="s">
        <v>168</v>
      </c>
      <c r="B633" t="s">
        <v>169</v>
      </c>
      <c r="C633" s="32" t="n">
        <v>2037</v>
      </c>
      <c r="D633" t="s">
        <v>212</v>
      </c>
      <c r="E633" s="33" t="n">
        <v>1006960.80714486</v>
      </c>
      <c r="F633" s="34" t="n">
        <v>181391.477453699</v>
      </c>
      <c r="G633" s="35" t="n">
        <v>1009301.65749756</v>
      </c>
      <c r="H633" s="36" t="n">
        <v>181458.235839908</v>
      </c>
      <c r="I633" s="37" t="str">
        <f>H633-F633</f>
      </c>
      <c r="J633" s="38" t="str">
        <f>G633-E633</f>
      </c>
    </row>
    <row r="634">
      <c r="A634" t="s">
        <v>168</v>
      </c>
      <c r="B634" t="s">
        <v>169</v>
      </c>
      <c r="C634" s="32" t="n">
        <v>2037</v>
      </c>
      <c r="D634" t="s">
        <v>200</v>
      </c>
      <c r="E634" s="33" t="n">
        <v>150632.938813331</v>
      </c>
      <c r="F634" s="34" t="n">
        <v>93392.7684656419</v>
      </c>
      <c r="G634" s="35" t="n">
        <v>150487.441619108</v>
      </c>
      <c r="H634" s="36" t="n">
        <v>93341.2784245107</v>
      </c>
      <c r="I634" s="37" t="str">
        <f>H634-F634</f>
      </c>
      <c r="J634" s="38" t="str">
        <f>G634-E634</f>
      </c>
    </row>
    <row r="635">
      <c r="A635" t="s">
        <v>168</v>
      </c>
      <c r="B635" t="s">
        <v>169</v>
      </c>
      <c r="C635" s="32" t="n">
        <v>2037</v>
      </c>
      <c r="D635" t="s">
        <v>203</v>
      </c>
      <c r="E635" s="33" t="n">
        <v>318227.49756072</v>
      </c>
      <c r="F635" s="34" t="n">
        <v>298242.706646395</v>
      </c>
      <c r="G635" s="35" t="n">
        <v>318754.964813024</v>
      </c>
      <c r="H635" s="36" t="n">
        <v>299434.655195925</v>
      </c>
      <c r="I635" s="37" t="str">
        <f>H635-F635</f>
      </c>
      <c r="J635" s="38" t="str">
        <f>G635-E635</f>
      </c>
    </row>
    <row r="636">
      <c r="A636" t="s">
        <v>168</v>
      </c>
      <c r="B636" t="s">
        <v>169</v>
      </c>
      <c r="C636" s="32" t="n">
        <v>2037</v>
      </c>
      <c r="D636" t="s">
        <v>205</v>
      </c>
      <c r="E636" s="33" t="n">
        <v>798584.701054537</v>
      </c>
      <c r="F636" s="34" t="n">
        <v>456179.404996085</v>
      </c>
      <c r="G636" s="35" t="n">
        <v>803452.229036644</v>
      </c>
      <c r="H636" s="36" t="n">
        <v>461851.049511551</v>
      </c>
      <c r="I636" s="37" t="str">
        <f>H636-F636</f>
      </c>
      <c r="J636" s="38" t="str">
        <f>G636-E636</f>
      </c>
    </row>
    <row r="637">
      <c r="A637" t="s">
        <v>168</v>
      </c>
      <c r="B637" t="s">
        <v>169</v>
      </c>
      <c r="C637" s="32" t="n">
        <v>2037</v>
      </c>
      <c r="D637" t="s">
        <v>207</v>
      </c>
      <c r="E637" s="33" t="n">
        <v>425961.164614218</v>
      </c>
      <c r="F637" s="34" t="n">
        <v>218940.162433494</v>
      </c>
      <c r="G637" s="35" t="n">
        <v>427506.733072448</v>
      </c>
      <c r="H637" s="36" t="n">
        <v>221141.826108993</v>
      </c>
      <c r="I637" s="37" t="str">
        <f>H637-F637</f>
      </c>
      <c r="J637" s="38" t="str">
        <f>G637-E637</f>
      </c>
    </row>
    <row r="638">
      <c r="A638" t="s">
        <v>168</v>
      </c>
      <c r="B638" t="s">
        <v>169</v>
      </c>
      <c r="C638" s="32" t="n">
        <v>2037</v>
      </c>
      <c r="D638" t="s">
        <v>342</v>
      </c>
      <c r="E638" s="33" t="n">
        <v>13385.2189499569</v>
      </c>
      <c r="F638" s="34" t="n">
        <v>2421.58123345077</v>
      </c>
      <c r="G638" s="35" t="n">
        <v>13385.128134315</v>
      </c>
      <c r="H638" s="36" t="n">
        <v>2421.57667984156</v>
      </c>
      <c r="I638" s="37" t="str">
        <f>H638-F638</f>
      </c>
      <c r="J638" s="38" t="str">
        <f>G638-E638</f>
      </c>
    </row>
    <row r="639">
      <c r="A639" t="s">
        <v>168</v>
      </c>
      <c r="B639" t="s">
        <v>169</v>
      </c>
      <c r="C639" s="32" t="n">
        <v>2038</v>
      </c>
      <c r="D639" t="s">
        <v>341</v>
      </c>
      <c r="E639" s="33" t="n">
        <v>14811.9754614243</v>
      </c>
      <c r="F639" s="34" t="n">
        <v>10358.3202382285</v>
      </c>
      <c r="G639" s="35" t="n">
        <v>14790.2897218897</v>
      </c>
      <c r="H639" s="36" t="n">
        <v>10349.9036883417</v>
      </c>
      <c r="I639" s="37" t="str">
        <f>H639-F639</f>
      </c>
      <c r="J639" s="38" t="str">
        <f>G639-E639</f>
      </c>
    </row>
    <row r="640">
      <c r="A640" t="s">
        <v>168</v>
      </c>
      <c r="B640" t="s">
        <v>169</v>
      </c>
      <c r="C640" s="32" t="n">
        <v>2038</v>
      </c>
      <c r="D640" t="s">
        <v>212</v>
      </c>
      <c r="E640" s="33" t="n">
        <v>1023242.46738602</v>
      </c>
      <c r="F640" s="34" t="n">
        <v>186709.135822932</v>
      </c>
      <c r="G640" s="35" t="n">
        <v>1025731.21343356</v>
      </c>
      <c r="H640" s="36" t="n">
        <v>186787.491870524</v>
      </c>
      <c r="I640" s="37" t="str">
        <f>H640-F640</f>
      </c>
      <c r="J640" s="38" t="str">
        <f>G640-E640</f>
      </c>
    </row>
    <row r="641">
      <c r="A641" t="s">
        <v>168</v>
      </c>
      <c r="B641" t="s">
        <v>169</v>
      </c>
      <c r="C641" s="32" t="n">
        <v>2038</v>
      </c>
      <c r="D641" t="s">
        <v>200</v>
      </c>
      <c r="E641" s="33" t="n">
        <v>155002.234840153</v>
      </c>
      <c r="F641" s="34" t="n">
        <v>95529.6753986767</v>
      </c>
      <c r="G641" s="35" t="n">
        <v>154833.021861689</v>
      </c>
      <c r="H641" s="36" t="n">
        <v>95469.0447801143</v>
      </c>
      <c r="I641" s="37" t="str">
        <f>H641-F641</f>
      </c>
      <c r="J641" s="38" t="str">
        <f>G641-E641</f>
      </c>
    </row>
    <row r="642">
      <c r="A642" t="s">
        <v>168</v>
      </c>
      <c r="B642" t="s">
        <v>169</v>
      </c>
      <c r="C642" s="32" t="n">
        <v>2038</v>
      </c>
      <c r="D642" t="s">
        <v>203</v>
      </c>
      <c r="E642" s="33" t="n">
        <v>321236.914138485</v>
      </c>
      <c r="F642" s="34" t="n">
        <v>301173.602082156</v>
      </c>
      <c r="G642" s="35" t="n">
        <v>321808.304576111</v>
      </c>
      <c r="H642" s="36" t="n">
        <v>302464.555231106</v>
      </c>
      <c r="I642" s="37" t="str">
        <f>H642-F642</f>
      </c>
      <c r="J642" s="38" t="str">
        <f>G642-E642</f>
      </c>
    </row>
    <row r="643">
      <c r="A643" t="s">
        <v>168</v>
      </c>
      <c r="B643" t="s">
        <v>169</v>
      </c>
      <c r="C643" s="32" t="n">
        <v>2038</v>
      </c>
      <c r="D643" t="s">
        <v>205</v>
      </c>
      <c r="E643" s="33" t="n">
        <v>817151.335378405</v>
      </c>
      <c r="F643" s="34" t="n">
        <v>466593.118240616</v>
      </c>
      <c r="G643" s="35" t="n">
        <v>822517.79120794</v>
      </c>
      <c r="H643" s="36" t="n">
        <v>472964.182972518</v>
      </c>
      <c r="I643" s="37" t="str">
        <f>H643-F643</f>
      </c>
      <c r="J643" s="38" t="str">
        <f>G643-E643</f>
      </c>
    </row>
    <row r="644">
      <c r="A644" t="s">
        <v>168</v>
      </c>
      <c r="B644" t="s">
        <v>169</v>
      </c>
      <c r="C644" s="32" t="n">
        <v>2038</v>
      </c>
      <c r="D644" t="s">
        <v>207</v>
      </c>
      <c r="E644" s="33" t="n">
        <v>436156.966889233</v>
      </c>
      <c r="F644" s="34" t="n">
        <v>224314.898859987</v>
      </c>
      <c r="G644" s="35" t="n">
        <v>437875.904421767</v>
      </c>
      <c r="H644" s="36" t="n">
        <v>226837.611544716</v>
      </c>
      <c r="I644" s="37" t="str">
        <f>H644-F644</f>
      </c>
      <c r="J644" s="38" t="str">
        <f>G644-E644</f>
      </c>
    </row>
    <row r="645">
      <c r="A645" t="s">
        <v>168</v>
      </c>
      <c r="B645" t="s">
        <v>169</v>
      </c>
      <c r="C645" s="32" t="n">
        <v>2038</v>
      </c>
      <c r="D645" t="s">
        <v>342</v>
      </c>
      <c r="E645" s="33" t="n">
        <v>13130.5756348712</v>
      </c>
      <c r="F645" s="34" t="n">
        <v>2303.46963747625</v>
      </c>
      <c r="G645" s="35" t="n">
        <v>13130.4959942569</v>
      </c>
      <c r="H645" s="36" t="n">
        <v>2303.4653337572</v>
      </c>
      <c r="I645" s="37" t="str">
        <f>H645-F645</f>
      </c>
      <c r="J645" s="38" t="str">
        <f>G645-E645</f>
      </c>
    </row>
    <row r="646">
      <c r="A646" t="s">
        <v>168</v>
      </c>
      <c r="B646" t="s">
        <v>169</v>
      </c>
      <c r="C646" s="32" t="n">
        <v>2039</v>
      </c>
      <c r="D646" t="s">
        <v>341</v>
      </c>
      <c r="E646" s="33" t="n">
        <v>15160.8769126488</v>
      </c>
      <c r="F646" s="34" t="n">
        <v>10554.8613222038</v>
      </c>
      <c r="G646" s="35" t="n">
        <v>15135.74798412</v>
      </c>
      <c r="H646" s="36" t="n">
        <v>10545.0523038997</v>
      </c>
      <c r="I646" s="37" t="str">
        <f>H646-F646</f>
      </c>
      <c r="J646" s="38" t="str">
        <f>G646-E646</f>
      </c>
    </row>
    <row r="647">
      <c r="A647" t="s">
        <v>168</v>
      </c>
      <c r="B647" t="s">
        <v>169</v>
      </c>
      <c r="C647" s="32" t="n">
        <v>2039</v>
      </c>
      <c r="D647" t="s">
        <v>212</v>
      </c>
      <c r="E647" s="33" t="n">
        <v>1036717.70536894</v>
      </c>
      <c r="F647" s="34" t="n">
        <v>192206.0440438</v>
      </c>
      <c r="G647" s="35" t="n">
        <v>1039334.21211717</v>
      </c>
      <c r="H647" s="36" t="n">
        <v>192296.552192256</v>
      </c>
      <c r="I647" s="37" t="str">
        <f>H647-F647</f>
      </c>
      <c r="J647" s="38" t="str">
        <f>G647-E647</f>
      </c>
    </row>
    <row r="648">
      <c r="A648" t="s">
        <v>168</v>
      </c>
      <c r="B648" t="s">
        <v>169</v>
      </c>
      <c r="C648" s="32" t="n">
        <v>2039</v>
      </c>
      <c r="D648" t="s">
        <v>200</v>
      </c>
      <c r="E648" s="33" t="n">
        <v>158521.980225034</v>
      </c>
      <c r="F648" s="34" t="n">
        <v>97737.5051502058</v>
      </c>
      <c r="G648" s="35" t="n">
        <v>158325.904186221</v>
      </c>
      <c r="H648" s="36" t="n">
        <v>97666.5125218666</v>
      </c>
      <c r="I648" s="37" t="str">
        <f>H648-F648</f>
      </c>
      <c r="J648" s="38" t="str">
        <f>G648-E648</f>
      </c>
    </row>
    <row r="649">
      <c r="A649" t="s">
        <v>168</v>
      </c>
      <c r="B649" t="s">
        <v>169</v>
      </c>
      <c r="C649" s="32" t="n">
        <v>2039</v>
      </c>
      <c r="D649" t="s">
        <v>203</v>
      </c>
      <c r="E649" s="33" t="n">
        <v>324334.581353286</v>
      </c>
      <c r="F649" s="34" t="n">
        <v>304158.622321046</v>
      </c>
      <c r="G649" s="35" t="n">
        <v>324947.685920243</v>
      </c>
      <c r="H649" s="36" t="n">
        <v>305533.683824107</v>
      </c>
      <c r="I649" s="37" t="str">
        <f>H649-F649</f>
      </c>
      <c r="J649" s="38" t="str">
        <f>G649-E649</f>
      </c>
    </row>
    <row r="650">
      <c r="A650" t="s">
        <v>168</v>
      </c>
      <c r="B650" t="s">
        <v>169</v>
      </c>
      <c r="C650" s="32" t="n">
        <v>2039</v>
      </c>
      <c r="D650" t="s">
        <v>205</v>
      </c>
      <c r="E650" s="33" t="n">
        <v>832522.286012893</v>
      </c>
      <c r="F650" s="34" t="n">
        <v>477271.46394398</v>
      </c>
      <c r="G650" s="35" t="n">
        <v>838380.897928912</v>
      </c>
      <c r="H650" s="36" t="n">
        <v>484364.275142346</v>
      </c>
      <c r="I650" s="37" t="str">
        <f>H650-F650</f>
      </c>
      <c r="J650" s="38" t="str">
        <f>G650-E650</f>
      </c>
    </row>
    <row r="651">
      <c r="A651" t="s">
        <v>168</v>
      </c>
      <c r="B651" t="s">
        <v>169</v>
      </c>
      <c r="C651" s="32" t="n">
        <v>2039</v>
      </c>
      <c r="D651" t="s">
        <v>207</v>
      </c>
      <c r="E651" s="33" t="n">
        <v>444213.196344247</v>
      </c>
      <c r="F651" s="34" t="n">
        <v>229906.047147799</v>
      </c>
      <c r="G651" s="35" t="n">
        <v>446097.450852593</v>
      </c>
      <c r="H651" s="36" t="n">
        <v>232753.81626835</v>
      </c>
      <c r="I651" s="37" t="str">
        <f>H651-F651</f>
      </c>
      <c r="J651" s="38" t="str">
        <f>G651-E651</f>
      </c>
    </row>
    <row r="652">
      <c r="A652" t="s">
        <v>168</v>
      </c>
      <c r="B652" t="s">
        <v>169</v>
      </c>
      <c r="C652" s="32" t="n">
        <v>2039</v>
      </c>
      <c r="D652" t="s">
        <v>342</v>
      </c>
      <c r="E652" s="33" t="n">
        <v>13010.9966107616</v>
      </c>
      <c r="F652" s="34" t="n">
        <v>2187.9080071816</v>
      </c>
      <c r="G652" s="35" t="n">
        <v>13010.9148835445</v>
      </c>
      <c r="H652" s="36" t="n">
        <v>2187.90404676672</v>
      </c>
      <c r="I652" s="37" t="str">
        <f>H652-F652</f>
      </c>
      <c r="J652" s="38" t="str">
        <f>G652-E652</f>
      </c>
    </row>
    <row r="653">
      <c r="A653" t="s">
        <v>168</v>
      </c>
      <c r="B653" t="s">
        <v>169</v>
      </c>
      <c r="C653" s="32" t="n">
        <v>2040</v>
      </c>
      <c r="D653" t="s">
        <v>341</v>
      </c>
      <c r="E653" s="33" t="n">
        <v>15560.7285801273</v>
      </c>
      <c r="F653" s="34" t="n">
        <v>10752.1412051559</v>
      </c>
      <c r="G653" s="35" t="n">
        <v>15531.5458454137</v>
      </c>
      <c r="H653" s="36" t="n">
        <v>10740.752829966</v>
      </c>
      <c r="I653" s="37" t="str">
        <f>H653-F653</f>
      </c>
      <c r="J653" s="38" t="str">
        <f>G653-E653</f>
      </c>
    </row>
    <row r="654">
      <c r="A654" t="s">
        <v>168</v>
      </c>
      <c r="B654" t="s">
        <v>169</v>
      </c>
      <c r="C654" s="32" t="n">
        <v>2040</v>
      </c>
      <c r="D654" t="s">
        <v>212</v>
      </c>
      <c r="E654" s="33" t="n">
        <v>1048537.40362672</v>
      </c>
      <c r="F654" s="34" t="n">
        <v>197636.966380913</v>
      </c>
      <c r="G654" s="35" t="n">
        <v>1051265.69371329</v>
      </c>
      <c r="H654" s="36" t="n">
        <v>197739.851826417</v>
      </c>
      <c r="I654" s="37" t="str">
        <f>H654-F654</f>
      </c>
      <c r="J654" s="38" t="str">
        <f>G654-E654</f>
      </c>
    </row>
    <row r="655">
      <c r="A655" t="s">
        <v>168</v>
      </c>
      <c r="B655" t="s">
        <v>169</v>
      </c>
      <c r="C655" s="32" t="n">
        <v>2040</v>
      </c>
      <c r="D655" t="s">
        <v>200</v>
      </c>
      <c r="E655" s="33" t="n">
        <v>162243.101655886</v>
      </c>
      <c r="F655" s="34" t="n">
        <v>99913.2011112982</v>
      </c>
      <c r="G655" s="35" t="n">
        <v>162016.43342865</v>
      </c>
      <c r="H655" s="36" t="n">
        <v>99830.4797881527</v>
      </c>
      <c r="I655" s="37" t="str">
        <f>H655-F655</f>
      </c>
      <c r="J655" s="38" t="str">
        <f>G655-E655</f>
      </c>
    </row>
    <row r="656">
      <c r="A656" t="s">
        <v>168</v>
      </c>
      <c r="B656" t="s">
        <v>169</v>
      </c>
      <c r="C656" s="32" t="n">
        <v>2040</v>
      </c>
      <c r="D656" t="s">
        <v>203</v>
      </c>
      <c r="E656" s="33" t="n">
        <v>327178.433888458</v>
      </c>
      <c r="F656" s="34" t="n">
        <v>306876.498747312</v>
      </c>
      <c r="G656" s="35" t="n">
        <v>327830.115399056</v>
      </c>
      <c r="H656" s="36" t="n">
        <v>308326.231940747</v>
      </c>
      <c r="I656" s="37" t="str">
        <f>H656-F656</f>
      </c>
      <c r="J656" s="38" t="str">
        <f>G656-E656</f>
      </c>
    </row>
    <row r="657">
      <c r="A657" t="s">
        <v>168</v>
      </c>
      <c r="B657" t="s">
        <v>169</v>
      </c>
      <c r="C657" s="32" t="n">
        <v>2040</v>
      </c>
      <c r="D657" t="s">
        <v>205</v>
      </c>
      <c r="E657" s="33" t="n">
        <v>846874.647461339</v>
      </c>
      <c r="F657" s="34" t="n">
        <v>487661.827277995</v>
      </c>
      <c r="G657" s="35" t="n">
        <v>853229.023620414</v>
      </c>
      <c r="H657" s="36" t="n">
        <v>495491.389021897</v>
      </c>
      <c r="I657" s="37" t="str">
        <f>H657-F657</f>
      </c>
      <c r="J657" s="38" t="str">
        <f>G657-E657</f>
      </c>
    </row>
    <row r="658">
      <c r="A658" t="s">
        <v>168</v>
      </c>
      <c r="B658" t="s">
        <v>169</v>
      </c>
      <c r="C658" s="32" t="n">
        <v>2040</v>
      </c>
      <c r="D658" t="s">
        <v>207</v>
      </c>
      <c r="E658" s="33" t="n">
        <v>451548.150393081</v>
      </c>
      <c r="F658" s="34" t="n">
        <v>235410.85434903</v>
      </c>
      <c r="G658" s="35" t="n">
        <v>453595.602682997</v>
      </c>
      <c r="H658" s="36" t="n">
        <v>238587.525717873</v>
      </c>
      <c r="I658" s="37" t="str">
        <f>H658-F658</f>
      </c>
      <c r="J658" s="38" t="str">
        <f>G658-E658</f>
      </c>
    </row>
    <row r="659">
      <c r="A659" t="s">
        <v>168</v>
      </c>
      <c r="B659" t="s">
        <v>169</v>
      </c>
      <c r="C659" s="32" t="n">
        <v>2040</v>
      </c>
      <c r="D659" t="s">
        <v>342</v>
      </c>
      <c r="E659" s="33" t="n">
        <v>12921.6886062074</v>
      </c>
      <c r="F659" s="34" t="n">
        <v>2071.44806320947</v>
      </c>
      <c r="G659" s="35" t="n">
        <v>12921.6065425891</v>
      </c>
      <c r="H659" s="36" t="n">
        <v>2071.44438113687</v>
      </c>
      <c r="I659" s="37" t="str">
        <f>H659-F659</f>
      </c>
      <c r="J659" s="38" t="str">
        <f>G659-E659</f>
      </c>
    </row>
    <row r="660">
      <c r="A660" t="s">
        <v>168</v>
      </c>
      <c r="B660" t="s">
        <v>169</v>
      </c>
      <c r="C660" s="32" t="n">
        <v>2041</v>
      </c>
      <c r="D660" t="s">
        <v>341</v>
      </c>
      <c r="E660" s="33" t="n">
        <v>15954.6364991719</v>
      </c>
      <c r="F660" s="34" t="n">
        <v>10952.701391839</v>
      </c>
      <c r="G660" s="35" t="n">
        <v>15920.8775016153</v>
      </c>
      <c r="H660" s="36" t="n">
        <v>10939.5011556982</v>
      </c>
      <c r="I660" s="37" t="str">
        <f>H660-F660</f>
      </c>
      <c r="J660" s="38" t="str">
        <f>G660-E660</f>
      </c>
    </row>
    <row r="661">
      <c r="A661" t="s">
        <v>168</v>
      </c>
      <c r="B661" t="s">
        <v>169</v>
      </c>
      <c r="C661" s="32" t="n">
        <v>2041</v>
      </c>
      <c r="D661" t="s">
        <v>212</v>
      </c>
      <c r="E661" s="33" t="n">
        <v>1063725.35123716</v>
      </c>
      <c r="F661" s="34" t="n">
        <v>203085.774494257</v>
      </c>
      <c r="G661" s="35" t="n">
        <v>1066563.6735298</v>
      </c>
      <c r="H661" s="36" t="n">
        <v>203201.128796519</v>
      </c>
      <c r="I661" s="37" t="str">
        <f>H661-F661</f>
      </c>
      <c r="J661" s="38" t="str">
        <f>G661-E661</f>
      </c>
    </row>
    <row r="662">
      <c r="A662" t="s">
        <v>168</v>
      </c>
      <c r="B662" t="s">
        <v>169</v>
      </c>
      <c r="C662" s="32" t="n">
        <v>2041</v>
      </c>
      <c r="D662" t="s">
        <v>200</v>
      </c>
      <c r="E662" s="33" t="n">
        <v>165864.19867582</v>
      </c>
      <c r="F662" s="34" t="n">
        <v>102094.820542889</v>
      </c>
      <c r="G662" s="35" t="n">
        <v>165603.256683252</v>
      </c>
      <c r="H662" s="36" t="n">
        <v>101998.78936442</v>
      </c>
      <c r="I662" s="37" t="str">
        <f>H662-F662</f>
      </c>
      <c r="J662" s="38" t="str">
        <f>G662-E662</f>
      </c>
    </row>
    <row r="663">
      <c r="A663" t="s">
        <v>168</v>
      </c>
      <c r="B663" t="s">
        <v>169</v>
      </c>
      <c r="C663" s="32" t="n">
        <v>2041</v>
      </c>
      <c r="D663" t="s">
        <v>203</v>
      </c>
      <c r="E663" s="33" t="n">
        <v>330184.795534499</v>
      </c>
      <c r="F663" s="34" t="n">
        <v>309775.772980357</v>
      </c>
      <c r="G663" s="35" t="n">
        <v>330799.892538861</v>
      </c>
      <c r="H663" s="36" t="n">
        <v>311000.568285778</v>
      </c>
      <c r="I663" s="37" t="str">
        <f>H663-F663</f>
      </c>
      <c r="J663" s="38" t="str">
        <f>G663-E663</f>
      </c>
    </row>
    <row r="664">
      <c r="A664" t="s">
        <v>168</v>
      </c>
      <c r="B664" t="s">
        <v>169</v>
      </c>
      <c r="C664" s="32" t="n">
        <v>2041</v>
      </c>
      <c r="D664" t="s">
        <v>205</v>
      </c>
      <c r="E664" s="33" t="n">
        <v>862710.276717798</v>
      </c>
      <c r="F664" s="34" t="n">
        <v>498681.120943104</v>
      </c>
      <c r="G664" s="35" t="n">
        <v>869077.592101044</v>
      </c>
      <c r="H664" s="36" t="n">
        <v>506572.614435606</v>
      </c>
      <c r="I664" s="37" t="str">
        <f>H664-F664</f>
      </c>
      <c r="J664" s="38" t="str">
        <f>G664-E664</f>
      </c>
    </row>
    <row r="665">
      <c r="A665" t="s">
        <v>168</v>
      </c>
      <c r="B665" t="s">
        <v>169</v>
      </c>
      <c r="C665" s="32" t="n">
        <v>2041</v>
      </c>
      <c r="D665" t="s">
        <v>207</v>
      </c>
      <c r="E665" s="33" t="n">
        <v>459554.314221475</v>
      </c>
      <c r="F665" s="34" t="n">
        <v>241255.256571652</v>
      </c>
      <c r="G665" s="35" t="n">
        <v>461572.525619781</v>
      </c>
      <c r="H665" s="36" t="n">
        <v>244403.938380915</v>
      </c>
      <c r="I665" s="37" t="str">
        <f>H665-F665</f>
      </c>
      <c r="J665" s="38" t="str">
        <f>G665-E665</f>
      </c>
    </row>
    <row r="666">
      <c r="A666" t="s">
        <v>168</v>
      </c>
      <c r="B666" t="s">
        <v>169</v>
      </c>
      <c r="C666" s="32" t="n">
        <v>2041</v>
      </c>
      <c r="D666" t="s">
        <v>342</v>
      </c>
      <c r="E666" s="33" t="n">
        <v>12914.0466143116</v>
      </c>
      <c r="F666" s="34" t="n">
        <v>1954.42700639609</v>
      </c>
      <c r="G666" s="35" t="n">
        <v>12913.9661072478</v>
      </c>
      <c r="H666" s="36" t="n">
        <v>1954.42370545678</v>
      </c>
      <c r="I666" s="37" t="str">
        <f>H666-F666</f>
      </c>
      <c r="J666" s="38" t="str">
        <f>G666-E666</f>
      </c>
    </row>
    <row r="667">
      <c r="A667" t="s">
        <v>168</v>
      </c>
      <c r="B667" t="s">
        <v>169</v>
      </c>
      <c r="C667" s="32" t="n">
        <v>2042</v>
      </c>
      <c r="D667" t="s">
        <v>341</v>
      </c>
      <c r="E667" s="33" t="n">
        <v>16348.0934330331</v>
      </c>
      <c r="F667" s="34" t="n">
        <v>11150.7579976793</v>
      </c>
      <c r="G667" s="35" t="n">
        <v>16309.8993609652</v>
      </c>
      <c r="H667" s="36" t="n">
        <v>11135.4965430843</v>
      </c>
      <c r="I667" s="37" t="str">
        <f>H667-F667</f>
      </c>
      <c r="J667" s="38" t="str">
        <f>G667-E667</f>
      </c>
    </row>
    <row r="668">
      <c r="A668" t="s">
        <v>168</v>
      </c>
      <c r="B668" t="s">
        <v>169</v>
      </c>
      <c r="C668" s="32" t="n">
        <v>2042</v>
      </c>
      <c r="D668" t="s">
        <v>212</v>
      </c>
      <c r="E668" s="33" t="n">
        <v>1075096.73312019</v>
      </c>
      <c r="F668" s="34" t="n">
        <v>208518.847394702</v>
      </c>
      <c r="G668" s="35" t="n">
        <v>1078026.60097981</v>
      </c>
      <c r="H668" s="36" t="n">
        <v>208646.654553543</v>
      </c>
      <c r="I668" s="37" t="str">
        <f>H668-F668</f>
      </c>
      <c r="J668" s="38" t="str">
        <f>G668-E668</f>
      </c>
    </row>
    <row r="669">
      <c r="A669" t="s">
        <v>168</v>
      </c>
      <c r="B669" t="s">
        <v>169</v>
      </c>
      <c r="C669" s="32" t="n">
        <v>2042</v>
      </c>
      <c r="D669" t="s">
        <v>200</v>
      </c>
      <c r="E669" s="33" t="n">
        <v>169435.347488031</v>
      </c>
      <c r="F669" s="34" t="n">
        <v>104264.820314924</v>
      </c>
      <c r="G669" s="35" t="n">
        <v>169141.556637021</v>
      </c>
      <c r="H669" s="36" t="n">
        <v>104153.760083299</v>
      </c>
      <c r="I669" s="37" t="str">
        <f>H669-F669</f>
      </c>
      <c r="J669" s="38" t="str">
        <f>G669-E669</f>
      </c>
    </row>
    <row r="670">
      <c r="A670" t="s">
        <v>168</v>
      </c>
      <c r="B670" t="s">
        <v>169</v>
      </c>
      <c r="C670" s="32" t="n">
        <v>2042</v>
      </c>
      <c r="D670" t="s">
        <v>203</v>
      </c>
      <c r="E670" s="33" t="n">
        <v>332741.975130666</v>
      </c>
      <c r="F670" s="34" t="n">
        <v>312342.339539277</v>
      </c>
      <c r="G670" s="35" t="n">
        <v>333321.323938657</v>
      </c>
      <c r="H670" s="36" t="n">
        <v>313428.604068663</v>
      </c>
      <c r="I670" s="37" t="str">
        <f>H670-F670</f>
      </c>
      <c r="J670" s="38" t="str">
        <f>G670-E670</f>
      </c>
    </row>
    <row r="671">
      <c r="A671" t="s">
        <v>168</v>
      </c>
      <c r="B671" t="s">
        <v>169</v>
      </c>
      <c r="C671" s="32" t="n">
        <v>2042</v>
      </c>
      <c r="D671" t="s">
        <v>205</v>
      </c>
      <c r="E671" s="33" t="n">
        <v>877903.911729486</v>
      </c>
      <c r="F671" s="34" t="n">
        <v>509540.81074508</v>
      </c>
      <c r="G671" s="35" t="n">
        <v>884281.978207785</v>
      </c>
      <c r="H671" s="36" t="n">
        <v>517499.023505678</v>
      </c>
      <c r="I671" s="37" t="str">
        <f>H671-F671</f>
      </c>
      <c r="J671" s="38" t="str">
        <f>G671-E671</f>
      </c>
    </row>
    <row r="672">
      <c r="A672" t="s">
        <v>168</v>
      </c>
      <c r="B672" t="s">
        <v>169</v>
      </c>
      <c r="C672" s="32" t="n">
        <v>2042</v>
      </c>
      <c r="D672" t="s">
        <v>207</v>
      </c>
      <c r="E672" s="33" t="n">
        <v>467463.199972228</v>
      </c>
      <c r="F672" s="34" t="n">
        <v>247040.769004974</v>
      </c>
      <c r="G672" s="35" t="n">
        <v>469454.149721884</v>
      </c>
      <c r="H672" s="36" t="n">
        <v>250175.663514197</v>
      </c>
      <c r="I672" s="37" t="str">
        <f>H672-F672</f>
      </c>
      <c r="J672" s="38" t="str">
        <f>G672-E672</f>
      </c>
    </row>
    <row r="673">
      <c r="A673" t="s">
        <v>168</v>
      </c>
      <c r="B673" t="s">
        <v>169</v>
      </c>
      <c r="C673" s="32" t="n">
        <v>2042</v>
      </c>
      <c r="D673" t="s">
        <v>342</v>
      </c>
      <c r="E673" s="33" t="n">
        <v>12448.0404537414</v>
      </c>
      <c r="F673" s="34" t="n">
        <v>1837.14077588427</v>
      </c>
      <c r="G673" s="35" t="n">
        <v>12447.9578277165</v>
      </c>
      <c r="H673" s="36" t="n">
        <v>1837.13778678778</v>
      </c>
      <c r="I673" s="37" t="str">
        <f>H673-F673</f>
      </c>
      <c r="J673" s="38" t="str">
        <f>G673-E673</f>
      </c>
    </row>
    <row r="674">
      <c r="A674" t="s">
        <v>168</v>
      </c>
      <c r="B674" t="s">
        <v>169</v>
      </c>
      <c r="C674" s="32" t="n">
        <v>2043</v>
      </c>
      <c r="D674" t="s">
        <v>341</v>
      </c>
      <c r="E674" s="33" t="n">
        <v>16797.5099845749</v>
      </c>
      <c r="F674" s="34" t="n">
        <v>11358.0826152223</v>
      </c>
      <c r="G674" s="35" t="n">
        <v>16754.8072801891</v>
      </c>
      <c r="H674" s="36" t="n">
        <v>11340.588740714</v>
      </c>
      <c r="I674" s="37" t="str">
        <f>H674-F674</f>
      </c>
      <c r="J674" s="38" t="str">
        <f>G674-E674</f>
      </c>
    </row>
    <row r="675">
      <c r="A675" t="s">
        <v>168</v>
      </c>
      <c r="B675" t="s">
        <v>169</v>
      </c>
      <c r="C675" s="32" t="n">
        <v>2043</v>
      </c>
      <c r="D675" t="s">
        <v>212</v>
      </c>
      <c r="E675" s="33" t="n">
        <v>1086598.82189471</v>
      </c>
      <c r="F675" s="34" t="n">
        <v>213873.324440033</v>
      </c>
      <c r="G675" s="35" t="n">
        <v>1089617.8876954</v>
      </c>
      <c r="H675" s="36" t="n">
        <v>214013.627325169</v>
      </c>
      <c r="I675" s="37" t="str">
        <f>H675-F675</f>
      </c>
      <c r="J675" s="38" t="str">
        <f>G675-E675</f>
      </c>
    </row>
    <row r="676">
      <c r="A676" t="s">
        <v>168</v>
      </c>
      <c r="B676" t="s">
        <v>169</v>
      </c>
      <c r="C676" s="32" t="n">
        <v>2043</v>
      </c>
      <c r="D676" t="s">
        <v>200</v>
      </c>
      <c r="E676" s="33" t="n">
        <v>173734.486690642</v>
      </c>
      <c r="F676" s="34" t="n">
        <v>106423.859153196</v>
      </c>
      <c r="G676" s="35" t="n">
        <v>173407.833179956</v>
      </c>
      <c r="H676" s="36" t="n">
        <v>106296.685429372</v>
      </c>
      <c r="I676" s="37" t="str">
        <f>H676-F676</f>
      </c>
      <c r="J676" s="38" t="str">
        <f>G676-E676</f>
      </c>
    </row>
    <row r="677">
      <c r="A677" t="s">
        <v>168</v>
      </c>
      <c r="B677" t="s">
        <v>169</v>
      </c>
      <c r="C677" s="32" t="n">
        <v>2043</v>
      </c>
      <c r="D677" t="s">
        <v>203</v>
      </c>
      <c r="E677" s="33" t="n">
        <v>334647.14423437</v>
      </c>
      <c r="F677" s="34" t="n">
        <v>314364.556774366</v>
      </c>
      <c r="G677" s="35" t="n">
        <v>335190.948405484</v>
      </c>
      <c r="H677" s="36" t="n">
        <v>315350.995136011</v>
      </c>
      <c r="I677" s="37" t="str">
        <f>H677-F677</f>
      </c>
      <c r="J677" s="38" t="str">
        <f>G677-E677</f>
      </c>
    </row>
    <row r="678">
      <c r="A678" t="s">
        <v>168</v>
      </c>
      <c r="B678" t="s">
        <v>169</v>
      </c>
      <c r="C678" s="32" t="n">
        <v>2043</v>
      </c>
      <c r="D678" t="s">
        <v>205</v>
      </c>
      <c r="E678" s="33" t="n">
        <v>895363.402334561</v>
      </c>
      <c r="F678" s="34" t="n">
        <v>520054.809389704</v>
      </c>
      <c r="G678" s="35" t="n">
        <v>901770.411974376</v>
      </c>
      <c r="H678" s="36" t="n">
        <v>528079.181081669</v>
      </c>
      <c r="I678" s="37" t="str">
        <f>H678-F678</f>
      </c>
      <c r="J678" s="38" t="str">
        <f>G678-E678</f>
      </c>
    </row>
    <row r="679">
      <c r="A679" t="s">
        <v>168</v>
      </c>
      <c r="B679" t="s">
        <v>169</v>
      </c>
      <c r="C679" s="32" t="n">
        <v>2043</v>
      </c>
      <c r="D679" t="s">
        <v>207</v>
      </c>
      <c r="E679" s="33" t="n">
        <v>477507.218794016</v>
      </c>
      <c r="F679" s="34" t="n">
        <v>252860.928787104</v>
      </c>
      <c r="G679" s="35" t="n">
        <v>479482.188386743</v>
      </c>
      <c r="H679" s="36" t="n">
        <v>255992.973248088</v>
      </c>
      <c r="I679" s="37" t="str">
        <f>H679-F679</f>
      </c>
      <c r="J679" s="38" t="str">
        <f>G679-E679</f>
      </c>
    </row>
    <row r="680">
      <c r="A680" t="s">
        <v>168</v>
      </c>
      <c r="B680" t="s">
        <v>169</v>
      </c>
      <c r="C680" s="32" t="n">
        <v>2043</v>
      </c>
      <c r="D680" t="s">
        <v>342</v>
      </c>
      <c r="E680" s="33" t="n">
        <v>12246.6534404097</v>
      </c>
      <c r="F680" s="34" t="n">
        <v>1731.13442025204</v>
      </c>
      <c r="G680" s="35" t="n">
        <v>12246.5731114781</v>
      </c>
      <c r="H680" s="36" t="n">
        <v>1731.1314511154</v>
      </c>
      <c r="I680" s="37" t="str">
        <f>H680-F680</f>
      </c>
      <c r="J680" s="38" t="str">
        <f>G680-E680</f>
      </c>
    </row>
    <row r="681">
      <c r="A681" t="s">
        <v>168</v>
      </c>
      <c r="B681" t="s">
        <v>169</v>
      </c>
      <c r="C681" s="32" t="n">
        <v>2044</v>
      </c>
      <c r="D681" t="s">
        <v>341</v>
      </c>
      <c r="E681" s="33" t="n">
        <v>17188.6629662157</v>
      </c>
      <c r="F681" s="34" t="n">
        <v>11560.5703653023</v>
      </c>
      <c r="G681" s="35" t="n">
        <v>17141.7120461147</v>
      </c>
      <c r="H681" s="36" t="n">
        <v>11540.7879834335</v>
      </c>
      <c r="I681" s="37" t="str">
        <f>H681-F681</f>
      </c>
      <c r="J681" s="38" t="str">
        <f>G681-E681</f>
      </c>
    </row>
    <row r="682">
      <c r="A682" t="s">
        <v>168</v>
      </c>
      <c r="B682" t="s">
        <v>169</v>
      </c>
      <c r="C682" s="32" t="n">
        <v>2044</v>
      </c>
      <c r="D682" t="s">
        <v>212</v>
      </c>
      <c r="E682" s="33" t="n">
        <v>1097492.20446046</v>
      </c>
      <c r="F682" s="34" t="n">
        <v>219234.651096558</v>
      </c>
      <c r="G682" s="35" t="n">
        <v>1100597.33187273</v>
      </c>
      <c r="H682" s="36" t="n">
        <v>219387.626065992</v>
      </c>
      <c r="I682" s="37" t="str">
        <f>H682-F682</f>
      </c>
      <c r="J682" s="38" t="str">
        <f>G682-E682</f>
      </c>
    </row>
    <row r="683">
      <c r="A683" t="s">
        <v>168</v>
      </c>
      <c r="B683" t="s">
        <v>169</v>
      </c>
      <c r="C683" s="32" t="n">
        <v>2044</v>
      </c>
      <c r="D683" t="s">
        <v>200</v>
      </c>
      <c r="E683" s="33" t="n">
        <v>177078.346426023</v>
      </c>
      <c r="F683" s="34" t="n">
        <v>108548.857687746</v>
      </c>
      <c r="G683" s="35" t="n">
        <v>176720.973913542</v>
      </c>
      <c r="H683" s="36" t="n">
        <v>108405.015378104</v>
      </c>
      <c r="I683" s="37" t="str">
        <f>H683-F683</f>
      </c>
      <c r="J683" s="38" t="str">
        <f>G683-E683</f>
      </c>
    </row>
    <row r="684">
      <c r="A684" t="s">
        <v>168</v>
      </c>
      <c r="B684" t="s">
        <v>169</v>
      </c>
      <c r="C684" s="32" t="n">
        <v>2044</v>
      </c>
      <c r="D684" t="s">
        <v>203</v>
      </c>
      <c r="E684" s="33" t="n">
        <v>336631.146376243</v>
      </c>
      <c r="F684" s="34" t="n">
        <v>316262.149720311</v>
      </c>
      <c r="G684" s="35" t="n">
        <v>337141.608513163</v>
      </c>
      <c r="H684" s="36" t="n">
        <v>317170.637977033</v>
      </c>
      <c r="I684" s="37" t="str">
        <f>H684-F684</f>
      </c>
      <c r="J684" s="38" t="str">
        <f>G684-E684</f>
      </c>
    </row>
    <row r="685">
      <c r="A685" t="s">
        <v>168</v>
      </c>
      <c r="B685" t="s">
        <v>169</v>
      </c>
      <c r="C685" s="32" t="n">
        <v>2044</v>
      </c>
      <c r="D685" t="s">
        <v>205</v>
      </c>
      <c r="E685" s="33" t="n">
        <v>909290.891752235</v>
      </c>
      <c r="F685" s="34" t="n">
        <v>530431.102312898</v>
      </c>
      <c r="G685" s="35" t="n">
        <v>915703.811540802</v>
      </c>
      <c r="H685" s="36" t="n">
        <v>538525.397411542</v>
      </c>
      <c r="I685" s="37" t="str">
        <f>H685-F685</f>
      </c>
      <c r="J685" s="38" t="str">
        <f>G685-E685</f>
      </c>
    </row>
    <row r="686">
      <c r="A686" t="s">
        <v>168</v>
      </c>
      <c r="B686" t="s">
        <v>169</v>
      </c>
      <c r="C686" s="32" t="n">
        <v>2044</v>
      </c>
      <c r="D686" t="s">
        <v>207</v>
      </c>
      <c r="E686" s="33" t="n">
        <v>484653.358964292</v>
      </c>
      <c r="F686" s="34" t="n">
        <v>258547.061920398</v>
      </c>
      <c r="G686" s="35" t="n">
        <v>486601.390422378</v>
      </c>
      <c r="H686" s="36" t="n">
        <v>261683.339551894</v>
      </c>
      <c r="I686" s="37" t="str">
        <f>H686-F686</f>
      </c>
      <c r="J686" s="38" t="str">
        <f>G686-E686</f>
      </c>
    </row>
    <row r="687">
      <c r="A687" t="s">
        <v>168</v>
      </c>
      <c r="B687" t="s">
        <v>169</v>
      </c>
      <c r="C687" s="32" t="n">
        <v>2044</v>
      </c>
      <c r="D687" t="s">
        <v>342</v>
      </c>
      <c r="E687" s="33" t="n">
        <v>12149.9402099835</v>
      </c>
      <c r="F687" s="34" t="n">
        <v>1626.37841117153</v>
      </c>
      <c r="G687" s="35" t="n">
        <v>12149.8552379252</v>
      </c>
      <c r="H687" s="36" t="n">
        <v>1626.37538137955</v>
      </c>
      <c r="I687" s="37" t="str">
        <f>H687-F687</f>
      </c>
      <c r="J687" s="38" t="str">
        <f>G687-E687</f>
      </c>
    </row>
    <row r="688">
      <c r="A688" t="s">
        <v>168</v>
      </c>
      <c r="B688" t="s">
        <v>169</v>
      </c>
      <c r="C688" s="32" t="n">
        <v>2045</v>
      </c>
      <c r="D688" t="s">
        <v>341</v>
      </c>
      <c r="E688" s="33" t="n">
        <v>17609.3389016351</v>
      </c>
      <c r="F688" s="34" t="n">
        <v>11768.0176357644</v>
      </c>
      <c r="G688" s="35" t="n">
        <v>17558.0225793012</v>
      </c>
      <c r="H688" s="36" t="n">
        <v>11745.9298391965</v>
      </c>
      <c r="I688" s="37" t="str">
        <f>H688-F688</f>
      </c>
      <c r="J688" s="38" t="str">
        <f>G688-E688</f>
      </c>
    </row>
    <row r="689">
      <c r="A689" t="s">
        <v>168</v>
      </c>
      <c r="B689" t="s">
        <v>169</v>
      </c>
      <c r="C689" s="32" t="n">
        <v>2045</v>
      </c>
      <c r="D689" t="s">
        <v>212</v>
      </c>
      <c r="E689" s="33" t="n">
        <v>1107653.19786112</v>
      </c>
      <c r="F689" s="34" t="n">
        <v>224623.168298407</v>
      </c>
      <c r="G689" s="35" t="n">
        <v>1110841.03545085</v>
      </c>
      <c r="H689" s="36" t="n">
        <v>224789.135470853</v>
      </c>
      <c r="I689" s="37" t="str">
        <f>H689-F689</f>
      </c>
      <c r="J689" s="38" t="str">
        <f>G689-E689</f>
      </c>
    </row>
    <row r="690">
      <c r="A690" t="s">
        <v>168</v>
      </c>
      <c r="B690" t="s">
        <v>169</v>
      </c>
      <c r="C690" s="32" t="n">
        <v>2045</v>
      </c>
      <c r="D690" t="s">
        <v>200</v>
      </c>
      <c r="E690" s="33" t="n">
        <v>180541.648829177</v>
      </c>
      <c r="F690" s="34" t="n">
        <v>110696.199071066</v>
      </c>
      <c r="G690" s="35" t="n">
        <v>180153.68435169</v>
      </c>
      <c r="H690" s="36" t="n">
        <v>110535.42825069</v>
      </c>
      <c r="I690" s="37" t="str">
        <f>H690-F690</f>
      </c>
      <c r="J690" s="38" t="str">
        <f>G690-E690</f>
      </c>
    </row>
    <row r="691">
      <c r="A691" t="s">
        <v>168</v>
      </c>
      <c r="B691" t="s">
        <v>169</v>
      </c>
      <c r="C691" s="32" t="n">
        <v>2045</v>
      </c>
      <c r="D691" t="s">
        <v>203</v>
      </c>
      <c r="E691" s="33" t="n">
        <v>338690.843369093</v>
      </c>
      <c r="F691" s="34" t="n">
        <v>318074.4776506</v>
      </c>
      <c r="G691" s="35" t="n">
        <v>339169.596103443</v>
      </c>
      <c r="H691" s="36" t="n">
        <v>318918.904925021</v>
      </c>
      <c r="I691" s="37" t="str">
        <f>H691-F691</f>
      </c>
      <c r="J691" s="38" t="str">
        <f>G691-E691</f>
      </c>
    </row>
    <row r="692">
      <c r="A692" t="s">
        <v>168</v>
      </c>
      <c r="B692" t="s">
        <v>169</v>
      </c>
      <c r="C692" s="32" t="n">
        <v>2045</v>
      </c>
      <c r="D692" t="s">
        <v>205</v>
      </c>
      <c r="E692" s="33" t="n">
        <v>922781.202455152</v>
      </c>
      <c r="F692" s="34" t="n">
        <v>540850.616034368</v>
      </c>
      <c r="G692" s="35" t="n">
        <v>929197.274787431</v>
      </c>
      <c r="H692" s="36" t="n">
        <v>549018.34448389</v>
      </c>
      <c r="I692" s="37" t="str">
        <f>H692-F692</f>
      </c>
      <c r="J692" s="38" t="str">
        <f>G692-E692</f>
      </c>
    </row>
    <row r="693">
      <c r="A693" t="s">
        <v>168</v>
      </c>
      <c r="B693" t="s">
        <v>169</v>
      </c>
      <c r="C693" s="32" t="n">
        <v>2045</v>
      </c>
      <c r="D693" t="s">
        <v>207</v>
      </c>
      <c r="E693" s="33" t="n">
        <v>491335.9518369</v>
      </c>
      <c r="F693" s="34" t="n">
        <v>264236.627768461</v>
      </c>
      <c r="G693" s="35" t="n">
        <v>493255.893083406</v>
      </c>
      <c r="H693" s="36" t="n">
        <v>267382.392924501</v>
      </c>
      <c r="I693" s="37" t="str">
        <f>H693-F693</f>
      </c>
      <c r="J693" s="38" t="str">
        <f>G693-E693</f>
      </c>
    </row>
    <row r="694">
      <c r="A694" t="s">
        <v>168</v>
      </c>
      <c r="B694" t="s">
        <v>169</v>
      </c>
      <c r="C694" s="32" t="n">
        <v>2045</v>
      </c>
      <c r="D694" t="s">
        <v>342</v>
      </c>
      <c r="E694" s="33" t="n">
        <v>12048.5893979974</v>
      </c>
      <c r="F694" s="34" t="n">
        <v>1523.26720665649</v>
      </c>
      <c r="G694" s="35" t="n">
        <v>12048.500629735</v>
      </c>
      <c r="H694" s="36" t="n">
        <v>1523.26402182686</v>
      </c>
      <c r="I694" s="37" t="str">
        <f>H694-F694</f>
      </c>
      <c r="J694" s="38" t="str">
        <f>G694-E694</f>
      </c>
    </row>
    <row r="695">
      <c r="A695" t="s">
        <v>168</v>
      </c>
      <c r="B695" t="s">
        <v>169</v>
      </c>
      <c r="C695" s="32" t="n">
        <v>2046</v>
      </c>
      <c r="D695" t="s">
        <v>341</v>
      </c>
      <c r="E695" s="33" t="n">
        <v>18024.1721237329</v>
      </c>
      <c r="F695" s="34" t="n">
        <v>11980.9144461061</v>
      </c>
      <c r="G695" s="35" t="n">
        <v>17968.503099892</v>
      </c>
      <c r="H695" s="36" t="n">
        <v>11956.4732180851</v>
      </c>
      <c r="I695" s="37" t="str">
        <f>H695-F695</f>
      </c>
      <c r="J695" s="38" t="str">
        <f>G695-E695</f>
      </c>
    </row>
    <row r="696">
      <c r="A696" t="s">
        <v>168</v>
      </c>
      <c r="B696" t="s">
        <v>169</v>
      </c>
      <c r="C696" s="32" t="n">
        <v>2046</v>
      </c>
      <c r="D696" t="s">
        <v>212</v>
      </c>
      <c r="E696" s="33" t="n">
        <v>1121461.71207065</v>
      </c>
      <c r="F696" s="34" t="n">
        <v>230044.343981627</v>
      </c>
      <c r="G696" s="35" t="n">
        <v>1124741.39385058</v>
      </c>
      <c r="H696" s="36" t="n">
        <v>230223.641273017</v>
      </c>
      <c r="I696" s="37" t="str">
        <f>H696-F696</f>
      </c>
      <c r="J696" s="38" t="str">
        <f>G696-E696</f>
      </c>
    </row>
    <row r="697">
      <c r="A697" t="s">
        <v>168</v>
      </c>
      <c r="B697" t="s">
        <v>169</v>
      </c>
      <c r="C697" s="32" t="n">
        <v>2046</v>
      </c>
      <c r="D697" t="s">
        <v>200</v>
      </c>
      <c r="E697" s="33" t="n">
        <v>183928.602399244</v>
      </c>
      <c r="F697" s="34" t="n">
        <v>112857.587443004</v>
      </c>
      <c r="G697" s="35" t="n">
        <v>183510.562290158</v>
      </c>
      <c r="H697" s="36" t="n">
        <v>112679.652863118</v>
      </c>
      <c r="I697" s="37" t="str">
        <f>H697-F697</f>
      </c>
      <c r="J697" s="38" t="str">
        <f>G697-E697</f>
      </c>
    </row>
    <row r="698">
      <c r="A698" t="s">
        <v>168</v>
      </c>
      <c r="B698" t="s">
        <v>169</v>
      </c>
      <c r="C698" s="32" t="n">
        <v>2046</v>
      </c>
      <c r="D698" t="s">
        <v>203</v>
      </c>
      <c r="E698" s="33" t="n">
        <v>340776.778640588</v>
      </c>
      <c r="F698" s="34" t="n">
        <v>319784.06581432</v>
      </c>
      <c r="G698" s="35" t="n">
        <v>341225.275481564</v>
      </c>
      <c r="H698" s="36" t="n">
        <v>320574.163172874</v>
      </c>
      <c r="I698" s="37" t="str">
        <f>H698-F698</f>
      </c>
      <c r="J698" s="38" t="str">
        <f>G698-E698</f>
      </c>
    </row>
    <row r="699">
      <c r="A699" t="s">
        <v>168</v>
      </c>
      <c r="B699" t="s">
        <v>169</v>
      </c>
      <c r="C699" s="32" t="n">
        <v>2046</v>
      </c>
      <c r="D699" t="s">
        <v>205</v>
      </c>
      <c r="E699" s="33" t="n">
        <v>937578.56444591</v>
      </c>
      <c r="F699" s="34" t="n">
        <v>551300.995606123</v>
      </c>
      <c r="G699" s="35" t="n">
        <v>944010.931257439</v>
      </c>
      <c r="H699" s="36" t="n">
        <v>559544.256752656</v>
      </c>
      <c r="I699" s="37" t="str">
        <f>H699-F699</f>
      </c>
      <c r="J699" s="38" t="str">
        <f>G699-E699</f>
      </c>
    </row>
    <row r="700">
      <c r="A700" t="s">
        <v>168</v>
      </c>
      <c r="B700" t="s">
        <v>169</v>
      </c>
      <c r="C700" s="32" t="n">
        <v>2046</v>
      </c>
      <c r="D700" t="s">
        <v>207</v>
      </c>
      <c r="E700" s="33" t="n">
        <v>498748.311592407</v>
      </c>
      <c r="F700" s="34" t="n">
        <v>269922.467904964</v>
      </c>
      <c r="G700" s="35" t="n">
        <v>500645.717898476</v>
      </c>
      <c r="H700" s="36" t="n">
        <v>273080.787934234</v>
      </c>
      <c r="I700" s="37" t="str">
        <f>H700-F700</f>
      </c>
      <c r="J700" s="38" t="str">
        <f>G700-E700</f>
      </c>
    </row>
    <row r="701">
      <c r="A701" t="s">
        <v>168</v>
      </c>
      <c r="B701" t="s">
        <v>169</v>
      </c>
      <c r="C701" s="32" t="n">
        <v>2046</v>
      </c>
      <c r="D701" t="s">
        <v>342</v>
      </c>
      <c r="E701" s="33" t="n">
        <v>11943.885629495</v>
      </c>
      <c r="F701" s="34" t="n">
        <v>1421.30357192659</v>
      </c>
      <c r="G701" s="35" t="n">
        <v>11943.7945693929</v>
      </c>
      <c r="H701" s="36" t="n">
        <v>1421.3002106259</v>
      </c>
      <c r="I701" s="37" t="str">
        <f>H701-F701</f>
      </c>
      <c r="J701" s="38" t="str">
        <f>G701-E701</f>
      </c>
    </row>
    <row r="702">
      <c r="A702" t="s">
        <v>168</v>
      </c>
      <c r="B702" t="s">
        <v>169</v>
      </c>
      <c r="C702" s="32" t="n">
        <v>2047</v>
      </c>
      <c r="D702" t="s">
        <v>341</v>
      </c>
      <c r="E702" s="33" t="n">
        <v>18430.9384891893</v>
      </c>
      <c r="F702" s="34" t="n">
        <v>12187.1040458498</v>
      </c>
      <c r="G702" s="35" t="n">
        <v>18370.9982297807</v>
      </c>
      <c r="H702" s="36" t="n">
        <v>12160.3227217187</v>
      </c>
      <c r="I702" s="37" t="str">
        <f>H702-F702</f>
      </c>
      <c r="J702" s="38" t="str">
        <f>G702-E702</f>
      </c>
    </row>
    <row r="703">
      <c r="A703" t="s">
        <v>168</v>
      </c>
      <c r="B703" t="s">
        <v>169</v>
      </c>
      <c r="C703" s="32" t="n">
        <v>2047</v>
      </c>
      <c r="D703" t="s">
        <v>212</v>
      </c>
      <c r="E703" s="33" t="n">
        <v>1130333.03270792</v>
      </c>
      <c r="F703" s="34" t="n">
        <v>235381.494932244</v>
      </c>
      <c r="G703" s="35" t="n">
        <v>1133680.16398797</v>
      </c>
      <c r="H703" s="36" t="n">
        <v>235574.501787602</v>
      </c>
      <c r="I703" s="37" t="str">
        <f>H703-F703</f>
      </c>
      <c r="J703" s="38" t="str">
        <f>G703-E703</f>
      </c>
    </row>
    <row r="704">
      <c r="A704" t="s">
        <v>168</v>
      </c>
      <c r="B704" t="s">
        <v>169</v>
      </c>
      <c r="C704" s="32" t="n">
        <v>2047</v>
      </c>
      <c r="D704" t="s">
        <v>200</v>
      </c>
      <c r="E704" s="33" t="n">
        <v>187372.645486559</v>
      </c>
      <c r="F704" s="34" t="n">
        <v>114965.440174482</v>
      </c>
      <c r="G704" s="35" t="n">
        <v>186925.284089995</v>
      </c>
      <c r="H704" s="36" t="n">
        <v>114770.43405396</v>
      </c>
      <c r="I704" s="37" t="str">
        <f>H704-F704</f>
      </c>
      <c r="J704" s="38" t="str">
        <f>G704-E704</f>
      </c>
    </row>
    <row r="705">
      <c r="A705" t="s">
        <v>168</v>
      </c>
      <c r="B705" t="s">
        <v>169</v>
      </c>
      <c r="C705" s="32" t="n">
        <v>2047</v>
      </c>
      <c r="D705" t="s">
        <v>203</v>
      </c>
      <c r="E705" s="33" t="n">
        <v>342403.407017152</v>
      </c>
      <c r="F705" s="34" t="n">
        <v>321296.647971348</v>
      </c>
      <c r="G705" s="35" t="n">
        <v>342821.899904036</v>
      </c>
      <c r="H705" s="36" t="n">
        <v>322040.722228729</v>
      </c>
      <c r="I705" s="37" t="str">
        <f>H705-F705</f>
      </c>
      <c r="J705" s="38" t="str">
        <f>G705-E705</f>
      </c>
    </row>
    <row r="706">
      <c r="A706" t="s">
        <v>168</v>
      </c>
      <c r="B706" t="s">
        <v>169</v>
      </c>
      <c r="C706" s="32" t="n">
        <v>2047</v>
      </c>
      <c r="D706" t="s">
        <v>205</v>
      </c>
      <c r="E706" s="33" t="n">
        <v>951259.143464905</v>
      </c>
      <c r="F706" s="34" t="n">
        <v>561458.645039586</v>
      </c>
      <c r="G706" s="35" t="n">
        <v>957700.330331823</v>
      </c>
      <c r="H706" s="36" t="n">
        <v>569776.387385101</v>
      </c>
      <c r="I706" s="37" t="str">
        <f>H706-F706</f>
      </c>
      <c r="J706" s="38" t="str">
        <f>G706-E706</f>
      </c>
    </row>
    <row r="707">
      <c r="A707" t="s">
        <v>168</v>
      </c>
      <c r="B707" t="s">
        <v>169</v>
      </c>
      <c r="C707" s="32" t="n">
        <v>2047</v>
      </c>
      <c r="D707" t="s">
        <v>207</v>
      </c>
      <c r="E707" s="33" t="n">
        <v>505853.905684394</v>
      </c>
      <c r="F707" s="34" t="n">
        <v>275422.62733771</v>
      </c>
      <c r="G707" s="35" t="n">
        <v>507728.749767113</v>
      </c>
      <c r="H707" s="36" t="n">
        <v>278595.1987469</v>
      </c>
      <c r="I707" s="37" t="str">
        <f>H707-F707</f>
      </c>
      <c r="J707" s="38" t="str">
        <f>G707-E707</f>
      </c>
    </row>
    <row r="708">
      <c r="A708" t="s">
        <v>168</v>
      </c>
      <c r="B708" t="s">
        <v>169</v>
      </c>
      <c r="C708" s="32" t="n">
        <v>2047</v>
      </c>
      <c r="D708" t="s">
        <v>342</v>
      </c>
      <c r="E708" s="33" t="n">
        <v>11676.9073842632</v>
      </c>
      <c r="F708" s="34" t="n">
        <v>1320.01104356199</v>
      </c>
      <c r="G708" s="35" t="n">
        <v>11676.8139890787</v>
      </c>
      <c r="H708" s="36" t="n">
        <v>1320.00748918915</v>
      </c>
      <c r="I708" s="37" t="str">
        <f>H708-F708</f>
      </c>
      <c r="J708" s="38" t="str">
        <f>G708-E708</f>
      </c>
    </row>
    <row r="709">
      <c r="A709" t="s">
        <v>168</v>
      </c>
      <c r="B709" t="s">
        <v>169</v>
      </c>
      <c r="C709" s="32" t="n">
        <v>2048</v>
      </c>
      <c r="D709" t="s">
        <v>341</v>
      </c>
      <c r="E709" s="33" t="n">
        <v>18929.4207901865</v>
      </c>
      <c r="F709" s="34" t="n">
        <v>12388.8984070317</v>
      </c>
      <c r="G709" s="35" t="n">
        <v>18865.0138793559</v>
      </c>
      <c r="H709" s="36" t="n">
        <v>12359.797946018</v>
      </c>
      <c r="I709" s="37" t="str">
        <f>H709-F709</f>
      </c>
      <c r="J709" s="38" t="str">
        <f>G709-E709</f>
      </c>
    </row>
    <row r="710">
      <c r="A710" t="s">
        <v>168</v>
      </c>
      <c r="B710" t="s">
        <v>169</v>
      </c>
      <c r="C710" s="32" t="n">
        <v>2048</v>
      </c>
      <c r="D710" t="s">
        <v>212</v>
      </c>
      <c r="E710" s="33" t="n">
        <v>1136517.51221384</v>
      </c>
      <c r="F710" s="34" t="n">
        <v>240571.644947783</v>
      </c>
      <c r="G710" s="35" t="n">
        <v>1139921.42222342</v>
      </c>
      <c r="H710" s="36" t="n">
        <v>240778.643136103</v>
      </c>
      <c r="I710" s="37" t="str">
        <f>H710-F710</f>
      </c>
      <c r="J710" s="38" t="str">
        <f>G710-E710</f>
      </c>
    </row>
    <row r="711">
      <c r="A711" t="s">
        <v>168</v>
      </c>
      <c r="B711" t="s">
        <v>169</v>
      </c>
      <c r="C711" s="32" t="n">
        <v>2048</v>
      </c>
      <c r="D711" t="s">
        <v>200</v>
      </c>
      <c r="E711" s="33" t="n">
        <v>191651.789819226</v>
      </c>
      <c r="F711" s="34" t="n">
        <v>117000.52011669</v>
      </c>
      <c r="G711" s="35" t="n">
        <v>191173.834498201</v>
      </c>
      <c r="H711" s="36" t="n">
        <v>116788.610084</v>
      </c>
      <c r="I711" s="37" t="str">
        <f>H711-F711</f>
      </c>
      <c r="J711" s="38" t="str">
        <f>G711-E711</f>
      </c>
    </row>
    <row r="712">
      <c r="A712" t="s">
        <v>168</v>
      </c>
      <c r="B712" t="s">
        <v>169</v>
      </c>
      <c r="C712" s="32" t="n">
        <v>2048</v>
      </c>
      <c r="D712" t="s">
        <v>203</v>
      </c>
      <c r="E712" s="33" t="n">
        <v>343398.73057987</v>
      </c>
      <c r="F712" s="34" t="n">
        <v>322358.616978213</v>
      </c>
      <c r="G712" s="35" t="n">
        <v>343787.138006374</v>
      </c>
      <c r="H712" s="36" t="n">
        <v>323063.01307722</v>
      </c>
      <c r="I712" s="37" t="str">
        <f>H712-F712</f>
      </c>
      <c r="J712" s="38" t="str">
        <f>G712-E712</f>
      </c>
    </row>
    <row r="713">
      <c r="A713" t="s">
        <v>168</v>
      </c>
      <c r="B713" t="s">
        <v>169</v>
      </c>
      <c r="C713" s="32" t="n">
        <v>2048</v>
      </c>
      <c r="D713" t="s">
        <v>205</v>
      </c>
      <c r="E713" s="33" t="n">
        <v>966293.49007027</v>
      </c>
      <c r="F713" s="34" t="n">
        <v>571070.985375978</v>
      </c>
      <c r="G713" s="35" t="n">
        <v>972752.000469153</v>
      </c>
      <c r="H713" s="36" t="n">
        <v>579456.858882308</v>
      </c>
      <c r="I713" s="37" t="str">
        <f>H713-F713</f>
      </c>
      <c r="J713" s="38" t="str">
        <f>G713-E713</f>
      </c>
    </row>
    <row r="714">
      <c r="A714" t="s">
        <v>168</v>
      </c>
      <c r="B714" t="s">
        <v>169</v>
      </c>
      <c r="C714" s="32" t="n">
        <v>2048</v>
      </c>
      <c r="D714" t="s">
        <v>207</v>
      </c>
      <c r="E714" s="33" t="n">
        <v>514287.532380816</v>
      </c>
      <c r="F714" s="34" t="n">
        <v>280722.591754592</v>
      </c>
      <c r="G714" s="35" t="n">
        <v>516145.438063223</v>
      </c>
      <c r="H714" s="36" t="n">
        <v>283909.318240972</v>
      </c>
      <c r="I714" s="37" t="str">
        <f>H714-F714</f>
      </c>
      <c r="J714" s="38" t="str">
        <f>G714-E714</f>
      </c>
    </row>
    <row r="715">
      <c r="A715" t="s">
        <v>168</v>
      </c>
      <c r="B715" t="s">
        <v>169</v>
      </c>
      <c r="C715" s="32" t="n">
        <v>2048</v>
      </c>
      <c r="D715" t="s">
        <v>342</v>
      </c>
      <c r="E715" s="33" t="n">
        <v>11567.5019171456</v>
      </c>
      <c r="F715" s="34" t="n">
        <v>1228.73639263679</v>
      </c>
      <c r="G715" s="35" t="n">
        <v>11567.4035703729</v>
      </c>
      <c r="H715" s="36" t="n">
        <v>1228.73261677247</v>
      </c>
      <c r="I715" s="37" t="str">
        <f>H715-F715</f>
      </c>
      <c r="J715" s="38" t="str">
        <f>G715-E715</f>
      </c>
    </row>
    <row r="716">
      <c r="A716" t="s">
        <v>168</v>
      </c>
      <c r="B716" t="s">
        <v>169</v>
      </c>
      <c r="C716" s="32" t="n">
        <v>2049</v>
      </c>
      <c r="D716" t="s">
        <v>341</v>
      </c>
      <c r="E716" s="33" t="n">
        <v>19334.6311964438</v>
      </c>
      <c r="F716" s="34" t="n">
        <v>12594.4003003687</v>
      </c>
      <c r="G716" s="35" t="n">
        <v>19265.9413357536</v>
      </c>
      <c r="H716" s="36" t="n">
        <v>12562.9700035081</v>
      </c>
      <c r="I716" s="37" t="str">
        <f>H716-F716</f>
      </c>
      <c r="J716" s="38" t="str">
        <f>G716-E716</f>
      </c>
    </row>
    <row r="717">
      <c r="A717" t="s">
        <v>168</v>
      </c>
      <c r="B717" t="s">
        <v>169</v>
      </c>
      <c r="C717" s="32" t="n">
        <v>2049</v>
      </c>
      <c r="D717" t="s">
        <v>212</v>
      </c>
      <c r="E717" s="33" t="n">
        <v>1145488.27620011</v>
      </c>
      <c r="F717" s="34" t="n">
        <v>245803.002333444</v>
      </c>
      <c r="G717" s="35" t="n">
        <v>1148955.60958046</v>
      </c>
      <c r="H717" s="36" t="n">
        <v>246024.454765088</v>
      </c>
      <c r="I717" s="37" t="str">
        <f>H717-F717</f>
      </c>
      <c r="J717" s="38" t="str">
        <f>G717-E717</f>
      </c>
    </row>
    <row r="718">
      <c r="A718" t="s">
        <v>168</v>
      </c>
      <c r="B718" t="s">
        <v>169</v>
      </c>
      <c r="C718" s="32" t="n">
        <v>2049</v>
      </c>
      <c r="D718" t="s">
        <v>200</v>
      </c>
      <c r="E718" s="33" t="n">
        <v>194798.349882577</v>
      </c>
      <c r="F718" s="34" t="n">
        <v>119056.417964079</v>
      </c>
      <c r="G718" s="35" t="n">
        <v>194292.055539498</v>
      </c>
      <c r="H718" s="36" t="n">
        <v>118827.584291328</v>
      </c>
      <c r="I718" s="37" t="str">
        <f>H718-F718</f>
      </c>
      <c r="J718" s="38" t="str">
        <f>G718-E718</f>
      </c>
    </row>
    <row r="719">
      <c r="A719" t="s">
        <v>168</v>
      </c>
      <c r="B719" t="s">
        <v>169</v>
      </c>
      <c r="C719" s="32" t="n">
        <v>2049</v>
      </c>
      <c r="D719" t="s">
        <v>203</v>
      </c>
      <c r="E719" s="33" t="n">
        <v>344671.089955971</v>
      </c>
      <c r="F719" s="34" t="n">
        <v>323449.805486479</v>
      </c>
      <c r="G719" s="35" t="n">
        <v>345031.334829118</v>
      </c>
      <c r="H719" s="36" t="n">
        <v>324116.922797206</v>
      </c>
      <c r="I719" s="37" t="str">
        <f>H719-F719</f>
      </c>
      <c r="J719" s="38" t="str">
        <f>G719-E719</f>
      </c>
    </row>
    <row r="720">
      <c r="A720" t="s">
        <v>168</v>
      </c>
      <c r="B720" t="s">
        <v>169</v>
      </c>
      <c r="C720" s="32" t="n">
        <v>2049</v>
      </c>
      <c r="D720" t="s">
        <v>205</v>
      </c>
      <c r="E720" s="33" t="n">
        <v>979042.587547595</v>
      </c>
      <c r="F720" s="34" t="n">
        <v>580770.27856202</v>
      </c>
      <c r="G720" s="35" t="n">
        <v>985505.206976823</v>
      </c>
      <c r="H720" s="36" t="n">
        <v>589228.445176563</v>
      </c>
      <c r="I720" s="37" t="str">
        <f>H720-F720</f>
      </c>
      <c r="J720" s="38" t="str">
        <f>G720-E720</f>
      </c>
    </row>
    <row r="721">
      <c r="A721" t="s">
        <v>168</v>
      </c>
      <c r="B721" t="s">
        <v>169</v>
      </c>
      <c r="C721" s="32" t="n">
        <v>2049</v>
      </c>
      <c r="D721" t="s">
        <v>207</v>
      </c>
      <c r="E721" s="33" t="n">
        <v>520657.659909612</v>
      </c>
      <c r="F721" s="34" t="n">
        <v>286045.195186839</v>
      </c>
      <c r="G721" s="35" t="n">
        <v>522492.200230248</v>
      </c>
      <c r="H721" s="36" t="n">
        <v>289249.089939416</v>
      </c>
      <c r="I721" s="37" t="str">
        <f>H721-F721</f>
      </c>
      <c r="J721" s="38" t="str">
        <f>G721-E721</f>
      </c>
    </row>
    <row r="722">
      <c r="A722" t="s">
        <v>168</v>
      </c>
      <c r="B722" t="s">
        <v>169</v>
      </c>
      <c r="C722" s="32" t="n">
        <v>2049</v>
      </c>
      <c r="D722" t="s">
        <v>342</v>
      </c>
      <c r="E722" s="33" t="n">
        <v>11514.641058991</v>
      </c>
      <c r="F722" s="34" t="n">
        <v>1139.24576034579</v>
      </c>
      <c r="G722" s="35" t="n">
        <v>11514.5369642823</v>
      </c>
      <c r="H722" s="36" t="n">
        <v>1139.24175250417</v>
      </c>
      <c r="I722" s="37" t="str">
        <f>H722-F722</f>
      </c>
      <c r="J722" s="38" t="str">
        <f>G722-E722</f>
      </c>
    </row>
    <row r="723">
      <c r="A723" t="s">
        <v>168</v>
      </c>
      <c r="B723" t="s">
        <v>169</v>
      </c>
      <c r="C723" s="32" t="n">
        <v>2050</v>
      </c>
      <c r="D723" t="s">
        <v>341</v>
      </c>
      <c r="E723" s="33" t="n">
        <v>19724.7261397516</v>
      </c>
      <c r="F723" s="34" t="n">
        <v>12798.7458101113</v>
      </c>
      <c r="G723" s="35" t="n">
        <v>19651.774602414</v>
      </c>
      <c r="H723" s="36" t="n">
        <v>12764.9906286853</v>
      </c>
      <c r="I723" s="37" t="str">
        <f>H723-F723</f>
      </c>
      <c r="J723" s="38" t="str">
        <f>G723-E723</f>
      </c>
    </row>
    <row r="724">
      <c r="A724" t="s">
        <v>168</v>
      </c>
      <c r="B724" t="s">
        <v>169</v>
      </c>
      <c r="C724" s="32" t="n">
        <v>2050</v>
      </c>
      <c r="D724" t="s">
        <v>212</v>
      </c>
      <c r="E724" s="33" t="n">
        <v>1154142.48929099</v>
      </c>
      <c r="F724" s="34" t="n">
        <v>250942.699020101</v>
      </c>
      <c r="G724" s="35" t="n">
        <v>1157673.56667431</v>
      </c>
      <c r="H724" s="36" t="n">
        <v>251178.956267752</v>
      </c>
      <c r="I724" s="37" t="str">
        <f>H724-F724</f>
      </c>
      <c r="J724" s="38" t="str">
        <f>G724-E724</f>
      </c>
    </row>
    <row r="725">
      <c r="A725" t="s">
        <v>168</v>
      </c>
      <c r="B725" t="s">
        <v>169</v>
      </c>
      <c r="C725" s="32" t="n">
        <v>2050</v>
      </c>
      <c r="D725" t="s">
        <v>200</v>
      </c>
      <c r="E725" s="33" t="n">
        <v>197450.901896152</v>
      </c>
      <c r="F725" s="34" t="n">
        <v>121073.490063083</v>
      </c>
      <c r="G725" s="35" t="n">
        <v>196917.204625516</v>
      </c>
      <c r="H725" s="36" t="n">
        <v>120827.928759862</v>
      </c>
      <c r="I725" s="37" t="str">
        <f>H725-F725</f>
      </c>
      <c r="J725" s="38" t="str">
        <f>G725-E725</f>
      </c>
    </row>
    <row r="726">
      <c r="A726" t="s">
        <v>168</v>
      </c>
      <c r="B726" t="s">
        <v>169</v>
      </c>
      <c r="C726" s="32" t="n">
        <v>2050</v>
      </c>
      <c r="D726" t="s">
        <v>203</v>
      </c>
      <c r="E726" s="33" t="n">
        <v>345900.427622763</v>
      </c>
      <c r="F726" s="34" t="n">
        <v>324337.587279908</v>
      </c>
      <c r="G726" s="35" t="n">
        <v>346233.851249823</v>
      </c>
      <c r="H726" s="36" t="n">
        <v>324973.279226193</v>
      </c>
      <c r="I726" s="37" t="str">
        <f>H726-F726</f>
      </c>
      <c r="J726" s="38" t="str">
        <f>G726-E726</f>
      </c>
    </row>
    <row r="727">
      <c r="A727" t="s">
        <v>168</v>
      </c>
      <c r="B727" t="s">
        <v>169</v>
      </c>
      <c r="C727" s="32" t="n">
        <v>2050</v>
      </c>
      <c r="D727" t="s">
        <v>205</v>
      </c>
      <c r="E727" s="33" t="n">
        <v>990793.900861271</v>
      </c>
      <c r="F727" s="34" t="n">
        <v>590288.23559759</v>
      </c>
      <c r="G727" s="35" t="n">
        <v>997255.105001918</v>
      </c>
      <c r="H727" s="36" t="n">
        <v>598816.687069898</v>
      </c>
      <c r="I727" s="37" t="str">
        <f>H727-F727</f>
      </c>
      <c r="J727" s="38" t="str">
        <f>G727-E727</f>
      </c>
    </row>
    <row r="728">
      <c r="A728" t="s">
        <v>168</v>
      </c>
      <c r="B728" t="s">
        <v>169</v>
      </c>
      <c r="C728" s="32" t="n">
        <v>2050</v>
      </c>
      <c r="D728" t="s">
        <v>207</v>
      </c>
      <c r="E728" s="33" t="n">
        <v>526200.438509263</v>
      </c>
      <c r="F728" s="34" t="n">
        <v>291175.063385056</v>
      </c>
      <c r="G728" s="35" t="n">
        <v>528009.464128417</v>
      </c>
      <c r="H728" s="36" t="n">
        <v>294395.50759804</v>
      </c>
      <c r="I728" s="37" t="str">
        <f>H728-F728</f>
      </c>
      <c r="J728" s="38" t="str">
        <f>G728-E728</f>
      </c>
    </row>
    <row r="729">
      <c r="A729" t="s">
        <v>168</v>
      </c>
      <c r="B729" t="s">
        <v>169</v>
      </c>
      <c r="C729" s="32" t="n">
        <v>2050</v>
      </c>
      <c r="D729" t="s">
        <v>342</v>
      </c>
      <c r="E729" s="33" t="n">
        <v>11458.4422167261</v>
      </c>
      <c r="F729" s="34" t="n">
        <v>1051.11812170189</v>
      </c>
      <c r="G729" s="35" t="n">
        <v>11458.3317669049</v>
      </c>
      <c r="H729" s="36" t="n">
        <v>1051.113893317</v>
      </c>
      <c r="I729" s="37" t="str">
        <f>H729-F729</f>
      </c>
      <c r="J729" s="38" t="str">
        <f>G729-E729</f>
      </c>
    </row>
    <row r="730">
      <c r="A730" t="s">
        <v>172</v>
      </c>
      <c r="B730" t="s">
        <v>173</v>
      </c>
      <c r="C730" s="32" t="n">
        <v>2025</v>
      </c>
      <c r="D730" t="s">
        <v>341</v>
      </c>
      <c r="E730" s="33" t="n">
        <v>11293.8589534084</v>
      </c>
      <c r="F730" s="34" t="n">
        <v>8456.09110298006</v>
      </c>
      <c r="G730" s="35" t="n">
        <v>11293.858953409</v>
      </c>
      <c r="H730" s="36" t="n">
        <v>8456.09110298007</v>
      </c>
      <c r="I730" s="37" t="str">
        <f>H730-F730</f>
      </c>
      <c r="J730" s="38" t="str">
        <f>G730-E730</f>
      </c>
    </row>
    <row r="731">
      <c r="A731" t="s">
        <v>172</v>
      </c>
      <c r="B731" t="s">
        <v>173</v>
      </c>
      <c r="C731" s="32" t="n">
        <v>2025</v>
      </c>
      <c r="D731" t="s">
        <v>212</v>
      </c>
      <c r="E731" s="33" t="n">
        <v>796801.79248266</v>
      </c>
      <c r="F731" s="34" t="n">
        <v>124437.099676651</v>
      </c>
      <c r="G731" s="35" t="n">
        <v>796801.792482661</v>
      </c>
      <c r="H731" s="36" t="n">
        <v>124437.099676651</v>
      </c>
      <c r="I731" s="37" t="str">
        <f>H731-F731</f>
      </c>
      <c r="J731" s="38" t="str">
        <f>G731-E731</f>
      </c>
    </row>
    <row r="732">
      <c r="A732" t="s">
        <v>172</v>
      </c>
      <c r="B732" t="s">
        <v>173</v>
      </c>
      <c r="C732" s="32" t="n">
        <v>2025</v>
      </c>
      <c r="D732" t="s">
        <v>200</v>
      </c>
      <c r="E732" s="33" t="n">
        <v>110599.338170727</v>
      </c>
      <c r="F732" s="34" t="n">
        <v>70978.7980144996</v>
      </c>
      <c r="G732" s="35" t="n">
        <v>110599.338170727</v>
      </c>
      <c r="H732" s="36" t="n">
        <v>70978.7980144995</v>
      </c>
      <c r="I732" s="37" t="str">
        <f>H732-F732</f>
      </c>
      <c r="J732" s="38" t="str">
        <f>G732-E732</f>
      </c>
    </row>
    <row r="733">
      <c r="A733" t="s">
        <v>172</v>
      </c>
      <c r="B733" t="s">
        <v>173</v>
      </c>
      <c r="C733" s="32" t="n">
        <v>2025</v>
      </c>
      <c r="D733" t="s">
        <v>203</v>
      </c>
      <c r="E733" s="33" t="n">
        <v>269908.90899035</v>
      </c>
      <c r="F733" s="34" t="n">
        <v>250549.928104577</v>
      </c>
      <c r="G733" s="35" t="n">
        <v>269908.90899035</v>
      </c>
      <c r="H733" s="36" t="n">
        <v>250549.928104577</v>
      </c>
      <c r="I733" s="37" t="str">
        <f>H733-F733</f>
      </c>
      <c r="J733" s="38" t="str">
        <f>G733-E733</f>
      </c>
    </row>
    <row r="734">
      <c r="A734" t="s">
        <v>172</v>
      </c>
      <c r="B734" t="s">
        <v>173</v>
      </c>
      <c r="C734" s="32" t="n">
        <v>2025</v>
      </c>
      <c r="D734" t="s">
        <v>205</v>
      </c>
      <c r="E734" s="33" t="n">
        <v>605290.562665356</v>
      </c>
      <c r="F734" s="34" t="n">
        <v>336235.043603752</v>
      </c>
      <c r="G734" s="35" t="n">
        <v>605290.562665356</v>
      </c>
      <c r="H734" s="36" t="n">
        <v>336235.043603752</v>
      </c>
      <c r="I734" s="37" t="str">
        <f>H734-F734</f>
      </c>
      <c r="J734" s="38" t="str">
        <f>G734-E734</f>
      </c>
    </row>
    <row r="735">
      <c r="A735" t="s">
        <v>172</v>
      </c>
      <c r="B735" t="s">
        <v>173</v>
      </c>
      <c r="C735" s="32" t="n">
        <v>2025</v>
      </c>
      <c r="D735" t="s">
        <v>207</v>
      </c>
      <c r="E735" s="33" t="n">
        <v>328703.695708345</v>
      </c>
      <c r="F735" s="34" t="n">
        <v>165181.229862536</v>
      </c>
      <c r="G735" s="35" t="n">
        <v>328703.695708345</v>
      </c>
      <c r="H735" s="36" t="n">
        <v>165181.229862536</v>
      </c>
      <c r="I735" s="37" t="str">
        <f>H735-F735</f>
      </c>
      <c r="J735" s="38" t="str">
        <f>G735-E735</f>
      </c>
    </row>
    <row r="736">
      <c r="A736" t="s">
        <v>172</v>
      </c>
      <c r="B736" t="s">
        <v>173</v>
      </c>
      <c r="C736" s="32" t="n">
        <v>2025</v>
      </c>
      <c r="D736" t="s">
        <v>342</v>
      </c>
      <c r="E736" s="33" t="n">
        <v>12601.518831831</v>
      </c>
      <c r="F736" s="34" t="n">
        <v>3955.30711895499</v>
      </c>
      <c r="G736" s="35" t="n">
        <v>12601.5188318307</v>
      </c>
      <c r="H736" s="36" t="n">
        <v>3955.30711895499</v>
      </c>
      <c r="I736" s="37" t="str">
        <f>H736-F736</f>
      </c>
      <c r="J736" s="38" t="str">
        <f>G736-E736</f>
      </c>
    </row>
    <row r="737">
      <c r="A737" t="s">
        <v>172</v>
      </c>
      <c r="B737" t="s">
        <v>173</v>
      </c>
      <c r="C737" s="32" t="n">
        <v>2026</v>
      </c>
      <c r="D737" t="s">
        <v>341</v>
      </c>
      <c r="E737" s="33" t="n">
        <v>11413.9401907853</v>
      </c>
      <c r="F737" s="34" t="n">
        <v>8503.04883072895</v>
      </c>
      <c r="G737" s="35" t="n">
        <v>11413.9401907849</v>
      </c>
      <c r="H737" s="36" t="n">
        <v>8503.048830729</v>
      </c>
      <c r="I737" s="37" t="str">
        <f>H737-F737</f>
      </c>
      <c r="J737" s="38" t="str">
        <f>G737-E737</f>
      </c>
    </row>
    <row r="738">
      <c r="A738" t="s">
        <v>172</v>
      </c>
      <c r="B738" t="s">
        <v>173</v>
      </c>
      <c r="C738" s="32" t="n">
        <v>2026</v>
      </c>
      <c r="D738" t="s">
        <v>212</v>
      </c>
      <c r="E738" s="33" t="n">
        <v>813844.569716144</v>
      </c>
      <c r="F738" s="34" t="n">
        <v>128333.952745922</v>
      </c>
      <c r="G738" s="35" t="n">
        <v>813844.569716145</v>
      </c>
      <c r="H738" s="36" t="n">
        <v>128333.952745922</v>
      </c>
      <c r="I738" s="37" t="str">
        <f>H738-F738</f>
      </c>
      <c r="J738" s="38" t="str">
        <f>G738-E738</f>
      </c>
    </row>
    <row r="739">
      <c r="A739" t="s">
        <v>172</v>
      </c>
      <c r="B739" t="s">
        <v>173</v>
      </c>
      <c r="C739" s="32" t="n">
        <v>2026</v>
      </c>
      <c r="D739" t="s">
        <v>200</v>
      </c>
      <c r="E739" s="33" t="n">
        <v>113261.46718113</v>
      </c>
      <c r="F739" s="34" t="n">
        <v>72339.6884190734</v>
      </c>
      <c r="G739" s="35" t="n">
        <v>113261.467181129</v>
      </c>
      <c r="H739" s="36" t="n">
        <v>72339.6884190733</v>
      </c>
      <c r="I739" s="37" t="str">
        <f>H739-F739</f>
      </c>
      <c r="J739" s="38" t="str">
        <f>G739-E739</f>
      </c>
    </row>
    <row r="740">
      <c r="A740" t="s">
        <v>172</v>
      </c>
      <c r="B740" t="s">
        <v>173</v>
      </c>
      <c r="C740" s="32" t="n">
        <v>2026</v>
      </c>
      <c r="D740" t="s">
        <v>203</v>
      </c>
      <c r="E740" s="33" t="n">
        <v>274095.152332561</v>
      </c>
      <c r="F740" s="34" t="n">
        <v>254488.488073948</v>
      </c>
      <c r="G740" s="35" t="n">
        <v>274200.577929512</v>
      </c>
      <c r="H740" s="36" t="n">
        <v>254910.752627481</v>
      </c>
      <c r="I740" s="37" t="str">
        <f>H740-F740</f>
      </c>
      <c r="J740" s="38" t="str">
        <f>G740-E740</f>
      </c>
    </row>
    <row r="741">
      <c r="A741" t="s">
        <v>172</v>
      </c>
      <c r="B741" t="s">
        <v>173</v>
      </c>
      <c r="C741" s="32" t="n">
        <v>2026</v>
      </c>
      <c r="D741" t="s">
        <v>205</v>
      </c>
      <c r="E741" s="33" t="n">
        <v>619386.213347418</v>
      </c>
      <c r="F741" s="34" t="n">
        <v>344199.216608474</v>
      </c>
      <c r="G741" s="35" t="n">
        <v>620097.594779103</v>
      </c>
      <c r="H741" s="36" t="n">
        <v>344917.064339335</v>
      </c>
      <c r="I741" s="37" t="str">
        <f>H741-F741</f>
      </c>
      <c r="J741" s="38" t="str">
        <f>G741-E741</f>
      </c>
    </row>
    <row r="742">
      <c r="A742" t="s">
        <v>172</v>
      </c>
      <c r="B742" t="s">
        <v>173</v>
      </c>
      <c r="C742" s="32" t="n">
        <v>2026</v>
      </c>
      <c r="D742" t="s">
        <v>207</v>
      </c>
      <c r="E742" s="33" t="n">
        <v>335330.918678413</v>
      </c>
      <c r="F742" s="34" t="n">
        <v>167650.435628975</v>
      </c>
      <c r="G742" s="35" t="n">
        <v>335570.10792798</v>
      </c>
      <c r="H742" s="36" t="n">
        <v>167951.384337069</v>
      </c>
      <c r="I742" s="37" t="str">
        <f>H742-F742</f>
      </c>
      <c r="J742" s="38" t="str">
        <f>G742-E742</f>
      </c>
    </row>
    <row r="743">
      <c r="A743" t="s">
        <v>172</v>
      </c>
      <c r="B743" t="s">
        <v>173</v>
      </c>
      <c r="C743" s="32" t="n">
        <v>2026</v>
      </c>
      <c r="D743" t="s">
        <v>342</v>
      </c>
      <c r="E743" s="33" t="n">
        <v>12631.2009976531</v>
      </c>
      <c r="F743" s="34" t="n">
        <v>3824.41375844239</v>
      </c>
      <c r="G743" s="35" t="n">
        <v>12631.2009976529</v>
      </c>
      <c r="H743" s="36" t="n">
        <v>3824.41375844239</v>
      </c>
      <c r="I743" s="37" t="str">
        <f>H743-F743</f>
      </c>
      <c r="J743" s="38" t="str">
        <f>G743-E743</f>
      </c>
    </row>
    <row r="744">
      <c r="A744" t="s">
        <v>172</v>
      </c>
      <c r="B744" t="s">
        <v>173</v>
      </c>
      <c r="C744" s="32" t="n">
        <v>2027</v>
      </c>
      <c r="D744" t="s">
        <v>341</v>
      </c>
      <c r="E744" s="33" t="n">
        <v>11516.0985429727</v>
      </c>
      <c r="F744" s="34" t="n">
        <v>8579.03905337464</v>
      </c>
      <c r="G744" s="35" t="n">
        <v>11515.58910781</v>
      </c>
      <c r="H744" s="36" t="n">
        <v>8579.03905337462</v>
      </c>
      <c r="I744" s="37" t="str">
        <f>H744-F744</f>
      </c>
      <c r="J744" s="38" t="str">
        <f>G744-E744</f>
      </c>
    </row>
    <row r="745">
      <c r="A745" t="s">
        <v>172</v>
      </c>
      <c r="B745" t="s">
        <v>173</v>
      </c>
      <c r="C745" s="32" t="n">
        <v>2027</v>
      </c>
      <c r="D745" t="s">
        <v>212</v>
      </c>
      <c r="E745" s="33" t="n">
        <v>831844.060637655</v>
      </c>
      <c r="F745" s="34" t="n">
        <v>132462.188251167</v>
      </c>
      <c r="G745" s="35" t="n">
        <v>832166.906185925</v>
      </c>
      <c r="H745" s="36" t="n">
        <v>132462.188251167</v>
      </c>
      <c r="I745" s="37" t="str">
        <f>H745-F745</f>
      </c>
      <c r="J745" s="38" t="str">
        <f>G745-E745</f>
      </c>
    </row>
    <row r="746">
      <c r="A746" t="s">
        <v>172</v>
      </c>
      <c r="B746" t="s">
        <v>173</v>
      </c>
      <c r="C746" s="32" t="n">
        <v>2027</v>
      </c>
      <c r="D746" t="s">
        <v>200</v>
      </c>
      <c r="E746" s="33" t="n">
        <v>115936.590326652</v>
      </c>
      <c r="F746" s="34" t="n">
        <v>73859.9102925665</v>
      </c>
      <c r="G746" s="35" t="n">
        <v>115932.769375635</v>
      </c>
      <c r="H746" s="36" t="n">
        <v>73859.9102925664</v>
      </c>
      <c r="I746" s="37" t="str">
        <f>H746-F746</f>
      </c>
      <c r="J746" s="38" t="str">
        <f>G746-E746</f>
      </c>
    </row>
    <row r="747">
      <c r="A747" t="s">
        <v>172</v>
      </c>
      <c r="B747" t="s">
        <v>173</v>
      </c>
      <c r="C747" s="32" t="n">
        <v>2027</v>
      </c>
      <c r="D747" t="s">
        <v>203</v>
      </c>
      <c r="E747" s="33" t="n">
        <v>278300.828456329</v>
      </c>
      <c r="F747" s="34" t="n">
        <v>258561.119769883</v>
      </c>
      <c r="G747" s="35" t="n">
        <v>278508.667642155</v>
      </c>
      <c r="H747" s="36" t="n">
        <v>259318.038089282</v>
      </c>
      <c r="I747" s="37" t="str">
        <f>H747-F747</f>
      </c>
      <c r="J747" s="38" t="str">
        <f>G747-E747</f>
      </c>
    </row>
    <row r="748">
      <c r="A748" t="s">
        <v>172</v>
      </c>
      <c r="B748" t="s">
        <v>173</v>
      </c>
      <c r="C748" s="32" t="n">
        <v>2027</v>
      </c>
      <c r="D748" t="s">
        <v>205</v>
      </c>
      <c r="E748" s="33" t="n">
        <v>633655.997301033</v>
      </c>
      <c r="F748" s="34" t="n">
        <v>352715.554170191</v>
      </c>
      <c r="G748" s="35" t="n">
        <v>635095.671557741</v>
      </c>
      <c r="H748" s="36" t="n">
        <v>354171.544362645</v>
      </c>
      <c r="I748" s="37" t="str">
        <f>H748-F748</f>
      </c>
      <c r="J748" s="38" t="str">
        <f>G748-E748</f>
      </c>
    </row>
    <row r="749">
      <c r="A749" t="s">
        <v>172</v>
      </c>
      <c r="B749" t="s">
        <v>173</v>
      </c>
      <c r="C749" s="32" t="n">
        <v>2027</v>
      </c>
      <c r="D749" t="s">
        <v>207</v>
      </c>
      <c r="E749" s="33" t="n">
        <v>342013.594578223</v>
      </c>
      <c r="F749" s="34" t="n">
        <v>170646.071321958</v>
      </c>
      <c r="G749" s="35" t="n">
        <v>342492.405098957</v>
      </c>
      <c r="H749" s="36" t="n">
        <v>171237.362695819</v>
      </c>
      <c r="I749" s="37" t="str">
        <f>H749-F749</f>
      </c>
      <c r="J749" s="38" t="str">
        <f>G749-E749</f>
      </c>
    </row>
    <row r="750">
      <c r="A750" t="s">
        <v>172</v>
      </c>
      <c r="B750" t="s">
        <v>173</v>
      </c>
      <c r="C750" s="32" t="n">
        <v>2027</v>
      </c>
      <c r="D750" t="s">
        <v>342</v>
      </c>
      <c r="E750" s="33" t="n">
        <v>12629.8126153258</v>
      </c>
      <c r="F750" s="34" t="n">
        <v>3692.70803496508</v>
      </c>
      <c r="G750" s="35" t="n">
        <v>12629.8028477439</v>
      </c>
      <c r="H750" s="36" t="n">
        <v>3692.70803496508</v>
      </c>
      <c r="I750" s="37" t="str">
        <f>H750-F750</f>
      </c>
      <c r="J750" s="38" t="str">
        <f>G750-E750</f>
      </c>
    </row>
    <row r="751">
      <c r="A751" t="s">
        <v>172</v>
      </c>
      <c r="B751" t="s">
        <v>173</v>
      </c>
      <c r="C751" s="32" t="n">
        <v>2028</v>
      </c>
      <c r="D751" t="s">
        <v>341</v>
      </c>
      <c r="E751" s="33" t="n">
        <v>11830.8655899392</v>
      </c>
      <c r="F751" s="34" t="n">
        <v>8691.08818973658</v>
      </c>
      <c r="G751" s="35" t="n">
        <v>11829.3995552585</v>
      </c>
      <c r="H751" s="36" t="n">
        <v>8690.97079151088</v>
      </c>
      <c r="I751" s="37" t="str">
        <f>H751-F751</f>
      </c>
      <c r="J751" s="38" t="str">
        <f>G751-E751</f>
      </c>
    </row>
    <row r="752">
      <c r="A752" t="s">
        <v>172</v>
      </c>
      <c r="B752" t="s">
        <v>173</v>
      </c>
      <c r="C752" s="32" t="n">
        <v>2028</v>
      </c>
      <c r="D752" t="s">
        <v>212</v>
      </c>
      <c r="E752" s="33" t="n">
        <v>854325.64386062</v>
      </c>
      <c r="F752" s="34" t="n">
        <v>136768.516156009</v>
      </c>
      <c r="G752" s="35" t="n">
        <v>854958.476961541</v>
      </c>
      <c r="H752" s="36" t="n">
        <v>136770.52662348</v>
      </c>
      <c r="I752" s="37" t="str">
        <f>H752-F752</f>
      </c>
      <c r="J752" s="38" t="str">
        <f>G752-E752</f>
      </c>
    </row>
    <row r="753">
      <c r="A753" t="s">
        <v>172</v>
      </c>
      <c r="B753" t="s">
        <v>173</v>
      </c>
      <c r="C753" s="32" t="n">
        <v>2028</v>
      </c>
      <c r="D753" t="s">
        <v>200</v>
      </c>
      <c r="E753" s="33" t="n">
        <v>119695.660667769</v>
      </c>
      <c r="F753" s="34" t="n">
        <v>75545.7568260344</v>
      </c>
      <c r="G753" s="35" t="n">
        <v>119684.609316206</v>
      </c>
      <c r="H753" s="36" t="n">
        <v>75545.0868001112</v>
      </c>
      <c r="I753" s="37" t="str">
        <f>H753-F753</f>
      </c>
      <c r="J753" s="38" t="str">
        <f>G753-E753</f>
      </c>
    </row>
    <row r="754">
      <c r="A754" t="s">
        <v>172</v>
      </c>
      <c r="B754" t="s">
        <v>173</v>
      </c>
      <c r="C754" s="32" t="n">
        <v>2028</v>
      </c>
      <c r="D754" t="s">
        <v>203</v>
      </c>
      <c r="E754" s="33" t="n">
        <v>282900.55311461</v>
      </c>
      <c r="F754" s="34" t="n">
        <v>262710.471389169</v>
      </c>
      <c r="G754" s="35" t="n">
        <v>283208.63975277</v>
      </c>
      <c r="H754" s="36" t="n">
        <v>263753.748205613</v>
      </c>
      <c r="I754" s="37" t="str">
        <f>H754-F754</f>
      </c>
      <c r="J754" s="38" t="str">
        <f>G754-E754</f>
      </c>
    </row>
    <row r="755">
      <c r="A755" t="s">
        <v>172</v>
      </c>
      <c r="B755" t="s">
        <v>173</v>
      </c>
      <c r="C755" s="32" t="n">
        <v>2028</v>
      </c>
      <c r="D755" t="s">
        <v>205</v>
      </c>
      <c r="E755" s="33" t="n">
        <v>652000.759396206</v>
      </c>
      <c r="F755" s="34" t="n">
        <v>361726.206668254</v>
      </c>
      <c r="G755" s="35" t="n">
        <v>654200.049400957</v>
      </c>
      <c r="H755" s="36" t="n">
        <v>363945.253777133</v>
      </c>
      <c r="I755" s="37" t="str">
        <f>H755-F755</f>
      </c>
      <c r="J755" s="38" t="str">
        <f>G755-E755</f>
      </c>
    </row>
    <row r="756">
      <c r="A756" t="s">
        <v>172</v>
      </c>
      <c r="B756" t="s">
        <v>173</v>
      </c>
      <c r="C756" s="32" t="n">
        <v>2028</v>
      </c>
      <c r="D756" t="s">
        <v>207</v>
      </c>
      <c r="E756" s="33" t="n">
        <v>351020.833062789</v>
      </c>
      <c r="F756" s="34" t="n">
        <v>174354.133348967</v>
      </c>
      <c r="G756" s="35" t="n">
        <v>351745.983284134</v>
      </c>
      <c r="H756" s="36" t="n">
        <v>175235.344826664</v>
      </c>
      <c r="I756" s="37" t="str">
        <f>H756-F756</f>
      </c>
      <c r="J756" s="38" t="str">
        <f>G756-E756</f>
      </c>
    </row>
    <row r="757">
      <c r="A757" t="s">
        <v>172</v>
      </c>
      <c r="B757" t="s">
        <v>173</v>
      </c>
      <c r="C757" s="32" t="n">
        <v>2028</v>
      </c>
      <c r="D757" t="s">
        <v>342</v>
      </c>
      <c r="E757" s="33" t="n">
        <v>12493.5633605786</v>
      </c>
      <c r="F757" s="34" t="n">
        <v>3559.5382680795</v>
      </c>
      <c r="G757" s="35" t="n">
        <v>12493.5410814872</v>
      </c>
      <c r="H757" s="36" t="n">
        <v>3559.53799626408</v>
      </c>
      <c r="I757" s="37" t="str">
        <f>H757-F757</f>
      </c>
      <c r="J757" s="38" t="str">
        <f>G757-E757</f>
      </c>
    </row>
    <row r="758">
      <c r="A758" t="s">
        <v>172</v>
      </c>
      <c r="B758" t="s">
        <v>173</v>
      </c>
      <c r="C758" s="32" t="n">
        <v>2029</v>
      </c>
      <c r="D758" t="s">
        <v>341</v>
      </c>
      <c r="E758" s="33" t="n">
        <v>12023.0465600926</v>
      </c>
      <c r="F758" s="34" t="n">
        <v>8820.79235803786</v>
      </c>
      <c r="G758" s="35" t="n">
        <v>12020.2428783132</v>
      </c>
      <c r="H758" s="36" t="n">
        <v>8820.39462668691</v>
      </c>
      <c r="I758" s="37" t="str">
        <f>H758-F758</f>
      </c>
      <c r="J758" s="38" t="str">
        <f>G758-E758</f>
      </c>
    </row>
    <row r="759">
      <c r="A759" t="s">
        <v>172</v>
      </c>
      <c r="B759" t="s">
        <v>173</v>
      </c>
      <c r="C759" s="32" t="n">
        <v>2029</v>
      </c>
      <c r="D759" t="s">
        <v>212</v>
      </c>
      <c r="E759" s="33" t="n">
        <v>871198.753951649</v>
      </c>
      <c r="F759" s="34" t="n">
        <v>141413.438440972</v>
      </c>
      <c r="G759" s="35" t="n">
        <v>872122.58793486</v>
      </c>
      <c r="H759" s="36" t="n">
        <v>141419.192572278</v>
      </c>
      <c r="I759" s="37" t="str">
        <f>H759-F759</f>
      </c>
      <c r="J759" s="38" t="str">
        <f>G759-E759</f>
      </c>
    </row>
    <row r="760">
      <c r="A760" t="s">
        <v>172</v>
      </c>
      <c r="B760" t="s">
        <v>173</v>
      </c>
      <c r="C760" s="32" t="n">
        <v>2029</v>
      </c>
      <c r="D760" t="s">
        <v>200</v>
      </c>
      <c r="E760" s="33" t="n">
        <v>122723.445000736</v>
      </c>
      <c r="F760" s="34" t="n">
        <v>77385.6271210304</v>
      </c>
      <c r="G760" s="35" t="n">
        <v>122702.091699448</v>
      </c>
      <c r="H760" s="36" t="n">
        <v>77383.2509010991</v>
      </c>
      <c r="I760" s="37" t="str">
        <f>H760-F760</f>
      </c>
      <c r="J760" s="38" t="str">
        <f>G760-E760</f>
      </c>
    </row>
    <row r="761">
      <c r="A761" t="s">
        <v>172</v>
      </c>
      <c r="B761" t="s">
        <v>173</v>
      </c>
      <c r="C761" s="32" t="n">
        <v>2029</v>
      </c>
      <c r="D761" t="s">
        <v>203</v>
      </c>
      <c r="E761" s="33" t="n">
        <v>287380.816729621</v>
      </c>
      <c r="F761" s="34" t="n">
        <v>267083.033939296</v>
      </c>
      <c r="G761" s="35" t="n">
        <v>287809.159991119</v>
      </c>
      <c r="H761" s="36" t="n">
        <v>268469.018676722</v>
      </c>
      <c r="I761" s="37" t="str">
        <f>H761-F761</f>
      </c>
      <c r="J761" s="38" t="str">
        <f>G761-E761</f>
      </c>
    </row>
    <row r="762">
      <c r="A762" t="s">
        <v>172</v>
      </c>
      <c r="B762" t="s">
        <v>173</v>
      </c>
      <c r="C762" s="32" t="n">
        <v>2029</v>
      </c>
      <c r="D762" t="s">
        <v>205</v>
      </c>
      <c r="E762" s="33" t="n">
        <v>666926.167909461</v>
      </c>
      <c r="F762" s="34" t="n">
        <v>371322.04870836</v>
      </c>
      <c r="G762" s="35" t="n">
        <v>670042.029002105</v>
      </c>
      <c r="H762" s="36" t="n">
        <v>374519.264871248</v>
      </c>
      <c r="I762" s="37" t="str">
        <f>H762-F762</f>
      </c>
      <c r="J762" s="38" t="str">
        <f>G762-E762</f>
      </c>
    </row>
    <row r="763">
      <c r="A763" t="s">
        <v>172</v>
      </c>
      <c r="B763" t="s">
        <v>173</v>
      </c>
      <c r="C763" s="32" t="n">
        <v>2029</v>
      </c>
      <c r="D763" t="s">
        <v>207</v>
      </c>
      <c r="E763" s="33" t="n">
        <v>358461.250810313</v>
      </c>
      <c r="F763" s="34" t="n">
        <v>178309.467224277</v>
      </c>
      <c r="G763" s="35" t="n">
        <v>359486.672358836</v>
      </c>
      <c r="H763" s="36" t="n">
        <v>179568.517960818</v>
      </c>
      <c r="I763" s="37" t="str">
        <f>H763-F763</f>
      </c>
      <c r="J763" s="38" t="str">
        <f>G763-E763</f>
      </c>
    </row>
    <row r="764">
      <c r="A764" t="s">
        <v>172</v>
      </c>
      <c r="B764" t="s">
        <v>173</v>
      </c>
      <c r="C764" s="32" t="n">
        <v>2029</v>
      </c>
      <c r="D764" t="s">
        <v>342</v>
      </c>
      <c r="E764" s="33" t="n">
        <v>12505.3290879008</v>
      </c>
      <c r="F764" s="34" t="n">
        <v>3430.77189360913</v>
      </c>
      <c r="G764" s="35" t="n">
        <v>12505.2897091232</v>
      </c>
      <c r="H764" s="36" t="n">
        <v>3430.77105367489</v>
      </c>
      <c r="I764" s="37" t="str">
        <f>H764-F764</f>
      </c>
      <c r="J764" s="38" t="str">
        <f>G764-E764</f>
      </c>
    </row>
    <row r="765">
      <c r="A765" t="s">
        <v>172</v>
      </c>
      <c r="B765" t="s">
        <v>173</v>
      </c>
      <c r="C765" s="32" t="n">
        <v>2030</v>
      </c>
      <c r="D765" t="s">
        <v>341</v>
      </c>
      <c r="E765" s="33" t="n">
        <v>12278.9394742051</v>
      </c>
      <c r="F765" s="34" t="n">
        <v>8966.45732343094</v>
      </c>
      <c r="G765" s="35" t="n">
        <v>12274.2647344434</v>
      </c>
      <c r="H765" s="36" t="n">
        <v>8965.59723882955</v>
      </c>
      <c r="I765" s="37" t="str">
        <f>H765-F765</f>
      </c>
      <c r="J765" s="38" t="str">
        <f>G765-E765</f>
      </c>
    </row>
    <row r="766">
      <c r="A766" t="s">
        <v>172</v>
      </c>
      <c r="B766" t="s">
        <v>173</v>
      </c>
      <c r="C766" s="32" t="n">
        <v>2030</v>
      </c>
      <c r="D766" t="s">
        <v>212</v>
      </c>
      <c r="E766" s="33" t="n">
        <v>887454.327720423</v>
      </c>
      <c r="F766" s="34" t="n">
        <v>146245.059968723</v>
      </c>
      <c r="G766" s="35" t="n">
        <v>888648.849091124</v>
      </c>
      <c r="H766" s="36" t="n">
        <v>146256.073838529</v>
      </c>
      <c r="I766" s="37" t="str">
        <f>H766-F766</f>
      </c>
      <c r="J766" s="38" t="str">
        <f>G766-E766</f>
      </c>
    </row>
    <row r="767">
      <c r="A767" t="s">
        <v>172</v>
      </c>
      <c r="B767" t="s">
        <v>173</v>
      </c>
      <c r="C767" s="32" t="n">
        <v>2030</v>
      </c>
      <c r="D767" t="s">
        <v>200</v>
      </c>
      <c r="E767" s="33" t="n">
        <v>126136.425191269</v>
      </c>
      <c r="F767" s="34" t="n">
        <v>79340.1298746357</v>
      </c>
      <c r="G767" s="35" t="n">
        <v>126100.520404265</v>
      </c>
      <c r="H767" s="36" t="n">
        <v>79334.7983616028</v>
      </c>
      <c r="I767" s="37" t="str">
        <f>H767-F767</f>
      </c>
      <c r="J767" s="38" t="str">
        <f>G767-E767</f>
      </c>
    </row>
    <row r="768">
      <c r="A768" t="s">
        <v>172</v>
      </c>
      <c r="B768" t="s">
        <v>173</v>
      </c>
      <c r="C768" s="32" t="n">
        <v>2030</v>
      </c>
      <c r="D768" t="s">
        <v>203</v>
      </c>
      <c r="E768" s="33" t="n">
        <v>291740.797933411</v>
      </c>
      <c r="F768" s="34" t="n">
        <v>271478.29812817</v>
      </c>
      <c r="G768" s="35" t="n">
        <v>292286.017029858</v>
      </c>
      <c r="H768" s="36" t="n">
        <v>273157.810650434</v>
      </c>
      <c r="I768" s="37" t="str">
        <f>H768-F768</f>
      </c>
      <c r="J768" s="38" t="str">
        <f>G768-E768</f>
      </c>
    </row>
    <row r="769">
      <c r="A769" t="s">
        <v>172</v>
      </c>
      <c r="B769" t="s">
        <v>173</v>
      </c>
      <c r="C769" s="32" t="n">
        <v>2030</v>
      </c>
      <c r="D769" t="s">
        <v>205</v>
      </c>
      <c r="E769" s="33" t="n">
        <v>682472.052409028</v>
      </c>
      <c r="F769" s="34" t="n">
        <v>381203.774534683</v>
      </c>
      <c r="G769" s="35" t="n">
        <v>686528.816871955</v>
      </c>
      <c r="H769" s="36" t="n">
        <v>385417.279419066</v>
      </c>
      <c r="I769" s="37" t="str">
        <f>H769-F769</f>
      </c>
      <c r="J769" s="38" t="str">
        <f>G769-E769</f>
      </c>
    </row>
    <row r="770">
      <c r="A770" t="s">
        <v>172</v>
      </c>
      <c r="B770" t="s">
        <v>173</v>
      </c>
      <c r="C770" s="32" t="n">
        <v>2030</v>
      </c>
      <c r="D770" t="s">
        <v>207</v>
      </c>
      <c r="E770" s="33" t="n">
        <v>366625.163958069</v>
      </c>
      <c r="F770" s="34" t="n">
        <v>182734.031104347</v>
      </c>
      <c r="G770" s="35" t="n">
        <v>367955.05484547</v>
      </c>
      <c r="H770" s="36" t="n">
        <v>184377.512558869</v>
      </c>
      <c r="I770" s="37" t="str">
        <f>H770-F770</f>
      </c>
      <c r="J770" s="38" t="str">
        <f>G770-E770</f>
      </c>
    </row>
    <row r="771">
      <c r="A771" t="s">
        <v>172</v>
      </c>
      <c r="B771" t="s">
        <v>173</v>
      </c>
      <c r="C771" s="32" t="n">
        <v>2030</v>
      </c>
      <c r="D771" t="s">
        <v>342</v>
      </c>
      <c r="E771" s="33" t="n">
        <v>12655.3338134254</v>
      </c>
      <c r="F771" s="34" t="n">
        <v>3301.14828727238</v>
      </c>
      <c r="G771" s="35" t="n">
        <v>12655.2774901684</v>
      </c>
      <c r="H771" s="36" t="n">
        <v>3301.14666213427</v>
      </c>
      <c r="I771" s="37" t="str">
        <f>H771-F771</f>
      </c>
      <c r="J771" s="38" t="str">
        <f>G771-E771</f>
      </c>
    </row>
    <row r="772">
      <c r="A772" t="s">
        <v>172</v>
      </c>
      <c r="B772" t="s">
        <v>173</v>
      </c>
      <c r="C772" s="32" t="n">
        <v>2031</v>
      </c>
      <c r="D772" t="s">
        <v>341</v>
      </c>
      <c r="E772" s="33" t="n">
        <v>12513.6451177227</v>
      </c>
      <c r="F772" s="34" t="n">
        <v>9116.02817618565</v>
      </c>
      <c r="G772" s="35" t="n">
        <v>12506.5880665311</v>
      </c>
      <c r="H772" s="36" t="n">
        <v>9114.48302310478</v>
      </c>
      <c r="I772" s="37" t="str">
        <f>H772-F772</f>
      </c>
      <c r="J772" s="38" t="str">
        <f>G772-E772</f>
      </c>
    </row>
    <row r="773">
      <c r="A773" t="s">
        <v>172</v>
      </c>
      <c r="B773" t="s">
        <v>173</v>
      </c>
      <c r="C773" s="32" t="n">
        <v>2031</v>
      </c>
      <c r="D773" t="s">
        <v>212</v>
      </c>
      <c r="E773" s="33" t="n">
        <v>904252.740119238</v>
      </c>
      <c r="F773" s="34" t="n">
        <v>150999.785070748</v>
      </c>
      <c r="G773" s="35" t="n">
        <v>905698.50533388</v>
      </c>
      <c r="H773" s="36" t="n">
        <v>151017.314585235</v>
      </c>
      <c r="I773" s="37" t="str">
        <f>H773-F773</f>
      </c>
      <c r="J773" s="38" t="str">
        <f>G773-E773</f>
      </c>
    </row>
    <row r="774">
      <c r="A774" t="s">
        <v>172</v>
      </c>
      <c r="B774" t="s">
        <v>173</v>
      </c>
      <c r="C774" s="32" t="n">
        <v>2031</v>
      </c>
      <c r="D774" t="s">
        <v>200</v>
      </c>
      <c r="E774" s="33" t="n">
        <v>129391.72738616</v>
      </c>
      <c r="F774" s="34" t="n">
        <v>81231.080005464</v>
      </c>
      <c r="G774" s="35" t="n">
        <v>129337.020613882</v>
      </c>
      <c r="H774" s="36" t="n">
        <v>81221.2142709578</v>
      </c>
      <c r="I774" s="37" t="str">
        <f>H774-F774</f>
      </c>
      <c r="J774" s="38" t="str">
        <f>G774-E774</f>
      </c>
    </row>
    <row r="775">
      <c r="A775" t="s">
        <v>172</v>
      </c>
      <c r="B775" t="s">
        <v>173</v>
      </c>
      <c r="C775" s="32" t="n">
        <v>2031</v>
      </c>
      <c r="D775" t="s">
        <v>203</v>
      </c>
      <c r="E775" s="33" t="n">
        <v>295890.909657701</v>
      </c>
      <c r="F775" s="34" t="n">
        <v>275912.960083161</v>
      </c>
      <c r="G775" s="35" t="n">
        <v>296437.738378722</v>
      </c>
      <c r="H775" s="36" t="n">
        <v>277404.152195349</v>
      </c>
      <c r="I775" s="37" t="str">
        <f>H775-F775</f>
      </c>
      <c r="J775" s="38" t="str">
        <f>G775-E775</f>
      </c>
    </row>
    <row r="776">
      <c r="A776" t="s">
        <v>172</v>
      </c>
      <c r="B776" t="s">
        <v>173</v>
      </c>
      <c r="C776" s="32" t="n">
        <v>2031</v>
      </c>
      <c r="D776" t="s">
        <v>205</v>
      </c>
      <c r="E776" s="33" t="n">
        <v>698321.556076334</v>
      </c>
      <c r="F776" s="34" t="n">
        <v>391625.03815689</v>
      </c>
      <c r="G776" s="35" t="n">
        <v>702548.134334822</v>
      </c>
      <c r="H776" s="36" t="n">
        <v>396078.261698986</v>
      </c>
      <c r="I776" s="37" t="str">
        <f>H776-F776</f>
      </c>
      <c r="J776" s="38" t="str">
        <f>G776-E776</f>
      </c>
    </row>
    <row r="777">
      <c r="A777" t="s">
        <v>172</v>
      </c>
      <c r="B777" t="s">
        <v>173</v>
      </c>
      <c r="C777" s="32" t="n">
        <v>2031</v>
      </c>
      <c r="D777" t="s">
        <v>207</v>
      </c>
      <c r="E777" s="33" t="n">
        <v>374656.116125379</v>
      </c>
      <c r="F777" s="34" t="n">
        <v>187451.674368682</v>
      </c>
      <c r="G777" s="35" t="n">
        <v>376026.788964657</v>
      </c>
      <c r="H777" s="36" t="n">
        <v>189147.352294789</v>
      </c>
      <c r="I777" s="37" t="str">
        <f>H777-F777</f>
      </c>
      <c r="J777" s="38" t="str">
        <f>G777-E777</f>
      </c>
    </row>
    <row r="778">
      <c r="A778" t="s">
        <v>172</v>
      </c>
      <c r="B778" t="s">
        <v>173</v>
      </c>
      <c r="C778" s="32" t="n">
        <v>2031</v>
      </c>
      <c r="D778" t="s">
        <v>342</v>
      </c>
      <c r="E778" s="33" t="n">
        <v>12740.708886416</v>
      </c>
      <c r="F778" s="34" t="n">
        <v>3174.86563609027</v>
      </c>
      <c r="G778" s="35" t="n">
        <v>12740.6278729228</v>
      </c>
      <c r="H778" s="36" t="n">
        <v>3174.86317276916</v>
      </c>
      <c r="I778" s="37" t="str">
        <f>H778-F778</f>
      </c>
      <c r="J778" s="38" t="str">
        <f>G778-E778</f>
      </c>
    </row>
    <row r="779">
      <c r="A779" t="s">
        <v>172</v>
      </c>
      <c r="B779" t="s">
        <v>173</v>
      </c>
      <c r="C779" s="32" t="n">
        <v>2032</v>
      </c>
      <c r="D779" t="s">
        <v>341</v>
      </c>
      <c r="E779" s="33" t="n">
        <v>12753.2530728753</v>
      </c>
      <c r="F779" s="34" t="n">
        <v>9270.3866616103</v>
      </c>
      <c r="G779" s="35" t="n">
        <v>12743.8944071303</v>
      </c>
      <c r="H779" s="36" t="n">
        <v>9267.91175287106</v>
      </c>
      <c r="I779" s="37" t="str">
        <f>H779-F779</f>
      </c>
      <c r="J779" s="38" t="str">
        <f>G779-E779</f>
      </c>
    </row>
    <row r="780">
      <c r="A780" t="s">
        <v>172</v>
      </c>
      <c r="B780" t="s">
        <v>173</v>
      </c>
      <c r="C780" s="32" t="n">
        <v>2032</v>
      </c>
      <c r="D780" t="s">
        <v>212</v>
      </c>
      <c r="E780" s="33" t="n">
        <v>922091.684292185</v>
      </c>
      <c r="F780" s="34" t="n">
        <v>155889.72734759</v>
      </c>
      <c r="G780" s="35" t="n">
        <v>923778.433647484</v>
      </c>
      <c r="H780" s="36" t="n">
        <v>155914.890344467</v>
      </c>
      <c r="I780" s="37" t="str">
        <f>H780-F780</f>
      </c>
      <c r="J780" s="38" t="str">
        <f>G780-E780</f>
      </c>
    </row>
    <row r="781">
      <c r="A781" t="s">
        <v>172</v>
      </c>
      <c r="B781" t="s">
        <v>173</v>
      </c>
      <c r="C781" s="32" t="n">
        <v>2032</v>
      </c>
      <c r="D781" t="s">
        <v>200</v>
      </c>
      <c r="E781" s="33" t="n">
        <v>132639.530321164</v>
      </c>
      <c r="F781" s="34" t="n">
        <v>83180.304007655</v>
      </c>
      <c r="G781" s="35" t="n">
        <v>132566.317868369</v>
      </c>
      <c r="H781" s="36" t="n">
        <v>83164.0959360433</v>
      </c>
      <c r="I781" s="37" t="str">
        <f>H781-F781</f>
      </c>
      <c r="J781" s="38" t="str">
        <f>G781-E781</f>
      </c>
    </row>
    <row r="782">
      <c r="A782" t="s">
        <v>172</v>
      </c>
      <c r="B782" t="s">
        <v>173</v>
      </c>
      <c r="C782" s="32" t="n">
        <v>2032</v>
      </c>
      <c r="D782" t="s">
        <v>203</v>
      </c>
      <c r="E782" s="33" t="n">
        <v>299955.661880098</v>
      </c>
      <c r="F782" s="34" t="n">
        <v>280111.629274511</v>
      </c>
      <c r="G782" s="35" t="n">
        <v>300504.550336341</v>
      </c>
      <c r="H782" s="36" t="n">
        <v>281488.739628123</v>
      </c>
      <c r="I782" s="37" t="str">
        <f>H782-F782</f>
      </c>
      <c r="J782" s="38" t="str">
        <f>G782-E782</f>
      </c>
    </row>
    <row r="783">
      <c r="A783" t="s">
        <v>172</v>
      </c>
      <c r="B783" t="s">
        <v>173</v>
      </c>
      <c r="C783" s="32" t="n">
        <v>2032</v>
      </c>
      <c r="D783" t="s">
        <v>205</v>
      </c>
      <c r="E783" s="33" t="n">
        <v>714762.11187806</v>
      </c>
      <c r="F783" s="34" t="n">
        <v>402197.86297328</v>
      </c>
      <c r="G783" s="35" t="n">
        <v>719168.67859234</v>
      </c>
      <c r="H783" s="36" t="n">
        <v>406904.282877455</v>
      </c>
      <c r="I783" s="37" t="str">
        <f>H783-F783</f>
      </c>
      <c r="J783" s="38" t="str">
        <f>G783-E783</f>
      </c>
    </row>
    <row r="784">
      <c r="A784" t="s">
        <v>172</v>
      </c>
      <c r="B784" t="s">
        <v>173</v>
      </c>
      <c r="C784" s="32" t="n">
        <v>2032</v>
      </c>
      <c r="D784" t="s">
        <v>207</v>
      </c>
      <c r="E784" s="33" t="n">
        <v>383193.354384701</v>
      </c>
      <c r="F784" s="34" t="n">
        <v>192428.165594091</v>
      </c>
      <c r="G784" s="35" t="n">
        <v>384609.051353766</v>
      </c>
      <c r="H784" s="36" t="n">
        <v>194193.38475982</v>
      </c>
      <c r="I784" s="37" t="str">
        <f>H784-F784</f>
      </c>
      <c r="J784" s="38" t="str">
        <f>G784-E784</f>
      </c>
    </row>
    <row r="785">
      <c r="A785" t="s">
        <v>172</v>
      </c>
      <c r="B785" t="s">
        <v>173</v>
      </c>
      <c r="C785" s="32" t="n">
        <v>2032</v>
      </c>
      <c r="D785" t="s">
        <v>342</v>
      </c>
      <c r="E785" s="33" t="n">
        <v>12856.0403472783</v>
      </c>
      <c r="F785" s="34" t="n">
        <v>3046.5237000227</v>
      </c>
      <c r="G785" s="35" t="n">
        <v>12855.9427389859</v>
      </c>
      <c r="H785" s="36" t="n">
        <v>3046.52022706146</v>
      </c>
      <c r="I785" s="37" t="str">
        <f>H785-F785</f>
      </c>
      <c r="J785" s="38" t="str">
        <f>G785-E785</f>
      </c>
    </row>
    <row r="786">
      <c r="A786" t="s">
        <v>172</v>
      </c>
      <c r="B786" t="s">
        <v>173</v>
      </c>
      <c r="C786" s="32" t="n">
        <v>2033</v>
      </c>
      <c r="D786" t="s">
        <v>341</v>
      </c>
      <c r="E786" s="33" t="n">
        <v>13158.2987963875</v>
      </c>
      <c r="F786" s="34" t="n">
        <v>9441.05016455017</v>
      </c>
      <c r="G786" s="35" t="n">
        <v>13146.3513901505</v>
      </c>
      <c r="H786" s="36" t="n">
        <v>9437.49521839436</v>
      </c>
      <c r="I786" s="37" t="str">
        <f>H786-F786</f>
      </c>
      <c r="J786" s="38" t="str">
        <f>G786-E786</f>
      </c>
    </row>
    <row r="787">
      <c r="A787" t="s">
        <v>172</v>
      </c>
      <c r="B787" t="s">
        <v>173</v>
      </c>
      <c r="C787" s="32" t="n">
        <v>2033</v>
      </c>
      <c r="D787" t="s">
        <v>212</v>
      </c>
      <c r="E787" s="33" t="n">
        <v>942594.926023187</v>
      </c>
      <c r="F787" s="34" t="n">
        <v>160787.426392389</v>
      </c>
      <c r="G787" s="35" t="n">
        <v>944521.71811111</v>
      </c>
      <c r="H787" s="36" t="n">
        <v>160821.219639763</v>
      </c>
      <c r="I787" s="37" t="str">
        <f>H787-F787</f>
      </c>
      <c r="J787" s="38" t="str">
        <f>G787-E787</f>
      </c>
    </row>
    <row r="788">
      <c r="A788" t="s">
        <v>172</v>
      </c>
      <c r="B788" t="s">
        <v>173</v>
      </c>
      <c r="C788" s="32" t="n">
        <v>2033</v>
      </c>
      <c r="D788" t="s">
        <v>200</v>
      </c>
      <c r="E788" s="33" t="n">
        <v>136800.394613452</v>
      </c>
      <c r="F788" s="34" t="n">
        <v>85163.8339820907</v>
      </c>
      <c r="G788" s="35" t="n">
        <v>136707.716312745</v>
      </c>
      <c r="H788" s="36" t="n">
        <v>85140.0559210379</v>
      </c>
      <c r="I788" s="37" t="str">
        <f>H788-F788</f>
      </c>
      <c r="J788" s="38" t="str">
        <f>G788-E788</f>
      </c>
    </row>
    <row r="789">
      <c r="A789" t="s">
        <v>172</v>
      </c>
      <c r="B789" t="s">
        <v>173</v>
      </c>
      <c r="C789" s="32" t="n">
        <v>2033</v>
      </c>
      <c r="D789" t="s">
        <v>203</v>
      </c>
      <c r="E789" s="33" t="n">
        <v>303917.517180838</v>
      </c>
      <c r="F789" s="34" t="n">
        <v>284000.954282702</v>
      </c>
      <c r="G789" s="35" t="n">
        <v>304468.286850227</v>
      </c>
      <c r="H789" s="36" t="n">
        <v>285297.748513227</v>
      </c>
      <c r="I789" s="37" t="str">
        <f>H789-F789</f>
      </c>
      <c r="J789" s="38" t="str">
        <f>G789-E789</f>
      </c>
    </row>
    <row r="790">
      <c r="A790" t="s">
        <v>172</v>
      </c>
      <c r="B790" t="s">
        <v>173</v>
      </c>
      <c r="C790" s="32" t="n">
        <v>2033</v>
      </c>
      <c r="D790" t="s">
        <v>205</v>
      </c>
      <c r="E790" s="33" t="n">
        <v>733788.1667891</v>
      </c>
      <c r="F790" s="34" t="n">
        <v>412623.244372958</v>
      </c>
      <c r="G790" s="35" t="n">
        <v>738395.913710054</v>
      </c>
      <c r="H790" s="36" t="n">
        <v>417591.194273361</v>
      </c>
      <c r="I790" s="37" t="str">
        <f>H790-F790</f>
      </c>
      <c r="J790" s="38" t="str">
        <f>G790-E790</f>
      </c>
    </row>
    <row r="791">
      <c r="A791" t="s">
        <v>172</v>
      </c>
      <c r="B791" t="s">
        <v>173</v>
      </c>
      <c r="C791" s="32" t="n">
        <v>2033</v>
      </c>
      <c r="D791" t="s">
        <v>207</v>
      </c>
      <c r="E791" s="33" t="n">
        <v>392690.582777913</v>
      </c>
      <c r="F791" s="34" t="n">
        <v>197464.786632547</v>
      </c>
      <c r="G791" s="35" t="n">
        <v>394159.184915109</v>
      </c>
      <c r="H791" s="36" t="n">
        <v>199311.530364044</v>
      </c>
      <c r="I791" s="37" t="str">
        <f>H791-F791</f>
      </c>
      <c r="J791" s="38" t="str">
        <f>G791-E791</f>
      </c>
    </row>
    <row r="792">
      <c r="A792" t="s">
        <v>172</v>
      </c>
      <c r="B792" t="s">
        <v>173</v>
      </c>
      <c r="C792" s="32" t="n">
        <v>2033</v>
      </c>
      <c r="D792" t="s">
        <v>342</v>
      </c>
      <c r="E792" s="33" t="n">
        <v>12780.8384720403</v>
      </c>
      <c r="F792" s="34" t="n">
        <v>2919.79892855207</v>
      </c>
      <c r="G792" s="35" t="n">
        <v>12780.7417922516</v>
      </c>
      <c r="H792" s="36" t="n">
        <v>2919.79454897481</v>
      </c>
      <c r="I792" s="37" t="str">
        <f>H792-F792</f>
      </c>
      <c r="J792" s="38" t="str">
        <f>G792-E792</f>
      </c>
    </row>
    <row r="793">
      <c r="A793" t="s">
        <v>172</v>
      </c>
      <c r="B793" t="s">
        <v>173</v>
      </c>
      <c r="C793" s="32" t="n">
        <v>2034</v>
      </c>
      <c r="D793" t="s">
        <v>341</v>
      </c>
      <c r="E793" s="33" t="n">
        <v>13410.6693052368</v>
      </c>
      <c r="F793" s="34" t="n">
        <v>9615.53307313805</v>
      </c>
      <c r="G793" s="35" t="n">
        <v>13396.3770662857</v>
      </c>
      <c r="H793" s="36" t="n">
        <v>9610.78717894584</v>
      </c>
      <c r="I793" s="37" t="str">
        <f>H793-F793</f>
      </c>
      <c r="J793" s="38" t="str">
        <f>G793-E793</f>
      </c>
    </row>
    <row r="794">
      <c r="A794" t="s">
        <v>172</v>
      </c>
      <c r="B794" t="s">
        <v>173</v>
      </c>
      <c r="C794" s="32" t="n">
        <v>2034</v>
      </c>
      <c r="D794" t="s">
        <v>212</v>
      </c>
      <c r="E794" s="33" t="n">
        <v>958073.216512102</v>
      </c>
      <c r="F794" s="34" t="n">
        <v>165789.303907861</v>
      </c>
      <c r="G794" s="35" t="n">
        <v>960221.655861689</v>
      </c>
      <c r="H794" s="36" t="n">
        <v>165832.802590949</v>
      </c>
      <c r="I794" s="37" t="str">
        <f>H794-F794</f>
      </c>
      <c r="J794" s="38" t="str">
        <f>G794-E794</f>
      </c>
    </row>
    <row r="795">
      <c r="A795" t="s">
        <v>172</v>
      </c>
      <c r="B795" t="s">
        <v>173</v>
      </c>
      <c r="C795" s="32" t="n">
        <v>2034</v>
      </c>
      <c r="D795" t="s">
        <v>200</v>
      </c>
      <c r="E795" s="33" t="n">
        <v>140034.317451338</v>
      </c>
      <c r="F795" s="34" t="n">
        <v>87158.500905731</v>
      </c>
      <c r="G795" s="35" t="n">
        <v>139922.665552402</v>
      </c>
      <c r="H795" s="36" t="n">
        <v>87126.2119501461</v>
      </c>
      <c r="I795" s="37" t="str">
        <f>H795-F795</f>
      </c>
      <c r="J795" s="38" t="str">
        <f>G795-E795</f>
      </c>
    </row>
    <row r="796">
      <c r="A796" t="s">
        <v>172</v>
      </c>
      <c r="B796" t="s">
        <v>173</v>
      </c>
      <c r="C796" s="32" t="n">
        <v>2034</v>
      </c>
      <c r="D796" t="s">
        <v>203</v>
      </c>
      <c r="E796" s="33" t="n">
        <v>307614.27651542</v>
      </c>
      <c r="F796" s="34" t="n">
        <v>287878.086332014</v>
      </c>
      <c r="G796" s="35" t="n">
        <v>308142.620646514</v>
      </c>
      <c r="H796" s="36" t="n">
        <v>289022.375898514</v>
      </c>
      <c r="I796" s="37" t="str">
        <f>H796-F796</f>
      </c>
      <c r="J796" s="38" t="str">
        <f>G796-E796</f>
      </c>
    </row>
    <row r="797">
      <c r="A797" t="s">
        <v>172</v>
      </c>
      <c r="B797" t="s">
        <v>173</v>
      </c>
      <c r="C797" s="32" t="n">
        <v>2034</v>
      </c>
      <c r="D797" t="s">
        <v>205</v>
      </c>
      <c r="E797" s="33" t="n">
        <v>749637.72620634</v>
      </c>
      <c r="F797" s="34" t="n">
        <v>423461.741587178</v>
      </c>
      <c r="G797" s="35" t="n">
        <v>754264.519314827</v>
      </c>
      <c r="H797" s="36" t="n">
        <v>428496.093357131</v>
      </c>
      <c r="I797" s="37" t="str">
        <f>H797-F797</f>
      </c>
      <c r="J797" s="38" t="str">
        <f>G797-E797</f>
      </c>
    </row>
    <row r="798">
      <c r="A798" t="s">
        <v>172</v>
      </c>
      <c r="B798" t="s">
        <v>173</v>
      </c>
      <c r="C798" s="32" t="n">
        <v>2034</v>
      </c>
      <c r="D798" t="s">
        <v>207</v>
      </c>
      <c r="E798" s="33" t="n">
        <v>400967.709853675</v>
      </c>
      <c r="F798" s="34" t="n">
        <v>202671.110562635</v>
      </c>
      <c r="G798" s="35" t="n">
        <v>402421.553872422</v>
      </c>
      <c r="H798" s="36" t="n">
        <v>204510.58021707</v>
      </c>
      <c r="I798" s="37" t="str">
        <f>H798-F798</f>
      </c>
      <c r="J798" s="38" t="str">
        <f>G798-E798</f>
      </c>
    </row>
    <row r="799">
      <c r="A799" t="s">
        <v>172</v>
      </c>
      <c r="B799" t="s">
        <v>173</v>
      </c>
      <c r="C799" s="32" t="n">
        <v>2034</v>
      </c>
      <c r="D799" t="s">
        <v>342</v>
      </c>
      <c r="E799" s="33" t="n">
        <v>12872.54148537</v>
      </c>
      <c r="F799" s="34" t="n">
        <v>2795.77460636885</v>
      </c>
      <c r="G799" s="35" t="n">
        <v>12872.434861331</v>
      </c>
      <c r="H799" s="36" t="n">
        <v>2795.76959562027</v>
      </c>
      <c r="I799" s="37" t="str">
        <f>H799-F799</f>
      </c>
      <c r="J799" s="38" t="str">
        <f>G799-E799</f>
      </c>
    </row>
    <row r="800">
      <c r="A800" t="s">
        <v>172</v>
      </c>
      <c r="B800" t="s">
        <v>173</v>
      </c>
      <c r="C800" s="32" t="n">
        <v>2035</v>
      </c>
      <c r="D800" t="s">
        <v>341</v>
      </c>
      <c r="E800" s="33" t="n">
        <v>13743.4059554474</v>
      </c>
      <c r="F800" s="34" t="n">
        <v>9793.49590556394</v>
      </c>
      <c r="G800" s="35" t="n">
        <v>13726.7399692658</v>
      </c>
      <c r="H800" s="36" t="n">
        <v>9787.51275865094</v>
      </c>
      <c r="I800" s="37" t="str">
        <f>H800-F800</f>
      </c>
      <c r="J800" s="38" t="str">
        <f>G800-E800</f>
      </c>
    </row>
    <row r="801">
      <c r="A801" t="s">
        <v>172</v>
      </c>
      <c r="B801" t="s">
        <v>173</v>
      </c>
      <c r="C801" s="32" t="n">
        <v>2035</v>
      </c>
      <c r="D801" t="s">
        <v>212</v>
      </c>
      <c r="E801" s="33" t="n">
        <v>972685.720381582</v>
      </c>
      <c r="F801" s="34" t="n">
        <v>170856.807147725</v>
      </c>
      <c r="G801" s="35" t="n">
        <v>975047.326959866</v>
      </c>
      <c r="H801" s="36" t="n">
        <v>170911.003808462</v>
      </c>
      <c r="I801" s="37" t="str">
        <f>H801-F801</f>
      </c>
      <c r="J801" s="38" t="str">
        <f>G801-E801</f>
      </c>
    </row>
    <row r="802">
      <c r="A802" t="s">
        <v>172</v>
      </c>
      <c r="B802" t="s">
        <v>173</v>
      </c>
      <c r="C802" s="32" t="n">
        <v>2035</v>
      </c>
      <c r="D802" t="s">
        <v>200</v>
      </c>
      <c r="E802" s="33" t="n">
        <v>143560.537336083</v>
      </c>
      <c r="F802" s="34" t="n">
        <v>89179.5851362888</v>
      </c>
      <c r="G802" s="35" t="n">
        <v>143430.147346953</v>
      </c>
      <c r="H802" s="36" t="n">
        <v>89138.141517925</v>
      </c>
      <c r="I802" s="37" t="str">
        <f>H802-F802</f>
      </c>
      <c r="J802" s="38" t="str">
        <f>G802-E802</f>
      </c>
    </row>
    <row r="803">
      <c r="A803" t="s">
        <v>172</v>
      </c>
      <c r="B803" t="s">
        <v>173</v>
      </c>
      <c r="C803" s="32" t="n">
        <v>2035</v>
      </c>
      <c r="D803" t="s">
        <v>203</v>
      </c>
      <c r="E803" s="33" t="n">
        <v>311092.088230576</v>
      </c>
      <c r="F803" s="34" t="n">
        <v>291513.529470871</v>
      </c>
      <c r="G803" s="35" t="n">
        <v>311598.659349735</v>
      </c>
      <c r="H803" s="36" t="n">
        <v>292543.4341723</v>
      </c>
      <c r="I803" s="37" t="str">
        <f>H803-F803</f>
      </c>
      <c r="J803" s="38" t="str">
        <f>G803-E803</f>
      </c>
    </row>
    <row r="804">
      <c r="A804" t="s">
        <v>172</v>
      </c>
      <c r="B804" t="s">
        <v>173</v>
      </c>
      <c r="C804" s="32" t="n">
        <v>2035</v>
      </c>
      <c r="D804" t="s">
        <v>205</v>
      </c>
      <c r="E804" s="33" t="n">
        <v>765398.071703357</v>
      </c>
      <c r="F804" s="34" t="n">
        <v>434315.05598197</v>
      </c>
      <c r="G804" s="35" t="n">
        <v>770043.407398033</v>
      </c>
      <c r="H804" s="36" t="n">
        <v>439419.393176264</v>
      </c>
      <c r="I804" s="37" t="str">
        <f>H804-F804</f>
      </c>
      <c r="J804" s="38" t="str">
        <f>G804-E804</f>
      </c>
    </row>
    <row r="805">
      <c r="A805" t="s">
        <v>172</v>
      </c>
      <c r="B805" t="s">
        <v>173</v>
      </c>
      <c r="C805" s="32" t="n">
        <v>2035</v>
      </c>
      <c r="D805" t="s">
        <v>207</v>
      </c>
      <c r="E805" s="33" t="n">
        <v>408991.46488273</v>
      </c>
      <c r="F805" s="34" t="n">
        <v>208013.187142798</v>
      </c>
      <c r="G805" s="35" t="n">
        <v>410430.68648466</v>
      </c>
      <c r="H805" s="36" t="n">
        <v>209854.988515264</v>
      </c>
      <c r="I805" s="37" t="str">
        <f>H805-F805</f>
      </c>
      <c r="J805" s="38" t="str">
        <f>G805-E805</f>
      </c>
    </row>
    <row r="806">
      <c r="A806" t="s">
        <v>172</v>
      </c>
      <c r="B806" t="s">
        <v>173</v>
      </c>
      <c r="C806" s="32" t="n">
        <v>2035</v>
      </c>
      <c r="D806" t="s">
        <v>342</v>
      </c>
      <c r="E806" s="33" t="n">
        <v>13061.6971158314</v>
      </c>
      <c r="F806" s="34" t="n">
        <v>2671.503324352</v>
      </c>
      <c r="G806" s="35" t="n">
        <v>13061.5900844962</v>
      </c>
      <c r="H806" s="36" t="n">
        <v>2671.49784394295</v>
      </c>
      <c r="I806" s="37" t="str">
        <f>H806-F806</f>
      </c>
      <c r="J806" s="38" t="str">
        <f>G806-E806</f>
      </c>
    </row>
    <row r="807">
      <c r="A807" t="s">
        <v>172</v>
      </c>
      <c r="B807" t="s">
        <v>173</v>
      </c>
      <c r="C807" s="32" t="n">
        <v>2036</v>
      </c>
      <c r="D807" t="s">
        <v>341</v>
      </c>
      <c r="E807" s="33" t="n">
        <v>14077.8363364762</v>
      </c>
      <c r="F807" s="34" t="n">
        <v>9979.98190871992</v>
      </c>
      <c r="G807" s="35" t="n">
        <v>14058.8402730705</v>
      </c>
      <c r="H807" s="36" t="n">
        <v>9972.733436972</v>
      </c>
      <c r="I807" s="37" t="str">
        <f>H807-F807</f>
      </c>
      <c r="J807" s="38" t="str">
        <f>G807-E807</f>
      </c>
    </row>
    <row r="808">
      <c r="A808" t="s">
        <v>172</v>
      </c>
      <c r="B808" t="s">
        <v>173</v>
      </c>
      <c r="C808" s="32" t="n">
        <v>2036</v>
      </c>
      <c r="D808" t="s">
        <v>212</v>
      </c>
      <c r="E808" s="33" t="n">
        <v>990017.423586768</v>
      </c>
      <c r="F808" s="34" t="n">
        <v>176074.037403979</v>
      </c>
      <c r="G808" s="35" t="n">
        <v>992593.127567906</v>
      </c>
      <c r="H808" s="36" t="n">
        <v>176139.997785528</v>
      </c>
      <c r="I808" s="37" t="str">
        <f>H808-F808</f>
      </c>
      <c r="J808" s="38" t="str">
        <f>G808-E808</f>
      </c>
    </row>
    <row r="809">
      <c r="A809" t="s">
        <v>172</v>
      </c>
      <c r="B809" t="s">
        <v>173</v>
      </c>
      <c r="C809" s="32" t="n">
        <v>2036</v>
      </c>
      <c r="D809" t="s">
        <v>200</v>
      </c>
      <c r="E809" s="33" t="n">
        <v>147127.771515428</v>
      </c>
      <c r="F809" s="34" t="n">
        <v>91276.4404481905</v>
      </c>
      <c r="G809" s="35" t="n">
        <v>146978.916070349</v>
      </c>
      <c r="H809" s="36" t="n">
        <v>91225.4078140792</v>
      </c>
      <c r="I809" s="37" t="str">
        <f>H809-F809</f>
      </c>
      <c r="J809" s="38" t="str">
        <f>G809-E809</f>
      </c>
    </row>
    <row r="810">
      <c r="A810" t="s">
        <v>172</v>
      </c>
      <c r="B810" t="s">
        <v>173</v>
      </c>
      <c r="C810" s="32" t="n">
        <v>2036</v>
      </c>
      <c r="D810" t="s">
        <v>203</v>
      </c>
      <c r="E810" s="33" t="n">
        <v>314721.994903532</v>
      </c>
      <c r="F810" s="34" t="n">
        <v>294824.85735718</v>
      </c>
      <c r="G810" s="35" t="n">
        <v>315288.949461379</v>
      </c>
      <c r="H810" s="36" t="n">
        <v>296084.402747987</v>
      </c>
      <c r="I810" s="37" t="str">
        <f>H810-F810</f>
      </c>
      <c r="J810" s="38" t="str">
        <f>G810-E810</f>
      </c>
    </row>
    <row r="811">
      <c r="A811" t="s">
        <v>172</v>
      </c>
      <c r="B811" t="s">
        <v>173</v>
      </c>
      <c r="C811" s="32" t="n">
        <v>2036</v>
      </c>
      <c r="D811" t="s">
        <v>205</v>
      </c>
      <c r="E811" s="33" t="n">
        <v>781513.259249458</v>
      </c>
      <c r="F811" s="34" t="n">
        <v>444705.800771843</v>
      </c>
      <c r="G811" s="35" t="n">
        <v>786706.265291046</v>
      </c>
      <c r="H811" s="36" t="n">
        <v>450600.66503166</v>
      </c>
      <c r="I811" s="37" t="str">
        <f>H811-F811</f>
      </c>
      <c r="J811" s="38" t="str">
        <f>G811-E811</f>
      </c>
    </row>
    <row r="812">
      <c r="A812" t="s">
        <v>172</v>
      </c>
      <c r="B812" t="s">
        <v>173</v>
      </c>
      <c r="C812" s="32" t="n">
        <v>2036</v>
      </c>
      <c r="D812" t="s">
        <v>207</v>
      </c>
      <c r="E812" s="33" t="n">
        <v>417248.021394803</v>
      </c>
      <c r="F812" s="34" t="n">
        <v>213209.934717797</v>
      </c>
      <c r="G812" s="35" t="n">
        <v>418880.52544402</v>
      </c>
      <c r="H812" s="36" t="n">
        <v>215434.246910517</v>
      </c>
      <c r="I812" s="37" t="str">
        <f>H812-F812</f>
      </c>
      <c r="J812" s="38" t="str">
        <f>G812-E812</f>
      </c>
    </row>
    <row r="813">
      <c r="A813" t="s">
        <v>172</v>
      </c>
      <c r="B813" t="s">
        <v>173</v>
      </c>
      <c r="C813" s="32" t="n">
        <v>2036</v>
      </c>
      <c r="D813" t="s">
        <v>342</v>
      </c>
      <c r="E813" s="33" t="n">
        <v>13308.9048258211</v>
      </c>
      <c r="F813" s="34" t="n">
        <v>2547.7480789131</v>
      </c>
      <c r="G813" s="35" t="n">
        <v>13308.7944546361</v>
      </c>
      <c r="H813" s="36" t="n">
        <v>2547.74258396749</v>
      </c>
      <c r="I813" s="37" t="str">
        <f>H813-F813</f>
      </c>
      <c r="J813" s="38" t="str">
        <f>G813-E813</f>
      </c>
    </row>
    <row r="814">
      <c r="A814" t="s">
        <v>172</v>
      </c>
      <c r="B814" t="s">
        <v>173</v>
      </c>
      <c r="C814" s="32" t="n">
        <v>2037</v>
      </c>
      <c r="D814" t="s">
        <v>341</v>
      </c>
      <c r="E814" s="33" t="n">
        <v>14408.5507412673</v>
      </c>
      <c r="F814" s="34" t="n">
        <v>10167.7052148426</v>
      </c>
      <c r="G814" s="35" t="n">
        <v>14386.6366039025</v>
      </c>
      <c r="H814" s="36" t="n">
        <v>10159.1873336905</v>
      </c>
      <c r="I814" s="37" t="str">
        <f>H814-F814</f>
      </c>
      <c r="J814" s="38" t="str">
        <f>G814-E814</f>
      </c>
    </row>
    <row r="815">
      <c r="A815" t="s">
        <v>172</v>
      </c>
      <c r="B815" t="s">
        <v>173</v>
      </c>
      <c r="C815" s="32" t="n">
        <v>2037</v>
      </c>
      <c r="D815" t="s">
        <v>212</v>
      </c>
      <c r="E815" s="33" t="n">
        <v>1006535.06426197</v>
      </c>
      <c r="F815" s="34" t="n">
        <v>181379.336652256</v>
      </c>
      <c r="G815" s="35" t="n">
        <v>1009301.65749756</v>
      </c>
      <c r="H815" s="36" t="n">
        <v>181458.235839908</v>
      </c>
      <c r="I815" s="37" t="str">
        <f>H815-F815</f>
      </c>
      <c r="J815" s="38" t="str">
        <f>G815-E815</f>
      </c>
    </row>
    <row r="816">
      <c r="A816" t="s">
        <v>172</v>
      </c>
      <c r="B816" t="s">
        <v>173</v>
      </c>
      <c r="C816" s="32" t="n">
        <v>2037</v>
      </c>
      <c r="D816" t="s">
        <v>200</v>
      </c>
      <c r="E816" s="33" t="n">
        <v>150659.465900764</v>
      </c>
      <c r="F816" s="34" t="n">
        <v>93402.1534517884</v>
      </c>
      <c r="G816" s="35" t="n">
        <v>150487.441619108</v>
      </c>
      <c r="H816" s="36" t="n">
        <v>93341.2784245107</v>
      </c>
      <c r="I816" s="37" t="str">
        <f>H816-F816</f>
      </c>
      <c r="J816" s="38" t="str">
        <f>G816-E816</f>
      </c>
    </row>
    <row r="817">
      <c r="A817" t="s">
        <v>172</v>
      </c>
      <c r="B817" t="s">
        <v>173</v>
      </c>
      <c r="C817" s="32" t="n">
        <v>2037</v>
      </c>
      <c r="D817" t="s">
        <v>203</v>
      </c>
      <c r="E817" s="33" t="n">
        <v>318131.561117306</v>
      </c>
      <c r="F817" s="34" t="n">
        <v>298023.418050816</v>
      </c>
      <c r="G817" s="35" t="n">
        <v>318754.964813024</v>
      </c>
      <c r="H817" s="36" t="n">
        <v>299434.655195925</v>
      </c>
      <c r="I817" s="37" t="str">
        <f>H817-F817</f>
      </c>
      <c r="J817" s="38" t="str">
        <f>G817-E817</f>
      </c>
    </row>
    <row r="818">
      <c r="A818" t="s">
        <v>172</v>
      </c>
      <c r="B818" t="s">
        <v>173</v>
      </c>
      <c r="C818" s="32" t="n">
        <v>2037</v>
      </c>
      <c r="D818" t="s">
        <v>205</v>
      </c>
      <c r="E818" s="33" t="n">
        <v>797699.143641588</v>
      </c>
      <c r="F818" s="34" t="n">
        <v>455146.796973101</v>
      </c>
      <c r="G818" s="35" t="n">
        <v>803452.229036644</v>
      </c>
      <c r="H818" s="36" t="n">
        <v>461851.049511551</v>
      </c>
      <c r="I818" s="37" t="str">
        <f>H818-F818</f>
      </c>
      <c r="J818" s="38" t="str">
        <f>G818-E818</f>
      </c>
    </row>
    <row r="819">
      <c r="A819" t="s">
        <v>172</v>
      </c>
      <c r="B819" t="s">
        <v>173</v>
      </c>
      <c r="C819" s="32" t="n">
        <v>2037</v>
      </c>
      <c r="D819" t="s">
        <v>207</v>
      </c>
      <c r="E819" s="33" t="n">
        <v>425679.973741533</v>
      </c>
      <c r="F819" s="34" t="n">
        <v>218538.605332083</v>
      </c>
      <c r="G819" s="35" t="n">
        <v>427506.733072448</v>
      </c>
      <c r="H819" s="36" t="n">
        <v>221141.826108993</v>
      </c>
      <c r="I819" s="37" t="str">
        <f>H819-F819</f>
      </c>
      <c r="J819" s="38" t="str">
        <f>G819-E819</f>
      </c>
    </row>
    <row r="820">
      <c r="A820" t="s">
        <v>172</v>
      </c>
      <c r="B820" t="s">
        <v>173</v>
      </c>
      <c r="C820" s="32" t="n">
        <v>2037</v>
      </c>
      <c r="D820" t="s">
        <v>342</v>
      </c>
      <c r="E820" s="33" t="n">
        <v>13385.2354633674</v>
      </c>
      <c r="F820" s="34" t="n">
        <v>2421.5820645832</v>
      </c>
      <c r="G820" s="35" t="n">
        <v>13385.128134315</v>
      </c>
      <c r="H820" s="36" t="n">
        <v>2421.57667984156</v>
      </c>
      <c r="I820" s="37" t="str">
        <f>H820-F820</f>
      </c>
      <c r="J820" s="38" t="str">
        <f>G820-E820</f>
      </c>
    </row>
    <row r="821">
      <c r="A821" t="s">
        <v>172</v>
      </c>
      <c r="B821" t="s">
        <v>173</v>
      </c>
      <c r="C821" s="32" t="n">
        <v>2038</v>
      </c>
      <c r="D821" t="s">
        <v>341</v>
      </c>
      <c r="E821" s="33" t="n">
        <v>14815.9324962985</v>
      </c>
      <c r="F821" s="34" t="n">
        <v>10359.8552059152</v>
      </c>
      <c r="G821" s="35" t="n">
        <v>14790.2897218897</v>
      </c>
      <c r="H821" s="36" t="n">
        <v>10349.9036883417</v>
      </c>
      <c r="I821" s="37" t="str">
        <f>H821-F821</f>
      </c>
      <c r="J821" s="38" t="str">
        <f>G821-E821</f>
      </c>
    </row>
    <row r="822">
      <c r="A822" t="s">
        <v>172</v>
      </c>
      <c r="B822" t="s">
        <v>173</v>
      </c>
      <c r="C822" s="32" t="n">
        <v>2038</v>
      </c>
      <c r="D822" t="s">
        <v>212</v>
      </c>
      <c r="E822" s="33" t="n">
        <v>1022789.80585262</v>
      </c>
      <c r="F822" s="34" t="n">
        <v>186694.885099411</v>
      </c>
      <c r="G822" s="35" t="n">
        <v>1025731.21343356</v>
      </c>
      <c r="H822" s="36" t="n">
        <v>186787.491870524</v>
      </c>
      <c r="I822" s="37" t="str">
        <f>H822-F822</f>
      </c>
      <c r="J822" s="38" t="str">
        <f>G822-E822</f>
      </c>
    </row>
    <row r="823">
      <c r="A823" t="s">
        <v>172</v>
      </c>
      <c r="B823" t="s">
        <v>173</v>
      </c>
      <c r="C823" s="32" t="n">
        <v>2038</v>
      </c>
      <c r="D823" t="s">
        <v>200</v>
      </c>
      <c r="E823" s="33" t="n">
        <v>155033.09428452</v>
      </c>
      <c r="F823" s="34" t="n">
        <v>95540.7279304071</v>
      </c>
      <c r="G823" s="35" t="n">
        <v>154833.021861689</v>
      </c>
      <c r="H823" s="36" t="n">
        <v>95469.0447801143</v>
      </c>
      <c r="I823" s="37" t="str">
        <f>H823-F823</f>
      </c>
      <c r="J823" s="38" t="str">
        <f>G823-E823</f>
      </c>
    </row>
    <row r="824">
      <c r="A824" t="s">
        <v>172</v>
      </c>
      <c r="B824" t="s">
        <v>173</v>
      </c>
      <c r="C824" s="32" t="n">
        <v>2038</v>
      </c>
      <c r="D824" t="s">
        <v>203</v>
      </c>
      <c r="E824" s="33" t="n">
        <v>321132.980665273</v>
      </c>
      <c r="F824" s="34" t="n">
        <v>300935.771295964</v>
      </c>
      <c r="G824" s="35" t="n">
        <v>321808.304576111</v>
      </c>
      <c r="H824" s="36" t="n">
        <v>302464.555231106</v>
      </c>
      <c r="I824" s="37" t="str">
        <f>H824-F824</f>
      </c>
      <c r="J824" s="38" t="str">
        <f>G824-E824</f>
      </c>
    </row>
    <row r="825">
      <c r="A825" t="s">
        <v>172</v>
      </c>
      <c r="B825" t="s">
        <v>173</v>
      </c>
      <c r="C825" s="32" t="n">
        <v>2038</v>
      </c>
      <c r="D825" t="s">
        <v>205</v>
      </c>
      <c r="E825" s="33" t="n">
        <v>816174.90126836</v>
      </c>
      <c r="F825" s="34" t="n">
        <v>465432.848600277</v>
      </c>
      <c r="G825" s="35" t="n">
        <v>822517.79120794</v>
      </c>
      <c r="H825" s="36" t="n">
        <v>472964.182972518</v>
      </c>
      <c r="I825" s="37" t="str">
        <f>H825-F825</f>
      </c>
      <c r="J825" s="38" t="str">
        <f>G825-E825</f>
      </c>
    </row>
    <row r="826">
      <c r="A826" t="s">
        <v>172</v>
      </c>
      <c r="B826" t="s">
        <v>173</v>
      </c>
      <c r="C826" s="32" t="n">
        <v>2038</v>
      </c>
      <c r="D826" t="s">
        <v>207</v>
      </c>
      <c r="E826" s="33" t="n">
        <v>435844.1996151</v>
      </c>
      <c r="F826" s="34" t="n">
        <v>223854.566152452</v>
      </c>
      <c r="G826" s="35" t="n">
        <v>437875.904421767</v>
      </c>
      <c r="H826" s="36" t="n">
        <v>226837.611544716</v>
      </c>
      <c r="I826" s="37" t="str">
        <f>H826-F826</f>
      </c>
      <c r="J826" s="38" t="str">
        <f>G826-E826</f>
      </c>
    </row>
    <row r="827">
      <c r="A827" t="s">
        <v>172</v>
      </c>
      <c r="B827" t="s">
        <v>173</v>
      </c>
      <c r="C827" s="32" t="n">
        <v>2038</v>
      </c>
      <c r="D827" t="s">
        <v>342</v>
      </c>
      <c r="E827" s="33" t="n">
        <v>13130.5901128758</v>
      </c>
      <c r="F827" s="34" t="n">
        <v>2303.47042310174</v>
      </c>
      <c r="G827" s="35" t="n">
        <v>13130.4959942569</v>
      </c>
      <c r="H827" s="36" t="n">
        <v>2303.4653337572</v>
      </c>
      <c r="I827" s="37" t="str">
        <f>H827-F827</f>
      </c>
      <c r="J827" s="38" t="str">
        <f>G827-E827</f>
      </c>
    </row>
    <row r="828">
      <c r="A828" t="s">
        <v>172</v>
      </c>
      <c r="B828" t="s">
        <v>173</v>
      </c>
      <c r="C828" s="32" t="n">
        <v>2039</v>
      </c>
      <c r="D828" t="s">
        <v>341</v>
      </c>
      <c r="E828" s="33" t="n">
        <v>15165.4639636398</v>
      </c>
      <c r="F828" s="34" t="n">
        <v>10556.6506956567</v>
      </c>
      <c r="G828" s="35" t="n">
        <v>15135.74798412</v>
      </c>
      <c r="H828" s="36" t="n">
        <v>10545.0523038997</v>
      </c>
      <c r="I828" s="37" t="str">
        <f>H828-F828</f>
      </c>
      <c r="J828" s="38" t="str">
        <f>G828-E828</f>
      </c>
    </row>
    <row r="829">
      <c r="A829" t="s">
        <v>172</v>
      </c>
      <c r="B829" t="s">
        <v>173</v>
      </c>
      <c r="C829" s="32" t="n">
        <v>2039</v>
      </c>
      <c r="D829" t="s">
        <v>212</v>
      </c>
      <c r="E829" s="33" t="n">
        <v>1036241.78783253</v>
      </c>
      <c r="F829" s="34" t="n">
        <v>192189.582483448</v>
      </c>
      <c r="G829" s="35" t="n">
        <v>1039334.21211717</v>
      </c>
      <c r="H829" s="36" t="n">
        <v>192296.552192256</v>
      </c>
      <c r="I829" s="37" t="str">
        <f>H829-F829</f>
      </c>
      <c r="J829" s="38" t="str">
        <f>G829-E829</f>
      </c>
    </row>
    <row r="830">
      <c r="A830" t="s">
        <v>172</v>
      </c>
      <c r="B830" t="s">
        <v>173</v>
      </c>
      <c r="C830" s="32" t="n">
        <v>2039</v>
      </c>
      <c r="D830" t="s">
        <v>200</v>
      </c>
      <c r="E830" s="33" t="n">
        <v>158557.750134373</v>
      </c>
      <c r="F830" s="34" t="n">
        <v>97750.449109559</v>
      </c>
      <c r="G830" s="35" t="n">
        <v>158325.904186221</v>
      </c>
      <c r="H830" s="36" t="n">
        <v>97666.5125218666</v>
      </c>
      <c r="I830" s="37" t="str">
        <f>H830-F830</f>
      </c>
      <c r="J830" s="38" t="str">
        <f>G830-E830</f>
      </c>
    </row>
    <row r="831">
      <c r="A831" t="s">
        <v>172</v>
      </c>
      <c r="B831" t="s">
        <v>173</v>
      </c>
      <c r="C831" s="32" t="n">
        <v>2039</v>
      </c>
      <c r="D831" t="s">
        <v>203</v>
      </c>
      <c r="E831" s="33" t="n">
        <v>324223.051868667</v>
      </c>
      <c r="F831" s="34" t="n">
        <v>303904.951342225</v>
      </c>
      <c r="G831" s="35" t="n">
        <v>324947.685920243</v>
      </c>
      <c r="H831" s="36" t="n">
        <v>305533.683824107</v>
      </c>
      <c r="I831" s="37" t="str">
        <f>H831-F831</f>
      </c>
      <c r="J831" s="38" t="str">
        <f>G831-E831</f>
      </c>
    </row>
    <row r="832">
      <c r="A832" t="s">
        <v>172</v>
      </c>
      <c r="B832" t="s">
        <v>173</v>
      </c>
      <c r="C832" s="32" t="n">
        <v>2039</v>
      </c>
      <c r="D832" t="s">
        <v>205</v>
      </c>
      <c r="E832" s="33" t="n">
        <v>831456.177192192</v>
      </c>
      <c r="F832" s="34" t="n">
        <v>475979.36876733</v>
      </c>
      <c r="G832" s="35" t="n">
        <v>838380.897928912</v>
      </c>
      <c r="H832" s="36" t="n">
        <v>484364.275142346</v>
      </c>
      <c r="I832" s="37" t="str">
        <f>H832-F832</f>
      </c>
      <c r="J832" s="38" t="str">
        <f>G832-E832</f>
      </c>
    </row>
    <row r="833">
      <c r="A833" t="s">
        <v>172</v>
      </c>
      <c r="B833" t="s">
        <v>173</v>
      </c>
      <c r="C833" s="32" t="n">
        <v>2039</v>
      </c>
      <c r="D833" t="s">
        <v>207</v>
      </c>
      <c r="E833" s="33" t="n">
        <v>443870.307657783</v>
      </c>
      <c r="F833" s="34" t="n">
        <v>229386.134362262</v>
      </c>
      <c r="G833" s="35" t="n">
        <v>446097.450852593</v>
      </c>
      <c r="H833" s="36" t="n">
        <v>232753.81626835</v>
      </c>
      <c r="I833" s="37" t="str">
        <f>H833-F833</f>
      </c>
      <c r="J833" s="38" t="str">
        <f>G833-E833</f>
      </c>
    </row>
    <row r="834">
      <c r="A834" t="s">
        <v>172</v>
      </c>
      <c r="B834" t="s">
        <v>173</v>
      </c>
      <c r="C834" s="32" t="n">
        <v>2039</v>
      </c>
      <c r="D834" t="s">
        <v>342</v>
      </c>
      <c r="E834" s="33" t="n">
        <v>13011.011471426</v>
      </c>
      <c r="F834" s="34" t="n">
        <v>2187.90873028918</v>
      </c>
      <c r="G834" s="35" t="n">
        <v>13010.9148835445</v>
      </c>
      <c r="H834" s="36" t="n">
        <v>2187.90404676672</v>
      </c>
      <c r="I834" s="37" t="str">
        <f>H834-F834</f>
      </c>
      <c r="J834" s="38" t="str">
        <f>G834-E834</f>
      </c>
    </row>
    <row r="835">
      <c r="A835" t="s">
        <v>172</v>
      </c>
      <c r="B835" t="s">
        <v>173</v>
      </c>
      <c r="C835" s="32" t="n">
        <v>2040</v>
      </c>
      <c r="D835" t="s">
        <v>341</v>
      </c>
      <c r="E835" s="33" t="n">
        <v>15566.0579045639</v>
      </c>
      <c r="F835" s="34" t="n">
        <v>10754.2193271072</v>
      </c>
      <c r="G835" s="35" t="n">
        <v>15531.5458454137</v>
      </c>
      <c r="H835" s="36" t="n">
        <v>10740.752829966</v>
      </c>
      <c r="I835" s="37" t="str">
        <f>H835-F835</f>
      </c>
      <c r="J835" s="38" t="str">
        <f>G835-E835</f>
      </c>
    </row>
    <row r="836">
      <c r="A836" t="s">
        <v>172</v>
      </c>
      <c r="B836" t="s">
        <v>173</v>
      </c>
      <c r="C836" s="32" t="n">
        <v>2040</v>
      </c>
      <c r="D836" t="s">
        <v>212</v>
      </c>
      <c r="E836" s="33" t="n">
        <v>1048041.13793294</v>
      </c>
      <c r="F836" s="34" t="n">
        <v>197618.25305519</v>
      </c>
      <c r="G836" s="35" t="n">
        <v>1051265.69371329</v>
      </c>
      <c r="H836" s="36" t="n">
        <v>197739.851826417</v>
      </c>
      <c r="I836" s="37" t="str">
        <f>H836-F836</f>
      </c>
      <c r="J836" s="38" t="str">
        <f>G836-E836</f>
      </c>
    </row>
    <row r="837">
      <c r="A837" t="s">
        <v>172</v>
      </c>
      <c r="B837" t="s">
        <v>173</v>
      </c>
      <c r="C837" s="32" t="n">
        <v>2040</v>
      </c>
      <c r="D837" t="s">
        <v>200</v>
      </c>
      <c r="E837" s="33" t="n">
        <v>162284.467323031</v>
      </c>
      <c r="F837" s="34" t="n">
        <v>99928.2872318333</v>
      </c>
      <c r="G837" s="35" t="n">
        <v>162016.43342865</v>
      </c>
      <c r="H837" s="36" t="n">
        <v>99830.4797881527</v>
      </c>
      <c r="I837" s="37" t="str">
        <f>H837-F837</f>
      </c>
      <c r="J837" s="38" t="str">
        <f>G837-E837</f>
      </c>
    </row>
    <row r="838">
      <c r="A838" t="s">
        <v>172</v>
      </c>
      <c r="B838" t="s">
        <v>173</v>
      </c>
      <c r="C838" s="32" t="n">
        <v>2040</v>
      </c>
      <c r="D838" t="s">
        <v>203</v>
      </c>
      <c r="E838" s="33" t="n">
        <v>327059.87845262</v>
      </c>
      <c r="F838" s="34" t="n">
        <v>306608.692557336</v>
      </c>
      <c r="G838" s="35" t="n">
        <v>327830.115399056</v>
      </c>
      <c r="H838" s="36" t="n">
        <v>308326.231940747</v>
      </c>
      <c r="I838" s="37" t="str">
        <f>H838-F838</f>
      </c>
      <c r="J838" s="38" t="str">
        <f>G838-E838</f>
      </c>
    </row>
    <row r="839">
      <c r="A839" t="s">
        <v>172</v>
      </c>
      <c r="B839" t="s">
        <v>173</v>
      </c>
      <c r="C839" s="32" t="n">
        <v>2040</v>
      </c>
      <c r="D839" t="s">
        <v>205</v>
      </c>
      <c r="E839" s="33" t="n">
        <v>845718.174514249</v>
      </c>
      <c r="F839" s="34" t="n">
        <v>486235.064755112</v>
      </c>
      <c r="G839" s="35" t="n">
        <v>853229.023620414</v>
      </c>
      <c r="H839" s="36" t="n">
        <v>495491.389021897</v>
      </c>
      <c r="I839" s="37" t="str">
        <f>H839-F839</f>
      </c>
      <c r="J839" s="38" t="str">
        <f>G839-E839</f>
      </c>
    </row>
    <row r="840">
      <c r="A840" t="s">
        <v>172</v>
      </c>
      <c r="B840" t="s">
        <v>173</v>
      </c>
      <c r="C840" s="32" t="n">
        <v>2040</v>
      </c>
      <c r="D840" t="s">
        <v>207</v>
      </c>
      <c r="E840" s="33" t="n">
        <v>451175.515893929</v>
      </c>
      <c r="F840" s="34" t="n">
        <v>234830.583903612</v>
      </c>
      <c r="G840" s="35" t="n">
        <v>453595.602682997</v>
      </c>
      <c r="H840" s="36" t="n">
        <v>238587.525717873</v>
      </c>
      <c r="I840" s="37" t="str">
        <f>H840-F840</f>
      </c>
      <c r="J840" s="38" t="str">
        <f>G840-E840</f>
      </c>
    </row>
    <row r="841">
      <c r="A841" t="s">
        <v>172</v>
      </c>
      <c r="B841" t="s">
        <v>173</v>
      </c>
      <c r="C841" s="32" t="n">
        <v>2040</v>
      </c>
      <c r="D841" t="s">
        <v>342</v>
      </c>
      <c r="E841" s="33" t="n">
        <v>12921.7035296712</v>
      </c>
      <c r="F841" s="34" t="n">
        <v>2071.44873570716</v>
      </c>
      <c r="G841" s="35" t="n">
        <v>12921.6065425891</v>
      </c>
      <c r="H841" s="36" t="n">
        <v>2071.44438113687</v>
      </c>
      <c r="I841" s="37" t="str">
        <f>H841-F841</f>
      </c>
      <c r="J841" s="38" t="str">
        <f>G841-E841</f>
      </c>
    </row>
    <row r="842">
      <c r="A842" t="s">
        <v>172</v>
      </c>
      <c r="B842" t="s">
        <v>173</v>
      </c>
      <c r="C842" s="32" t="n">
        <v>2041</v>
      </c>
      <c r="D842" t="s">
        <v>341</v>
      </c>
      <c r="E842" s="33" t="n">
        <v>15960.8043161176</v>
      </c>
      <c r="F842" s="34" t="n">
        <v>10955.111004842</v>
      </c>
      <c r="G842" s="35" t="n">
        <v>15920.8775016153</v>
      </c>
      <c r="H842" s="36" t="n">
        <v>10939.5011556982</v>
      </c>
      <c r="I842" s="37" t="str">
        <f>H842-F842</f>
      </c>
      <c r="J842" s="38" t="str">
        <f>G842-E842</f>
      </c>
    </row>
    <row r="843">
      <c r="A843" t="s">
        <v>172</v>
      </c>
      <c r="B843" t="s">
        <v>173</v>
      </c>
      <c r="C843" s="32" t="n">
        <v>2041</v>
      </c>
      <c r="D843" t="s">
        <v>212</v>
      </c>
      <c r="E843" s="33" t="n">
        <v>1063209.05758239</v>
      </c>
      <c r="F843" s="34" t="n">
        <v>203064.792911683</v>
      </c>
      <c r="G843" s="35" t="n">
        <v>1066563.6735298</v>
      </c>
      <c r="H843" s="36" t="n">
        <v>203201.128796519</v>
      </c>
      <c r="I843" s="37" t="str">
        <f>H843-F843</f>
      </c>
      <c r="J843" s="38" t="str">
        <f>G843-E843</f>
      </c>
    </row>
    <row r="844">
      <c r="A844" t="s">
        <v>172</v>
      </c>
      <c r="B844" t="s">
        <v>173</v>
      </c>
      <c r="C844" s="32" t="n">
        <v>2041</v>
      </c>
      <c r="D844" t="s">
        <v>200</v>
      </c>
      <c r="E844" s="33" t="n">
        <v>165911.83692616</v>
      </c>
      <c r="F844" s="34" t="n">
        <v>102112.339098847</v>
      </c>
      <c r="G844" s="35" t="n">
        <v>165603.256683252</v>
      </c>
      <c r="H844" s="36" t="n">
        <v>101998.78936442</v>
      </c>
      <c r="I844" s="37" t="str">
        <f>H844-F844</f>
      </c>
      <c r="J844" s="38" t="str">
        <f>G844-E844</f>
      </c>
    </row>
    <row r="845">
      <c r="A845" t="s">
        <v>172</v>
      </c>
      <c r="B845" t="s">
        <v>173</v>
      </c>
      <c r="C845" s="32" t="n">
        <v>2041</v>
      </c>
      <c r="D845" t="s">
        <v>203</v>
      </c>
      <c r="E845" s="33" t="n">
        <v>330072.901063544</v>
      </c>
      <c r="F845" s="34" t="n">
        <v>309549.730106241</v>
      </c>
      <c r="G845" s="35" t="n">
        <v>330799.892538861</v>
      </c>
      <c r="H845" s="36" t="n">
        <v>311000.568285778</v>
      </c>
      <c r="I845" s="37" t="str">
        <f>H845-F845</f>
      </c>
      <c r="J845" s="38" t="str">
        <f>G845-E845</f>
      </c>
    </row>
    <row r="846">
      <c r="A846" t="s">
        <v>172</v>
      </c>
      <c r="B846" t="s">
        <v>173</v>
      </c>
      <c r="C846" s="32" t="n">
        <v>2041</v>
      </c>
      <c r="D846" t="s">
        <v>205</v>
      </c>
      <c r="E846" s="33" t="n">
        <v>861551.345061861</v>
      </c>
      <c r="F846" s="34" t="n">
        <v>497242.849872901</v>
      </c>
      <c r="G846" s="35" t="n">
        <v>869077.592101044</v>
      </c>
      <c r="H846" s="36" t="n">
        <v>506572.614435606</v>
      </c>
      <c r="I846" s="37" t="str">
        <f>H846-F846</f>
      </c>
      <c r="J846" s="38" t="str">
        <f>G846-E846</f>
      </c>
    </row>
    <row r="847">
      <c r="A847" t="s">
        <v>172</v>
      </c>
      <c r="B847" t="s">
        <v>173</v>
      </c>
      <c r="C847" s="32" t="n">
        <v>2041</v>
      </c>
      <c r="D847" t="s">
        <v>207</v>
      </c>
      <c r="E847" s="33" t="n">
        <v>459186.975077709</v>
      </c>
      <c r="F847" s="34" t="n">
        <v>240679.956723221</v>
      </c>
      <c r="G847" s="35" t="n">
        <v>461572.525619781</v>
      </c>
      <c r="H847" s="36" t="n">
        <v>244403.938380915</v>
      </c>
      <c r="I847" s="37" t="str">
        <f>H847-F847</f>
      </c>
      <c r="J847" s="38" t="str">
        <f>G847-E847</f>
      </c>
    </row>
    <row r="848">
      <c r="A848" t="s">
        <v>172</v>
      </c>
      <c r="B848" t="s">
        <v>173</v>
      </c>
      <c r="C848" s="32" t="n">
        <v>2041</v>
      </c>
      <c r="D848" t="s">
        <v>342</v>
      </c>
      <c r="E848" s="33" t="n">
        <v>12914.0612570531</v>
      </c>
      <c r="F848" s="34" t="n">
        <v>1954.42760944251</v>
      </c>
      <c r="G848" s="35" t="n">
        <v>12913.9661072478</v>
      </c>
      <c r="H848" s="36" t="n">
        <v>1954.42370545678</v>
      </c>
      <c r="I848" s="37" t="str">
        <f>H848-F848</f>
      </c>
      <c r="J848" s="38" t="str">
        <f>G848-E848</f>
      </c>
    </row>
    <row r="849">
      <c r="A849" t="s">
        <v>172</v>
      </c>
      <c r="B849" t="s">
        <v>173</v>
      </c>
      <c r="C849" s="32" t="n">
        <v>2042</v>
      </c>
      <c r="D849" t="s">
        <v>341</v>
      </c>
      <c r="E849" s="33" t="n">
        <v>16355.0737146453</v>
      </c>
      <c r="F849" s="34" t="n">
        <v>11153.5449864121</v>
      </c>
      <c r="G849" s="35" t="n">
        <v>16309.8993609652</v>
      </c>
      <c r="H849" s="36" t="n">
        <v>11135.4965430843</v>
      </c>
      <c r="I849" s="37" t="str">
        <f>H849-F849</f>
      </c>
      <c r="J849" s="38" t="str">
        <f>G849-E849</f>
      </c>
    </row>
    <row r="850">
      <c r="A850" t="s">
        <v>172</v>
      </c>
      <c r="B850" t="s">
        <v>173</v>
      </c>
      <c r="C850" s="32" t="n">
        <v>2042</v>
      </c>
      <c r="D850" t="s">
        <v>212</v>
      </c>
      <c r="E850" s="33" t="n">
        <v>1074563.76264571</v>
      </c>
      <c r="F850" s="34" t="n">
        <v>208495.600769422</v>
      </c>
      <c r="G850" s="35" t="n">
        <v>1078026.60097981</v>
      </c>
      <c r="H850" s="36" t="n">
        <v>208646.654553543</v>
      </c>
      <c r="I850" s="37" t="str">
        <f>H850-F850</f>
      </c>
      <c r="J850" s="38" t="str">
        <f>G850-E850</f>
      </c>
    </row>
    <row r="851">
      <c r="A851" t="s">
        <v>172</v>
      </c>
      <c r="B851" t="s">
        <v>173</v>
      </c>
      <c r="C851" s="32" t="n">
        <v>2042</v>
      </c>
      <c r="D851" t="s">
        <v>200</v>
      </c>
      <c r="E851" s="33" t="n">
        <v>169488.995972282</v>
      </c>
      <c r="F851" s="34" t="n">
        <v>104285.087164836</v>
      </c>
      <c r="G851" s="35" t="n">
        <v>169141.556637021</v>
      </c>
      <c r="H851" s="36" t="n">
        <v>104153.760083299</v>
      </c>
      <c r="I851" s="37" t="str">
        <f>H851-F851</f>
      </c>
      <c r="J851" s="38" t="str">
        <f>G851-E851</f>
      </c>
    </row>
    <row r="852">
      <c r="A852" t="s">
        <v>172</v>
      </c>
      <c r="B852" t="s">
        <v>173</v>
      </c>
      <c r="C852" s="32" t="n">
        <v>2042</v>
      </c>
      <c r="D852" t="s">
        <v>203</v>
      </c>
      <c r="E852" s="33" t="n">
        <v>332636.590540443</v>
      </c>
      <c r="F852" s="34" t="n">
        <v>312142.026355177</v>
      </c>
      <c r="G852" s="35" t="n">
        <v>333321.323938657</v>
      </c>
      <c r="H852" s="36" t="n">
        <v>313428.604068663</v>
      </c>
      <c r="I852" s="37" t="str">
        <f>H852-F852</f>
      </c>
      <c r="J852" s="38" t="str">
        <f>G852-E852</f>
      </c>
    </row>
    <row r="853">
      <c r="A853" t="s">
        <v>172</v>
      </c>
      <c r="B853" t="s">
        <v>173</v>
      </c>
      <c r="C853" s="32" t="n">
        <v>2042</v>
      </c>
      <c r="D853" t="s">
        <v>205</v>
      </c>
      <c r="E853" s="33" t="n">
        <v>876742.914625966</v>
      </c>
      <c r="F853" s="34" t="n">
        <v>508090.183773056</v>
      </c>
      <c r="G853" s="35" t="n">
        <v>884281.978207785</v>
      </c>
      <c r="H853" s="36" t="n">
        <v>517499.023505678</v>
      </c>
      <c r="I853" s="37" t="str">
        <f>H853-F853</f>
      </c>
      <c r="J853" s="38" t="str">
        <f>G853-E853</f>
      </c>
    </row>
    <row r="854">
      <c r="A854" t="s">
        <v>172</v>
      </c>
      <c r="B854" t="s">
        <v>173</v>
      </c>
      <c r="C854" s="32" t="n">
        <v>2042</v>
      </c>
      <c r="D854" t="s">
        <v>207</v>
      </c>
      <c r="E854" s="33" t="n">
        <v>467100.792767105</v>
      </c>
      <c r="F854" s="34" t="n">
        <v>246467.883384353</v>
      </c>
      <c r="G854" s="35" t="n">
        <v>469454.149721884</v>
      </c>
      <c r="H854" s="36" t="n">
        <v>250175.663514197</v>
      </c>
      <c r="I854" s="37" t="str">
        <f>H854-F854</f>
      </c>
      <c r="J854" s="38" t="str">
        <f>G854-E854</f>
      </c>
    </row>
    <row r="855">
      <c r="A855" t="s">
        <v>172</v>
      </c>
      <c r="B855" t="s">
        <v>173</v>
      </c>
      <c r="C855" s="32" t="n">
        <v>2042</v>
      </c>
      <c r="D855" t="s">
        <v>342</v>
      </c>
      <c r="E855" s="33" t="n">
        <v>12448.0554895359</v>
      </c>
      <c r="F855" s="34" t="n">
        <v>1837.14132212129</v>
      </c>
      <c r="G855" s="35" t="n">
        <v>12447.9578277165</v>
      </c>
      <c r="H855" s="36" t="n">
        <v>1837.13778678778</v>
      </c>
      <c r="I855" s="37" t="str">
        <f>H855-F855</f>
      </c>
      <c r="J855" s="38" t="str">
        <f>G855-E855</f>
      </c>
    </row>
    <row r="856">
      <c r="A856" t="s">
        <v>172</v>
      </c>
      <c r="B856" t="s">
        <v>173</v>
      </c>
      <c r="C856" s="32" t="n">
        <v>2043</v>
      </c>
      <c r="D856" t="s">
        <v>341</v>
      </c>
      <c r="E856" s="33" t="n">
        <v>16805.3162212762</v>
      </c>
      <c r="F856" s="34" t="n">
        <v>11361.2784147426</v>
      </c>
      <c r="G856" s="35" t="n">
        <v>16754.8072801891</v>
      </c>
      <c r="H856" s="36" t="n">
        <v>11340.588740714</v>
      </c>
      <c r="I856" s="37" t="str">
        <f>H856-F856</f>
      </c>
      <c r="J856" s="38" t="str">
        <f>G856-E856</f>
      </c>
    </row>
    <row r="857">
      <c r="A857" t="s">
        <v>172</v>
      </c>
      <c r="B857" t="s">
        <v>173</v>
      </c>
      <c r="C857" s="32" t="n">
        <v>2043</v>
      </c>
      <c r="D857" t="s">
        <v>212</v>
      </c>
      <c r="E857" s="33" t="n">
        <v>1086049.59457683</v>
      </c>
      <c r="F857" s="34" t="n">
        <v>213847.80493968</v>
      </c>
      <c r="G857" s="35" t="n">
        <v>1089617.8876954</v>
      </c>
      <c r="H857" s="36" t="n">
        <v>214013.627325169</v>
      </c>
      <c r="I857" s="37" t="str">
        <f>H857-F857</f>
      </c>
      <c r="J857" s="38" t="str">
        <f>G857-E857</f>
      </c>
    </row>
    <row r="858">
      <c r="A858" t="s">
        <v>172</v>
      </c>
      <c r="B858" t="s">
        <v>173</v>
      </c>
      <c r="C858" s="32" t="n">
        <v>2043</v>
      </c>
      <c r="D858" t="s">
        <v>200</v>
      </c>
      <c r="E858" s="33" t="n">
        <v>173794.14692065</v>
      </c>
      <c r="F858" s="34" t="n">
        <v>106447.073243745</v>
      </c>
      <c r="G858" s="35" t="n">
        <v>173407.833179956</v>
      </c>
      <c r="H858" s="36" t="n">
        <v>106296.685429372</v>
      </c>
      <c r="I858" s="37" t="str">
        <f>H858-F858</f>
      </c>
      <c r="J858" s="38" t="str">
        <f>G858-E858</f>
      </c>
    </row>
    <row r="859">
      <c r="A859" t="s">
        <v>172</v>
      </c>
      <c r="B859" t="s">
        <v>173</v>
      </c>
      <c r="C859" s="32" t="n">
        <v>2043</v>
      </c>
      <c r="D859" t="s">
        <v>203</v>
      </c>
      <c r="E859" s="33" t="n">
        <v>334548.232930263</v>
      </c>
      <c r="F859" s="34" t="n">
        <v>314182.783717462</v>
      </c>
      <c r="G859" s="35" t="n">
        <v>335190.948405484</v>
      </c>
      <c r="H859" s="36" t="n">
        <v>315350.995136011</v>
      </c>
      <c r="I859" s="37" t="str">
        <f>H859-F859</f>
      </c>
      <c r="J859" s="38" t="str">
        <f>G859-E859</f>
      </c>
    </row>
    <row r="860">
      <c r="A860" t="s">
        <v>172</v>
      </c>
      <c r="B860" t="s">
        <v>173</v>
      </c>
      <c r="C860" s="32" t="n">
        <v>2043</v>
      </c>
      <c r="D860" t="s">
        <v>205</v>
      </c>
      <c r="E860" s="33" t="n">
        <v>894197.027205451</v>
      </c>
      <c r="F860" s="34" t="n">
        <v>518591.943136852</v>
      </c>
      <c r="G860" s="35" t="n">
        <v>901770.411974376</v>
      </c>
      <c r="H860" s="36" t="n">
        <v>528079.181081669</v>
      </c>
      <c r="I860" s="37" t="str">
        <f>H860-F860</f>
      </c>
      <c r="J860" s="38" t="str">
        <f>G860-E860</f>
      </c>
    </row>
    <row r="861">
      <c r="A861" t="s">
        <v>172</v>
      </c>
      <c r="B861" t="s">
        <v>173</v>
      </c>
      <c r="C861" s="32" t="n">
        <v>2043</v>
      </c>
      <c r="D861" t="s">
        <v>207</v>
      </c>
      <c r="E861" s="33" t="n">
        <v>477147.689735815</v>
      </c>
      <c r="F861" s="34" t="n">
        <v>252288.477729641</v>
      </c>
      <c r="G861" s="35" t="n">
        <v>479482.188386743</v>
      </c>
      <c r="H861" s="36" t="n">
        <v>255992.973248088</v>
      </c>
      <c r="I861" s="37" t="str">
        <f>H861-F861</f>
      </c>
      <c r="J861" s="38" t="str">
        <f>G861-E861</f>
      </c>
    </row>
    <row r="862">
      <c r="A862" t="s">
        <v>172</v>
      </c>
      <c r="B862" t="s">
        <v>173</v>
      </c>
      <c r="C862" s="32" t="n">
        <v>2043</v>
      </c>
      <c r="D862" t="s">
        <v>342</v>
      </c>
      <c r="E862" s="33" t="n">
        <v>12246.6680655388</v>
      </c>
      <c r="F862" s="34" t="n">
        <v>1731.13496310666</v>
      </c>
      <c r="G862" s="35" t="n">
        <v>12246.5731114781</v>
      </c>
      <c r="H862" s="36" t="n">
        <v>1731.1314511154</v>
      </c>
      <c r="I862" s="37" t="str">
        <f>H862-F862</f>
      </c>
      <c r="J862" s="38" t="str">
        <f>G862-E862</f>
      </c>
    </row>
    <row r="863">
      <c r="A863" t="s">
        <v>172</v>
      </c>
      <c r="B863" t="s">
        <v>173</v>
      </c>
      <c r="C863" s="32" t="n">
        <v>2044</v>
      </c>
      <c r="D863" t="s">
        <v>341</v>
      </c>
      <c r="E863" s="33" t="n">
        <v>17197.2473990579</v>
      </c>
      <c r="F863" s="34" t="n">
        <v>11564.1852901218</v>
      </c>
      <c r="G863" s="35" t="n">
        <v>17141.7120461147</v>
      </c>
      <c r="H863" s="36" t="n">
        <v>11540.7879834335</v>
      </c>
      <c r="I863" s="37" t="str">
        <f>H863-F863</f>
      </c>
      <c r="J863" s="38" t="str">
        <f>G863-E863</f>
      </c>
    </row>
    <row r="864">
      <c r="A864" t="s">
        <v>172</v>
      </c>
      <c r="B864" t="s">
        <v>173</v>
      </c>
      <c r="C864" s="32" t="n">
        <v>2044</v>
      </c>
      <c r="D864" t="s">
        <v>212</v>
      </c>
      <c r="E864" s="33" t="n">
        <v>1096927.28781132</v>
      </c>
      <c r="F864" s="34" t="n">
        <v>219206.826421263</v>
      </c>
      <c r="G864" s="35" t="n">
        <v>1100597.33187273</v>
      </c>
      <c r="H864" s="36" t="n">
        <v>219387.626065992</v>
      </c>
      <c r="I864" s="37" t="str">
        <f>H864-F864</f>
      </c>
      <c r="J864" s="38" t="str">
        <f>G864-E864</f>
      </c>
    </row>
    <row r="865">
      <c r="A865" t="s">
        <v>172</v>
      </c>
      <c r="B865" t="s">
        <v>173</v>
      </c>
      <c r="C865" s="32" t="n">
        <v>2044</v>
      </c>
      <c r="D865" t="s">
        <v>200</v>
      </c>
      <c r="E865" s="33" t="n">
        <v>177143.626299267</v>
      </c>
      <c r="F865" s="34" t="n">
        <v>108575.120751099</v>
      </c>
      <c r="G865" s="35" t="n">
        <v>176720.973913542</v>
      </c>
      <c r="H865" s="36" t="n">
        <v>108405.015378104</v>
      </c>
      <c r="I865" s="37" t="str">
        <f>H865-F865</f>
      </c>
      <c r="J865" s="38" t="str">
        <f>G865-E865</f>
      </c>
    </row>
    <row r="866">
      <c r="A866" t="s">
        <v>172</v>
      </c>
      <c r="B866" t="s">
        <v>173</v>
      </c>
      <c r="C866" s="32" t="n">
        <v>2044</v>
      </c>
      <c r="D866" t="s">
        <v>203</v>
      </c>
      <c r="E866" s="33" t="n">
        <v>336538.307563109</v>
      </c>
      <c r="F866" s="34" t="n">
        <v>316094.838999493</v>
      </c>
      <c r="G866" s="35" t="n">
        <v>337141.608513163</v>
      </c>
      <c r="H866" s="36" t="n">
        <v>317170.637977033</v>
      </c>
      <c r="I866" s="37" t="str">
        <f>H866-F866</f>
      </c>
      <c r="J866" s="38" t="str">
        <f>G866-E866</f>
      </c>
    </row>
    <row r="867">
      <c r="A867" t="s">
        <v>172</v>
      </c>
      <c r="B867" t="s">
        <v>173</v>
      </c>
      <c r="C867" s="32" t="n">
        <v>2044</v>
      </c>
      <c r="D867" t="s">
        <v>205</v>
      </c>
      <c r="E867" s="33" t="n">
        <v>908123.332936345</v>
      </c>
      <c r="F867" s="34" t="n">
        <v>528955.327003518</v>
      </c>
      <c r="G867" s="35" t="n">
        <v>915703.811540802</v>
      </c>
      <c r="H867" s="36" t="n">
        <v>538525.397411542</v>
      </c>
      <c r="I867" s="37" t="str">
        <f>H867-F867</f>
      </c>
      <c r="J867" s="38" t="str">
        <f>G867-E867</f>
      </c>
    </row>
    <row r="868">
      <c r="A868" t="s">
        <v>172</v>
      </c>
      <c r="B868" t="s">
        <v>173</v>
      </c>
      <c r="C868" s="32" t="n">
        <v>2044</v>
      </c>
      <c r="D868" t="s">
        <v>207</v>
      </c>
      <c r="E868" s="33" t="n">
        <v>484298.70328774</v>
      </c>
      <c r="F868" s="34" t="n">
        <v>257973.765200741</v>
      </c>
      <c r="G868" s="35" t="n">
        <v>486601.390422378</v>
      </c>
      <c r="H868" s="36" t="n">
        <v>261683.339551894</v>
      </c>
      <c r="I868" s="37" t="str">
        <f>H868-F868</f>
      </c>
      <c r="J868" s="38" t="str">
        <f>G868-E868</f>
      </c>
    </row>
    <row r="869">
      <c r="A869" t="s">
        <v>172</v>
      </c>
      <c r="B869" t="s">
        <v>173</v>
      </c>
      <c r="C869" s="32" t="n">
        <v>2044</v>
      </c>
      <c r="D869" t="s">
        <v>342</v>
      </c>
      <c r="E869" s="33" t="n">
        <v>12149.9556914203</v>
      </c>
      <c r="F869" s="34" t="n">
        <v>1626.3789653978</v>
      </c>
      <c r="G869" s="35" t="n">
        <v>12149.8552379252</v>
      </c>
      <c r="H869" s="36" t="n">
        <v>1626.37538137955</v>
      </c>
      <c r="I869" s="37" t="str">
        <f>H869-F869</f>
      </c>
      <c r="J869" s="38" t="str">
        <f>G869-E869</f>
      </c>
    </row>
    <row r="870">
      <c r="A870" t="s">
        <v>172</v>
      </c>
      <c r="B870" t="s">
        <v>173</v>
      </c>
      <c r="C870" s="32" t="n">
        <v>2045</v>
      </c>
      <c r="D870" t="s">
        <v>341</v>
      </c>
      <c r="E870" s="33" t="n">
        <v>17618.7230336725</v>
      </c>
      <c r="F870" s="34" t="n">
        <v>11772.0547677582</v>
      </c>
      <c r="G870" s="35" t="n">
        <v>17558.0225793012</v>
      </c>
      <c r="H870" s="36" t="n">
        <v>11745.9298391965</v>
      </c>
      <c r="I870" s="37" t="str">
        <f>H870-F870</f>
      </c>
      <c r="J870" s="38" t="str">
        <f>G870-E870</f>
      </c>
    </row>
    <row r="871">
      <c r="A871" t="s">
        <v>172</v>
      </c>
      <c r="B871" t="s">
        <v>173</v>
      </c>
      <c r="C871" s="32" t="n">
        <v>2045</v>
      </c>
      <c r="D871" t="s">
        <v>212</v>
      </c>
      <c r="E871" s="33" t="n">
        <v>1107073.19798731</v>
      </c>
      <c r="F871" s="34" t="n">
        <v>224592.979831426</v>
      </c>
      <c r="G871" s="35" t="n">
        <v>1110841.03545085</v>
      </c>
      <c r="H871" s="36" t="n">
        <v>224789.135470853</v>
      </c>
      <c r="I871" s="37" t="str">
        <f>H871-F871</f>
      </c>
      <c r="J871" s="38" t="str">
        <f>G871-E871</f>
      </c>
    </row>
    <row r="872">
      <c r="A872" t="s">
        <v>172</v>
      </c>
      <c r="B872" t="s">
        <v>173</v>
      </c>
      <c r="C872" s="32" t="n">
        <v>2045</v>
      </c>
      <c r="D872" t="s">
        <v>200</v>
      </c>
      <c r="E872" s="33" t="n">
        <v>180612.524966598</v>
      </c>
      <c r="F872" s="34" t="n">
        <v>110725.55859125</v>
      </c>
      <c r="G872" s="35" t="n">
        <v>180153.68435169</v>
      </c>
      <c r="H872" s="36" t="n">
        <v>110535.42825069</v>
      </c>
      <c r="I872" s="37" t="str">
        <f>H872-F872</f>
      </c>
      <c r="J872" s="38" t="str">
        <f>G872-E872</f>
      </c>
    </row>
    <row r="873">
      <c r="A873" t="s">
        <v>172</v>
      </c>
      <c r="B873" t="s">
        <v>173</v>
      </c>
      <c r="C873" s="32" t="n">
        <v>2045</v>
      </c>
      <c r="D873" t="s">
        <v>203</v>
      </c>
      <c r="E873" s="33" t="n">
        <v>338603.780018955</v>
      </c>
      <c r="F873" s="34" t="n">
        <v>317919.036098355</v>
      </c>
      <c r="G873" s="35" t="n">
        <v>339169.596103443</v>
      </c>
      <c r="H873" s="36" t="n">
        <v>318918.904925021</v>
      </c>
      <c r="I873" s="37" t="str">
        <f>H873-F873</f>
      </c>
      <c r="J873" s="38" t="str">
        <f>G873-E873</f>
      </c>
    </row>
    <row r="874">
      <c r="A874" t="s">
        <v>172</v>
      </c>
      <c r="B874" t="s">
        <v>173</v>
      </c>
      <c r="C874" s="32" t="n">
        <v>2045</v>
      </c>
      <c r="D874" t="s">
        <v>205</v>
      </c>
      <c r="E874" s="33" t="n">
        <v>921612.961947946</v>
      </c>
      <c r="F874" s="34" t="n">
        <v>539361.292893485</v>
      </c>
      <c r="G874" s="35" t="n">
        <v>929197.274787431</v>
      </c>
      <c r="H874" s="36" t="n">
        <v>549018.34448389</v>
      </c>
      <c r="I874" s="37" t="str">
        <f>H874-F874</f>
      </c>
      <c r="J874" s="38" t="str">
        <f>G874-E874</f>
      </c>
    </row>
    <row r="875">
      <c r="A875" t="s">
        <v>172</v>
      </c>
      <c r="B875" t="s">
        <v>173</v>
      </c>
      <c r="C875" s="32" t="n">
        <v>2045</v>
      </c>
      <c r="D875" t="s">
        <v>207</v>
      </c>
      <c r="E875" s="33" t="n">
        <v>490986.379664958</v>
      </c>
      <c r="F875" s="34" t="n">
        <v>263661.527341196</v>
      </c>
      <c r="G875" s="35" t="n">
        <v>493255.893083406</v>
      </c>
      <c r="H875" s="36" t="n">
        <v>267382.392924501</v>
      </c>
      <c r="I875" s="37" t="str">
        <f>H875-F875</f>
      </c>
      <c r="J875" s="38" t="str">
        <f>G875-E875</f>
      </c>
    </row>
    <row r="876">
      <c r="A876" t="s">
        <v>172</v>
      </c>
      <c r="B876" t="s">
        <v>173</v>
      </c>
      <c r="C876" s="32" t="n">
        <v>2045</v>
      </c>
      <c r="D876" t="s">
        <v>342</v>
      </c>
      <c r="E876" s="33" t="n">
        <v>12048.6055807393</v>
      </c>
      <c r="F876" s="34" t="n">
        <v>1523.26778956566</v>
      </c>
      <c r="G876" s="35" t="n">
        <v>12048.500629735</v>
      </c>
      <c r="H876" s="36" t="n">
        <v>1523.26402182686</v>
      </c>
      <c r="I876" s="37" t="str">
        <f>H876-F876</f>
      </c>
      <c r="J876" s="38" t="str">
        <f>G876-E876</f>
      </c>
    </row>
    <row r="877">
      <c r="A877" t="s">
        <v>172</v>
      </c>
      <c r="B877" t="s">
        <v>173</v>
      </c>
      <c r="C877" s="32" t="n">
        <v>2046</v>
      </c>
      <c r="D877" t="s">
        <v>341</v>
      </c>
      <c r="E877" s="33" t="n">
        <v>18034.3535561334</v>
      </c>
      <c r="F877" s="34" t="n">
        <v>11985.3825762185</v>
      </c>
      <c r="G877" s="35" t="n">
        <v>17968.503099892</v>
      </c>
      <c r="H877" s="36" t="n">
        <v>11956.4732180851</v>
      </c>
      <c r="I877" s="37" t="str">
        <f>H877-F877</f>
      </c>
      <c r="J877" s="38" t="str">
        <f>G877-E877</f>
      </c>
    </row>
    <row r="878">
      <c r="A878" t="s">
        <v>172</v>
      </c>
      <c r="B878" t="s">
        <v>173</v>
      </c>
      <c r="C878" s="32" t="n">
        <v>2046</v>
      </c>
      <c r="D878" t="s">
        <v>212</v>
      </c>
      <c r="E878" s="33" t="n">
        <v>1120864.96608762</v>
      </c>
      <c r="F878" s="34" t="n">
        <v>230011.729778577</v>
      </c>
      <c r="G878" s="35" t="n">
        <v>1124741.39385058</v>
      </c>
      <c r="H878" s="36" t="n">
        <v>230223.641273017</v>
      </c>
      <c r="I878" s="37" t="str">
        <f>H878-F878</f>
      </c>
      <c r="J878" s="38" t="str">
        <f>G878-E878</f>
      </c>
    </row>
    <row r="879">
      <c r="A879" t="s">
        <v>172</v>
      </c>
      <c r="B879" t="s">
        <v>173</v>
      </c>
      <c r="C879" s="32" t="n">
        <v>2046</v>
      </c>
      <c r="D879" t="s">
        <v>200</v>
      </c>
      <c r="E879" s="33" t="n">
        <v>184004.980067493</v>
      </c>
      <c r="F879" s="34" t="n">
        <v>112890.086376223</v>
      </c>
      <c r="G879" s="35" t="n">
        <v>183510.562290158</v>
      </c>
      <c r="H879" s="36" t="n">
        <v>112679.652863118</v>
      </c>
      <c r="I879" s="37" t="str">
        <f>H879-F879</f>
      </c>
      <c r="J879" s="38" t="str">
        <f>G879-E879</f>
      </c>
    </row>
    <row r="880">
      <c r="A880" t="s">
        <v>172</v>
      </c>
      <c r="B880" t="s">
        <v>173</v>
      </c>
      <c r="C880" s="32" t="n">
        <v>2046</v>
      </c>
      <c r="D880" t="s">
        <v>203</v>
      </c>
      <c r="E880" s="33" t="n">
        <v>340695.22614141</v>
      </c>
      <c r="F880" s="34" t="n">
        <v>319638.678092674</v>
      </c>
      <c r="G880" s="35" t="n">
        <v>341225.275481564</v>
      </c>
      <c r="H880" s="36" t="n">
        <v>320574.163172874</v>
      </c>
      <c r="I880" s="37" t="str">
        <f>H880-F880</f>
      </c>
      <c r="J880" s="38" t="str">
        <f>G880-E880</f>
      </c>
    </row>
    <row r="881">
      <c r="A881" t="s">
        <v>172</v>
      </c>
      <c r="B881" t="s">
        <v>173</v>
      </c>
      <c r="C881" s="32" t="n">
        <v>2046</v>
      </c>
      <c r="D881" t="s">
        <v>205</v>
      </c>
      <c r="E881" s="33" t="n">
        <v>936407.25497214</v>
      </c>
      <c r="F881" s="34" t="n">
        <v>549797.738791799</v>
      </c>
      <c r="G881" s="35" t="n">
        <v>944010.931257439</v>
      </c>
      <c r="H881" s="36" t="n">
        <v>559544.256752656</v>
      </c>
      <c r="I881" s="37" t="str">
        <f>H881-F881</f>
      </c>
      <c r="J881" s="38" t="str">
        <f>G881-E881</f>
      </c>
    </row>
    <row r="882">
      <c r="A882" t="s">
        <v>172</v>
      </c>
      <c r="B882" t="s">
        <v>173</v>
      </c>
      <c r="C882" s="32" t="n">
        <v>2046</v>
      </c>
      <c r="D882" t="s">
        <v>207</v>
      </c>
      <c r="E882" s="33" t="n">
        <v>498402.813642847</v>
      </c>
      <c r="F882" s="34" t="n">
        <v>269345.000512739</v>
      </c>
      <c r="G882" s="35" t="n">
        <v>500645.717898476</v>
      </c>
      <c r="H882" s="36" t="n">
        <v>273080.787934234</v>
      </c>
      <c r="I882" s="37" t="str">
        <f>H882-F882</f>
      </c>
      <c r="J882" s="38" t="str">
        <f>G882-E882</f>
      </c>
    </row>
    <row r="883">
      <c r="A883" t="s">
        <v>172</v>
      </c>
      <c r="B883" t="s">
        <v>173</v>
      </c>
      <c r="C883" s="32" t="n">
        <v>2046</v>
      </c>
      <c r="D883" t="s">
        <v>342</v>
      </c>
      <c r="E883" s="33" t="n">
        <v>11943.9022408804</v>
      </c>
      <c r="F883" s="34" t="n">
        <v>1421.30418745383</v>
      </c>
      <c r="G883" s="35" t="n">
        <v>11943.7945693929</v>
      </c>
      <c r="H883" s="36" t="n">
        <v>1421.3002106259</v>
      </c>
      <c r="I883" s="37" t="str">
        <f>H883-F883</f>
      </c>
      <c r="J883" s="38" t="str">
        <f>G883-E883</f>
      </c>
    </row>
    <row r="884">
      <c r="A884" t="s">
        <v>172</v>
      </c>
      <c r="B884" t="s">
        <v>173</v>
      </c>
      <c r="C884" s="32" t="n">
        <v>2047</v>
      </c>
      <c r="D884" t="s">
        <v>341</v>
      </c>
      <c r="E884" s="33" t="n">
        <v>18441.9022543783</v>
      </c>
      <c r="F884" s="34" t="n">
        <v>12192.0007192003</v>
      </c>
      <c r="G884" s="35" t="n">
        <v>18370.9982297807</v>
      </c>
      <c r="H884" s="36" t="n">
        <v>12160.3227217187</v>
      </c>
      <c r="I884" s="37" t="str">
        <f>H884-F884</f>
      </c>
      <c r="J884" s="38" t="str">
        <f>G884-E884</f>
      </c>
    </row>
    <row r="885">
      <c r="A885" t="s">
        <v>172</v>
      </c>
      <c r="B885" t="s">
        <v>173</v>
      </c>
      <c r="C885" s="32" t="n">
        <v>2047</v>
      </c>
      <c r="D885" t="s">
        <v>212</v>
      </c>
      <c r="E885" s="33" t="n">
        <v>1129723.97151683</v>
      </c>
      <c r="F885" s="34" t="n">
        <v>235346.385411607</v>
      </c>
      <c r="G885" s="35" t="n">
        <v>1133680.16398797</v>
      </c>
      <c r="H885" s="36" t="n">
        <v>235574.501787602</v>
      </c>
      <c r="I885" s="37" t="str">
        <f>H885-F885</f>
      </c>
      <c r="J885" s="38" t="str">
        <f>G885-E885</f>
      </c>
    </row>
    <row r="886">
      <c r="A886" t="s">
        <v>172</v>
      </c>
      <c r="B886" t="s">
        <v>173</v>
      </c>
      <c r="C886" s="32" t="n">
        <v>2047</v>
      </c>
      <c r="D886" t="s">
        <v>200</v>
      </c>
      <c r="E886" s="33" t="n">
        <v>187454.386095626</v>
      </c>
      <c r="F886" s="34" t="n">
        <v>115001.061529977</v>
      </c>
      <c r="G886" s="35" t="n">
        <v>186925.284089995</v>
      </c>
      <c r="H886" s="36" t="n">
        <v>114770.43405396</v>
      </c>
      <c r="I886" s="37" t="str">
        <f>H886-F886</f>
      </c>
      <c r="J886" s="38" t="str">
        <f>G886-E886</f>
      </c>
    </row>
    <row r="887">
      <c r="A887" t="s">
        <v>172</v>
      </c>
      <c r="B887" t="s">
        <v>173</v>
      </c>
      <c r="C887" s="32" t="n">
        <v>2047</v>
      </c>
      <c r="D887" t="s">
        <v>203</v>
      </c>
      <c r="E887" s="33" t="n">
        <v>342327.31916461</v>
      </c>
      <c r="F887" s="34" t="n">
        <v>321159.768107718</v>
      </c>
      <c r="G887" s="35" t="n">
        <v>342821.899904036</v>
      </c>
      <c r="H887" s="36" t="n">
        <v>322040.722228729</v>
      </c>
      <c r="I887" s="37" t="str">
        <f>H887-F887</f>
      </c>
      <c r="J887" s="38" t="str">
        <f>G887-E887</f>
      </c>
    </row>
    <row r="888">
      <c r="A888" t="s">
        <v>172</v>
      </c>
      <c r="B888" t="s">
        <v>173</v>
      </c>
      <c r="C888" s="32" t="n">
        <v>2047</v>
      </c>
      <c r="D888" t="s">
        <v>205</v>
      </c>
      <c r="E888" s="33" t="n">
        <v>950086.125071241</v>
      </c>
      <c r="F888" s="34" t="n">
        <v>559941.649216343</v>
      </c>
      <c r="G888" s="35" t="n">
        <v>957700.330331823</v>
      </c>
      <c r="H888" s="36" t="n">
        <v>569776.387385101</v>
      </c>
      <c r="I888" s="37" t="str">
        <f>H888-F888</f>
      </c>
      <c r="J888" s="38" t="str">
        <f>G888-E888</f>
      </c>
    </row>
    <row r="889">
      <c r="A889" t="s">
        <v>172</v>
      </c>
      <c r="B889" t="s">
        <v>173</v>
      </c>
      <c r="C889" s="32" t="n">
        <v>2047</v>
      </c>
      <c r="D889" t="s">
        <v>207</v>
      </c>
      <c r="E889" s="33" t="n">
        <v>505512.486651366</v>
      </c>
      <c r="F889" s="34" t="n">
        <v>274842.483479743</v>
      </c>
      <c r="G889" s="35" t="n">
        <v>507728.749767113</v>
      </c>
      <c r="H889" s="36" t="n">
        <v>278595.1987469</v>
      </c>
      <c r="I889" s="37" t="str">
        <f>H889-F889</f>
      </c>
      <c r="J889" s="38" t="str">
        <f>G889-E889</f>
      </c>
    </row>
    <row r="890">
      <c r="A890" t="s">
        <v>172</v>
      </c>
      <c r="B890" t="s">
        <v>173</v>
      </c>
      <c r="C890" s="32" t="n">
        <v>2047</v>
      </c>
      <c r="D890" t="s">
        <v>342</v>
      </c>
      <c r="E890" s="33" t="n">
        <v>11676.924435097</v>
      </c>
      <c r="F890" s="34" t="n">
        <v>1320.01169477378</v>
      </c>
      <c r="G890" s="35" t="n">
        <v>11676.8139890787</v>
      </c>
      <c r="H890" s="36" t="n">
        <v>1320.00748918915</v>
      </c>
      <c r="I890" s="37" t="str">
        <f>H890-F890</f>
      </c>
      <c r="J890" s="38" t="str">
        <f>G890-E890</f>
      </c>
    </row>
    <row r="891">
      <c r="A891" t="s">
        <v>172</v>
      </c>
      <c r="B891" t="s">
        <v>173</v>
      </c>
      <c r="C891" s="32" t="n">
        <v>2048</v>
      </c>
      <c r="D891" t="s">
        <v>341</v>
      </c>
      <c r="E891" s="33" t="n">
        <v>18941.2024772727</v>
      </c>
      <c r="F891" s="34" t="n">
        <v>12394.2197623659</v>
      </c>
      <c r="G891" s="35" t="n">
        <v>18865.0138793559</v>
      </c>
      <c r="H891" s="36" t="n">
        <v>12359.797946018</v>
      </c>
      <c r="I891" s="37" t="str">
        <f>H891-F891</f>
      </c>
      <c r="J891" s="38" t="str">
        <f>G891-E891</f>
      </c>
    </row>
    <row r="892">
      <c r="A892" t="s">
        <v>172</v>
      </c>
      <c r="B892" t="s">
        <v>173</v>
      </c>
      <c r="C892" s="32" t="n">
        <v>2048</v>
      </c>
      <c r="D892" t="s">
        <v>212</v>
      </c>
      <c r="E892" s="33" t="n">
        <v>1135898.07447423</v>
      </c>
      <c r="F892" s="34" t="n">
        <v>240533.988244868</v>
      </c>
      <c r="G892" s="35" t="n">
        <v>1139921.42222342</v>
      </c>
      <c r="H892" s="36" t="n">
        <v>240778.643136103</v>
      </c>
      <c r="I892" s="37" t="str">
        <f>H892-F892</f>
      </c>
      <c r="J892" s="38" t="str">
        <f>G892-E892</f>
      </c>
    </row>
    <row r="893">
      <c r="A893" t="s">
        <v>172</v>
      </c>
      <c r="B893" t="s">
        <v>173</v>
      </c>
      <c r="C893" s="32" t="n">
        <v>2048</v>
      </c>
      <c r="D893" t="s">
        <v>200</v>
      </c>
      <c r="E893" s="33" t="n">
        <v>191739.125010227</v>
      </c>
      <c r="F893" s="34" t="n">
        <v>117039.233063239</v>
      </c>
      <c r="G893" s="35" t="n">
        <v>191173.834498201</v>
      </c>
      <c r="H893" s="36" t="n">
        <v>116788.610084</v>
      </c>
      <c r="I893" s="37" t="str">
        <f>H893-F893</f>
      </c>
      <c r="J893" s="38" t="str">
        <f>G893-E893</f>
      </c>
    </row>
    <row r="894">
      <c r="A894" t="s">
        <v>172</v>
      </c>
      <c r="B894" t="s">
        <v>173</v>
      </c>
      <c r="C894" s="32" t="n">
        <v>2048</v>
      </c>
      <c r="D894" t="s">
        <v>203</v>
      </c>
      <c r="E894" s="33" t="n">
        <v>343328.12199452</v>
      </c>
      <c r="F894" s="34" t="n">
        <v>322229.065248656</v>
      </c>
      <c r="G894" s="35" t="n">
        <v>343787.138006374</v>
      </c>
      <c r="H894" s="36" t="n">
        <v>323063.01307722</v>
      </c>
      <c r="I894" s="37" t="str">
        <f>H894-F894</f>
      </c>
      <c r="J894" s="38" t="str">
        <f>G894-E894</f>
      </c>
    </row>
    <row r="895">
      <c r="A895" t="s">
        <v>172</v>
      </c>
      <c r="B895" t="s">
        <v>173</v>
      </c>
      <c r="C895" s="32" t="n">
        <v>2048</v>
      </c>
      <c r="D895" t="s">
        <v>205</v>
      </c>
      <c r="E895" s="33" t="n">
        <v>965117.211765085</v>
      </c>
      <c r="F895" s="34" t="n">
        <v>569541.409262909</v>
      </c>
      <c r="G895" s="35" t="n">
        <v>972752.000469153</v>
      </c>
      <c r="H895" s="36" t="n">
        <v>579456.858882308</v>
      </c>
      <c r="I895" s="37" t="str">
        <f>H895-F895</f>
      </c>
      <c r="J895" s="38" t="str">
        <f>G895-E895</f>
      </c>
    </row>
    <row r="896">
      <c r="A896" t="s">
        <v>172</v>
      </c>
      <c r="B896" t="s">
        <v>173</v>
      </c>
      <c r="C896" s="32" t="n">
        <v>2048</v>
      </c>
      <c r="D896" t="s">
        <v>207</v>
      </c>
      <c r="E896" s="33" t="n">
        <v>513949.167202395</v>
      </c>
      <c r="F896" s="34" t="n">
        <v>280139.787274035</v>
      </c>
      <c r="G896" s="35" t="n">
        <v>516145.438063223</v>
      </c>
      <c r="H896" s="36" t="n">
        <v>283909.318240972</v>
      </c>
      <c r="I896" s="37" t="str">
        <f>H896-F896</f>
      </c>
      <c r="J896" s="38" t="str">
        <f>G896-E896</f>
      </c>
    </row>
    <row r="897">
      <c r="A897" t="s">
        <v>172</v>
      </c>
      <c r="B897" t="s">
        <v>173</v>
      </c>
      <c r="C897" s="32" t="n">
        <v>2048</v>
      </c>
      <c r="D897" t="s">
        <v>342</v>
      </c>
      <c r="E897" s="33" t="n">
        <v>11567.5198836311</v>
      </c>
      <c r="F897" s="34" t="n">
        <v>1228.73708475065</v>
      </c>
      <c r="G897" s="35" t="n">
        <v>11567.4035703729</v>
      </c>
      <c r="H897" s="36" t="n">
        <v>1228.73261677247</v>
      </c>
      <c r="I897" s="37" t="str">
        <f>H897-F897</f>
      </c>
      <c r="J897" s="38" t="str">
        <f>G897-E897</f>
      </c>
    </row>
    <row r="898">
      <c r="A898" t="s">
        <v>172</v>
      </c>
      <c r="B898" t="s">
        <v>173</v>
      </c>
      <c r="C898" s="32" t="n">
        <v>2049</v>
      </c>
      <c r="D898" t="s">
        <v>341</v>
      </c>
      <c r="E898" s="33" t="n">
        <v>19347.1973006048</v>
      </c>
      <c r="F898" s="34" t="n">
        <v>12600.1482649412</v>
      </c>
      <c r="G898" s="35" t="n">
        <v>19265.9413357536</v>
      </c>
      <c r="H898" s="36" t="n">
        <v>12562.9700035081</v>
      </c>
      <c r="I898" s="37" t="str">
        <f>H898-F898</f>
      </c>
      <c r="J898" s="38" t="str">
        <f>G898-E898</f>
      </c>
    </row>
    <row r="899">
      <c r="A899" t="s">
        <v>172</v>
      </c>
      <c r="B899" t="s">
        <v>173</v>
      </c>
      <c r="C899" s="32" t="n">
        <v>2049</v>
      </c>
      <c r="D899" t="s">
        <v>212</v>
      </c>
      <c r="E899" s="33" t="n">
        <v>1144857.25299988</v>
      </c>
      <c r="F899" s="34" t="n">
        <v>245762.713610732</v>
      </c>
      <c r="G899" s="35" t="n">
        <v>1148955.60958046</v>
      </c>
      <c r="H899" s="36" t="n">
        <v>246024.454765088</v>
      </c>
      <c r="I899" s="37" t="str">
        <f>H899-F899</f>
      </c>
      <c r="J899" s="38" t="str">
        <f>G899-E899</f>
      </c>
    </row>
    <row r="900">
      <c r="A900" t="s">
        <v>172</v>
      </c>
      <c r="B900" t="s">
        <v>173</v>
      </c>
      <c r="C900" s="32" t="n">
        <v>2049</v>
      </c>
      <c r="D900" t="s">
        <v>200</v>
      </c>
      <c r="E900" s="33" t="n">
        <v>194890.868040684</v>
      </c>
      <c r="F900" s="34" t="n">
        <v>119098.22588087</v>
      </c>
      <c r="G900" s="35" t="n">
        <v>194292.055539498</v>
      </c>
      <c r="H900" s="36" t="n">
        <v>118827.584291328</v>
      </c>
      <c r="I900" s="37" t="str">
        <f>H900-F900</f>
      </c>
      <c r="J900" s="38" t="str">
        <f>G900-E900</f>
      </c>
    </row>
    <row r="901">
      <c r="A901" t="s">
        <v>172</v>
      </c>
      <c r="B901" t="s">
        <v>173</v>
      </c>
      <c r="C901" s="32" t="n">
        <v>2049</v>
      </c>
      <c r="D901" t="s">
        <v>203</v>
      </c>
      <c r="E901" s="33" t="n">
        <v>344605.610666378</v>
      </c>
      <c r="F901" s="34" t="n">
        <v>323327.121586187</v>
      </c>
      <c r="G901" s="35" t="n">
        <v>345031.334829118</v>
      </c>
      <c r="H901" s="36" t="n">
        <v>324116.922797206</v>
      </c>
      <c r="I901" s="37" t="str">
        <f>H901-F901</f>
      </c>
      <c r="J901" s="38" t="str">
        <f>G901-E901</f>
      </c>
    </row>
    <row r="902">
      <c r="A902" t="s">
        <v>172</v>
      </c>
      <c r="B902" t="s">
        <v>173</v>
      </c>
      <c r="C902" s="32" t="n">
        <v>2049</v>
      </c>
      <c r="D902" t="s">
        <v>205</v>
      </c>
      <c r="E902" s="33" t="n">
        <v>977865.460556379</v>
      </c>
      <c r="F902" s="34" t="n">
        <v>579227.366602333</v>
      </c>
      <c r="G902" s="35" t="n">
        <v>985505.206976823</v>
      </c>
      <c r="H902" s="36" t="n">
        <v>589228.445176563</v>
      </c>
      <c r="I902" s="37" t="str">
        <f>H902-F902</f>
      </c>
      <c r="J902" s="38" t="str">
        <f>G902-E902</f>
      </c>
    </row>
    <row r="903">
      <c r="A903" t="s">
        <v>172</v>
      </c>
      <c r="B903" t="s">
        <v>173</v>
      </c>
      <c r="C903" s="32" t="n">
        <v>2049</v>
      </c>
      <c r="D903" t="s">
        <v>207</v>
      </c>
      <c r="E903" s="33" t="n">
        <v>520323.520704622</v>
      </c>
      <c r="F903" s="34" t="n">
        <v>285459.181357831</v>
      </c>
      <c r="G903" s="35" t="n">
        <v>522492.200230248</v>
      </c>
      <c r="H903" s="36" t="n">
        <v>289249.089939416</v>
      </c>
      <c r="I903" s="37" t="str">
        <f>H903-F903</f>
      </c>
      <c r="J903" s="38" t="str">
        <f>G903-E903</f>
      </c>
    </row>
    <row r="904">
      <c r="A904" t="s">
        <v>172</v>
      </c>
      <c r="B904" t="s">
        <v>173</v>
      </c>
      <c r="C904" s="32" t="n">
        <v>2049</v>
      </c>
      <c r="D904" t="s">
        <v>342</v>
      </c>
      <c r="E904" s="33" t="n">
        <v>11514.6600861082</v>
      </c>
      <c r="F904" s="34" t="n">
        <v>1139.24649530731</v>
      </c>
      <c r="G904" s="35" t="n">
        <v>11514.5369642823</v>
      </c>
      <c r="H904" s="36" t="n">
        <v>1139.24175250417</v>
      </c>
      <c r="I904" s="37" t="str">
        <f>H904-F904</f>
      </c>
      <c r="J904" s="38" t="str">
        <f>G904-E904</f>
      </c>
    </row>
    <row r="905">
      <c r="A905" t="s">
        <v>172</v>
      </c>
      <c r="B905" t="s">
        <v>173</v>
      </c>
      <c r="C905" s="32" t="n">
        <v>2050</v>
      </c>
      <c r="D905" t="s">
        <v>341</v>
      </c>
      <c r="E905" s="33" t="n">
        <v>19738.0727377777</v>
      </c>
      <c r="F905" s="34" t="n">
        <v>12804.9194650339</v>
      </c>
      <c r="G905" s="35" t="n">
        <v>19651.774602414</v>
      </c>
      <c r="H905" s="36" t="n">
        <v>12764.9906286853</v>
      </c>
      <c r="I905" s="37" t="str">
        <f>H905-F905</f>
      </c>
      <c r="J905" s="38" t="str">
        <f>G905-E905</f>
      </c>
    </row>
    <row r="906">
      <c r="A906" t="s">
        <v>172</v>
      </c>
      <c r="B906" t="s">
        <v>173</v>
      </c>
      <c r="C906" s="32" t="n">
        <v>2050</v>
      </c>
      <c r="D906" t="s">
        <v>212</v>
      </c>
      <c r="E906" s="33" t="n">
        <v>1153499.8226489</v>
      </c>
      <c r="F906" s="34" t="n">
        <v>250899.713859765</v>
      </c>
      <c r="G906" s="35" t="n">
        <v>1157673.56667431</v>
      </c>
      <c r="H906" s="36" t="n">
        <v>251178.956267752</v>
      </c>
      <c r="I906" s="37" t="str">
        <f>H906-F906</f>
      </c>
      <c r="J906" s="38" t="str">
        <f>G906-E906</f>
      </c>
    </row>
    <row r="907">
      <c r="A907" t="s">
        <v>172</v>
      </c>
      <c r="B907" t="s">
        <v>173</v>
      </c>
      <c r="C907" s="32" t="n">
        <v>2050</v>
      </c>
      <c r="D907" t="s">
        <v>200</v>
      </c>
      <c r="E907" s="33" t="n">
        <v>197548.431839035</v>
      </c>
      <c r="F907" s="34" t="n">
        <v>121118.356942618</v>
      </c>
      <c r="G907" s="35" t="n">
        <v>196917.204625516</v>
      </c>
      <c r="H907" s="36" t="n">
        <v>120827.928759862</v>
      </c>
      <c r="I907" s="37" t="str">
        <f>H907-F907</f>
      </c>
      <c r="J907" s="38" t="str">
        <f>G907-E907</f>
      </c>
    </row>
    <row r="908">
      <c r="A908" t="s">
        <v>172</v>
      </c>
      <c r="B908" t="s">
        <v>173</v>
      </c>
      <c r="C908" s="32" t="n">
        <v>2050</v>
      </c>
      <c r="D908" t="s">
        <v>203</v>
      </c>
      <c r="E908" s="33" t="n">
        <v>345839.833496054</v>
      </c>
      <c r="F908" s="34" t="n">
        <v>324220.684729307</v>
      </c>
      <c r="G908" s="35" t="n">
        <v>346233.851249823</v>
      </c>
      <c r="H908" s="36" t="n">
        <v>324973.279226193</v>
      </c>
      <c r="I908" s="37" t="str">
        <f>H908-F908</f>
      </c>
      <c r="J908" s="38" t="str">
        <f>G908-E908</f>
      </c>
    </row>
    <row r="909">
      <c r="A909" t="s">
        <v>172</v>
      </c>
      <c r="B909" t="s">
        <v>173</v>
      </c>
      <c r="C909" s="32" t="n">
        <v>2050</v>
      </c>
      <c r="D909" t="s">
        <v>205</v>
      </c>
      <c r="E909" s="33" t="n">
        <v>989616.932924785</v>
      </c>
      <c r="F909" s="34" t="n">
        <v>588732.350565482</v>
      </c>
      <c r="G909" s="35" t="n">
        <v>997255.105001918</v>
      </c>
      <c r="H909" s="36" t="n">
        <v>598816.687069898</v>
      </c>
      <c r="I909" s="37" t="str">
        <f>H909-F909</f>
      </c>
      <c r="J909" s="38" t="str">
        <f>G909-E909</f>
      </c>
    </row>
    <row r="910">
      <c r="A910" t="s">
        <v>172</v>
      </c>
      <c r="B910" t="s">
        <v>173</v>
      </c>
      <c r="C910" s="32" t="n">
        <v>2050</v>
      </c>
      <c r="D910" t="s">
        <v>207</v>
      </c>
      <c r="E910" s="33" t="n">
        <v>525870.917019367</v>
      </c>
      <c r="F910" s="34" t="n">
        <v>290585.951769281</v>
      </c>
      <c r="G910" s="35" t="n">
        <v>528009.464128417</v>
      </c>
      <c r="H910" s="36" t="n">
        <v>294395.50759804</v>
      </c>
      <c r="I910" s="37" t="str">
        <f>H910-F910</f>
      </c>
      <c r="J910" s="38" t="str">
        <f>G910-E910</f>
      </c>
    </row>
    <row r="911">
      <c r="A911" t="s">
        <v>172</v>
      </c>
      <c r="B911" t="s">
        <v>173</v>
      </c>
      <c r="C911" s="32" t="n">
        <v>2050</v>
      </c>
      <c r="D911" t="s">
        <v>342</v>
      </c>
      <c r="E911" s="33" t="n">
        <v>11458.4624164851</v>
      </c>
      <c r="F911" s="34" t="n">
        <v>1051.11889742638</v>
      </c>
      <c r="G911" s="35" t="n">
        <v>11458.3317669049</v>
      </c>
      <c r="H911" s="36" t="n">
        <v>1051.113893317</v>
      </c>
      <c r="I911" s="37" t="str">
        <f>H911-F911</f>
      </c>
      <c r="J911" s="38" t="str">
        <f>G911-E911</f>
      </c>
    </row>
    <row r="912">
      <c r="A912" t="s">
        <v>159</v>
      </c>
      <c r="B912" t="s">
        <v>160</v>
      </c>
      <c r="C912" s="32" t="n">
        <v>2025</v>
      </c>
      <c r="D912" t="s">
        <v>341</v>
      </c>
      <c r="E912" s="33" t="n">
        <v>11293.858953409</v>
      </c>
      <c r="F912" s="34" t="n">
        <v>8456.09110298007</v>
      </c>
      <c r="G912" s="35" t="n">
        <v>11293.858953409</v>
      </c>
      <c r="H912" s="36" t="n">
        <v>8456.09110298007</v>
      </c>
      <c r="I912" s="37" t="str">
        <f>H912-F912</f>
      </c>
      <c r="J912" s="38" t="str">
        <f>G912-E912</f>
      </c>
    </row>
    <row r="913">
      <c r="A913" t="s">
        <v>159</v>
      </c>
      <c r="B913" t="s">
        <v>160</v>
      </c>
      <c r="C913" s="32" t="n">
        <v>2025</v>
      </c>
      <c r="D913" t="s">
        <v>212</v>
      </c>
      <c r="E913" s="33" t="n">
        <v>796801.792482661</v>
      </c>
      <c r="F913" s="34" t="n">
        <v>124437.099676651</v>
      </c>
      <c r="G913" s="35" t="n">
        <v>796801.792482661</v>
      </c>
      <c r="H913" s="36" t="n">
        <v>124437.099676651</v>
      </c>
      <c r="I913" s="37" t="str">
        <f>H913-F913</f>
      </c>
      <c r="J913" s="38" t="str">
        <f>G913-E913</f>
      </c>
    </row>
    <row r="914">
      <c r="A914" t="s">
        <v>159</v>
      </c>
      <c r="B914" t="s">
        <v>160</v>
      </c>
      <c r="C914" s="32" t="n">
        <v>2025</v>
      </c>
      <c r="D914" t="s">
        <v>200</v>
      </c>
      <c r="E914" s="33" t="n">
        <v>110599.338170727</v>
      </c>
      <c r="F914" s="34" t="n">
        <v>70978.7980144995</v>
      </c>
      <c r="G914" s="35" t="n">
        <v>110599.338170727</v>
      </c>
      <c r="H914" s="36" t="n">
        <v>70978.7980144995</v>
      </c>
      <c r="I914" s="37" t="str">
        <f>H914-F914</f>
      </c>
      <c r="J914" s="38" t="str">
        <f>G914-E914</f>
      </c>
    </row>
    <row r="915">
      <c r="A915" t="s">
        <v>159</v>
      </c>
      <c r="B915" t="s">
        <v>160</v>
      </c>
      <c r="C915" s="32" t="n">
        <v>2025</v>
      </c>
      <c r="D915" t="s">
        <v>203</v>
      </c>
      <c r="E915" s="33" t="n">
        <v>269908.90899035</v>
      </c>
      <c r="F915" s="34" t="n">
        <v>250549.928104577</v>
      </c>
      <c r="G915" s="35" t="n">
        <v>269908.90899035</v>
      </c>
      <c r="H915" s="36" t="n">
        <v>250549.928104577</v>
      </c>
      <c r="I915" s="37" t="str">
        <f>H915-F915</f>
      </c>
      <c r="J915" s="38" t="str">
        <f>G915-E915</f>
      </c>
    </row>
    <row r="916">
      <c r="A916" t="s">
        <v>159</v>
      </c>
      <c r="B916" t="s">
        <v>160</v>
      </c>
      <c r="C916" s="32" t="n">
        <v>2025</v>
      </c>
      <c r="D916" t="s">
        <v>205</v>
      </c>
      <c r="E916" s="33" t="n">
        <v>605290.562665356</v>
      </c>
      <c r="F916" s="34" t="n">
        <v>336235.043603752</v>
      </c>
      <c r="G916" s="35" t="n">
        <v>605290.562665356</v>
      </c>
      <c r="H916" s="36" t="n">
        <v>336235.043603752</v>
      </c>
      <c r="I916" s="37" t="str">
        <f>H916-F916</f>
      </c>
      <c r="J916" s="38" t="str">
        <f>G916-E916</f>
      </c>
    </row>
    <row r="917">
      <c r="A917" t="s">
        <v>159</v>
      </c>
      <c r="B917" t="s">
        <v>160</v>
      </c>
      <c r="C917" s="32" t="n">
        <v>2025</v>
      </c>
      <c r="D917" t="s">
        <v>207</v>
      </c>
      <c r="E917" s="33" t="n">
        <v>328703.695708345</v>
      </c>
      <c r="F917" s="34" t="n">
        <v>165181.229862536</v>
      </c>
      <c r="G917" s="35" t="n">
        <v>328703.695708345</v>
      </c>
      <c r="H917" s="36" t="n">
        <v>165181.229862536</v>
      </c>
      <c r="I917" s="37" t="str">
        <f>H917-F917</f>
      </c>
      <c r="J917" s="38" t="str">
        <f>G917-E917</f>
      </c>
    </row>
    <row r="918">
      <c r="A918" t="s">
        <v>159</v>
      </c>
      <c r="B918" t="s">
        <v>160</v>
      </c>
      <c r="C918" s="32" t="n">
        <v>2025</v>
      </c>
      <c r="D918" t="s">
        <v>342</v>
      </c>
      <c r="E918" s="33" t="n">
        <v>12601.5188318307</v>
      </c>
      <c r="F918" s="34" t="n">
        <v>3955.30711895499</v>
      </c>
      <c r="G918" s="35" t="n">
        <v>12601.5188318307</v>
      </c>
      <c r="H918" s="36" t="n">
        <v>3955.30711895499</v>
      </c>
      <c r="I918" s="37" t="str">
        <f>H918-F918</f>
      </c>
      <c r="J918" s="38" t="str">
        <f>G918-E918</f>
      </c>
    </row>
    <row r="919">
      <c r="A919" t="s">
        <v>159</v>
      </c>
      <c r="B919" t="s">
        <v>160</v>
      </c>
      <c r="C919" s="32" t="n">
        <v>2026</v>
      </c>
      <c r="D919" t="s">
        <v>341</v>
      </c>
      <c r="E919" s="33" t="n">
        <v>11413.9401907849</v>
      </c>
      <c r="F919" s="34" t="n">
        <v>8503.048830729</v>
      </c>
      <c r="G919" s="35" t="n">
        <v>11413.9401907849</v>
      </c>
      <c r="H919" s="36" t="n">
        <v>8503.048830729</v>
      </c>
      <c r="I919" s="37" t="str">
        <f>H919-F919</f>
      </c>
      <c r="J919" s="38" t="str">
        <f>G919-E919</f>
      </c>
    </row>
    <row r="920">
      <c r="A920" t="s">
        <v>159</v>
      </c>
      <c r="B920" t="s">
        <v>160</v>
      </c>
      <c r="C920" s="32" t="n">
        <v>2026</v>
      </c>
      <c r="D920" t="s">
        <v>212</v>
      </c>
      <c r="E920" s="33" t="n">
        <v>813844.569716145</v>
      </c>
      <c r="F920" s="34" t="n">
        <v>127588.666454746</v>
      </c>
      <c r="G920" s="35" t="n">
        <v>813844.569716145</v>
      </c>
      <c r="H920" s="36" t="n">
        <v>128333.952745922</v>
      </c>
      <c r="I920" s="37" t="str">
        <f>H920-F920</f>
      </c>
      <c r="J920" s="38" t="str">
        <f>G920-E920</f>
      </c>
    </row>
    <row r="921">
      <c r="A921" t="s">
        <v>159</v>
      </c>
      <c r="B921" t="s">
        <v>160</v>
      </c>
      <c r="C921" s="32" t="n">
        <v>2026</v>
      </c>
      <c r="D921" t="s">
        <v>200</v>
      </c>
      <c r="E921" s="33" t="n">
        <v>113261.467181129</v>
      </c>
      <c r="F921" s="34" t="n">
        <v>72339.6884190733</v>
      </c>
      <c r="G921" s="35" t="n">
        <v>113261.467181129</v>
      </c>
      <c r="H921" s="36" t="n">
        <v>72339.6884190733</v>
      </c>
      <c r="I921" s="37" t="str">
        <f>H921-F921</f>
      </c>
      <c r="J921" s="38" t="str">
        <f>G921-E921</f>
      </c>
    </row>
    <row r="922">
      <c r="A922" t="s">
        <v>159</v>
      </c>
      <c r="B922" t="s">
        <v>160</v>
      </c>
      <c r="C922" s="32" t="n">
        <v>2026</v>
      </c>
      <c r="D922" t="s">
        <v>203</v>
      </c>
      <c r="E922" s="33" t="n">
        <v>274200.577929512</v>
      </c>
      <c r="F922" s="34" t="n">
        <v>254910.752627481</v>
      </c>
      <c r="G922" s="35" t="n">
        <v>274200.577929512</v>
      </c>
      <c r="H922" s="36" t="n">
        <v>254910.752627481</v>
      </c>
      <c r="I922" s="37" t="str">
        <f>H922-F922</f>
      </c>
      <c r="J922" s="38" t="str">
        <f>G922-E922</f>
      </c>
    </row>
    <row r="923">
      <c r="A923" t="s">
        <v>159</v>
      </c>
      <c r="B923" t="s">
        <v>160</v>
      </c>
      <c r="C923" s="32" t="n">
        <v>2026</v>
      </c>
      <c r="D923" t="s">
        <v>205</v>
      </c>
      <c r="E923" s="33" t="n">
        <v>620097.594779103</v>
      </c>
      <c r="F923" s="34" t="n">
        <v>344756.800748567</v>
      </c>
      <c r="G923" s="35" t="n">
        <v>620097.594779103</v>
      </c>
      <c r="H923" s="36" t="n">
        <v>344917.064339335</v>
      </c>
      <c r="I923" s="37" t="str">
        <f>H923-F923</f>
      </c>
      <c r="J923" s="38" t="str">
        <f>G923-E923</f>
      </c>
    </row>
    <row r="924">
      <c r="A924" t="s">
        <v>159</v>
      </c>
      <c r="B924" t="s">
        <v>160</v>
      </c>
      <c r="C924" s="32" t="n">
        <v>2026</v>
      </c>
      <c r="D924" t="s">
        <v>207</v>
      </c>
      <c r="E924" s="33" t="n">
        <v>335570.10792798</v>
      </c>
      <c r="F924" s="34" t="n">
        <v>167951.384337069</v>
      </c>
      <c r="G924" s="35" t="n">
        <v>335570.10792798</v>
      </c>
      <c r="H924" s="36" t="n">
        <v>167951.384337069</v>
      </c>
      <c r="I924" s="37" t="str">
        <f>H924-F924</f>
      </c>
      <c r="J924" s="38" t="str">
        <f>G924-E924</f>
      </c>
    </row>
    <row r="925">
      <c r="A925" t="s">
        <v>159</v>
      </c>
      <c r="B925" t="s">
        <v>160</v>
      </c>
      <c r="C925" s="32" t="n">
        <v>2026</v>
      </c>
      <c r="D925" t="s">
        <v>342</v>
      </c>
      <c r="E925" s="33" t="n">
        <v>12631.2009976529</v>
      </c>
      <c r="F925" s="34" t="n">
        <v>3824.41375844239</v>
      </c>
      <c r="G925" s="35" t="n">
        <v>12631.2009976529</v>
      </c>
      <c r="H925" s="36" t="n">
        <v>3824.41375844239</v>
      </c>
      <c r="I925" s="37" t="str">
        <f>H925-F925</f>
      </c>
      <c r="J925" s="38" t="str">
        <f>G925-E925</f>
      </c>
    </row>
    <row r="926">
      <c r="A926" t="s">
        <v>159</v>
      </c>
      <c r="B926" t="s">
        <v>160</v>
      </c>
      <c r="C926" s="32" t="n">
        <v>2027</v>
      </c>
      <c r="D926" t="s">
        <v>341</v>
      </c>
      <c r="E926" s="33" t="n">
        <v>11516.0113097583</v>
      </c>
      <c r="F926" s="34" t="n">
        <v>8579.03905337462</v>
      </c>
      <c r="G926" s="35" t="n">
        <v>11515.58910781</v>
      </c>
      <c r="H926" s="36" t="n">
        <v>8579.03905337462</v>
      </c>
      <c r="I926" s="37" t="str">
        <f>H926-F926</f>
      </c>
      <c r="J926" s="38" t="str">
        <f>G926-E926</f>
      </c>
    </row>
    <row r="927">
      <c r="A927" t="s">
        <v>159</v>
      </c>
      <c r="B927" t="s">
        <v>160</v>
      </c>
      <c r="C927" s="32" t="n">
        <v>2027</v>
      </c>
      <c r="D927" t="s">
        <v>212</v>
      </c>
      <c r="E927" s="33" t="n">
        <v>832168.063090661</v>
      </c>
      <c r="F927" s="34" t="n">
        <v>130942.055493413</v>
      </c>
      <c r="G927" s="35" t="n">
        <v>832166.906185925</v>
      </c>
      <c r="H927" s="36" t="n">
        <v>132462.188251167</v>
      </c>
      <c r="I927" s="37" t="str">
        <f>H927-F927</f>
      </c>
      <c r="J927" s="38" t="str">
        <f>G927-E927</f>
      </c>
    </row>
    <row r="928">
      <c r="A928" t="s">
        <v>159</v>
      </c>
      <c r="B928" t="s">
        <v>160</v>
      </c>
      <c r="C928" s="32" t="n">
        <v>2027</v>
      </c>
      <c r="D928" t="s">
        <v>200</v>
      </c>
      <c r="E928" s="33" t="n">
        <v>115935.889946231</v>
      </c>
      <c r="F928" s="34" t="n">
        <v>73859.9102925664</v>
      </c>
      <c r="G928" s="35" t="n">
        <v>115932.769375635</v>
      </c>
      <c r="H928" s="36" t="n">
        <v>73859.9102925664</v>
      </c>
      <c r="I928" s="37" t="str">
        <f>H928-F928</f>
      </c>
      <c r="J928" s="38" t="str">
        <f>G928-E928</f>
      </c>
    </row>
    <row r="929">
      <c r="A929" t="s">
        <v>159</v>
      </c>
      <c r="B929" t="s">
        <v>160</v>
      </c>
      <c r="C929" s="32" t="n">
        <v>2027</v>
      </c>
      <c r="D929" t="s">
        <v>203</v>
      </c>
      <c r="E929" s="33" t="n">
        <v>278513.804751337</v>
      </c>
      <c r="F929" s="34" t="n">
        <v>259318.038089282</v>
      </c>
      <c r="G929" s="35" t="n">
        <v>278508.667642155</v>
      </c>
      <c r="H929" s="36" t="n">
        <v>259318.038089282</v>
      </c>
      <c r="I929" s="37" t="str">
        <f>H929-F929</f>
      </c>
      <c r="J929" s="38" t="str">
        <f>G929-E929</f>
      </c>
    </row>
    <row r="930">
      <c r="A930" t="s">
        <v>159</v>
      </c>
      <c r="B930" t="s">
        <v>160</v>
      </c>
      <c r="C930" s="32" t="n">
        <v>2027</v>
      </c>
      <c r="D930" t="s">
        <v>205</v>
      </c>
      <c r="E930" s="33" t="n">
        <v>635106.04087061</v>
      </c>
      <c r="F930" s="34" t="n">
        <v>353857.080028343</v>
      </c>
      <c r="G930" s="35" t="n">
        <v>635095.671557741</v>
      </c>
      <c r="H930" s="36" t="n">
        <v>354171.544362645</v>
      </c>
      <c r="I930" s="37" t="str">
        <f>H930-F930</f>
      </c>
      <c r="J930" s="38" t="str">
        <f>G930-E930</f>
      </c>
    </row>
    <row r="931">
      <c r="A931" t="s">
        <v>159</v>
      </c>
      <c r="B931" t="s">
        <v>160</v>
      </c>
      <c r="C931" s="32" t="n">
        <v>2027</v>
      </c>
      <c r="D931" t="s">
        <v>207</v>
      </c>
      <c r="E931" s="33" t="n">
        <v>342500.858556675</v>
      </c>
      <c r="F931" s="34" t="n">
        <v>171237.362695819</v>
      </c>
      <c r="G931" s="35" t="n">
        <v>342492.405098957</v>
      </c>
      <c r="H931" s="36" t="n">
        <v>171237.362695819</v>
      </c>
      <c r="I931" s="37" t="str">
        <f>H931-F931</f>
      </c>
      <c r="J931" s="38" t="str">
        <f>G931-E931</f>
      </c>
    </row>
    <row r="932">
      <c r="A932" t="s">
        <v>159</v>
      </c>
      <c r="B932" t="s">
        <v>160</v>
      </c>
      <c r="C932" s="32" t="n">
        <v>2027</v>
      </c>
      <c r="D932" t="s">
        <v>342</v>
      </c>
      <c r="E932" s="33" t="n">
        <v>12629.8081275136</v>
      </c>
      <c r="F932" s="34" t="n">
        <v>3692.70803496508</v>
      </c>
      <c r="G932" s="35" t="n">
        <v>12629.8028477439</v>
      </c>
      <c r="H932" s="36" t="n">
        <v>3692.70803496508</v>
      </c>
      <c r="I932" s="37" t="str">
        <f>H932-F932</f>
      </c>
      <c r="J932" s="38" t="str">
        <f>G932-E932</f>
      </c>
    </row>
    <row r="933">
      <c r="A933" t="s">
        <v>159</v>
      </c>
      <c r="B933" t="s">
        <v>160</v>
      </c>
      <c r="C933" s="32" t="n">
        <v>2028</v>
      </c>
      <c r="D933" t="s">
        <v>341</v>
      </c>
      <c r="E933" s="33" t="n">
        <v>11830.6631352208</v>
      </c>
      <c r="F933" s="34" t="n">
        <v>8691.06740520886</v>
      </c>
      <c r="G933" s="35" t="n">
        <v>11829.3995552585</v>
      </c>
      <c r="H933" s="36" t="n">
        <v>8690.97079151088</v>
      </c>
      <c r="I933" s="37" t="str">
        <f>H933-F933</f>
      </c>
      <c r="J933" s="38" t="str">
        <f>G933-E933</f>
      </c>
    </row>
    <row r="934">
      <c r="A934" t="s">
        <v>159</v>
      </c>
      <c r="B934" t="s">
        <v>160</v>
      </c>
      <c r="C934" s="32" t="n">
        <v>2028</v>
      </c>
      <c r="D934" t="s">
        <v>212</v>
      </c>
      <c r="E934" s="33" t="n">
        <v>854962.007804984</v>
      </c>
      <c r="F934" s="34" t="n">
        <v>134441.576162751</v>
      </c>
      <c r="G934" s="35" t="n">
        <v>854958.476961541</v>
      </c>
      <c r="H934" s="36" t="n">
        <v>136770.52662348</v>
      </c>
      <c r="I934" s="37" t="str">
        <f>H934-F934</f>
      </c>
      <c r="J934" s="38" t="str">
        <f>G934-E934</f>
      </c>
    </row>
    <row r="935">
      <c r="A935" t="s">
        <v>159</v>
      </c>
      <c r="B935" t="s">
        <v>160</v>
      </c>
      <c r="C935" s="32" t="n">
        <v>2028</v>
      </c>
      <c r="D935" t="s">
        <v>200</v>
      </c>
      <c r="E935" s="33" t="n">
        <v>119693.970261788</v>
      </c>
      <c r="F935" s="34" t="n">
        <v>75545.6266980552</v>
      </c>
      <c r="G935" s="35" t="n">
        <v>119684.609316206</v>
      </c>
      <c r="H935" s="36" t="n">
        <v>75545.0868001112</v>
      </c>
      <c r="I935" s="37" t="str">
        <f>H935-F935</f>
      </c>
      <c r="J935" s="38" t="str">
        <f>G935-E935</f>
      </c>
    </row>
    <row r="936">
      <c r="A936" t="s">
        <v>159</v>
      </c>
      <c r="B936" t="s">
        <v>160</v>
      </c>
      <c r="C936" s="32" t="n">
        <v>2028</v>
      </c>
      <c r="D936" t="s">
        <v>203</v>
      </c>
      <c r="E936" s="33" t="n">
        <v>283223.854701716</v>
      </c>
      <c r="F936" s="34" t="n">
        <v>263757.386277412</v>
      </c>
      <c r="G936" s="35" t="n">
        <v>283208.63975277</v>
      </c>
      <c r="H936" s="36" t="n">
        <v>263753.748205613</v>
      </c>
      <c r="I936" s="37" t="str">
        <f>H936-F936</f>
      </c>
      <c r="J936" s="38" t="str">
        <f>G936-E936</f>
      </c>
    </row>
    <row r="937">
      <c r="A937" t="s">
        <v>159</v>
      </c>
      <c r="B937" t="s">
        <v>160</v>
      </c>
      <c r="C937" s="32" t="n">
        <v>2028</v>
      </c>
      <c r="D937" t="s">
        <v>205</v>
      </c>
      <c r="E937" s="33" t="n">
        <v>654231.252248623</v>
      </c>
      <c r="F937" s="34" t="n">
        <v>363481.149567429</v>
      </c>
      <c r="G937" s="35" t="n">
        <v>654200.049400957</v>
      </c>
      <c r="H937" s="36" t="n">
        <v>363945.253777133</v>
      </c>
      <c r="I937" s="37" t="str">
        <f>H937-F937</f>
      </c>
      <c r="J937" s="38" t="str">
        <f>G937-E937</f>
      </c>
    </row>
    <row r="938">
      <c r="A938" t="s">
        <v>159</v>
      </c>
      <c r="B938" t="s">
        <v>160</v>
      </c>
      <c r="C938" s="32" t="n">
        <v>2028</v>
      </c>
      <c r="D938" t="s">
        <v>207</v>
      </c>
      <c r="E938" s="33" t="n">
        <v>351770.981599486</v>
      </c>
      <c r="F938" s="34" t="n">
        <v>175236.892580737</v>
      </c>
      <c r="G938" s="35" t="n">
        <v>351745.983284134</v>
      </c>
      <c r="H938" s="36" t="n">
        <v>175235.344826664</v>
      </c>
      <c r="I938" s="37" t="str">
        <f>H938-F938</f>
      </c>
      <c r="J938" s="38" t="str">
        <f>G938-E938</f>
      </c>
    </row>
    <row r="939">
      <c r="A939" t="s">
        <v>159</v>
      </c>
      <c r="B939" t="s">
        <v>160</v>
      </c>
      <c r="C939" s="32" t="n">
        <v>2028</v>
      </c>
      <c r="D939" t="s">
        <v>342</v>
      </c>
      <c r="E939" s="33" t="n">
        <v>12493.55365978</v>
      </c>
      <c r="F939" s="34" t="n">
        <v>3559.5382167776</v>
      </c>
      <c r="G939" s="35" t="n">
        <v>12493.5410814872</v>
      </c>
      <c r="H939" s="36" t="n">
        <v>3559.53799626408</v>
      </c>
      <c r="I939" s="37" t="str">
        <f>H939-F939</f>
      </c>
      <c r="J939" s="38" t="str">
        <f>G939-E939</f>
      </c>
    </row>
    <row r="940">
      <c r="A940" t="s">
        <v>159</v>
      </c>
      <c r="B940" t="s">
        <v>160</v>
      </c>
      <c r="C940" s="32" t="n">
        <v>2029</v>
      </c>
      <c r="D940" t="s">
        <v>341</v>
      </c>
      <c r="E940" s="33" t="n">
        <v>12022.7194208704</v>
      </c>
      <c r="F940" s="34" t="n">
        <v>8820.73310086055</v>
      </c>
      <c r="G940" s="35" t="n">
        <v>12020.2428783132</v>
      </c>
      <c r="H940" s="36" t="n">
        <v>8820.39462668691</v>
      </c>
      <c r="I940" s="37" t="str">
        <f>H940-F940</f>
      </c>
      <c r="J940" s="38" t="str">
        <f>G940-E940</f>
      </c>
    </row>
    <row r="941">
      <c r="A941" t="s">
        <v>159</v>
      </c>
      <c r="B941" t="s">
        <v>160</v>
      </c>
      <c r="C941" s="32" t="n">
        <v>2029</v>
      </c>
      <c r="D941" t="s">
        <v>212</v>
      </c>
      <c r="E941" s="33" t="n">
        <v>872129.734489133</v>
      </c>
      <c r="F941" s="34" t="n">
        <v>138239.945725925</v>
      </c>
      <c r="G941" s="35" t="n">
        <v>872122.58793486</v>
      </c>
      <c r="H941" s="36" t="n">
        <v>141419.192572278</v>
      </c>
      <c r="I941" s="37" t="str">
        <f>H941-F941</f>
      </c>
      <c r="J941" s="38" t="str">
        <f>G941-E941</f>
      </c>
    </row>
    <row r="942">
      <c r="A942" t="s">
        <v>159</v>
      </c>
      <c r="B942" t="s">
        <v>160</v>
      </c>
      <c r="C942" s="32" t="n">
        <v>2029</v>
      </c>
      <c r="D942" t="s">
        <v>200</v>
      </c>
      <c r="E942" s="33" t="n">
        <v>122720.624351963</v>
      </c>
      <c r="F942" s="34" t="n">
        <v>77385.2241804051</v>
      </c>
      <c r="G942" s="35" t="n">
        <v>122702.091699448</v>
      </c>
      <c r="H942" s="36" t="n">
        <v>77383.2509010991</v>
      </c>
      <c r="I942" s="37" t="str">
        <f>H942-F942</f>
      </c>
      <c r="J942" s="38" t="str">
        <f>G942-E942</f>
      </c>
    </row>
    <row r="943">
      <c r="A943" t="s">
        <v>159</v>
      </c>
      <c r="B943" t="s">
        <v>160</v>
      </c>
      <c r="C943" s="32" t="n">
        <v>2029</v>
      </c>
      <c r="D943" t="s">
        <v>203</v>
      </c>
      <c r="E943" s="33" t="n">
        <v>287839.25733502</v>
      </c>
      <c r="F943" s="34" t="n">
        <v>268480.294731543</v>
      </c>
      <c r="G943" s="35" t="n">
        <v>287809.159991119</v>
      </c>
      <c r="H943" s="36" t="n">
        <v>268469.018676722</v>
      </c>
      <c r="I943" s="37" t="str">
        <f>H943-F943</f>
      </c>
      <c r="J943" s="38" t="str">
        <f>G943-E943</f>
      </c>
    </row>
    <row r="944">
      <c r="A944" t="s">
        <v>159</v>
      </c>
      <c r="B944" t="s">
        <v>160</v>
      </c>
      <c r="C944" s="32" t="n">
        <v>2029</v>
      </c>
      <c r="D944" t="s">
        <v>205</v>
      </c>
      <c r="E944" s="33" t="n">
        <v>670104.386199395</v>
      </c>
      <c r="F944" s="34" t="n">
        <v>373908.575015261</v>
      </c>
      <c r="G944" s="35" t="n">
        <v>670042.029002105</v>
      </c>
      <c r="H944" s="36" t="n">
        <v>374519.264871248</v>
      </c>
      <c r="I944" s="37" t="str">
        <f>H944-F944</f>
      </c>
      <c r="J944" s="38" t="str">
        <f>G944-E944</f>
      </c>
    </row>
    <row r="945">
      <c r="A945" t="s">
        <v>159</v>
      </c>
      <c r="B945" t="s">
        <v>160</v>
      </c>
      <c r="C945" s="32" t="n">
        <v>2029</v>
      </c>
      <c r="D945" t="s">
        <v>207</v>
      </c>
      <c r="E945" s="33" t="n">
        <v>359536.065212882</v>
      </c>
      <c r="F945" s="34" t="n">
        <v>179573.90314408</v>
      </c>
      <c r="G945" s="35" t="n">
        <v>359486.672358836</v>
      </c>
      <c r="H945" s="36" t="n">
        <v>179568.517960818</v>
      </c>
      <c r="I945" s="37" t="str">
        <f>H945-F945</f>
      </c>
      <c r="J945" s="38" t="str">
        <f>G945-E945</f>
      </c>
    </row>
    <row r="946">
      <c r="A946" t="s">
        <v>159</v>
      </c>
      <c r="B946" t="s">
        <v>160</v>
      </c>
      <c r="C946" s="32" t="n">
        <v>2029</v>
      </c>
      <c r="D946" t="s">
        <v>342</v>
      </c>
      <c r="E946" s="33" t="n">
        <v>12505.311414508</v>
      </c>
      <c r="F946" s="34" t="n">
        <v>3430.77175805085</v>
      </c>
      <c r="G946" s="35" t="n">
        <v>12505.2897091232</v>
      </c>
      <c r="H946" s="36" t="n">
        <v>3430.77105367489</v>
      </c>
      <c r="I946" s="37" t="str">
        <f>H946-F946</f>
      </c>
      <c r="J946" s="38" t="str">
        <f>G946-E946</f>
      </c>
    </row>
    <row r="947">
      <c r="A947" t="s">
        <v>159</v>
      </c>
      <c r="B947" t="s">
        <v>160</v>
      </c>
      <c r="C947" s="32" t="n">
        <v>2030</v>
      </c>
      <c r="D947" t="s">
        <v>341</v>
      </c>
      <c r="E947" s="33" t="n">
        <v>12278.3428471389</v>
      </c>
      <c r="F947" s="34" t="n">
        <v>8966.34577570357</v>
      </c>
      <c r="G947" s="35" t="n">
        <v>12274.2647344434</v>
      </c>
      <c r="H947" s="36" t="n">
        <v>8965.59723882955</v>
      </c>
      <c r="I947" s="37" t="str">
        <f>H947-F947</f>
      </c>
      <c r="J947" s="38" t="str">
        <f>G947-E947</f>
      </c>
    </row>
    <row r="948">
      <c r="A948" t="s">
        <v>159</v>
      </c>
      <c r="B948" t="s">
        <v>160</v>
      </c>
      <c r="C948" s="32" t="n">
        <v>2030</v>
      </c>
      <c r="D948" t="s">
        <v>212</v>
      </c>
      <c r="E948" s="33" t="n">
        <v>888660.908414654</v>
      </c>
      <c r="F948" s="34" t="n">
        <v>142183.346813256</v>
      </c>
      <c r="G948" s="35" t="n">
        <v>888648.849091124</v>
      </c>
      <c r="H948" s="36" t="n">
        <v>146256.073838529</v>
      </c>
      <c r="I948" s="37" t="str">
        <f>H948-F948</f>
      </c>
      <c r="J948" s="38" t="str">
        <f>G948-E948</f>
      </c>
    </row>
    <row r="949">
      <c r="A949" t="s">
        <v>159</v>
      </c>
      <c r="B949" t="s">
        <v>160</v>
      </c>
      <c r="C949" s="32" t="n">
        <v>2030</v>
      </c>
      <c r="D949" t="s">
        <v>200</v>
      </c>
      <c r="E949" s="33" t="n">
        <v>126131.301399736</v>
      </c>
      <c r="F949" s="34" t="n">
        <v>79339.3203661694</v>
      </c>
      <c r="G949" s="35" t="n">
        <v>126100.520404265</v>
      </c>
      <c r="H949" s="36" t="n">
        <v>79334.7983616028</v>
      </c>
      <c r="I949" s="37" t="str">
        <f>H949-F949</f>
      </c>
      <c r="J949" s="38" t="str">
        <f>G949-E949</f>
      </c>
    </row>
    <row r="950">
      <c r="A950" t="s">
        <v>159</v>
      </c>
      <c r="B950" t="s">
        <v>160</v>
      </c>
      <c r="C950" s="32" t="n">
        <v>2030</v>
      </c>
      <c r="D950" t="s">
        <v>203</v>
      </c>
      <c r="E950" s="33" t="n">
        <v>292335.741733155</v>
      </c>
      <c r="F950" s="34" t="n">
        <v>273180.827001451</v>
      </c>
      <c r="G950" s="35" t="n">
        <v>292286.017029858</v>
      </c>
      <c r="H950" s="36" t="n">
        <v>273157.810650434</v>
      </c>
      <c r="I950" s="37" t="str">
        <f>H950-F950</f>
      </c>
      <c r="J950" s="38" t="str">
        <f>G950-E950</f>
      </c>
    </row>
    <row r="951">
      <c r="A951" t="s">
        <v>159</v>
      </c>
      <c r="B951" t="s">
        <v>160</v>
      </c>
      <c r="C951" s="32" t="n">
        <v>2030</v>
      </c>
      <c r="D951" t="s">
        <v>205</v>
      </c>
      <c r="E951" s="33" t="n">
        <v>686633.064298347</v>
      </c>
      <c r="F951" s="34" t="n">
        <v>384663.10205093</v>
      </c>
      <c r="G951" s="35" t="n">
        <v>686528.816871955</v>
      </c>
      <c r="H951" s="36" t="n">
        <v>385417.279419066</v>
      </c>
      <c r="I951" s="37" t="str">
        <f>H951-F951</f>
      </c>
      <c r="J951" s="38" t="str">
        <f>G951-E951</f>
      </c>
    </row>
    <row r="952">
      <c r="A952" t="s">
        <v>159</v>
      </c>
      <c r="B952" t="s">
        <v>160</v>
      </c>
      <c r="C952" s="32" t="n">
        <v>2030</v>
      </c>
      <c r="D952" t="s">
        <v>207</v>
      </c>
      <c r="E952" s="33" t="n">
        <v>368036.880551191</v>
      </c>
      <c r="F952" s="34" t="n">
        <v>184389.507947666</v>
      </c>
      <c r="G952" s="35" t="n">
        <v>367955.05484547</v>
      </c>
      <c r="H952" s="36" t="n">
        <v>184377.512558869</v>
      </c>
      <c r="I952" s="37" t="str">
        <f>H952-F952</f>
      </c>
      <c r="J952" s="38" t="str">
        <f>G952-E952</f>
      </c>
    </row>
    <row r="953">
      <c r="A953" t="s">
        <v>159</v>
      </c>
      <c r="B953" t="s">
        <v>160</v>
      </c>
      <c r="C953" s="32" t="n">
        <v>2030</v>
      </c>
      <c r="D953" t="s">
        <v>342</v>
      </c>
      <c r="E953" s="33" t="n">
        <v>12655.3058328665</v>
      </c>
      <c r="F953" s="34" t="n">
        <v>3301.14805552191</v>
      </c>
      <c r="G953" s="35" t="n">
        <v>12655.2774901684</v>
      </c>
      <c r="H953" s="36" t="n">
        <v>3301.14666213427</v>
      </c>
      <c r="I953" s="37" t="str">
        <f>H953-F953</f>
      </c>
      <c r="J953" s="38" t="str">
        <f>G953-E953</f>
      </c>
    </row>
    <row r="954">
      <c r="A954" t="s">
        <v>159</v>
      </c>
      <c r="B954" t="s">
        <v>160</v>
      </c>
      <c r="C954" s="32" t="n">
        <v>2031</v>
      </c>
      <c r="D954" t="s">
        <v>341</v>
      </c>
      <c r="E954" s="33" t="n">
        <v>12512.6347961354</v>
      </c>
      <c r="F954" s="34" t="n">
        <v>9115.82339535151</v>
      </c>
      <c r="G954" s="35" t="n">
        <v>12506.5880665311</v>
      </c>
      <c r="H954" s="36" t="n">
        <v>9114.48302310478</v>
      </c>
      <c r="I954" s="37" t="str">
        <f>H954-F954</f>
      </c>
      <c r="J954" s="38" t="str">
        <f>G954-E954</f>
      </c>
    </row>
    <row r="955">
      <c r="A955" t="s">
        <v>159</v>
      </c>
      <c r="B955" t="s">
        <v>160</v>
      </c>
      <c r="C955" s="32" t="n">
        <v>2031</v>
      </c>
      <c r="D955" t="s">
        <v>212</v>
      </c>
      <c r="E955" s="33" t="n">
        <v>905716.729379174</v>
      </c>
      <c r="F955" s="34" t="n">
        <v>145694.726479269</v>
      </c>
      <c r="G955" s="35" t="n">
        <v>905698.50533388</v>
      </c>
      <c r="H955" s="36" t="n">
        <v>151017.314585235</v>
      </c>
      <c r="I955" s="37" t="str">
        <f>H955-F955</f>
      </c>
      <c r="J955" s="38" t="str">
        <f>G955-E955</f>
      </c>
    </row>
    <row r="956">
      <c r="A956" t="s">
        <v>159</v>
      </c>
      <c r="B956" t="s">
        <v>160</v>
      </c>
      <c r="C956" s="32" t="n">
        <v>2031</v>
      </c>
      <c r="D956" t="s">
        <v>200</v>
      </c>
      <c r="E956" s="33" t="n">
        <v>127884.008115801</v>
      </c>
      <c r="F956" s="34" t="n">
        <v>81229.5636888499</v>
      </c>
      <c r="G956" s="35" t="n">
        <v>129337.020613882</v>
      </c>
      <c r="H956" s="36" t="n">
        <v>81221.2142709578</v>
      </c>
      <c r="I956" s="37" t="str">
        <f>H956-F956</f>
      </c>
      <c r="J956" s="38" t="str">
        <f>G956-E956</f>
      </c>
    </row>
    <row r="957">
      <c r="A957" t="s">
        <v>159</v>
      </c>
      <c r="B957" t="s">
        <v>160</v>
      </c>
      <c r="C957" s="32" t="n">
        <v>2031</v>
      </c>
      <c r="D957" t="s">
        <v>203</v>
      </c>
      <c r="E957" s="33" t="n">
        <v>293474.483355942</v>
      </c>
      <c r="F957" s="34" t="n">
        <v>277443.011090771</v>
      </c>
      <c r="G957" s="35" t="n">
        <v>296437.738378722</v>
      </c>
      <c r="H957" s="36" t="n">
        <v>277404.152195349</v>
      </c>
      <c r="I957" s="37" t="str">
        <f>H957-F957</f>
      </c>
      <c r="J957" s="38" t="str">
        <f>G957-E957</f>
      </c>
    </row>
    <row r="958">
      <c r="A958" t="s">
        <v>159</v>
      </c>
      <c r="B958" t="s">
        <v>160</v>
      </c>
      <c r="C958" s="32" t="n">
        <v>2031</v>
      </c>
      <c r="D958" t="s">
        <v>205</v>
      </c>
      <c r="E958" s="33" t="n">
        <v>694203.059023001</v>
      </c>
      <c r="F958" s="34" t="n">
        <v>395117.859630575</v>
      </c>
      <c r="G958" s="35" t="n">
        <v>702548.134334822</v>
      </c>
      <c r="H958" s="36" t="n">
        <v>396078.261698986</v>
      </c>
      <c r="I958" s="37" t="str">
        <f>H958-F958</f>
      </c>
      <c r="J958" s="38" t="str">
        <f>G958-E958</f>
      </c>
    </row>
    <row r="959">
      <c r="A959" t="s">
        <v>159</v>
      </c>
      <c r="B959" t="s">
        <v>160</v>
      </c>
      <c r="C959" s="32" t="n">
        <v>2031</v>
      </c>
      <c r="D959" t="s">
        <v>207</v>
      </c>
      <c r="E959" s="33" t="n">
        <v>372046.460309491</v>
      </c>
      <c r="F959" s="34" t="n">
        <v>189169.059097544</v>
      </c>
      <c r="G959" s="35" t="n">
        <v>376026.788964657</v>
      </c>
      <c r="H959" s="36" t="n">
        <v>189147.352294789</v>
      </c>
      <c r="I959" s="37" t="str">
        <f>H959-F959</f>
      </c>
      <c r="J959" s="38" t="str">
        <f>G959-E959</f>
      </c>
    </row>
    <row r="960">
      <c r="A960" t="s">
        <v>159</v>
      </c>
      <c r="B960" t="s">
        <v>160</v>
      </c>
      <c r="C960" s="32" t="n">
        <v>2031</v>
      </c>
      <c r="D960" t="s">
        <v>342</v>
      </c>
      <c r="E960" s="33" t="n">
        <v>12740.6669328896</v>
      </c>
      <c r="F960" s="34" t="n">
        <v>3174.86527853158</v>
      </c>
      <c r="G960" s="35" t="n">
        <v>12740.6278729228</v>
      </c>
      <c r="H960" s="36" t="n">
        <v>3174.86317276916</v>
      </c>
      <c r="I960" s="37" t="str">
        <f>H960-F960</f>
      </c>
      <c r="J960" s="38" t="str">
        <f>G960-E960</f>
      </c>
    </row>
    <row r="961">
      <c r="A961" t="s">
        <v>159</v>
      </c>
      <c r="B961" t="s">
        <v>160</v>
      </c>
      <c r="C961" s="32" t="n">
        <v>2032</v>
      </c>
      <c r="D961" t="s">
        <v>341</v>
      </c>
      <c r="E961" s="33" t="n">
        <v>12752.4409464481</v>
      </c>
      <c r="F961" s="34" t="n">
        <v>9270.03560243869</v>
      </c>
      <c r="G961" s="35" t="n">
        <v>12743.8944071303</v>
      </c>
      <c r="H961" s="36" t="n">
        <v>9267.91175287106</v>
      </c>
      <c r="I961" s="37" t="str">
        <f>H961-F961</f>
      </c>
      <c r="J961" s="38" t="str">
        <f>G961-E961</f>
      </c>
    </row>
    <row r="962">
      <c r="A962" t="s">
        <v>159</v>
      </c>
      <c r="B962" t="s">
        <v>160</v>
      </c>
      <c r="C962" s="32" t="n">
        <v>2032</v>
      </c>
      <c r="D962" t="s">
        <v>212</v>
      </c>
      <c r="E962" s="33" t="n">
        <v>923804.627482897</v>
      </c>
      <c r="F962" s="34" t="n">
        <v>149284.057266904</v>
      </c>
      <c r="G962" s="35" t="n">
        <v>923778.433647484</v>
      </c>
      <c r="H962" s="36" t="n">
        <v>155914.890344467</v>
      </c>
      <c r="I962" s="37" t="str">
        <f>H962-F962</f>
      </c>
      <c r="J962" s="38" t="str">
        <f>G962-E962</f>
      </c>
    </row>
    <row r="963">
      <c r="A963" t="s">
        <v>159</v>
      </c>
      <c r="B963" t="s">
        <v>160</v>
      </c>
      <c r="C963" s="32" t="n">
        <v>2032</v>
      </c>
      <c r="D963" t="s">
        <v>200</v>
      </c>
      <c r="E963" s="33" t="n">
        <v>129562.377889028</v>
      </c>
      <c r="F963" s="34" t="n">
        <v>82973.7620778783</v>
      </c>
      <c r="G963" s="35" t="n">
        <v>132566.317868369</v>
      </c>
      <c r="H963" s="36" t="n">
        <v>83164.0959360433</v>
      </c>
      <c r="I963" s="37" t="str">
        <f>H963-F963</f>
      </c>
      <c r="J963" s="38" t="str">
        <f>G963-E963</f>
      </c>
    </row>
    <row r="964">
      <c r="A964" t="s">
        <v>159</v>
      </c>
      <c r="B964" t="s">
        <v>160</v>
      </c>
      <c r="C964" s="32" t="n">
        <v>2032</v>
      </c>
      <c r="D964" t="s">
        <v>203</v>
      </c>
      <c r="E964" s="33" t="n">
        <v>294467.61359266</v>
      </c>
      <c r="F964" s="34" t="n">
        <v>280257.934701502</v>
      </c>
      <c r="G964" s="35" t="n">
        <v>300504.550336341</v>
      </c>
      <c r="H964" s="36" t="n">
        <v>281488.739628123</v>
      </c>
      <c r="I964" s="37" t="str">
        <f>H964-F964</f>
      </c>
      <c r="J964" s="38" t="str">
        <f>G964-E964</f>
      </c>
    </row>
    <row r="965">
      <c r="A965" t="s">
        <v>159</v>
      </c>
      <c r="B965" t="s">
        <v>160</v>
      </c>
      <c r="C965" s="32" t="n">
        <v>2032</v>
      </c>
      <c r="D965" t="s">
        <v>205</v>
      </c>
      <c r="E965" s="33" t="n">
        <v>702051.040842751</v>
      </c>
      <c r="F965" s="34" t="n">
        <v>405228.65187662</v>
      </c>
      <c r="G965" s="35" t="n">
        <v>719168.67859234</v>
      </c>
      <c r="H965" s="36" t="n">
        <v>406904.282877455</v>
      </c>
      <c r="I965" s="37" t="str">
        <f>H965-F965</f>
      </c>
      <c r="J965" s="38" t="str">
        <f>G965-E965</f>
      </c>
    </row>
    <row r="966">
      <c r="A966" t="s">
        <v>159</v>
      </c>
      <c r="B966" t="s">
        <v>160</v>
      </c>
      <c r="C966" s="32" t="n">
        <v>2032</v>
      </c>
      <c r="D966" t="s">
        <v>207</v>
      </c>
      <c r="E966" s="33" t="n">
        <v>376412.989637751</v>
      </c>
      <c r="F966" s="34" t="n">
        <v>194012.203680255</v>
      </c>
      <c r="G966" s="35" t="n">
        <v>384609.051353766</v>
      </c>
      <c r="H966" s="36" t="n">
        <v>194193.38475982</v>
      </c>
      <c r="I966" s="37" t="str">
        <f>H966-F966</f>
      </c>
      <c r="J966" s="38" t="str">
        <f>G966-E966</f>
      </c>
    </row>
    <row r="967">
      <c r="A967" t="s">
        <v>159</v>
      </c>
      <c r="B967" t="s">
        <v>160</v>
      </c>
      <c r="C967" s="32" t="n">
        <v>2032</v>
      </c>
      <c r="D967" t="s">
        <v>342</v>
      </c>
      <c r="E967" s="33" t="n">
        <v>12855.9899425971</v>
      </c>
      <c r="F967" s="34" t="n">
        <v>3046.52315220647</v>
      </c>
      <c r="G967" s="35" t="n">
        <v>12855.9427389859</v>
      </c>
      <c r="H967" s="36" t="n">
        <v>3046.52022706146</v>
      </c>
      <c r="I967" s="37" t="str">
        <f>H967-F967</f>
      </c>
      <c r="J967" s="38" t="str">
        <f>G967-E967</f>
      </c>
    </row>
    <row r="968">
      <c r="A968" t="s">
        <v>159</v>
      </c>
      <c r="B968" t="s">
        <v>160</v>
      </c>
      <c r="C968" s="32" t="n">
        <v>2033</v>
      </c>
      <c r="D968" t="s">
        <v>341</v>
      </c>
      <c r="E968" s="33" t="n">
        <v>13158.7817906201</v>
      </c>
      <c r="F968" s="34" t="n">
        <v>9440.64873668175</v>
      </c>
      <c r="G968" s="35" t="n">
        <v>13146.3513901505</v>
      </c>
      <c r="H968" s="36" t="n">
        <v>9437.49521839436</v>
      </c>
      <c r="I968" s="37" t="str">
        <f>H968-F968</f>
      </c>
      <c r="J968" s="38" t="str">
        <f>G968-E968</f>
      </c>
    </row>
    <row r="969">
      <c r="A969" t="s">
        <v>159</v>
      </c>
      <c r="B969" t="s">
        <v>160</v>
      </c>
      <c r="C969" s="32" t="n">
        <v>2033</v>
      </c>
      <c r="D969" t="s">
        <v>212</v>
      </c>
      <c r="E969" s="33" t="n">
        <v>944572.319184484</v>
      </c>
      <c r="F969" s="34" t="n">
        <v>152826.262832013</v>
      </c>
      <c r="G969" s="35" t="n">
        <v>944521.71811111</v>
      </c>
      <c r="H969" s="36" t="n">
        <v>160821.219639763</v>
      </c>
      <c r="I969" s="37" t="str">
        <f>H969-F969</f>
      </c>
      <c r="J969" s="38" t="str">
        <f>G969-E969</f>
      </c>
    </row>
    <row r="970">
      <c r="A970" t="s">
        <v>159</v>
      </c>
      <c r="B970" t="s">
        <v>160</v>
      </c>
      <c r="C970" s="32" t="n">
        <v>2033</v>
      </c>
      <c r="D970" t="s">
        <v>200</v>
      </c>
      <c r="E970" s="33" t="n">
        <v>132077.853207697</v>
      </c>
      <c r="F970" s="34" t="n">
        <v>84577.2547048726</v>
      </c>
      <c r="G970" s="35" t="n">
        <v>136707.716312745</v>
      </c>
      <c r="H970" s="36" t="n">
        <v>85140.0559210379</v>
      </c>
      <c r="I970" s="37" t="str">
        <f>H970-F970</f>
      </c>
      <c r="J970" s="38" t="str">
        <f>G970-E970</f>
      </c>
    </row>
    <row r="971">
      <c r="A971" t="s">
        <v>159</v>
      </c>
      <c r="B971" t="s">
        <v>160</v>
      </c>
      <c r="C971" s="32" t="n">
        <v>2033</v>
      </c>
      <c r="D971" t="s">
        <v>203</v>
      </c>
      <c r="E971" s="33" t="n">
        <v>295310.531435317</v>
      </c>
      <c r="F971" s="34" t="n">
        <v>282261.721516776</v>
      </c>
      <c r="G971" s="35" t="n">
        <v>304468.286850227</v>
      </c>
      <c r="H971" s="36" t="n">
        <v>285297.748513227</v>
      </c>
      <c r="I971" s="37" t="str">
        <f>H971-F971</f>
      </c>
      <c r="J971" s="38" t="str">
        <f>G971-E971</f>
      </c>
    </row>
    <row r="972">
      <c r="A972" t="s">
        <v>159</v>
      </c>
      <c r="B972" t="s">
        <v>160</v>
      </c>
      <c r="C972" s="32" t="n">
        <v>2033</v>
      </c>
      <c r="D972" t="s">
        <v>205</v>
      </c>
      <c r="E972" s="33" t="n">
        <v>712115.570190489</v>
      </c>
      <c r="F972" s="34" t="n">
        <v>414699.468939602</v>
      </c>
      <c r="G972" s="35" t="n">
        <v>738395.913710054</v>
      </c>
      <c r="H972" s="36" t="n">
        <v>417591.194273361</v>
      </c>
      <c r="I972" s="37" t="str">
        <f>H972-F972</f>
      </c>
      <c r="J972" s="38" t="str">
        <f>G972-E972</f>
      </c>
    </row>
    <row r="973">
      <c r="A973" t="s">
        <v>159</v>
      </c>
      <c r="B973" t="s">
        <v>160</v>
      </c>
      <c r="C973" s="32" t="n">
        <v>2033</v>
      </c>
      <c r="D973" t="s">
        <v>207</v>
      </c>
      <c r="E973" s="33" t="n">
        <v>381552.224349891</v>
      </c>
      <c r="F973" s="34" t="n">
        <v>198721.872278943</v>
      </c>
      <c r="G973" s="35" t="n">
        <v>394159.184915109</v>
      </c>
      <c r="H973" s="36" t="n">
        <v>199311.530364044</v>
      </c>
      <c r="I973" s="37" t="str">
        <f>H973-F973</f>
      </c>
      <c r="J973" s="38" t="str">
        <f>G973-E973</f>
      </c>
    </row>
    <row r="974">
      <c r="A974" t="s">
        <v>159</v>
      </c>
      <c r="B974" t="s">
        <v>160</v>
      </c>
      <c r="C974" s="32" t="n">
        <v>2033</v>
      </c>
      <c r="D974" t="s">
        <v>342</v>
      </c>
      <c r="E974" s="33" t="n">
        <v>12780.7935748908</v>
      </c>
      <c r="F974" s="34" t="n">
        <v>2919.79829635863</v>
      </c>
      <c r="G974" s="35" t="n">
        <v>12780.7417922516</v>
      </c>
      <c r="H974" s="36" t="n">
        <v>2919.79454897481</v>
      </c>
      <c r="I974" s="37" t="str">
        <f>H974-F974</f>
      </c>
      <c r="J974" s="38" t="str">
        <f>G974-E974</f>
      </c>
    </row>
    <row r="975">
      <c r="A975" t="s">
        <v>159</v>
      </c>
      <c r="B975" t="s">
        <v>160</v>
      </c>
      <c r="C975" s="32" t="n">
        <v>2034</v>
      </c>
      <c r="D975" t="s">
        <v>341</v>
      </c>
      <c r="E975" s="33" t="n">
        <v>13413.8659843997</v>
      </c>
      <c r="F975" s="34" t="n">
        <v>9615.3538171678</v>
      </c>
      <c r="G975" s="35" t="n">
        <v>13396.3770662857</v>
      </c>
      <c r="H975" s="36" t="n">
        <v>9610.78717894584</v>
      </c>
      <c r="I975" s="37" t="str">
        <f>H975-F975</f>
      </c>
      <c r="J975" s="38" t="str">
        <f>G975-E975</f>
      </c>
    </row>
    <row r="976">
      <c r="A976" t="s">
        <v>159</v>
      </c>
      <c r="B976" t="s">
        <v>160</v>
      </c>
      <c r="C976" s="32" t="n">
        <v>2034</v>
      </c>
      <c r="D976" t="s">
        <v>212</v>
      </c>
      <c r="E976" s="33" t="n">
        <v>960322.614404942</v>
      </c>
      <c r="F976" s="34" t="n">
        <v>156412.249166156</v>
      </c>
      <c r="G976" s="35" t="n">
        <v>960221.655861689</v>
      </c>
      <c r="H976" s="36" t="n">
        <v>165832.802590949</v>
      </c>
      <c r="I976" s="37" t="str">
        <f>H976-F976</f>
      </c>
      <c r="J976" s="38" t="str">
        <f>G976-E976</f>
      </c>
    </row>
    <row r="977">
      <c r="A977" t="s">
        <v>159</v>
      </c>
      <c r="B977" t="s">
        <v>160</v>
      </c>
      <c r="C977" s="32" t="n">
        <v>2034</v>
      </c>
      <c r="D977" t="s">
        <v>200</v>
      </c>
      <c r="E977" s="33" t="n">
        <v>133623.839037625</v>
      </c>
      <c r="F977" s="34" t="n">
        <v>86040.2337001269</v>
      </c>
      <c r="G977" s="35" t="n">
        <v>139922.665552402</v>
      </c>
      <c r="H977" s="36" t="n">
        <v>87126.2119501461</v>
      </c>
      <c r="I977" s="37" t="str">
        <f>H977-F977</f>
      </c>
      <c r="J977" s="38" t="str">
        <f>G977-E977</f>
      </c>
    </row>
    <row r="978">
      <c r="A978" t="s">
        <v>159</v>
      </c>
      <c r="B978" t="s">
        <v>160</v>
      </c>
      <c r="C978" s="32" t="n">
        <v>2034</v>
      </c>
      <c r="D978" t="s">
        <v>203</v>
      </c>
      <c r="E978" s="33" t="n">
        <v>295833.897654586</v>
      </c>
      <c r="F978" s="34" t="n">
        <v>283862.139144959</v>
      </c>
      <c r="G978" s="35" t="n">
        <v>308142.620646514</v>
      </c>
      <c r="H978" s="36" t="n">
        <v>289022.375898514</v>
      </c>
      <c r="I978" s="37" t="str">
        <f>H978-F978</f>
      </c>
      <c r="J978" s="38" t="str">
        <f>G978-E978</f>
      </c>
    </row>
    <row r="979">
      <c r="A979" t="s">
        <v>159</v>
      </c>
      <c r="B979" t="s">
        <v>160</v>
      </c>
      <c r="C979" s="32" t="n">
        <v>2034</v>
      </c>
      <c r="D979" t="s">
        <v>205</v>
      </c>
      <c r="E979" s="33" t="n">
        <v>718661.247214323</v>
      </c>
      <c r="F979" s="34" t="n">
        <v>423893.244945944</v>
      </c>
      <c r="G979" s="35" t="n">
        <v>754264.519314827</v>
      </c>
      <c r="H979" s="36" t="n">
        <v>428496.093357131</v>
      </c>
      <c r="I979" s="37" t="str">
        <f>H979-F979</f>
      </c>
      <c r="J979" s="38" t="str">
        <f>G979-E979</f>
      </c>
    </row>
    <row r="980">
      <c r="A980" t="s">
        <v>159</v>
      </c>
      <c r="B980" t="s">
        <v>160</v>
      </c>
      <c r="C980" s="32" t="n">
        <v>2034</v>
      </c>
      <c r="D980" t="s">
        <v>207</v>
      </c>
      <c r="E980" s="33" t="n">
        <v>385348.008965393</v>
      </c>
      <c r="F980" s="34" t="n">
        <v>203316.270607299</v>
      </c>
      <c r="G980" s="35" t="n">
        <v>402421.553872422</v>
      </c>
      <c r="H980" s="36" t="n">
        <v>204510.58021707</v>
      </c>
      <c r="I980" s="37" t="str">
        <f>H980-F980</f>
      </c>
      <c r="J980" s="38" t="str">
        <f>G980-E980</f>
      </c>
    </row>
    <row r="981">
      <c r="A981" t="s">
        <v>159</v>
      </c>
      <c r="B981" t="s">
        <v>160</v>
      </c>
      <c r="C981" s="32" t="n">
        <v>2034</v>
      </c>
      <c r="D981" t="s">
        <v>342</v>
      </c>
      <c r="E981" s="33" t="n">
        <v>12872.4965338722</v>
      </c>
      <c r="F981" s="34" t="n">
        <v>2795.77406440556</v>
      </c>
      <c r="G981" s="35" t="n">
        <v>12872.434861331</v>
      </c>
      <c r="H981" s="36" t="n">
        <v>2795.76959562027</v>
      </c>
      <c r="I981" s="37" t="str">
        <f>H981-F981</f>
      </c>
      <c r="J981" s="38" t="str">
        <f>G981-E981</f>
      </c>
    </row>
    <row r="982">
      <c r="A982" t="s">
        <v>159</v>
      </c>
      <c r="B982" t="s">
        <v>160</v>
      </c>
      <c r="C982" s="32" t="n">
        <v>2035</v>
      </c>
      <c r="D982" t="s">
        <v>341</v>
      </c>
      <c r="E982" s="33" t="n">
        <v>13751.4054229839</v>
      </c>
      <c r="F982" s="34" t="n">
        <v>9793.98693370403</v>
      </c>
      <c r="G982" s="35" t="n">
        <v>13726.7399692658</v>
      </c>
      <c r="H982" s="36" t="n">
        <v>9787.51275865094</v>
      </c>
      <c r="I982" s="37" t="str">
        <f>H982-F982</f>
      </c>
      <c r="J982" s="38" t="str">
        <f>G982-E982</f>
      </c>
    </row>
    <row r="983">
      <c r="A983" t="s">
        <v>159</v>
      </c>
      <c r="B983" t="s">
        <v>160</v>
      </c>
      <c r="C983" s="32" t="n">
        <v>2035</v>
      </c>
      <c r="D983" t="s">
        <v>212</v>
      </c>
      <c r="E983" s="33" t="n">
        <v>975230.795231168</v>
      </c>
      <c r="F983" s="34" t="n">
        <v>160004.003239456</v>
      </c>
      <c r="G983" s="35" t="n">
        <v>975047.326959866</v>
      </c>
      <c r="H983" s="36" t="n">
        <v>170911.003808462</v>
      </c>
      <c r="I983" s="37" t="str">
        <f>H983-F983</f>
      </c>
      <c r="J983" s="38" t="str">
        <f>G983-E983</f>
      </c>
    </row>
    <row r="984">
      <c r="A984" t="s">
        <v>159</v>
      </c>
      <c r="B984" t="s">
        <v>160</v>
      </c>
      <c r="C984" s="32" t="n">
        <v>2035</v>
      </c>
      <c r="D984" t="s">
        <v>200</v>
      </c>
      <c r="E984" s="33" t="n">
        <v>135410.173552826</v>
      </c>
      <c r="F984" s="34" t="n">
        <v>87400.1245224253</v>
      </c>
      <c r="G984" s="35" t="n">
        <v>143430.147346953</v>
      </c>
      <c r="H984" s="36" t="n">
        <v>89138.141517925</v>
      </c>
      <c r="I984" s="37" t="str">
        <f>H984-F984</f>
      </c>
      <c r="J984" s="38" t="str">
        <f>G984-E984</f>
      </c>
    </row>
    <row r="985">
      <c r="A985" t="s">
        <v>159</v>
      </c>
      <c r="B985" t="s">
        <v>160</v>
      </c>
      <c r="C985" s="32" t="n">
        <v>2035</v>
      </c>
      <c r="D985" t="s">
        <v>203</v>
      </c>
      <c r="E985" s="33" t="n">
        <v>296122.080492621</v>
      </c>
      <c r="F985" s="34" t="n">
        <v>285045.768662034</v>
      </c>
      <c r="G985" s="35" t="n">
        <v>311598.659349735</v>
      </c>
      <c r="H985" s="36" t="n">
        <v>292543.4341723</v>
      </c>
      <c r="I985" s="37" t="str">
        <f>H985-F985</f>
      </c>
      <c r="J985" s="38" t="str">
        <f>G985-E985</f>
      </c>
    </row>
    <row r="986">
      <c r="A986" t="s">
        <v>159</v>
      </c>
      <c r="B986" t="s">
        <v>160</v>
      </c>
      <c r="C986" s="32" t="n">
        <v>2035</v>
      </c>
      <c r="D986" t="s">
        <v>205</v>
      </c>
      <c r="E986" s="33" t="n">
        <v>724914.084900426</v>
      </c>
      <c r="F986" s="34" t="n">
        <v>432630.411854621</v>
      </c>
      <c r="G986" s="35" t="n">
        <v>770043.407398033</v>
      </c>
      <c r="H986" s="36" t="n">
        <v>439419.393176264</v>
      </c>
      <c r="I986" s="37" t="str">
        <f>H986-F986</f>
      </c>
      <c r="J986" s="38" t="str">
        <f>G986-E986</f>
      </c>
    </row>
    <row r="987">
      <c r="A987" t="s">
        <v>159</v>
      </c>
      <c r="B987" t="s">
        <v>160</v>
      </c>
      <c r="C987" s="32" t="n">
        <v>2035</v>
      </c>
      <c r="D987" t="s">
        <v>207</v>
      </c>
      <c r="E987" s="33" t="n">
        <v>388791.531988168</v>
      </c>
      <c r="F987" s="34" t="n">
        <v>207872.788701671</v>
      </c>
      <c r="G987" s="35" t="n">
        <v>410430.68648466</v>
      </c>
      <c r="H987" s="36" t="n">
        <v>209854.988515264</v>
      </c>
      <c r="I987" s="37" t="str">
        <f>H987-F987</f>
      </c>
      <c r="J987" s="38" t="str">
        <f>G987-E987</f>
      </c>
    </row>
    <row r="988">
      <c r="A988" t="s">
        <v>159</v>
      </c>
      <c r="B988" t="s">
        <v>160</v>
      </c>
      <c r="C988" s="32" t="n">
        <v>2035</v>
      </c>
      <c r="D988" t="s">
        <v>342</v>
      </c>
      <c r="E988" s="33" t="n">
        <v>13061.6536691509</v>
      </c>
      <c r="F988" s="34" t="n">
        <v>2671.50301331522</v>
      </c>
      <c r="G988" s="35" t="n">
        <v>13061.5900844962</v>
      </c>
      <c r="H988" s="36" t="n">
        <v>2671.49784394295</v>
      </c>
      <c r="I988" s="37" t="str">
        <f>H988-F988</f>
      </c>
      <c r="J988" s="38" t="str">
        <f>G988-E988</f>
      </c>
    </row>
    <row r="989">
      <c r="A989" t="s">
        <v>159</v>
      </c>
      <c r="B989" t="s">
        <v>160</v>
      </c>
      <c r="C989" s="32" t="n">
        <v>2036</v>
      </c>
      <c r="D989" t="s">
        <v>341</v>
      </c>
      <c r="E989" s="33" t="n">
        <v>14093.6474998183</v>
      </c>
      <c r="F989" s="34" t="n">
        <v>9981.84196689114</v>
      </c>
      <c r="G989" s="35" t="n">
        <v>14058.8402730705</v>
      </c>
      <c r="H989" s="36" t="n">
        <v>9972.733436972</v>
      </c>
      <c r="I989" s="37" t="str">
        <f>H989-F989</f>
      </c>
      <c r="J989" s="38" t="str">
        <f>G989-E989</f>
      </c>
    </row>
    <row r="990">
      <c r="A990" t="s">
        <v>159</v>
      </c>
      <c r="B990" t="s">
        <v>160</v>
      </c>
      <c r="C990" s="32" t="n">
        <v>2036</v>
      </c>
      <c r="D990" t="s">
        <v>212</v>
      </c>
      <c r="E990" s="33" t="n">
        <v>992911.439697575</v>
      </c>
      <c r="F990" s="34" t="n">
        <v>163678.439956879</v>
      </c>
      <c r="G990" s="35" t="n">
        <v>992593.127567906</v>
      </c>
      <c r="H990" s="36" t="n">
        <v>176139.997785528</v>
      </c>
      <c r="I990" s="37" t="str">
        <f>H990-F990</f>
      </c>
      <c r="J990" s="38" t="str">
        <f>G990-E990</f>
      </c>
    </row>
    <row r="991">
      <c r="A991" t="s">
        <v>159</v>
      </c>
      <c r="B991" t="s">
        <v>160</v>
      </c>
      <c r="C991" s="32" t="n">
        <v>2036</v>
      </c>
      <c r="D991" t="s">
        <v>200</v>
      </c>
      <c r="E991" s="33" t="n">
        <v>137197.793902185</v>
      </c>
      <c r="F991" s="34" t="n">
        <v>88720.3445139203</v>
      </c>
      <c r="G991" s="35" t="n">
        <v>146978.916070349</v>
      </c>
      <c r="H991" s="36" t="n">
        <v>91225.4078140792</v>
      </c>
      <c r="I991" s="37" t="str">
        <f>H991-F991</f>
      </c>
      <c r="J991" s="38" t="str">
        <f>G991-E991</f>
      </c>
    </row>
    <row r="992">
      <c r="A992" t="s">
        <v>159</v>
      </c>
      <c r="B992" t="s">
        <v>160</v>
      </c>
      <c r="C992" s="32" t="n">
        <v>2036</v>
      </c>
      <c r="D992" t="s">
        <v>203</v>
      </c>
      <c r="E992" s="33" t="n">
        <v>296612.204821601</v>
      </c>
      <c r="F992" s="34" t="n">
        <v>286083.584028523</v>
      </c>
      <c r="G992" s="35" t="n">
        <v>315288.949461379</v>
      </c>
      <c r="H992" s="36" t="n">
        <v>296084.402747987</v>
      </c>
      <c r="I992" s="37" t="str">
        <f>H992-F992</f>
      </c>
      <c r="J992" s="38" t="str">
        <f>G992-E992</f>
      </c>
    </row>
    <row r="993">
      <c r="A993" t="s">
        <v>159</v>
      </c>
      <c r="B993" t="s">
        <v>160</v>
      </c>
      <c r="C993" s="32" t="n">
        <v>2036</v>
      </c>
      <c r="D993" t="s">
        <v>205</v>
      </c>
      <c r="E993" s="33" t="n">
        <v>731837.770146245</v>
      </c>
      <c r="F993" s="34" t="n">
        <v>441168.445461534</v>
      </c>
      <c r="G993" s="35" t="n">
        <v>786706.265291046</v>
      </c>
      <c r="H993" s="36" t="n">
        <v>450600.66503166</v>
      </c>
      <c r="I993" s="37" t="str">
        <f>H993-F993</f>
      </c>
      <c r="J993" s="38" t="str">
        <f>G993-E993</f>
      </c>
    </row>
    <row r="994">
      <c r="A994" t="s">
        <v>159</v>
      </c>
      <c r="B994" t="s">
        <v>160</v>
      </c>
      <c r="C994" s="32" t="n">
        <v>2036</v>
      </c>
      <c r="D994" t="s">
        <v>207</v>
      </c>
      <c r="E994" s="33" t="n">
        <v>392599.062525099</v>
      </c>
      <c r="F994" s="34" t="n">
        <v>212470.094346984</v>
      </c>
      <c r="G994" s="35" t="n">
        <v>418880.52544402</v>
      </c>
      <c r="H994" s="36" t="n">
        <v>215434.246910517</v>
      </c>
      <c r="I994" s="37" t="str">
        <f>H994-F994</f>
      </c>
      <c r="J994" s="38" t="str">
        <f>G994-E994</f>
      </c>
    </row>
    <row r="995">
      <c r="A995" t="s">
        <v>159</v>
      </c>
      <c r="B995" t="s">
        <v>160</v>
      </c>
      <c r="C995" s="32" t="n">
        <v>2036</v>
      </c>
      <c r="D995" t="s">
        <v>342</v>
      </c>
      <c r="E995" s="33" t="n">
        <v>13308.8653497401</v>
      </c>
      <c r="F995" s="34" t="n">
        <v>2547.74807803817</v>
      </c>
      <c r="G995" s="35" t="n">
        <v>13308.7944546361</v>
      </c>
      <c r="H995" s="36" t="n">
        <v>2547.74258396749</v>
      </c>
      <c r="I995" s="37" t="str">
        <f>H995-F995</f>
      </c>
      <c r="J995" s="38" t="str">
        <f>G995-E995</f>
      </c>
    </row>
    <row r="996">
      <c r="A996" t="s">
        <v>159</v>
      </c>
      <c r="B996" t="s">
        <v>160</v>
      </c>
      <c r="C996" s="32" t="n">
        <v>2037</v>
      </c>
      <c r="D996" t="s">
        <v>341</v>
      </c>
      <c r="E996" s="33" t="n">
        <v>14434.3181685187</v>
      </c>
      <c r="F996" s="34" t="n">
        <v>10171.9237556394</v>
      </c>
      <c r="G996" s="35" t="n">
        <v>14386.6366039025</v>
      </c>
      <c r="H996" s="36" t="n">
        <v>10159.1873336905</v>
      </c>
      <c r="I996" s="37" t="str">
        <f>H996-F996</f>
      </c>
      <c r="J996" s="38" t="str">
        <f>G996-E996</f>
      </c>
    </row>
    <row r="997">
      <c r="A997" t="s">
        <v>159</v>
      </c>
      <c r="B997" t="s">
        <v>160</v>
      </c>
      <c r="C997" s="32" t="n">
        <v>2037</v>
      </c>
      <c r="D997" t="s">
        <v>212</v>
      </c>
      <c r="E997" s="33" t="n">
        <v>1009795.41827426</v>
      </c>
      <c r="F997" s="34" t="n">
        <v>167376.723242236</v>
      </c>
      <c r="G997" s="35" t="n">
        <v>1009301.65749756</v>
      </c>
      <c r="H997" s="36" t="n">
        <v>181458.235839908</v>
      </c>
      <c r="I997" s="37" t="str">
        <f>H997-F997</f>
      </c>
      <c r="J997" s="38" t="str">
        <f>G997-E997</f>
      </c>
    </row>
    <row r="998">
      <c r="A998" t="s">
        <v>159</v>
      </c>
      <c r="B998" t="s">
        <v>160</v>
      </c>
      <c r="C998" s="32" t="n">
        <v>2037</v>
      </c>
      <c r="D998" t="s">
        <v>200</v>
      </c>
      <c r="E998" s="33" t="n">
        <v>138911.172505448</v>
      </c>
      <c r="F998" s="34" t="n">
        <v>89986.3655279051</v>
      </c>
      <c r="G998" s="35" t="n">
        <v>150487.441619108</v>
      </c>
      <c r="H998" s="36" t="n">
        <v>93341.2784245107</v>
      </c>
      <c r="I998" s="37" t="str">
        <f>H998-F998</f>
      </c>
      <c r="J998" s="38" t="str">
        <f>G998-E998</f>
      </c>
    </row>
    <row r="999">
      <c r="A999" t="s">
        <v>159</v>
      </c>
      <c r="B999" t="s">
        <v>160</v>
      </c>
      <c r="C999" s="32" t="n">
        <v>2037</v>
      </c>
      <c r="D999" t="s">
        <v>203</v>
      </c>
      <c r="E999" s="33" t="n">
        <v>296874.17438322</v>
      </c>
      <c r="F999" s="34" t="n">
        <v>286814.107645437</v>
      </c>
      <c r="G999" s="35" t="n">
        <v>318754.964813024</v>
      </c>
      <c r="H999" s="36" t="n">
        <v>299434.655195925</v>
      </c>
      <c r="I999" s="37" t="str">
        <f>H999-F999</f>
      </c>
      <c r="J999" s="38" t="str">
        <f>G999-E999</f>
      </c>
    </row>
    <row r="1000">
      <c r="A1000" t="s">
        <v>159</v>
      </c>
      <c r="B1000" t="s">
        <v>160</v>
      </c>
      <c r="C1000" s="32" t="n">
        <v>2037</v>
      </c>
      <c r="D1000" t="s">
        <v>205</v>
      </c>
      <c r="E1000" s="33" t="n">
        <v>738619.415051645</v>
      </c>
      <c r="F1000" s="34" t="n">
        <v>449382.419795603</v>
      </c>
      <c r="G1000" s="35" t="n">
        <v>803452.229036644</v>
      </c>
      <c r="H1000" s="36" t="n">
        <v>461851.049511551</v>
      </c>
      <c r="I1000" s="37" t="str">
        <f>H1000-F1000</f>
      </c>
      <c r="J1000" s="38" t="str">
        <f>G1000-E1000</f>
      </c>
    </row>
    <row r="1001">
      <c r="A1001" t="s">
        <v>159</v>
      </c>
      <c r="B1001" t="s">
        <v>160</v>
      </c>
      <c r="C1001" s="32" t="n">
        <v>2037</v>
      </c>
      <c r="D1001" t="s">
        <v>207</v>
      </c>
      <c r="E1001" s="33" t="n">
        <v>396488.17234662</v>
      </c>
      <c r="F1001" s="34" t="n">
        <v>217036.930883372</v>
      </c>
      <c r="G1001" s="35" t="n">
        <v>427506.733072448</v>
      </c>
      <c r="H1001" s="36" t="n">
        <v>221141.826108993</v>
      </c>
      <c r="I1001" s="37" t="str">
        <f>H1001-F1001</f>
      </c>
      <c r="J1001" s="38" t="str">
        <f>G1001-E1001</f>
      </c>
    </row>
    <row r="1002">
      <c r="A1002" t="s">
        <v>159</v>
      </c>
      <c r="B1002" t="s">
        <v>160</v>
      </c>
      <c r="C1002" s="32" t="n">
        <v>2037</v>
      </c>
      <c r="D1002" t="s">
        <v>342</v>
      </c>
      <c r="E1002" s="33" t="n">
        <v>13385.1978552631</v>
      </c>
      <c r="F1002" s="34" t="n">
        <v>2421.58240472883</v>
      </c>
      <c r="G1002" s="35" t="n">
        <v>13385.128134315</v>
      </c>
      <c r="H1002" s="36" t="n">
        <v>2421.57667984156</v>
      </c>
      <c r="I1002" s="37" t="str">
        <f>H1002-F1002</f>
      </c>
      <c r="J1002" s="38" t="str">
        <f>G1002-E1002</f>
      </c>
    </row>
    <row r="1003">
      <c r="A1003" t="s">
        <v>159</v>
      </c>
      <c r="B1003" t="s">
        <v>160</v>
      </c>
      <c r="C1003" s="32" t="n">
        <v>2038</v>
      </c>
      <c r="D1003" t="s">
        <v>341</v>
      </c>
      <c r="E1003" s="33" t="n">
        <v>14854.1189138138</v>
      </c>
      <c r="F1003" s="34" t="n">
        <v>10367.4921008044</v>
      </c>
      <c r="G1003" s="35" t="n">
        <v>14790.2897218897</v>
      </c>
      <c r="H1003" s="36" t="n">
        <v>10349.9036883417</v>
      </c>
      <c r="I1003" s="37" t="str">
        <f>H1003-F1003</f>
      </c>
      <c r="J1003" s="38" t="str">
        <f>G1003-E1003</f>
      </c>
    </row>
    <row r="1004">
      <c r="A1004" t="s">
        <v>159</v>
      </c>
      <c r="B1004" t="s">
        <v>160</v>
      </c>
      <c r="C1004" s="32" t="n">
        <v>2038</v>
      </c>
      <c r="D1004" t="s">
        <v>212</v>
      </c>
      <c r="E1004" s="33" t="n">
        <v>1026449.47156692</v>
      </c>
      <c r="F1004" s="34" t="n">
        <v>171024.963913184</v>
      </c>
      <c r="G1004" s="35" t="n">
        <v>1025731.21343356</v>
      </c>
      <c r="H1004" s="36" t="n">
        <v>186787.491870524</v>
      </c>
      <c r="I1004" s="37" t="str">
        <f>H1004-F1004</f>
      </c>
      <c r="J1004" s="38" t="str">
        <f>G1004-E1004</f>
      </c>
    </row>
    <row r="1005">
      <c r="A1005" t="s">
        <v>159</v>
      </c>
      <c r="B1005" t="s">
        <v>160</v>
      </c>
      <c r="C1005" s="32" t="n">
        <v>2038</v>
      </c>
      <c r="D1005" t="s">
        <v>200</v>
      </c>
      <c r="E1005" s="33" t="n">
        <v>141337.35661843</v>
      </c>
      <c r="F1005" s="34" t="n">
        <v>91192.6974196159</v>
      </c>
      <c r="G1005" s="35" t="n">
        <v>154833.021861689</v>
      </c>
      <c r="H1005" s="36" t="n">
        <v>95469.0447801143</v>
      </c>
      <c r="I1005" s="37" t="str">
        <f>H1005-F1005</f>
      </c>
      <c r="J1005" s="38" t="str">
        <f>G1005-E1005</f>
      </c>
    </row>
    <row r="1006">
      <c r="A1006" t="s">
        <v>159</v>
      </c>
      <c r="B1006" t="s">
        <v>160</v>
      </c>
      <c r="C1006" s="32" t="n">
        <v>2038</v>
      </c>
      <c r="D1006" t="s">
        <v>203</v>
      </c>
      <c r="E1006" s="33" t="n">
        <v>296739.498342777</v>
      </c>
      <c r="F1006" s="34" t="n">
        <v>287142.786605344</v>
      </c>
      <c r="G1006" s="35" t="n">
        <v>321808.304576111</v>
      </c>
      <c r="H1006" s="36" t="n">
        <v>302464.555231106</v>
      </c>
      <c r="I1006" s="37" t="str">
        <f>H1006-F1006</f>
      </c>
      <c r="J1006" s="38" t="str">
        <f>G1006-E1006</f>
      </c>
    </row>
    <row r="1007">
      <c r="A1007" t="s">
        <v>159</v>
      </c>
      <c r="B1007" t="s">
        <v>160</v>
      </c>
      <c r="C1007" s="32" t="n">
        <v>2038</v>
      </c>
      <c r="D1007" t="s">
        <v>205</v>
      </c>
      <c r="E1007" s="33" t="n">
        <v>747187.145453116</v>
      </c>
      <c r="F1007" s="34" t="n">
        <v>457087.562520276</v>
      </c>
      <c r="G1007" s="35" t="n">
        <v>822517.79120794</v>
      </c>
      <c r="H1007" s="36" t="n">
        <v>472964.182972518</v>
      </c>
      <c r="I1007" s="37" t="str">
        <f>H1007-F1007</f>
      </c>
      <c r="J1007" s="38" t="str">
        <f>G1007-E1007</f>
      </c>
    </row>
    <row r="1008">
      <c r="A1008" t="s">
        <v>159</v>
      </c>
      <c r="B1008" t="s">
        <v>160</v>
      </c>
      <c r="C1008" s="32" t="n">
        <v>2038</v>
      </c>
      <c r="D1008" t="s">
        <v>207</v>
      </c>
      <c r="E1008" s="33" t="n">
        <v>401816.222837394</v>
      </c>
      <c r="F1008" s="34" t="n">
        <v>221445.622087818</v>
      </c>
      <c r="G1008" s="35" t="n">
        <v>437875.904421767</v>
      </c>
      <c r="H1008" s="36" t="n">
        <v>226837.611544716</v>
      </c>
      <c r="I1008" s="37" t="str">
        <f>H1008-F1008</f>
      </c>
      <c r="J1008" s="38" t="str">
        <f>G1008-E1008</f>
      </c>
    </row>
    <row r="1009">
      <c r="A1009" t="s">
        <v>159</v>
      </c>
      <c r="B1009" t="s">
        <v>160</v>
      </c>
      <c r="C1009" s="32" t="n">
        <v>2038</v>
      </c>
      <c r="D1009" t="s">
        <v>342</v>
      </c>
      <c r="E1009" s="33" t="n">
        <v>13130.5622009399</v>
      </c>
      <c r="F1009" s="34" t="n">
        <v>2303.47099941626</v>
      </c>
      <c r="G1009" s="35" t="n">
        <v>13130.4959942569</v>
      </c>
      <c r="H1009" s="36" t="n">
        <v>2303.4653337572</v>
      </c>
      <c r="I1009" s="37" t="str">
        <f>H1009-F1009</f>
      </c>
      <c r="J1009" s="38" t="str">
        <f>G1009-E1009</f>
      </c>
    </row>
    <row r="1010">
      <c r="A1010" t="s">
        <v>159</v>
      </c>
      <c r="B1010" t="s">
        <v>160</v>
      </c>
      <c r="C1010" s="32" t="n">
        <v>2039</v>
      </c>
      <c r="D1010" t="s">
        <v>341</v>
      </c>
      <c r="E1010" s="33" t="n">
        <v>15218.8080654492</v>
      </c>
      <c r="F1010" s="34" t="n">
        <v>10568.8900660578</v>
      </c>
      <c r="G1010" s="35" t="n">
        <v>15135.74798412</v>
      </c>
      <c r="H1010" s="36" t="n">
        <v>10545.0523038997</v>
      </c>
      <c r="I1010" s="37" t="str">
        <f>H1010-F1010</f>
      </c>
      <c r="J1010" s="38" t="str">
        <f>G1010-E1010</f>
      </c>
    </row>
    <row r="1011">
      <c r="A1011" t="s">
        <v>159</v>
      </c>
      <c r="B1011" t="s">
        <v>160</v>
      </c>
      <c r="C1011" s="32" t="n">
        <v>2039</v>
      </c>
      <c r="D1011" t="s">
        <v>212</v>
      </c>
      <c r="E1011" s="33" t="n">
        <v>1040326.83468627</v>
      </c>
      <c r="F1011" s="34" t="n">
        <v>174778.576611293</v>
      </c>
      <c r="G1011" s="35" t="n">
        <v>1039334.21211717</v>
      </c>
      <c r="H1011" s="36" t="n">
        <v>192296.552192256</v>
      </c>
      <c r="I1011" s="37" t="str">
        <f>H1011-F1011</f>
      </c>
      <c r="J1011" s="38" t="str">
        <f>G1011-E1011</f>
      </c>
    </row>
    <row r="1012">
      <c r="A1012" t="s">
        <v>159</v>
      </c>
      <c r="B1012" t="s">
        <v>160</v>
      </c>
      <c r="C1012" s="32" t="n">
        <v>2039</v>
      </c>
      <c r="D1012" t="s">
        <v>200</v>
      </c>
      <c r="E1012" s="33" t="n">
        <v>142963.634137363</v>
      </c>
      <c r="F1012" s="34" t="n">
        <v>92399.8531993743</v>
      </c>
      <c r="G1012" s="35" t="n">
        <v>158325.904186221</v>
      </c>
      <c r="H1012" s="36" t="n">
        <v>97666.5125218666</v>
      </c>
      <c r="I1012" s="37" t="str">
        <f>H1012-F1012</f>
      </c>
      <c r="J1012" s="38" t="str">
        <f>G1012-E1012</f>
      </c>
    </row>
    <row r="1013">
      <c r="A1013" t="s">
        <v>159</v>
      </c>
      <c r="B1013" t="s">
        <v>160</v>
      </c>
      <c r="C1013" s="32" t="n">
        <v>2039</v>
      </c>
      <c r="D1013" t="s">
        <v>203</v>
      </c>
      <c r="E1013" s="33" t="n">
        <v>296686.67644559</v>
      </c>
      <c r="F1013" s="34" t="n">
        <v>287441.979565193</v>
      </c>
      <c r="G1013" s="35" t="n">
        <v>324947.685920243</v>
      </c>
      <c r="H1013" s="36" t="n">
        <v>305533.683824107</v>
      </c>
      <c r="I1013" s="37" t="str">
        <f>H1013-F1013</f>
      </c>
      <c r="J1013" s="38" t="str">
        <f>G1013-E1013</f>
      </c>
    </row>
    <row r="1014">
      <c r="A1014" t="s">
        <v>159</v>
      </c>
      <c r="B1014" t="s">
        <v>160</v>
      </c>
      <c r="C1014" s="32" t="n">
        <v>2039</v>
      </c>
      <c r="D1014" t="s">
        <v>205</v>
      </c>
      <c r="E1014" s="33" t="n">
        <v>752727.784033699</v>
      </c>
      <c r="F1014" s="34" t="n">
        <v>464699.124760672</v>
      </c>
      <c r="G1014" s="35" t="n">
        <v>838380.897928912</v>
      </c>
      <c r="H1014" s="36" t="n">
        <v>484364.275142346</v>
      </c>
      <c r="I1014" s="37" t="str">
        <f>H1014-F1014</f>
      </c>
      <c r="J1014" s="38" t="str">
        <f>G1014-E1014</f>
      </c>
    </row>
    <row r="1015">
      <c r="A1015" t="s">
        <v>159</v>
      </c>
      <c r="B1015" t="s">
        <v>160</v>
      </c>
      <c r="C1015" s="32" t="n">
        <v>2039</v>
      </c>
      <c r="D1015" t="s">
        <v>207</v>
      </c>
      <c r="E1015" s="33" t="n">
        <v>405158.431686553</v>
      </c>
      <c r="F1015" s="34" t="n">
        <v>225929.197729075</v>
      </c>
      <c r="G1015" s="35" t="n">
        <v>446097.450852593</v>
      </c>
      <c r="H1015" s="36" t="n">
        <v>232753.81626835</v>
      </c>
      <c r="I1015" s="37" t="str">
        <f>H1015-F1015</f>
      </c>
      <c r="J1015" s="38" t="str">
        <f>G1015-E1015</f>
      </c>
    </row>
    <row r="1016">
      <c r="A1016" t="s">
        <v>159</v>
      </c>
      <c r="B1016" t="s">
        <v>160</v>
      </c>
      <c r="C1016" s="32" t="n">
        <v>2039</v>
      </c>
      <c r="D1016" t="s">
        <v>342</v>
      </c>
      <c r="E1016" s="33" t="n">
        <v>13010.9863991542</v>
      </c>
      <c r="F1016" s="34" t="n">
        <v>2187.90939027957</v>
      </c>
      <c r="G1016" s="35" t="n">
        <v>13010.9148835445</v>
      </c>
      <c r="H1016" s="36" t="n">
        <v>2187.90404676672</v>
      </c>
      <c r="I1016" s="37" t="str">
        <f>H1016-F1016</f>
      </c>
      <c r="J1016" s="38" t="str">
        <f>G1016-E1016</f>
      </c>
    </row>
    <row r="1017">
      <c r="A1017" t="s">
        <v>159</v>
      </c>
      <c r="B1017" t="s">
        <v>160</v>
      </c>
      <c r="C1017" s="32" t="n">
        <v>2040</v>
      </c>
      <c r="D1017" t="s">
        <v>341</v>
      </c>
      <c r="E1017" s="33" t="n">
        <v>15637.8870943456</v>
      </c>
      <c r="F1017" s="34" t="n">
        <v>10772.3966126697</v>
      </c>
      <c r="G1017" s="35" t="n">
        <v>15531.5458454137</v>
      </c>
      <c r="H1017" s="36" t="n">
        <v>10740.752829966</v>
      </c>
      <c r="I1017" s="37" t="str">
        <f>H1017-F1017</f>
      </c>
      <c r="J1017" s="38" t="str">
        <f>G1017-E1017</f>
      </c>
    </row>
    <row r="1018">
      <c r="A1018" t="s">
        <v>159</v>
      </c>
      <c r="B1018" t="s">
        <v>160</v>
      </c>
      <c r="C1018" s="32" t="n">
        <v>2040</v>
      </c>
      <c r="D1018" t="s">
        <v>212</v>
      </c>
      <c r="E1018" s="33" t="n">
        <v>1052583.01529402</v>
      </c>
      <c r="F1018" s="34" t="n">
        <v>178412.904663306</v>
      </c>
      <c r="G1018" s="35" t="n">
        <v>1051265.69371329</v>
      </c>
      <c r="H1018" s="36" t="n">
        <v>197739.851826417</v>
      </c>
      <c r="I1018" s="37" t="str">
        <f>H1018-F1018</f>
      </c>
      <c r="J1018" s="38" t="str">
        <f>G1018-E1018</f>
      </c>
    </row>
    <row r="1019">
      <c r="A1019" t="s">
        <v>159</v>
      </c>
      <c r="B1019" t="s">
        <v>160</v>
      </c>
      <c r="C1019" s="32" t="n">
        <v>2040</v>
      </c>
      <c r="D1019" t="s">
        <v>200</v>
      </c>
      <c r="E1019" s="33" t="n">
        <v>144736.488941479</v>
      </c>
      <c r="F1019" s="34" t="n">
        <v>93521.3564302307</v>
      </c>
      <c r="G1019" s="35" t="n">
        <v>162016.43342865</v>
      </c>
      <c r="H1019" s="36" t="n">
        <v>99830.4797881527</v>
      </c>
      <c r="I1019" s="37" t="str">
        <f>H1019-F1019</f>
      </c>
      <c r="J1019" s="38" t="str">
        <f>G1019-E1019</f>
      </c>
    </row>
    <row r="1020">
      <c r="A1020" t="s">
        <v>159</v>
      </c>
      <c r="B1020" t="s">
        <v>160</v>
      </c>
      <c r="C1020" s="32" t="n">
        <v>2040</v>
      </c>
      <c r="D1020" t="s">
        <v>203</v>
      </c>
      <c r="E1020" s="33" t="n">
        <v>296406.16986888</v>
      </c>
      <c r="F1020" s="34" t="n">
        <v>287427.120800153</v>
      </c>
      <c r="G1020" s="35" t="n">
        <v>327830.115399056</v>
      </c>
      <c r="H1020" s="36" t="n">
        <v>308326.231940747</v>
      </c>
      <c r="I1020" s="37" t="str">
        <f>H1020-F1020</f>
      </c>
      <c r="J1020" s="38" t="str">
        <f>G1020-E1020</f>
      </c>
    </row>
    <row r="1021">
      <c r="A1021" t="s">
        <v>159</v>
      </c>
      <c r="B1021" t="s">
        <v>160</v>
      </c>
      <c r="C1021" s="32" t="n">
        <v>2040</v>
      </c>
      <c r="D1021" t="s">
        <v>205</v>
      </c>
      <c r="E1021" s="33" t="n">
        <v>757215.276293681</v>
      </c>
      <c r="F1021" s="34" t="n">
        <v>471707.678295119</v>
      </c>
      <c r="G1021" s="35" t="n">
        <v>853229.023620414</v>
      </c>
      <c r="H1021" s="36" t="n">
        <v>495491.389021897</v>
      </c>
      <c r="I1021" s="37" t="str">
        <f>H1021-F1021</f>
      </c>
      <c r="J1021" s="38" t="str">
        <f>G1021-E1021</f>
      </c>
    </row>
    <row r="1022">
      <c r="A1022" t="s">
        <v>159</v>
      </c>
      <c r="B1022" t="s">
        <v>160</v>
      </c>
      <c r="C1022" s="32" t="n">
        <v>2040</v>
      </c>
      <c r="D1022" t="s">
        <v>207</v>
      </c>
      <c r="E1022" s="33" t="n">
        <v>407776.297875107</v>
      </c>
      <c r="F1022" s="34" t="n">
        <v>230205.853570374</v>
      </c>
      <c r="G1022" s="35" t="n">
        <v>453595.602682997</v>
      </c>
      <c r="H1022" s="36" t="n">
        <v>238587.525717873</v>
      </c>
      <c r="I1022" s="37" t="str">
        <f>H1022-F1022</f>
      </c>
      <c r="J1022" s="38" t="str">
        <f>G1022-E1022</f>
      </c>
    </row>
    <row r="1023">
      <c r="A1023" t="s">
        <v>159</v>
      </c>
      <c r="B1023" t="s">
        <v>160</v>
      </c>
      <c r="C1023" s="32" t="n">
        <v>2040</v>
      </c>
      <c r="D1023" t="s">
        <v>342</v>
      </c>
      <c r="E1023" s="33" t="n">
        <v>12921.6800755184</v>
      </c>
      <c r="F1023" s="34" t="n">
        <v>2071.44939360636</v>
      </c>
      <c r="G1023" s="35" t="n">
        <v>12921.6065425891</v>
      </c>
      <c r="H1023" s="36" t="n">
        <v>2071.44438113687</v>
      </c>
      <c r="I1023" s="37" t="str">
        <f>H1023-F1023</f>
      </c>
      <c r="J1023" s="38" t="str">
        <f>G1023-E1023</f>
      </c>
    </row>
    <row r="1024">
      <c r="A1024" t="s">
        <v>159</v>
      </c>
      <c r="B1024" t="s">
        <v>160</v>
      </c>
      <c r="C1024" s="32" t="n">
        <v>2041</v>
      </c>
      <c r="D1024" t="s">
        <v>341</v>
      </c>
      <c r="E1024" s="33" t="n">
        <v>16056.0579107495</v>
      </c>
      <c r="F1024" s="34" t="n">
        <v>10980.8268416127</v>
      </c>
      <c r="G1024" s="35" t="n">
        <v>15920.8775016153</v>
      </c>
      <c r="H1024" s="36" t="n">
        <v>10939.5011556982</v>
      </c>
      <c r="I1024" s="37" t="str">
        <f>H1024-F1024</f>
      </c>
      <c r="J1024" s="38" t="str">
        <f>G1024-E1024</f>
      </c>
    </row>
    <row r="1025">
      <c r="A1025" t="s">
        <v>159</v>
      </c>
      <c r="B1025" t="s">
        <v>160</v>
      </c>
      <c r="C1025" s="32" t="n">
        <v>2041</v>
      </c>
      <c r="D1025" t="s">
        <v>212</v>
      </c>
      <c r="E1025" s="33" t="n">
        <v>1068280.71965602</v>
      </c>
      <c r="F1025" s="34" t="n">
        <v>183634.249912464</v>
      </c>
      <c r="G1025" s="35" t="n">
        <v>1066563.6735298</v>
      </c>
      <c r="H1025" s="36" t="n">
        <v>203201.128796519</v>
      </c>
      <c r="I1025" s="37" t="str">
        <f>H1025-F1025</f>
      </c>
      <c r="J1025" s="38" t="str">
        <f>G1025-E1025</f>
      </c>
    </row>
    <row r="1026">
      <c r="A1026" t="s">
        <v>159</v>
      </c>
      <c r="B1026" t="s">
        <v>160</v>
      </c>
      <c r="C1026" s="32" t="n">
        <v>2041</v>
      </c>
      <c r="D1026" t="s">
        <v>200</v>
      </c>
      <c r="E1026" s="33" t="n">
        <v>148265.485666049</v>
      </c>
      <c r="F1026" s="34" t="n">
        <v>94599.0403158384</v>
      </c>
      <c r="G1026" s="35" t="n">
        <v>165603.256683252</v>
      </c>
      <c r="H1026" s="36" t="n">
        <v>101998.78936442</v>
      </c>
      <c r="I1026" s="37" t="str">
        <f>H1026-F1026</f>
      </c>
      <c r="J1026" s="38" t="str">
        <f>G1026-E1026</f>
      </c>
    </row>
    <row r="1027">
      <c r="A1027" t="s">
        <v>159</v>
      </c>
      <c r="B1027" t="s">
        <v>160</v>
      </c>
      <c r="C1027" s="32" t="n">
        <v>2041</v>
      </c>
      <c r="D1027" t="s">
        <v>203</v>
      </c>
      <c r="E1027" s="33" t="n">
        <v>299537.529946834</v>
      </c>
      <c r="F1027" s="34" t="n">
        <v>287258.664462836</v>
      </c>
      <c r="G1027" s="35" t="n">
        <v>330799.892538861</v>
      </c>
      <c r="H1027" s="36" t="n">
        <v>311000.568285778</v>
      </c>
      <c r="I1027" s="37" t="str">
        <f>H1027-F1027</f>
      </c>
      <c r="J1027" s="38" t="str">
        <f>G1027-E1027</f>
      </c>
    </row>
    <row r="1028">
      <c r="A1028" t="s">
        <v>159</v>
      </c>
      <c r="B1028" t="s">
        <v>160</v>
      </c>
      <c r="C1028" s="32" t="n">
        <v>2041</v>
      </c>
      <c r="D1028" t="s">
        <v>205</v>
      </c>
      <c r="E1028" s="33" t="n">
        <v>772906.60477461</v>
      </c>
      <c r="F1028" s="34" t="n">
        <v>478663.377374476</v>
      </c>
      <c r="G1028" s="35" t="n">
        <v>869077.592101044</v>
      </c>
      <c r="H1028" s="36" t="n">
        <v>506572.614435606</v>
      </c>
      <c r="I1028" s="37" t="str">
        <f>H1028-F1028</f>
      </c>
      <c r="J1028" s="38" t="str">
        <f>G1028-E1028</f>
      </c>
    </row>
    <row r="1029">
      <c r="A1029" t="s">
        <v>159</v>
      </c>
      <c r="B1029" t="s">
        <v>160</v>
      </c>
      <c r="C1029" s="32" t="n">
        <v>2041</v>
      </c>
      <c r="D1029" t="s">
        <v>207</v>
      </c>
      <c r="E1029" s="33" t="n">
        <v>415787.858749271</v>
      </c>
      <c r="F1029" s="34" t="n">
        <v>234335.858939621</v>
      </c>
      <c r="G1029" s="35" t="n">
        <v>461572.525619781</v>
      </c>
      <c r="H1029" s="36" t="n">
        <v>244403.938380915</v>
      </c>
      <c r="I1029" s="37" t="str">
        <f>H1029-F1029</f>
      </c>
      <c r="J1029" s="38" t="str">
        <f>G1029-E1029</f>
      </c>
    </row>
    <row r="1030">
      <c r="A1030" t="s">
        <v>159</v>
      </c>
      <c r="B1030" t="s">
        <v>160</v>
      </c>
      <c r="C1030" s="32" t="n">
        <v>2041</v>
      </c>
      <c r="D1030" t="s">
        <v>342</v>
      </c>
      <c r="E1030" s="33" t="n">
        <v>12914.0417705177</v>
      </c>
      <c r="F1030" s="34" t="n">
        <v>1954.42811364447</v>
      </c>
      <c r="G1030" s="35" t="n">
        <v>12913.9661072478</v>
      </c>
      <c r="H1030" s="36" t="n">
        <v>1954.42370545678</v>
      </c>
      <c r="I1030" s="37" t="str">
        <f>H1030-F1030</f>
      </c>
      <c r="J1030" s="38" t="str">
        <f>G1030-E1030</f>
      </c>
    </row>
    <row r="1031">
      <c r="A1031" t="s">
        <v>159</v>
      </c>
      <c r="B1031" t="s">
        <v>160</v>
      </c>
      <c r="C1031" s="32" t="n">
        <v>2042</v>
      </c>
      <c r="D1031" t="s">
        <v>341</v>
      </c>
      <c r="E1031" s="33" t="n">
        <v>16477.5210953921</v>
      </c>
      <c r="F1031" s="34" t="n">
        <v>11188.6489060658</v>
      </c>
      <c r="G1031" s="35" t="n">
        <v>16309.8993609652</v>
      </c>
      <c r="H1031" s="36" t="n">
        <v>11135.4965430843</v>
      </c>
      <c r="I1031" s="37" t="str">
        <f>H1031-F1031</f>
      </c>
      <c r="J1031" s="38" t="str">
        <f>G1031-E1031</f>
      </c>
    </row>
    <row r="1032">
      <c r="A1032" t="s">
        <v>159</v>
      </c>
      <c r="B1032" t="s">
        <v>160</v>
      </c>
      <c r="C1032" s="32" t="n">
        <v>2042</v>
      </c>
      <c r="D1032" t="s">
        <v>212</v>
      </c>
      <c r="E1032" s="33" t="n">
        <v>1080193.68191319</v>
      </c>
      <c r="F1032" s="34" t="n">
        <v>188839.246564254</v>
      </c>
      <c r="G1032" s="35" t="n">
        <v>1078026.60097981</v>
      </c>
      <c r="H1032" s="36" t="n">
        <v>208646.654553543</v>
      </c>
      <c r="I1032" s="37" t="str">
        <f>H1032-F1032</f>
      </c>
      <c r="J1032" s="38" t="str">
        <f>G1032-E1032</f>
      </c>
    </row>
    <row r="1033">
      <c r="A1033" t="s">
        <v>159</v>
      </c>
      <c r="B1033" t="s">
        <v>160</v>
      </c>
      <c r="C1033" s="32" t="n">
        <v>2042</v>
      </c>
      <c r="D1033" t="s">
        <v>200</v>
      </c>
      <c r="E1033" s="33" t="n">
        <v>151784.211098138</v>
      </c>
      <c r="F1033" s="34" t="n">
        <v>95852.3587586354</v>
      </c>
      <c r="G1033" s="35" t="n">
        <v>169141.556637021</v>
      </c>
      <c r="H1033" s="36" t="n">
        <v>104153.760083299</v>
      </c>
      <c r="I1033" s="37" t="str">
        <f>H1033-F1033</f>
      </c>
      <c r="J1033" s="38" t="str">
        <f>G1033-E1033</f>
      </c>
    </row>
    <row r="1034">
      <c r="A1034" t="s">
        <v>159</v>
      </c>
      <c r="B1034" t="s">
        <v>160</v>
      </c>
      <c r="C1034" s="32" t="n">
        <v>2042</v>
      </c>
      <c r="D1034" t="s">
        <v>203</v>
      </c>
      <c r="E1034" s="33" t="n">
        <v>302282.234811232</v>
      </c>
      <c r="F1034" s="34" t="n">
        <v>288260.019263803</v>
      </c>
      <c r="G1034" s="35" t="n">
        <v>333321.323938657</v>
      </c>
      <c r="H1034" s="36" t="n">
        <v>313428.604068663</v>
      </c>
      <c r="I1034" s="37" t="str">
        <f>H1034-F1034</f>
      </c>
      <c r="J1034" s="38" t="str">
        <f>G1034-E1034</f>
      </c>
    </row>
    <row r="1035">
      <c r="A1035" t="s">
        <v>159</v>
      </c>
      <c r="B1035" t="s">
        <v>160</v>
      </c>
      <c r="C1035" s="32" t="n">
        <v>2042</v>
      </c>
      <c r="D1035" t="s">
        <v>205</v>
      </c>
      <c r="E1035" s="33" t="n">
        <v>788041.523785744</v>
      </c>
      <c r="F1035" s="34" t="n">
        <v>485805.954422761</v>
      </c>
      <c r="G1035" s="35" t="n">
        <v>884281.978207785</v>
      </c>
      <c r="H1035" s="36" t="n">
        <v>517499.023505678</v>
      </c>
      <c r="I1035" s="37" t="str">
        <f>H1035-F1035</f>
      </c>
      <c r="J1035" s="38" t="str">
        <f>G1035-E1035</f>
      </c>
    </row>
    <row r="1036">
      <c r="A1036" t="s">
        <v>159</v>
      </c>
      <c r="B1036" t="s">
        <v>160</v>
      </c>
      <c r="C1036" s="32" t="n">
        <v>2042</v>
      </c>
      <c r="D1036" t="s">
        <v>207</v>
      </c>
      <c r="E1036" s="33" t="n">
        <v>423748.066018225</v>
      </c>
      <c r="F1036" s="34" t="n">
        <v>238580.942206445</v>
      </c>
      <c r="G1036" s="35" t="n">
        <v>469454.149721884</v>
      </c>
      <c r="H1036" s="36" t="n">
        <v>250175.663514197</v>
      </c>
      <c r="I1036" s="37" t="str">
        <f>H1036-F1036</f>
      </c>
      <c r="J1036" s="38" t="str">
        <f>G1036-E1036</f>
      </c>
    </row>
    <row r="1037">
      <c r="A1037" t="s">
        <v>159</v>
      </c>
      <c r="B1037" t="s">
        <v>160</v>
      </c>
      <c r="C1037" s="32" t="n">
        <v>2042</v>
      </c>
      <c r="D1037" t="s">
        <v>342</v>
      </c>
      <c r="E1037" s="33" t="n">
        <v>12448.0413950315</v>
      </c>
      <c r="F1037" s="34" t="n">
        <v>1837.14167122769</v>
      </c>
      <c r="G1037" s="35" t="n">
        <v>12447.9578277165</v>
      </c>
      <c r="H1037" s="36" t="n">
        <v>1837.13778678778</v>
      </c>
      <c r="I1037" s="37" t="str">
        <f>H1037-F1037</f>
      </c>
      <c r="J1037" s="38" t="str">
        <f>G1037-E1037</f>
      </c>
    </row>
    <row r="1038">
      <c r="A1038" t="s">
        <v>159</v>
      </c>
      <c r="B1038" t="s">
        <v>160</v>
      </c>
      <c r="C1038" s="32" t="n">
        <v>2043</v>
      </c>
      <c r="D1038" t="s">
        <v>341</v>
      </c>
      <c r="E1038" s="33" t="n">
        <v>16958.426254585</v>
      </c>
      <c r="F1038" s="34" t="n">
        <v>11407.7327558389</v>
      </c>
      <c r="G1038" s="35" t="n">
        <v>16754.8072801891</v>
      </c>
      <c r="H1038" s="36" t="n">
        <v>11340.588740714</v>
      </c>
      <c r="I1038" s="37" t="str">
        <f>H1038-F1038</f>
      </c>
      <c r="J1038" s="38" t="str">
        <f>G1038-E1038</f>
      </c>
    </row>
    <row r="1039">
      <c r="A1039" t="s">
        <v>159</v>
      </c>
      <c r="B1039" t="s">
        <v>160</v>
      </c>
      <c r="C1039" s="32" t="n">
        <v>2043</v>
      </c>
      <c r="D1039" t="s">
        <v>212</v>
      </c>
      <c r="E1039" s="33" t="n">
        <v>1092277.70519196</v>
      </c>
      <c r="F1039" s="34" t="n">
        <v>193972.526624183</v>
      </c>
      <c r="G1039" s="35" t="n">
        <v>1089617.8876954</v>
      </c>
      <c r="H1039" s="36" t="n">
        <v>214013.627325169</v>
      </c>
      <c r="I1039" s="37" t="str">
        <f>H1039-F1039</f>
      </c>
      <c r="J1039" s="38" t="str">
        <f>G1039-E1039</f>
      </c>
    </row>
    <row r="1040">
      <c r="A1040" t="s">
        <v>159</v>
      </c>
      <c r="B1040" t="s">
        <v>160</v>
      </c>
      <c r="C1040" s="32" t="n">
        <v>2043</v>
      </c>
      <c r="D1040" t="s">
        <v>200</v>
      </c>
      <c r="E1040" s="33" t="n">
        <v>155962.116574481</v>
      </c>
      <c r="F1040" s="34" t="n">
        <v>97257.9422681514</v>
      </c>
      <c r="G1040" s="35" t="n">
        <v>173407.833179956</v>
      </c>
      <c r="H1040" s="36" t="n">
        <v>106296.685429372</v>
      </c>
      <c r="I1040" s="37" t="str">
        <f>H1040-F1040</f>
      </c>
      <c r="J1040" s="38" t="str">
        <f>G1040-E1040</f>
      </c>
    </row>
    <row r="1041">
      <c r="A1041" t="s">
        <v>159</v>
      </c>
      <c r="B1041" t="s">
        <v>160</v>
      </c>
      <c r="C1041" s="32" t="n">
        <v>2043</v>
      </c>
      <c r="D1041" t="s">
        <v>203</v>
      </c>
      <c r="E1041" s="33" t="n">
        <v>304473.819535433</v>
      </c>
      <c r="F1041" s="34" t="n">
        <v>289359.818026324</v>
      </c>
      <c r="G1041" s="35" t="n">
        <v>335190.948405484</v>
      </c>
      <c r="H1041" s="36" t="n">
        <v>315350.995136011</v>
      </c>
      <c r="I1041" s="37" t="str">
        <f>H1041-F1041</f>
      </c>
      <c r="J1041" s="38" t="str">
        <f>G1041-E1041</f>
      </c>
    </row>
    <row r="1042">
      <c r="A1042" t="s">
        <v>159</v>
      </c>
      <c r="B1042" t="s">
        <v>160</v>
      </c>
      <c r="C1042" s="32" t="n">
        <v>2043</v>
      </c>
      <c r="D1042" t="s">
        <v>205</v>
      </c>
      <c r="E1042" s="33" t="n">
        <v>805266.253947289</v>
      </c>
      <c r="F1042" s="34" t="n">
        <v>492953.501640323</v>
      </c>
      <c r="G1042" s="35" t="n">
        <v>901770.411974376</v>
      </c>
      <c r="H1042" s="36" t="n">
        <v>528079.181081669</v>
      </c>
      <c r="I1042" s="37" t="str">
        <f>H1042-F1042</f>
      </c>
      <c r="J1042" s="38" t="str">
        <f>G1042-E1042</f>
      </c>
    </row>
    <row r="1043">
      <c r="A1043" t="s">
        <v>159</v>
      </c>
      <c r="B1043" t="s">
        <v>160</v>
      </c>
      <c r="C1043" s="32" t="n">
        <v>2043</v>
      </c>
      <c r="D1043" t="s">
        <v>207</v>
      </c>
      <c r="E1043" s="33" t="n">
        <v>433657.726299702</v>
      </c>
      <c r="F1043" s="34" t="n">
        <v>243021.846324377</v>
      </c>
      <c r="G1043" s="35" t="n">
        <v>479482.188386743</v>
      </c>
      <c r="H1043" s="36" t="n">
        <v>255992.973248088</v>
      </c>
      <c r="I1043" s="37" t="str">
        <f>H1043-F1043</f>
      </c>
      <c r="J1043" s="38" t="str">
        <f>G1043-E1043</f>
      </c>
    </row>
    <row r="1044">
      <c r="A1044" t="s">
        <v>159</v>
      </c>
      <c r="B1044" t="s">
        <v>160</v>
      </c>
      <c r="C1044" s="32" t="n">
        <v>2043</v>
      </c>
      <c r="D1044" t="s">
        <v>342</v>
      </c>
      <c r="E1044" s="33" t="n">
        <v>12246.6625191445</v>
      </c>
      <c r="F1044" s="34" t="n">
        <v>1731.13531050097</v>
      </c>
      <c r="G1044" s="35" t="n">
        <v>12246.5731114781</v>
      </c>
      <c r="H1044" s="36" t="n">
        <v>1731.1314511154</v>
      </c>
      <c r="I1044" s="37" t="str">
        <f>H1044-F1044</f>
      </c>
      <c r="J1044" s="38" t="str">
        <f>G1044-E1044</f>
      </c>
    </row>
    <row r="1045">
      <c r="A1045" t="s">
        <v>159</v>
      </c>
      <c r="B1045" t="s">
        <v>160</v>
      </c>
      <c r="C1045" s="32" t="n">
        <v>2044</v>
      </c>
      <c r="D1045" t="s">
        <v>341</v>
      </c>
      <c r="E1045" s="33" t="n">
        <v>17383.8988354697</v>
      </c>
      <c r="F1045" s="34" t="n">
        <v>11623.9288665867</v>
      </c>
      <c r="G1045" s="35" t="n">
        <v>17141.7120461147</v>
      </c>
      <c r="H1045" s="36" t="n">
        <v>11540.7879834335</v>
      </c>
      <c r="I1045" s="37" t="str">
        <f>H1045-F1045</f>
      </c>
      <c r="J1045" s="38" t="str">
        <f>G1045-E1045</f>
      </c>
    </row>
    <row r="1046">
      <c r="A1046" t="s">
        <v>159</v>
      </c>
      <c r="B1046" t="s">
        <v>160</v>
      </c>
      <c r="C1046" s="32" t="n">
        <v>2044</v>
      </c>
      <c r="D1046" t="s">
        <v>212</v>
      </c>
      <c r="E1046" s="33" t="n">
        <v>1103768.00530734</v>
      </c>
      <c r="F1046" s="34" t="n">
        <v>199113.298789164</v>
      </c>
      <c r="G1046" s="35" t="n">
        <v>1100597.33187273</v>
      </c>
      <c r="H1046" s="36" t="n">
        <v>219387.626065992</v>
      </c>
      <c r="I1046" s="37" t="str">
        <f>H1046-F1046</f>
      </c>
      <c r="J1046" s="38" t="str">
        <f>G1046-E1046</f>
      </c>
    </row>
    <row r="1047">
      <c r="A1047" t="s">
        <v>159</v>
      </c>
      <c r="B1047" t="s">
        <v>160</v>
      </c>
      <c r="C1047" s="32" t="n">
        <v>2044</v>
      </c>
      <c r="D1047" t="s">
        <v>200</v>
      </c>
      <c r="E1047" s="33" t="n">
        <v>159330.668211966</v>
      </c>
      <c r="F1047" s="34" t="n">
        <v>98768.9680913745</v>
      </c>
      <c r="G1047" s="35" t="n">
        <v>176720.973913542</v>
      </c>
      <c r="H1047" s="36" t="n">
        <v>108405.015378104</v>
      </c>
      <c r="I1047" s="37" t="str">
        <f>H1047-F1047</f>
      </c>
      <c r="J1047" s="38" t="str">
        <f>G1047-E1047</f>
      </c>
    </row>
    <row r="1048">
      <c r="A1048" t="s">
        <v>159</v>
      </c>
      <c r="B1048" t="s">
        <v>160</v>
      </c>
      <c r="C1048" s="32" t="n">
        <v>2044</v>
      </c>
      <c r="D1048" t="s">
        <v>203</v>
      </c>
      <c r="E1048" s="33" t="n">
        <v>306756.310445569</v>
      </c>
      <c r="F1048" s="34" t="n">
        <v>290688.237050932</v>
      </c>
      <c r="G1048" s="35" t="n">
        <v>337141.608513163</v>
      </c>
      <c r="H1048" s="36" t="n">
        <v>317170.637977033</v>
      </c>
      <c r="I1048" s="37" t="str">
        <f>H1048-F1048</f>
      </c>
      <c r="J1048" s="38" t="str">
        <f>G1048-E1048</f>
      </c>
    </row>
    <row r="1049">
      <c r="A1049" t="s">
        <v>159</v>
      </c>
      <c r="B1049" t="s">
        <v>160</v>
      </c>
      <c r="C1049" s="32" t="n">
        <v>2044</v>
      </c>
      <c r="D1049" t="s">
        <v>205</v>
      </c>
      <c r="E1049" s="33" t="n">
        <v>819470.474366919</v>
      </c>
      <c r="F1049" s="34" t="n">
        <v>500290.298487907</v>
      </c>
      <c r="G1049" s="35" t="n">
        <v>915703.811540802</v>
      </c>
      <c r="H1049" s="36" t="n">
        <v>538525.397411542</v>
      </c>
      <c r="I1049" s="37" t="str">
        <f>H1049-F1049</f>
      </c>
      <c r="J1049" s="38" t="str">
        <f>G1049-E1049</f>
      </c>
    </row>
    <row r="1050">
      <c r="A1050" t="s">
        <v>159</v>
      </c>
      <c r="B1050" t="s">
        <v>160</v>
      </c>
      <c r="C1050" s="32" t="n">
        <v>2044</v>
      </c>
      <c r="D1050" t="s">
        <v>207</v>
      </c>
      <c r="E1050" s="33" t="n">
        <v>441026.356675567</v>
      </c>
      <c r="F1050" s="34" t="n">
        <v>247477.510131634</v>
      </c>
      <c r="G1050" s="35" t="n">
        <v>486601.390422378</v>
      </c>
      <c r="H1050" s="36" t="n">
        <v>261683.339551894</v>
      </c>
      <c r="I1050" s="37" t="str">
        <f>H1050-F1050</f>
      </c>
      <c r="J1050" s="38" t="str">
        <f>G1050-E1050</f>
      </c>
    </row>
    <row r="1051">
      <c r="A1051" t="s">
        <v>159</v>
      </c>
      <c r="B1051" t="s">
        <v>160</v>
      </c>
      <c r="C1051" s="32" t="n">
        <v>2044</v>
      </c>
      <c r="D1051" t="s">
        <v>342</v>
      </c>
      <c r="E1051" s="33" t="n">
        <v>12149.953799168</v>
      </c>
      <c r="F1051" s="34" t="n">
        <v>1626.37936406201</v>
      </c>
      <c r="G1051" s="35" t="n">
        <v>12149.8552379252</v>
      </c>
      <c r="H1051" s="36" t="n">
        <v>1626.37538137955</v>
      </c>
      <c r="I1051" s="37" t="str">
        <f>H1051-F1051</f>
      </c>
      <c r="J1051" s="38" t="str">
        <f>G1051-E1051</f>
      </c>
    </row>
    <row r="1052">
      <c r="A1052" t="s">
        <v>159</v>
      </c>
      <c r="B1052" t="s">
        <v>160</v>
      </c>
      <c r="C1052" s="32" t="n">
        <v>2045</v>
      </c>
      <c r="D1052" t="s">
        <v>341</v>
      </c>
      <c r="E1052" s="33" t="n">
        <v>17841.8034048592</v>
      </c>
      <c r="F1052" s="34" t="n">
        <v>11847.0161162456</v>
      </c>
      <c r="G1052" s="35" t="n">
        <v>17558.0225793012</v>
      </c>
      <c r="H1052" s="36" t="n">
        <v>11745.9298391965</v>
      </c>
      <c r="I1052" s="37" t="str">
        <f>H1052-F1052</f>
      </c>
      <c r="J1052" s="38" t="str">
        <f>G1052-E1052</f>
      </c>
    </row>
    <row r="1053">
      <c r="A1053" t="s">
        <v>159</v>
      </c>
      <c r="B1053" t="s">
        <v>160</v>
      </c>
      <c r="C1053" s="32" t="n">
        <v>2045</v>
      </c>
      <c r="D1053" t="s">
        <v>212</v>
      </c>
      <c r="E1053" s="33" t="n">
        <v>1114539.81142466</v>
      </c>
      <c r="F1053" s="34" t="n">
        <v>204279.455184869</v>
      </c>
      <c r="G1053" s="35" t="n">
        <v>1110841.03545085</v>
      </c>
      <c r="H1053" s="36" t="n">
        <v>224789.135470853</v>
      </c>
      <c r="I1053" s="37" t="str">
        <f>H1053-F1053</f>
      </c>
      <c r="J1053" s="38" t="str">
        <f>G1053-E1053</f>
      </c>
    </row>
    <row r="1054">
      <c r="A1054" t="s">
        <v>159</v>
      </c>
      <c r="B1054" t="s">
        <v>160</v>
      </c>
      <c r="C1054" s="32" t="n">
        <v>2045</v>
      </c>
      <c r="D1054" t="s">
        <v>200</v>
      </c>
      <c r="E1054" s="33" t="n">
        <v>162839.339838923</v>
      </c>
      <c r="F1054" s="34" t="n">
        <v>100421.570907714</v>
      </c>
      <c r="G1054" s="35" t="n">
        <v>180153.68435169</v>
      </c>
      <c r="H1054" s="36" t="n">
        <v>110535.42825069</v>
      </c>
      <c r="I1054" s="37" t="str">
        <f>H1054-F1054</f>
      </c>
      <c r="J1054" s="38" t="str">
        <f>G1054-E1054</f>
      </c>
    </row>
    <row r="1055">
      <c r="A1055" t="s">
        <v>159</v>
      </c>
      <c r="B1055" t="s">
        <v>160</v>
      </c>
      <c r="C1055" s="32" t="n">
        <v>2045</v>
      </c>
      <c r="D1055" t="s">
        <v>203</v>
      </c>
      <c r="E1055" s="33" t="n">
        <v>309131.228116515</v>
      </c>
      <c r="F1055" s="34" t="n">
        <v>292151.903656977</v>
      </c>
      <c r="G1055" s="35" t="n">
        <v>339169.596103443</v>
      </c>
      <c r="H1055" s="36" t="n">
        <v>318918.904925021</v>
      </c>
      <c r="I1055" s="37" t="str">
        <f>H1055-F1055</f>
      </c>
      <c r="J1055" s="38" t="str">
        <f>G1055-E1055</f>
      </c>
    </row>
    <row r="1056">
      <c r="A1056" t="s">
        <v>159</v>
      </c>
      <c r="B1056" t="s">
        <v>160</v>
      </c>
      <c r="C1056" s="32" t="n">
        <v>2045</v>
      </c>
      <c r="D1056" t="s">
        <v>205</v>
      </c>
      <c r="E1056" s="33" t="n">
        <v>833398.362054054</v>
      </c>
      <c r="F1056" s="34" t="n">
        <v>507982.080376625</v>
      </c>
      <c r="G1056" s="35" t="n">
        <v>929197.274787431</v>
      </c>
      <c r="H1056" s="36" t="n">
        <v>549018.34448389</v>
      </c>
      <c r="I1056" s="37" t="str">
        <f>H1056-F1056</f>
      </c>
      <c r="J1056" s="38" t="str">
        <f>G1056-E1056</f>
      </c>
    </row>
    <row r="1057">
      <c r="A1057" t="s">
        <v>159</v>
      </c>
      <c r="B1057" t="s">
        <v>160</v>
      </c>
      <c r="C1057" s="32" t="n">
        <v>2045</v>
      </c>
      <c r="D1057" t="s">
        <v>207</v>
      </c>
      <c r="E1057" s="33" t="n">
        <v>448045.483862885</v>
      </c>
      <c r="F1057" s="34" t="n">
        <v>252073.271275391</v>
      </c>
      <c r="G1057" s="35" t="n">
        <v>493255.893083406</v>
      </c>
      <c r="H1057" s="36" t="n">
        <v>267382.392924501</v>
      </c>
      <c r="I1057" s="37" t="str">
        <f>H1057-F1057</f>
      </c>
      <c r="J1057" s="38" t="str">
        <f>G1057-E1057</f>
      </c>
    </row>
    <row r="1058">
      <c r="A1058" t="s">
        <v>159</v>
      </c>
      <c r="B1058" t="s">
        <v>160</v>
      </c>
      <c r="C1058" s="32" t="n">
        <v>2045</v>
      </c>
      <c r="D1058" t="s">
        <v>342</v>
      </c>
      <c r="E1058" s="33" t="n">
        <v>12048.6060937288</v>
      </c>
      <c r="F1058" s="34" t="n">
        <v>1523.26829231579</v>
      </c>
      <c r="G1058" s="35" t="n">
        <v>12048.500629735</v>
      </c>
      <c r="H1058" s="36" t="n">
        <v>1523.26402182686</v>
      </c>
      <c r="I1058" s="37" t="str">
        <f>H1058-F1058</f>
      </c>
      <c r="J1058" s="38" t="str">
        <f>G1058-E1058</f>
      </c>
    </row>
    <row r="1059">
      <c r="A1059" t="s">
        <v>159</v>
      </c>
      <c r="B1059" t="s">
        <v>160</v>
      </c>
      <c r="C1059" s="32" t="n">
        <v>2046</v>
      </c>
      <c r="D1059" t="s">
        <v>341</v>
      </c>
      <c r="E1059" s="33" t="n">
        <v>18297.3646474162</v>
      </c>
      <c r="F1059" s="34" t="n">
        <v>12077.5639544129</v>
      </c>
      <c r="G1059" s="35" t="n">
        <v>17968.503099892</v>
      </c>
      <c r="H1059" s="36" t="n">
        <v>11956.4732180851</v>
      </c>
      <c r="I1059" s="37" t="str">
        <f>H1059-F1059</f>
      </c>
      <c r="J1059" s="38" t="str">
        <f>G1059-E1059</f>
      </c>
    </row>
    <row r="1060">
      <c r="A1060" t="s">
        <v>159</v>
      </c>
      <c r="B1060" t="s">
        <v>160</v>
      </c>
      <c r="C1060" s="32" t="n">
        <v>2046</v>
      </c>
      <c r="D1060" t="s">
        <v>212</v>
      </c>
      <c r="E1060" s="33" t="n">
        <v>1128990.75563605</v>
      </c>
      <c r="F1060" s="34" t="n">
        <v>209478.961040846</v>
      </c>
      <c r="G1060" s="35" t="n">
        <v>1124741.39385058</v>
      </c>
      <c r="H1060" s="36" t="n">
        <v>230223.641273017</v>
      </c>
      <c r="I1060" s="37" t="str">
        <f>H1060-F1060</f>
      </c>
      <c r="J1060" s="38" t="str">
        <f>G1060-E1060</f>
      </c>
    </row>
    <row r="1061">
      <c r="A1061" t="s">
        <v>159</v>
      </c>
      <c r="B1061" t="s">
        <v>160</v>
      </c>
      <c r="C1061" s="32" t="n">
        <v>2046</v>
      </c>
      <c r="D1061" t="s">
        <v>200</v>
      </c>
      <c r="E1061" s="33" t="n">
        <v>166302.184773247</v>
      </c>
      <c r="F1061" s="34" t="n">
        <v>102196.316649388</v>
      </c>
      <c r="G1061" s="35" t="n">
        <v>183510.562290158</v>
      </c>
      <c r="H1061" s="36" t="n">
        <v>112679.652863118</v>
      </c>
      <c r="I1061" s="37" t="str">
        <f>H1061-F1061</f>
      </c>
      <c r="J1061" s="38" t="str">
        <f>G1061-E1061</f>
      </c>
    </row>
    <row r="1062">
      <c r="A1062" t="s">
        <v>159</v>
      </c>
      <c r="B1062" t="s">
        <v>160</v>
      </c>
      <c r="C1062" s="32" t="n">
        <v>2046</v>
      </c>
      <c r="D1062" t="s">
        <v>203</v>
      </c>
      <c r="E1062" s="33" t="n">
        <v>311543.039270304</v>
      </c>
      <c r="F1062" s="34" t="n">
        <v>293672.926281096</v>
      </c>
      <c r="G1062" s="35" t="n">
        <v>341225.275481564</v>
      </c>
      <c r="H1062" s="36" t="n">
        <v>320574.163172874</v>
      </c>
      <c r="I1062" s="37" t="str">
        <f>H1062-F1062</f>
      </c>
      <c r="J1062" s="38" t="str">
        <f>G1062-E1062</f>
      </c>
    </row>
    <row r="1063">
      <c r="A1063" t="s">
        <v>159</v>
      </c>
      <c r="B1063" t="s">
        <v>160</v>
      </c>
      <c r="C1063" s="32" t="n">
        <v>2046</v>
      </c>
      <c r="D1063" t="s">
        <v>205</v>
      </c>
      <c r="E1063" s="33" t="n">
        <v>848509.097200812</v>
      </c>
      <c r="F1063" s="34" t="n">
        <v>516004.908810881</v>
      </c>
      <c r="G1063" s="35" t="n">
        <v>944010.931257439</v>
      </c>
      <c r="H1063" s="36" t="n">
        <v>559544.256752656</v>
      </c>
      <c r="I1063" s="37" t="str">
        <f>H1063-F1063</f>
      </c>
      <c r="J1063" s="38" t="str">
        <f>G1063-E1063</f>
      </c>
    </row>
    <row r="1064">
      <c r="A1064" t="s">
        <v>159</v>
      </c>
      <c r="B1064" t="s">
        <v>160</v>
      </c>
      <c r="C1064" s="32" t="n">
        <v>2046</v>
      </c>
      <c r="D1064" t="s">
        <v>207</v>
      </c>
      <c r="E1064" s="33" t="n">
        <v>455732.445719366</v>
      </c>
      <c r="F1064" s="34" t="n">
        <v>256807.829131734</v>
      </c>
      <c r="G1064" s="35" t="n">
        <v>500645.717898476</v>
      </c>
      <c r="H1064" s="36" t="n">
        <v>273080.787934234</v>
      </c>
      <c r="I1064" s="37" t="str">
        <f>H1064-F1064</f>
      </c>
      <c r="J1064" s="38" t="str">
        <f>G1064-E1064</f>
      </c>
    </row>
    <row r="1065">
      <c r="A1065" t="s">
        <v>159</v>
      </c>
      <c r="B1065" t="s">
        <v>160</v>
      </c>
      <c r="C1065" s="32" t="n">
        <v>2046</v>
      </c>
      <c r="D1065" t="s">
        <v>342</v>
      </c>
      <c r="E1065" s="33" t="n">
        <v>11943.9093349158</v>
      </c>
      <c r="F1065" s="34" t="n">
        <v>1421.30480530017</v>
      </c>
      <c r="G1065" s="35" t="n">
        <v>11943.7945693929</v>
      </c>
      <c r="H1065" s="36" t="n">
        <v>1421.3002106259</v>
      </c>
      <c r="I1065" s="37" t="str">
        <f>H1065-F1065</f>
      </c>
      <c r="J1065" s="38" t="str">
        <f>G1065-E1065</f>
      </c>
    </row>
    <row r="1066">
      <c r="A1066" t="s">
        <v>159</v>
      </c>
      <c r="B1066" t="s">
        <v>160</v>
      </c>
      <c r="C1066" s="32" t="n">
        <v>2047</v>
      </c>
      <c r="D1066" t="s">
        <v>341</v>
      </c>
      <c r="E1066" s="33" t="n">
        <v>18746.6922611921</v>
      </c>
      <c r="F1066" s="34" t="n">
        <v>12303.1198857375</v>
      </c>
      <c r="G1066" s="35" t="n">
        <v>18370.9982297807</v>
      </c>
      <c r="H1066" s="36" t="n">
        <v>12160.3227217187</v>
      </c>
      <c r="I1066" s="37" t="str">
        <f>H1066-F1066</f>
      </c>
      <c r="J1066" s="38" t="str">
        <f>G1066-E1066</f>
      </c>
    </row>
    <row r="1067">
      <c r="A1067" t="s">
        <v>159</v>
      </c>
      <c r="B1067" t="s">
        <v>160</v>
      </c>
      <c r="C1067" s="32" t="n">
        <v>2047</v>
      </c>
      <c r="D1067" t="s">
        <v>212</v>
      </c>
      <c r="E1067" s="33" t="n">
        <v>1138486.17146924</v>
      </c>
      <c r="F1067" s="34" t="n">
        <v>214604.725128946</v>
      </c>
      <c r="G1067" s="35" t="n">
        <v>1133680.16398797</v>
      </c>
      <c r="H1067" s="36" t="n">
        <v>235574.501787602</v>
      </c>
      <c r="I1067" s="37" t="str">
        <f>H1067-F1067</f>
      </c>
      <c r="J1067" s="38" t="str">
        <f>G1067-E1067</f>
      </c>
    </row>
    <row r="1068">
      <c r="A1068" t="s">
        <v>159</v>
      </c>
      <c r="B1068" t="s">
        <v>160</v>
      </c>
      <c r="C1068" s="32" t="n">
        <v>2047</v>
      </c>
      <c r="D1068" t="s">
        <v>200</v>
      </c>
      <c r="E1068" s="33" t="n">
        <v>169819.085568094</v>
      </c>
      <c r="F1068" s="34" t="n">
        <v>103996.032255633</v>
      </c>
      <c r="G1068" s="35" t="n">
        <v>186925.284089995</v>
      </c>
      <c r="H1068" s="36" t="n">
        <v>114770.43405396</v>
      </c>
      <c r="I1068" s="37" t="str">
        <f>H1068-F1068</f>
      </c>
      <c r="J1068" s="38" t="str">
        <f>G1068-E1068</f>
      </c>
    </row>
    <row r="1069">
      <c r="A1069" t="s">
        <v>159</v>
      </c>
      <c r="B1069" t="s">
        <v>160</v>
      </c>
      <c r="C1069" s="32" t="n">
        <v>2047</v>
      </c>
      <c r="D1069" t="s">
        <v>203</v>
      </c>
      <c r="E1069" s="33" t="n">
        <v>313536.349497848</v>
      </c>
      <c r="F1069" s="34" t="n">
        <v>295120.426557415</v>
      </c>
      <c r="G1069" s="35" t="n">
        <v>342821.899904036</v>
      </c>
      <c r="H1069" s="36" t="n">
        <v>322040.722228729</v>
      </c>
      <c r="I1069" s="37" t="str">
        <f>H1069-F1069</f>
      </c>
      <c r="J1069" s="38" t="str">
        <f>G1069-E1069</f>
      </c>
    </row>
    <row r="1070">
      <c r="A1070" t="s">
        <v>159</v>
      </c>
      <c r="B1070" t="s">
        <v>160</v>
      </c>
      <c r="C1070" s="32" t="n">
        <v>2047</v>
      </c>
      <c r="D1070" t="s">
        <v>205</v>
      </c>
      <c r="E1070" s="33" t="n">
        <v>862575.392657129</v>
      </c>
      <c r="F1070" s="34" t="n">
        <v>523998.135399888</v>
      </c>
      <c r="G1070" s="35" t="n">
        <v>957700.330331823</v>
      </c>
      <c r="H1070" s="36" t="n">
        <v>569776.387385101</v>
      </c>
      <c r="I1070" s="37" t="str">
        <f>H1070-F1070</f>
      </c>
      <c r="J1070" s="38" t="str">
        <f>G1070-E1070</f>
      </c>
    </row>
    <row r="1071">
      <c r="A1071" t="s">
        <v>159</v>
      </c>
      <c r="B1071" t="s">
        <v>160</v>
      </c>
      <c r="C1071" s="32" t="n">
        <v>2047</v>
      </c>
      <c r="D1071" t="s">
        <v>207</v>
      </c>
      <c r="E1071" s="33" t="n">
        <v>463124.349776946</v>
      </c>
      <c r="F1071" s="34" t="n">
        <v>261479.606165303</v>
      </c>
      <c r="G1071" s="35" t="n">
        <v>507728.749767113</v>
      </c>
      <c r="H1071" s="36" t="n">
        <v>278595.1987469</v>
      </c>
      <c r="I1071" s="37" t="str">
        <f>H1071-F1071</f>
      </c>
      <c r="J1071" s="38" t="str">
        <f>G1071-E1071</f>
      </c>
    </row>
    <row r="1072">
      <c r="A1072" t="s">
        <v>159</v>
      </c>
      <c r="B1072" t="s">
        <v>160</v>
      </c>
      <c r="C1072" s="32" t="n">
        <v>2047</v>
      </c>
      <c r="D1072" t="s">
        <v>342</v>
      </c>
      <c r="E1072" s="33" t="n">
        <v>11676.9405016986</v>
      </c>
      <c r="F1072" s="34" t="n">
        <v>1320.01247930628</v>
      </c>
      <c r="G1072" s="35" t="n">
        <v>11676.8139890787</v>
      </c>
      <c r="H1072" s="36" t="n">
        <v>1320.00748918915</v>
      </c>
      <c r="I1072" s="37" t="str">
        <f>H1072-F1072</f>
      </c>
      <c r="J1072" s="38" t="str">
        <f>G1072-E1072</f>
      </c>
    </row>
    <row r="1073">
      <c r="A1073" t="s">
        <v>159</v>
      </c>
      <c r="B1073" t="s">
        <v>160</v>
      </c>
      <c r="C1073" s="32" t="n">
        <v>2048</v>
      </c>
      <c r="D1073" t="s">
        <v>341</v>
      </c>
      <c r="E1073" s="33" t="n">
        <v>19291.302141163</v>
      </c>
      <c r="F1073" s="34" t="n">
        <v>12525.7841385832</v>
      </c>
      <c r="G1073" s="35" t="n">
        <v>18865.0138793559</v>
      </c>
      <c r="H1073" s="36" t="n">
        <v>12359.797946018</v>
      </c>
      <c r="I1073" s="37" t="str">
        <f>H1073-F1073</f>
      </c>
      <c r="J1073" s="38" t="str">
        <f>G1073-E1073</f>
      </c>
    </row>
    <row r="1074">
      <c r="A1074" t="s">
        <v>159</v>
      </c>
      <c r="B1074" t="s">
        <v>160</v>
      </c>
      <c r="C1074" s="32" t="n">
        <v>2048</v>
      </c>
      <c r="D1074" t="s">
        <v>212</v>
      </c>
      <c r="E1074" s="33" t="n">
        <v>1145281.20965514</v>
      </c>
      <c r="F1074" s="34" t="n">
        <v>219600.589404904</v>
      </c>
      <c r="G1074" s="35" t="n">
        <v>1139921.42222342</v>
      </c>
      <c r="H1074" s="36" t="n">
        <v>240778.643136103</v>
      </c>
      <c r="I1074" s="37" t="str">
        <f>H1074-F1074</f>
      </c>
      <c r="J1074" s="38" t="str">
        <f>G1074-E1074</f>
      </c>
    </row>
    <row r="1075">
      <c r="A1075" t="s">
        <v>159</v>
      </c>
      <c r="B1075" t="s">
        <v>160</v>
      </c>
      <c r="C1075" s="32" t="n">
        <v>2048</v>
      </c>
      <c r="D1075" t="s">
        <v>200</v>
      </c>
      <c r="E1075" s="33" t="n">
        <v>174097.714309095</v>
      </c>
      <c r="F1075" s="34" t="n">
        <v>105794.485009292</v>
      </c>
      <c r="G1075" s="35" t="n">
        <v>191173.834498201</v>
      </c>
      <c r="H1075" s="36" t="n">
        <v>116788.610084</v>
      </c>
      <c r="I1075" s="37" t="str">
        <f>H1075-F1075</f>
      </c>
      <c r="J1075" s="38" t="str">
        <f>G1075-E1075</f>
      </c>
    </row>
    <row r="1076">
      <c r="A1076" t="s">
        <v>159</v>
      </c>
      <c r="B1076" t="s">
        <v>160</v>
      </c>
      <c r="C1076" s="32" t="n">
        <v>2048</v>
      </c>
      <c r="D1076" t="s">
        <v>203</v>
      </c>
      <c r="E1076" s="33" t="n">
        <v>314988.013277134</v>
      </c>
      <c r="F1076" s="34" t="n">
        <v>296234.798286962</v>
      </c>
      <c r="G1076" s="35" t="n">
        <v>343787.138006374</v>
      </c>
      <c r="H1076" s="36" t="n">
        <v>323063.01307722</v>
      </c>
      <c r="I1076" s="37" t="str">
        <f>H1076-F1076</f>
      </c>
      <c r="J1076" s="38" t="str">
        <f>G1076-E1076</f>
      </c>
    </row>
    <row r="1077">
      <c r="A1077" t="s">
        <v>159</v>
      </c>
      <c r="B1077" t="s">
        <v>160</v>
      </c>
      <c r="C1077" s="32" t="n">
        <v>2048</v>
      </c>
      <c r="D1077" t="s">
        <v>205</v>
      </c>
      <c r="E1077" s="33" t="n">
        <v>877997.825920291</v>
      </c>
      <c r="F1077" s="34" t="n">
        <v>531715.134050491</v>
      </c>
      <c r="G1077" s="35" t="n">
        <v>972752.000469153</v>
      </c>
      <c r="H1077" s="36" t="n">
        <v>579456.858882308</v>
      </c>
      <c r="I1077" s="37" t="str">
        <f>H1077-F1077</f>
      </c>
      <c r="J1077" s="38" t="str">
        <f>G1077-E1077</f>
      </c>
    </row>
    <row r="1078">
      <c r="A1078" t="s">
        <v>159</v>
      </c>
      <c r="B1078" t="s">
        <v>160</v>
      </c>
      <c r="C1078" s="32" t="n">
        <v>2048</v>
      </c>
      <c r="D1078" t="s">
        <v>207</v>
      </c>
      <c r="E1078" s="33" t="n">
        <v>471741.931755238</v>
      </c>
      <c r="F1078" s="34" t="n">
        <v>266061.791424529</v>
      </c>
      <c r="G1078" s="35" t="n">
        <v>516145.438063223</v>
      </c>
      <c r="H1078" s="36" t="n">
        <v>283909.318240972</v>
      </c>
      <c r="I1078" s="37" t="str">
        <f>H1078-F1078</f>
      </c>
      <c r="J1078" s="38" t="str">
        <f>G1078-E1078</f>
      </c>
    </row>
    <row r="1079">
      <c r="A1079" t="s">
        <v>159</v>
      </c>
      <c r="B1079" t="s">
        <v>160</v>
      </c>
      <c r="C1079" s="32" t="n">
        <v>2048</v>
      </c>
      <c r="D1079" t="s">
        <v>342</v>
      </c>
      <c r="E1079" s="33" t="n">
        <v>11567.5470618616</v>
      </c>
      <c r="F1079" s="34" t="n">
        <v>1228.73813421522</v>
      </c>
      <c r="G1079" s="35" t="n">
        <v>11567.4035703729</v>
      </c>
      <c r="H1079" s="36" t="n">
        <v>1228.73261677247</v>
      </c>
      <c r="I1079" s="37" t="str">
        <f>H1079-F1079</f>
      </c>
      <c r="J1079" s="38" t="str">
        <f>G1079-E1079</f>
      </c>
    </row>
    <row r="1080">
      <c r="A1080" t="s">
        <v>159</v>
      </c>
      <c r="B1080" t="s">
        <v>160</v>
      </c>
      <c r="C1080" s="32" t="n">
        <v>2049</v>
      </c>
      <c r="D1080" t="s">
        <v>341</v>
      </c>
      <c r="E1080" s="33" t="n">
        <v>19742.9764056272</v>
      </c>
      <c r="F1080" s="34" t="n">
        <v>12753.6590694617</v>
      </c>
      <c r="G1080" s="35" t="n">
        <v>19265.9413357536</v>
      </c>
      <c r="H1080" s="36" t="n">
        <v>12562.9700035081</v>
      </c>
      <c r="I1080" s="37" t="str">
        <f>H1080-F1080</f>
      </c>
      <c r="J1080" s="38" t="str">
        <f>G1080-E1080</f>
      </c>
    </row>
    <row r="1081">
      <c r="A1081" t="s">
        <v>159</v>
      </c>
      <c r="B1081" t="s">
        <v>160</v>
      </c>
      <c r="C1081" s="32" t="n">
        <v>2049</v>
      </c>
      <c r="D1081" t="s">
        <v>212</v>
      </c>
      <c r="E1081" s="33" t="n">
        <v>1154867.04772794</v>
      </c>
      <c r="F1081" s="34" t="n">
        <v>224635.718192368</v>
      </c>
      <c r="G1081" s="35" t="n">
        <v>1148955.60958046</v>
      </c>
      <c r="H1081" s="36" t="n">
        <v>246024.454765088</v>
      </c>
      <c r="I1081" s="37" t="str">
        <f>H1081-F1081</f>
      </c>
      <c r="J1081" s="38" t="str">
        <f>G1081-E1081</f>
      </c>
    </row>
    <row r="1082">
      <c r="A1082" t="s">
        <v>159</v>
      </c>
      <c r="B1082" t="s">
        <v>160</v>
      </c>
      <c r="C1082" s="32" t="n">
        <v>2049</v>
      </c>
      <c r="D1082" t="s">
        <v>200</v>
      </c>
      <c r="E1082" s="33" t="n">
        <v>177385.602981129</v>
      </c>
      <c r="F1082" s="34" t="n">
        <v>107668.535652132</v>
      </c>
      <c r="G1082" s="35" t="n">
        <v>194292.055539498</v>
      </c>
      <c r="H1082" s="36" t="n">
        <v>118827.584291328</v>
      </c>
      <c r="I1082" s="37" t="str">
        <f>H1082-F1082</f>
      </c>
      <c r="J1082" s="38" t="str">
        <f>G1082-E1082</f>
      </c>
    </row>
    <row r="1083">
      <c r="A1083" t="s">
        <v>159</v>
      </c>
      <c r="B1083" t="s">
        <v>160</v>
      </c>
      <c r="C1083" s="32" t="n">
        <v>2049</v>
      </c>
      <c r="D1083" t="s">
        <v>203</v>
      </c>
      <c r="E1083" s="33" t="n">
        <v>316685.710972453</v>
      </c>
      <c r="F1083" s="34" t="n">
        <v>297440.662629494</v>
      </c>
      <c r="G1083" s="35" t="n">
        <v>345031.334829118</v>
      </c>
      <c r="H1083" s="36" t="n">
        <v>324116.922797206</v>
      </c>
      <c r="I1083" s="37" t="str">
        <f>H1083-F1083</f>
      </c>
      <c r="J1083" s="38" t="str">
        <f>G1083-E1083</f>
      </c>
    </row>
    <row r="1084">
      <c r="A1084" t="s">
        <v>159</v>
      </c>
      <c r="B1084" t="s">
        <v>160</v>
      </c>
      <c r="C1084" s="32" t="n">
        <v>2049</v>
      </c>
      <c r="D1084" t="s">
        <v>205</v>
      </c>
      <c r="E1084" s="33" t="n">
        <v>891413.514919078</v>
      </c>
      <c r="F1084" s="34" t="n">
        <v>539734.372971527</v>
      </c>
      <c r="G1084" s="35" t="n">
        <v>985505.206976823</v>
      </c>
      <c r="H1084" s="36" t="n">
        <v>589228.445176563</v>
      </c>
      <c r="I1084" s="37" t="str">
        <f>H1084-F1084</f>
      </c>
      <c r="J1084" s="38" t="str">
        <f>G1084-E1084</f>
      </c>
    </row>
    <row r="1085">
      <c r="A1085" t="s">
        <v>159</v>
      </c>
      <c r="B1085" t="s">
        <v>160</v>
      </c>
      <c r="C1085" s="32" t="n">
        <v>2049</v>
      </c>
      <c r="D1085" t="s">
        <v>207</v>
      </c>
      <c r="E1085" s="33" t="n">
        <v>478527.022646652</v>
      </c>
      <c r="F1085" s="34" t="n">
        <v>270752.652776206</v>
      </c>
      <c r="G1085" s="35" t="n">
        <v>522492.200230248</v>
      </c>
      <c r="H1085" s="36" t="n">
        <v>289249.089939416</v>
      </c>
      <c r="I1085" s="37" t="str">
        <f>H1085-F1085</f>
      </c>
      <c r="J1085" s="38" t="str">
        <f>G1085-E1085</f>
      </c>
    </row>
    <row r="1086">
      <c r="A1086" t="s">
        <v>159</v>
      </c>
      <c r="B1086" t="s">
        <v>160</v>
      </c>
      <c r="C1086" s="32" t="n">
        <v>2049</v>
      </c>
      <c r="D1086" t="s">
        <v>342</v>
      </c>
      <c r="E1086" s="33" t="n">
        <v>11514.7012831302</v>
      </c>
      <c r="F1086" s="34" t="n">
        <v>1139.2479600387</v>
      </c>
      <c r="G1086" s="35" t="n">
        <v>11514.5369642823</v>
      </c>
      <c r="H1086" s="36" t="n">
        <v>1139.24175250417</v>
      </c>
      <c r="I1086" s="37" t="str">
        <f>H1086-F1086</f>
      </c>
      <c r="J1086" s="38" t="str">
        <f>G1086-E1086</f>
      </c>
    </row>
    <row r="1087">
      <c r="A1087" t="s">
        <v>159</v>
      </c>
      <c r="B1087" t="s">
        <v>160</v>
      </c>
      <c r="C1087" s="32" t="n">
        <v>2050</v>
      </c>
      <c r="D1087" t="s">
        <v>341</v>
      </c>
      <c r="E1087" s="33" t="n">
        <v>20180.6567851338</v>
      </c>
      <c r="F1087" s="34" t="n">
        <v>12981.515481272</v>
      </c>
      <c r="G1087" s="35" t="n">
        <v>19651.774602414</v>
      </c>
      <c r="H1087" s="36" t="n">
        <v>12764.9906286853</v>
      </c>
      <c r="I1087" s="37" t="str">
        <f>H1087-F1087</f>
      </c>
      <c r="J1087" s="38" t="str">
        <f>G1087-E1087</f>
      </c>
    </row>
    <row r="1088">
      <c r="A1088" t="s">
        <v>159</v>
      </c>
      <c r="B1088" t="s">
        <v>160</v>
      </c>
      <c r="C1088" s="32" t="n">
        <v>2050</v>
      </c>
      <c r="D1088" t="s">
        <v>212</v>
      </c>
      <c r="E1088" s="33" t="n">
        <v>1164111.5819277</v>
      </c>
      <c r="F1088" s="34" t="n">
        <v>229590.415455283</v>
      </c>
      <c r="G1088" s="35" t="n">
        <v>1157673.56667431</v>
      </c>
      <c r="H1088" s="36" t="n">
        <v>251178.956267752</v>
      </c>
      <c r="I1088" s="37" t="str">
        <f>H1088-F1088</f>
      </c>
      <c r="J1088" s="38" t="str">
        <f>G1088-E1088</f>
      </c>
    </row>
    <row r="1089">
      <c r="A1089" t="s">
        <v>159</v>
      </c>
      <c r="B1089" t="s">
        <v>160</v>
      </c>
      <c r="C1089" s="32" t="n">
        <v>2050</v>
      </c>
      <c r="D1089" t="s">
        <v>200</v>
      </c>
      <c r="E1089" s="33" t="n">
        <v>180257.317716303</v>
      </c>
      <c r="F1089" s="34" t="n">
        <v>109555.203759675</v>
      </c>
      <c r="G1089" s="35" t="n">
        <v>196917.204625516</v>
      </c>
      <c r="H1089" s="36" t="n">
        <v>120827.928759862</v>
      </c>
      <c r="I1089" s="37" t="str">
        <f>H1089-F1089</f>
      </c>
      <c r="J1089" s="38" t="str">
        <f>G1089-E1089</f>
      </c>
    </row>
    <row r="1090">
      <c r="A1090" t="s">
        <v>159</v>
      </c>
      <c r="B1090" t="s">
        <v>160</v>
      </c>
      <c r="C1090" s="32" t="n">
        <v>2050</v>
      </c>
      <c r="D1090" t="s">
        <v>203</v>
      </c>
      <c r="E1090" s="33" t="n">
        <v>318347.233780563</v>
      </c>
      <c r="F1090" s="34" t="n">
        <v>298506.343588107</v>
      </c>
      <c r="G1090" s="35" t="n">
        <v>346233.851249823</v>
      </c>
      <c r="H1090" s="36" t="n">
        <v>324973.279226193</v>
      </c>
      <c r="I1090" s="37" t="str">
        <f>H1090-F1090</f>
      </c>
      <c r="J1090" s="38" t="str">
        <f>G1090-E1090</f>
      </c>
    </row>
    <row r="1091">
      <c r="A1091" t="s">
        <v>159</v>
      </c>
      <c r="B1091" t="s">
        <v>160</v>
      </c>
      <c r="C1091" s="32" t="n">
        <v>2050</v>
      </c>
      <c r="D1091" t="s">
        <v>205</v>
      </c>
      <c r="E1091" s="33" t="n">
        <v>903970.590051432</v>
      </c>
      <c r="F1091" s="34" t="n">
        <v>547790.300799568</v>
      </c>
      <c r="G1091" s="35" t="n">
        <v>997255.105001918</v>
      </c>
      <c r="H1091" s="36" t="n">
        <v>598816.687069898</v>
      </c>
      <c r="I1091" s="37" t="str">
        <f>H1091-F1091</f>
      </c>
      <c r="J1091" s="38" t="str">
        <f>G1091-E1091</f>
      </c>
    </row>
    <row r="1092">
      <c r="A1092" t="s">
        <v>159</v>
      </c>
      <c r="B1092" t="s">
        <v>160</v>
      </c>
      <c r="C1092" s="32" t="n">
        <v>2050</v>
      </c>
      <c r="D1092" t="s">
        <v>207</v>
      </c>
      <c r="E1092" s="33" t="n">
        <v>484583.3142018</v>
      </c>
      <c r="F1092" s="34" t="n">
        <v>275341.037888706</v>
      </c>
      <c r="G1092" s="35" t="n">
        <v>528009.464128417</v>
      </c>
      <c r="H1092" s="36" t="n">
        <v>294395.50759804</v>
      </c>
      <c r="I1092" s="37" t="str">
        <f>H1092-F1092</f>
      </c>
      <c r="J1092" s="38" t="str">
        <f>G1092-E1092</f>
      </c>
    </row>
    <row r="1093">
      <c r="A1093" t="s">
        <v>159</v>
      </c>
      <c r="B1093" t="s">
        <v>160</v>
      </c>
      <c r="C1093" s="32" t="n">
        <v>2050</v>
      </c>
      <c r="D1093" t="s">
        <v>342</v>
      </c>
      <c r="E1093" s="33" t="n">
        <v>11458.5226994558</v>
      </c>
      <c r="F1093" s="34" t="n">
        <v>1051.1209342411</v>
      </c>
      <c r="G1093" s="35" t="n">
        <v>11458.3317669049</v>
      </c>
      <c r="H1093" s="36" t="n">
        <v>1051.113893317</v>
      </c>
      <c r="I1093" s="37" t="str">
        <f>H1093-F1093</f>
      </c>
      <c r="J1093" s="38" t="str">
        <f>G1093-E1093</f>
      </c>
    </row>
    <row r="1094">
      <c r="A1094" t="s">
        <v>185</v>
      </c>
      <c r="B1094" t="s">
        <v>186</v>
      </c>
      <c r="C1094" s="32" t="n">
        <v>2025</v>
      </c>
      <c r="D1094" t="s">
        <v>341</v>
      </c>
      <c r="E1094" s="33" t="n">
        <v>11293.8589534084</v>
      </c>
      <c r="F1094" s="34" t="n">
        <v>8456.09110298006</v>
      </c>
      <c r="G1094" s="35" t="n">
        <v>11293.858953409</v>
      </c>
      <c r="H1094" s="36" t="n">
        <v>8456.09110298007</v>
      </c>
      <c r="I1094" s="37" t="str">
        <f>H1094-F1094</f>
      </c>
      <c r="J1094" s="38" t="str">
        <f>G1094-E1094</f>
      </c>
    </row>
    <row r="1095">
      <c r="A1095" t="s">
        <v>185</v>
      </c>
      <c r="B1095" t="s">
        <v>186</v>
      </c>
      <c r="C1095" s="32" t="n">
        <v>2025</v>
      </c>
      <c r="D1095" t="s">
        <v>212</v>
      </c>
      <c r="E1095" s="33" t="n">
        <v>796801.79248266</v>
      </c>
      <c r="F1095" s="34" t="n">
        <v>124437.099676651</v>
      </c>
      <c r="G1095" s="35" t="n">
        <v>796801.792482661</v>
      </c>
      <c r="H1095" s="36" t="n">
        <v>124437.099676651</v>
      </c>
      <c r="I1095" s="37" t="str">
        <f>H1095-F1095</f>
      </c>
      <c r="J1095" s="38" t="str">
        <f>G1095-E1095</f>
      </c>
    </row>
    <row r="1096">
      <c r="A1096" t="s">
        <v>185</v>
      </c>
      <c r="B1096" t="s">
        <v>186</v>
      </c>
      <c r="C1096" s="32" t="n">
        <v>2025</v>
      </c>
      <c r="D1096" t="s">
        <v>200</v>
      </c>
      <c r="E1096" s="33" t="n">
        <v>110599.338170727</v>
      </c>
      <c r="F1096" s="34" t="n">
        <v>70978.7980144996</v>
      </c>
      <c r="G1096" s="35" t="n">
        <v>110599.338170727</v>
      </c>
      <c r="H1096" s="36" t="n">
        <v>70978.7980144995</v>
      </c>
      <c r="I1096" s="37" t="str">
        <f>H1096-F1096</f>
      </c>
      <c r="J1096" s="38" t="str">
        <f>G1096-E1096</f>
      </c>
    </row>
    <row r="1097">
      <c r="A1097" t="s">
        <v>185</v>
      </c>
      <c r="B1097" t="s">
        <v>186</v>
      </c>
      <c r="C1097" s="32" t="n">
        <v>2025</v>
      </c>
      <c r="D1097" t="s">
        <v>203</v>
      </c>
      <c r="E1097" s="33" t="n">
        <v>269908.90899035</v>
      </c>
      <c r="F1097" s="34" t="n">
        <v>250549.928104577</v>
      </c>
      <c r="G1097" s="35" t="n">
        <v>269908.90899035</v>
      </c>
      <c r="H1097" s="36" t="n">
        <v>250549.928104577</v>
      </c>
      <c r="I1097" s="37" t="str">
        <f>H1097-F1097</f>
      </c>
      <c r="J1097" s="38" t="str">
        <f>G1097-E1097</f>
      </c>
    </row>
    <row r="1098">
      <c r="A1098" t="s">
        <v>185</v>
      </c>
      <c r="B1098" t="s">
        <v>186</v>
      </c>
      <c r="C1098" s="32" t="n">
        <v>2025</v>
      </c>
      <c r="D1098" t="s">
        <v>205</v>
      </c>
      <c r="E1098" s="33" t="n">
        <v>605290.562665356</v>
      </c>
      <c r="F1098" s="34" t="n">
        <v>336235.043603752</v>
      </c>
      <c r="G1098" s="35" t="n">
        <v>605290.562665356</v>
      </c>
      <c r="H1098" s="36" t="n">
        <v>336235.043603752</v>
      </c>
      <c r="I1098" s="37" t="str">
        <f>H1098-F1098</f>
      </c>
      <c r="J1098" s="38" t="str">
        <f>G1098-E1098</f>
      </c>
    </row>
    <row r="1099">
      <c r="A1099" t="s">
        <v>185</v>
      </c>
      <c r="B1099" t="s">
        <v>186</v>
      </c>
      <c r="C1099" s="32" t="n">
        <v>2025</v>
      </c>
      <c r="D1099" t="s">
        <v>207</v>
      </c>
      <c r="E1099" s="33" t="n">
        <v>328703.695708345</v>
      </c>
      <c r="F1099" s="34" t="n">
        <v>165181.229862536</v>
      </c>
      <c r="G1099" s="35" t="n">
        <v>328703.695708345</v>
      </c>
      <c r="H1099" s="36" t="n">
        <v>165181.229862536</v>
      </c>
      <c r="I1099" s="37" t="str">
        <f>H1099-F1099</f>
      </c>
      <c r="J1099" s="38" t="str">
        <f>G1099-E1099</f>
      </c>
    </row>
    <row r="1100">
      <c r="A1100" t="s">
        <v>185</v>
      </c>
      <c r="B1100" t="s">
        <v>186</v>
      </c>
      <c r="C1100" s="32" t="n">
        <v>2025</v>
      </c>
      <c r="D1100" t="s">
        <v>342</v>
      </c>
      <c r="E1100" s="33" t="n">
        <v>12601.518831831</v>
      </c>
      <c r="F1100" s="34" t="n">
        <v>3955.30711895499</v>
      </c>
      <c r="G1100" s="35" t="n">
        <v>12601.5188318307</v>
      </c>
      <c r="H1100" s="36" t="n">
        <v>3955.30711895499</v>
      </c>
      <c r="I1100" s="37" t="str">
        <f>H1100-F1100</f>
      </c>
      <c r="J1100" s="38" t="str">
        <f>G1100-E1100</f>
      </c>
    </row>
    <row r="1101">
      <c r="A1101" t="s">
        <v>185</v>
      </c>
      <c r="B1101" t="s">
        <v>186</v>
      </c>
      <c r="C1101" s="32" t="n">
        <v>2026</v>
      </c>
      <c r="D1101" t="s">
        <v>341</v>
      </c>
      <c r="E1101" s="33" t="n">
        <v>11413.9401907853</v>
      </c>
      <c r="F1101" s="34" t="n">
        <v>8503.04883072895</v>
      </c>
      <c r="G1101" s="35" t="n">
        <v>11413.9401907849</v>
      </c>
      <c r="H1101" s="36" t="n">
        <v>8503.048830729</v>
      </c>
      <c r="I1101" s="37" t="str">
        <f>H1101-F1101</f>
      </c>
      <c r="J1101" s="38" t="str">
        <f>G1101-E1101</f>
      </c>
    </row>
    <row r="1102">
      <c r="A1102" t="s">
        <v>185</v>
      </c>
      <c r="B1102" t="s">
        <v>186</v>
      </c>
      <c r="C1102" s="32" t="n">
        <v>2026</v>
      </c>
      <c r="D1102" t="s">
        <v>212</v>
      </c>
      <c r="E1102" s="33" t="n">
        <v>813844.569716144</v>
      </c>
      <c r="F1102" s="34" t="n">
        <v>127588.666454747</v>
      </c>
      <c r="G1102" s="35" t="n">
        <v>813844.569716145</v>
      </c>
      <c r="H1102" s="36" t="n">
        <v>128333.952745922</v>
      </c>
      <c r="I1102" s="37" t="str">
        <f>H1102-F1102</f>
      </c>
      <c r="J1102" s="38" t="str">
        <f>G1102-E1102</f>
      </c>
    </row>
    <row r="1103">
      <c r="A1103" t="s">
        <v>185</v>
      </c>
      <c r="B1103" t="s">
        <v>186</v>
      </c>
      <c r="C1103" s="32" t="n">
        <v>2026</v>
      </c>
      <c r="D1103" t="s">
        <v>200</v>
      </c>
      <c r="E1103" s="33" t="n">
        <v>113261.46718113</v>
      </c>
      <c r="F1103" s="34" t="n">
        <v>72339.6884190734</v>
      </c>
      <c r="G1103" s="35" t="n">
        <v>113261.467181129</v>
      </c>
      <c r="H1103" s="36" t="n">
        <v>72339.6884190733</v>
      </c>
      <c r="I1103" s="37" t="str">
        <f>H1103-F1103</f>
      </c>
      <c r="J1103" s="38" t="str">
        <f>G1103-E1103</f>
      </c>
    </row>
    <row r="1104">
      <c r="A1104" t="s">
        <v>185</v>
      </c>
      <c r="B1104" t="s">
        <v>186</v>
      </c>
      <c r="C1104" s="32" t="n">
        <v>2026</v>
      </c>
      <c r="D1104" t="s">
        <v>203</v>
      </c>
      <c r="E1104" s="33" t="n">
        <v>273634.395474117</v>
      </c>
      <c r="F1104" s="34" t="n">
        <v>252638.218924768</v>
      </c>
      <c r="G1104" s="35" t="n">
        <v>274200.577929512</v>
      </c>
      <c r="H1104" s="36" t="n">
        <v>254910.752627481</v>
      </c>
      <c r="I1104" s="37" t="str">
        <f>H1104-F1104</f>
      </c>
      <c r="J1104" s="38" t="str">
        <f>G1104-E1104</f>
      </c>
    </row>
    <row r="1105">
      <c r="A1105" t="s">
        <v>185</v>
      </c>
      <c r="B1105" t="s">
        <v>186</v>
      </c>
      <c r="C1105" s="32" t="n">
        <v>2026</v>
      </c>
      <c r="D1105" t="s">
        <v>205</v>
      </c>
      <c r="E1105" s="33" t="n">
        <v>616277.063768407</v>
      </c>
      <c r="F1105" s="34" t="n">
        <v>340901.909770144</v>
      </c>
      <c r="G1105" s="35" t="n">
        <v>620097.594779103</v>
      </c>
      <c r="H1105" s="36" t="n">
        <v>344917.064339335</v>
      </c>
      <c r="I1105" s="37" t="str">
        <f>H1105-F1105</f>
      </c>
      <c r="J1105" s="38" t="str">
        <f>G1105-E1105</f>
      </c>
    </row>
    <row r="1106">
      <c r="A1106" t="s">
        <v>185</v>
      </c>
      <c r="B1106" t="s">
        <v>186</v>
      </c>
      <c r="C1106" s="32" t="n">
        <v>2026</v>
      </c>
      <c r="D1106" t="s">
        <v>207</v>
      </c>
      <c r="E1106" s="33" t="n">
        <v>334285.538779277</v>
      </c>
      <c r="F1106" s="34" t="n">
        <v>166334.192995522</v>
      </c>
      <c r="G1106" s="35" t="n">
        <v>335570.10792798</v>
      </c>
      <c r="H1106" s="36" t="n">
        <v>167951.384337069</v>
      </c>
      <c r="I1106" s="37" t="str">
        <f>H1106-F1106</f>
      </c>
      <c r="J1106" s="38" t="str">
        <f>G1106-E1106</f>
      </c>
    </row>
    <row r="1107">
      <c r="A1107" t="s">
        <v>185</v>
      </c>
      <c r="B1107" t="s">
        <v>186</v>
      </c>
      <c r="C1107" s="32" t="n">
        <v>2026</v>
      </c>
      <c r="D1107" t="s">
        <v>342</v>
      </c>
      <c r="E1107" s="33" t="n">
        <v>12631.2009976531</v>
      </c>
      <c r="F1107" s="34" t="n">
        <v>3824.41375844239</v>
      </c>
      <c r="G1107" s="35" t="n">
        <v>12631.2009976529</v>
      </c>
      <c r="H1107" s="36" t="n">
        <v>3824.41375844239</v>
      </c>
      <c r="I1107" s="37" t="str">
        <f>H1107-F1107</f>
      </c>
      <c r="J1107" s="38" t="str">
        <f>G1107-E1107</f>
      </c>
    </row>
    <row r="1108">
      <c r="A1108" t="s">
        <v>185</v>
      </c>
      <c r="B1108" t="s">
        <v>186</v>
      </c>
      <c r="C1108" s="32" t="n">
        <v>2027</v>
      </c>
      <c r="D1108" t="s">
        <v>341</v>
      </c>
      <c r="E1108" s="33" t="n">
        <v>11518.7507699663</v>
      </c>
      <c r="F1108" s="34" t="n">
        <v>8579.03905337464</v>
      </c>
      <c r="G1108" s="35" t="n">
        <v>11515.58910781</v>
      </c>
      <c r="H1108" s="36" t="n">
        <v>8579.03905337462</v>
      </c>
      <c r="I1108" s="37" t="str">
        <f>H1108-F1108</f>
      </c>
      <c r="J1108" s="38" t="str">
        <f>G1108-E1108</f>
      </c>
    </row>
    <row r="1109">
      <c r="A1109" t="s">
        <v>185</v>
      </c>
      <c r="B1109" t="s">
        <v>186</v>
      </c>
      <c r="C1109" s="32" t="n">
        <v>2027</v>
      </c>
      <c r="D1109" t="s">
        <v>212</v>
      </c>
      <c r="E1109" s="33" t="n">
        <v>830434.162697719</v>
      </c>
      <c r="F1109" s="34" t="n">
        <v>130942.055493413</v>
      </c>
      <c r="G1109" s="35" t="n">
        <v>832166.906185925</v>
      </c>
      <c r="H1109" s="36" t="n">
        <v>132462.188251167</v>
      </c>
      <c r="I1109" s="37" t="str">
        <f>H1109-F1109</f>
      </c>
      <c r="J1109" s="38" t="str">
        <f>G1109-E1109</f>
      </c>
    </row>
    <row r="1110">
      <c r="A1110" t="s">
        <v>185</v>
      </c>
      <c r="B1110" t="s">
        <v>186</v>
      </c>
      <c r="C1110" s="32" t="n">
        <v>2027</v>
      </c>
      <c r="D1110" t="s">
        <v>200</v>
      </c>
      <c r="E1110" s="33" t="n">
        <v>115956.433824139</v>
      </c>
      <c r="F1110" s="34" t="n">
        <v>73859.9102925665</v>
      </c>
      <c r="G1110" s="35" t="n">
        <v>115932.769375635</v>
      </c>
      <c r="H1110" s="36" t="n">
        <v>73859.9102925664</v>
      </c>
      <c r="I1110" s="37" t="str">
        <f>H1110-F1110</f>
      </c>
      <c r="J1110" s="38" t="str">
        <f>G1110-E1110</f>
      </c>
    </row>
    <row r="1111">
      <c r="A1111" t="s">
        <v>185</v>
      </c>
      <c r="B1111" t="s">
        <v>186</v>
      </c>
      <c r="C1111" s="32" t="n">
        <v>2027</v>
      </c>
      <c r="D1111" t="s">
        <v>203</v>
      </c>
      <c r="E1111" s="33" t="n">
        <v>277397.523040147</v>
      </c>
      <c r="F1111" s="34" t="n">
        <v>255228.750102228</v>
      </c>
      <c r="G1111" s="35" t="n">
        <v>278508.667642155</v>
      </c>
      <c r="H1111" s="36" t="n">
        <v>259318.038089282</v>
      </c>
      <c r="I1111" s="37" t="str">
        <f>H1111-F1111</f>
      </c>
      <c r="J1111" s="38" t="str">
        <f>G1111-E1111</f>
      </c>
    </row>
    <row r="1112">
      <c r="A1112" t="s">
        <v>185</v>
      </c>
      <c r="B1112" t="s">
        <v>186</v>
      </c>
      <c r="C1112" s="32" t="n">
        <v>2027</v>
      </c>
      <c r="D1112" t="s">
        <v>205</v>
      </c>
      <c r="E1112" s="33" t="n">
        <v>627373.393107567</v>
      </c>
      <c r="F1112" s="34" t="n">
        <v>346037.531105497</v>
      </c>
      <c r="G1112" s="35" t="n">
        <v>635095.671557741</v>
      </c>
      <c r="H1112" s="36" t="n">
        <v>354171.544362645</v>
      </c>
      <c r="I1112" s="37" t="str">
        <f>H1112-F1112</f>
      </c>
      <c r="J1112" s="38" t="str">
        <f>G1112-E1112</f>
      </c>
    </row>
    <row r="1113">
      <c r="A1113" t="s">
        <v>185</v>
      </c>
      <c r="B1113" t="s">
        <v>186</v>
      </c>
      <c r="C1113" s="32" t="n">
        <v>2027</v>
      </c>
      <c r="D1113" t="s">
        <v>207</v>
      </c>
      <c r="E1113" s="33" t="n">
        <v>339929.116794783</v>
      </c>
      <c r="F1113" s="34" t="n">
        <v>168056.52049658</v>
      </c>
      <c r="G1113" s="35" t="n">
        <v>342492.405098957</v>
      </c>
      <c r="H1113" s="36" t="n">
        <v>171237.362695819</v>
      </c>
      <c r="I1113" s="37" t="str">
        <f>H1113-F1113</f>
      </c>
      <c r="J1113" s="38" t="str">
        <f>G1113-E1113</f>
      </c>
    </row>
    <row r="1114">
      <c r="A1114" t="s">
        <v>185</v>
      </c>
      <c r="B1114" t="s">
        <v>186</v>
      </c>
      <c r="C1114" s="32" t="n">
        <v>2027</v>
      </c>
      <c r="D1114" t="s">
        <v>342</v>
      </c>
      <c r="E1114" s="33" t="n">
        <v>12629.8606259797</v>
      </c>
      <c r="F1114" s="34" t="n">
        <v>3692.70803496508</v>
      </c>
      <c r="G1114" s="35" t="n">
        <v>12629.8028477439</v>
      </c>
      <c r="H1114" s="36" t="n">
        <v>3692.70803496508</v>
      </c>
      <c r="I1114" s="37" t="str">
        <f>H1114-F1114</f>
      </c>
      <c r="J1114" s="38" t="str">
        <f>G1114-E1114</f>
      </c>
    </row>
    <row r="1115">
      <c r="A1115" t="s">
        <v>185</v>
      </c>
      <c r="B1115" t="s">
        <v>186</v>
      </c>
      <c r="C1115" s="32" t="n">
        <v>2028</v>
      </c>
      <c r="D1115" t="s">
        <v>341</v>
      </c>
      <c r="E1115" s="33" t="n">
        <v>11838.5579903467</v>
      </c>
      <c r="F1115" s="34" t="n">
        <v>8691.69876952184</v>
      </c>
      <c r="G1115" s="35" t="n">
        <v>11829.3995552585</v>
      </c>
      <c r="H1115" s="36" t="n">
        <v>8690.97079151088</v>
      </c>
      <c r="I1115" s="37" t="str">
        <f>H1115-F1115</f>
      </c>
      <c r="J1115" s="38" t="str">
        <f>G1115-E1115</f>
      </c>
    </row>
    <row r="1116">
      <c r="A1116" t="s">
        <v>185</v>
      </c>
      <c r="B1116" t="s">
        <v>186</v>
      </c>
      <c r="C1116" s="32" t="n">
        <v>2028</v>
      </c>
      <c r="D1116" t="s">
        <v>212</v>
      </c>
      <c r="E1116" s="33" t="n">
        <v>851563.029635685</v>
      </c>
      <c r="F1116" s="34" t="n">
        <v>134430.966182361</v>
      </c>
      <c r="G1116" s="35" t="n">
        <v>854958.476961541</v>
      </c>
      <c r="H1116" s="36" t="n">
        <v>136770.52662348</v>
      </c>
      <c r="I1116" s="37" t="str">
        <f>H1116-F1116</f>
      </c>
      <c r="J1116" s="38" t="str">
        <f>G1116-E1116</f>
      </c>
    </row>
    <row r="1117">
      <c r="A1117" t="s">
        <v>185</v>
      </c>
      <c r="B1117" t="s">
        <v>186</v>
      </c>
      <c r="C1117" s="32" t="n">
        <v>2028</v>
      </c>
      <c r="D1117" t="s">
        <v>200</v>
      </c>
      <c r="E1117" s="33" t="n">
        <v>119753.464794714</v>
      </c>
      <c r="F1117" s="34" t="n">
        <v>75549.229516731</v>
      </c>
      <c r="G1117" s="35" t="n">
        <v>119684.609316206</v>
      </c>
      <c r="H1117" s="36" t="n">
        <v>75545.0868001112</v>
      </c>
      <c r="I1117" s="37" t="str">
        <f>H1117-F1117</f>
      </c>
      <c r="J1117" s="38" t="str">
        <f>G1117-E1117</f>
      </c>
    </row>
    <row r="1118">
      <c r="A1118" t="s">
        <v>185</v>
      </c>
      <c r="B1118" t="s">
        <v>186</v>
      </c>
      <c r="C1118" s="32" t="n">
        <v>2028</v>
      </c>
      <c r="D1118" t="s">
        <v>203</v>
      </c>
      <c r="E1118" s="33" t="n">
        <v>281568.92518599</v>
      </c>
      <c r="F1118" s="34" t="n">
        <v>258093.74533177</v>
      </c>
      <c r="G1118" s="35" t="n">
        <v>283208.63975277</v>
      </c>
      <c r="H1118" s="36" t="n">
        <v>263753.748205613</v>
      </c>
      <c r="I1118" s="37" t="str">
        <f>H1118-F1118</f>
      </c>
      <c r="J1118" s="38" t="str">
        <f>G1118-E1118</f>
      </c>
    </row>
    <row r="1119">
      <c r="A1119" t="s">
        <v>185</v>
      </c>
      <c r="B1119" t="s">
        <v>186</v>
      </c>
      <c r="C1119" s="32" t="n">
        <v>2028</v>
      </c>
      <c r="D1119" t="s">
        <v>205</v>
      </c>
      <c r="E1119" s="33" t="n">
        <v>642416.845083124</v>
      </c>
      <c r="F1119" s="34" t="n">
        <v>351561.065278588</v>
      </c>
      <c r="G1119" s="35" t="n">
        <v>654200.049400957</v>
      </c>
      <c r="H1119" s="36" t="n">
        <v>363945.253777133</v>
      </c>
      <c r="I1119" s="37" t="str">
        <f>H1119-F1119</f>
      </c>
      <c r="J1119" s="38" t="str">
        <f>G1119-E1119</f>
      </c>
    </row>
    <row r="1120">
      <c r="A1120" t="s">
        <v>185</v>
      </c>
      <c r="B1120" t="s">
        <v>186</v>
      </c>
      <c r="C1120" s="32" t="n">
        <v>2028</v>
      </c>
      <c r="D1120" t="s">
        <v>207</v>
      </c>
      <c r="E1120" s="33" t="n">
        <v>347875.438521358</v>
      </c>
      <c r="F1120" s="34" t="n">
        <v>170490.038349759</v>
      </c>
      <c r="G1120" s="35" t="n">
        <v>351745.983284134</v>
      </c>
      <c r="H1120" s="36" t="n">
        <v>175235.344826664</v>
      </c>
      <c r="I1120" s="37" t="str">
        <f>H1120-F1120</f>
      </c>
      <c r="J1120" s="38" t="str">
        <f>G1120-E1120</f>
      </c>
    </row>
    <row r="1121">
      <c r="A1121" t="s">
        <v>185</v>
      </c>
      <c r="B1121" t="s">
        <v>186</v>
      </c>
      <c r="C1121" s="32" t="n">
        <v>2028</v>
      </c>
      <c r="D1121" t="s">
        <v>342</v>
      </c>
      <c r="E1121" s="33" t="n">
        <v>12493.6735525058</v>
      </c>
      <c r="F1121" s="34" t="n">
        <v>3559.53967889835</v>
      </c>
      <c r="G1121" s="35" t="n">
        <v>12493.5410814872</v>
      </c>
      <c r="H1121" s="36" t="n">
        <v>3559.53799626408</v>
      </c>
      <c r="I1121" s="37" t="str">
        <f>H1121-F1121</f>
      </c>
      <c r="J1121" s="38" t="str">
        <f>G1121-E1121</f>
      </c>
    </row>
    <row r="1122">
      <c r="A1122" t="s">
        <v>185</v>
      </c>
      <c r="B1122" t="s">
        <v>186</v>
      </c>
      <c r="C1122" s="32" t="n">
        <v>2029</v>
      </c>
      <c r="D1122" t="s">
        <v>341</v>
      </c>
      <c r="E1122" s="33" t="n">
        <v>12037.8421120594</v>
      </c>
      <c r="F1122" s="34" t="n">
        <v>8822.87484098508</v>
      </c>
      <c r="G1122" s="35" t="n">
        <v>12020.2428783132</v>
      </c>
      <c r="H1122" s="36" t="n">
        <v>8820.39462668691</v>
      </c>
      <c r="I1122" s="37" t="str">
        <f>H1122-F1122</f>
      </c>
      <c r="J1122" s="38" t="str">
        <f>G1122-E1122</f>
      </c>
    </row>
    <row r="1123">
      <c r="A1123" t="s">
        <v>185</v>
      </c>
      <c r="B1123" t="s">
        <v>186</v>
      </c>
      <c r="C1123" s="32" t="n">
        <v>2029</v>
      </c>
      <c r="D1123" t="s">
        <v>212</v>
      </c>
      <c r="E1123" s="33" t="n">
        <v>867167.378483494</v>
      </c>
      <c r="F1123" s="34" t="n">
        <v>138209.751245982</v>
      </c>
      <c r="G1123" s="35" t="n">
        <v>872122.58793486</v>
      </c>
      <c r="H1123" s="36" t="n">
        <v>141419.192572278</v>
      </c>
      <c r="I1123" s="37" t="str">
        <f>H1123-F1123</f>
      </c>
      <c r="J1123" s="38" t="str">
        <f>G1123-E1123</f>
      </c>
    </row>
    <row r="1124">
      <c r="A1124" t="s">
        <v>185</v>
      </c>
      <c r="B1124" t="s">
        <v>186</v>
      </c>
      <c r="C1124" s="32" t="n">
        <v>2029</v>
      </c>
      <c r="D1124" t="s">
        <v>200</v>
      </c>
      <c r="E1124" s="33" t="n">
        <v>122835.741030429</v>
      </c>
      <c r="F1124" s="34" t="n">
        <v>77398.01545907</v>
      </c>
      <c r="G1124" s="35" t="n">
        <v>122702.091699448</v>
      </c>
      <c r="H1124" s="36" t="n">
        <v>77383.2509010991</v>
      </c>
      <c r="I1124" s="37" t="str">
        <f>H1124-F1124</f>
      </c>
      <c r="J1124" s="38" t="str">
        <f>G1124-E1124</f>
      </c>
    </row>
    <row r="1125">
      <c r="A1125" t="s">
        <v>185</v>
      </c>
      <c r="B1125" t="s">
        <v>186</v>
      </c>
      <c r="C1125" s="32" t="n">
        <v>2029</v>
      </c>
      <c r="D1125" t="s">
        <v>203</v>
      </c>
      <c r="E1125" s="33" t="n">
        <v>285537.900993762</v>
      </c>
      <c r="F1125" s="34" t="n">
        <v>260907.578042167</v>
      </c>
      <c r="G1125" s="35" t="n">
        <v>287809.159991119</v>
      </c>
      <c r="H1125" s="36" t="n">
        <v>268469.018676722</v>
      </c>
      <c r="I1125" s="37" t="str">
        <f>H1125-F1125</f>
      </c>
      <c r="J1125" s="38" t="str">
        <f>G1125-E1125</f>
      </c>
    </row>
    <row r="1126">
      <c r="A1126" t="s">
        <v>185</v>
      </c>
      <c r="B1126" t="s">
        <v>186</v>
      </c>
      <c r="C1126" s="32" t="n">
        <v>2029</v>
      </c>
      <c r="D1126" t="s">
        <v>205</v>
      </c>
      <c r="E1126" s="33" t="n">
        <v>653362.596447139</v>
      </c>
      <c r="F1126" s="34" t="n">
        <v>356727.647708111</v>
      </c>
      <c r="G1126" s="35" t="n">
        <v>670042.029002105</v>
      </c>
      <c r="H1126" s="36" t="n">
        <v>374519.264871248</v>
      </c>
      <c r="I1126" s="37" t="str">
        <f>H1126-F1126</f>
      </c>
      <c r="J1126" s="38" t="str">
        <f>G1126-E1126</f>
      </c>
    </row>
    <row r="1127">
      <c r="A1127" t="s">
        <v>185</v>
      </c>
      <c r="B1127" t="s">
        <v>186</v>
      </c>
      <c r="C1127" s="32" t="n">
        <v>2029</v>
      </c>
      <c r="D1127" t="s">
        <v>207</v>
      </c>
      <c r="E1127" s="33" t="n">
        <v>354026.047327025</v>
      </c>
      <c r="F1127" s="34" t="n">
        <v>172780.480206917</v>
      </c>
      <c r="G1127" s="35" t="n">
        <v>359486.672358836</v>
      </c>
      <c r="H1127" s="36" t="n">
        <v>179568.517960818</v>
      </c>
      <c r="I1127" s="37" t="str">
        <f>H1127-F1127</f>
      </c>
      <c r="J1127" s="38" t="str">
        <f>G1127-E1127</f>
      </c>
    </row>
    <row r="1128">
      <c r="A1128" t="s">
        <v>185</v>
      </c>
      <c r="B1128" t="s">
        <v>186</v>
      </c>
      <c r="C1128" s="32" t="n">
        <v>2029</v>
      </c>
      <c r="D1128" t="s">
        <v>342</v>
      </c>
      <c r="E1128" s="33" t="n">
        <v>12505.52354947</v>
      </c>
      <c r="F1128" s="34" t="n">
        <v>3430.77628336157</v>
      </c>
      <c r="G1128" s="35" t="n">
        <v>12505.2897091232</v>
      </c>
      <c r="H1128" s="36" t="n">
        <v>3430.77105367489</v>
      </c>
      <c r="I1128" s="37" t="str">
        <f>H1128-F1128</f>
      </c>
      <c r="J1128" s="38" t="str">
        <f>G1128-E1128</f>
      </c>
    </row>
    <row r="1129">
      <c r="A1129" t="s">
        <v>185</v>
      </c>
      <c r="B1129" t="s">
        <v>186</v>
      </c>
      <c r="C1129" s="32" t="n">
        <v>2030</v>
      </c>
      <c r="D1129" t="s">
        <v>341</v>
      </c>
      <c r="E1129" s="33" t="n">
        <v>12303.6092368977</v>
      </c>
      <c r="F1129" s="34" t="n">
        <v>8970.98384510871</v>
      </c>
      <c r="G1129" s="35" t="n">
        <v>12274.2647344434</v>
      </c>
      <c r="H1129" s="36" t="n">
        <v>8965.59723882955</v>
      </c>
      <c r="I1129" s="37" t="str">
        <f>H1129-F1129</f>
      </c>
      <c r="J1129" s="38" t="str">
        <f>G1129-E1129</f>
      </c>
    </row>
    <row r="1130">
      <c r="A1130" t="s">
        <v>185</v>
      </c>
      <c r="B1130" t="s">
        <v>186</v>
      </c>
      <c r="C1130" s="32" t="n">
        <v>2030</v>
      </c>
      <c r="D1130" t="s">
        <v>212</v>
      </c>
      <c r="E1130" s="33" t="n">
        <v>882244.086423646</v>
      </c>
      <c r="F1130" s="34" t="n">
        <v>142125.878749924</v>
      </c>
      <c r="G1130" s="35" t="n">
        <v>888648.849091124</v>
      </c>
      <c r="H1130" s="36" t="n">
        <v>146256.073838529</v>
      </c>
      <c r="I1130" s="37" t="str">
        <f>H1130-F1130</f>
      </c>
      <c r="J1130" s="38" t="str">
        <f>G1130-E1130</f>
      </c>
    </row>
    <row r="1131">
      <c r="A1131" t="s">
        <v>185</v>
      </c>
      <c r="B1131" t="s">
        <v>186</v>
      </c>
      <c r="C1131" s="32" t="n">
        <v>2030</v>
      </c>
      <c r="D1131" t="s">
        <v>200</v>
      </c>
      <c r="E1131" s="33" t="n">
        <v>126325.21102644</v>
      </c>
      <c r="F1131" s="34" t="n">
        <v>79368.054775461</v>
      </c>
      <c r="G1131" s="35" t="n">
        <v>126100.520404265</v>
      </c>
      <c r="H1131" s="36" t="n">
        <v>79334.7983616028</v>
      </c>
      <c r="I1131" s="37" t="str">
        <f>H1131-F1131</f>
      </c>
      <c r="J1131" s="38" t="str">
        <f>G1131-E1131</f>
      </c>
    </row>
    <row r="1132">
      <c r="A1132" t="s">
        <v>185</v>
      </c>
      <c r="B1132" t="s">
        <v>186</v>
      </c>
      <c r="C1132" s="32" t="n">
        <v>2030</v>
      </c>
      <c r="D1132" t="s">
        <v>203</v>
      </c>
      <c r="E1132" s="33" t="n">
        <v>289405.710280442</v>
      </c>
      <c r="F1132" s="34" t="n">
        <v>263937.024241962</v>
      </c>
      <c r="G1132" s="35" t="n">
        <v>292286.017029858</v>
      </c>
      <c r="H1132" s="36" t="n">
        <v>273157.810650434</v>
      </c>
      <c r="I1132" s="37" t="str">
        <f>H1132-F1132</f>
      </c>
      <c r="J1132" s="38" t="str">
        <f>G1132-E1132</f>
      </c>
    </row>
    <row r="1133">
      <c r="A1133" t="s">
        <v>185</v>
      </c>
      <c r="B1133" t="s">
        <v>186</v>
      </c>
      <c r="C1133" s="32" t="n">
        <v>2030</v>
      </c>
      <c r="D1133" t="s">
        <v>205</v>
      </c>
      <c r="E1133" s="33" t="n">
        <v>664829.667497421</v>
      </c>
      <c r="F1133" s="34" t="n">
        <v>362010.269808104</v>
      </c>
      <c r="G1133" s="35" t="n">
        <v>686528.816871955</v>
      </c>
      <c r="H1133" s="36" t="n">
        <v>385417.279419066</v>
      </c>
      <c r="I1133" s="37" t="str">
        <f>H1133-F1133</f>
      </c>
      <c r="J1133" s="38" t="str">
        <f>G1133-E1133</f>
      </c>
    </row>
    <row r="1134">
      <c r="A1134" t="s">
        <v>185</v>
      </c>
      <c r="B1134" t="s">
        <v>186</v>
      </c>
      <c r="C1134" s="32" t="n">
        <v>2030</v>
      </c>
      <c r="D1134" t="s">
        <v>207</v>
      </c>
      <c r="E1134" s="33" t="n">
        <v>360888.514357306</v>
      </c>
      <c r="F1134" s="34" t="n">
        <v>175504.966106825</v>
      </c>
      <c r="G1134" s="35" t="n">
        <v>367955.05484547</v>
      </c>
      <c r="H1134" s="36" t="n">
        <v>184377.512558869</v>
      </c>
      <c r="I1134" s="37" t="str">
        <f>H1134-F1134</f>
      </c>
      <c r="J1134" s="38" t="str">
        <f>G1134-E1134</f>
      </c>
    </row>
    <row r="1135">
      <c r="A1135" t="s">
        <v>185</v>
      </c>
      <c r="B1135" t="s">
        <v>186</v>
      </c>
      <c r="C1135" s="32" t="n">
        <v>2030</v>
      </c>
      <c r="D1135" t="s">
        <v>342</v>
      </c>
      <c r="E1135" s="33" t="n">
        <v>12655.6095577858</v>
      </c>
      <c r="F1135" s="34" t="n">
        <v>3301.15682694852</v>
      </c>
      <c r="G1135" s="35" t="n">
        <v>12655.2774901684</v>
      </c>
      <c r="H1135" s="36" t="n">
        <v>3301.14666213427</v>
      </c>
      <c r="I1135" s="37" t="str">
        <f>H1135-F1135</f>
      </c>
      <c r="J1135" s="38" t="str">
        <f>G1135-E1135</f>
      </c>
    </row>
    <row r="1136">
      <c r="A1136" t="s">
        <v>185</v>
      </c>
      <c r="B1136" t="s">
        <v>186</v>
      </c>
      <c r="C1136" s="32" t="n">
        <v>2031</v>
      </c>
      <c r="D1136" t="s">
        <v>341</v>
      </c>
      <c r="E1136" s="33" t="n">
        <v>12550.8591921334</v>
      </c>
      <c r="F1136" s="34" t="n">
        <v>9124.17046611422</v>
      </c>
      <c r="G1136" s="35" t="n">
        <v>12506.5880665311</v>
      </c>
      <c r="H1136" s="36" t="n">
        <v>9114.48302310478</v>
      </c>
      <c r="I1136" s="37" t="str">
        <f>H1136-F1136</f>
      </c>
      <c r="J1136" s="38" t="str">
        <f>G1136-E1136</f>
      </c>
    </row>
    <row r="1137">
      <c r="A1137" t="s">
        <v>185</v>
      </c>
      <c r="B1137" t="s">
        <v>186</v>
      </c>
      <c r="C1137" s="32" t="n">
        <v>2031</v>
      </c>
      <c r="D1137" t="s">
        <v>212</v>
      </c>
      <c r="E1137" s="33" t="n">
        <v>897949.48076197</v>
      </c>
      <c r="F1137" s="34" t="n">
        <v>145603.978583139</v>
      </c>
      <c r="G1137" s="35" t="n">
        <v>905698.50533388</v>
      </c>
      <c r="H1137" s="36" t="n">
        <v>151017.314585235</v>
      </c>
      <c r="I1137" s="37" t="str">
        <f>H1137-F1137</f>
      </c>
      <c r="J1137" s="38" t="str">
        <f>G1137-E1137</f>
      </c>
    </row>
    <row r="1138">
      <c r="A1138" t="s">
        <v>185</v>
      </c>
      <c r="B1138" t="s">
        <v>186</v>
      </c>
      <c r="C1138" s="32" t="n">
        <v>2031</v>
      </c>
      <c r="D1138" t="s">
        <v>200</v>
      </c>
      <c r="E1138" s="33" t="n">
        <v>128177.732032356</v>
      </c>
      <c r="F1138" s="34" t="n">
        <v>81282.8147844137</v>
      </c>
      <c r="G1138" s="35" t="n">
        <v>129337.020613882</v>
      </c>
      <c r="H1138" s="36" t="n">
        <v>81221.2142709578</v>
      </c>
      <c r="I1138" s="37" t="str">
        <f>H1138-F1138</f>
      </c>
      <c r="J1138" s="38" t="str">
        <f>G1138-E1138</f>
      </c>
    </row>
    <row r="1139">
      <c r="A1139" t="s">
        <v>185</v>
      </c>
      <c r="B1139" t="s">
        <v>186</v>
      </c>
      <c r="C1139" s="32" t="n">
        <v>2031</v>
      </c>
      <c r="D1139" t="s">
        <v>203</v>
      </c>
      <c r="E1139" s="33" t="n">
        <v>290566.410293891</v>
      </c>
      <c r="F1139" s="34" t="n">
        <v>269199.952719277</v>
      </c>
      <c r="G1139" s="35" t="n">
        <v>296437.738378722</v>
      </c>
      <c r="H1139" s="36" t="n">
        <v>277404.152195349</v>
      </c>
      <c r="I1139" s="37" t="str">
        <f>H1139-F1139</f>
      </c>
      <c r="J1139" s="38" t="str">
        <f>G1139-E1139</f>
      </c>
    </row>
    <row r="1140">
      <c r="A1140" t="s">
        <v>185</v>
      </c>
      <c r="B1140" t="s">
        <v>186</v>
      </c>
      <c r="C1140" s="32" t="n">
        <v>2031</v>
      </c>
      <c r="D1140" t="s">
        <v>205</v>
      </c>
      <c r="E1140" s="33" t="n">
        <v>671755.147360598</v>
      </c>
      <c r="F1140" s="34" t="n">
        <v>371176.807999468</v>
      </c>
      <c r="G1140" s="35" t="n">
        <v>702548.134334822</v>
      </c>
      <c r="H1140" s="36" t="n">
        <v>396078.261698986</v>
      </c>
      <c r="I1140" s="37" t="str">
        <f>H1140-F1140</f>
      </c>
      <c r="J1140" s="38" t="str">
        <f>G1140-E1140</f>
      </c>
    </row>
    <row r="1141">
      <c r="A1141" t="s">
        <v>185</v>
      </c>
      <c r="B1141" t="s">
        <v>186</v>
      </c>
      <c r="C1141" s="32" t="n">
        <v>2031</v>
      </c>
      <c r="D1141" t="s">
        <v>207</v>
      </c>
      <c r="E1141" s="33" t="n">
        <v>364758.8958054</v>
      </c>
      <c r="F1141" s="34" t="n">
        <v>179991.285243463</v>
      </c>
      <c r="G1141" s="35" t="n">
        <v>376026.788964657</v>
      </c>
      <c r="H1141" s="36" t="n">
        <v>189147.352294789</v>
      </c>
      <c r="I1141" s="37" t="str">
        <f>H1141-F1141</f>
      </c>
      <c r="J1141" s="38" t="str">
        <f>G1141-E1141</f>
      </c>
    </row>
    <row r="1142">
      <c r="A1142" t="s">
        <v>185</v>
      </c>
      <c r="B1142" t="s">
        <v>186</v>
      </c>
      <c r="C1142" s="32" t="n">
        <v>2031</v>
      </c>
      <c r="D1142" t="s">
        <v>342</v>
      </c>
      <c r="E1142" s="33" t="n">
        <v>12741.1039537306</v>
      </c>
      <c r="F1142" s="34" t="n">
        <v>3174.87860396668</v>
      </c>
      <c r="G1142" s="35" t="n">
        <v>12740.6278729228</v>
      </c>
      <c r="H1142" s="36" t="n">
        <v>3174.86317276916</v>
      </c>
      <c r="I1142" s="37" t="str">
        <f>H1142-F1142</f>
      </c>
      <c r="J1142" s="38" t="str">
        <f>G1142-E1142</f>
      </c>
    </row>
    <row r="1143">
      <c r="A1143" t="s">
        <v>185</v>
      </c>
      <c r="B1143" t="s">
        <v>186</v>
      </c>
      <c r="C1143" s="32" t="n">
        <v>2032</v>
      </c>
      <c r="D1143" t="s">
        <v>341</v>
      </c>
      <c r="E1143" s="33" t="n">
        <v>12803.1964054554</v>
      </c>
      <c r="F1143" s="34" t="n">
        <v>9283.43131307337</v>
      </c>
      <c r="G1143" s="35" t="n">
        <v>12743.8944071303</v>
      </c>
      <c r="H1143" s="36" t="n">
        <v>9267.91175287106</v>
      </c>
      <c r="I1143" s="37" t="str">
        <f>H1143-F1143</f>
      </c>
      <c r="J1143" s="38" t="str">
        <f>G1143-E1143</f>
      </c>
    </row>
    <row r="1144">
      <c r="A1144" t="s">
        <v>185</v>
      </c>
      <c r="B1144" t="s">
        <v>186</v>
      </c>
      <c r="C1144" s="32" t="n">
        <v>2032</v>
      </c>
      <c r="D1144" t="s">
        <v>212</v>
      </c>
      <c r="E1144" s="33" t="n">
        <v>914741.16377651</v>
      </c>
      <c r="F1144" s="34" t="n">
        <v>149154.819180967</v>
      </c>
      <c r="G1144" s="35" t="n">
        <v>923778.433647484</v>
      </c>
      <c r="H1144" s="36" t="n">
        <v>155914.890344467</v>
      </c>
      <c r="I1144" s="37" t="str">
        <f>H1144-F1144</f>
      </c>
      <c r="J1144" s="38" t="str">
        <f>G1144-E1144</f>
      </c>
    </row>
    <row r="1145">
      <c r="A1145" t="s">
        <v>185</v>
      </c>
      <c r="B1145" t="s">
        <v>186</v>
      </c>
      <c r="C1145" s="32" t="n">
        <v>2032</v>
      </c>
      <c r="D1145" t="s">
        <v>200</v>
      </c>
      <c r="E1145" s="33" t="n">
        <v>129952.770269162</v>
      </c>
      <c r="F1145" s="34" t="n">
        <v>83061.0764645992</v>
      </c>
      <c r="G1145" s="35" t="n">
        <v>132566.317868369</v>
      </c>
      <c r="H1145" s="36" t="n">
        <v>83164.0959360433</v>
      </c>
      <c r="I1145" s="37" t="str">
        <f>H1145-F1145</f>
      </c>
      <c r="J1145" s="38" t="str">
        <f>G1145-E1145</f>
      </c>
    </row>
    <row r="1146">
      <c r="A1146" t="s">
        <v>185</v>
      </c>
      <c r="B1146" t="s">
        <v>186</v>
      </c>
      <c r="C1146" s="32" t="n">
        <v>2032</v>
      </c>
      <c r="D1146" t="s">
        <v>203</v>
      </c>
      <c r="E1146" s="33" t="n">
        <v>291579.871444212</v>
      </c>
      <c r="F1146" s="34" t="n">
        <v>272674.855994371</v>
      </c>
      <c r="G1146" s="35" t="n">
        <v>300504.550336341</v>
      </c>
      <c r="H1146" s="36" t="n">
        <v>281488.739628123</v>
      </c>
      <c r="I1146" s="37" t="str">
        <f>H1146-F1146</f>
      </c>
      <c r="J1146" s="38" t="str">
        <f>G1146-E1146</f>
      </c>
    </row>
    <row r="1147">
      <c r="A1147" t="s">
        <v>185</v>
      </c>
      <c r="B1147" t="s">
        <v>186</v>
      </c>
      <c r="C1147" s="32" t="n">
        <v>2032</v>
      </c>
      <c r="D1147" t="s">
        <v>205</v>
      </c>
      <c r="E1147" s="33" t="n">
        <v>678925.421317205</v>
      </c>
      <c r="F1147" s="34" t="n">
        <v>379973.732613019</v>
      </c>
      <c r="G1147" s="35" t="n">
        <v>719168.67859234</v>
      </c>
      <c r="H1147" s="36" t="n">
        <v>406904.282877455</v>
      </c>
      <c r="I1147" s="37" t="str">
        <f>H1147-F1147</f>
      </c>
      <c r="J1147" s="38" t="str">
        <f>G1147-E1147</f>
      </c>
    </row>
    <row r="1148">
      <c r="A1148" t="s">
        <v>185</v>
      </c>
      <c r="B1148" t="s">
        <v>186</v>
      </c>
      <c r="C1148" s="32" t="n">
        <v>2032</v>
      </c>
      <c r="D1148" t="s">
        <v>207</v>
      </c>
      <c r="E1148" s="33" t="n">
        <v>368968.903056169</v>
      </c>
      <c r="F1148" s="34" t="n">
        <v>184464.846801831</v>
      </c>
      <c r="G1148" s="35" t="n">
        <v>384609.051353766</v>
      </c>
      <c r="H1148" s="36" t="n">
        <v>194193.38475982</v>
      </c>
      <c r="I1148" s="37" t="str">
        <f>H1148-F1148</f>
      </c>
      <c r="J1148" s="38" t="str">
        <f>G1148-E1148</f>
      </c>
    </row>
    <row r="1149">
      <c r="A1149" t="s">
        <v>185</v>
      </c>
      <c r="B1149" t="s">
        <v>186</v>
      </c>
      <c r="C1149" s="32" t="n">
        <v>2032</v>
      </c>
      <c r="D1149" t="s">
        <v>342</v>
      </c>
      <c r="E1149" s="33" t="n">
        <v>12856.516323684</v>
      </c>
      <c r="F1149" s="34" t="n">
        <v>3046.54199061146</v>
      </c>
      <c r="G1149" s="35" t="n">
        <v>12855.9427389859</v>
      </c>
      <c r="H1149" s="36" t="n">
        <v>3046.52022706146</v>
      </c>
      <c r="I1149" s="37" t="str">
        <f>H1149-F1149</f>
      </c>
      <c r="J1149" s="38" t="str">
        <f>G1149-E1149</f>
      </c>
    </row>
    <row r="1150">
      <c r="A1150" t="s">
        <v>185</v>
      </c>
      <c r="B1150" t="s">
        <v>186</v>
      </c>
      <c r="C1150" s="32" t="n">
        <v>2033</v>
      </c>
      <c r="D1150" t="s">
        <v>341</v>
      </c>
      <c r="E1150" s="33" t="n">
        <v>13223.6239414146</v>
      </c>
      <c r="F1150" s="34" t="n">
        <v>9459.91722500501</v>
      </c>
      <c r="G1150" s="35" t="n">
        <v>13146.3513901505</v>
      </c>
      <c r="H1150" s="36" t="n">
        <v>9437.49521839436</v>
      </c>
      <c r="I1150" s="37" t="str">
        <f>H1150-F1150</f>
      </c>
      <c r="J1150" s="38" t="str">
        <f>G1150-E1150</f>
      </c>
    </row>
    <row r="1151">
      <c r="A1151" t="s">
        <v>185</v>
      </c>
      <c r="B1151" t="s">
        <v>186</v>
      </c>
      <c r="C1151" s="32" t="n">
        <v>2033</v>
      </c>
      <c r="D1151" t="s">
        <v>212</v>
      </c>
      <c r="E1151" s="33" t="n">
        <v>934216.056768032</v>
      </c>
      <c r="F1151" s="34" t="n">
        <v>152654.061794174</v>
      </c>
      <c r="G1151" s="35" t="n">
        <v>944521.71811111</v>
      </c>
      <c r="H1151" s="36" t="n">
        <v>160821.219639763</v>
      </c>
      <c r="I1151" s="37" t="str">
        <f>H1151-F1151</f>
      </c>
      <c r="J1151" s="38" t="str">
        <f>G1151-E1151</f>
      </c>
    </row>
    <row r="1152">
      <c r="A1152" t="s">
        <v>185</v>
      </c>
      <c r="B1152" t="s">
        <v>186</v>
      </c>
      <c r="C1152" s="32" t="n">
        <v>2033</v>
      </c>
      <c r="D1152" t="s">
        <v>200</v>
      </c>
      <c r="E1152" s="33" t="n">
        <v>132568.353546509</v>
      </c>
      <c r="F1152" s="34" t="n">
        <v>84704.8659782654</v>
      </c>
      <c r="G1152" s="35" t="n">
        <v>136707.716312745</v>
      </c>
      <c r="H1152" s="36" t="n">
        <v>85140.0559210379</v>
      </c>
      <c r="I1152" s="37" t="str">
        <f>H1152-F1152</f>
      </c>
      <c r="J1152" s="38" t="str">
        <f>G1152-E1152</f>
      </c>
    </row>
    <row r="1153">
      <c r="A1153" t="s">
        <v>185</v>
      </c>
      <c r="B1153" t="s">
        <v>186</v>
      </c>
      <c r="C1153" s="32" t="n">
        <v>2033</v>
      </c>
      <c r="D1153" t="s">
        <v>203</v>
      </c>
      <c r="E1153" s="33" t="n">
        <v>292444.449800901</v>
      </c>
      <c r="F1153" s="34" t="n">
        <v>275172.234762428</v>
      </c>
      <c r="G1153" s="35" t="n">
        <v>304468.286850227</v>
      </c>
      <c r="H1153" s="36" t="n">
        <v>285297.748513227</v>
      </c>
      <c r="I1153" s="37" t="str">
        <f>H1153-F1153</f>
      </c>
      <c r="J1153" s="38" t="str">
        <f>G1153-E1153</f>
      </c>
    </row>
    <row r="1154">
      <c r="A1154" t="s">
        <v>185</v>
      </c>
      <c r="B1154" t="s">
        <v>186</v>
      </c>
      <c r="C1154" s="32" t="n">
        <v>2033</v>
      </c>
      <c r="D1154" t="s">
        <v>205</v>
      </c>
      <c r="E1154" s="33" t="n">
        <v>688222.500720344</v>
      </c>
      <c r="F1154" s="34" t="n">
        <v>388134.202816524</v>
      </c>
      <c r="G1154" s="35" t="n">
        <v>738395.913710054</v>
      </c>
      <c r="H1154" s="36" t="n">
        <v>417591.194273361</v>
      </c>
      <c r="I1154" s="37" t="str">
        <f>H1154-F1154</f>
      </c>
      <c r="J1154" s="38" t="str">
        <f>G1154-E1154</f>
      </c>
    </row>
    <row r="1155">
      <c r="A1155" t="s">
        <v>185</v>
      </c>
      <c r="B1155" t="s">
        <v>186</v>
      </c>
      <c r="C1155" s="32" t="n">
        <v>2033</v>
      </c>
      <c r="D1155" t="s">
        <v>207</v>
      </c>
      <c r="E1155" s="33" t="n">
        <v>373915.774707935</v>
      </c>
      <c r="F1155" s="34" t="n">
        <v>188756.46576344</v>
      </c>
      <c r="G1155" s="35" t="n">
        <v>394159.184915109</v>
      </c>
      <c r="H1155" s="36" t="n">
        <v>199311.530364044</v>
      </c>
      <c r="I1155" s="37" t="str">
        <f>H1155-F1155</f>
      </c>
      <c r="J1155" s="38" t="str">
        <f>G1155-E1155</f>
      </c>
    </row>
    <row r="1156">
      <c r="A1156" t="s">
        <v>185</v>
      </c>
      <c r="B1156" t="s">
        <v>186</v>
      </c>
      <c r="C1156" s="32" t="n">
        <v>2033</v>
      </c>
      <c r="D1156" t="s">
        <v>342</v>
      </c>
      <c r="E1156" s="33" t="n">
        <v>12781.3147574507</v>
      </c>
      <c r="F1156" s="34" t="n">
        <v>2919.8221087713</v>
      </c>
      <c r="G1156" s="35" t="n">
        <v>12780.7417922516</v>
      </c>
      <c r="H1156" s="36" t="n">
        <v>2919.79454897481</v>
      </c>
      <c r="I1156" s="37" t="str">
        <f>H1156-F1156</f>
      </c>
      <c r="J1156" s="38" t="str">
        <f>G1156-E1156</f>
      </c>
    </row>
    <row r="1157">
      <c r="A1157" t="s">
        <v>185</v>
      </c>
      <c r="B1157" t="s">
        <v>186</v>
      </c>
      <c r="C1157" s="32" t="n">
        <v>2034</v>
      </c>
      <c r="D1157" t="s">
        <v>341</v>
      </c>
      <c r="E1157" s="33" t="n">
        <v>13491.4493862916</v>
      </c>
      <c r="F1157" s="34" t="n">
        <v>9641.10217176679</v>
      </c>
      <c r="G1157" s="35" t="n">
        <v>13396.3770662857</v>
      </c>
      <c r="H1157" s="36" t="n">
        <v>9610.78717894584</v>
      </c>
      <c r="I1157" s="37" t="str">
        <f>H1157-F1157</f>
      </c>
      <c r="J1157" s="38" t="str">
        <f>G1157-E1157</f>
      </c>
    </row>
    <row r="1158">
      <c r="A1158" t="s">
        <v>185</v>
      </c>
      <c r="B1158" t="s">
        <v>186</v>
      </c>
      <c r="C1158" s="32" t="n">
        <v>2034</v>
      </c>
      <c r="D1158" t="s">
        <v>212</v>
      </c>
      <c r="E1158" s="33" t="n">
        <v>948770.13059094</v>
      </c>
      <c r="F1158" s="34" t="n">
        <v>156192.306591941</v>
      </c>
      <c r="G1158" s="35" t="n">
        <v>960221.655861689</v>
      </c>
      <c r="H1158" s="36" t="n">
        <v>165832.802590949</v>
      </c>
      <c r="I1158" s="37" t="str">
        <f>H1158-F1158</f>
      </c>
      <c r="J1158" s="38" t="str">
        <f>G1158-E1158</f>
      </c>
    </row>
    <row r="1159">
      <c r="A1159" t="s">
        <v>185</v>
      </c>
      <c r="B1159" t="s">
        <v>186</v>
      </c>
      <c r="C1159" s="32" t="n">
        <v>2034</v>
      </c>
      <c r="D1159" t="s">
        <v>200</v>
      </c>
      <c r="E1159" s="33" t="n">
        <v>134209.822731154</v>
      </c>
      <c r="F1159" s="34" t="n">
        <v>86212.6636398591</v>
      </c>
      <c r="G1159" s="35" t="n">
        <v>139922.665552402</v>
      </c>
      <c r="H1159" s="36" t="n">
        <v>87126.2119501461</v>
      </c>
      <c r="I1159" s="37" t="str">
        <f>H1159-F1159</f>
      </c>
      <c r="J1159" s="38" t="str">
        <f>G1159-E1159</f>
      </c>
    </row>
    <row r="1160">
      <c r="A1160" t="s">
        <v>185</v>
      </c>
      <c r="B1160" t="s">
        <v>186</v>
      </c>
      <c r="C1160" s="32" t="n">
        <v>2034</v>
      </c>
      <c r="D1160" t="s">
        <v>203</v>
      </c>
      <c r="E1160" s="33" t="n">
        <v>293114.979466168</v>
      </c>
      <c r="F1160" s="34" t="n">
        <v>277686.294035699</v>
      </c>
      <c r="G1160" s="35" t="n">
        <v>308142.620646514</v>
      </c>
      <c r="H1160" s="36" t="n">
        <v>289022.375898514</v>
      </c>
      <c r="I1160" s="37" t="str">
        <f>H1160-F1160</f>
      </c>
      <c r="J1160" s="38" t="str">
        <f>G1160-E1160</f>
      </c>
    </row>
    <row r="1161">
      <c r="A1161" t="s">
        <v>185</v>
      </c>
      <c r="B1161" t="s">
        <v>186</v>
      </c>
      <c r="C1161" s="32" t="n">
        <v>2034</v>
      </c>
      <c r="D1161" t="s">
        <v>205</v>
      </c>
      <c r="E1161" s="33" t="n">
        <v>694954.468818282</v>
      </c>
      <c r="F1161" s="34" t="n">
        <v>397113.833167092</v>
      </c>
      <c r="G1161" s="35" t="n">
        <v>754264.519314827</v>
      </c>
      <c r="H1161" s="36" t="n">
        <v>428496.093357131</v>
      </c>
      <c r="I1161" s="37" t="str">
        <f>H1161-F1161</f>
      </c>
      <c r="J1161" s="38" t="str">
        <f>G1161-E1161</f>
      </c>
    </row>
    <row r="1162">
      <c r="A1162" t="s">
        <v>185</v>
      </c>
      <c r="B1162" t="s">
        <v>186</v>
      </c>
      <c r="C1162" s="32" t="n">
        <v>2034</v>
      </c>
      <c r="D1162" t="s">
        <v>207</v>
      </c>
      <c r="E1162" s="33" t="n">
        <v>377872.223590499</v>
      </c>
      <c r="F1162" s="34" t="n">
        <v>193429.950437791</v>
      </c>
      <c r="G1162" s="35" t="n">
        <v>402421.553872422</v>
      </c>
      <c r="H1162" s="36" t="n">
        <v>204510.58021707</v>
      </c>
      <c r="I1162" s="37" t="str">
        <f>H1162-F1162</f>
      </c>
      <c r="J1162" s="38" t="str">
        <f>G1162-E1162</f>
      </c>
    </row>
    <row r="1163">
      <c r="A1163" t="s">
        <v>185</v>
      </c>
      <c r="B1163" t="s">
        <v>186</v>
      </c>
      <c r="C1163" s="32" t="n">
        <v>2034</v>
      </c>
      <c r="D1163" t="s">
        <v>342</v>
      </c>
      <c r="E1163" s="33" t="n">
        <v>12873.0709109487</v>
      </c>
      <c r="F1163" s="34" t="n">
        <v>2795.80136438743</v>
      </c>
      <c r="G1163" s="35" t="n">
        <v>12872.434861331</v>
      </c>
      <c r="H1163" s="36" t="n">
        <v>2795.76959562027</v>
      </c>
      <c r="I1163" s="37" t="str">
        <f>H1163-F1163</f>
      </c>
      <c r="J1163" s="38" t="str">
        <f>G1163-E1163</f>
      </c>
    </row>
    <row r="1164">
      <c r="A1164" t="s">
        <v>185</v>
      </c>
      <c r="B1164" t="s">
        <v>186</v>
      </c>
      <c r="C1164" s="32" t="n">
        <v>2035</v>
      </c>
      <c r="D1164" t="s">
        <v>341</v>
      </c>
      <c r="E1164" s="33" t="n">
        <v>13841.833566688</v>
      </c>
      <c r="F1164" s="34" t="n">
        <v>9826.46444124081</v>
      </c>
      <c r="G1164" s="35" t="n">
        <v>13726.7399692658</v>
      </c>
      <c r="H1164" s="36" t="n">
        <v>9787.51275865094</v>
      </c>
      <c r="I1164" s="37" t="str">
        <f>H1164-F1164</f>
      </c>
      <c r="J1164" s="38" t="str">
        <f>G1164-E1164</f>
      </c>
    </row>
    <row r="1165">
      <c r="A1165" t="s">
        <v>185</v>
      </c>
      <c r="B1165" t="s">
        <v>186</v>
      </c>
      <c r="C1165" s="32" t="n">
        <v>2035</v>
      </c>
      <c r="D1165" t="s">
        <v>212</v>
      </c>
      <c r="E1165" s="33" t="n">
        <v>962525.038389083</v>
      </c>
      <c r="F1165" s="34" t="n">
        <v>159732.042357118</v>
      </c>
      <c r="G1165" s="35" t="n">
        <v>975047.326959866</v>
      </c>
      <c r="H1165" s="36" t="n">
        <v>170911.003808462</v>
      </c>
      <c r="I1165" s="37" t="str">
        <f>H1165-F1165</f>
      </c>
      <c r="J1165" s="38" t="str">
        <f>G1165-E1165</f>
      </c>
    </row>
    <row r="1166">
      <c r="A1166" t="s">
        <v>185</v>
      </c>
      <c r="B1166" t="s">
        <v>186</v>
      </c>
      <c r="C1166" s="32" t="n">
        <v>2035</v>
      </c>
      <c r="D1166" t="s">
        <v>200</v>
      </c>
      <c r="E1166" s="33" t="n">
        <v>136088.413706143</v>
      </c>
      <c r="F1166" s="34" t="n">
        <v>87620.1309399492</v>
      </c>
      <c r="G1166" s="35" t="n">
        <v>143430.147346953</v>
      </c>
      <c r="H1166" s="36" t="n">
        <v>89138.141517925</v>
      </c>
      <c r="I1166" s="37" t="str">
        <f>H1166-F1166</f>
      </c>
      <c r="J1166" s="38" t="str">
        <f>G1166-E1166</f>
      </c>
    </row>
    <row r="1167">
      <c r="A1167" t="s">
        <v>185</v>
      </c>
      <c r="B1167" t="s">
        <v>186</v>
      </c>
      <c r="C1167" s="32" t="n">
        <v>2035</v>
      </c>
      <c r="D1167" t="s">
        <v>203</v>
      </c>
      <c r="E1167" s="33" t="n">
        <v>293544.027916996</v>
      </c>
      <c r="F1167" s="34" t="n">
        <v>279571.98682752</v>
      </c>
      <c r="G1167" s="35" t="n">
        <v>311598.659349735</v>
      </c>
      <c r="H1167" s="36" t="n">
        <v>292543.4341723</v>
      </c>
      <c r="I1167" s="37" t="str">
        <f>H1167-F1167</f>
      </c>
      <c r="J1167" s="38" t="str">
        <f>G1167-E1167</f>
      </c>
    </row>
    <row r="1168">
      <c r="A1168" t="s">
        <v>185</v>
      </c>
      <c r="B1168" t="s">
        <v>186</v>
      </c>
      <c r="C1168" s="32" t="n">
        <v>2035</v>
      </c>
      <c r="D1168" t="s">
        <v>205</v>
      </c>
      <c r="E1168" s="33" t="n">
        <v>701392.837140071</v>
      </c>
      <c r="F1168" s="34" t="n">
        <v>405656.309663891</v>
      </c>
      <c r="G1168" s="35" t="n">
        <v>770043.407398033</v>
      </c>
      <c r="H1168" s="36" t="n">
        <v>439419.393176264</v>
      </c>
      <c r="I1168" s="37" t="str">
        <f>H1168-F1168</f>
      </c>
      <c r="J1168" s="38" t="str">
        <f>G1168-E1168</f>
      </c>
    </row>
    <row r="1169">
      <c r="A1169" t="s">
        <v>185</v>
      </c>
      <c r="B1169" t="s">
        <v>186</v>
      </c>
      <c r="C1169" s="32" t="n">
        <v>2035</v>
      </c>
      <c r="D1169" t="s">
        <v>207</v>
      </c>
      <c r="E1169" s="33" t="n">
        <v>381472.761373316</v>
      </c>
      <c r="F1169" s="34" t="n">
        <v>198025.680394299</v>
      </c>
      <c r="G1169" s="35" t="n">
        <v>410430.68648466</v>
      </c>
      <c r="H1169" s="36" t="n">
        <v>209854.988515264</v>
      </c>
      <c r="I1169" s="37" t="str">
        <f>H1169-F1169</f>
      </c>
      <c r="J1169" s="38" t="str">
        <f>G1169-E1169</f>
      </c>
    </row>
    <row r="1170">
      <c r="A1170" t="s">
        <v>185</v>
      </c>
      <c r="B1170" t="s">
        <v>186</v>
      </c>
      <c r="C1170" s="32" t="n">
        <v>2035</v>
      </c>
      <c r="D1170" t="s">
        <v>342</v>
      </c>
      <c r="E1170" s="33" t="n">
        <v>13062.2288711625</v>
      </c>
      <c r="F1170" s="34" t="n">
        <v>2671.53292408014</v>
      </c>
      <c r="G1170" s="35" t="n">
        <v>13061.5900844962</v>
      </c>
      <c r="H1170" s="36" t="n">
        <v>2671.49784394295</v>
      </c>
      <c r="I1170" s="37" t="str">
        <f>H1170-F1170</f>
      </c>
      <c r="J1170" s="38" t="str">
        <f>G1170-E1170</f>
      </c>
    </row>
    <row r="1171">
      <c r="A1171" t="s">
        <v>185</v>
      </c>
      <c r="B1171" t="s">
        <v>186</v>
      </c>
      <c r="C1171" s="32" t="n">
        <v>2036</v>
      </c>
      <c r="D1171" t="s">
        <v>341</v>
      </c>
      <c r="E1171" s="33" t="n">
        <v>14196.5822785633</v>
      </c>
      <c r="F1171" s="34" t="n">
        <v>10021.1872515315</v>
      </c>
      <c r="G1171" s="35" t="n">
        <v>14058.8402730705</v>
      </c>
      <c r="H1171" s="36" t="n">
        <v>9972.733436972</v>
      </c>
      <c r="I1171" s="37" t="str">
        <f>H1171-F1171</f>
      </c>
      <c r="J1171" s="38" t="str">
        <f>G1171-E1171</f>
      </c>
    </row>
    <row r="1172">
      <c r="A1172" t="s">
        <v>185</v>
      </c>
      <c r="B1172" t="s">
        <v>186</v>
      </c>
      <c r="C1172" s="32" t="n">
        <v>2036</v>
      </c>
      <c r="D1172" t="s">
        <v>212</v>
      </c>
      <c r="E1172" s="33" t="n">
        <v>979042.391515146</v>
      </c>
      <c r="F1172" s="34" t="n">
        <v>163349.888653687</v>
      </c>
      <c r="G1172" s="35" t="n">
        <v>992593.127567906</v>
      </c>
      <c r="H1172" s="36" t="n">
        <v>176139.997785528</v>
      </c>
      <c r="I1172" s="37" t="str">
        <f>H1172-F1172</f>
      </c>
      <c r="J1172" s="38" t="str">
        <f>G1172-E1172</f>
      </c>
    </row>
    <row r="1173">
      <c r="A1173" t="s">
        <v>185</v>
      </c>
      <c r="B1173" t="s">
        <v>186</v>
      </c>
      <c r="C1173" s="32" t="n">
        <v>2036</v>
      </c>
      <c r="D1173" t="s">
        <v>200</v>
      </c>
      <c r="E1173" s="33" t="n">
        <v>137964.479790109</v>
      </c>
      <c r="F1173" s="34" t="n">
        <v>88989.4177087264</v>
      </c>
      <c r="G1173" s="35" t="n">
        <v>146978.916070349</v>
      </c>
      <c r="H1173" s="36" t="n">
        <v>91225.4078140792</v>
      </c>
      <c r="I1173" s="37" t="str">
        <f>H1173-F1173</f>
      </c>
      <c r="J1173" s="38" t="str">
        <f>G1173-E1173</f>
      </c>
    </row>
    <row r="1174">
      <c r="A1174" t="s">
        <v>185</v>
      </c>
      <c r="B1174" t="s">
        <v>186</v>
      </c>
      <c r="C1174" s="32" t="n">
        <v>2036</v>
      </c>
      <c r="D1174" t="s">
        <v>203</v>
      </c>
      <c r="E1174" s="33" t="n">
        <v>293755.017194226</v>
      </c>
      <c r="F1174" s="34" t="n">
        <v>279393.800569154</v>
      </c>
      <c r="G1174" s="35" t="n">
        <v>315288.949461379</v>
      </c>
      <c r="H1174" s="36" t="n">
        <v>296084.402747987</v>
      </c>
      <c r="I1174" s="37" t="str">
        <f>H1174-F1174</f>
      </c>
      <c r="J1174" s="38" t="str">
        <f>G1174-E1174</f>
      </c>
    </row>
    <row r="1175">
      <c r="A1175" t="s">
        <v>185</v>
      </c>
      <c r="B1175" t="s">
        <v>186</v>
      </c>
      <c r="C1175" s="32" t="n">
        <v>2036</v>
      </c>
      <c r="D1175" t="s">
        <v>205</v>
      </c>
      <c r="E1175" s="33" t="n">
        <v>705838.503992988</v>
      </c>
      <c r="F1175" s="34" t="n">
        <v>410197.909171663</v>
      </c>
      <c r="G1175" s="35" t="n">
        <v>786706.265291046</v>
      </c>
      <c r="H1175" s="36" t="n">
        <v>450600.66503166</v>
      </c>
      <c r="I1175" s="37" t="str">
        <f>H1175-F1175</f>
      </c>
      <c r="J1175" s="38" t="str">
        <f>G1175-E1175</f>
      </c>
    </row>
    <row r="1176">
      <c r="A1176" t="s">
        <v>185</v>
      </c>
      <c r="B1176" t="s">
        <v>186</v>
      </c>
      <c r="C1176" s="32" t="n">
        <v>2036</v>
      </c>
      <c r="D1176" t="s">
        <v>207</v>
      </c>
      <c r="E1176" s="33" t="n">
        <v>384378.944644758</v>
      </c>
      <c r="F1176" s="34" t="n">
        <v>200618.630327379</v>
      </c>
      <c r="G1176" s="35" t="n">
        <v>418880.52544402</v>
      </c>
      <c r="H1176" s="36" t="n">
        <v>215434.246910517</v>
      </c>
      <c r="I1176" s="37" t="str">
        <f>H1176-F1176</f>
      </c>
      <c r="J1176" s="38" t="str">
        <f>G1176-E1176</f>
      </c>
    </row>
    <row r="1177">
      <c r="A1177" t="s">
        <v>185</v>
      </c>
      <c r="B1177" t="s">
        <v>186</v>
      </c>
      <c r="C1177" s="32" t="n">
        <v>2036</v>
      </c>
      <c r="D1177" t="s">
        <v>342</v>
      </c>
      <c r="E1177" s="33" t="n">
        <v>13309.458420996</v>
      </c>
      <c r="F1177" s="34" t="n">
        <v>2547.77810238575</v>
      </c>
      <c r="G1177" s="35" t="n">
        <v>13308.7944546361</v>
      </c>
      <c r="H1177" s="36" t="n">
        <v>2547.74258396749</v>
      </c>
      <c r="I1177" s="37" t="str">
        <f>H1177-F1177</f>
      </c>
      <c r="J1177" s="38" t="str">
        <f>G1177-E1177</f>
      </c>
    </row>
    <row r="1178">
      <c r="A1178" t="s">
        <v>185</v>
      </c>
      <c r="B1178" t="s">
        <v>186</v>
      </c>
      <c r="C1178" s="32" t="n">
        <v>2037</v>
      </c>
      <c r="D1178" t="s">
        <v>341</v>
      </c>
      <c r="E1178" s="33" t="n">
        <v>14552.9336739937</v>
      </c>
      <c r="F1178" s="34" t="n">
        <v>10218.133042222</v>
      </c>
      <c r="G1178" s="35" t="n">
        <v>14386.6366039025</v>
      </c>
      <c r="H1178" s="36" t="n">
        <v>10159.1873336905</v>
      </c>
      <c r="I1178" s="37" t="str">
        <f>H1178-F1178</f>
      </c>
      <c r="J1178" s="38" t="str">
        <f>G1178-E1178</f>
      </c>
    </row>
    <row r="1179">
      <c r="A1179" t="s">
        <v>185</v>
      </c>
      <c r="B1179" t="s">
        <v>186</v>
      </c>
      <c r="C1179" s="32" t="n">
        <v>2037</v>
      </c>
      <c r="D1179" t="s">
        <v>212</v>
      </c>
      <c r="E1179" s="33" t="n">
        <v>994883.599346211</v>
      </c>
      <c r="F1179" s="34" t="n">
        <v>166986.539046275</v>
      </c>
      <c r="G1179" s="35" t="n">
        <v>1009301.65749756</v>
      </c>
      <c r="H1179" s="36" t="n">
        <v>181458.235839908</v>
      </c>
      <c r="I1179" s="37" t="str">
        <f>H1179-F1179</f>
      </c>
      <c r="J1179" s="38" t="str">
        <f>G1179-E1179</f>
      </c>
    </row>
    <row r="1180">
      <c r="A1180" t="s">
        <v>185</v>
      </c>
      <c r="B1180" t="s">
        <v>186</v>
      </c>
      <c r="C1180" s="32" t="n">
        <v>2037</v>
      </c>
      <c r="D1180" t="s">
        <v>200</v>
      </c>
      <c r="E1180" s="33" t="n">
        <v>139788.763762843</v>
      </c>
      <c r="F1180" s="34" t="n">
        <v>90304.9120619632</v>
      </c>
      <c r="G1180" s="35" t="n">
        <v>150487.441619108</v>
      </c>
      <c r="H1180" s="36" t="n">
        <v>93341.2784245107</v>
      </c>
      <c r="I1180" s="37" t="str">
        <f>H1180-F1180</f>
      </c>
      <c r="J1180" s="38" t="str">
        <f>G1180-E1180</f>
      </c>
    </row>
    <row r="1181">
      <c r="A1181" t="s">
        <v>185</v>
      </c>
      <c r="B1181" t="s">
        <v>186</v>
      </c>
      <c r="C1181" s="32" t="n">
        <v>2037</v>
      </c>
      <c r="D1181" t="s">
        <v>203</v>
      </c>
      <c r="E1181" s="33" t="n">
        <v>293762.66252431</v>
      </c>
      <c r="F1181" s="34" t="n">
        <v>279355.552239469</v>
      </c>
      <c r="G1181" s="35" t="n">
        <v>318754.964813024</v>
      </c>
      <c r="H1181" s="36" t="n">
        <v>299434.655195925</v>
      </c>
      <c r="I1181" s="37" t="str">
        <f>H1181-F1181</f>
      </c>
      <c r="J1181" s="38" t="str">
        <f>G1181-E1181</f>
      </c>
    </row>
    <row r="1182">
      <c r="A1182" t="s">
        <v>185</v>
      </c>
      <c r="B1182" t="s">
        <v>186</v>
      </c>
      <c r="C1182" s="32" t="n">
        <v>2037</v>
      </c>
      <c r="D1182" t="s">
        <v>205</v>
      </c>
      <c r="E1182" s="33" t="n">
        <v>710135.839593759</v>
      </c>
      <c r="F1182" s="34" t="n">
        <v>414383.795290903</v>
      </c>
      <c r="G1182" s="35" t="n">
        <v>803452.229036644</v>
      </c>
      <c r="H1182" s="36" t="n">
        <v>461851.049511551</v>
      </c>
      <c r="I1182" s="37" t="str">
        <f>H1182-F1182</f>
      </c>
      <c r="J1182" s="38" t="str">
        <f>G1182-E1182</f>
      </c>
    </row>
    <row r="1183">
      <c r="A1183" t="s">
        <v>185</v>
      </c>
      <c r="B1183" t="s">
        <v>186</v>
      </c>
      <c r="C1183" s="32" t="n">
        <v>2037</v>
      </c>
      <c r="D1183" t="s">
        <v>207</v>
      </c>
      <c r="E1183" s="33" t="n">
        <v>387378.778526577</v>
      </c>
      <c r="F1183" s="34" t="n">
        <v>203221.194067346</v>
      </c>
      <c r="G1183" s="35" t="n">
        <v>427506.733072448</v>
      </c>
      <c r="H1183" s="36" t="n">
        <v>221141.826108993</v>
      </c>
      <c r="I1183" s="37" t="str">
        <f>H1183-F1183</f>
      </c>
      <c r="J1183" s="38" t="str">
        <f>G1183-E1183</f>
      </c>
    </row>
    <row r="1184">
      <c r="A1184" t="s">
        <v>185</v>
      </c>
      <c r="B1184" t="s">
        <v>186</v>
      </c>
      <c r="C1184" s="32" t="n">
        <v>2037</v>
      </c>
      <c r="D1184" t="s">
        <v>342</v>
      </c>
      <c r="E1184" s="33" t="n">
        <v>13385.7738020007</v>
      </c>
      <c r="F1184" s="34" t="n">
        <v>2421.61185809803</v>
      </c>
      <c r="G1184" s="35" t="n">
        <v>13385.128134315</v>
      </c>
      <c r="H1184" s="36" t="n">
        <v>2421.57667984156</v>
      </c>
      <c r="I1184" s="37" t="str">
        <f>H1184-F1184</f>
      </c>
      <c r="J1184" s="38" t="str">
        <f>G1184-E1184</f>
      </c>
    </row>
    <row r="1185">
      <c r="A1185" t="s">
        <v>185</v>
      </c>
      <c r="B1185" t="s">
        <v>186</v>
      </c>
      <c r="C1185" s="32" t="n">
        <v>2038</v>
      </c>
      <c r="D1185" t="s">
        <v>341</v>
      </c>
      <c r="E1185" s="33" t="n">
        <v>14992.7947767277</v>
      </c>
      <c r="F1185" s="34" t="n">
        <v>10421.4424741476</v>
      </c>
      <c r="G1185" s="35" t="n">
        <v>14790.2897218897</v>
      </c>
      <c r="H1185" s="36" t="n">
        <v>10349.9036883417</v>
      </c>
      <c r="I1185" s="37" t="str">
        <f>H1185-F1185</f>
      </c>
      <c r="J1185" s="38" t="str">
        <f>G1185-E1185</f>
      </c>
    </row>
    <row r="1186">
      <c r="A1186" t="s">
        <v>185</v>
      </c>
      <c r="B1186" t="s">
        <v>186</v>
      </c>
      <c r="C1186" s="32" t="n">
        <v>2038</v>
      </c>
      <c r="D1186" t="s">
        <v>212</v>
      </c>
      <c r="E1186" s="33" t="n">
        <v>1010575.93614062</v>
      </c>
      <c r="F1186" s="34" t="n">
        <v>170570.175197436</v>
      </c>
      <c r="G1186" s="35" t="n">
        <v>1025731.21343356</v>
      </c>
      <c r="H1186" s="36" t="n">
        <v>186787.491870524</v>
      </c>
      <c r="I1186" s="37" t="str">
        <f>H1186-F1186</f>
      </c>
      <c r="J1186" s="38" t="str">
        <f>G1186-E1186</f>
      </c>
    </row>
    <row r="1187">
      <c r="A1187" t="s">
        <v>185</v>
      </c>
      <c r="B1187" t="s">
        <v>186</v>
      </c>
      <c r="C1187" s="32" t="n">
        <v>2038</v>
      </c>
      <c r="D1187" t="s">
        <v>200</v>
      </c>
      <c r="E1187" s="33" t="n">
        <v>142348.387628186</v>
      </c>
      <c r="F1187" s="34" t="n">
        <v>91564.8330803255</v>
      </c>
      <c r="G1187" s="35" t="n">
        <v>154833.021861689</v>
      </c>
      <c r="H1187" s="36" t="n">
        <v>95469.0447801143</v>
      </c>
      <c r="I1187" s="37" t="str">
        <f>H1187-F1187</f>
      </c>
      <c r="J1187" s="38" t="str">
        <f>G1187-E1187</f>
      </c>
    </row>
    <row r="1188">
      <c r="A1188" t="s">
        <v>185</v>
      </c>
      <c r="B1188" t="s">
        <v>186</v>
      </c>
      <c r="C1188" s="32" t="n">
        <v>2038</v>
      </c>
      <c r="D1188" t="s">
        <v>203</v>
      </c>
      <c r="E1188" s="33" t="n">
        <v>293400.597087345</v>
      </c>
      <c r="F1188" s="34" t="n">
        <v>279112.585615681</v>
      </c>
      <c r="G1188" s="35" t="n">
        <v>321808.304576111</v>
      </c>
      <c r="H1188" s="36" t="n">
        <v>302464.555231106</v>
      </c>
      <c r="I1188" s="37" t="str">
        <f>H1188-F1188</f>
      </c>
      <c r="J1188" s="38" t="str">
        <f>G1188-E1188</f>
      </c>
    </row>
    <row r="1189">
      <c r="A1189" t="s">
        <v>185</v>
      </c>
      <c r="B1189" t="s">
        <v>186</v>
      </c>
      <c r="C1189" s="32" t="n">
        <v>2038</v>
      </c>
      <c r="D1189" t="s">
        <v>205</v>
      </c>
      <c r="E1189" s="33" t="n">
        <v>716131.796650341</v>
      </c>
      <c r="F1189" s="34" t="n">
        <v>418040.388246623</v>
      </c>
      <c r="G1189" s="35" t="n">
        <v>822517.79120794</v>
      </c>
      <c r="H1189" s="36" t="n">
        <v>472964.182972518</v>
      </c>
      <c r="I1189" s="37" t="str">
        <f>H1189-F1189</f>
      </c>
      <c r="J1189" s="38" t="str">
        <f>G1189-E1189</f>
      </c>
    </row>
    <row r="1190">
      <c r="A1190" t="s">
        <v>185</v>
      </c>
      <c r="B1190" t="s">
        <v>186</v>
      </c>
      <c r="C1190" s="32" t="n">
        <v>2038</v>
      </c>
      <c r="D1190" t="s">
        <v>207</v>
      </c>
      <c r="E1190" s="33" t="n">
        <v>391781.989891228</v>
      </c>
      <c r="F1190" s="34" t="n">
        <v>205682.125987462</v>
      </c>
      <c r="G1190" s="35" t="n">
        <v>437875.904421767</v>
      </c>
      <c r="H1190" s="36" t="n">
        <v>226837.611544716</v>
      </c>
      <c r="I1190" s="37" t="str">
        <f>H1190-F1190</f>
      </c>
      <c r="J1190" s="38" t="str">
        <f>G1190-E1190</f>
      </c>
    </row>
    <row r="1191">
      <c r="A1191" t="s">
        <v>185</v>
      </c>
      <c r="B1191" t="s">
        <v>186</v>
      </c>
      <c r="C1191" s="32" t="n">
        <v>2038</v>
      </c>
      <c r="D1191" t="s">
        <v>342</v>
      </c>
      <c r="E1191" s="33" t="n">
        <v>13131.0665246871</v>
      </c>
      <c r="F1191" s="34" t="n">
        <v>2303.49886523157</v>
      </c>
      <c r="G1191" s="35" t="n">
        <v>13130.4959942569</v>
      </c>
      <c r="H1191" s="36" t="n">
        <v>2303.4653337572</v>
      </c>
      <c r="I1191" s="37" t="str">
        <f>H1191-F1191</f>
      </c>
      <c r="J1191" s="38" t="str">
        <f>G1191-E1191</f>
      </c>
    </row>
    <row r="1192">
      <c r="A1192" t="s">
        <v>185</v>
      </c>
      <c r="B1192" t="s">
        <v>186</v>
      </c>
      <c r="C1192" s="32" t="n">
        <v>2039</v>
      </c>
      <c r="D1192" t="s">
        <v>341</v>
      </c>
      <c r="E1192" s="33" t="n">
        <v>15379.3283836738</v>
      </c>
      <c r="F1192" s="34" t="n">
        <v>10631.7239682627</v>
      </c>
      <c r="G1192" s="35" t="n">
        <v>15135.74798412</v>
      </c>
      <c r="H1192" s="36" t="n">
        <v>10545.0523038997</v>
      </c>
      <c r="I1192" s="37" t="str">
        <f>H1192-F1192</f>
      </c>
      <c r="J1192" s="38" t="str">
        <f>G1192-E1192</f>
      </c>
    </row>
    <row r="1193">
      <c r="A1193" t="s">
        <v>185</v>
      </c>
      <c r="B1193" t="s">
        <v>186</v>
      </c>
      <c r="C1193" s="32" t="n">
        <v>2039</v>
      </c>
      <c r="D1193" t="s">
        <v>212</v>
      </c>
      <c r="E1193" s="33" t="n">
        <v>1023613.89856962</v>
      </c>
      <c r="F1193" s="34" t="n">
        <v>174256.767166585</v>
      </c>
      <c r="G1193" s="35" t="n">
        <v>1039334.21211717</v>
      </c>
      <c r="H1193" s="36" t="n">
        <v>192296.552192256</v>
      </c>
      <c r="I1193" s="37" t="str">
        <f>H1193-F1193</f>
      </c>
      <c r="J1193" s="38" t="str">
        <f>G1193-E1193</f>
      </c>
    </row>
    <row r="1194">
      <c r="A1194" t="s">
        <v>185</v>
      </c>
      <c r="B1194" t="s">
        <v>186</v>
      </c>
      <c r="C1194" s="32" t="n">
        <v>2039</v>
      </c>
      <c r="D1194" t="s">
        <v>200</v>
      </c>
      <c r="E1194" s="33" t="n">
        <v>144124.331887741</v>
      </c>
      <c r="F1194" s="34" t="n">
        <v>92832.0441648487</v>
      </c>
      <c r="G1194" s="35" t="n">
        <v>158325.904186221</v>
      </c>
      <c r="H1194" s="36" t="n">
        <v>97666.5125218666</v>
      </c>
      <c r="I1194" s="37" t="str">
        <f>H1194-F1194</f>
      </c>
      <c r="J1194" s="38" t="str">
        <f>G1194-E1194</f>
      </c>
    </row>
    <row r="1195">
      <c r="A1195" t="s">
        <v>185</v>
      </c>
      <c r="B1195" t="s">
        <v>186</v>
      </c>
      <c r="C1195" s="32" t="n">
        <v>2039</v>
      </c>
      <c r="D1195" t="s">
        <v>203</v>
      </c>
      <c r="E1195" s="33" t="n">
        <v>293136.537275846</v>
      </c>
      <c r="F1195" s="34" t="n">
        <v>278942.652274083</v>
      </c>
      <c r="G1195" s="35" t="n">
        <v>324947.685920243</v>
      </c>
      <c r="H1195" s="36" t="n">
        <v>305533.683824107</v>
      </c>
      <c r="I1195" s="37" t="str">
        <f>H1195-F1195</f>
      </c>
      <c r="J1195" s="38" t="str">
        <f>G1195-E1195</f>
      </c>
    </row>
    <row r="1196">
      <c r="A1196" t="s">
        <v>185</v>
      </c>
      <c r="B1196" t="s">
        <v>186</v>
      </c>
      <c r="C1196" s="32" t="n">
        <v>2039</v>
      </c>
      <c r="D1196" t="s">
        <v>205</v>
      </c>
      <c r="E1196" s="33" t="n">
        <v>719189.494363926</v>
      </c>
      <c r="F1196" s="34" t="n">
        <v>421543.549449003</v>
      </c>
      <c r="G1196" s="35" t="n">
        <v>838380.897928912</v>
      </c>
      <c r="H1196" s="36" t="n">
        <v>484364.275142346</v>
      </c>
      <c r="I1196" s="37" t="str">
        <f>H1196-F1196</f>
      </c>
      <c r="J1196" s="38" t="str">
        <f>G1196-E1196</f>
      </c>
    </row>
    <row r="1197">
      <c r="A1197" t="s">
        <v>185</v>
      </c>
      <c r="B1197" t="s">
        <v>186</v>
      </c>
      <c r="C1197" s="32" t="n">
        <v>2039</v>
      </c>
      <c r="D1197" t="s">
        <v>207</v>
      </c>
      <c r="E1197" s="33" t="n">
        <v>394259.960360523</v>
      </c>
      <c r="F1197" s="34" t="n">
        <v>208214.62104441</v>
      </c>
      <c r="G1197" s="35" t="n">
        <v>446097.450852593</v>
      </c>
      <c r="H1197" s="36" t="n">
        <v>232753.81626835</v>
      </c>
      <c r="I1197" s="37" t="str">
        <f>H1197-F1197</f>
      </c>
      <c r="J1197" s="38" t="str">
        <f>G1197-E1197</f>
      </c>
    </row>
    <row r="1198">
      <c r="A1198" t="s">
        <v>185</v>
      </c>
      <c r="B1198" t="s">
        <v>186</v>
      </c>
      <c r="C1198" s="32" t="n">
        <v>2039</v>
      </c>
      <c r="D1198" t="s">
        <v>342</v>
      </c>
      <c r="E1198" s="33" t="n">
        <v>13011.5044612732</v>
      </c>
      <c r="F1198" s="34" t="n">
        <v>2187.9350707961</v>
      </c>
      <c r="G1198" s="35" t="n">
        <v>13010.9148835445</v>
      </c>
      <c r="H1198" s="36" t="n">
        <v>2187.90404676672</v>
      </c>
      <c r="I1198" s="37" t="str">
        <f>H1198-F1198</f>
      </c>
      <c r="J1198" s="38" t="str">
        <f>G1198-E1198</f>
      </c>
    </row>
    <row r="1199">
      <c r="A1199" t="s">
        <v>185</v>
      </c>
      <c r="B1199" t="s">
        <v>186</v>
      </c>
      <c r="C1199" s="32" t="n">
        <v>2040</v>
      </c>
      <c r="D1199" t="s">
        <v>341</v>
      </c>
      <c r="E1199" s="33" t="n">
        <v>15824.1035475309</v>
      </c>
      <c r="F1199" s="34" t="n">
        <v>10845.2875607698</v>
      </c>
      <c r="G1199" s="35" t="n">
        <v>15531.5458454137</v>
      </c>
      <c r="H1199" s="36" t="n">
        <v>10740.752829966</v>
      </c>
      <c r="I1199" s="37" t="str">
        <f>H1199-F1199</f>
      </c>
      <c r="J1199" s="38" t="str">
        <f>G1199-E1199</f>
      </c>
    </row>
    <row r="1200">
      <c r="A1200" t="s">
        <v>185</v>
      </c>
      <c r="B1200" t="s">
        <v>186</v>
      </c>
      <c r="C1200" s="32" t="n">
        <v>2040</v>
      </c>
      <c r="D1200" t="s">
        <v>212</v>
      </c>
      <c r="E1200" s="33" t="n">
        <v>1035126.0067172</v>
      </c>
      <c r="F1200" s="34" t="n">
        <v>177823.516574438</v>
      </c>
      <c r="G1200" s="35" t="n">
        <v>1051265.69371329</v>
      </c>
      <c r="H1200" s="36" t="n">
        <v>197739.851826417</v>
      </c>
      <c r="I1200" s="37" t="str">
        <f>H1200-F1200</f>
      </c>
      <c r="J1200" s="38" t="str">
        <f>G1200-E1200</f>
      </c>
    </row>
    <row r="1201">
      <c r="A1201" t="s">
        <v>185</v>
      </c>
      <c r="B1201" t="s">
        <v>186</v>
      </c>
      <c r="C1201" s="32" t="n">
        <v>2040</v>
      </c>
      <c r="D1201" t="s">
        <v>200</v>
      </c>
      <c r="E1201" s="33" t="n">
        <v>146066.010389186</v>
      </c>
      <c r="F1201" s="34" t="n">
        <v>94020.7737075486</v>
      </c>
      <c r="G1201" s="35" t="n">
        <v>162016.43342865</v>
      </c>
      <c r="H1201" s="36" t="n">
        <v>99830.4797881527</v>
      </c>
      <c r="I1201" s="37" t="str">
        <f>H1201-F1201</f>
      </c>
      <c r="J1201" s="38" t="str">
        <f>G1201-E1201</f>
      </c>
    </row>
    <row r="1202">
      <c r="A1202" t="s">
        <v>185</v>
      </c>
      <c r="B1202" t="s">
        <v>186</v>
      </c>
      <c r="C1202" s="32" t="n">
        <v>2040</v>
      </c>
      <c r="D1202" t="s">
        <v>203</v>
      </c>
      <c r="E1202" s="33" t="n">
        <v>292665.558950957</v>
      </c>
      <c r="F1202" s="34" t="n">
        <v>278524.158211261</v>
      </c>
      <c r="G1202" s="35" t="n">
        <v>327830.115399056</v>
      </c>
      <c r="H1202" s="36" t="n">
        <v>308326.231940747</v>
      </c>
      <c r="I1202" s="37" t="str">
        <f>H1202-F1202</f>
      </c>
      <c r="J1202" s="38" t="str">
        <f>G1202-E1202</f>
      </c>
    </row>
    <row r="1203">
      <c r="A1203" t="s">
        <v>185</v>
      </c>
      <c r="B1203" t="s">
        <v>186</v>
      </c>
      <c r="C1203" s="32" t="n">
        <v>2040</v>
      </c>
      <c r="D1203" t="s">
        <v>205</v>
      </c>
      <c r="E1203" s="33" t="n">
        <v>721222.498083227</v>
      </c>
      <c r="F1203" s="34" t="n">
        <v>424430.120236182</v>
      </c>
      <c r="G1203" s="35" t="n">
        <v>853229.023620414</v>
      </c>
      <c r="H1203" s="36" t="n">
        <v>495491.389021897</v>
      </c>
      <c r="I1203" s="37" t="str">
        <f>H1203-F1203</f>
      </c>
      <c r="J1203" s="38" t="str">
        <f>G1203-E1203</f>
      </c>
    </row>
    <row r="1204">
      <c r="A1204" t="s">
        <v>185</v>
      </c>
      <c r="B1204" t="s">
        <v>186</v>
      </c>
      <c r="C1204" s="32" t="n">
        <v>2040</v>
      </c>
      <c r="D1204" t="s">
        <v>207</v>
      </c>
      <c r="E1204" s="33" t="n">
        <v>396039.028058828</v>
      </c>
      <c r="F1204" s="34" t="n">
        <v>210537.502714494</v>
      </c>
      <c r="G1204" s="35" t="n">
        <v>453595.602682997</v>
      </c>
      <c r="H1204" s="36" t="n">
        <v>238587.525717873</v>
      </c>
      <c r="I1204" s="37" t="str">
        <f>H1204-F1204</f>
      </c>
      <c r="J1204" s="38" t="str">
        <f>G1204-E1204</f>
      </c>
    </row>
    <row r="1205">
      <c r="A1205" t="s">
        <v>185</v>
      </c>
      <c r="B1205" t="s">
        <v>186</v>
      </c>
      <c r="C1205" s="32" t="n">
        <v>2040</v>
      </c>
      <c r="D1205" t="s">
        <v>342</v>
      </c>
      <c r="E1205" s="33" t="n">
        <v>12922.200464704</v>
      </c>
      <c r="F1205" s="34" t="n">
        <v>2071.47331851023</v>
      </c>
      <c r="G1205" s="35" t="n">
        <v>12921.6065425891</v>
      </c>
      <c r="H1205" s="36" t="n">
        <v>2071.44438113687</v>
      </c>
      <c r="I1205" s="37" t="str">
        <f>H1205-F1205</f>
      </c>
      <c r="J1205" s="38" t="str">
        <f>G1205-E1205</f>
      </c>
    </row>
    <row r="1206">
      <c r="A1206" t="s">
        <v>185</v>
      </c>
      <c r="B1206" t="s">
        <v>186</v>
      </c>
      <c r="C1206" s="32" t="n">
        <v>2041</v>
      </c>
      <c r="D1206" t="s">
        <v>341</v>
      </c>
      <c r="E1206" s="33" t="n">
        <v>16271.1388166097</v>
      </c>
      <c r="F1206" s="34" t="n">
        <v>11065.2333211345</v>
      </c>
      <c r="G1206" s="35" t="n">
        <v>15920.8775016153</v>
      </c>
      <c r="H1206" s="36" t="n">
        <v>10939.5011556982</v>
      </c>
      <c r="I1206" s="37" t="str">
        <f>H1206-F1206</f>
      </c>
      <c r="J1206" s="38" t="str">
        <f>G1206-E1206</f>
      </c>
    </row>
    <row r="1207">
      <c r="A1207" t="s">
        <v>185</v>
      </c>
      <c r="B1207" t="s">
        <v>186</v>
      </c>
      <c r="C1207" s="32" t="n">
        <v>2041</v>
      </c>
      <c r="D1207" t="s">
        <v>212</v>
      </c>
      <c r="E1207" s="33" t="n">
        <v>1050080.44829769</v>
      </c>
      <c r="F1207" s="34" t="n">
        <v>182971.542241233</v>
      </c>
      <c r="G1207" s="35" t="n">
        <v>1066563.6735298</v>
      </c>
      <c r="H1207" s="36" t="n">
        <v>203201.128796519</v>
      </c>
      <c r="I1207" s="37" t="str">
        <f>H1207-F1207</f>
      </c>
      <c r="J1207" s="38" t="str">
        <f>G1207-E1207</f>
      </c>
    </row>
    <row r="1208">
      <c r="A1208" t="s">
        <v>185</v>
      </c>
      <c r="B1208" t="s">
        <v>186</v>
      </c>
      <c r="C1208" s="32" t="n">
        <v>2041</v>
      </c>
      <c r="D1208" t="s">
        <v>200</v>
      </c>
      <c r="E1208" s="33" t="n">
        <v>149793.453721864</v>
      </c>
      <c r="F1208" s="34" t="n">
        <v>95173.953426725</v>
      </c>
      <c r="G1208" s="35" t="n">
        <v>165603.256683252</v>
      </c>
      <c r="H1208" s="36" t="n">
        <v>101998.78936442</v>
      </c>
      <c r="I1208" s="37" t="str">
        <f>H1208-F1208</f>
      </c>
      <c r="J1208" s="38" t="str">
        <f>G1208-E1208</f>
      </c>
    </row>
    <row r="1209">
      <c r="A1209" t="s">
        <v>185</v>
      </c>
      <c r="B1209" t="s">
        <v>186</v>
      </c>
      <c r="C1209" s="32" t="n">
        <v>2041</v>
      </c>
      <c r="D1209" t="s">
        <v>203</v>
      </c>
      <c r="E1209" s="33" t="n">
        <v>295993.14849381</v>
      </c>
      <c r="F1209" s="34" t="n">
        <v>279942.598211182</v>
      </c>
      <c r="G1209" s="35" t="n">
        <v>330799.892538861</v>
      </c>
      <c r="H1209" s="36" t="n">
        <v>311000.568285778</v>
      </c>
      <c r="I1209" s="37" t="str">
        <f>H1209-F1209</f>
      </c>
      <c r="J1209" s="38" t="str">
        <f>G1209-E1209</f>
      </c>
    </row>
    <row r="1210">
      <c r="A1210" t="s">
        <v>185</v>
      </c>
      <c r="B1210" t="s">
        <v>186</v>
      </c>
      <c r="C1210" s="32" t="n">
        <v>2041</v>
      </c>
      <c r="D1210" t="s">
        <v>205</v>
      </c>
      <c r="E1210" s="33" t="n">
        <v>736714.989443359</v>
      </c>
      <c r="F1210" s="34" t="n">
        <v>431456.247179323</v>
      </c>
      <c r="G1210" s="35" t="n">
        <v>869077.592101044</v>
      </c>
      <c r="H1210" s="36" t="n">
        <v>506572.614435606</v>
      </c>
      <c r="I1210" s="37" t="str">
        <f>H1210-F1210</f>
      </c>
      <c r="J1210" s="38" t="str">
        <f>G1210-E1210</f>
      </c>
    </row>
    <row r="1211">
      <c r="A1211" t="s">
        <v>185</v>
      </c>
      <c r="B1211" t="s">
        <v>186</v>
      </c>
      <c r="C1211" s="32" t="n">
        <v>2041</v>
      </c>
      <c r="D1211" t="s">
        <v>207</v>
      </c>
      <c r="E1211" s="33" t="n">
        <v>404170.759021501</v>
      </c>
      <c r="F1211" s="34" t="n">
        <v>214991.694324696</v>
      </c>
      <c r="G1211" s="35" t="n">
        <v>461572.525619781</v>
      </c>
      <c r="H1211" s="36" t="n">
        <v>244403.938380915</v>
      </c>
      <c r="I1211" s="37" t="str">
        <f>H1211-F1211</f>
      </c>
      <c r="J1211" s="38" t="str">
        <f>G1211-E1211</f>
      </c>
    </row>
    <row r="1212">
      <c r="A1212" t="s">
        <v>185</v>
      </c>
      <c r="B1212" t="s">
        <v>186</v>
      </c>
      <c r="C1212" s="32" t="n">
        <v>2041</v>
      </c>
      <c r="D1212" t="s">
        <v>342</v>
      </c>
      <c r="E1212" s="33" t="n">
        <v>12914.5525998696</v>
      </c>
      <c r="F1212" s="34" t="n">
        <v>1954.44960093053</v>
      </c>
      <c r="G1212" s="35" t="n">
        <v>12913.9661072478</v>
      </c>
      <c r="H1212" s="36" t="n">
        <v>1954.42370545678</v>
      </c>
      <c r="I1212" s="37" t="str">
        <f>H1212-F1212</f>
      </c>
      <c r="J1212" s="38" t="str">
        <f>G1212-E1212</f>
      </c>
    </row>
    <row r="1213">
      <c r="A1213" t="s">
        <v>185</v>
      </c>
      <c r="B1213" t="s">
        <v>186</v>
      </c>
      <c r="C1213" s="32" t="n">
        <v>2042</v>
      </c>
      <c r="D1213" t="s">
        <v>341</v>
      </c>
      <c r="E1213" s="33" t="n">
        <v>16720.3246329661</v>
      </c>
      <c r="F1213" s="34" t="n">
        <v>11286.1244014251</v>
      </c>
      <c r="G1213" s="35" t="n">
        <v>16309.8993609652</v>
      </c>
      <c r="H1213" s="36" t="n">
        <v>11135.4965430843</v>
      </c>
      <c r="I1213" s="37" t="str">
        <f>H1213-F1213</f>
      </c>
      <c r="J1213" s="38" t="str">
        <f>G1213-E1213</f>
      </c>
    </row>
    <row r="1214">
      <c r="A1214" t="s">
        <v>185</v>
      </c>
      <c r="B1214" t="s">
        <v>186</v>
      </c>
      <c r="C1214" s="32" t="n">
        <v>2042</v>
      </c>
      <c r="D1214" t="s">
        <v>212</v>
      </c>
      <c r="E1214" s="33" t="n">
        <v>1061360.94388062</v>
      </c>
      <c r="F1214" s="34" t="n">
        <v>188102.639960924</v>
      </c>
      <c r="G1214" s="35" t="n">
        <v>1078026.60097981</v>
      </c>
      <c r="H1214" s="36" t="n">
        <v>208646.654553543</v>
      </c>
      <c r="I1214" s="37" t="str">
        <f>H1214-F1214</f>
      </c>
      <c r="J1214" s="38" t="str">
        <f>G1214-E1214</f>
      </c>
    </row>
    <row r="1215">
      <c r="A1215" t="s">
        <v>185</v>
      </c>
      <c r="B1215" t="s">
        <v>186</v>
      </c>
      <c r="C1215" s="32" t="n">
        <v>2042</v>
      </c>
      <c r="D1215" t="s">
        <v>200</v>
      </c>
      <c r="E1215" s="33" t="n">
        <v>153500.752434813</v>
      </c>
      <c r="F1215" s="34" t="n">
        <v>96513.069856413</v>
      </c>
      <c r="G1215" s="35" t="n">
        <v>169141.556637021</v>
      </c>
      <c r="H1215" s="36" t="n">
        <v>104153.760083299</v>
      </c>
      <c r="I1215" s="37" t="str">
        <f>H1215-F1215</f>
      </c>
      <c r="J1215" s="38" t="str">
        <f>G1215-E1215</f>
      </c>
    </row>
    <row r="1216">
      <c r="A1216" t="s">
        <v>185</v>
      </c>
      <c r="B1216" t="s">
        <v>186</v>
      </c>
      <c r="C1216" s="32" t="n">
        <v>2042</v>
      </c>
      <c r="D1216" t="s">
        <v>203</v>
      </c>
      <c r="E1216" s="33" t="n">
        <v>298927.173012803</v>
      </c>
      <c r="F1216" s="34" t="n">
        <v>281830.163485685</v>
      </c>
      <c r="G1216" s="35" t="n">
        <v>333321.323938657</v>
      </c>
      <c r="H1216" s="36" t="n">
        <v>313428.604068663</v>
      </c>
      <c r="I1216" s="37" t="str">
        <f>H1216-F1216</f>
      </c>
      <c r="J1216" s="38" t="str">
        <f>G1216-E1216</f>
      </c>
    </row>
    <row r="1217">
      <c r="A1217" t="s">
        <v>185</v>
      </c>
      <c r="B1217" t="s">
        <v>186</v>
      </c>
      <c r="C1217" s="32" t="n">
        <v>2042</v>
      </c>
      <c r="D1217" t="s">
        <v>205</v>
      </c>
      <c r="E1217" s="33" t="n">
        <v>751660.908917524</v>
      </c>
      <c r="F1217" s="34" t="n">
        <v>438569.415527999</v>
      </c>
      <c r="G1217" s="35" t="n">
        <v>884281.978207785</v>
      </c>
      <c r="H1217" s="36" t="n">
        <v>517499.023505678</v>
      </c>
      <c r="I1217" s="37" t="str">
        <f>H1217-F1217</f>
      </c>
      <c r="J1217" s="38" t="str">
        <f>G1217-E1217</f>
      </c>
    </row>
    <row r="1218">
      <c r="A1218" t="s">
        <v>185</v>
      </c>
      <c r="B1218" t="s">
        <v>186</v>
      </c>
      <c r="C1218" s="32" t="n">
        <v>2042</v>
      </c>
      <c r="D1218" t="s">
        <v>207</v>
      </c>
      <c r="E1218" s="33" t="n">
        <v>412236.14019142</v>
      </c>
      <c r="F1218" s="34" t="n">
        <v>219443.479561075</v>
      </c>
      <c r="G1218" s="35" t="n">
        <v>469454.149721884</v>
      </c>
      <c r="H1218" s="36" t="n">
        <v>250175.663514197</v>
      </c>
      <c r="I1218" s="37" t="str">
        <f>H1218-F1218</f>
      </c>
      <c r="J1218" s="38" t="str">
        <f>G1218-E1218</f>
      </c>
    </row>
    <row r="1219">
      <c r="A1219" t="s">
        <v>185</v>
      </c>
      <c r="B1219" t="s">
        <v>186</v>
      </c>
      <c r="C1219" s="32" t="n">
        <v>2042</v>
      </c>
      <c r="D1219" t="s">
        <v>342</v>
      </c>
      <c r="E1219" s="33" t="n">
        <v>12448.5671263656</v>
      </c>
      <c r="F1219" s="34" t="n">
        <v>1837.16116771742</v>
      </c>
      <c r="G1219" s="35" t="n">
        <v>12447.9578277165</v>
      </c>
      <c r="H1219" s="36" t="n">
        <v>1837.13778678778</v>
      </c>
      <c r="I1219" s="37" t="str">
        <f>H1219-F1219</f>
      </c>
      <c r="J1219" s="38" t="str">
        <f>G1219-E1219</f>
      </c>
    </row>
    <row r="1220">
      <c r="A1220" t="s">
        <v>185</v>
      </c>
      <c r="B1220" t="s">
        <v>186</v>
      </c>
      <c r="C1220" s="32" t="n">
        <v>2043</v>
      </c>
      <c r="D1220" t="s">
        <v>341</v>
      </c>
      <c r="E1220" s="33" t="n">
        <v>17229.290712696</v>
      </c>
      <c r="F1220" s="34" t="n">
        <v>11519.2975064114</v>
      </c>
      <c r="G1220" s="35" t="n">
        <v>16754.8072801891</v>
      </c>
      <c r="H1220" s="36" t="n">
        <v>11340.588740714</v>
      </c>
      <c r="I1220" s="37" t="str">
        <f>H1220-F1220</f>
      </c>
      <c r="J1220" s="38" t="str">
        <f>G1220-E1220</f>
      </c>
    </row>
    <row r="1221">
      <c r="A1221" t="s">
        <v>185</v>
      </c>
      <c r="B1221" t="s">
        <v>186</v>
      </c>
      <c r="C1221" s="32" t="n">
        <v>2043</v>
      </c>
      <c r="D1221" t="s">
        <v>212</v>
      </c>
      <c r="E1221" s="33" t="n">
        <v>1072822.35427155</v>
      </c>
      <c r="F1221" s="34" t="n">
        <v>193161.00419706</v>
      </c>
      <c r="G1221" s="35" t="n">
        <v>1089617.8876954</v>
      </c>
      <c r="H1221" s="36" t="n">
        <v>214013.627325169</v>
      </c>
      <c r="I1221" s="37" t="str">
        <f>H1221-F1221</f>
      </c>
      <c r="J1221" s="38" t="str">
        <f>G1221-E1221</f>
      </c>
    </row>
    <row r="1222">
      <c r="A1222" t="s">
        <v>185</v>
      </c>
      <c r="B1222" t="s">
        <v>186</v>
      </c>
      <c r="C1222" s="32" t="n">
        <v>2043</v>
      </c>
      <c r="D1222" t="s">
        <v>200</v>
      </c>
      <c r="E1222" s="33" t="n">
        <v>157865.989227175</v>
      </c>
      <c r="F1222" s="34" t="n">
        <v>98010.6907275084</v>
      </c>
      <c r="G1222" s="35" t="n">
        <v>173407.833179956</v>
      </c>
      <c r="H1222" s="36" t="n">
        <v>106296.685429372</v>
      </c>
      <c r="I1222" s="37" t="str">
        <f>H1222-F1222</f>
      </c>
      <c r="J1222" s="38" t="str">
        <f>G1222-E1222</f>
      </c>
    </row>
    <row r="1223">
      <c r="A1223" t="s">
        <v>185</v>
      </c>
      <c r="B1223" t="s">
        <v>186</v>
      </c>
      <c r="C1223" s="32" t="n">
        <v>2043</v>
      </c>
      <c r="D1223" t="s">
        <v>203</v>
      </c>
      <c r="E1223" s="33" t="n">
        <v>301305.00408613</v>
      </c>
      <c r="F1223" s="34" t="n">
        <v>283539.833155178</v>
      </c>
      <c r="G1223" s="35" t="n">
        <v>335190.948405484</v>
      </c>
      <c r="H1223" s="36" t="n">
        <v>315350.995136011</v>
      </c>
      <c r="I1223" s="37" t="str">
        <f>H1223-F1223</f>
      </c>
      <c r="J1223" s="38" t="str">
        <f>G1223-E1223</f>
      </c>
    </row>
    <row r="1224">
      <c r="A1224" t="s">
        <v>185</v>
      </c>
      <c r="B1224" t="s">
        <v>186</v>
      </c>
      <c r="C1224" s="32" t="n">
        <v>2043</v>
      </c>
      <c r="D1224" t="s">
        <v>205</v>
      </c>
      <c r="E1224" s="33" t="n">
        <v>768588.803495739</v>
      </c>
      <c r="F1224" s="34" t="n">
        <v>445622.985663318</v>
      </c>
      <c r="G1224" s="35" t="n">
        <v>901770.411974376</v>
      </c>
      <c r="H1224" s="36" t="n">
        <v>528079.181081669</v>
      </c>
      <c r="I1224" s="37" t="str">
        <f>H1224-F1224</f>
      </c>
      <c r="J1224" s="38" t="str">
        <f>G1224-E1224</f>
      </c>
    </row>
    <row r="1225">
      <c r="A1225" t="s">
        <v>185</v>
      </c>
      <c r="B1225" t="s">
        <v>186</v>
      </c>
      <c r="C1225" s="32" t="n">
        <v>2043</v>
      </c>
      <c r="D1225" t="s">
        <v>207</v>
      </c>
      <c r="E1225" s="33" t="n">
        <v>422183.620110888</v>
      </c>
      <c r="F1225" s="34" t="n">
        <v>223995.531759881</v>
      </c>
      <c r="G1225" s="35" t="n">
        <v>479482.188386743</v>
      </c>
      <c r="H1225" s="36" t="n">
        <v>255992.973248088</v>
      </c>
      <c r="I1225" s="37" t="str">
        <f>H1225-F1225</f>
      </c>
      <c r="J1225" s="38" t="str">
        <f>G1225-E1225</f>
      </c>
    </row>
    <row r="1226">
      <c r="A1226" t="s">
        <v>185</v>
      </c>
      <c r="B1226" t="s">
        <v>186</v>
      </c>
      <c r="C1226" s="32" t="n">
        <v>2043</v>
      </c>
      <c r="D1226" t="s">
        <v>342</v>
      </c>
      <c r="E1226" s="33" t="n">
        <v>12247.1751101329</v>
      </c>
      <c r="F1226" s="34" t="n">
        <v>1731.15473733262</v>
      </c>
      <c r="G1226" s="35" t="n">
        <v>12246.5731114781</v>
      </c>
      <c r="H1226" s="36" t="n">
        <v>1731.1314511154</v>
      </c>
      <c r="I1226" s="37" t="str">
        <f>H1226-F1226</f>
      </c>
      <c r="J1226" s="38" t="str">
        <f>G1226-E1226</f>
      </c>
    </row>
    <row r="1227">
      <c r="A1227" t="s">
        <v>185</v>
      </c>
      <c r="B1227" t="s">
        <v>186</v>
      </c>
      <c r="C1227" s="32" t="n">
        <v>2044</v>
      </c>
      <c r="D1227" t="s">
        <v>341</v>
      </c>
      <c r="E1227" s="33" t="n">
        <v>17680.9915118276</v>
      </c>
      <c r="F1227" s="34" t="n">
        <v>11749.8484241322</v>
      </c>
      <c r="G1227" s="35" t="n">
        <v>17141.7120461147</v>
      </c>
      <c r="H1227" s="36" t="n">
        <v>11540.7879834335</v>
      </c>
      <c r="I1227" s="37" t="str">
        <f>H1227-F1227</f>
      </c>
      <c r="J1227" s="38" t="str">
        <f>G1227-E1227</f>
      </c>
    </row>
    <row r="1228">
      <c r="A1228" t="s">
        <v>185</v>
      </c>
      <c r="B1228" t="s">
        <v>186</v>
      </c>
      <c r="C1228" s="32" t="n">
        <v>2044</v>
      </c>
      <c r="D1228" t="s">
        <v>212</v>
      </c>
      <c r="E1228" s="33" t="n">
        <v>1083708.26821228</v>
      </c>
      <c r="F1228" s="34" t="n">
        <v>198225.021380268</v>
      </c>
      <c r="G1228" s="35" t="n">
        <v>1100597.33187273</v>
      </c>
      <c r="H1228" s="36" t="n">
        <v>219387.626065992</v>
      </c>
      <c r="I1228" s="37" t="str">
        <f>H1228-F1228</f>
      </c>
      <c r="J1228" s="38" t="str">
        <f>G1228-E1228</f>
      </c>
    </row>
    <row r="1229">
      <c r="A1229" t="s">
        <v>185</v>
      </c>
      <c r="B1229" t="s">
        <v>186</v>
      </c>
      <c r="C1229" s="32" t="n">
        <v>2044</v>
      </c>
      <c r="D1229" t="s">
        <v>200</v>
      </c>
      <c r="E1229" s="33" t="n">
        <v>161409.034144639</v>
      </c>
      <c r="F1229" s="34" t="n">
        <v>99616.6181587472</v>
      </c>
      <c r="G1229" s="35" t="n">
        <v>176720.973913542</v>
      </c>
      <c r="H1229" s="36" t="n">
        <v>108405.015378104</v>
      </c>
      <c r="I1229" s="37" t="str">
        <f>H1229-F1229</f>
      </c>
      <c r="J1229" s="38" t="str">
        <f>G1229-E1229</f>
      </c>
    </row>
    <row r="1230">
      <c r="A1230" t="s">
        <v>185</v>
      </c>
      <c r="B1230" t="s">
        <v>186</v>
      </c>
      <c r="C1230" s="32" t="n">
        <v>2044</v>
      </c>
      <c r="D1230" t="s">
        <v>203</v>
      </c>
      <c r="E1230" s="33" t="n">
        <v>303759.665388957</v>
      </c>
      <c r="F1230" s="34" t="n">
        <v>285325.389314392</v>
      </c>
      <c r="G1230" s="35" t="n">
        <v>337141.608513163</v>
      </c>
      <c r="H1230" s="36" t="n">
        <v>317170.637977033</v>
      </c>
      <c r="I1230" s="37" t="str">
        <f>H1230-F1230</f>
      </c>
      <c r="J1230" s="38" t="str">
        <f>G1230-E1230</f>
      </c>
    </row>
    <row r="1231">
      <c r="A1231" t="s">
        <v>185</v>
      </c>
      <c r="B1231" t="s">
        <v>186</v>
      </c>
      <c r="C1231" s="32" t="n">
        <v>2044</v>
      </c>
      <c r="D1231" t="s">
        <v>205</v>
      </c>
      <c r="E1231" s="33" t="n">
        <v>782621.904977033</v>
      </c>
      <c r="F1231" s="34" t="n">
        <v>452781.955264614</v>
      </c>
      <c r="G1231" s="35" t="n">
        <v>915703.811540802</v>
      </c>
      <c r="H1231" s="36" t="n">
        <v>538525.397411542</v>
      </c>
      <c r="I1231" s="37" t="str">
        <f>H1231-F1231</f>
      </c>
      <c r="J1231" s="38" t="str">
        <f>G1231-E1231</f>
      </c>
    </row>
    <row r="1232">
      <c r="A1232" t="s">
        <v>185</v>
      </c>
      <c r="B1232" t="s">
        <v>186</v>
      </c>
      <c r="C1232" s="32" t="n">
        <v>2044</v>
      </c>
      <c r="D1232" t="s">
        <v>207</v>
      </c>
      <c r="E1232" s="33" t="n">
        <v>429650.564412691</v>
      </c>
      <c r="F1232" s="34" t="n">
        <v>228495.023178609</v>
      </c>
      <c r="G1232" s="35" t="n">
        <v>486601.390422378</v>
      </c>
      <c r="H1232" s="36" t="n">
        <v>261683.339551894</v>
      </c>
      <c r="I1232" s="37" t="str">
        <f>H1232-F1232</f>
      </c>
      <c r="J1232" s="38" t="str">
        <f>G1232-E1232</f>
      </c>
    </row>
    <row r="1233">
      <c r="A1233" t="s">
        <v>185</v>
      </c>
      <c r="B1233" t="s">
        <v>186</v>
      </c>
      <c r="C1233" s="32" t="n">
        <v>2044</v>
      </c>
      <c r="D1233" t="s">
        <v>342</v>
      </c>
      <c r="E1233" s="33" t="n">
        <v>12150.4983393856</v>
      </c>
      <c r="F1233" s="34" t="n">
        <v>1626.39925282708</v>
      </c>
      <c r="G1233" s="35" t="n">
        <v>12149.8552379252</v>
      </c>
      <c r="H1233" s="36" t="n">
        <v>1626.37538137955</v>
      </c>
      <c r="I1233" s="37" t="str">
        <f>H1233-F1233</f>
      </c>
      <c r="J1233" s="38" t="str">
        <f>G1233-E1233</f>
      </c>
    </row>
    <row r="1234">
      <c r="A1234" t="s">
        <v>185</v>
      </c>
      <c r="B1234" t="s">
        <v>186</v>
      </c>
      <c r="C1234" s="32" t="n">
        <v>2045</v>
      </c>
      <c r="D1234" t="s">
        <v>341</v>
      </c>
      <c r="E1234" s="33" t="n">
        <v>18165.8298455036</v>
      </c>
      <c r="F1234" s="34" t="n">
        <v>11987.2971378728</v>
      </c>
      <c r="G1234" s="35" t="n">
        <v>17558.0225793012</v>
      </c>
      <c r="H1234" s="36" t="n">
        <v>11745.9298391965</v>
      </c>
      <c r="I1234" s="37" t="str">
        <f>H1234-F1234</f>
      </c>
      <c r="J1234" s="38" t="str">
        <f>G1234-E1234</f>
      </c>
    </row>
    <row r="1235">
      <c r="A1235" t="s">
        <v>185</v>
      </c>
      <c r="B1235" t="s">
        <v>186</v>
      </c>
      <c r="C1235" s="32" t="n">
        <v>2045</v>
      </c>
      <c r="D1235" t="s">
        <v>212</v>
      </c>
      <c r="E1235" s="33" t="n">
        <v>1093895.39078137</v>
      </c>
      <c r="F1235" s="34" t="n">
        <v>203311.710160758</v>
      </c>
      <c r="G1235" s="35" t="n">
        <v>1110841.03545085</v>
      </c>
      <c r="H1235" s="36" t="n">
        <v>224789.135470853</v>
      </c>
      <c r="I1235" s="37" t="str">
        <f>H1235-F1235</f>
      </c>
      <c r="J1235" s="38" t="str">
        <f>G1235-E1235</f>
      </c>
    </row>
    <row r="1236">
      <c r="A1236" t="s">
        <v>185</v>
      </c>
      <c r="B1236" t="s">
        <v>186</v>
      </c>
      <c r="C1236" s="32" t="n">
        <v>2045</v>
      </c>
      <c r="D1236" t="s">
        <v>200</v>
      </c>
      <c r="E1236" s="33" t="n">
        <v>165091.48646624</v>
      </c>
      <c r="F1236" s="34" t="n">
        <v>101365.232024544</v>
      </c>
      <c r="G1236" s="35" t="n">
        <v>180153.68435169</v>
      </c>
      <c r="H1236" s="36" t="n">
        <v>110535.42825069</v>
      </c>
      <c r="I1236" s="37" t="str">
        <f>H1236-F1236</f>
      </c>
      <c r="J1236" s="38" t="str">
        <f>G1236-E1236</f>
      </c>
    </row>
    <row r="1237">
      <c r="A1237" t="s">
        <v>185</v>
      </c>
      <c r="B1237" t="s">
        <v>186</v>
      </c>
      <c r="C1237" s="32" t="n">
        <v>2045</v>
      </c>
      <c r="D1237" t="s">
        <v>203</v>
      </c>
      <c r="E1237" s="33" t="n">
        <v>306296.624462459</v>
      </c>
      <c r="F1237" s="34" t="n">
        <v>287151.172915641</v>
      </c>
      <c r="G1237" s="35" t="n">
        <v>339169.596103443</v>
      </c>
      <c r="H1237" s="36" t="n">
        <v>318918.904925021</v>
      </c>
      <c r="I1237" s="37" t="str">
        <f>H1237-F1237</f>
      </c>
      <c r="J1237" s="38" t="str">
        <f>G1237-E1237</f>
      </c>
    </row>
    <row r="1238">
      <c r="A1238" t="s">
        <v>185</v>
      </c>
      <c r="B1238" t="s">
        <v>186</v>
      </c>
      <c r="C1238" s="32" t="n">
        <v>2045</v>
      </c>
      <c r="D1238" t="s">
        <v>205</v>
      </c>
      <c r="E1238" s="33" t="n">
        <v>796390.730004921</v>
      </c>
      <c r="F1238" s="34" t="n">
        <v>460215.784368802</v>
      </c>
      <c r="G1238" s="35" t="n">
        <v>929197.274787431</v>
      </c>
      <c r="H1238" s="36" t="n">
        <v>549018.34448389</v>
      </c>
      <c r="I1238" s="37" t="str">
        <f>H1238-F1238</f>
      </c>
      <c r="J1238" s="38" t="str">
        <f>G1238-E1238</f>
      </c>
    </row>
    <row r="1239">
      <c r="A1239" t="s">
        <v>185</v>
      </c>
      <c r="B1239" t="s">
        <v>186</v>
      </c>
      <c r="C1239" s="32" t="n">
        <v>2045</v>
      </c>
      <c r="D1239" t="s">
        <v>207</v>
      </c>
      <c r="E1239" s="33" t="n">
        <v>436772.395302394</v>
      </c>
      <c r="F1239" s="34" t="n">
        <v>233080.101065102</v>
      </c>
      <c r="G1239" s="35" t="n">
        <v>493255.893083406</v>
      </c>
      <c r="H1239" s="36" t="n">
        <v>267382.392924501</v>
      </c>
      <c r="I1239" s="37" t="str">
        <f>H1239-F1239</f>
      </c>
      <c r="J1239" s="38" t="str">
        <f>G1239-E1239</f>
      </c>
    </row>
    <row r="1240">
      <c r="A1240" t="s">
        <v>185</v>
      </c>
      <c r="B1240" t="s">
        <v>186</v>
      </c>
      <c r="C1240" s="32" t="n">
        <v>2045</v>
      </c>
      <c r="D1240" t="s">
        <v>342</v>
      </c>
      <c r="E1240" s="33" t="n">
        <v>12049.1771197219</v>
      </c>
      <c r="F1240" s="34" t="n">
        <v>1523.28927334644</v>
      </c>
      <c r="G1240" s="35" t="n">
        <v>12048.500629735</v>
      </c>
      <c r="H1240" s="36" t="n">
        <v>1523.26402182686</v>
      </c>
      <c r="I1240" s="37" t="str">
        <f>H1240-F1240</f>
      </c>
      <c r="J1240" s="38" t="str">
        <f>G1240-E1240</f>
      </c>
    </row>
    <row r="1241">
      <c r="A1241" t="s">
        <v>185</v>
      </c>
      <c r="B1241" t="s">
        <v>186</v>
      </c>
      <c r="C1241" s="32" t="n">
        <v>2046</v>
      </c>
      <c r="D1241" t="s">
        <v>341</v>
      </c>
      <c r="E1241" s="33" t="n">
        <v>18648.1699262269</v>
      </c>
      <c r="F1241" s="34" t="n">
        <v>12232.432081467</v>
      </c>
      <c r="G1241" s="35" t="n">
        <v>17968.503099892</v>
      </c>
      <c r="H1241" s="36" t="n">
        <v>11956.4732180851</v>
      </c>
      <c r="I1241" s="37" t="str">
        <f>H1241-F1241</f>
      </c>
      <c r="J1241" s="38" t="str">
        <f>G1241-E1241</f>
      </c>
    </row>
    <row r="1242">
      <c r="A1242" t="s">
        <v>185</v>
      </c>
      <c r="B1242" t="s">
        <v>186</v>
      </c>
      <c r="C1242" s="32" t="n">
        <v>2046</v>
      </c>
      <c r="D1242" t="s">
        <v>212</v>
      </c>
      <c r="E1242" s="33" t="n">
        <v>1107701.48451763</v>
      </c>
      <c r="F1242" s="34" t="n">
        <v>208428.913853162</v>
      </c>
      <c r="G1242" s="35" t="n">
        <v>1124741.39385058</v>
      </c>
      <c r="H1242" s="36" t="n">
        <v>230223.641273017</v>
      </c>
      <c r="I1242" s="37" t="str">
        <f>H1242-F1242</f>
      </c>
      <c r="J1242" s="38" t="str">
        <f>G1242-E1242</f>
      </c>
    </row>
    <row r="1243">
      <c r="A1243" t="s">
        <v>185</v>
      </c>
      <c r="B1243" t="s">
        <v>186</v>
      </c>
      <c r="C1243" s="32" t="n">
        <v>2046</v>
      </c>
      <c r="D1243" t="s">
        <v>200</v>
      </c>
      <c r="E1243" s="33" t="n">
        <v>168724.967472858</v>
      </c>
      <c r="F1243" s="34" t="n">
        <v>103237.132120995</v>
      </c>
      <c r="G1243" s="35" t="n">
        <v>183510.562290158</v>
      </c>
      <c r="H1243" s="36" t="n">
        <v>112679.652863118</v>
      </c>
      <c r="I1243" s="37" t="str">
        <f>H1243-F1243</f>
      </c>
      <c r="J1243" s="38" t="str">
        <f>G1243-E1243</f>
      </c>
    </row>
    <row r="1244">
      <c r="A1244" t="s">
        <v>185</v>
      </c>
      <c r="B1244" t="s">
        <v>186</v>
      </c>
      <c r="C1244" s="32" t="n">
        <v>2046</v>
      </c>
      <c r="D1244" t="s">
        <v>203</v>
      </c>
      <c r="E1244" s="33" t="n">
        <v>308861.757408518</v>
      </c>
      <c r="F1244" s="34" t="n">
        <v>288968.070792173</v>
      </c>
      <c r="G1244" s="35" t="n">
        <v>341225.275481564</v>
      </c>
      <c r="H1244" s="36" t="n">
        <v>320574.163172874</v>
      </c>
      <c r="I1244" s="37" t="str">
        <f>H1244-F1244</f>
      </c>
      <c r="J1244" s="38" t="str">
        <f>G1244-E1244</f>
      </c>
    </row>
    <row r="1245">
      <c r="A1245" t="s">
        <v>185</v>
      </c>
      <c r="B1245" t="s">
        <v>186</v>
      </c>
      <c r="C1245" s="32" t="n">
        <v>2046</v>
      </c>
      <c r="D1245" t="s">
        <v>205</v>
      </c>
      <c r="E1245" s="33" t="n">
        <v>811272.497572981</v>
      </c>
      <c r="F1245" s="34" t="n">
        <v>467914.160529985</v>
      </c>
      <c r="G1245" s="35" t="n">
        <v>944010.931257439</v>
      </c>
      <c r="H1245" s="36" t="n">
        <v>559544.256752656</v>
      </c>
      <c r="I1245" s="37" t="str">
        <f>H1245-F1245</f>
      </c>
      <c r="J1245" s="38" t="str">
        <f>G1245-E1245</f>
      </c>
    </row>
    <row r="1246">
      <c r="A1246" t="s">
        <v>185</v>
      </c>
      <c r="B1246" t="s">
        <v>186</v>
      </c>
      <c r="C1246" s="32" t="n">
        <v>2046</v>
      </c>
      <c r="D1246" t="s">
        <v>207</v>
      </c>
      <c r="E1246" s="33" t="n">
        <v>444530.957886768</v>
      </c>
      <c r="F1246" s="34" t="n">
        <v>237762.996938309</v>
      </c>
      <c r="G1246" s="35" t="n">
        <v>500645.717898476</v>
      </c>
      <c r="H1246" s="36" t="n">
        <v>273080.787934234</v>
      </c>
      <c r="I1246" s="37" t="str">
        <f>H1246-F1246</f>
      </c>
      <c r="J1246" s="38" t="str">
        <f>G1246-E1246</f>
      </c>
    </row>
    <row r="1247">
      <c r="A1247" t="s">
        <v>185</v>
      </c>
      <c r="B1247" t="s">
        <v>186</v>
      </c>
      <c r="C1247" s="32" t="n">
        <v>2046</v>
      </c>
      <c r="D1247" t="s">
        <v>342</v>
      </c>
      <c r="E1247" s="33" t="n">
        <v>11944.497574218</v>
      </c>
      <c r="F1247" s="34" t="n">
        <v>1421.32702416602</v>
      </c>
      <c r="G1247" s="35" t="n">
        <v>11943.7945693929</v>
      </c>
      <c r="H1247" s="36" t="n">
        <v>1421.3002106259</v>
      </c>
      <c r="I1247" s="37" t="str">
        <f>H1247-F1247</f>
      </c>
      <c r="J1247" s="38" t="str">
        <f>G1247-E1247</f>
      </c>
    </row>
    <row r="1248">
      <c r="A1248" t="s">
        <v>185</v>
      </c>
      <c r="B1248" t="s">
        <v>186</v>
      </c>
      <c r="C1248" s="32" t="n">
        <v>2047</v>
      </c>
      <c r="D1248" t="s">
        <v>341</v>
      </c>
      <c r="E1248" s="33" t="n">
        <v>19123.6969637477</v>
      </c>
      <c r="F1248" s="34" t="n">
        <v>12472.4229443166</v>
      </c>
      <c r="G1248" s="35" t="n">
        <v>18370.9982297807</v>
      </c>
      <c r="H1248" s="36" t="n">
        <v>12160.3227217187</v>
      </c>
      <c r="I1248" s="37" t="str">
        <f>H1248-F1248</f>
      </c>
      <c r="J1248" s="38" t="str">
        <f>G1248-E1248</f>
      </c>
    </row>
    <row r="1249">
      <c r="A1249" t="s">
        <v>185</v>
      </c>
      <c r="B1249" t="s">
        <v>186</v>
      </c>
      <c r="C1249" s="32" t="n">
        <v>2047</v>
      </c>
      <c r="D1249" t="s">
        <v>212</v>
      </c>
      <c r="E1249" s="33" t="n">
        <v>1116705.43468514</v>
      </c>
      <c r="F1249" s="34" t="n">
        <v>213469.309877584</v>
      </c>
      <c r="G1249" s="35" t="n">
        <v>1133680.16398797</v>
      </c>
      <c r="H1249" s="36" t="n">
        <v>235574.501787602</v>
      </c>
      <c r="I1249" s="37" t="str">
        <f>H1249-F1249</f>
      </c>
      <c r="J1249" s="38" t="str">
        <f>G1249-E1249</f>
      </c>
    </row>
    <row r="1250">
      <c r="A1250" t="s">
        <v>185</v>
      </c>
      <c r="B1250" t="s">
        <v>186</v>
      </c>
      <c r="C1250" s="32" t="n">
        <v>2047</v>
      </c>
      <c r="D1250" t="s">
        <v>200</v>
      </c>
      <c r="E1250" s="33" t="n">
        <v>172407.840071269</v>
      </c>
      <c r="F1250" s="34" t="n">
        <v>105133.179253374</v>
      </c>
      <c r="G1250" s="35" t="n">
        <v>186925.284089995</v>
      </c>
      <c r="H1250" s="36" t="n">
        <v>114770.43405396</v>
      </c>
      <c r="I1250" s="37" t="str">
        <f>H1250-F1250</f>
      </c>
      <c r="J1250" s="38" t="str">
        <f>G1250-E1250</f>
      </c>
    </row>
    <row r="1251">
      <c r="A1251" t="s">
        <v>185</v>
      </c>
      <c r="B1251" t="s">
        <v>186</v>
      </c>
      <c r="C1251" s="32" t="n">
        <v>2047</v>
      </c>
      <c r="D1251" t="s">
        <v>203</v>
      </c>
      <c r="E1251" s="33" t="n">
        <v>311007.129142234</v>
      </c>
      <c r="F1251" s="34" t="n">
        <v>290657.05168199</v>
      </c>
      <c r="G1251" s="35" t="n">
        <v>342821.899904036</v>
      </c>
      <c r="H1251" s="36" t="n">
        <v>322040.722228729</v>
      </c>
      <c r="I1251" s="37" t="str">
        <f>H1251-F1251</f>
      </c>
      <c r="J1251" s="38" t="str">
        <f>G1251-E1251</f>
      </c>
    </row>
    <row r="1252">
      <c r="A1252" t="s">
        <v>185</v>
      </c>
      <c r="B1252" t="s">
        <v>186</v>
      </c>
      <c r="C1252" s="32" t="n">
        <v>2047</v>
      </c>
      <c r="D1252" t="s">
        <v>205</v>
      </c>
      <c r="E1252" s="33" t="n">
        <v>825155.54441696</v>
      </c>
      <c r="F1252" s="34" t="n">
        <v>475548.14851118</v>
      </c>
      <c r="G1252" s="35" t="n">
        <v>957700.330331823</v>
      </c>
      <c r="H1252" s="36" t="n">
        <v>569776.387385101</v>
      </c>
      <c r="I1252" s="37" t="str">
        <f>H1252-F1252</f>
      </c>
      <c r="J1252" s="38" t="str">
        <f>G1252-E1252</f>
      </c>
    </row>
    <row r="1253">
      <c r="A1253" t="s">
        <v>185</v>
      </c>
      <c r="B1253" t="s">
        <v>186</v>
      </c>
      <c r="C1253" s="32" t="n">
        <v>2047</v>
      </c>
      <c r="D1253" t="s">
        <v>207</v>
      </c>
      <c r="E1253" s="33" t="n">
        <v>451994.942840942</v>
      </c>
      <c r="F1253" s="34" t="n">
        <v>242356.798796275</v>
      </c>
      <c r="G1253" s="35" t="n">
        <v>507728.749767113</v>
      </c>
      <c r="H1253" s="36" t="n">
        <v>278595.1987469</v>
      </c>
      <c r="I1253" s="37" t="str">
        <f>H1253-F1253</f>
      </c>
      <c r="J1253" s="38" t="str">
        <f>G1253-E1253</f>
      </c>
    </row>
    <row r="1254">
      <c r="A1254" t="s">
        <v>185</v>
      </c>
      <c r="B1254" t="s">
        <v>186</v>
      </c>
      <c r="C1254" s="32" t="n">
        <v>2047</v>
      </c>
      <c r="D1254" t="s">
        <v>342</v>
      </c>
      <c r="E1254" s="33" t="n">
        <v>11677.5469800558</v>
      </c>
      <c r="F1254" s="34" t="n">
        <v>1320.03605379471</v>
      </c>
      <c r="G1254" s="35" t="n">
        <v>11676.8139890787</v>
      </c>
      <c r="H1254" s="36" t="n">
        <v>1320.00748918915</v>
      </c>
      <c r="I1254" s="37" t="str">
        <f>H1254-F1254</f>
      </c>
      <c r="J1254" s="38" t="str">
        <f>G1254-E1254</f>
      </c>
    </row>
    <row r="1255">
      <c r="A1255" t="s">
        <v>185</v>
      </c>
      <c r="B1255" t="s">
        <v>186</v>
      </c>
      <c r="C1255" s="32" t="n">
        <v>2048</v>
      </c>
      <c r="D1255" t="s">
        <v>341</v>
      </c>
      <c r="E1255" s="33" t="n">
        <v>19695.6175997548</v>
      </c>
      <c r="F1255" s="34" t="n">
        <v>12709.3291553282</v>
      </c>
      <c r="G1255" s="35" t="n">
        <v>18865.0138793559</v>
      </c>
      <c r="H1255" s="36" t="n">
        <v>12359.797946018</v>
      </c>
      <c r="I1255" s="37" t="str">
        <f>H1255-F1255</f>
      </c>
      <c r="J1255" s="38" t="str">
        <f>G1255-E1255</f>
      </c>
    </row>
    <row r="1256">
      <c r="A1256" t="s">
        <v>185</v>
      </c>
      <c r="B1256" t="s">
        <v>186</v>
      </c>
      <c r="C1256" s="32" t="n">
        <v>2048</v>
      </c>
      <c r="D1256" t="s">
        <v>212</v>
      </c>
      <c r="E1256" s="33" t="n">
        <v>1123077.03749149</v>
      </c>
      <c r="F1256" s="34" t="n">
        <v>218377.322477983</v>
      </c>
      <c r="G1256" s="35" t="n">
        <v>1139921.42222342</v>
      </c>
      <c r="H1256" s="36" t="n">
        <v>240778.643136103</v>
      </c>
      <c r="I1256" s="37" t="str">
        <f>H1256-F1256</f>
      </c>
      <c r="J1256" s="38" t="str">
        <f>G1256-E1256</f>
      </c>
    </row>
    <row r="1257">
      <c r="A1257" t="s">
        <v>185</v>
      </c>
      <c r="B1257" t="s">
        <v>186</v>
      </c>
      <c r="C1257" s="32" t="n">
        <v>2048</v>
      </c>
      <c r="D1257" t="s">
        <v>200</v>
      </c>
      <c r="E1257" s="33" t="n">
        <v>176859.32218436</v>
      </c>
      <c r="F1257" s="34" t="n">
        <v>107026.789025796</v>
      </c>
      <c r="G1257" s="35" t="n">
        <v>191173.834498201</v>
      </c>
      <c r="H1257" s="36" t="n">
        <v>116788.610084</v>
      </c>
      <c r="I1257" s="37" t="str">
        <f>H1257-F1257</f>
      </c>
      <c r="J1257" s="38" t="str">
        <f>G1257-E1257</f>
      </c>
    </row>
    <row r="1258">
      <c r="A1258" t="s">
        <v>185</v>
      </c>
      <c r="B1258" t="s">
        <v>186</v>
      </c>
      <c r="C1258" s="32" t="n">
        <v>2048</v>
      </c>
      <c r="D1258" t="s">
        <v>203</v>
      </c>
      <c r="E1258" s="33" t="n">
        <v>312611.466262269</v>
      </c>
      <c r="F1258" s="34" t="n">
        <v>291972.990300113</v>
      </c>
      <c r="G1258" s="35" t="n">
        <v>343787.138006374</v>
      </c>
      <c r="H1258" s="36" t="n">
        <v>323063.01307722</v>
      </c>
      <c r="I1258" s="37" t="str">
        <f>H1258-F1258</f>
      </c>
      <c r="J1258" s="38" t="str">
        <f>G1258-E1258</f>
      </c>
    </row>
    <row r="1259">
      <c r="A1259" t="s">
        <v>185</v>
      </c>
      <c r="B1259" t="s">
        <v>186</v>
      </c>
      <c r="C1259" s="32" t="n">
        <v>2048</v>
      </c>
      <c r="D1259" t="s">
        <v>205</v>
      </c>
      <c r="E1259" s="33" t="n">
        <v>840338.108276346</v>
      </c>
      <c r="F1259" s="34" t="n">
        <v>482906.239357057</v>
      </c>
      <c r="G1259" s="35" t="n">
        <v>972752.000469153</v>
      </c>
      <c r="H1259" s="36" t="n">
        <v>579456.858882308</v>
      </c>
      <c r="I1259" s="37" t="str">
        <f>H1259-F1259</f>
      </c>
      <c r="J1259" s="38" t="str">
        <f>G1259-E1259</f>
      </c>
    </row>
    <row r="1260">
      <c r="A1260" t="s">
        <v>185</v>
      </c>
      <c r="B1260" t="s">
        <v>186</v>
      </c>
      <c r="C1260" s="32" t="n">
        <v>2048</v>
      </c>
      <c r="D1260" t="s">
        <v>207</v>
      </c>
      <c r="E1260" s="33" t="n">
        <v>460650.061229643</v>
      </c>
      <c r="F1260" s="34" t="n">
        <v>246848.523273967</v>
      </c>
      <c r="G1260" s="35" t="n">
        <v>516145.438063223</v>
      </c>
      <c r="H1260" s="36" t="n">
        <v>283909.318240972</v>
      </c>
      <c r="I1260" s="37" t="str">
        <f>H1260-F1260</f>
      </c>
      <c r="J1260" s="38" t="str">
        <f>G1260-E1260</f>
      </c>
    </row>
    <row r="1261">
      <c r="A1261" t="s">
        <v>185</v>
      </c>
      <c r="B1261" t="s">
        <v>186</v>
      </c>
      <c r="C1261" s="32" t="n">
        <v>2048</v>
      </c>
      <c r="D1261" t="s">
        <v>342</v>
      </c>
      <c r="E1261" s="33" t="n">
        <v>11568.1886433277</v>
      </c>
      <c r="F1261" s="34" t="n">
        <v>1228.76325971994</v>
      </c>
      <c r="G1261" s="35" t="n">
        <v>11567.4035703729</v>
      </c>
      <c r="H1261" s="36" t="n">
        <v>1228.73261677247</v>
      </c>
      <c r="I1261" s="37" t="str">
        <f>H1261-F1261</f>
      </c>
      <c r="J1261" s="38" t="str">
        <f>G1261-E1261</f>
      </c>
    </row>
    <row r="1262">
      <c r="A1262" t="s">
        <v>185</v>
      </c>
      <c r="B1262" t="s">
        <v>186</v>
      </c>
      <c r="C1262" s="32" t="n">
        <v>2049</v>
      </c>
      <c r="D1262" t="s">
        <v>341</v>
      </c>
      <c r="E1262" s="33" t="n">
        <v>20173.5029130557</v>
      </c>
      <c r="F1262" s="34" t="n">
        <v>12951.4622180413</v>
      </c>
      <c r="G1262" s="35" t="n">
        <v>19265.9413357536</v>
      </c>
      <c r="H1262" s="36" t="n">
        <v>12562.9700035081</v>
      </c>
      <c r="I1262" s="37" t="str">
        <f>H1262-F1262</f>
      </c>
      <c r="J1262" s="38" t="str">
        <f>G1262-E1262</f>
      </c>
    </row>
    <row r="1263">
      <c r="A1263" t="s">
        <v>185</v>
      </c>
      <c r="B1263" t="s">
        <v>186</v>
      </c>
      <c r="C1263" s="32" t="n">
        <v>2049</v>
      </c>
      <c r="D1263" t="s">
        <v>212</v>
      </c>
      <c r="E1263" s="33" t="n">
        <v>1132197.97520838</v>
      </c>
      <c r="F1263" s="34" t="n">
        <v>223321.11325873</v>
      </c>
      <c r="G1263" s="35" t="n">
        <v>1148955.60958046</v>
      </c>
      <c r="H1263" s="36" t="n">
        <v>246024.454765088</v>
      </c>
      <c r="I1263" s="37" t="str">
        <f>H1263-F1263</f>
      </c>
      <c r="J1263" s="38" t="str">
        <f>G1263-E1263</f>
      </c>
    </row>
    <row r="1264">
      <c r="A1264" t="s">
        <v>185</v>
      </c>
      <c r="B1264" t="s">
        <v>186</v>
      </c>
      <c r="C1264" s="32" t="n">
        <v>2049</v>
      </c>
      <c r="D1264" t="s">
        <v>200</v>
      </c>
      <c r="E1264" s="33" t="n">
        <v>180308.196375481</v>
      </c>
      <c r="F1264" s="34" t="n">
        <v>108995.983814236</v>
      </c>
      <c r="G1264" s="35" t="n">
        <v>194292.055539498</v>
      </c>
      <c r="H1264" s="36" t="n">
        <v>118827.584291328</v>
      </c>
      <c r="I1264" s="37" t="str">
        <f>H1264-F1264</f>
      </c>
      <c r="J1264" s="38" t="str">
        <f>G1264-E1264</f>
      </c>
    </row>
    <row r="1265">
      <c r="A1265" t="s">
        <v>185</v>
      </c>
      <c r="B1265" t="s">
        <v>186</v>
      </c>
      <c r="C1265" s="32" t="n">
        <v>2049</v>
      </c>
      <c r="D1265" t="s">
        <v>203</v>
      </c>
      <c r="E1265" s="33" t="n">
        <v>314451.446804483</v>
      </c>
      <c r="F1265" s="34" t="n">
        <v>293363.590070177</v>
      </c>
      <c r="G1265" s="35" t="n">
        <v>345031.334829118</v>
      </c>
      <c r="H1265" s="36" t="n">
        <v>324116.922797206</v>
      </c>
      <c r="I1265" s="37" t="str">
        <f>H1265-F1265</f>
      </c>
      <c r="J1265" s="38" t="str">
        <f>G1265-E1265</f>
      </c>
    </row>
    <row r="1266">
      <c r="A1266" t="s">
        <v>185</v>
      </c>
      <c r="B1266" t="s">
        <v>186</v>
      </c>
      <c r="C1266" s="32" t="n">
        <v>2049</v>
      </c>
      <c r="D1266" t="s">
        <v>205</v>
      </c>
      <c r="E1266" s="33" t="n">
        <v>853593.183369313</v>
      </c>
      <c r="F1266" s="34" t="n">
        <v>490509.835954426</v>
      </c>
      <c r="G1266" s="35" t="n">
        <v>985505.206976823</v>
      </c>
      <c r="H1266" s="36" t="n">
        <v>589228.445176563</v>
      </c>
      <c r="I1266" s="37" t="str">
        <f>H1266-F1266</f>
      </c>
      <c r="J1266" s="38" t="str">
        <f>G1266-E1266</f>
      </c>
    </row>
    <row r="1267">
      <c r="A1267" t="s">
        <v>185</v>
      </c>
      <c r="B1267" t="s">
        <v>186</v>
      </c>
      <c r="C1267" s="32" t="n">
        <v>2049</v>
      </c>
      <c r="D1267" t="s">
        <v>207</v>
      </c>
      <c r="E1267" s="33" t="n">
        <v>467511.862008526</v>
      </c>
      <c r="F1267" s="34" t="n">
        <v>251420.926253103</v>
      </c>
      <c r="G1267" s="35" t="n">
        <v>522492.200230248</v>
      </c>
      <c r="H1267" s="36" t="n">
        <v>289249.089939416</v>
      </c>
      <c r="I1267" s="37" t="str">
        <f>H1267-F1267</f>
      </c>
      <c r="J1267" s="38" t="str">
        <f>G1267-E1267</f>
      </c>
    </row>
    <row r="1268">
      <c r="A1268" t="s">
        <v>185</v>
      </c>
      <c r="B1268" t="s">
        <v>186</v>
      </c>
      <c r="C1268" s="32" t="n">
        <v>2049</v>
      </c>
      <c r="D1268" t="s">
        <v>342</v>
      </c>
      <c r="E1268" s="33" t="n">
        <v>11515.3832309797</v>
      </c>
      <c r="F1268" s="34" t="n">
        <v>1139.27471797662</v>
      </c>
      <c r="G1268" s="35" t="n">
        <v>11514.5369642823</v>
      </c>
      <c r="H1268" s="36" t="n">
        <v>1139.24175250417</v>
      </c>
      <c r="I1268" s="37" t="str">
        <f>H1268-F1268</f>
      </c>
      <c r="J1268" s="38" t="str">
        <f>G1268-E1268</f>
      </c>
    </row>
    <row r="1269">
      <c r="A1269" t="s">
        <v>185</v>
      </c>
      <c r="B1269" t="s">
        <v>186</v>
      </c>
      <c r="C1269" s="32" t="n">
        <v>2050</v>
      </c>
      <c r="D1269" t="s">
        <v>341</v>
      </c>
      <c r="E1269" s="33" t="n">
        <v>20637.2713422392</v>
      </c>
      <c r="F1269" s="34" t="n">
        <v>13193.5182986952</v>
      </c>
      <c r="G1269" s="35" t="n">
        <v>19651.774602414</v>
      </c>
      <c r="H1269" s="36" t="n">
        <v>12764.9906286853</v>
      </c>
      <c r="I1269" s="37" t="str">
        <f>H1269-F1269</f>
      </c>
      <c r="J1269" s="38" t="str">
        <f>G1269-E1269</f>
      </c>
    </row>
    <row r="1270">
      <c r="A1270" t="s">
        <v>185</v>
      </c>
      <c r="B1270" t="s">
        <v>186</v>
      </c>
      <c r="C1270" s="32" t="n">
        <v>2050</v>
      </c>
      <c r="D1270" t="s">
        <v>212</v>
      </c>
      <c r="E1270" s="33" t="n">
        <v>1140978.70142638</v>
      </c>
      <c r="F1270" s="34" t="n">
        <v>228181.693395005</v>
      </c>
      <c r="G1270" s="35" t="n">
        <v>1157673.56667431</v>
      </c>
      <c r="H1270" s="36" t="n">
        <v>251178.956267752</v>
      </c>
      <c r="I1270" s="37" t="str">
        <f>H1270-F1270</f>
      </c>
      <c r="J1270" s="38" t="str">
        <f>G1270-E1270</f>
      </c>
    </row>
    <row r="1271">
      <c r="A1271" t="s">
        <v>185</v>
      </c>
      <c r="B1271" t="s">
        <v>186</v>
      </c>
      <c r="C1271" s="32" t="n">
        <v>2050</v>
      </c>
      <c r="D1271" t="s">
        <v>200</v>
      </c>
      <c r="E1271" s="33" t="n">
        <v>183336.295023635</v>
      </c>
      <c r="F1271" s="34" t="n">
        <v>110976.669523242</v>
      </c>
      <c r="G1271" s="35" t="n">
        <v>196917.204625516</v>
      </c>
      <c r="H1271" s="36" t="n">
        <v>120827.928759862</v>
      </c>
      <c r="I1271" s="37" t="str">
        <f>H1271-F1271</f>
      </c>
      <c r="J1271" s="38" t="str">
        <f>G1271-E1271</f>
      </c>
    </row>
    <row r="1272">
      <c r="A1272" t="s">
        <v>185</v>
      </c>
      <c r="B1272" t="s">
        <v>186</v>
      </c>
      <c r="C1272" s="32" t="n">
        <v>2050</v>
      </c>
      <c r="D1272" t="s">
        <v>203</v>
      </c>
      <c r="E1272" s="33" t="n">
        <v>316248.598377064</v>
      </c>
      <c r="F1272" s="34" t="n">
        <v>294578.665930549</v>
      </c>
      <c r="G1272" s="35" t="n">
        <v>346233.851249823</v>
      </c>
      <c r="H1272" s="36" t="n">
        <v>324973.279226193</v>
      </c>
      <c r="I1272" s="37" t="str">
        <f>H1272-F1272</f>
      </c>
      <c r="J1272" s="38" t="str">
        <f>G1272-E1272</f>
      </c>
    </row>
    <row r="1273">
      <c r="A1273" t="s">
        <v>185</v>
      </c>
      <c r="B1273" t="s">
        <v>186</v>
      </c>
      <c r="C1273" s="32" t="n">
        <v>2050</v>
      </c>
      <c r="D1273" t="s">
        <v>205</v>
      </c>
      <c r="E1273" s="33" t="n">
        <v>866023.128073559</v>
      </c>
      <c r="F1273" s="34" t="n">
        <v>498132.648727166</v>
      </c>
      <c r="G1273" s="35" t="n">
        <v>997255.105001918</v>
      </c>
      <c r="H1273" s="36" t="n">
        <v>598816.687069898</v>
      </c>
      <c r="I1273" s="37" t="str">
        <f>H1273-F1273</f>
      </c>
      <c r="J1273" s="38" t="str">
        <f>G1273-E1273</f>
      </c>
    </row>
    <row r="1274">
      <c r="A1274" t="s">
        <v>185</v>
      </c>
      <c r="B1274" t="s">
        <v>186</v>
      </c>
      <c r="C1274" s="32" t="n">
        <v>2050</v>
      </c>
      <c r="D1274" t="s">
        <v>207</v>
      </c>
      <c r="E1274" s="33" t="n">
        <v>473658.330922037</v>
      </c>
      <c r="F1274" s="34" t="n">
        <v>255885.788647838</v>
      </c>
      <c r="G1274" s="35" t="n">
        <v>528009.464128417</v>
      </c>
      <c r="H1274" s="36" t="n">
        <v>294395.50759804</v>
      </c>
      <c r="I1274" s="37" t="str">
        <f>H1274-F1274</f>
      </c>
      <c r="J1274" s="38" t="str">
        <f>G1274-E1274</f>
      </c>
    </row>
    <row r="1275">
      <c r="A1275" t="s">
        <v>185</v>
      </c>
      <c r="B1275" t="s">
        <v>186</v>
      </c>
      <c r="C1275" s="32" t="n">
        <v>2050</v>
      </c>
      <c r="D1275" t="s">
        <v>342</v>
      </c>
      <c r="E1275" s="33" t="n">
        <v>11459.2494378966</v>
      </c>
      <c r="F1275" s="34" t="n">
        <v>1051.14925868966</v>
      </c>
      <c r="G1275" s="35" t="n">
        <v>11458.3317669049</v>
      </c>
      <c r="H1275" s="36" t="n">
        <v>1051.113893317</v>
      </c>
      <c r="I1275" s="37" t="str">
        <f>H1275-F1275</f>
      </c>
      <c r="J1275" s="38" t="str">
        <f>G1275-E1275</f>
      </c>
    </row>
    <row r="1276">
      <c r="A1276" t="s">
        <v>108</v>
      </c>
      <c r="B1276" t="s">
        <v>182</v>
      </c>
      <c r="C1276" s="32" t="n">
        <v>2025</v>
      </c>
      <c r="D1276" t="s">
        <v>341</v>
      </c>
      <c r="E1276" s="33" t="n">
        <v>11293.8589534084</v>
      </c>
      <c r="F1276" s="34" t="n">
        <v>8456.09110298006</v>
      </c>
      <c r="G1276" s="35" t="n">
        <v>11293.858953409</v>
      </c>
      <c r="H1276" s="36" t="n">
        <v>8456.09110298007</v>
      </c>
      <c r="I1276" s="37" t="str">
        <f>H1276-F1276</f>
      </c>
      <c r="J1276" s="38" t="str">
        <f>G1276-E1276</f>
      </c>
    </row>
    <row r="1277">
      <c r="A1277" t="s">
        <v>108</v>
      </c>
      <c r="B1277" t="s">
        <v>182</v>
      </c>
      <c r="C1277" s="32" t="n">
        <v>2025</v>
      </c>
      <c r="D1277" t="s">
        <v>212</v>
      </c>
      <c r="E1277" s="33" t="n">
        <v>796801.79248266</v>
      </c>
      <c r="F1277" s="34" t="n">
        <v>124437.099676651</v>
      </c>
      <c r="G1277" s="35" t="n">
        <v>796801.792482661</v>
      </c>
      <c r="H1277" s="36" t="n">
        <v>124437.099676651</v>
      </c>
      <c r="I1277" s="37" t="str">
        <f>H1277-F1277</f>
      </c>
      <c r="J1277" s="38" t="str">
        <f>G1277-E1277</f>
      </c>
    </row>
    <row r="1278">
      <c r="A1278" t="s">
        <v>108</v>
      </c>
      <c r="B1278" t="s">
        <v>182</v>
      </c>
      <c r="C1278" s="32" t="n">
        <v>2025</v>
      </c>
      <c r="D1278" t="s">
        <v>200</v>
      </c>
      <c r="E1278" s="33" t="n">
        <v>110599.338170727</v>
      </c>
      <c r="F1278" s="34" t="n">
        <v>70978.7980144996</v>
      </c>
      <c r="G1278" s="35" t="n">
        <v>110599.338170727</v>
      </c>
      <c r="H1278" s="36" t="n">
        <v>70978.7980144995</v>
      </c>
      <c r="I1278" s="37" t="str">
        <f>H1278-F1278</f>
      </c>
      <c r="J1278" s="38" t="str">
        <f>G1278-E1278</f>
      </c>
    </row>
    <row r="1279">
      <c r="A1279" t="s">
        <v>108</v>
      </c>
      <c r="B1279" t="s">
        <v>182</v>
      </c>
      <c r="C1279" s="32" t="n">
        <v>2025</v>
      </c>
      <c r="D1279" t="s">
        <v>203</v>
      </c>
      <c r="E1279" s="33" t="n">
        <v>269908.90899035</v>
      </c>
      <c r="F1279" s="34" t="n">
        <v>250549.928104577</v>
      </c>
      <c r="G1279" s="35" t="n">
        <v>269908.90899035</v>
      </c>
      <c r="H1279" s="36" t="n">
        <v>250549.928104577</v>
      </c>
      <c r="I1279" s="37" t="str">
        <f>H1279-F1279</f>
      </c>
      <c r="J1279" s="38" t="str">
        <f>G1279-E1279</f>
      </c>
    </row>
    <row r="1280">
      <c r="A1280" t="s">
        <v>108</v>
      </c>
      <c r="B1280" t="s">
        <v>182</v>
      </c>
      <c r="C1280" s="32" t="n">
        <v>2025</v>
      </c>
      <c r="D1280" t="s">
        <v>205</v>
      </c>
      <c r="E1280" s="33" t="n">
        <v>605290.562665356</v>
      </c>
      <c r="F1280" s="34" t="n">
        <v>336235.043603752</v>
      </c>
      <c r="G1280" s="35" t="n">
        <v>605290.562665356</v>
      </c>
      <c r="H1280" s="36" t="n">
        <v>336235.043603752</v>
      </c>
      <c r="I1280" s="37" t="str">
        <f>H1280-F1280</f>
      </c>
      <c r="J1280" s="38" t="str">
        <f>G1280-E1280</f>
      </c>
    </row>
    <row r="1281">
      <c r="A1281" t="s">
        <v>108</v>
      </c>
      <c r="B1281" t="s">
        <v>182</v>
      </c>
      <c r="C1281" s="32" t="n">
        <v>2025</v>
      </c>
      <c r="D1281" t="s">
        <v>207</v>
      </c>
      <c r="E1281" s="33" t="n">
        <v>328703.695708345</v>
      </c>
      <c r="F1281" s="34" t="n">
        <v>165181.229862536</v>
      </c>
      <c r="G1281" s="35" t="n">
        <v>328703.695708345</v>
      </c>
      <c r="H1281" s="36" t="n">
        <v>165181.229862536</v>
      </c>
      <c r="I1281" s="37" t="str">
        <f>H1281-F1281</f>
      </c>
      <c r="J1281" s="38" t="str">
        <f>G1281-E1281</f>
      </c>
    </row>
    <row r="1282">
      <c r="A1282" t="s">
        <v>108</v>
      </c>
      <c r="B1282" t="s">
        <v>182</v>
      </c>
      <c r="C1282" s="32" t="n">
        <v>2025</v>
      </c>
      <c r="D1282" t="s">
        <v>342</v>
      </c>
      <c r="E1282" s="33" t="n">
        <v>12601.518831831</v>
      </c>
      <c r="F1282" s="34" t="n">
        <v>3955.30711895499</v>
      </c>
      <c r="G1282" s="35" t="n">
        <v>12601.5188318307</v>
      </c>
      <c r="H1282" s="36" t="n">
        <v>3955.30711895499</v>
      </c>
      <c r="I1282" s="37" t="str">
        <f>H1282-F1282</f>
      </c>
      <c r="J1282" s="38" t="str">
        <f>G1282-E1282</f>
      </c>
    </row>
    <row r="1283">
      <c r="A1283" t="s">
        <v>108</v>
      </c>
      <c r="B1283" t="s">
        <v>182</v>
      </c>
      <c r="C1283" s="32" t="n">
        <v>2026</v>
      </c>
      <c r="D1283" t="s">
        <v>341</v>
      </c>
      <c r="E1283" s="33" t="n">
        <v>11413.9401907853</v>
      </c>
      <c r="F1283" s="34" t="n">
        <v>8503.04883072895</v>
      </c>
      <c r="G1283" s="35" t="n">
        <v>11413.9401907849</v>
      </c>
      <c r="H1283" s="36" t="n">
        <v>8503.048830729</v>
      </c>
      <c r="I1283" s="37" t="str">
        <f>H1283-F1283</f>
      </c>
      <c r="J1283" s="38" t="str">
        <f>G1283-E1283</f>
      </c>
    </row>
    <row r="1284">
      <c r="A1284" t="s">
        <v>108</v>
      </c>
      <c r="B1284" t="s">
        <v>182</v>
      </c>
      <c r="C1284" s="32" t="n">
        <v>2026</v>
      </c>
      <c r="D1284" t="s">
        <v>212</v>
      </c>
      <c r="E1284" s="33" t="n">
        <v>813844.569716144</v>
      </c>
      <c r="F1284" s="34" t="n">
        <v>127588.666454747</v>
      </c>
      <c r="G1284" s="35" t="n">
        <v>813844.569716145</v>
      </c>
      <c r="H1284" s="36" t="n">
        <v>128333.952745922</v>
      </c>
      <c r="I1284" s="37" t="str">
        <f>H1284-F1284</f>
      </c>
      <c r="J1284" s="38" t="str">
        <f>G1284-E1284</f>
      </c>
    </row>
    <row r="1285">
      <c r="A1285" t="s">
        <v>108</v>
      </c>
      <c r="B1285" t="s">
        <v>182</v>
      </c>
      <c r="C1285" s="32" t="n">
        <v>2026</v>
      </c>
      <c r="D1285" t="s">
        <v>200</v>
      </c>
      <c r="E1285" s="33" t="n">
        <v>113261.46718113</v>
      </c>
      <c r="F1285" s="34" t="n">
        <v>72339.6884190734</v>
      </c>
      <c r="G1285" s="35" t="n">
        <v>113261.467181129</v>
      </c>
      <c r="H1285" s="36" t="n">
        <v>72339.6884190733</v>
      </c>
      <c r="I1285" s="37" t="str">
        <f>H1285-F1285</f>
      </c>
      <c r="J1285" s="38" t="str">
        <f>G1285-E1285</f>
      </c>
    </row>
    <row r="1286">
      <c r="A1286" t="s">
        <v>108</v>
      </c>
      <c r="B1286" t="s">
        <v>182</v>
      </c>
      <c r="C1286" s="32" t="n">
        <v>2026</v>
      </c>
      <c r="D1286" t="s">
        <v>203</v>
      </c>
      <c r="E1286" s="33" t="n">
        <v>273375.567622901</v>
      </c>
      <c r="F1286" s="34" t="n">
        <v>251609.859128878</v>
      </c>
      <c r="G1286" s="35" t="n">
        <v>274200.577929512</v>
      </c>
      <c r="H1286" s="36" t="n">
        <v>254910.752627481</v>
      </c>
      <c r="I1286" s="37" t="str">
        <f>H1286-F1286</f>
      </c>
      <c r="J1286" s="38" t="str">
        <f>G1286-E1286</f>
      </c>
    </row>
    <row r="1287">
      <c r="A1287" t="s">
        <v>108</v>
      </c>
      <c r="B1287" t="s">
        <v>182</v>
      </c>
      <c r="C1287" s="32" t="n">
        <v>2026</v>
      </c>
      <c r="D1287" t="s">
        <v>205</v>
      </c>
      <c r="E1287" s="33" t="n">
        <v>614539.728853246</v>
      </c>
      <c r="F1287" s="34" t="n">
        <v>339160.227135718</v>
      </c>
      <c r="G1287" s="35" t="n">
        <v>620097.594779103</v>
      </c>
      <c r="H1287" s="36" t="n">
        <v>344917.064339335</v>
      </c>
      <c r="I1287" s="37" t="str">
        <f>H1287-F1287</f>
      </c>
      <c r="J1287" s="38" t="str">
        <f>G1287-E1287</f>
      </c>
    </row>
    <row r="1288">
      <c r="A1288" t="s">
        <v>108</v>
      </c>
      <c r="B1288" t="s">
        <v>182</v>
      </c>
      <c r="C1288" s="32" t="n">
        <v>2026</v>
      </c>
      <c r="D1288" t="s">
        <v>207</v>
      </c>
      <c r="E1288" s="33" t="n">
        <v>333699.611485501</v>
      </c>
      <c r="F1288" s="34" t="n">
        <v>165601.563820735</v>
      </c>
      <c r="G1288" s="35" t="n">
        <v>335570.10792798</v>
      </c>
      <c r="H1288" s="36" t="n">
        <v>167951.384337069</v>
      </c>
      <c r="I1288" s="37" t="str">
        <f>H1288-F1288</f>
      </c>
      <c r="J1288" s="38" t="str">
        <f>G1288-E1288</f>
      </c>
    </row>
    <row r="1289">
      <c r="A1289" t="s">
        <v>108</v>
      </c>
      <c r="B1289" t="s">
        <v>182</v>
      </c>
      <c r="C1289" s="32" t="n">
        <v>2026</v>
      </c>
      <c r="D1289" t="s">
        <v>342</v>
      </c>
      <c r="E1289" s="33" t="n">
        <v>12631.2009976531</v>
      </c>
      <c r="F1289" s="34" t="n">
        <v>3824.41375844239</v>
      </c>
      <c r="G1289" s="35" t="n">
        <v>12631.2009976529</v>
      </c>
      <c r="H1289" s="36" t="n">
        <v>3824.41375844239</v>
      </c>
      <c r="I1289" s="37" t="str">
        <f>H1289-F1289</f>
      </c>
      <c r="J1289" s="38" t="str">
        <f>G1289-E1289</f>
      </c>
    </row>
    <row r="1290">
      <c r="A1290" t="s">
        <v>108</v>
      </c>
      <c r="B1290" t="s">
        <v>182</v>
      </c>
      <c r="C1290" s="32" t="n">
        <v>2027</v>
      </c>
      <c r="D1290" t="s">
        <v>341</v>
      </c>
      <c r="E1290" s="33" t="n">
        <v>11519.9952011658</v>
      </c>
      <c r="F1290" s="34" t="n">
        <v>8579.03905337464</v>
      </c>
      <c r="G1290" s="35" t="n">
        <v>11515.58910781</v>
      </c>
      <c r="H1290" s="36" t="n">
        <v>8579.03905337462</v>
      </c>
      <c r="I1290" s="37" t="str">
        <f>H1290-F1290</f>
      </c>
      <c r="J1290" s="38" t="str">
        <f>G1290-E1290</f>
      </c>
    </row>
    <row r="1291">
      <c r="A1291" t="s">
        <v>108</v>
      </c>
      <c r="B1291" t="s">
        <v>182</v>
      </c>
      <c r="C1291" s="32" t="n">
        <v>2027</v>
      </c>
      <c r="D1291" t="s">
        <v>212</v>
      </c>
      <c r="E1291" s="33" t="n">
        <v>829641.068627165</v>
      </c>
      <c r="F1291" s="34" t="n">
        <v>130942.055493413</v>
      </c>
      <c r="G1291" s="35" t="n">
        <v>832166.906185925</v>
      </c>
      <c r="H1291" s="36" t="n">
        <v>132462.188251167</v>
      </c>
      <c r="I1291" s="37" t="str">
        <f>H1291-F1291</f>
      </c>
      <c r="J1291" s="38" t="str">
        <f>G1291-E1291</f>
      </c>
    </row>
    <row r="1292">
      <c r="A1292" t="s">
        <v>108</v>
      </c>
      <c r="B1292" t="s">
        <v>182</v>
      </c>
      <c r="C1292" s="32" t="n">
        <v>2027</v>
      </c>
      <c r="D1292" t="s">
        <v>200</v>
      </c>
      <c r="E1292" s="33" t="n">
        <v>115965.762286721</v>
      </c>
      <c r="F1292" s="34" t="n">
        <v>73859.9102925665</v>
      </c>
      <c r="G1292" s="35" t="n">
        <v>115932.769375635</v>
      </c>
      <c r="H1292" s="36" t="n">
        <v>73859.9102925664</v>
      </c>
      <c r="I1292" s="37" t="str">
        <f>H1292-F1292</f>
      </c>
      <c r="J1292" s="38" t="str">
        <f>G1292-E1292</f>
      </c>
    </row>
    <row r="1293">
      <c r="A1293" t="s">
        <v>108</v>
      </c>
      <c r="B1293" t="s">
        <v>182</v>
      </c>
      <c r="C1293" s="32" t="n">
        <v>2027</v>
      </c>
      <c r="D1293" t="s">
        <v>203</v>
      </c>
      <c r="E1293" s="33" t="n">
        <v>276888.416641275</v>
      </c>
      <c r="F1293" s="34" t="n">
        <v>253399.864682276</v>
      </c>
      <c r="G1293" s="35" t="n">
        <v>278508.667642155</v>
      </c>
      <c r="H1293" s="36" t="n">
        <v>259318.038089282</v>
      </c>
      <c r="I1293" s="37" t="str">
        <f>H1293-F1293</f>
      </c>
      <c r="J1293" s="38" t="str">
        <f>G1293-E1293</f>
      </c>
    </row>
    <row r="1294">
      <c r="A1294" t="s">
        <v>108</v>
      </c>
      <c r="B1294" t="s">
        <v>182</v>
      </c>
      <c r="C1294" s="32" t="n">
        <v>2027</v>
      </c>
      <c r="D1294" t="s">
        <v>205</v>
      </c>
      <c r="E1294" s="33" t="n">
        <v>623884.569699275</v>
      </c>
      <c r="F1294" s="34" t="n">
        <v>342554.435267434</v>
      </c>
      <c r="G1294" s="35" t="n">
        <v>635095.671557741</v>
      </c>
      <c r="H1294" s="36" t="n">
        <v>354171.544362645</v>
      </c>
      <c r="I1294" s="37" t="str">
        <f>H1294-F1294</f>
      </c>
      <c r="J1294" s="38" t="str">
        <f>G1294-E1294</f>
      </c>
    </row>
    <row r="1295">
      <c r="A1295" t="s">
        <v>108</v>
      </c>
      <c r="B1295" t="s">
        <v>182</v>
      </c>
      <c r="C1295" s="32" t="n">
        <v>2027</v>
      </c>
      <c r="D1295" t="s">
        <v>207</v>
      </c>
      <c r="E1295" s="33" t="n">
        <v>338761.583979703</v>
      </c>
      <c r="F1295" s="34" t="n">
        <v>166631.567616175</v>
      </c>
      <c r="G1295" s="35" t="n">
        <v>342492.405098957</v>
      </c>
      <c r="H1295" s="36" t="n">
        <v>171237.362695819</v>
      </c>
      <c r="I1295" s="37" t="str">
        <f>H1295-F1295</f>
      </c>
      <c r="J1295" s="38" t="str">
        <f>G1295-E1295</f>
      </c>
    </row>
    <row r="1296">
      <c r="A1296" t="s">
        <v>108</v>
      </c>
      <c r="B1296" t="s">
        <v>182</v>
      </c>
      <c r="C1296" s="32" t="n">
        <v>2027</v>
      </c>
      <c r="D1296" t="s">
        <v>342</v>
      </c>
      <c r="E1296" s="33" t="n">
        <v>12629.8842930377</v>
      </c>
      <c r="F1296" s="34" t="n">
        <v>3692.70803496508</v>
      </c>
      <c r="G1296" s="35" t="n">
        <v>12629.8028477439</v>
      </c>
      <c r="H1296" s="36" t="n">
        <v>3692.70803496508</v>
      </c>
      <c r="I1296" s="37" t="str">
        <f>H1296-F1296</f>
      </c>
      <c r="J1296" s="38" t="str">
        <f>G1296-E1296</f>
      </c>
    </row>
    <row r="1297">
      <c r="A1297" t="s">
        <v>108</v>
      </c>
      <c r="B1297" t="s">
        <v>182</v>
      </c>
      <c r="C1297" s="32" t="n">
        <v>2028</v>
      </c>
      <c r="D1297" t="s">
        <v>341</v>
      </c>
      <c r="E1297" s="33" t="n">
        <v>11842.125598557</v>
      </c>
      <c r="F1297" s="34" t="n">
        <v>8691.98562667589</v>
      </c>
      <c r="G1297" s="35" t="n">
        <v>11829.3995552585</v>
      </c>
      <c r="H1297" s="36" t="n">
        <v>8690.97079151088</v>
      </c>
      <c r="I1297" s="37" t="str">
        <f>H1297-F1297</f>
      </c>
      <c r="J1297" s="38" t="str">
        <f>G1297-E1297</f>
      </c>
    </row>
    <row r="1298">
      <c r="A1298" t="s">
        <v>108</v>
      </c>
      <c r="B1298" t="s">
        <v>182</v>
      </c>
      <c r="C1298" s="32" t="n">
        <v>2028</v>
      </c>
      <c r="D1298" t="s">
        <v>212</v>
      </c>
      <c r="E1298" s="33" t="n">
        <v>850011.006907362</v>
      </c>
      <c r="F1298" s="34" t="n">
        <v>134426.109589633</v>
      </c>
      <c r="G1298" s="35" t="n">
        <v>854958.476961541</v>
      </c>
      <c r="H1298" s="36" t="n">
        <v>136770.52662348</v>
      </c>
      <c r="I1298" s="37" t="str">
        <f>H1298-F1298</f>
      </c>
      <c r="J1298" s="38" t="str">
        <f>G1298-E1298</f>
      </c>
    </row>
    <row r="1299">
      <c r="A1299" t="s">
        <v>108</v>
      </c>
      <c r="B1299" t="s">
        <v>182</v>
      </c>
      <c r="C1299" s="32" t="n">
        <v>2028</v>
      </c>
      <c r="D1299" t="s">
        <v>200</v>
      </c>
      <c r="E1299" s="33" t="n">
        <v>119780.326553334</v>
      </c>
      <c r="F1299" s="34" t="n">
        <v>75550.8655935613</v>
      </c>
      <c r="G1299" s="35" t="n">
        <v>119684.609316206</v>
      </c>
      <c r="H1299" s="36" t="n">
        <v>75545.0868001112</v>
      </c>
      <c r="I1299" s="37" t="str">
        <f>H1299-F1299</f>
      </c>
      <c r="J1299" s="38" t="str">
        <f>G1299-E1299</f>
      </c>
    </row>
    <row r="1300">
      <c r="A1300" t="s">
        <v>108</v>
      </c>
      <c r="B1300" t="s">
        <v>182</v>
      </c>
      <c r="C1300" s="32" t="n">
        <v>2028</v>
      </c>
      <c r="D1300" t="s">
        <v>203</v>
      </c>
      <c r="E1300" s="33" t="n">
        <v>280815.668375442</v>
      </c>
      <c r="F1300" s="34" t="n">
        <v>255587.150538953</v>
      </c>
      <c r="G1300" s="35" t="n">
        <v>283208.63975277</v>
      </c>
      <c r="H1300" s="36" t="n">
        <v>263753.748205613</v>
      </c>
      <c r="I1300" s="37" t="str">
        <f>H1300-F1300</f>
      </c>
      <c r="J1300" s="38" t="str">
        <f>G1300-E1300</f>
      </c>
    </row>
    <row r="1301">
      <c r="A1301" t="s">
        <v>108</v>
      </c>
      <c r="B1301" t="s">
        <v>182</v>
      </c>
      <c r="C1301" s="32" t="n">
        <v>2028</v>
      </c>
      <c r="D1301" t="s">
        <v>205</v>
      </c>
      <c r="E1301" s="33" t="n">
        <v>637127.630307168</v>
      </c>
      <c r="F1301" s="34" t="n">
        <v>346325.163078681</v>
      </c>
      <c r="G1301" s="35" t="n">
        <v>654200.049400957</v>
      </c>
      <c r="H1301" s="36" t="n">
        <v>363945.253777133</v>
      </c>
      <c r="I1301" s="37" t="str">
        <f>H1301-F1301</f>
      </c>
      <c r="J1301" s="38" t="str">
        <f>G1301-E1301</f>
      </c>
    </row>
    <row r="1302">
      <c r="A1302" t="s">
        <v>108</v>
      </c>
      <c r="B1302" t="s">
        <v>182</v>
      </c>
      <c r="C1302" s="32" t="n">
        <v>2028</v>
      </c>
      <c r="D1302" t="s">
        <v>207</v>
      </c>
      <c r="E1302" s="33" t="n">
        <v>346114.934191994</v>
      </c>
      <c r="F1302" s="34" t="n">
        <v>168386.264522038</v>
      </c>
      <c r="G1302" s="35" t="n">
        <v>351745.983284134</v>
      </c>
      <c r="H1302" s="36" t="n">
        <v>175235.344826664</v>
      </c>
      <c r="I1302" s="37" t="str">
        <f>H1302-F1302</f>
      </c>
      <c r="J1302" s="38" t="str">
        <f>G1302-E1302</f>
      </c>
    </row>
    <row r="1303">
      <c r="A1303" t="s">
        <v>108</v>
      </c>
      <c r="B1303" t="s">
        <v>182</v>
      </c>
      <c r="C1303" s="32" t="n">
        <v>2028</v>
      </c>
      <c r="D1303" t="s">
        <v>342</v>
      </c>
      <c r="E1303" s="33" t="n">
        <v>12493.7271157086</v>
      </c>
      <c r="F1303" s="34" t="n">
        <v>3559.54034334814</v>
      </c>
      <c r="G1303" s="35" t="n">
        <v>12493.5410814872</v>
      </c>
      <c r="H1303" s="36" t="n">
        <v>3559.53799626408</v>
      </c>
      <c r="I1303" s="37" t="str">
        <f>H1303-F1303</f>
      </c>
      <c r="J1303" s="38" t="str">
        <f>G1303-E1303</f>
      </c>
    </row>
    <row r="1304">
      <c r="A1304" t="s">
        <v>108</v>
      </c>
      <c r="B1304" t="s">
        <v>182</v>
      </c>
      <c r="C1304" s="32" t="n">
        <v>2029</v>
      </c>
      <c r="D1304" t="s">
        <v>341</v>
      </c>
      <c r="E1304" s="33" t="n">
        <v>12044.6426991838</v>
      </c>
      <c r="F1304" s="34" t="n">
        <v>8823.84386174176</v>
      </c>
      <c r="G1304" s="35" t="n">
        <v>12020.2428783132</v>
      </c>
      <c r="H1304" s="36" t="n">
        <v>8820.39462668691</v>
      </c>
      <c r="I1304" s="37" t="str">
        <f>H1304-F1304</f>
      </c>
      <c r="J1304" s="38" t="str">
        <f>G1304-E1304</f>
      </c>
    </row>
    <row r="1305">
      <c r="A1305" t="s">
        <v>108</v>
      </c>
      <c r="B1305" t="s">
        <v>182</v>
      </c>
      <c r="C1305" s="32" t="n">
        <v>2029</v>
      </c>
      <c r="D1305" t="s">
        <v>212</v>
      </c>
      <c r="E1305" s="33" t="n">
        <v>864904.514237877</v>
      </c>
      <c r="F1305" s="34" t="n">
        <v>138195.936550584</v>
      </c>
      <c r="G1305" s="35" t="n">
        <v>872122.58793486</v>
      </c>
      <c r="H1305" s="36" t="n">
        <v>141419.192572278</v>
      </c>
      <c r="I1305" s="37" t="str">
        <f>H1305-F1305</f>
      </c>
      <c r="J1305" s="38" t="str">
        <f>G1305-E1305</f>
      </c>
    </row>
    <row r="1306">
      <c r="A1306" t="s">
        <v>108</v>
      </c>
      <c r="B1306" t="s">
        <v>182</v>
      </c>
      <c r="C1306" s="32" t="n">
        <v>2029</v>
      </c>
      <c r="D1306" t="s">
        <v>200</v>
      </c>
      <c r="E1306" s="33" t="n">
        <v>122887.435306073</v>
      </c>
      <c r="F1306" s="34" t="n">
        <v>77403.7980032134</v>
      </c>
      <c r="G1306" s="35" t="n">
        <v>122702.091699448</v>
      </c>
      <c r="H1306" s="36" t="n">
        <v>77383.2509010991</v>
      </c>
      <c r="I1306" s="37" t="str">
        <f>H1306-F1306</f>
      </c>
      <c r="J1306" s="38" t="str">
        <f>G1306-E1306</f>
      </c>
    </row>
    <row r="1307">
      <c r="A1307" t="s">
        <v>108</v>
      </c>
      <c r="B1307" t="s">
        <v>182</v>
      </c>
      <c r="C1307" s="32" t="n">
        <v>2029</v>
      </c>
      <c r="D1307" t="s">
        <v>203</v>
      </c>
      <c r="E1307" s="33" t="n">
        <v>284492.617655591</v>
      </c>
      <c r="F1307" s="34" t="n">
        <v>257592.07912419</v>
      </c>
      <c r="G1307" s="35" t="n">
        <v>287809.159991119</v>
      </c>
      <c r="H1307" s="36" t="n">
        <v>268469.018676722</v>
      </c>
      <c r="I1307" s="37" t="str">
        <f>H1307-F1307</f>
      </c>
      <c r="J1307" s="38" t="str">
        <f>G1307-E1307</f>
      </c>
    </row>
    <row r="1308">
      <c r="A1308" t="s">
        <v>108</v>
      </c>
      <c r="B1308" t="s">
        <v>182</v>
      </c>
      <c r="C1308" s="32" t="n">
        <v>2029</v>
      </c>
      <c r="D1308" t="s">
        <v>205</v>
      </c>
      <c r="E1308" s="33" t="n">
        <v>645931.796411408</v>
      </c>
      <c r="F1308" s="34" t="n">
        <v>349303.226129494</v>
      </c>
      <c r="G1308" s="35" t="n">
        <v>670042.029002105</v>
      </c>
      <c r="H1308" s="36" t="n">
        <v>374519.264871248</v>
      </c>
      <c r="I1308" s="37" t="str">
        <f>H1308-F1308</f>
      </c>
      <c r="J1308" s="38" t="str">
        <f>G1308-E1308</f>
      </c>
    </row>
    <row r="1309">
      <c r="A1309" t="s">
        <v>108</v>
      </c>
      <c r="B1309" t="s">
        <v>182</v>
      </c>
      <c r="C1309" s="32" t="n">
        <v>2029</v>
      </c>
      <c r="D1309" t="s">
        <v>207</v>
      </c>
      <c r="E1309" s="33" t="n">
        <v>351548.60464845</v>
      </c>
      <c r="F1309" s="34" t="n">
        <v>169809.276562608</v>
      </c>
      <c r="G1309" s="35" t="n">
        <v>359486.672358836</v>
      </c>
      <c r="H1309" s="36" t="n">
        <v>179568.517960818</v>
      </c>
      <c r="I1309" s="37" t="str">
        <f>H1309-F1309</f>
      </c>
      <c r="J1309" s="38" t="str">
        <f>G1309-E1309</f>
      </c>
    </row>
    <row r="1310">
      <c r="A1310" t="s">
        <v>108</v>
      </c>
      <c r="B1310" t="s">
        <v>182</v>
      </c>
      <c r="C1310" s="32" t="n">
        <v>2029</v>
      </c>
      <c r="D1310" t="s">
        <v>342</v>
      </c>
      <c r="E1310" s="33" t="n">
        <v>12505.6172571942</v>
      </c>
      <c r="F1310" s="34" t="n">
        <v>3430.77833319201</v>
      </c>
      <c r="G1310" s="35" t="n">
        <v>12505.2897091232</v>
      </c>
      <c r="H1310" s="36" t="n">
        <v>3430.77105367489</v>
      </c>
      <c r="I1310" s="37" t="str">
        <f>H1310-F1310</f>
      </c>
      <c r="J1310" s="38" t="str">
        <f>G1310-E1310</f>
      </c>
    </row>
    <row r="1311">
      <c r="A1311" t="s">
        <v>108</v>
      </c>
      <c r="B1311" t="s">
        <v>182</v>
      </c>
      <c r="C1311" s="32" t="n">
        <v>2030</v>
      </c>
      <c r="D1311" t="s">
        <v>341</v>
      </c>
      <c r="E1311" s="33" t="n">
        <v>12314.9042010695</v>
      </c>
      <c r="F1311" s="34" t="n">
        <v>8973.07385298536</v>
      </c>
      <c r="G1311" s="35" t="n">
        <v>12274.2647344434</v>
      </c>
      <c r="H1311" s="36" t="n">
        <v>8965.59723882955</v>
      </c>
      <c r="I1311" s="37" t="str">
        <f>H1311-F1311</f>
      </c>
      <c r="J1311" s="38" t="str">
        <f>G1311-E1311</f>
      </c>
    </row>
    <row r="1312">
      <c r="A1312" t="s">
        <v>108</v>
      </c>
      <c r="B1312" t="s">
        <v>182</v>
      </c>
      <c r="C1312" s="32" t="n">
        <v>2030</v>
      </c>
      <c r="D1312" t="s">
        <v>212</v>
      </c>
      <c r="E1312" s="33" t="n">
        <v>879320.137475756</v>
      </c>
      <c r="F1312" s="34" t="n">
        <v>142099.587767188</v>
      </c>
      <c r="G1312" s="35" t="n">
        <v>888648.849091124</v>
      </c>
      <c r="H1312" s="36" t="n">
        <v>146256.073838529</v>
      </c>
      <c r="I1312" s="37" t="str">
        <f>H1312-F1312</f>
      </c>
      <c r="J1312" s="38" t="str">
        <f>G1312-E1312</f>
      </c>
    </row>
    <row r="1313">
      <c r="A1313" t="s">
        <v>108</v>
      </c>
      <c r="B1313" t="s">
        <v>182</v>
      </c>
      <c r="C1313" s="32" t="n">
        <v>2030</v>
      </c>
      <c r="D1313" t="s">
        <v>200</v>
      </c>
      <c r="E1313" s="33" t="n">
        <v>126411.717285049</v>
      </c>
      <c r="F1313" s="34" t="n">
        <v>79380.9873134587</v>
      </c>
      <c r="G1313" s="35" t="n">
        <v>126100.520404265</v>
      </c>
      <c r="H1313" s="36" t="n">
        <v>79334.7983616028</v>
      </c>
      <c r="I1313" s="37" t="str">
        <f>H1313-F1313</f>
      </c>
      <c r="J1313" s="38" t="str">
        <f>G1313-E1313</f>
      </c>
    </row>
    <row r="1314">
      <c r="A1314" t="s">
        <v>108</v>
      </c>
      <c r="B1314" t="s">
        <v>182</v>
      </c>
      <c r="C1314" s="32" t="n">
        <v>2030</v>
      </c>
      <c r="D1314" t="s">
        <v>203</v>
      </c>
      <c r="E1314" s="33" t="n">
        <v>288077.035358019</v>
      </c>
      <c r="F1314" s="34" t="n">
        <v>259927.865356475</v>
      </c>
      <c r="G1314" s="35" t="n">
        <v>292286.017029858</v>
      </c>
      <c r="H1314" s="36" t="n">
        <v>273157.810650434</v>
      </c>
      <c r="I1314" s="37" t="str">
        <f>H1314-F1314</f>
      </c>
      <c r="J1314" s="38" t="str">
        <f>G1314-E1314</f>
      </c>
    </row>
    <row r="1315">
      <c r="A1315" t="s">
        <v>108</v>
      </c>
      <c r="B1315" t="s">
        <v>182</v>
      </c>
      <c r="C1315" s="32" t="n">
        <v>2030</v>
      </c>
      <c r="D1315" t="s">
        <v>205</v>
      </c>
      <c r="E1315" s="33" t="n">
        <v>655234.782740838</v>
      </c>
      <c r="F1315" s="34" t="n">
        <v>352378.172611566</v>
      </c>
      <c r="G1315" s="35" t="n">
        <v>686528.816871955</v>
      </c>
      <c r="H1315" s="36" t="n">
        <v>385417.279419066</v>
      </c>
      <c r="I1315" s="37" t="str">
        <f>H1315-F1315</f>
      </c>
      <c r="J1315" s="38" t="str">
        <f>G1315-E1315</f>
      </c>
    </row>
    <row r="1316">
      <c r="A1316" t="s">
        <v>108</v>
      </c>
      <c r="B1316" t="s">
        <v>182</v>
      </c>
      <c r="C1316" s="32" t="n">
        <v>2030</v>
      </c>
      <c r="D1316" t="s">
        <v>207</v>
      </c>
      <c r="E1316" s="33" t="n">
        <v>357690.08159566</v>
      </c>
      <c r="F1316" s="34" t="n">
        <v>171668.471800309</v>
      </c>
      <c r="G1316" s="35" t="n">
        <v>367955.05484547</v>
      </c>
      <c r="H1316" s="36" t="n">
        <v>184377.512558869</v>
      </c>
      <c r="I1316" s="37" t="str">
        <f>H1316-F1316</f>
      </c>
      <c r="J1316" s="38" t="str">
        <f>G1316-E1316</f>
      </c>
    </row>
    <row r="1317">
      <c r="A1317" t="s">
        <v>108</v>
      </c>
      <c r="B1317" t="s">
        <v>182</v>
      </c>
      <c r="C1317" s="32" t="n">
        <v>2030</v>
      </c>
      <c r="D1317" t="s">
        <v>342</v>
      </c>
      <c r="E1317" s="33" t="n">
        <v>12655.7418446397</v>
      </c>
      <c r="F1317" s="34" t="n">
        <v>3301.16078798902</v>
      </c>
      <c r="G1317" s="35" t="n">
        <v>12655.2774901684</v>
      </c>
      <c r="H1317" s="36" t="n">
        <v>3301.14666213427</v>
      </c>
      <c r="I1317" s="37" t="str">
        <f>H1317-F1317</f>
      </c>
      <c r="J1317" s="38" t="str">
        <f>G1317-E1317</f>
      </c>
    </row>
    <row r="1318">
      <c r="A1318" t="s">
        <v>108</v>
      </c>
      <c r="B1318" t="s">
        <v>182</v>
      </c>
      <c r="C1318" s="32" t="n">
        <v>2031</v>
      </c>
      <c r="D1318" t="s">
        <v>341</v>
      </c>
      <c r="E1318" s="33" t="n">
        <v>12567.8444284266</v>
      </c>
      <c r="F1318" s="34" t="n">
        <v>9127.91357858341</v>
      </c>
      <c r="G1318" s="35" t="n">
        <v>12506.5880665311</v>
      </c>
      <c r="H1318" s="36" t="n">
        <v>9114.48302310478</v>
      </c>
      <c r="I1318" s="37" t="str">
        <f>H1318-F1318</f>
      </c>
      <c r="J1318" s="38" t="str">
        <f>G1318-E1318</f>
      </c>
    </row>
    <row r="1319">
      <c r="A1319" t="s">
        <v>108</v>
      </c>
      <c r="B1319" t="s">
        <v>182</v>
      </c>
      <c r="C1319" s="32" t="n">
        <v>2031</v>
      </c>
      <c r="D1319" t="s">
        <v>212</v>
      </c>
      <c r="E1319" s="33" t="n">
        <v>894410.570213588</v>
      </c>
      <c r="F1319" s="34" t="n">
        <v>145562.435313911</v>
      </c>
      <c r="G1319" s="35" t="n">
        <v>905698.50533388</v>
      </c>
      <c r="H1319" s="36" t="n">
        <v>151017.314585235</v>
      </c>
      <c r="I1319" s="37" t="str">
        <f>H1319-F1319</f>
      </c>
      <c r="J1319" s="38" t="str">
        <f>G1319-E1319</f>
      </c>
    </row>
    <row r="1320">
      <c r="A1320" t="s">
        <v>108</v>
      </c>
      <c r="B1320" t="s">
        <v>182</v>
      </c>
      <c r="C1320" s="32" t="n">
        <v>2031</v>
      </c>
      <c r="D1320" t="s">
        <v>200</v>
      </c>
      <c r="E1320" s="33" t="n">
        <v>128307.889563522</v>
      </c>
      <c r="F1320" s="34" t="n">
        <v>81306.6556841925</v>
      </c>
      <c r="G1320" s="35" t="n">
        <v>129337.020613882</v>
      </c>
      <c r="H1320" s="36" t="n">
        <v>81221.2142709578</v>
      </c>
      <c r="I1320" s="37" t="str">
        <f>H1320-F1320</f>
      </c>
      <c r="J1320" s="38" t="str">
        <f>G1320-E1320</f>
      </c>
    </row>
    <row r="1321">
      <c r="A1321" t="s">
        <v>108</v>
      </c>
      <c r="B1321" t="s">
        <v>182</v>
      </c>
      <c r="C1321" s="32" t="n">
        <v>2031</v>
      </c>
      <c r="D1321" t="s">
        <v>203</v>
      </c>
      <c r="E1321" s="33" t="n">
        <v>289244.511574666</v>
      </c>
      <c r="F1321" s="34" t="n">
        <v>265589.596051452</v>
      </c>
      <c r="G1321" s="35" t="n">
        <v>296437.738378722</v>
      </c>
      <c r="H1321" s="36" t="n">
        <v>277404.152195349</v>
      </c>
      <c r="I1321" s="37" t="str">
        <f>H1321-F1321</f>
      </c>
      <c r="J1321" s="38" t="str">
        <f>G1321-E1321</f>
      </c>
    </row>
    <row r="1322">
      <c r="A1322" t="s">
        <v>108</v>
      </c>
      <c r="B1322" t="s">
        <v>182</v>
      </c>
      <c r="C1322" s="32" t="n">
        <v>2031</v>
      </c>
      <c r="D1322" t="s">
        <v>205</v>
      </c>
      <c r="E1322" s="33" t="n">
        <v>661880.363429021</v>
      </c>
      <c r="F1322" s="34" t="n">
        <v>360999.686575017</v>
      </c>
      <c r="G1322" s="35" t="n">
        <v>702548.134334822</v>
      </c>
      <c r="H1322" s="36" t="n">
        <v>396078.261698986</v>
      </c>
      <c r="I1322" s="37" t="str">
        <f>H1322-F1322</f>
      </c>
      <c r="J1322" s="38" t="str">
        <f>G1322-E1322</f>
      </c>
    </row>
    <row r="1323">
      <c r="A1323" t="s">
        <v>108</v>
      </c>
      <c r="B1323" t="s">
        <v>182</v>
      </c>
      <c r="C1323" s="32" t="n">
        <v>2031</v>
      </c>
      <c r="D1323" t="s">
        <v>207</v>
      </c>
      <c r="E1323" s="33" t="n">
        <v>361496.077243933</v>
      </c>
      <c r="F1323" s="34" t="n">
        <v>176023.352818344</v>
      </c>
      <c r="G1323" s="35" t="n">
        <v>376026.788964657</v>
      </c>
      <c r="H1323" s="36" t="n">
        <v>189147.352294789</v>
      </c>
      <c r="I1323" s="37" t="str">
        <f>H1323-F1323</f>
      </c>
      <c r="J1323" s="38" t="str">
        <f>G1323-E1323</f>
      </c>
    </row>
    <row r="1324">
      <c r="A1324" t="s">
        <v>108</v>
      </c>
      <c r="B1324" t="s">
        <v>182</v>
      </c>
      <c r="C1324" s="32" t="n">
        <v>2031</v>
      </c>
      <c r="D1324" t="s">
        <v>342</v>
      </c>
      <c r="E1324" s="33" t="n">
        <v>12741.291717174</v>
      </c>
      <c r="F1324" s="34" t="n">
        <v>3174.88460078074</v>
      </c>
      <c r="G1324" s="35" t="n">
        <v>12740.6278729228</v>
      </c>
      <c r="H1324" s="36" t="n">
        <v>3174.86317276916</v>
      </c>
      <c r="I1324" s="37" t="str">
        <f>H1324-F1324</f>
      </c>
      <c r="J1324" s="38" t="str">
        <f>G1324-E1324</f>
      </c>
    </row>
    <row r="1325">
      <c r="A1325" t="s">
        <v>108</v>
      </c>
      <c r="B1325" t="s">
        <v>182</v>
      </c>
      <c r="C1325" s="32" t="n">
        <v>2032</v>
      </c>
      <c r="D1325" t="s">
        <v>341</v>
      </c>
      <c r="E1325" s="33" t="n">
        <v>12825.6994331662</v>
      </c>
      <c r="F1325" s="34" t="n">
        <v>9289.40766647735</v>
      </c>
      <c r="G1325" s="35" t="n">
        <v>12743.8944071303</v>
      </c>
      <c r="H1325" s="36" t="n">
        <v>9267.91175287106</v>
      </c>
      <c r="I1325" s="37" t="str">
        <f>H1325-F1325</f>
      </c>
      <c r="J1325" s="38" t="str">
        <f>G1325-E1325</f>
      </c>
    </row>
    <row r="1326">
      <c r="A1326" t="s">
        <v>108</v>
      </c>
      <c r="B1326" t="s">
        <v>182</v>
      </c>
      <c r="C1326" s="32" t="n">
        <v>2032</v>
      </c>
      <c r="D1326" t="s">
        <v>212</v>
      </c>
      <c r="E1326" s="33" t="n">
        <v>910613.590895274</v>
      </c>
      <c r="F1326" s="34" t="n">
        <v>149095.572727776</v>
      </c>
      <c r="G1326" s="35" t="n">
        <v>923778.433647484</v>
      </c>
      <c r="H1326" s="36" t="n">
        <v>155914.890344467</v>
      </c>
      <c r="I1326" s="37" t="str">
        <f>H1326-F1326</f>
      </c>
      <c r="J1326" s="38" t="str">
        <f>G1326-E1326</f>
      </c>
    </row>
    <row r="1327">
      <c r="A1327" t="s">
        <v>108</v>
      </c>
      <c r="B1327" t="s">
        <v>182</v>
      </c>
      <c r="C1327" s="32" t="n">
        <v>2032</v>
      </c>
      <c r="D1327" t="s">
        <v>200</v>
      </c>
      <c r="E1327" s="33" t="n">
        <v>130125.278545115</v>
      </c>
      <c r="F1327" s="34" t="n">
        <v>83099.9499856883</v>
      </c>
      <c r="G1327" s="35" t="n">
        <v>132566.317868369</v>
      </c>
      <c r="H1327" s="36" t="n">
        <v>83164.0959360433</v>
      </c>
      <c r="I1327" s="37" t="str">
        <f>H1327-F1327</f>
      </c>
      <c r="J1327" s="38" t="str">
        <f>G1327-E1327</f>
      </c>
    </row>
    <row r="1328">
      <c r="A1328" t="s">
        <v>108</v>
      </c>
      <c r="B1328" t="s">
        <v>182</v>
      </c>
      <c r="C1328" s="32" t="n">
        <v>2032</v>
      </c>
      <c r="D1328" t="s">
        <v>203</v>
      </c>
      <c r="E1328" s="33" t="n">
        <v>290264.117646164</v>
      </c>
      <c r="F1328" s="34" t="n">
        <v>269326.5241156</v>
      </c>
      <c r="G1328" s="35" t="n">
        <v>300504.550336341</v>
      </c>
      <c r="H1328" s="36" t="n">
        <v>281488.739628123</v>
      </c>
      <c r="I1328" s="37" t="str">
        <f>H1328-F1328</f>
      </c>
      <c r="J1328" s="38" t="str">
        <f>G1328-E1328</f>
      </c>
    </row>
    <row r="1329">
      <c r="A1329" t="s">
        <v>108</v>
      </c>
      <c r="B1329" t="s">
        <v>182</v>
      </c>
      <c r="C1329" s="32" t="n">
        <v>2032</v>
      </c>
      <c r="D1329" t="s">
        <v>205</v>
      </c>
      <c r="E1329" s="33" t="n">
        <v>668757.056474304</v>
      </c>
      <c r="F1329" s="34" t="n">
        <v>369243.972727172</v>
      </c>
      <c r="G1329" s="35" t="n">
        <v>719168.67859234</v>
      </c>
      <c r="H1329" s="36" t="n">
        <v>406904.282877455</v>
      </c>
      <c r="I1329" s="37" t="str">
        <f>H1329-F1329</f>
      </c>
      <c r="J1329" s="38" t="str">
        <f>G1329-E1329</f>
      </c>
    </row>
    <row r="1330">
      <c r="A1330" t="s">
        <v>108</v>
      </c>
      <c r="B1330" t="s">
        <v>182</v>
      </c>
      <c r="C1330" s="32" t="n">
        <v>2032</v>
      </c>
      <c r="D1330" t="s">
        <v>207</v>
      </c>
      <c r="E1330" s="33" t="n">
        <v>365634.155484545</v>
      </c>
      <c r="F1330" s="34" t="n">
        <v>180336.094278897</v>
      </c>
      <c r="G1330" s="35" t="n">
        <v>384609.051353766</v>
      </c>
      <c r="H1330" s="36" t="n">
        <v>194193.38475982</v>
      </c>
      <c r="I1330" s="37" t="str">
        <f>H1330-F1330</f>
      </c>
      <c r="J1330" s="38" t="str">
        <f>G1330-E1330</f>
      </c>
    </row>
    <row r="1331">
      <c r="A1331" t="s">
        <v>108</v>
      </c>
      <c r="B1331" t="s">
        <v>182</v>
      </c>
      <c r="C1331" s="32" t="n">
        <v>2032</v>
      </c>
      <c r="D1331" t="s">
        <v>342</v>
      </c>
      <c r="E1331" s="33" t="n">
        <v>12856.7403703456</v>
      </c>
      <c r="F1331" s="34" t="n">
        <v>3046.55043594309</v>
      </c>
      <c r="G1331" s="35" t="n">
        <v>12855.9427389859</v>
      </c>
      <c r="H1331" s="36" t="n">
        <v>3046.52022706146</v>
      </c>
      <c r="I1331" s="37" t="str">
        <f>H1331-F1331</f>
      </c>
      <c r="J1331" s="38" t="str">
        <f>G1331-E1331</f>
      </c>
    </row>
    <row r="1332">
      <c r="A1332" t="s">
        <v>108</v>
      </c>
      <c r="B1332" t="s">
        <v>182</v>
      </c>
      <c r="C1332" s="32" t="n">
        <v>2033</v>
      </c>
      <c r="D1332" t="s">
        <v>341</v>
      </c>
      <c r="E1332" s="33" t="n">
        <v>13252.3434713054</v>
      </c>
      <c r="F1332" s="34" t="n">
        <v>9468.48749862653</v>
      </c>
      <c r="G1332" s="35" t="n">
        <v>13146.3513901505</v>
      </c>
      <c r="H1332" s="36" t="n">
        <v>9437.49521839436</v>
      </c>
      <c r="I1332" s="37" t="str">
        <f>H1332-F1332</f>
      </c>
      <c r="J1332" s="38" t="str">
        <f>G1332-E1332</f>
      </c>
    </row>
    <row r="1333">
      <c r="A1333" t="s">
        <v>108</v>
      </c>
      <c r="B1333" t="s">
        <v>182</v>
      </c>
      <c r="C1333" s="32" t="n">
        <v>2033</v>
      </c>
      <c r="D1333" t="s">
        <v>212</v>
      </c>
      <c r="E1333" s="33" t="n">
        <v>929502.664982084</v>
      </c>
      <c r="F1333" s="34" t="n">
        <v>152575.020692092</v>
      </c>
      <c r="G1333" s="35" t="n">
        <v>944521.71811111</v>
      </c>
      <c r="H1333" s="36" t="n">
        <v>160821.219639763</v>
      </c>
      <c r="I1333" s="37" t="str">
        <f>H1333-F1333</f>
      </c>
      <c r="J1333" s="38" t="str">
        <f>G1333-E1333</f>
      </c>
    </row>
    <row r="1334">
      <c r="A1334" t="s">
        <v>108</v>
      </c>
      <c r="B1334" t="s">
        <v>182</v>
      </c>
      <c r="C1334" s="32" t="n">
        <v>2033</v>
      </c>
      <c r="D1334" t="s">
        <v>200</v>
      </c>
      <c r="E1334" s="33" t="n">
        <v>132784.756474148</v>
      </c>
      <c r="F1334" s="34" t="n">
        <v>84761.474850635</v>
      </c>
      <c r="G1334" s="35" t="n">
        <v>136707.716312745</v>
      </c>
      <c r="H1334" s="36" t="n">
        <v>85140.0559210379</v>
      </c>
      <c r="I1334" s="37" t="str">
        <f>H1334-F1334</f>
      </c>
      <c r="J1334" s="38" t="str">
        <f>G1334-E1334</f>
      </c>
    </row>
    <row r="1335">
      <c r="A1335" t="s">
        <v>108</v>
      </c>
      <c r="B1335" t="s">
        <v>182</v>
      </c>
      <c r="C1335" s="32" t="n">
        <v>2033</v>
      </c>
      <c r="D1335" t="s">
        <v>203</v>
      </c>
      <c r="E1335" s="33" t="n">
        <v>291135.431484179</v>
      </c>
      <c r="F1335" s="34" t="n">
        <v>272019.551889628</v>
      </c>
      <c r="G1335" s="35" t="n">
        <v>304468.286850227</v>
      </c>
      <c r="H1335" s="36" t="n">
        <v>285297.748513227</v>
      </c>
      <c r="I1335" s="37" t="str">
        <f>H1335-F1335</f>
      </c>
      <c r="J1335" s="38" t="str">
        <f>G1335-E1335</f>
      </c>
    </row>
    <row r="1336">
      <c r="A1336" t="s">
        <v>108</v>
      </c>
      <c r="B1336" t="s">
        <v>182</v>
      </c>
      <c r="C1336" s="32" t="n">
        <v>2033</v>
      </c>
      <c r="D1336" t="s">
        <v>205</v>
      </c>
      <c r="E1336" s="33" t="n">
        <v>677721.670262861</v>
      </c>
      <c r="F1336" s="34" t="n">
        <v>376855.917994171</v>
      </c>
      <c r="G1336" s="35" t="n">
        <v>738395.913710054</v>
      </c>
      <c r="H1336" s="36" t="n">
        <v>417591.194273361</v>
      </c>
      <c r="I1336" s="37" t="str">
        <f>H1336-F1336</f>
      </c>
      <c r="J1336" s="38" t="str">
        <f>G1336-E1336</f>
      </c>
    </row>
    <row r="1337">
      <c r="A1337" t="s">
        <v>108</v>
      </c>
      <c r="B1337" t="s">
        <v>182</v>
      </c>
      <c r="C1337" s="32" t="n">
        <v>2033</v>
      </c>
      <c r="D1337" t="s">
        <v>207</v>
      </c>
      <c r="E1337" s="33" t="n">
        <v>370493.290340514</v>
      </c>
      <c r="F1337" s="34" t="n">
        <v>184448.220566767</v>
      </c>
      <c r="G1337" s="35" t="n">
        <v>394159.184915109</v>
      </c>
      <c r="H1337" s="36" t="n">
        <v>199311.530364044</v>
      </c>
      <c r="I1337" s="37" t="str">
        <f>H1337-F1337</f>
      </c>
      <c r="J1337" s="38" t="str">
        <f>G1337-E1337</f>
      </c>
    </row>
    <row r="1338">
      <c r="A1338" t="s">
        <v>108</v>
      </c>
      <c r="B1338" t="s">
        <v>182</v>
      </c>
      <c r="C1338" s="32" t="n">
        <v>2033</v>
      </c>
      <c r="D1338" t="s">
        <v>342</v>
      </c>
      <c r="E1338" s="33" t="n">
        <v>12781.5360577318</v>
      </c>
      <c r="F1338" s="34" t="n">
        <v>2919.83276355923</v>
      </c>
      <c r="G1338" s="35" t="n">
        <v>12780.7417922516</v>
      </c>
      <c r="H1338" s="36" t="n">
        <v>2919.79454897481</v>
      </c>
      <c r="I1338" s="37" t="str">
        <f>H1338-F1338</f>
      </c>
      <c r="J1338" s="38" t="str">
        <f>G1338-E1338</f>
      </c>
    </row>
    <row r="1339">
      <c r="A1339" t="s">
        <v>108</v>
      </c>
      <c r="B1339" t="s">
        <v>182</v>
      </c>
      <c r="C1339" s="32" t="n">
        <v>2034</v>
      </c>
      <c r="D1339" t="s">
        <v>341</v>
      </c>
      <c r="E1339" s="33" t="n">
        <v>13525.7882551427</v>
      </c>
      <c r="F1339" s="34" t="n">
        <v>9652.53330339026</v>
      </c>
      <c r="G1339" s="35" t="n">
        <v>13396.3770662857</v>
      </c>
      <c r="H1339" s="36" t="n">
        <v>9610.78717894584</v>
      </c>
      <c r="I1339" s="37" t="str">
        <f>H1339-F1339</f>
      </c>
      <c r="J1339" s="38" t="str">
        <f>G1339-E1339</f>
      </c>
    </row>
    <row r="1340">
      <c r="A1340" t="s">
        <v>108</v>
      </c>
      <c r="B1340" t="s">
        <v>182</v>
      </c>
      <c r="C1340" s="32" t="n">
        <v>2034</v>
      </c>
      <c r="D1340" t="s">
        <v>212</v>
      </c>
      <c r="E1340" s="33" t="n">
        <v>943515.627817674</v>
      </c>
      <c r="F1340" s="34" t="n">
        <v>156091.255824903</v>
      </c>
      <c r="G1340" s="35" t="n">
        <v>960221.655861689</v>
      </c>
      <c r="H1340" s="36" t="n">
        <v>165832.802590949</v>
      </c>
      <c r="I1340" s="37" t="str">
        <f>H1340-F1340</f>
      </c>
      <c r="J1340" s="38" t="str">
        <f>G1340-E1340</f>
      </c>
    </row>
    <row r="1341">
      <c r="A1341" t="s">
        <v>108</v>
      </c>
      <c r="B1341" t="s">
        <v>182</v>
      </c>
      <c r="C1341" s="32" t="n">
        <v>2034</v>
      </c>
      <c r="D1341" t="s">
        <v>200</v>
      </c>
      <c r="E1341" s="33" t="n">
        <v>134468.048809169</v>
      </c>
      <c r="F1341" s="34" t="n">
        <v>86288.9704202341</v>
      </c>
      <c r="G1341" s="35" t="n">
        <v>139922.665552402</v>
      </c>
      <c r="H1341" s="36" t="n">
        <v>87126.2119501461</v>
      </c>
      <c r="I1341" s="37" t="str">
        <f>H1341-F1341</f>
      </c>
      <c r="J1341" s="38" t="str">
        <f>G1341-E1341</f>
      </c>
    </row>
    <row r="1342">
      <c r="A1342" t="s">
        <v>108</v>
      </c>
      <c r="B1342" t="s">
        <v>182</v>
      </c>
      <c r="C1342" s="32" t="n">
        <v>2034</v>
      </c>
      <c r="D1342" t="s">
        <v>203</v>
      </c>
      <c r="E1342" s="33" t="n">
        <v>291868.904422522</v>
      </c>
      <c r="F1342" s="34" t="n">
        <v>274911.1219589</v>
      </c>
      <c r="G1342" s="35" t="n">
        <v>308142.620646514</v>
      </c>
      <c r="H1342" s="36" t="n">
        <v>289022.375898514</v>
      </c>
      <c r="I1342" s="37" t="str">
        <f>H1342-F1342</f>
      </c>
      <c r="J1342" s="38" t="str">
        <f>G1342-E1342</f>
      </c>
    </row>
    <row r="1343">
      <c r="A1343" t="s">
        <v>108</v>
      </c>
      <c r="B1343" t="s">
        <v>182</v>
      </c>
      <c r="C1343" s="32" t="n">
        <v>2034</v>
      </c>
      <c r="D1343" t="s">
        <v>205</v>
      </c>
      <c r="E1343" s="33" t="n">
        <v>684528.229674052</v>
      </c>
      <c r="F1343" s="34" t="n">
        <v>385717.865774219</v>
      </c>
      <c r="G1343" s="35" t="n">
        <v>754264.519314827</v>
      </c>
      <c r="H1343" s="36" t="n">
        <v>428496.093357131</v>
      </c>
      <c r="I1343" s="37" t="str">
        <f>H1343-F1343</f>
      </c>
      <c r="J1343" s="38" t="str">
        <f>G1343-E1343</f>
      </c>
    </row>
    <row r="1344">
      <c r="A1344" t="s">
        <v>108</v>
      </c>
      <c r="B1344" t="s">
        <v>182</v>
      </c>
      <c r="C1344" s="32" t="n">
        <v>2034</v>
      </c>
      <c r="D1344" t="s">
        <v>207</v>
      </c>
      <c r="E1344" s="33" t="n">
        <v>374516.566887883</v>
      </c>
      <c r="F1344" s="34" t="n">
        <v>189142.579393618</v>
      </c>
      <c r="G1344" s="35" t="n">
        <v>402421.553872422</v>
      </c>
      <c r="H1344" s="36" t="n">
        <v>204510.58021707</v>
      </c>
      <c r="I1344" s="37" t="str">
        <f>H1344-F1344</f>
      </c>
      <c r="J1344" s="38" t="str">
        <f>G1344-E1344</f>
      </c>
    </row>
    <row r="1345">
      <c r="A1345" t="s">
        <v>108</v>
      </c>
      <c r="B1345" t="s">
        <v>182</v>
      </c>
      <c r="C1345" s="32" t="n">
        <v>2034</v>
      </c>
      <c r="D1345" t="s">
        <v>342</v>
      </c>
      <c r="E1345" s="33" t="n">
        <v>12873.3138522627</v>
      </c>
      <c r="F1345" s="34" t="n">
        <v>2795.81357181219</v>
      </c>
      <c r="G1345" s="35" t="n">
        <v>12872.434861331</v>
      </c>
      <c r="H1345" s="36" t="n">
        <v>2795.76959562027</v>
      </c>
      <c r="I1345" s="37" t="str">
        <f>H1345-F1345</f>
      </c>
      <c r="J1345" s="38" t="str">
        <f>G1345-E1345</f>
      </c>
    </row>
    <row r="1346">
      <c r="A1346" t="s">
        <v>108</v>
      </c>
      <c r="B1346" t="s">
        <v>182</v>
      </c>
      <c r="C1346" s="32" t="n">
        <v>2035</v>
      </c>
      <c r="D1346" t="s">
        <v>341</v>
      </c>
      <c r="E1346" s="33" t="n">
        <v>13881.8585648371</v>
      </c>
      <c r="F1346" s="34" t="n">
        <v>9840.86482867181</v>
      </c>
      <c r="G1346" s="35" t="n">
        <v>13726.7399692658</v>
      </c>
      <c r="H1346" s="36" t="n">
        <v>9787.51275865094</v>
      </c>
      <c r="I1346" s="37" t="str">
        <f>H1346-F1346</f>
      </c>
      <c r="J1346" s="38" t="str">
        <f>G1346-E1346</f>
      </c>
    </row>
    <row r="1347">
      <c r="A1347" t="s">
        <v>108</v>
      </c>
      <c r="B1347" t="s">
        <v>182</v>
      </c>
      <c r="C1347" s="32" t="n">
        <v>2035</v>
      </c>
      <c r="D1347" t="s">
        <v>212</v>
      </c>
      <c r="E1347" s="33" t="n">
        <v>956750.43781294</v>
      </c>
      <c r="F1347" s="34" t="n">
        <v>159606.997783235</v>
      </c>
      <c r="G1347" s="35" t="n">
        <v>975047.326959866</v>
      </c>
      <c r="H1347" s="36" t="n">
        <v>170911.003808462</v>
      </c>
      <c r="I1347" s="37" t="str">
        <f>H1347-F1347</f>
      </c>
      <c r="J1347" s="38" t="str">
        <f>G1347-E1347</f>
      </c>
    </row>
    <row r="1348">
      <c r="A1348" t="s">
        <v>108</v>
      </c>
      <c r="B1348" t="s">
        <v>182</v>
      </c>
      <c r="C1348" s="32" t="n">
        <v>2035</v>
      </c>
      <c r="D1348" t="s">
        <v>200</v>
      </c>
      <c r="E1348" s="33" t="n">
        <v>136387.183367676</v>
      </c>
      <c r="F1348" s="34" t="n">
        <v>87717.3242396038</v>
      </c>
      <c r="G1348" s="35" t="n">
        <v>143430.147346953</v>
      </c>
      <c r="H1348" s="36" t="n">
        <v>89138.141517925</v>
      </c>
      <c r="I1348" s="37" t="str">
        <f>H1348-F1348</f>
      </c>
      <c r="J1348" s="38" t="str">
        <f>G1348-E1348</f>
      </c>
    </row>
    <row r="1349">
      <c r="A1349" t="s">
        <v>108</v>
      </c>
      <c r="B1349" t="s">
        <v>182</v>
      </c>
      <c r="C1349" s="32" t="n">
        <v>2035</v>
      </c>
      <c r="D1349" t="s">
        <v>203</v>
      </c>
      <c r="E1349" s="33" t="n">
        <v>292358.47258226</v>
      </c>
      <c r="F1349" s="34" t="n">
        <v>277089.974187991</v>
      </c>
      <c r="G1349" s="35" t="n">
        <v>311598.659349735</v>
      </c>
      <c r="H1349" s="36" t="n">
        <v>292543.4341723</v>
      </c>
      <c r="I1349" s="37" t="str">
        <f>H1349-F1349</f>
      </c>
      <c r="J1349" s="38" t="str">
        <f>G1349-E1349</f>
      </c>
    </row>
    <row r="1350">
      <c r="A1350" t="s">
        <v>108</v>
      </c>
      <c r="B1350" t="s">
        <v>182</v>
      </c>
      <c r="C1350" s="32" t="n">
        <v>2035</v>
      </c>
      <c r="D1350" t="s">
        <v>205</v>
      </c>
      <c r="E1350" s="33" t="n">
        <v>691041.219010575</v>
      </c>
      <c r="F1350" s="34" t="n">
        <v>394152.782308969</v>
      </c>
      <c r="G1350" s="35" t="n">
        <v>770043.407398033</v>
      </c>
      <c r="H1350" s="36" t="n">
        <v>439419.393176264</v>
      </c>
      <c r="I1350" s="37" t="str">
        <f>H1350-F1350</f>
      </c>
      <c r="J1350" s="38" t="str">
        <f>G1350-E1350</f>
      </c>
    </row>
    <row r="1351">
      <c r="A1351" t="s">
        <v>108</v>
      </c>
      <c r="B1351" t="s">
        <v>182</v>
      </c>
      <c r="C1351" s="32" t="n">
        <v>2035</v>
      </c>
      <c r="D1351" t="s">
        <v>207</v>
      </c>
      <c r="E1351" s="33" t="n">
        <v>378182.724544146</v>
      </c>
      <c r="F1351" s="34" t="n">
        <v>193744.421140678</v>
      </c>
      <c r="G1351" s="35" t="n">
        <v>410430.68648466</v>
      </c>
      <c r="H1351" s="36" t="n">
        <v>209854.988515264</v>
      </c>
      <c r="I1351" s="37" t="str">
        <f>H1351-F1351</f>
      </c>
      <c r="J1351" s="38" t="str">
        <f>G1351-E1351</f>
      </c>
    </row>
    <row r="1352">
      <c r="A1352" t="s">
        <v>108</v>
      </c>
      <c r="B1352" t="s">
        <v>182</v>
      </c>
      <c r="C1352" s="32" t="n">
        <v>2035</v>
      </c>
      <c r="D1352" t="s">
        <v>342</v>
      </c>
      <c r="E1352" s="33" t="n">
        <v>13062.4704107909</v>
      </c>
      <c r="F1352" s="34" t="n">
        <v>2671.54629458611</v>
      </c>
      <c r="G1352" s="35" t="n">
        <v>13061.5900844962</v>
      </c>
      <c r="H1352" s="36" t="n">
        <v>2671.49784394295</v>
      </c>
      <c r="I1352" s="37" t="str">
        <f>H1352-F1352</f>
      </c>
      <c r="J1352" s="38" t="str">
        <f>G1352-E1352</f>
      </c>
    </row>
    <row r="1353">
      <c r="A1353" t="s">
        <v>108</v>
      </c>
      <c r="B1353" t="s">
        <v>182</v>
      </c>
      <c r="C1353" s="32" t="n">
        <v>2036</v>
      </c>
      <c r="D1353" t="s">
        <v>341</v>
      </c>
      <c r="E1353" s="33" t="n">
        <v>14242.1645501434</v>
      </c>
      <c r="F1353" s="34" t="n">
        <v>10038.6205522494</v>
      </c>
      <c r="G1353" s="35" t="n">
        <v>14058.8402730705</v>
      </c>
      <c r="H1353" s="36" t="n">
        <v>9972.733436972</v>
      </c>
      <c r="I1353" s="37" t="str">
        <f>H1353-F1353</f>
      </c>
      <c r="J1353" s="38" t="str">
        <f>G1353-E1353</f>
      </c>
    </row>
    <row r="1354">
      <c r="A1354" t="s">
        <v>108</v>
      </c>
      <c r="B1354" t="s">
        <v>182</v>
      </c>
      <c r="C1354" s="32" t="n">
        <v>2036</v>
      </c>
      <c r="D1354" t="s">
        <v>212</v>
      </c>
      <c r="E1354" s="33" t="n">
        <v>972744.834027941</v>
      </c>
      <c r="F1354" s="34" t="n">
        <v>163198.749634269</v>
      </c>
      <c r="G1354" s="35" t="n">
        <v>992593.127567906</v>
      </c>
      <c r="H1354" s="36" t="n">
        <v>176139.997785528</v>
      </c>
      <c r="I1354" s="37" t="str">
        <f>H1354-F1354</f>
      </c>
      <c r="J1354" s="38" t="str">
        <f>G1354-E1354</f>
      </c>
    </row>
    <row r="1355">
      <c r="A1355" t="s">
        <v>108</v>
      </c>
      <c r="B1355" t="s">
        <v>182</v>
      </c>
      <c r="C1355" s="32" t="n">
        <v>2036</v>
      </c>
      <c r="D1355" t="s">
        <v>200</v>
      </c>
      <c r="E1355" s="33" t="n">
        <v>138302.280279731</v>
      </c>
      <c r="F1355" s="34" t="n">
        <v>89108.1570910496</v>
      </c>
      <c r="G1355" s="35" t="n">
        <v>146978.916070349</v>
      </c>
      <c r="H1355" s="36" t="n">
        <v>91225.4078140792</v>
      </c>
      <c r="I1355" s="37" t="str">
        <f>H1355-F1355</f>
      </c>
      <c r="J1355" s="38" t="str">
        <f>G1355-E1355</f>
      </c>
    </row>
    <row r="1356">
      <c r="A1356" t="s">
        <v>108</v>
      </c>
      <c r="B1356" t="s">
        <v>182</v>
      </c>
      <c r="C1356" s="32" t="n">
        <v>2036</v>
      </c>
      <c r="D1356" t="s">
        <v>203</v>
      </c>
      <c r="E1356" s="33" t="n">
        <v>292441.759684158</v>
      </c>
      <c r="F1356" s="34" t="n">
        <v>276375.041757069</v>
      </c>
      <c r="G1356" s="35" t="n">
        <v>315288.949461379</v>
      </c>
      <c r="H1356" s="36" t="n">
        <v>296084.402747987</v>
      </c>
      <c r="I1356" s="37" t="str">
        <f>H1356-F1356</f>
      </c>
      <c r="J1356" s="38" t="str">
        <f>G1356-E1356</f>
      </c>
    </row>
    <row r="1357">
      <c r="A1357" t="s">
        <v>108</v>
      </c>
      <c r="B1357" t="s">
        <v>182</v>
      </c>
      <c r="C1357" s="32" t="n">
        <v>2036</v>
      </c>
      <c r="D1357" t="s">
        <v>205</v>
      </c>
      <c r="E1357" s="33" t="n">
        <v>694427.852534532</v>
      </c>
      <c r="F1357" s="34" t="n">
        <v>397094.573994897</v>
      </c>
      <c r="G1357" s="35" t="n">
        <v>786706.265291046</v>
      </c>
      <c r="H1357" s="36" t="n">
        <v>450600.66503166</v>
      </c>
      <c r="I1357" s="37" t="str">
        <f>H1357-F1357</f>
      </c>
      <c r="J1357" s="38" t="str">
        <f>G1357-E1357</f>
      </c>
    </row>
    <row r="1358">
      <c r="A1358" t="s">
        <v>108</v>
      </c>
      <c r="B1358" t="s">
        <v>182</v>
      </c>
      <c r="C1358" s="32" t="n">
        <v>2036</v>
      </c>
      <c r="D1358" t="s">
        <v>207</v>
      </c>
      <c r="E1358" s="33" t="n">
        <v>380691.20530603</v>
      </c>
      <c r="F1358" s="34" t="n">
        <v>195522.755881055</v>
      </c>
      <c r="G1358" s="35" t="n">
        <v>418880.52544402</v>
      </c>
      <c r="H1358" s="36" t="n">
        <v>215434.246910517</v>
      </c>
      <c r="I1358" s="37" t="str">
        <f>H1358-F1358</f>
      </c>
      <c r="J1358" s="38" t="str">
        <f>G1358-E1358</f>
      </c>
    </row>
    <row r="1359">
      <c r="A1359" t="s">
        <v>108</v>
      </c>
      <c r="B1359" t="s">
        <v>182</v>
      </c>
      <c r="C1359" s="32" t="n">
        <v>2036</v>
      </c>
      <c r="D1359" t="s">
        <v>342</v>
      </c>
      <c r="E1359" s="33" t="n">
        <v>13309.7072474987</v>
      </c>
      <c r="F1359" s="34" t="n">
        <v>2547.79151631031</v>
      </c>
      <c r="G1359" s="35" t="n">
        <v>13308.7944546361</v>
      </c>
      <c r="H1359" s="36" t="n">
        <v>2547.74258396749</v>
      </c>
      <c r="I1359" s="37" t="str">
        <f>H1359-F1359</f>
      </c>
      <c r="J1359" s="38" t="str">
        <f>G1359-E1359</f>
      </c>
    </row>
    <row r="1360">
      <c r="A1360" t="s">
        <v>108</v>
      </c>
      <c r="B1360" t="s">
        <v>182</v>
      </c>
      <c r="C1360" s="32" t="n">
        <v>2037</v>
      </c>
      <c r="D1360" t="s">
        <v>341</v>
      </c>
      <c r="E1360" s="33" t="n">
        <v>14605.3977137603</v>
      </c>
      <c r="F1360" s="34" t="n">
        <v>10238.6022078106</v>
      </c>
      <c r="G1360" s="35" t="n">
        <v>14386.6366039025</v>
      </c>
      <c r="H1360" s="36" t="n">
        <v>10159.1873336905</v>
      </c>
      <c r="I1360" s="37" t="str">
        <f>H1360-F1360</f>
      </c>
      <c r="J1360" s="38" t="str">
        <f>G1360-E1360</f>
      </c>
    </row>
    <row r="1361">
      <c r="A1361" t="s">
        <v>108</v>
      </c>
      <c r="B1361" t="s">
        <v>182</v>
      </c>
      <c r="C1361" s="32" t="n">
        <v>2037</v>
      </c>
      <c r="D1361" t="s">
        <v>212</v>
      </c>
      <c r="E1361" s="33" t="n">
        <v>988115.154490064</v>
      </c>
      <c r="F1361" s="34" t="n">
        <v>166807.006816243</v>
      </c>
      <c r="G1361" s="35" t="n">
        <v>1009301.65749756</v>
      </c>
      <c r="H1361" s="36" t="n">
        <v>181458.235839908</v>
      </c>
      <c r="I1361" s="37" t="str">
        <f>H1361-F1361</f>
      </c>
      <c r="J1361" s="38" t="str">
        <f>G1361-E1361</f>
      </c>
    </row>
    <row r="1362">
      <c r="A1362" t="s">
        <v>108</v>
      </c>
      <c r="B1362" t="s">
        <v>182</v>
      </c>
      <c r="C1362" s="32" t="n">
        <v>2037</v>
      </c>
      <c r="D1362" t="s">
        <v>200</v>
      </c>
      <c r="E1362" s="33" t="n">
        <v>140174.871738526</v>
      </c>
      <c r="F1362" s="34" t="n">
        <v>90445.3996218028</v>
      </c>
      <c r="G1362" s="35" t="n">
        <v>150487.441619108</v>
      </c>
      <c r="H1362" s="36" t="n">
        <v>93341.2784245107</v>
      </c>
      <c r="I1362" s="37" t="str">
        <f>H1362-F1362</f>
      </c>
      <c r="J1362" s="38" t="str">
        <f>G1362-E1362</f>
      </c>
    </row>
    <row r="1363">
      <c r="A1363" t="s">
        <v>108</v>
      </c>
      <c r="B1363" t="s">
        <v>182</v>
      </c>
      <c r="C1363" s="32" t="n">
        <v>2037</v>
      </c>
      <c r="D1363" t="s">
        <v>203</v>
      </c>
      <c r="E1363" s="33" t="n">
        <v>292331.789022615</v>
      </c>
      <c r="F1363" s="34" t="n">
        <v>275989.875152285</v>
      </c>
      <c r="G1363" s="35" t="n">
        <v>318754.964813024</v>
      </c>
      <c r="H1363" s="36" t="n">
        <v>299434.655195925</v>
      </c>
      <c r="I1363" s="37" t="str">
        <f>H1363-F1363</f>
      </c>
      <c r="J1363" s="38" t="str">
        <f>G1363-E1363</f>
      </c>
    </row>
    <row r="1364">
      <c r="A1364" t="s">
        <v>108</v>
      </c>
      <c r="B1364" t="s">
        <v>182</v>
      </c>
      <c r="C1364" s="32" t="n">
        <v>2037</v>
      </c>
      <c r="D1364" t="s">
        <v>205</v>
      </c>
      <c r="E1364" s="33" t="n">
        <v>697671.711002846</v>
      </c>
      <c r="F1364" s="34" t="n">
        <v>399691.876636241</v>
      </c>
      <c r="G1364" s="35" t="n">
        <v>803452.229036644</v>
      </c>
      <c r="H1364" s="36" t="n">
        <v>461851.049511551</v>
      </c>
      <c r="I1364" s="37" t="str">
        <f>H1364-F1364</f>
      </c>
      <c r="J1364" s="38" t="str">
        <f>G1364-E1364</f>
      </c>
    </row>
    <row r="1365">
      <c r="A1365" t="s">
        <v>108</v>
      </c>
      <c r="B1365" t="s">
        <v>182</v>
      </c>
      <c r="C1365" s="32" t="n">
        <v>2037</v>
      </c>
      <c r="D1365" t="s">
        <v>207</v>
      </c>
      <c r="E1365" s="33" t="n">
        <v>383299.462723812</v>
      </c>
      <c r="F1365" s="34" t="n">
        <v>197336.750889931</v>
      </c>
      <c r="G1365" s="35" t="n">
        <v>427506.733072448</v>
      </c>
      <c r="H1365" s="36" t="n">
        <v>221141.826108993</v>
      </c>
      <c r="I1365" s="37" t="str">
        <f>H1365-F1365</f>
      </c>
      <c r="J1365" s="38" t="str">
        <f>G1365-E1365</f>
      </c>
    </row>
    <row r="1366">
      <c r="A1366" t="s">
        <v>108</v>
      </c>
      <c r="B1366" t="s">
        <v>182</v>
      </c>
      <c r="C1366" s="32" t="n">
        <v>2037</v>
      </c>
      <c r="D1366" t="s">
        <v>342</v>
      </c>
      <c r="E1366" s="33" t="n">
        <v>13386.0140370953</v>
      </c>
      <c r="F1366" s="34" t="n">
        <v>2421.62501195959</v>
      </c>
      <c r="G1366" s="35" t="n">
        <v>13385.128134315</v>
      </c>
      <c r="H1366" s="36" t="n">
        <v>2421.57667984156</v>
      </c>
      <c r="I1366" s="37" t="str">
        <f>H1366-F1366</f>
      </c>
      <c r="J1366" s="38" t="str">
        <f>G1366-E1366</f>
      </c>
    </row>
    <row r="1367">
      <c r="A1367" t="s">
        <v>108</v>
      </c>
      <c r="B1367" t="s">
        <v>182</v>
      </c>
      <c r="C1367" s="32" t="n">
        <v>2038</v>
      </c>
      <c r="D1367" t="s">
        <v>341</v>
      </c>
      <c r="E1367" s="33" t="n">
        <v>15054.0002942957</v>
      </c>
      <c r="F1367" s="34" t="n">
        <v>10445.3242954553</v>
      </c>
      <c r="G1367" s="35" t="n">
        <v>14790.2897218897</v>
      </c>
      <c r="H1367" s="36" t="n">
        <v>10349.9036883417</v>
      </c>
      <c r="I1367" s="37" t="str">
        <f>H1367-F1367</f>
      </c>
      <c r="J1367" s="38" t="str">
        <f>G1367-E1367</f>
      </c>
    </row>
    <row r="1368">
      <c r="A1368" t="s">
        <v>108</v>
      </c>
      <c r="B1368" t="s">
        <v>182</v>
      </c>
      <c r="C1368" s="32" t="n">
        <v>2038</v>
      </c>
      <c r="D1368" t="s">
        <v>212</v>
      </c>
      <c r="E1368" s="33" t="n">
        <v>1003370.70690423</v>
      </c>
      <c r="F1368" s="34" t="n">
        <v>170360.835151939</v>
      </c>
      <c r="G1368" s="35" t="n">
        <v>1025731.21343356</v>
      </c>
      <c r="H1368" s="36" t="n">
        <v>186787.491870524</v>
      </c>
      <c r="I1368" s="37" t="str">
        <f>H1368-F1368</f>
      </c>
      <c r="J1368" s="38" t="str">
        <f>G1368-E1368</f>
      </c>
    </row>
    <row r="1369">
      <c r="A1369" t="s">
        <v>108</v>
      </c>
      <c r="B1369" t="s">
        <v>182</v>
      </c>
      <c r="C1369" s="32" t="n">
        <v>2038</v>
      </c>
      <c r="D1369" t="s">
        <v>200</v>
      </c>
      <c r="E1369" s="33" t="n">
        <v>142792.039508361</v>
      </c>
      <c r="F1369" s="34" t="n">
        <v>91728.8046197773</v>
      </c>
      <c r="G1369" s="35" t="n">
        <v>154833.021861689</v>
      </c>
      <c r="H1369" s="36" t="n">
        <v>95469.0447801143</v>
      </c>
      <c r="I1369" s="37" t="str">
        <f>H1369-F1369</f>
      </c>
      <c r="J1369" s="38" t="str">
        <f>G1369-E1369</f>
      </c>
    </row>
    <row r="1370">
      <c r="A1370" t="s">
        <v>108</v>
      </c>
      <c r="B1370" t="s">
        <v>182</v>
      </c>
      <c r="C1370" s="32" t="n">
        <v>2038</v>
      </c>
      <c r="D1370" t="s">
        <v>203</v>
      </c>
      <c r="E1370" s="33" t="n">
        <v>291863.062855298</v>
      </c>
      <c r="F1370" s="34" t="n">
        <v>275483.649929637</v>
      </c>
      <c r="G1370" s="35" t="n">
        <v>321808.304576111</v>
      </c>
      <c r="H1370" s="36" t="n">
        <v>302464.555231106</v>
      </c>
      <c r="I1370" s="37" t="str">
        <f>H1370-F1370</f>
      </c>
      <c r="J1370" s="38" t="str">
        <f>G1370-E1370</f>
      </c>
    </row>
    <row r="1371">
      <c r="A1371" t="s">
        <v>108</v>
      </c>
      <c r="B1371" t="s">
        <v>182</v>
      </c>
      <c r="C1371" s="32" t="n">
        <v>2038</v>
      </c>
      <c r="D1371" t="s">
        <v>205</v>
      </c>
      <c r="E1371" s="33" t="n">
        <v>702584.174985342</v>
      </c>
      <c r="F1371" s="34" t="n">
        <v>401775.850204108</v>
      </c>
      <c r="G1371" s="35" t="n">
        <v>822517.79120794</v>
      </c>
      <c r="H1371" s="36" t="n">
        <v>472964.182972518</v>
      </c>
      <c r="I1371" s="37" t="str">
        <f>H1371-F1371</f>
      </c>
      <c r="J1371" s="38" t="str">
        <f>G1371-E1371</f>
      </c>
    </row>
    <row r="1372">
      <c r="A1372" t="s">
        <v>108</v>
      </c>
      <c r="B1372" t="s">
        <v>182</v>
      </c>
      <c r="C1372" s="32" t="n">
        <v>2038</v>
      </c>
      <c r="D1372" t="s">
        <v>207</v>
      </c>
      <c r="E1372" s="33" t="n">
        <v>387295.943653191</v>
      </c>
      <c r="F1372" s="34" t="n">
        <v>199025.613962345</v>
      </c>
      <c r="G1372" s="35" t="n">
        <v>437875.904421767</v>
      </c>
      <c r="H1372" s="36" t="n">
        <v>226837.611544716</v>
      </c>
      <c r="I1372" s="37" t="str">
        <f>H1372-F1372</f>
      </c>
      <c r="J1372" s="38" t="str">
        <f>G1372-E1372</f>
      </c>
    </row>
    <row r="1373">
      <c r="A1373" t="s">
        <v>108</v>
      </c>
      <c r="B1373" t="s">
        <v>182</v>
      </c>
      <c r="C1373" s="32" t="n">
        <v>2038</v>
      </c>
      <c r="D1373" t="s">
        <v>342</v>
      </c>
      <c r="E1373" s="33" t="n">
        <v>13131.2764431878</v>
      </c>
      <c r="F1373" s="34" t="n">
        <v>2303.51129273442</v>
      </c>
      <c r="G1373" s="35" t="n">
        <v>13130.4959942569</v>
      </c>
      <c r="H1373" s="36" t="n">
        <v>2303.4653337572</v>
      </c>
      <c r="I1373" s="37" t="str">
        <f>H1373-F1373</f>
      </c>
      <c r="J1373" s="38" t="str">
        <f>G1373-E1373</f>
      </c>
    </row>
    <row r="1374">
      <c r="A1374" t="s">
        <v>108</v>
      </c>
      <c r="B1374" t="s">
        <v>182</v>
      </c>
      <c r="C1374" s="32" t="n">
        <v>2039</v>
      </c>
      <c r="D1374" t="s">
        <v>341</v>
      </c>
      <c r="E1374" s="33" t="n">
        <v>15449.953863218</v>
      </c>
      <c r="F1374" s="34" t="n">
        <v>10659.5003773366</v>
      </c>
      <c r="G1374" s="35" t="n">
        <v>15135.74798412</v>
      </c>
      <c r="H1374" s="36" t="n">
        <v>10545.0523038997</v>
      </c>
      <c r="I1374" s="37" t="str">
        <f>H1374-F1374</f>
      </c>
      <c r="J1374" s="38" t="str">
        <f>G1374-E1374</f>
      </c>
    </row>
    <row r="1375">
      <c r="A1375" t="s">
        <v>108</v>
      </c>
      <c r="B1375" t="s">
        <v>182</v>
      </c>
      <c r="C1375" s="32" t="n">
        <v>2039</v>
      </c>
      <c r="D1375" t="s">
        <v>212</v>
      </c>
      <c r="E1375" s="33" t="n">
        <v>1016024.3651754</v>
      </c>
      <c r="F1375" s="34" t="n">
        <v>174016.399967568</v>
      </c>
      <c r="G1375" s="35" t="n">
        <v>1039334.21211717</v>
      </c>
      <c r="H1375" s="36" t="n">
        <v>192296.552192256</v>
      </c>
      <c r="I1375" s="37" t="str">
        <f>H1375-F1375</f>
      </c>
      <c r="J1375" s="38" t="str">
        <f>G1375-E1375</f>
      </c>
    </row>
    <row r="1376">
      <c r="A1376" t="s">
        <v>108</v>
      </c>
      <c r="B1376" t="s">
        <v>182</v>
      </c>
      <c r="C1376" s="32" t="n">
        <v>2039</v>
      </c>
      <c r="D1376" t="s">
        <v>200</v>
      </c>
      <c r="E1376" s="33" t="n">
        <v>144631.91612644</v>
      </c>
      <c r="F1376" s="34" t="n">
        <v>93022.1880594087</v>
      </c>
      <c r="G1376" s="35" t="n">
        <v>158325.904186221</v>
      </c>
      <c r="H1376" s="36" t="n">
        <v>97666.5125218666</v>
      </c>
      <c r="I1376" s="37" t="str">
        <f>H1376-F1376</f>
      </c>
      <c r="J1376" s="38" t="str">
        <f>G1376-E1376</f>
      </c>
    </row>
    <row r="1377">
      <c r="A1377" t="s">
        <v>108</v>
      </c>
      <c r="B1377" t="s">
        <v>182</v>
      </c>
      <c r="C1377" s="32" t="n">
        <v>2039</v>
      </c>
      <c r="D1377" t="s">
        <v>203</v>
      </c>
      <c r="E1377" s="33" t="n">
        <v>291498.349575602</v>
      </c>
      <c r="F1377" s="34" t="n">
        <v>275093.354877965</v>
      </c>
      <c r="G1377" s="35" t="n">
        <v>324947.685920243</v>
      </c>
      <c r="H1377" s="36" t="n">
        <v>305533.683824107</v>
      </c>
      <c r="I1377" s="37" t="str">
        <f>H1377-F1377</f>
      </c>
      <c r="J1377" s="38" t="str">
        <f>G1377-E1377</f>
      </c>
    </row>
    <row r="1378">
      <c r="A1378" t="s">
        <v>108</v>
      </c>
      <c r="B1378" t="s">
        <v>182</v>
      </c>
      <c r="C1378" s="32" t="n">
        <v>2039</v>
      </c>
      <c r="D1378" t="s">
        <v>205</v>
      </c>
      <c r="E1378" s="33" t="n">
        <v>704606.007887784</v>
      </c>
      <c r="F1378" s="34" t="n">
        <v>403706.24856434</v>
      </c>
      <c r="G1378" s="35" t="n">
        <v>838380.897928912</v>
      </c>
      <c r="H1378" s="36" t="n">
        <v>484364.275142346</v>
      </c>
      <c r="I1378" s="37" t="str">
        <f>H1378-F1378</f>
      </c>
      <c r="J1378" s="38" t="str">
        <f>G1378-E1378</f>
      </c>
    </row>
    <row r="1379">
      <c r="A1379" t="s">
        <v>108</v>
      </c>
      <c r="B1379" t="s">
        <v>182</v>
      </c>
      <c r="C1379" s="32" t="n">
        <v>2039</v>
      </c>
      <c r="D1379" t="s">
        <v>207</v>
      </c>
      <c r="E1379" s="33" t="n">
        <v>389394.659487173</v>
      </c>
      <c r="F1379" s="34" t="n">
        <v>200794.042759922</v>
      </c>
      <c r="G1379" s="35" t="n">
        <v>446097.450852593</v>
      </c>
      <c r="H1379" s="36" t="n">
        <v>232753.81626835</v>
      </c>
      <c r="I1379" s="37" t="str">
        <f>H1379-F1379</f>
      </c>
      <c r="J1379" s="38" t="str">
        <f>G1379-E1379</f>
      </c>
    </row>
    <row r="1380">
      <c r="A1380" t="s">
        <v>108</v>
      </c>
      <c r="B1380" t="s">
        <v>182</v>
      </c>
      <c r="C1380" s="32" t="n">
        <v>2039</v>
      </c>
      <c r="D1380" t="s">
        <v>342</v>
      </c>
      <c r="E1380" s="33" t="n">
        <v>13011.7201827864</v>
      </c>
      <c r="F1380" s="34" t="n">
        <v>2187.94650351255</v>
      </c>
      <c r="G1380" s="35" t="n">
        <v>13010.9148835445</v>
      </c>
      <c r="H1380" s="36" t="n">
        <v>2187.90404676672</v>
      </c>
      <c r="I1380" s="37" t="str">
        <f>H1380-F1380</f>
      </c>
      <c r="J1380" s="38" t="str">
        <f>G1380-E1380</f>
      </c>
    </row>
    <row r="1381">
      <c r="A1381" t="s">
        <v>108</v>
      </c>
      <c r="B1381" t="s">
        <v>182</v>
      </c>
      <c r="C1381" s="32" t="n">
        <v>2040</v>
      </c>
      <c r="D1381" t="s">
        <v>341</v>
      </c>
      <c r="E1381" s="33" t="n">
        <v>15905.7433890843</v>
      </c>
      <c r="F1381" s="34" t="n">
        <v>10877.4415990688</v>
      </c>
      <c r="G1381" s="35" t="n">
        <v>15531.5458454137</v>
      </c>
      <c r="H1381" s="36" t="n">
        <v>10740.752829966</v>
      </c>
      <c r="I1381" s="37" t="str">
        <f>H1381-F1381</f>
      </c>
      <c r="J1381" s="38" t="str">
        <f>G1381-E1381</f>
      </c>
    </row>
    <row r="1382">
      <c r="A1382" t="s">
        <v>108</v>
      </c>
      <c r="B1382" t="s">
        <v>182</v>
      </c>
      <c r="C1382" s="32" t="n">
        <v>2040</v>
      </c>
      <c r="D1382" t="s">
        <v>212</v>
      </c>
      <c r="E1382" s="33" t="n">
        <v>1027192.50893353</v>
      </c>
      <c r="F1382" s="34" t="n">
        <v>177551.693981726</v>
      </c>
      <c r="G1382" s="35" t="n">
        <v>1051265.69371329</v>
      </c>
      <c r="H1382" s="36" t="n">
        <v>197739.851826417</v>
      </c>
      <c r="I1382" s="37" t="str">
        <f>H1382-F1382</f>
      </c>
      <c r="J1382" s="38" t="str">
        <f>G1382-E1382</f>
      </c>
    </row>
    <row r="1383">
      <c r="A1383" t="s">
        <v>108</v>
      </c>
      <c r="B1383" t="s">
        <v>182</v>
      </c>
      <c r="C1383" s="32" t="n">
        <v>2040</v>
      </c>
      <c r="D1383" t="s">
        <v>200</v>
      </c>
      <c r="E1383" s="33" t="n">
        <v>146645.133844336</v>
      </c>
      <c r="F1383" s="34" t="n">
        <v>94240.0143939359</v>
      </c>
      <c r="G1383" s="35" t="n">
        <v>162016.43342865</v>
      </c>
      <c r="H1383" s="36" t="n">
        <v>99830.4797881527</v>
      </c>
      <c r="I1383" s="37" t="str">
        <f>H1383-F1383</f>
      </c>
      <c r="J1383" s="38" t="str">
        <f>G1383-E1383</f>
      </c>
    </row>
    <row r="1384">
      <c r="A1384" t="s">
        <v>108</v>
      </c>
      <c r="B1384" t="s">
        <v>182</v>
      </c>
      <c r="C1384" s="32" t="n">
        <v>2040</v>
      </c>
      <c r="D1384" t="s">
        <v>203</v>
      </c>
      <c r="E1384" s="33" t="n">
        <v>290934.73221775</v>
      </c>
      <c r="F1384" s="34" t="n">
        <v>274481.992583893</v>
      </c>
      <c r="G1384" s="35" t="n">
        <v>327830.115399056</v>
      </c>
      <c r="H1384" s="36" t="n">
        <v>308326.231940747</v>
      </c>
      <c r="I1384" s="37" t="str">
        <f>H1384-F1384</f>
      </c>
      <c r="J1384" s="38" t="str">
        <f>G1384-E1384</f>
      </c>
    </row>
    <row r="1385">
      <c r="A1385" t="s">
        <v>108</v>
      </c>
      <c r="B1385" t="s">
        <v>182</v>
      </c>
      <c r="C1385" s="32" t="n">
        <v>2040</v>
      </c>
      <c r="D1385" t="s">
        <v>205</v>
      </c>
      <c r="E1385" s="33" t="n">
        <v>705623.786260133</v>
      </c>
      <c r="F1385" s="34" t="n">
        <v>405039.332100413</v>
      </c>
      <c r="G1385" s="35" t="n">
        <v>853229.023620414</v>
      </c>
      <c r="H1385" s="36" t="n">
        <v>495491.389021897</v>
      </c>
      <c r="I1385" s="37" t="str">
        <f>H1385-F1385</f>
      </c>
      <c r="J1385" s="38" t="str">
        <f>G1385-E1385</f>
      </c>
    </row>
    <row r="1386">
      <c r="A1386" t="s">
        <v>108</v>
      </c>
      <c r="B1386" t="s">
        <v>182</v>
      </c>
      <c r="C1386" s="32" t="n">
        <v>2040</v>
      </c>
      <c r="D1386" t="s">
        <v>207</v>
      </c>
      <c r="E1386" s="33" t="n">
        <v>390806.132547808</v>
      </c>
      <c r="F1386" s="34" t="n">
        <v>202361.51420227</v>
      </c>
      <c r="G1386" s="35" t="n">
        <v>453595.602682997</v>
      </c>
      <c r="H1386" s="36" t="n">
        <v>238587.525717873</v>
      </c>
      <c r="I1386" s="37" t="str">
        <f>H1386-F1386</f>
      </c>
      <c r="J1386" s="38" t="str">
        <f>G1386-E1386</f>
      </c>
    </row>
    <row r="1387">
      <c r="A1387" t="s">
        <v>108</v>
      </c>
      <c r="B1387" t="s">
        <v>182</v>
      </c>
      <c r="C1387" s="32" t="n">
        <v>2040</v>
      </c>
      <c r="D1387" t="s">
        <v>342</v>
      </c>
      <c r="E1387" s="33" t="n">
        <v>12922.4168980765</v>
      </c>
      <c r="F1387" s="34" t="n">
        <v>2071.48394934121</v>
      </c>
      <c r="G1387" s="35" t="n">
        <v>12921.6065425891</v>
      </c>
      <c r="H1387" s="36" t="n">
        <v>2071.44438113687</v>
      </c>
      <c r="I1387" s="37" t="str">
        <f>H1387-F1387</f>
      </c>
      <c r="J1387" s="38" t="str">
        <f>G1387-E1387</f>
      </c>
    </row>
    <row r="1388">
      <c r="A1388" t="s">
        <v>108</v>
      </c>
      <c r="B1388" t="s">
        <v>182</v>
      </c>
      <c r="C1388" s="32" t="n">
        <v>2041</v>
      </c>
      <c r="D1388" t="s">
        <v>341</v>
      </c>
      <c r="E1388" s="33" t="n">
        <v>16365.0755405812</v>
      </c>
      <c r="F1388" s="34" t="n">
        <v>11102.366563088</v>
      </c>
      <c r="G1388" s="35" t="n">
        <v>15920.8775016153</v>
      </c>
      <c r="H1388" s="36" t="n">
        <v>10939.5011556982</v>
      </c>
      <c r="I1388" s="37" t="str">
        <f>H1388-F1388</f>
      </c>
      <c r="J1388" s="38" t="str">
        <f>G1388-E1388</f>
      </c>
    </row>
    <row r="1389">
      <c r="A1389" t="s">
        <v>108</v>
      </c>
      <c r="B1389" t="s">
        <v>182</v>
      </c>
      <c r="C1389" s="32" t="n">
        <v>2041</v>
      </c>
      <c r="D1389" t="s">
        <v>212</v>
      </c>
      <c r="E1389" s="33" t="n">
        <v>1041800.90330182</v>
      </c>
      <c r="F1389" s="34" t="n">
        <v>182665.385842189</v>
      </c>
      <c r="G1389" s="35" t="n">
        <v>1066563.6735298</v>
      </c>
      <c r="H1389" s="36" t="n">
        <v>203201.128796519</v>
      </c>
      <c r="I1389" s="37" t="str">
        <f>H1389-F1389</f>
      </c>
      <c r="J1389" s="38" t="str">
        <f>G1389-E1389</f>
      </c>
    </row>
    <row r="1390">
      <c r="A1390" t="s">
        <v>108</v>
      </c>
      <c r="B1390" t="s">
        <v>182</v>
      </c>
      <c r="C1390" s="32" t="n">
        <v>2041</v>
      </c>
      <c r="D1390" t="s">
        <v>200</v>
      </c>
      <c r="E1390" s="33" t="n">
        <v>150456.173258637</v>
      </c>
      <c r="F1390" s="34" t="n">
        <v>95425.6383262705</v>
      </c>
      <c r="G1390" s="35" t="n">
        <v>165603.256683252</v>
      </c>
      <c r="H1390" s="36" t="n">
        <v>101998.78936442</v>
      </c>
      <c r="I1390" s="37" t="str">
        <f>H1390-F1390</f>
      </c>
      <c r="J1390" s="38" t="str">
        <f>G1390-E1390</f>
      </c>
    </row>
    <row r="1391">
      <c r="A1391" t="s">
        <v>108</v>
      </c>
      <c r="B1391" t="s">
        <v>182</v>
      </c>
      <c r="C1391" s="32" t="n">
        <v>2041</v>
      </c>
      <c r="D1391" t="s">
        <v>203</v>
      </c>
      <c r="E1391" s="33" t="n">
        <v>294338.806313569</v>
      </c>
      <c r="F1391" s="34" t="n">
        <v>276544.584924176</v>
      </c>
      <c r="G1391" s="35" t="n">
        <v>330799.892538861</v>
      </c>
      <c r="H1391" s="36" t="n">
        <v>311000.568285778</v>
      </c>
      <c r="I1391" s="37" t="str">
        <f>H1391-F1391</f>
      </c>
      <c r="J1391" s="38" t="str">
        <f>G1391-E1391</f>
      </c>
    </row>
    <row r="1392">
      <c r="A1392" t="s">
        <v>108</v>
      </c>
      <c r="B1392" t="s">
        <v>182</v>
      </c>
      <c r="C1392" s="32" t="n">
        <v>2041</v>
      </c>
      <c r="D1392" t="s">
        <v>205</v>
      </c>
      <c r="E1392" s="33" t="n">
        <v>721010.06057404</v>
      </c>
      <c r="F1392" s="34" t="n">
        <v>411999.623159346</v>
      </c>
      <c r="G1392" s="35" t="n">
        <v>869077.592101044</v>
      </c>
      <c r="H1392" s="36" t="n">
        <v>506572.614435606</v>
      </c>
      <c r="I1392" s="37" t="str">
        <f>H1392-F1392</f>
      </c>
      <c r="J1392" s="38" t="str">
        <f>G1392-E1392</f>
      </c>
    </row>
    <row r="1393">
      <c r="A1393" t="s">
        <v>108</v>
      </c>
      <c r="B1393" t="s">
        <v>182</v>
      </c>
      <c r="C1393" s="32" t="n">
        <v>2041</v>
      </c>
      <c r="D1393" t="s">
        <v>207</v>
      </c>
      <c r="E1393" s="33" t="n">
        <v>398975.345418615</v>
      </c>
      <c r="F1393" s="34" t="n">
        <v>206889.410071401</v>
      </c>
      <c r="G1393" s="35" t="n">
        <v>461572.525619781</v>
      </c>
      <c r="H1393" s="36" t="n">
        <v>244403.938380915</v>
      </c>
      <c r="I1393" s="37" t="str">
        <f>H1393-F1393</f>
      </c>
      <c r="J1393" s="38" t="str">
        <f>G1393-E1393</f>
      </c>
    </row>
    <row r="1394">
      <c r="A1394" t="s">
        <v>108</v>
      </c>
      <c r="B1394" t="s">
        <v>182</v>
      </c>
      <c r="C1394" s="32" t="n">
        <v>2041</v>
      </c>
      <c r="D1394" t="s">
        <v>342</v>
      </c>
      <c r="E1394" s="33" t="n">
        <v>12914.7650835845</v>
      </c>
      <c r="F1394" s="34" t="n">
        <v>1954.45912220121</v>
      </c>
      <c r="G1394" s="35" t="n">
        <v>12913.9661072478</v>
      </c>
      <c r="H1394" s="36" t="n">
        <v>1954.42370545678</v>
      </c>
      <c r="I1394" s="37" t="str">
        <f>H1394-F1394</f>
      </c>
      <c r="J1394" s="38" t="str">
        <f>G1394-E1394</f>
      </c>
    </row>
    <row r="1395">
      <c r="A1395" t="s">
        <v>108</v>
      </c>
      <c r="B1395" t="s">
        <v>182</v>
      </c>
      <c r="C1395" s="32" t="n">
        <v>2042</v>
      </c>
      <c r="D1395" t="s">
        <v>341</v>
      </c>
      <c r="E1395" s="33" t="n">
        <v>16826.1630084281</v>
      </c>
      <c r="F1395" s="34" t="n">
        <v>11328.871195803</v>
      </c>
      <c r="G1395" s="35" t="n">
        <v>16309.8993609652</v>
      </c>
      <c r="H1395" s="36" t="n">
        <v>11135.4965430843</v>
      </c>
      <c r="I1395" s="37" t="str">
        <f>H1395-F1395</f>
      </c>
      <c r="J1395" s="38" t="str">
        <f>G1395-E1395</f>
      </c>
    </row>
    <row r="1396">
      <c r="A1396" t="s">
        <v>108</v>
      </c>
      <c r="B1396" t="s">
        <v>182</v>
      </c>
      <c r="C1396" s="32" t="n">
        <v>2042</v>
      </c>
      <c r="D1396" t="s">
        <v>212</v>
      </c>
      <c r="E1396" s="33" t="n">
        <v>1052786.9714223</v>
      </c>
      <c r="F1396" s="34" t="n">
        <v>187761.59071432</v>
      </c>
      <c r="G1396" s="35" t="n">
        <v>1078026.60097981</v>
      </c>
      <c r="H1396" s="36" t="n">
        <v>208646.654553543</v>
      </c>
      <c r="I1396" s="37" t="str">
        <f>H1396-F1396</f>
      </c>
      <c r="J1396" s="38" t="str">
        <f>G1396-E1396</f>
      </c>
    </row>
    <row r="1397">
      <c r="A1397" t="s">
        <v>108</v>
      </c>
      <c r="B1397" t="s">
        <v>182</v>
      </c>
      <c r="C1397" s="32" t="n">
        <v>2042</v>
      </c>
      <c r="D1397" t="s">
        <v>200</v>
      </c>
      <c r="E1397" s="33" t="n">
        <v>154243.486126374</v>
      </c>
      <c r="F1397" s="34" t="n">
        <v>96801.365122348</v>
      </c>
      <c r="G1397" s="35" t="n">
        <v>169141.556637021</v>
      </c>
      <c r="H1397" s="36" t="n">
        <v>104153.760083299</v>
      </c>
      <c r="I1397" s="37" t="str">
        <f>H1397-F1397</f>
      </c>
      <c r="J1397" s="38" t="str">
        <f>G1397-E1397</f>
      </c>
    </row>
    <row r="1398">
      <c r="A1398" t="s">
        <v>108</v>
      </c>
      <c r="B1398" t="s">
        <v>182</v>
      </c>
      <c r="C1398" s="32" t="n">
        <v>2042</v>
      </c>
      <c r="D1398" t="s">
        <v>203</v>
      </c>
      <c r="E1398" s="33" t="n">
        <v>297347.649066153</v>
      </c>
      <c r="F1398" s="34" t="n">
        <v>278805.29809095</v>
      </c>
      <c r="G1398" s="35" t="n">
        <v>333321.323938657</v>
      </c>
      <c r="H1398" s="36" t="n">
        <v>313428.604068663</v>
      </c>
      <c r="I1398" s="37" t="str">
        <f>H1398-F1398</f>
      </c>
      <c r="J1398" s="38" t="str">
        <f>G1398-E1398</f>
      </c>
    </row>
    <row r="1399">
      <c r="A1399" t="s">
        <v>108</v>
      </c>
      <c r="B1399" t="s">
        <v>182</v>
      </c>
      <c r="C1399" s="32" t="n">
        <v>2042</v>
      </c>
      <c r="D1399" t="s">
        <v>205</v>
      </c>
      <c r="E1399" s="33" t="n">
        <v>735855.720664383</v>
      </c>
      <c r="F1399" s="34" t="n">
        <v>419018.950092262</v>
      </c>
      <c r="G1399" s="35" t="n">
        <v>884281.978207785</v>
      </c>
      <c r="H1399" s="36" t="n">
        <v>517499.023505678</v>
      </c>
      <c r="I1399" s="37" t="str">
        <f>H1399-F1399</f>
      </c>
      <c r="J1399" s="38" t="str">
        <f>G1399-E1399</f>
      </c>
    </row>
    <row r="1400">
      <c r="A1400" t="s">
        <v>108</v>
      </c>
      <c r="B1400" t="s">
        <v>182</v>
      </c>
      <c r="C1400" s="32" t="n">
        <v>2042</v>
      </c>
      <c r="D1400" t="s">
        <v>207</v>
      </c>
      <c r="E1400" s="33" t="n">
        <v>407073.006655287</v>
      </c>
      <c r="F1400" s="34" t="n">
        <v>211379.438665276</v>
      </c>
      <c r="G1400" s="35" t="n">
        <v>469454.149721884</v>
      </c>
      <c r="H1400" s="36" t="n">
        <v>250175.663514197</v>
      </c>
      <c r="I1400" s="37" t="str">
        <f>H1400-F1400</f>
      </c>
      <c r="J1400" s="38" t="str">
        <f>G1400-E1400</f>
      </c>
    </row>
    <row r="1401">
      <c r="A1401" t="s">
        <v>108</v>
      </c>
      <c r="B1401" t="s">
        <v>182</v>
      </c>
      <c r="C1401" s="32" t="n">
        <v>2042</v>
      </c>
      <c r="D1401" t="s">
        <v>342</v>
      </c>
      <c r="E1401" s="33" t="n">
        <v>12448.7868933982</v>
      </c>
      <c r="F1401" s="34" t="n">
        <v>1837.16978578176</v>
      </c>
      <c r="G1401" s="35" t="n">
        <v>12447.9578277165</v>
      </c>
      <c r="H1401" s="36" t="n">
        <v>1837.13778678778</v>
      </c>
      <c r="I1401" s="37" t="str">
        <f>H1401-F1401</f>
      </c>
      <c r="J1401" s="38" t="str">
        <f>G1401-E1401</f>
      </c>
    </row>
    <row r="1402">
      <c r="A1402" t="s">
        <v>108</v>
      </c>
      <c r="B1402" t="s">
        <v>182</v>
      </c>
      <c r="C1402" s="32" t="n">
        <v>2043</v>
      </c>
      <c r="D1402" t="s">
        <v>341</v>
      </c>
      <c r="E1402" s="33" t="n">
        <v>17347.2595453249</v>
      </c>
      <c r="F1402" s="34" t="n">
        <v>11568.0974535943</v>
      </c>
      <c r="G1402" s="35" t="n">
        <v>16754.8072801891</v>
      </c>
      <c r="H1402" s="36" t="n">
        <v>11340.588740714</v>
      </c>
      <c r="I1402" s="37" t="str">
        <f>H1402-F1402</f>
      </c>
      <c r="J1402" s="38" t="str">
        <f>G1402-E1402</f>
      </c>
    </row>
    <row r="1403">
      <c r="A1403" t="s">
        <v>108</v>
      </c>
      <c r="B1403" t="s">
        <v>182</v>
      </c>
      <c r="C1403" s="32" t="n">
        <v>2043</v>
      </c>
      <c r="D1403" t="s">
        <v>212</v>
      </c>
      <c r="E1403" s="33" t="n">
        <v>1063959.92211749</v>
      </c>
      <c r="F1403" s="34" t="n">
        <v>192784.388646431</v>
      </c>
      <c r="G1403" s="35" t="n">
        <v>1089617.8876954</v>
      </c>
      <c r="H1403" s="36" t="n">
        <v>214013.627325169</v>
      </c>
      <c r="I1403" s="37" t="str">
        <f>H1403-F1403</f>
      </c>
      <c r="J1403" s="38" t="str">
        <f>G1403-E1403</f>
      </c>
    </row>
    <row r="1404">
      <c r="A1404" t="s">
        <v>108</v>
      </c>
      <c r="B1404" t="s">
        <v>182</v>
      </c>
      <c r="C1404" s="32" t="n">
        <v>2043</v>
      </c>
      <c r="D1404" t="s">
        <v>200</v>
      </c>
      <c r="E1404" s="33" t="n">
        <v>158688.631777018</v>
      </c>
      <c r="F1404" s="34" t="n">
        <v>98338.1993908986</v>
      </c>
      <c r="G1404" s="35" t="n">
        <v>173407.833179956</v>
      </c>
      <c r="H1404" s="36" t="n">
        <v>106296.685429372</v>
      </c>
      <c r="I1404" s="37" t="str">
        <f>H1404-F1404</f>
      </c>
      <c r="J1404" s="38" t="str">
        <f>G1404-E1404</f>
      </c>
    </row>
    <row r="1405">
      <c r="A1405" t="s">
        <v>108</v>
      </c>
      <c r="B1405" t="s">
        <v>182</v>
      </c>
      <c r="C1405" s="32" t="n">
        <v>2043</v>
      </c>
      <c r="D1405" t="s">
        <v>203</v>
      </c>
      <c r="E1405" s="33" t="n">
        <v>299800.100605019</v>
      </c>
      <c r="F1405" s="34" t="n">
        <v>280776.463236774</v>
      </c>
      <c r="G1405" s="35" t="n">
        <v>335190.948405484</v>
      </c>
      <c r="H1405" s="36" t="n">
        <v>315350.995136011</v>
      </c>
      <c r="I1405" s="37" t="str">
        <f>H1405-F1405</f>
      </c>
      <c r="J1405" s="38" t="str">
        <f>G1405-E1405</f>
      </c>
    </row>
    <row r="1406">
      <c r="A1406" t="s">
        <v>108</v>
      </c>
      <c r="B1406" t="s">
        <v>182</v>
      </c>
      <c r="C1406" s="32" t="n">
        <v>2043</v>
      </c>
      <c r="D1406" t="s">
        <v>205</v>
      </c>
      <c r="E1406" s="33" t="n">
        <v>752637.498578771</v>
      </c>
      <c r="F1406" s="34" t="n">
        <v>425962.493307626</v>
      </c>
      <c r="G1406" s="35" t="n">
        <v>901770.411974376</v>
      </c>
      <c r="H1406" s="36" t="n">
        <v>528079.181081669</v>
      </c>
      <c r="I1406" s="37" t="str">
        <f>H1406-F1406</f>
      </c>
      <c r="J1406" s="38" t="str">
        <f>G1406-E1406</f>
      </c>
    </row>
    <row r="1407">
      <c r="A1407" t="s">
        <v>108</v>
      </c>
      <c r="B1407" t="s">
        <v>182</v>
      </c>
      <c r="C1407" s="32" t="n">
        <v>2043</v>
      </c>
      <c r="D1407" t="s">
        <v>207</v>
      </c>
      <c r="E1407" s="33" t="n">
        <v>417023.652571563</v>
      </c>
      <c r="F1407" s="34" t="n">
        <v>215938.718630168</v>
      </c>
      <c r="G1407" s="35" t="n">
        <v>479482.188386743</v>
      </c>
      <c r="H1407" s="36" t="n">
        <v>255992.973248088</v>
      </c>
      <c r="I1407" s="37" t="str">
        <f>H1407-F1407</f>
      </c>
      <c r="J1407" s="38" t="str">
        <f>G1407-E1407</f>
      </c>
    </row>
    <row r="1408">
      <c r="A1408" t="s">
        <v>108</v>
      </c>
      <c r="B1408" t="s">
        <v>182</v>
      </c>
      <c r="C1408" s="32" t="n">
        <v>2043</v>
      </c>
      <c r="D1408" t="s">
        <v>342</v>
      </c>
      <c r="E1408" s="33" t="n">
        <v>12247.3908144092</v>
      </c>
      <c r="F1408" s="34" t="n">
        <v>1731.16332485235</v>
      </c>
      <c r="G1408" s="35" t="n">
        <v>12246.5731114781</v>
      </c>
      <c r="H1408" s="36" t="n">
        <v>1731.1314511154</v>
      </c>
      <c r="I1408" s="37" t="str">
        <f>H1408-F1408</f>
      </c>
      <c r="J1408" s="38" t="str">
        <f>G1408-E1408</f>
      </c>
    </row>
    <row r="1409">
      <c r="A1409" t="s">
        <v>108</v>
      </c>
      <c r="B1409" t="s">
        <v>182</v>
      </c>
      <c r="C1409" s="32" t="n">
        <v>2044</v>
      </c>
      <c r="D1409" t="s">
        <v>341</v>
      </c>
      <c r="E1409" s="33" t="n">
        <v>17810.3262733352</v>
      </c>
      <c r="F1409" s="34" t="n">
        <v>11804.822580334</v>
      </c>
      <c r="G1409" s="35" t="n">
        <v>17141.7120461147</v>
      </c>
      <c r="H1409" s="36" t="n">
        <v>11540.7879834335</v>
      </c>
      <c r="I1409" s="37" t="str">
        <f>H1409-F1409</f>
      </c>
      <c r="J1409" s="38" t="str">
        <f>G1409-E1409</f>
      </c>
    </row>
    <row r="1410">
      <c r="A1410" t="s">
        <v>108</v>
      </c>
      <c r="B1410" t="s">
        <v>182</v>
      </c>
      <c r="C1410" s="32" t="n">
        <v>2044</v>
      </c>
      <c r="D1410" t="s">
        <v>212</v>
      </c>
      <c r="E1410" s="33" t="n">
        <v>1074567.04915232</v>
      </c>
      <c r="F1410" s="34" t="n">
        <v>197811.838394544</v>
      </c>
      <c r="G1410" s="35" t="n">
        <v>1100597.33187273</v>
      </c>
      <c r="H1410" s="36" t="n">
        <v>219387.626065992</v>
      </c>
      <c r="I1410" s="37" t="str">
        <f>H1410-F1410</f>
      </c>
      <c r="J1410" s="38" t="str">
        <f>G1410-E1410</f>
      </c>
    </row>
    <row r="1411">
      <c r="A1411" t="s">
        <v>108</v>
      </c>
      <c r="B1411" t="s">
        <v>182</v>
      </c>
      <c r="C1411" s="32" t="n">
        <v>2044</v>
      </c>
      <c r="D1411" t="s">
        <v>200</v>
      </c>
      <c r="E1411" s="33" t="n">
        <v>162306.361299479</v>
      </c>
      <c r="F1411" s="34" t="n">
        <v>99984.5597618968</v>
      </c>
      <c r="G1411" s="35" t="n">
        <v>176720.973913542</v>
      </c>
      <c r="H1411" s="36" t="n">
        <v>108405.015378104</v>
      </c>
      <c r="I1411" s="37" t="str">
        <f>H1411-F1411</f>
      </c>
      <c r="J1411" s="38" t="str">
        <f>G1411-E1411</f>
      </c>
    </row>
    <row r="1412">
      <c r="A1412" t="s">
        <v>108</v>
      </c>
      <c r="B1412" t="s">
        <v>182</v>
      </c>
      <c r="C1412" s="32" t="n">
        <v>2044</v>
      </c>
      <c r="D1412" t="s">
        <v>203</v>
      </c>
      <c r="E1412" s="33" t="n">
        <v>302323.973353011</v>
      </c>
      <c r="F1412" s="34" t="n">
        <v>282759.706018401</v>
      </c>
      <c r="G1412" s="35" t="n">
        <v>337141.608513163</v>
      </c>
      <c r="H1412" s="36" t="n">
        <v>317170.637977033</v>
      </c>
      <c r="I1412" s="37" t="str">
        <f>H1412-F1412</f>
      </c>
      <c r="J1412" s="38" t="str">
        <f>G1412-E1412</f>
      </c>
    </row>
    <row r="1413">
      <c r="A1413" t="s">
        <v>108</v>
      </c>
      <c r="B1413" t="s">
        <v>182</v>
      </c>
      <c r="C1413" s="32" t="n">
        <v>2044</v>
      </c>
      <c r="D1413" t="s">
        <v>205</v>
      </c>
      <c r="E1413" s="33" t="n">
        <v>766579.942837329</v>
      </c>
      <c r="F1413" s="34" t="n">
        <v>432985.985231167</v>
      </c>
      <c r="G1413" s="35" t="n">
        <v>915703.811540802</v>
      </c>
      <c r="H1413" s="36" t="n">
        <v>538525.397411542</v>
      </c>
      <c r="I1413" s="37" t="str">
        <f>H1413-F1413</f>
      </c>
      <c r="J1413" s="38" t="str">
        <f>G1413-E1413</f>
      </c>
    </row>
    <row r="1414">
      <c r="A1414" t="s">
        <v>108</v>
      </c>
      <c r="B1414" t="s">
        <v>182</v>
      </c>
      <c r="C1414" s="32" t="n">
        <v>2044</v>
      </c>
      <c r="D1414" t="s">
        <v>207</v>
      </c>
      <c r="E1414" s="33" t="n">
        <v>424521.734101758</v>
      </c>
      <c r="F1414" s="34" t="n">
        <v>220423.896518571</v>
      </c>
      <c r="G1414" s="35" t="n">
        <v>486601.390422378</v>
      </c>
      <c r="H1414" s="36" t="n">
        <v>261683.339551894</v>
      </c>
      <c r="I1414" s="37" t="str">
        <f>H1414-F1414</f>
      </c>
      <c r="J1414" s="38" t="str">
        <f>G1414-E1414</f>
      </c>
    </row>
    <row r="1415">
      <c r="A1415" t="s">
        <v>108</v>
      </c>
      <c r="B1415" t="s">
        <v>182</v>
      </c>
      <c r="C1415" s="32" t="n">
        <v>2044</v>
      </c>
      <c r="D1415" t="s">
        <v>342</v>
      </c>
      <c r="E1415" s="33" t="n">
        <v>12150.7290221321</v>
      </c>
      <c r="F1415" s="34" t="n">
        <v>1626.40805791441</v>
      </c>
      <c r="G1415" s="35" t="n">
        <v>12149.8552379252</v>
      </c>
      <c r="H1415" s="36" t="n">
        <v>1626.37538137955</v>
      </c>
      <c r="I1415" s="37" t="str">
        <f>H1415-F1415</f>
      </c>
      <c r="J1415" s="38" t="str">
        <f>G1415-E1415</f>
      </c>
    </row>
    <row r="1416">
      <c r="A1416" t="s">
        <v>108</v>
      </c>
      <c r="B1416" t="s">
        <v>182</v>
      </c>
      <c r="C1416" s="32" t="n">
        <v>2045</v>
      </c>
      <c r="D1416" t="s">
        <v>341</v>
      </c>
      <c r="E1416" s="33" t="n">
        <v>18306.8869918255</v>
      </c>
      <c r="F1416" s="34" t="n">
        <v>12048.4563797811</v>
      </c>
      <c r="G1416" s="35" t="n">
        <v>17558.0225793012</v>
      </c>
      <c r="H1416" s="36" t="n">
        <v>11745.9298391965</v>
      </c>
      <c r="I1416" s="37" t="str">
        <f>H1416-F1416</f>
      </c>
      <c r="J1416" s="38" t="str">
        <f>G1416-E1416</f>
      </c>
    </row>
    <row r="1417">
      <c r="A1417" t="s">
        <v>108</v>
      </c>
      <c r="B1417" t="s">
        <v>182</v>
      </c>
      <c r="C1417" s="32" t="n">
        <v>2045</v>
      </c>
      <c r="D1417" t="s">
        <v>212</v>
      </c>
      <c r="E1417" s="33" t="n">
        <v>1084485.60176209</v>
      </c>
      <c r="F1417" s="34" t="n">
        <v>202860.611695682</v>
      </c>
      <c r="G1417" s="35" t="n">
        <v>1110841.03545085</v>
      </c>
      <c r="H1417" s="36" t="n">
        <v>224789.135470853</v>
      </c>
      <c r="I1417" s="37" t="str">
        <f>H1417-F1417</f>
      </c>
      <c r="J1417" s="38" t="str">
        <f>G1417-E1417</f>
      </c>
    </row>
    <row r="1418">
      <c r="A1418" t="s">
        <v>108</v>
      </c>
      <c r="B1418" t="s">
        <v>182</v>
      </c>
      <c r="C1418" s="32" t="n">
        <v>2045</v>
      </c>
      <c r="D1418" t="s">
        <v>200</v>
      </c>
      <c r="E1418" s="33" t="n">
        <v>166063.460858156</v>
      </c>
      <c r="F1418" s="34" t="n">
        <v>101774.110218082</v>
      </c>
      <c r="G1418" s="35" t="n">
        <v>180153.68435169</v>
      </c>
      <c r="H1418" s="36" t="n">
        <v>110535.42825069</v>
      </c>
      <c r="I1418" s="37" t="str">
        <f>H1418-F1418</f>
      </c>
      <c r="J1418" s="38" t="str">
        <f>G1418-E1418</f>
      </c>
    </row>
    <row r="1419">
      <c r="A1419" t="s">
        <v>108</v>
      </c>
      <c r="B1419" t="s">
        <v>182</v>
      </c>
      <c r="C1419" s="32" t="n">
        <v>2045</v>
      </c>
      <c r="D1419" t="s">
        <v>203</v>
      </c>
      <c r="E1419" s="33" t="n">
        <v>304926.297631894</v>
      </c>
      <c r="F1419" s="34" t="n">
        <v>284742.732772262</v>
      </c>
      <c r="G1419" s="35" t="n">
        <v>339169.596103443</v>
      </c>
      <c r="H1419" s="36" t="n">
        <v>318918.904925021</v>
      </c>
      <c r="I1419" s="37" t="str">
        <f>H1419-F1419</f>
      </c>
      <c r="J1419" s="38" t="str">
        <f>G1419-E1419</f>
      </c>
    </row>
    <row r="1420">
      <c r="A1420" t="s">
        <v>108</v>
      </c>
      <c r="B1420" t="s">
        <v>182</v>
      </c>
      <c r="C1420" s="32" t="n">
        <v>2045</v>
      </c>
      <c r="D1420" t="s">
        <v>205</v>
      </c>
      <c r="E1420" s="33" t="n">
        <v>780263.719475101</v>
      </c>
      <c r="F1420" s="34" t="n">
        <v>440257.731408311</v>
      </c>
      <c r="G1420" s="35" t="n">
        <v>929197.274787431</v>
      </c>
      <c r="H1420" s="36" t="n">
        <v>549018.34448389</v>
      </c>
      <c r="I1420" s="37" t="str">
        <f>H1420-F1420</f>
      </c>
      <c r="J1420" s="38" t="str">
        <f>G1420-E1420</f>
      </c>
    </row>
    <row r="1421">
      <c r="A1421" t="s">
        <v>108</v>
      </c>
      <c r="B1421" t="s">
        <v>182</v>
      </c>
      <c r="C1421" s="32" t="n">
        <v>2045</v>
      </c>
      <c r="D1421" t="s">
        <v>207</v>
      </c>
      <c r="E1421" s="33" t="n">
        <v>431677.259674551</v>
      </c>
      <c r="F1421" s="34" t="n">
        <v>224976.022649879</v>
      </c>
      <c r="G1421" s="35" t="n">
        <v>493255.893083406</v>
      </c>
      <c r="H1421" s="36" t="n">
        <v>267382.392924501</v>
      </c>
      <c r="I1421" s="37" t="str">
        <f>H1421-F1421</f>
      </c>
      <c r="J1421" s="38" t="str">
        <f>G1421-E1421</f>
      </c>
    </row>
    <row r="1422">
      <c r="A1422" t="s">
        <v>108</v>
      </c>
      <c r="B1422" t="s">
        <v>182</v>
      </c>
      <c r="C1422" s="32" t="n">
        <v>2045</v>
      </c>
      <c r="D1422" t="s">
        <v>342</v>
      </c>
      <c r="E1422" s="33" t="n">
        <v>12049.4204026698</v>
      </c>
      <c r="F1422" s="34" t="n">
        <v>1523.29858817844</v>
      </c>
      <c r="G1422" s="35" t="n">
        <v>12048.500629735</v>
      </c>
      <c r="H1422" s="36" t="n">
        <v>1523.26402182686</v>
      </c>
      <c r="I1422" s="37" t="str">
        <f>H1422-F1422</f>
      </c>
      <c r="J1422" s="38" t="str">
        <f>G1422-E1422</f>
      </c>
    </row>
    <row r="1423">
      <c r="A1423" t="s">
        <v>108</v>
      </c>
      <c r="B1423" t="s">
        <v>182</v>
      </c>
      <c r="C1423" s="32" t="n">
        <v>2046</v>
      </c>
      <c r="D1423" t="s">
        <v>341</v>
      </c>
      <c r="E1423" s="33" t="n">
        <v>18800.9205094028</v>
      </c>
      <c r="F1423" s="34" t="n">
        <v>12299.891180606</v>
      </c>
      <c r="G1423" s="35" t="n">
        <v>17968.503099892</v>
      </c>
      <c r="H1423" s="36" t="n">
        <v>11956.4732180851</v>
      </c>
      <c r="I1423" s="37" t="str">
        <f>H1423-F1423</f>
      </c>
      <c r="J1423" s="38" t="str">
        <f>G1423-E1423</f>
      </c>
    </row>
    <row r="1424">
      <c r="A1424" t="s">
        <v>108</v>
      </c>
      <c r="B1424" t="s">
        <v>182</v>
      </c>
      <c r="C1424" s="32" t="n">
        <v>2046</v>
      </c>
      <c r="D1424" t="s">
        <v>212</v>
      </c>
      <c r="E1424" s="33" t="n">
        <v>1097997.23527096</v>
      </c>
      <c r="F1424" s="34" t="n">
        <v>207938.52036358</v>
      </c>
      <c r="G1424" s="35" t="n">
        <v>1124741.39385058</v>
      </c>
      <c r="H1424" s="36" t="n">
        <v>230223.641273017</v>
      </c>
      <c r="I1424" s="37" t="str">
        <f>H1424-F1424</f>
      </c>
      <c r="J1424" s="38" t="str">
        <f>G1424-E1424</f>
      </c>
    </row>
    <row r="1425">
      <c r="A1425" t="s">
        <v>108</v>
      </c>
      <c r="B1425" t="s">
        <v>182</v>
      </c>
      <c r="C1425" s="32" t="n">
        <v>2046</v>
      </c>
      <c r="D1425" t="s">
        <v>200</v>
      </c>
      <c r="E1425" s="33" t="n">
        <v>169770.530181877</v>
      </c>
      <c r="F1425" s="34" t="n">
        <v>103687.50736916</v>
      </c>
      <c r="G1425" s="35" t="n">
        <v>183510.562290158</v>
      </c>
      <c r="H1425" s="36" t="n">
        <v>112679.652863118</v>
      </c>
      <c r="I1425" s="37" t="str">
        <f>H1425-F1425</f>
      </c>
      <c r="J1425" s="38" t="str">
        <f>G1425-E1425</f>
      </c>
    </row>
    <row r="1426">
      <c r="A1426" t="s">
        <v>108</v>
      </c>
      <c r="B1426" t="s">
        <v>182</v>
      </c>
      <c r="C1426" s="32" t="n">
        <v>2046</v>
      </c>
      <c r="D1426" t="s">
        <v>203</v>
      </c>
      <c r="E1426" s="33" t="n">
        <v>307553.459446466</v>
      </c>
      <c r="F1426" s="34" t="n">
        <v>286688.705583118</v>
      </c>
      <c r="G1426" s="35" t="n">
        <v>341225.275481564</v>
      </c>
      <c r="H1426" s="36" t="n">
        <v>320574.163172874</v>
      </c>
      <c r="I1426" s="37" t="str">
        <f>H1426-F1426</f>
      </c>
      <c r="J1426" s="38" t="str">
        <f>G1426-E1426</f>
      </c>
    </row>
    <row r="1427">
      <c r="A1427" t="s">
        <v>108</v>
      </c>
      <c r="B1427" t="s">
        <v>182</v>
      </c>
      <c r="C1427" s="32" t="n">
        <v>2046</v>
      </c>
      <c r="D1427" t="s">
        <v>205</v>
      </c>
      <c r="E1427" s="33" t="n">
        <v>795031.768006347</v>
      </c>
      <c r="F1427" s="34" t="n">
        <v>447771.666349418</v>
      </c>
      <c r="G1427" s="35" t="n">
        <v>944010.931257439</v>
      </c>
      <c r="H1427" s="36" t="n">
        <v>559544.256752656</v>
      </c>
      <c r="I1427" s="37" t="str">
        <f>H1427-F1427</f>
      </c>
      <c r="J1427" s="38" t="str">
        <f>G1427-E1427</f>
      </c>
    </row>
    <row r="1428">
      <c r="A1428" t="s">
        <v>108</v>
      </c>
      <c r="B1428" t="s">
        <v>182</v>
      </c>
      <c r="C1428" s="32" t="n">
        <v>2046</v>
      </c>
      <c r="D1428" t="s">
        <v>207</v>
      </c>
      <c r="E1428" s="33" t="n">
        <v>439456.747126545</v>
      </c>
      <c r="F1428" s="34" t="n">
        <v>229611.647867599</v>
      </c>
      <c r="G1428" s="35" t="n">
        <v>500645.717898476</v>
      </c>
      <c r="H1428" s="36" t="n">
        <v>273080.787934234</v>
      </c>
      <c r="I1428" s="37" t="str">
        <f>H1428-F1428</f>
      </c>
      <c r="J1428" s="38" t="str">
        <f>G1428-E1428</f>
      </c>
    </row>
    <row r="1429">
      <c r="A1429" t="s">
        <v>108</v>
      </c>
      <c r="B1429" t="s">
        <v>182</v>
      </c>
      <c r="C1429" s="32" t="n">
        <v>2046</v>
      </c>
      <c r="D1429" t="s">
        <v>342</v>
      </c>
      <c r="E1429" s="33" t="n">
        <v>11944.7500122274</v>
      </c>
      <c r="F1429" s="34" t="n">
        <v>1421.33692114027</v>
      </c>
      <c r="G1429" s="35" t="n">
        <v>11943.7945693929</v>
      </c>
      <c r="H1429" s="36" t="n">
        <v>1421.3002106259</v>
      </c>
      <c r="I1429" s="37" t="str">
        <f>H1429-F1429</f>
      </c>
      <c r="J1429" s="38" t="str">
        <f>G1429-E1429</f>
      </c>
    </row>
    <row r="1430">
      <c r="A1430" t="s">
        <v>108</v>
      </c>
      <c r="B1430" t="s">
        <v>182</v>
      </c>
      <c r="C1430" s="32" t="n">
        <v>2047</v>
      </c>
      <c r="D1430" t="s">
        <v>341</v>
      </c>
      <c r="E1430" s="33" t="n">
        <v>19287.9051236488</v>
      </c>
      <c r="F1430" s="34" t="n">
        <v>12546.13139646</v>
      </c>
      <c r="G1430" s="35" t="n">
        <v>18370.9982297807</v>
      </c>
      <c r="H1430" s="36" t="n">
        <v>12160.3227217187</v>
      </c>
      <c r="I1430" s="37" t="str">
        <f>H1430-F1430</f>
      </c>
      <c r="J1430" s="38" t="str">
        <f>G1430-E1430</f>
      </c>
    </row>
    <row r="1431">
      <c r="A1431" t="s">
        <v>108</v>
      </c>
      <c r="B1431" t="s">
        <v>182</v>
      </c>
      <c r="C1431" s="32" t="n">
        <v>2047</v>
      </c>
      <c r="D1431" t="s">
        <v>212</v>
      </c>
      <c r="E1431" s="33" t="n">
        <v>1106775.48445629</v>
      </c>
      <c r="F1431" s="34" t="n">
        <v>212938.170754464</v>
      </c>
      <c r="G1431" s="35" t="n">
        <v>1133680.16398797</v>
      </c>
      <c r="H1431" s="36" t="n">
        <v>235574.501787602</v>
      </c>
      <c r="I1431" s="37" t="str">
        <f>H1431-F1431</f>
      </c>
      <c r="J1431" s="38" t="str">
        <f>G1431-E1431</f>
      </c>
    </row>
    <row r="1432">
      <c r="A1432" t="s">
        <v>108</v>
      </c>
      <c r="B1432" t="s">
        <v>182</v>
      </c>
      <c r="C1432" s="32" t="n">
        <v>2047</v>
      </c>
      <c r="D1432" t="s">
        <v>200</v>
      </c>
      <c r="E1432" s="33" t="n">
        <v>173525.065175576</v>
      </c>
      <c r="F1432" s="34" t="n">
        <v>105624.767082651</v>
      </c>
      <c r="G1432" s="35" t="n">
        <v>186925.284089995</v>
      </c>
      <c r="H1432" s="36" t="n">
        <v>114770.43405396</v>
      </c>
      <c r="I1432" s="37" t="str">
        <f>H1432-F1432</f>
      </c>
      <c r="J1432" s="38" t="str">
        <f>G1432-E1432</f>
      </c>
    </row>
    <row r="1433">
      <c r="A1433" t="s">
        <v>108</v>
      </c>
      <c r="B1433" t="s">
        <v>182</v>
      </c>
      <c r="C1433" s="32" t="n">
        <v>2047</v>
      </c>
      <c r="D1433" t="s">
        <v>203</v>
      </c>
      <c r="E1433" s="33" t="n">
        <v>309760.824457467</v>
      </c>
      <c r="F1433" s="34" t="n">
        <v>288483.457063575</v>
      </c>
      <c r="G1433" s="35" t="n">
        <v>342821.899904036</v>
      </c>
      <c r="H1433" s="36" t="n">
        <v>322040.722228729</v>
      </c>
      <c r="I1433" s="37" t="str">
        <f>H1433-F1433</f>
      </c>
      <c r="J1433" s="38" t="str">
        <f>G1433-E1433</f>
      </c>
    </row>
    <row r="1434">
      <c r="A1434" t="s">
        <v>108</v>
      </c>
      <c r="B1434" t="s">
        <v>182</v>
      </c>
      <c r="C1434" s="32" t="n">
        <v>2047</v>
      </c>
      <c r="D1434" t="s">
        <v>205</v>
      </c>
      <c r="E1434" s="33" t="n">
        <v>808821.104024074</v>
      </c>
      <c r="F1434" s="34" t="n">
        <v>455211.916854221</v>
      </c>
      <c r="G1434" s="35" t="n">
        <v>957700.330331823</v>
      </c>
      <c r="H1434" s="36" t="n">
        <v>569776.387385101</v>
      </c>
      <c r="I1434" s="37" t="str">
        <f>H1434-F1434</f>
      </c>
      <c r="J1434" s="38" t="str">
        <f>G1434-E1434</f>
      </c>
    </row>
    <row r="1435">
      <c r="A1435" t="s">
        <v>108</v>
      </c>
      <c r="B1435" t="s">
        <v>182</v>
      </c>
      <c r="C1435" s="32" t="n">
        <v>2047</v>
      </c>
      <c r="D1435" t="s">
        <v>207</v>
      </c>
      <c r="E1435" s="33" t="n">
        <v>446942.289474763</v>
      </c>
      <c r="F1435" s="34" t="n">
        <v>234149.734712269</v>
      </c>
      <c r="G1435" s="35" t="n">
        <v>507728.749767113</v>
      </c>
      <c r="H1435" s="36" t="n">
        <v>278595.1987469</v>
      </c>
      <c r="I1435" s="37" t="str">
        <f>H1435-F1435</f>
      </c>
      <c r="J1435" s="38" t="str">
        <f>G1435-E1435</f>
      </c>
    </row>
    <row r="1436">
      <c r="A1436" t="s">
        <v>108</v>
      </c>
      <c r="B1436" t="s">
        <v>182</v>
      </c>
      <c r="C1436" s="32" t="n">
        <v>2047</v>
      </c>
      <c r="D1436" t="s">
        <v>342</v>
      </c>
      <c r="E1436" s="33" t="n">
        <v>11677.8093387714</v>
      </c>
      <c r="F1436" s="34" t="n">
        <v>1320.04659350393</v>
      </c>
      <c r="G1436" s="35" t="n">
        <v>11676.8139890787</v>
      </c>
      <c r="H1436" s="36" t="n">
        <v>1320.00748918915</v>
      </c>
      <c r="I1436" s="37" t="str">
        <f>H1436-F1436</f>
      </c>
      <c r="J1436" s="38" t="str">
        <f>G1436-E1436</f>
      </c>
    </row>
    <row r="1437">
      <c r="A1437" t="s">
        <v>108</v>
      </c>
      <c r="B1437" t="s">
        <v>182</v>
      </c>
      <c r="C1437" s="32" t="n">
        <v>2048</v>
      </c>
      <c r="D1437" t="s">
        <v>341</v>
      </c>
      <c r="E1437" s="33" t="n">
        <v>19871.7585541595</v>
      </c>
      <c r="F1437" s="34" t="n">
        <v>12789.2150746319</v>
      </c>
      <c r="G1437" s="35" t="n">
        <v>18865.0138793559</v>
      </c>
      <c r="H1437" s="36" t="n">
        <v>12359.797946018</v>
      </c>
      <c r="I1437" s="37" t="str">
        <f>H1437-F1437</f>
      </c>
      <c r="J1437" s="38" t="str">
        <f>G1437-E1437</f>
      </c>
    </row>
    <row r="1438">
      <c r="A1438" t="s">
        <v>108</v>
      </c>
      <c r="B1438" t="s">
        <v>182</v>
      </c>
      <c r="C1438" s="32" t="n">
        <v>2048</v>
      </c>
      <c r="D1438" t="s">
        <v>212</v>
      </c>
      <c r="E1438" s="33" t="n">
        <v>1112952.94054357</v>
      </c>
      <c r="F1438" s="34" t="n">
        <v>217804.268639533</v>
      </c>
      <c r="G1438" s="35" t="n">
        <v>1139921.42222342</v>
      </c>
      <c r="H1438" s="36" t="n">
        <v>240778.643136103</v>
      </c>
      <c r="I1438" s="37" t="str">
        <f>H1438-F1438</f>
      </c>
      <c r="J1438" s="38" t="str">
        <f>G1438-E1438</f>
      </c>
    </row>
    <row r="1439">
      <c r="A1439" t="s">
        <v>108</v>
      </c>
      <c r="B1439" t="s">
        <v>182</v>
      </c>
      <c r="C1439" s="32" t="n">
        <v>2048</v>
      </c>
      <c r="D1439" t="s">
        <v>200</v>
      </c>
      <c r="E1439" s="33" t="n">
        <v>178051.183752072</v>
      </c>
      <c r="F1439" s="34" t="n">
        <v>107559.148638718</v>
      </c>
      <c r="G1439" s="35" t="n">
        <v>191173.834498201</v>
      </c>
      <c r="H1439" s="36" t="n">
        <v>116788.610084</v>
      </c>
      <c r="I1439" s="37" t="str">
        <f>H1439-F1439</f>
      </c>
      <c r="J1439" s="38" t="str">
        <f>G1439-E1439</f>
      </c>
    </row>
    <row r="1440">
      <c r="A1440" t="s">
        <v>108</v>
      </c>
      <c r="B1440" t="s">
        <v>182</v>
      </c>
      <c r="C1440" s="32" t="n">
        <v>2048</v>
      </c>
      <c r="D1440" t="s">
        <v>203</v>
      </c>
      <c r="E1440" s="33" t="n">
        <v>311427.952223547</v>
      </c>
      <c r="F1440" s="34" t="n">
        <v>289888.159936243</v>
      </c>
      <c r="G1440" s="35" t="n">
        <v>343787.138006374</v>
      </c>
      <c r="H1440" s="36" t="n">
        <v>323063.01307722</v>
      </c>
      <c r="I1440" s="37" t="str">
        <f>H1440-F1440</f>
      </c>
      <c r="J1440" s="38" t="str">
        <f>G1440-E1440</f>
      </c>
    </row>
    <row r="1441">
      <c r="A1441" t="s">
        <v>108</v>
      </c>
      <c r="B1441" t="s">
        <v>182</v>
      </c>
      <c r="C1441" s="32" t="n">
        <v>2048</v>
      </c>
      <c r="D1441" t="s">
        <v>205</v>
      </c>
      <c r="E1441" s="33" t="n">
        <v>823885.151827663</v>
      </c>
      <c r="F1441" s="34" t="n">
        <v>462380.492782302</v>
      </c>
      <c r="G1441" s="35" t="n">
        <v>972752.000469153</v>
      </c>
      <c r="H1441" s="36" t="n">
        <v>579456.858882308</v>
      </c>
      <c r="I1441" s="37" t="str">
        <f>H1441-F1441</f>
      </c>
      <c r="J1441" s="38" t="str">
        <f>G1441-E1441</f>
      </c>
    </row>
    <row r="1442">
      <c r="A1442" t="s">
        <v>108</v>
      </c>
      <c r="B1442" t="s">
        <v>182</v>
      </c>
      <c r="C1442" s="32" t="n">
        <v>2048</v>
      </c>
      <c r="D1442" t="s">
        <v>207</v>
      </c>
      <c r="E1442" s="33" t="n">
        <v>455603.585156396</v>
      </c>
      <c r="F1442" s="34" t="n">
        <v>238582.301003247</v>
      </c>
      <c r="G1442" s="35" t="n">
        <v>516145.438063223</v>
      </c>
      <c r="H1442" s="36" t="n">
        <v>283909.318240972</v>
      </c>
      <c r="I1442" s="37" t="str">
        <f>H1442-F1442</f>
      </c>
      <c r="J1442" s="38" t="str">
        <f>G1442-E1442</f>
      </c>
    </row>
    <row r="1443">
      <c r="A1443" t="s">
        <v>108</v>
      </c>
      <c r="B1443" t="s">
        <v>182</v>
      </c>
      <c r="C1443" s="32" t="n">
        <v>2048</v>
      </c>
      <c r="D1443" t="s">
        <v>342</v>
      </c>
      <c r="E1443" s="33" t="n">
        <v>11568.4679245794</v>
      </c>
      <c r="F1443" s="34" t="n">
        <v>1228.77453305333</v>
      </c>
      <c r="G1443" s="35" t="n">
        <v>11567.4035703729</v>
      </c>
      <c r="H1443" s="36" t="n">
        <v>1228.73261677247</v>
      </c>
      <c r="I1443" s="37" t="str">
        <f>H1443-F1443</f>
      </c>
      <c r="J1443" s="38" t="str">
        <f>G1443-E1443</f>
      </c>
    </row>
    <row r="1444">
      <c r="A1444" t="s">
        <v>108</v>
      </c>
      <c r="B1444" t="s">
        <v>182</v>
      </c>
      <c r="C1444" s="32" t="n">
        <v>2049</v>
      </c>
      <c r="D1444" t="s">
        <v>341</v>
      </c>
      <c r="E1444" s="33" t="n">
        <v>20361.1274265091</v>
      </c>
      <c r="F1444" s="34" t="n">
        <v>13037.541903859</v>
      </c>
      <c r="G1444" s="35" t="n">
        <v>19265.9413357536</v>
      </c>
      <c r="H1444" s="36" t="n">
        <v>12562.9700035081</v>
      </c>
      <c r="I1444" s="37" t="str">
        <f>H1444-F1444</f>
      </c>
      <c r="J1444" s="38" t="str">
        <f>G1444-E1444</f>
      </c>
    </row>
    <row r="1445">
      <c r="A1445" t="s">
        <v>108</v>
      </c>
      <c r="B1445" t="s">
        <v>182</v>
      </c>
      <c r="C1445" s="32" t="n">
        <v>2049</v>
      </c>
      <c r="D1445" t="s">
        <v>212</v>
      </c>
      <c r="E1445" s="33" t="n">
        <v>1121861.02075964</v>
      </c>
      <c r="F1445" s="34" t="n">
        <v>222704.53462738</v>
      </c>
      <c r="G1445" s="35" t="n">
        <v>1148955.60958046</v>
      </c>
      <c r="H1445" s="36" t="n">
        <v>246024.454765088</v>
      </c>
      <c r="I1445" s="37" t="str">
        <f>H1445-F1445</f>
      </c>
      <c r="J1445" s="38" t="str">
        <f>G1445-E1445</f>
      </c>
    </row>
    <row r="1446">
      <c r="A1446" t="s">
        <v>108</v>
      </c>
      <c r="B1446" t="s">
        <v>182</v>
      </c>
      <c r="C1446" s="32" t="n">
        <v>2049</v>
      </c>
      <c r="D1446" t="s">
        <v>200</v>
      </c>
      <c r="E1446" s="33" t="n">
        <v>181569.735234058</v>
      </c>
      <c r="F1446" s="34" t="n">
        <v>109569.166057346</v>
      </c>
      <c r="G1446" s="35" t="n">
        <v>194292.055539498</v>
      </c>
      <c r="H1446" s="36" t="n">
        <v>118827.584291328</v>
      </c>
      <c r="I1446" s="37" t="str">
        <f>H1446-F1446</f>
      </c>
      <c r="J1446" s="38" t="str">
        <f>G1446-E1446</f>
      </c>
    </row>
    <row r="1447">
      <c r="A1447" t="s">
        <v>108</v>
      </c>
      <c r="B1447" t="s">
        <v>182</v>
      </c>
      <c r="C1447" s="32" t="n">
        <v>2049</v>
      </c>
      <c r="D1447" t="s">
        <v>203</v>
      </c>
      <c r="E1447" s="33" t="n">
        <v>313326.39406772</v>
      </c>
      <c r="F1447" s="34" t="n">
        <v>291359.093244032</v>
      </c>
      <c r="G1447" s="35" t="n">
        <v>345031.334829118</v>
      </c>
      <c r="H1447" s="36" t="n">
        <v>324116.922797206</v>
      </c>
      <c r="I1447" s="37" t="str">
        <f>H1447-F1447</f>
      </c>
      <c r="J1447" s="38" t="str">
        <f>G1447-E1447</f>
      </c>
    </row>
    <row r="1448">
      <c r="A1448" t="s">
        <v>108</v>
      </c>
      <c r="B1448" t="s">
        <v>182</v>
      </c>
      <c r="C1448" s="32" t="n">
        <v>2049</v>
      </c>
      <c r="D1448" t="s">
        <v>205</v>
      </c>
      <c r="E1448" s="33" t="n">
        <v>837056.745680647</v>
      </c>
      <c r="F1448" s="34" t="n">
        <v>469774.584301849</v>
      </c>
      <c r="G1448" s="35" t="n">
        <v>985505.206976823</v>
      </c>
      <c r="H1448" s="36" t="n">
        <v>589228.445176563</v>
      </c>
      <c r="I1448" s="37" t="str">
        <f>H1448-F1448</f>
      </c>
      <c r="J1448" s="38" t="str">
        <f>G1448-E1448</f>
      </c>
    </row>
    <row r="1449">
      <c r="A1449" t="s">
        <v>108</v>
      </c>
      <c r="B1449" t="s">
        <v>182</v>
      </c>
      <c r="C1449" s="32" t="n">
        <v>2049</v>
      </c>
      <c r="D1449" t="s">
        <v>207</v>
      </c>
      <c r="E1449" s="33" t="n">
        <v>462489.719385317</v>
      </c>
      <c r="F1449" s="34" t="n">
        <v>243085.476342436</v>
      </c>
      <c r="G1449" s="35" t="n">
        <v>522492.200230248</v>
      </c>
      <c r="H1449" s="36" t="n">
        <v>289249.089939416</v>
      </c>
      <c r="I1449" s="37" t="str">
        <f>H1449-F1449</f>
      </c>
      <c r="J1449" s="38" t="str">
        <f>G1449-E1449</f>
      </c>
    </row>
    <row r="1450">
      <c r="A1450" t="s">
        <v>108</v>
      </c>
      <c r="B1450" t="s">
        <v>182</v>
      </c>
      <c r="C1450" s="32" t="n">
        <v>2049</v>
      </c>
      <c r="D1450" t="s">
        <v>342</v>
      </c>
      <c r="E1450" s="33" t="n">
        <v>11515.681602471</v>
      </c>
      <c r="F1450" s="34" t="n">
        <v>1139.2867666742</v>
      </c>
      <c r="G1450" s="35" t="n">
        <v>11514.5369642823</v>
      </c>
      <c r="H1450" s="36" t="n">
        <v>1139.24175250417</v>
      </c>
      <c r="I1450" s="37" t="str">
        <f>H1450-F1450</f>
      </c>
      <c r="J1450" s="38" t="str">
        <f>G1450-E1450</f>
      </c>
    </row>
    <row r="1451">
      <c r="A1451" t="s">
        <v>108</v>
      </c>
      <c r="B1451" t="s">
        <v>182</v>
      </c>
      <c r="C1451" s="32" t="n">
        <v>2050</v>
      </c>
      <c r="D1451" t="s">
        <v>341</v>
      </c>
      <c r="E1451" s="33" t="n">
        <v>20836.3283189942</v>
      </c>
      <c r="F1451" s="34" t="n">
        <v>13285.7762637715</v>
      </c>
      <c r="G1451" s="35" t="n">
        <v>19651.774602414</v>
      </c>
      <c r="H1451" s="36" t="n">
        <v>12764.9906286853</v>
      </c>
      <c r="I1451" s="37" t="str">
        <f>H1451-F1451</f>
      </c>
      <c r="J1451" s="38" t="str">
        <f>G1451-E1451</f>
      </c>
    </row>
    <row r="1452">
      <c r="A1452" t="s">
        <v>108</v>
      </c>
      <c r="B1452" t="s">
        <v>182</v>
      </c>
      <c r="C1452" s="32" t="n">
        <v>2050</v>
      </c>
      <c r="D1452" t="s">
        <v>212</v>
      </c>
      <c r="E1452" s="33" t="n">
        <v>1130430.49923332</v>
      </c>
      <c r="F1452" s="34" t="n">
        <v>227520.311994602</v>
      </c>
      <c r="G1452" s="35" t="n">
        <v>1157673.56667431</v>
      </c>
      <c r="H1452" s="36" t="n">
        <v>251178.956267752</v>
      </c>
      <c r="I1452" s="37" t="str">
        <f>H1452-F1452</f>
      </c>
      <c r="J1452" s="38" t="str">
        <f>G1452-E1452</f>
      </c>
    </row>
    <row r="1453">
      <c r="A1453" t="s">
        <v>108</v>
      </c>
      <c r="B1453" t="s">
        <v>182</v>
      </c>
      <c r="C1453" s="32" t="n">
        <v>2050</v>
      </c>
      <c r="D1453" t="s">
        <v>200</v>
      </c>
      <c r="E1453" s="33" t="n">
        <v>184665.578308401</v>
      </c>
      <c r="F1453" s="34" t="n">
        <v>111590.246260921</v>
      </c>
      <c r="G1453" s="35" t="n">
        <v>196917.204625516</v>
      </c>
      <c r="H1453" s="36" t="n">
        <v>120827.928759862</v>
      </c>
      <c r="I1453" s="37" t="str">
        <f>H1453-F1453</f>
      </c>
      <c r="J1453" s="38" t="str">
        <f>G1453-E1453</f>
      </c>
    </row>
    <row r="1454">
      <c r="A1454" t="s">
        <v>108</v>
      </c>
      <c r="B1454" t="s">
        <v>182</v>
      </c>
      <c r="C1454" s="32" t="n">
        <v>2050</v>
      </c>
      <c r="D1454" t="s">
        <v>203</v>
      </c>
      <c r="E1454" s="33" t="n">
        <v>315179.389672903</v>
      </c>
      <c r="F1454" s="34" t="n">
        <v>292638.861982007</v>
      </c>
      <c r="G1454" s="35" t="n">
        <v>346233.851249823</v>
      </c>
      <c r="H1454" s="36" t="n">
        <v>324973.279226193</v>
      </c>
      <c r="I1454" s="37" t="str">
        <f>H1454-F1454</f>
      </c>
      <c r="J1454" s="38" t="str">
        <f>G1454-E1454</f>
      </c>
    </row>
    <row r="1455">
      <c r="A1455" t="s">
        <v>108</v>
      </c>
      <c r="B1455" t="s">
        <v>182</v>
      </c>
      <c r="C1455" s="32" t="n">
        <v>2050</v>
      </c>
      <c r="D1455" t="s">
        <v>205</v>
      </c>
      <c r="E1455" s="33" t="n">
        <v>849417.905605519</v>
      </c>
      <c r="F1455" s="34" t="n">
        <v>477182.983802573</v>
      </c>
      <c r="G1455" s="35" t="n">
        <v>997255.105001918</v>
      </c>
      <c r="H1455" s="36" t="n">
        <v>598816.687069898</v>
      </c>
      <c r="I1455" s="37" t="str">
        <f>H1455-F1455</f>
      </c>
      <c r="J1455" s="38" t="str">
        <f>G1455-E1455</f>
      </c>
    </row>
    <row r="1456">
      <c r="A1456" t="s">
        <v>108</v>
      </c>
      <c r="B1456" t="s">
        <v>182</v>
      </c>
      <c r="C1456" s="32" t="n">
        <v>2050</v>
      </c>
      <c r="D1456" t="s">
        <v>207</v>
      </c>
      <c r="E1456" s="33" t="n">
        <v>468666.860624497</v>
      </c>
      <c r="F1456" s="34" t="n">
        <v>247480.217750535</v>
      </c>
      <c r="G1456" s="35" t="n">
        <v>528009.464128417</v>
      </c>
      <c r="H1456" s="36" t="n">
        <v>294395.50759804</v>
      </c>
      <c r="I1456" s="37" t="str">
        <f>H1456-F1456</f>
      </c>
      <c r="J1456" s="38" t="str">
        <f>G1456-E1456</f>
      </c>
    </row>
    <row r="1457">
      <c r="A1457" t="s">
        <v>108</v>
      </c>
      <c r="B1457" t="s">
        <v>182</v>
      </c>
      <c r="C1457" s="32" t="n">
        <v>2050</v>
      </c>
      <c r="D1457" t="s">
        <v>342</v>
      </c>
      <c r="E1457" s="33" t="n">
        <v>11459.5689826119</v>
      </c>
      <c r="F1457" s="34" t="n">
        <v>1051.16205622414</v>
      </c>
      <c r="G1457" s="35" t="n">
        <v>11458.3317669049</v>
      </c>
      <c r="H1457" s="36" t="n">
        <v>1051.113893317</v>
      </c>
      <c r="I1457" s="37" t="str">
        <f>H1457-F1457</f>
      </c>
      <c r="J1457" s="38" t="str">
        <f>G1457-E1457</f>
      </c>
    </row>
    <row r="1458">
      <c r="A1458" t="s">
        <v>179</v>
      </c>
      <c r="B1458" t="s">
        <v>180</v>
      </c>
      <c r="C1458" s="32" t="n">
        <v>2025</v>
      </c>
      <c r="D1458" t="s">
        <v>341</v>
      </c>
      <c r="E1458" s="33" t="n">
        <v>11293.8589534084</v>
      </c>
      <c r="F1458" s="34" t="n">
        <v>8456.09110298006</v>
      </c>
      <c r="G1458" s="35" t="n">
        <v>11293.858953409</v>
      </c>
      <c r="H1458" s="36" t="n">
        <v>8456.09110298007</v>
      </c>
      <c r="I1458" s="37" t="str">
        <f>H1458-F1458</f>
      </c>
      <c r="J1458" s="38" t="str">
        <f>G1458-E1458</f>
      </c>
    </row>
    <row r="1459">
      <c r="A1459" t="s">
        <v>179</v>
      </c>
      <c r="B1459" t="s">
        <v>180</v>
      </c>
      <c r="C1459" s="32" t="n">
        <v>2025</v>
      </c>
      <c r="D1459" t="s">
        <v>212</v>
      </c>
      <c r="E1459" s="33" t="n">
        <v>796801.79248266</v>
      </c>
      <c r="F1459" s="34" t="n">
        <v>124437.099676651</v>
      </c>
      <c r="G1459" s="35" t="n">
        <v>796801.792482661</v>
      </c>
      <c r="H1459" s="36" t="n">
        <v>124437.099676651</v>
      </c>
      <c r="I1459" s="37" t="str">
        <f>H1459-F1459</f>
      </c>
      <c r="J1459" s="38" t="str">
        <f>G1459-E1459</f>
      </c>
    </row>
    <row r="1460">
      <c r="A1460" t="s">
        <v>179</v>
      </c>
      <c r="B1460" t="s">
        <v>180</v>
      </c>
      <c r="C1460" s="32" t="n">
        <v>2025</v>
      </c>
      <c r="D1460" t="s">
        <v>200</v>
      </c>
      <c r="E1460" s="33" t="n">
        <v>110599.338170727</v>
      </c>
      <c r="F1460" s="34" t="n">
        <v>70978.7980144996</v>
      </c>
      <c r="G1460" s="35" t="n">
        <v>110599.338170727</v>
      </c>
      <c r="H1460" s="36" t="n">
        <v>70978.7980144995</v>
      </c>
      <c r="I1460" s="37" t="str">
        <f>H1460-F1460</f>
      </c>
      <c r="J1460" s="38" t="str">
        <f>G1460-E1460</f>
      </c>
    </row>
    <row r="1461">
      <c r="A1461" t="s">
        <v>179</v>
      </c>
      <c r="B1461" t="s">
        <v>180</v>
      </c>
      <c r="C1461" s="32" t="n">
        <v>2025</v>
      </c>
      <c r="D1461" t="s">
        <v>203</v>
      </c>
      <c r="E1461" s="33" t="n">
        <v>269908.90899035</v>
      </c>
      <c r="F1461" s="34" t="n">
        <v>250549.928104577</v>
      </c>
      <c r="G1461" s="35" t="n">
        <v>269908.90899035</v>
      </c>
      <c r="H1461" s="36" t="n">
        <v>250549.928104577</v>
      </c>
      <c r="I1461" s="37" t="str">
        <f>H1461-F1461</f>
      </c>
      <c r="J1461" s="38" t="str">
        <f>G1461-E1461</f>
      </c>
    </row>
    <row r="1462">
      <c r="A1462" t="s">
        <v>179</v>
      </c>
      <c r="B1462" t="s">
        <v>180</v>
      </c>
      <c r="C1462" s="32" t="n">
        <v>2025</v>
      </c>
      <c r="D1462" t="s">
        <v>205</v>
      </c>
      <c r="E1462" s="33" t="n">
        <v>605290.562665356</v>
      </c>
      <c r="F1462" s="34" t="n">
        <v>336235.043603752</v>
      </c>
      <c r="G1462" s="35" t="n">
        <v>605290.562665356</v>
      </c>
      <c r="H1462" s="36" t="n">
        <v>336235.043603752</v>
      </c>
      <c r="I1462" s="37" t="str">
        <f>H1462-F1462</f>
      </c>
      <c r="J1462" s="38" t="str">
        <f>G1462-E1462</f>
      </c>
    </row>
    <row r="1463">
      <c r="A1463" t="s">
        <v>179</v>
      </c>
      <c r="B1463" t="s">
        <v>180</v>
      </c>
      <c r="C1463" s="32" t="n">
        <v>2025</v>
      </c>
      <c r="D1463" t="s">
        <v>207</v>
      </c>
      <c r="E1463" s="33" t="n">
        <v>328703.695708345</v>
      </c>
      <c r="F1463" s="34" t="n">
        <v>165181.229862536</v>
      </c>
      <c r="G1463" s="35" t="n">
        <v>328703.695708345</v>
      </c>
      <c r="H1463" s="36" t="n">
        <v>165181.229862536</v>
      </c>
      <c r="I1463" s="37" t="str">
        <f>H1463-F1463</f>
      </c>
      <c r="J1463" s="38" t="str">
        <f>G1463-E1463</f>
      </c>
    </row>
    <row r="1464">
      <c r="A1464" t="s">
        <v>179</v>
      </c>
      <c r="B1464" t="s">
        <v>180</v>
      </c>
      <c r="C1464" s="32" t="n">
        <v>2025</v>
      </c>
      <c r="D1464" t="s">
        <v>342</v>
      </c>
      <c r="E1464" s="33" t="n">
        <v>12601.518831831</v>
      </c>
      <c r="F1464" s="34" t="n">
        <v>3955.30711895499</v>
      </c>
      <c r="G1464" s="35" t="n">
        <v>12601.5188318307</v>
      </c>
      <c r="H1464" s="36" t="n">
        <v>3955.30711895499</v>
      </c>
      <c r="I1464" s="37" t="str">
        <f>H1464-F1464</f>
      </c>
      <c r="J1464" s="38" t="str">
        <f>G1464-E1464</f>
      </c>
    </row>
    <row r="1465">
      <c r="A1465" t="s">
        <v>179</v>
      </c>
      <c r="B1465" t="s">
        <v>180</v>
      </c>
      <c r="C1465" s="32" t="n">
        <v>2026</v>
      </c>
      <c r="D1465" t="s">
        <v>341</v>
      </c>
      <c r="E1465" s="33" t="n">
        <v>11413.9401907853</v>
      </c>
      <c r="F1465" s="34" t="n">
        <v>8503.04883072895</v>
      </c>
      <c r="G1465" s="35" t="n">
        <v>11413.9401907849</v>
      </c>
      <c r="H1465" s="36" t="n">
        <v>8503.048830729</v>
      </c>
      <c r="I1465" s="37" t="str">
        <f>H1465-F1465</f>
      </c>
      <c r="J1465" s="38" t="str">
        <f>G1465-E1465</f>
      </c>
    </row>
    <row r="1466">
      <c r="A1466" t="s">
        <v>179</v>
      </c>
      <c r="B1466" t="s">
        <v>180</v>
      </c>
      <c r="C1466" s="32" t="n">
        <v>2026</v>
      </c>
      <c r="D1466" t="s">
        <v>212</v>
      </c>
      <c r="E1466" s="33" t="n">
        <v>813844.569716144</v>
      </c>
      <c r="F1466" s="34" t="n">
        <v>128333.952745922</v>
      </c>
      <c r="G1466" s="35" t="n">
        <v>813844.569716145</v>
      </c>
      <c r="H1466" s="36" t="n">
        <v>128333.952745922</v>
      </c>
      <c r="I1466" s="37" t="str">
        <f>H1466-F1466</f>
      </c>
      <c r="J1466" s="38" t="str">
        <f>G1466-E1466</f>
      </c>
    </row>
    <row r="1467">
      <c r="A1467" t="s">
        <v>179</v>
      </c>
      <c r="B1467" t="s">
        <v>180</v>
      </c>
      <c r="C1467" s="32" t="n">
        <v>2026</v>
      </c>
      <c r="D1467" t="s">
        <v>200</v>
      </c>
      <c r="E1467" s="33" t="n">
        <v>113261.46718113</v>
      </c>
      <c r="F1467" s="34" t="n">
        <v>72339.6884190734</v>
      </c>
      <c r="G1467" s="35" t="n">
        <v>113261.467181129</v>
      </c>
      <c r="H1467" s="36" t="n">
        <v>72339.6884190733</v>
      </c>
      <c r="I1467" s="37" t="str">
        <f>H1467-F1467</f>
      </c>
      <c r="J1467" s="38" t="str">
        <f>G1467-E1467</f>
      </c>
    </row>
    <row r="1468">
      <c r="A1468" t="s">
        <v>179</v>
      </c>
      <c r="B1468" t="s">
        <v>180</v>
      </c>
      <c r="C1468" s="32" t="n">
        <v>2026</v>
      </c>
      <c r="D1468" t="s">
        <v>203</v>
      </c>
      <c r="E1468" s="33" t="n">
        <v>273375.567622901</v>
      </c>
      <c r="F1468" s="34" t="n">
        <v>251609.859128878</v>
      </c>
      <c r="G1468" s="35" t="n">
        <v>274200.577929512</v>
      </c>
      <c r="H1468" s="36" t="n">
        <v>254910.752627481</v>
      </c>
      <c r="I1468" s="37" t="str">
        <f>H1468-F1468</f>
      </c>
      <c r="J1468" s="38" t="str">
        <f>G1468-E1468</f>
      </c>
    </row>
    <row r="1469">
      <c r="A1469" t="s">
        <v>179</v>
      </c>
      <c r="B1469" t="s">
        <v>180</v>
      </c>
      <c r="C1469" s="32" t="n">
        <v>2026</v>
      </c>
      <c r="D1469" t="s">
        <v>205</v>
      </c>
      <c r="E1469" s="33" t="n">
        <v>614539.728853246</v>
      </c>
      <c r="F1469" s="34" t="n">
        <v>339318.003576895</v>
      </c>
      <c r="G1469" s="35" t="n">
        <v>620097.594779103</v>
      </c>
      <c r="H1469" s="36" t="n">
        <v>344917.064339335</v>
      </c>
      <c r="I1469" s="37" t="str">
        <f>H1469-F1469</f>
      </c>
      <c r="J1469" s="38" t="str">
        <f>G1469-E1469</f>
      </c>
    </row>
    <row r="1470">
      <c r="A1470" t="s">
        <v>179</v>
      </c>
      <c r="B1470" t="s">
        <v>180</v>
      </c>
      <c r="C1470" s="32" t="n">
        <v>2026</v>
      </c>
      <c r="D1470" t="s">
        <v>207</v>
      </c>
      <c r="E1470" s="33" t="n">
        <v>333699.611485501</v>
      </c>
      <c r="F1470" s="34" t="n">
        <v>165601.563820735</v>
      </c>
      <c r="G1470" s="35" t="n">
        <v>335570.10792798</v>
      </c>
      <c r="H1470" s="36" t="n">
        <v>167951.384337069</v>
      </c>
      <c r="I1470" s="37" t="str">
        <f>H1470-F1470</f>
      </c>
      <c r="J1470" s="38" t="str">
        <f>G1470-E1470</f>
      </c>
    </row>
    <row r="1471">
      <c r="A1471" t="s">
        <v>179</v>
      </c>
      <c r="B1471" t="s">
        <v>180</v>
      </c>
      <c r="C1471" s="32" t="n">
        <v>2026</v>
      </c>
      <c r="D1471" t="s">
        <v>342</v>
      </c>
      <c r="E1471" s="33" t="n">
        <v>12631.2009976531</v>
      </c>
      <c r="F1471" s="34" t="n">
        <v>3824.41375844239</v>
      </c>
      <c r="G1471" s="35" t="n">
        <v>12631.2009976529</v>
      </c>
      <c r="H1471" s="36" t="n">
        <v>3824.41375844239</v>
      </c>
      <c r="I1471" s="37" t="str">
        <f>H1471-F1471</f>
      </c>
      <c r="J1471" s="38" t="str">
        <f>G1471-E1471</f>
      </c>
    </row>
    <row r="1472">
      <c r="A1472" t="s">
        <v>179</v>
      </c>
      <c r="B1472" t="s">
        <v>180</v>
      </c>
      <c r="C1472" s="32" t="n">
        <v>2027</v>
      </c>
      <c r="D1472" t="s">
        <v>341</v>
      </c>
      <c r="E1472" s="33" t="n">
        <v>11519.5738336694</v>
      </c>
      <c r="F1472" s="34" t="n">
        <v>8579.03905337464</v>
      </c>
      <c r="G1472" s="35" t="n">
        <v>11515.58910781</v>
      </c>
      <c r="H1472" s="36" t="n">
        <v>8579.03905337462</v>
      </c>
      <c r="I1472" s="37" t="str">
        <f>H1472-F1472</f>
      </c>
      <c r="J1472" s="38" t="str">
        <f>G1472-E1472</f>
      </c>
    </row>
    <row r="1473">
      <c r="A1473" t="s">
        <v>179</v>
      </c>
      <c r="B1473" t="s">
        <v>180</v>
      </c>
      <c r="C1473" s="32" t="n">
        <v>2027</v>
      </c>
      <c r="D1473" t="s">
        <v>212</v>
      </c>
      <c r="E1473" s="33" t="n">
        <v>829639.932273039</v>
      </c>
      <c r="F1473" s="34" t="n">
        <v>132462.188251167</v>
      </c>
      <c r="G1473" s="35" t="n">
        <v>832166.906185925</v>
      </c>
      <c r="H1473" s="36" t="n">
        <v>132462.188251167</v>
      </c>
      <c r="I1473" s="37" t="str">
        <f>H1473-F1473</f>
      </c>
      <c r="J1473" s="38" t="str">
        <f>G1473-E1473</f>
      </c>
    </row>
    <row r="1474">
      <c r="A1474" t="s">
        <v>179</v>
      </c>
      <c r="B1474" t="s">
        <v>180</v>
      </c>
      <c r="C1474" s="32" t="n">
        <v>2027</v>
      </c>
      <c r="D1474" t="s">
        <v>200</v>
      </c>
      <c r="E1474" s="33" t="n">
        <v>115962.648029852</v>
      </c>
      <c r="F1474" s="34" t="n">
        <v>73859.9102925665</v>
      </c>
      <c r="G1474" s="35" t="n">
        <v>115932.769375635</v>
      </c>
      <c r="H1474" s="36" t="n">
        <v>73859.9102925664</v>
      </c>
      <c r="I1474" s="37" t="str">
        <f>H1474-F1474</f>
      </c>
      <c r="J1474" s="38" t="str">
        <f>G1474-E1474</f>
      </c>
    </row>
    <row r="1475">
      <c r="A1475" t="s">
        <v>179</v>
      </c>
      <c r="B1475" t="s">
        <v>180</v>
      </c>
      <c r="C1475" s="32" t="n">
        <v>2027</v>
      </c>
      <c r="D1475" t="s">
        <v>203</v>
      </c>
      <c r="E1475" s="33" t="n">
        <v>276883.315019977</v>
      </c>
      <c r="F1475" s="34" t="n">
        <v>253399.864682276</v>
      </c>
      <c r="G1475" s="35" t="n">
        <v>278508.667642155</v>
      </c>
      <c r="H1475" s="36" t="n">
        <v>259318.038089282</v>
      </c>
      <c r="I1475" s="37" t="str">
        <f>H1475-F1475</f>
      </c>
      <c r="J1475" s="38" t="str">
        <f>G1475-E1475</f>
      </c>
    </row>
    <row r="1476">
      <c r="A1476" t="s">
        <v>179</v>
      </c>
      <c r="B1476" t="s">
        <v>180</v>
      </c>
      <c r="C1476" s="32" t="n">
        <v>2027</v>
      </c>
      <c r="D1476" t="s">
        <v>205</v>
      </c>
      <c r="E1476" s="33" t="n">
        <v>623874.33885749</v>
      </c>
      <c r="F1476" s="34" t="n">
        <v>342859.445652175</v>
      </c>
      <c r="G1476" s="35" t="n">
        <v>635095.671557741</v>
      </c>
      <c r="H1476" s="36" t="n">
        <v>354171.544362645</v>
      </c>
      <c r="I1476" s="37" t="str">
        <f>H1476-F1476</f>
      </c>
      <c r="J1476" s="38" t="str">
        <f>G1476-E1476</f>
      </c>
    </row>
    <row r="1477">
      <c r="A1477" t="s">
        <v>179</v>
      </c>
      <c r="B1477" t="s">
        <v>180</v>
      </c>
      <c r="C1477" s="32" t="n">
        <v>2027</v>
      </c>
      <c r="D1477" t="s">
        <v>207</v>
      </c>
      <c r="E1477" s="33" t="n">
        <v>338753.223674477</v>
      </c>
      <c r="F1477" s="34" t="n">
        <v>166631.567616175</v>
      </c>
      <c r="G1477" s="35" t="n">
        <v>342492.405098957</v>
      </c>
      <c r="H1477" s="36" t="n">
        <v>171237.362695819</v>
      </c>
      <c r="I1477" s="37" t="str">
        <f>H1477-F1477</f>
      </c>
      <c r="J1477" s="38" t="str">
        <f>G1477-E1477</f>
      </c>
    </row>
    <row r="1478">
      <c r="A1478" t="s">
        <v>179</v>
      </c>
      <c r="B1478" t="s">
        <v>180</v>
      </c>
      <c r="C1478" s="32" t="n">
        <v>2027</v>
      </c>
      <c r="D1478" t="s">
        <v>342</v>
      </c>
      <c r="E1478" s="33" t="n">
        <v>12629.879030763</v>
      </c>
      <c r="F1478" s="34" t="n">
        <v>3692.70803496508</v>
      </c>
      <c r="G1478" s="35" t="n">
        <v>12629.8028477439</v>
      </c>
      <c r="H1478" s="36" t="n">
        <v>3692.70803496508</v>
      </c>
      <c r="I1478" s="37" t="str">
        <f>H1478-F1478</f>
      </c>
      <c r="J1478" s="38" t="str">
        <f>G1478-E1478</f>
      </c>
    </row>
    <row r="1479">
      <c r="A1479" t="s">
        <v>179</v>
      </c>
      <c r="B1479" t="s">
        <v>180</v>
      </c>
      <c r="C1479" s="32" t="n">
        <v>2028</v>
      </c>
      <c r="D1479" t="s">
        <v>341</v>
      </c>
      <c r="E1479" s="33" t="n">
        <v>11840.8656352532</v>
      </c>
      <c r="F1479" s="34" t="n">
        <v>8691.88920352798</v>
      </c>
      <c r="G1479" s="35" t="n">
        <v>11829.3995552585</v>
      </c>
      <c r="H1479" s="36" t="n">
        <v>8690.97079151088</v>
      </c>
      <c r="I1479" s="37" t="str">
        <f>H1479-F1479</f>
      </c>
      <c r="J1479" s="38" t="str">
        <f>G1479-E1479</f>
      </c>
    </row>
    <row r="1480">
      <c r="A1480" t="s">
        <v>179</v>
      </c>
      <c r="B1480" t="s">
        <v>180</v>
      </c>
      <c r="C1480" s="32" t="n">
        <v>2028</v>
      </c>
      <c r="D1480" t="s">
        <v>212</v>
      </c>
      <c r="E1480" s="33" t="n">
        <v>850007.577244409</v>
      </c>
      <c r="F1480" s="34" t="n">
        <v>136754.786285234</v>
      </c>
      <c r="G1480" s="35" t="n">
        <v>854958.476961541</v>
      </c>
      <c r="H1480" s="36" t="n">
        <v>136770.52662348</v>
      </c>
      <c r="I1480" s="37" t="str">
        <f>H1480-F1480</f>
      </c>
      <c r="J1480" s="38" t="str">
        <f>G1480-E1480</f>
      </c>
    </row>
    <row r="1481">
      <c r="A1481" t="s">
        <v>179</v>
      </c>
      <c r="B1481" t="s">
        <v>180</v>
      </c>
      <c r="C1481" s="32" t="n">
        <v>2028</v>
      </c>
      <c r="D1481" t="s">
        <v>200</v>
      </c>
      <c r="E1481" s="33" t="n">
        <v>119770.994147169</v>
      </c>
      <c r="F1481" s="34" t="n">
        <v>75550.3267957488</v>
      </c>
      <c r="G1481" s="35" t="n">
        <v>119684.609316206</v>
      </c>
      <c r="H1481" s="36" t="n">
        <v>75545.0868001112</v>
      </c>
      <c r="I1481" s="37" t="str">
        <f>H1481-F1481</f>
      </c>
      <c r="J1481" s="38" t="str">
        <f>G1481-E1481</f>
      </c>
    </row>
    <row r="1482">
      <c r="A1482" t="s">
        <v>179</v>
      </c>
      <c r="B1482" t="s">
        <v>180</v>
      </c>
      <c r="C1482" s="32" t="n">
        <v>2028</v>
      </c>
      <c r="D1482" t="s">
        <v>203</v>
      </c>
      <c r="E1482" s="33" t="n">
        <v>280800.611967892</v>
      </c>
      <c r="F1482" s="34" t="n">
        <v>255583.603897786</v>
      </c>
      <c r="G1482" s="35" t="n">
        <v>283208.63975277</v>
      </c>
      <c r="H1482" s="36" t="n">
        <v>263753.748205613</v>
      </c>
      <c r="I1482" s="37" t="str">
        <f>H1482-F1482</f>
      </c>
      <c r="J1482" s="38" t="str">
        <f>G1482-E1482</f>
      </c>
    </row>
    <row r="1483">
      <c r="A1483" t="s">
        <v>179</v>
      </c>
      <c r="B1483" t="s">
        <v>180</v>
      </c>
      <c r="C1483" s="32" t="n">
        <v>2028</v>
      </c>
      <c r="D1483" t="s">
        <v>205</v>
      </c>
      <c r="E1483" s="33" t="n">
        <v>637097.049279213</v>
      </c>
      <c r="F1483" s="34" t="n">
        <v>346769.038409048</v>
      </c>
      <c r="G1483" s="35" t="n">
        <v>654200.049400957</v>
      </c>
      <c r="H1483" s="36" t="n">
        <v>363945.253777133</v>
      </c>
      <c r="I1483" s="37" t="str">
        <f>H1483-F1483</f>
      </c>
      <c r="J1483" s="38" t="str">
        <f>G1483-E1483</f>
      </c>
    </row>
    <row r="1484">
      <c r="A1484" t="s">
        <v>179</v>
      </c>
      <c r="B1484" t="s">
        <v>180</v>
      </c>
      <c r="C1484" s="32" t="n">
        <v>2028</v>
      </c>
      <c r="D1484" t="s">
        <v>207</v>
      </c>
      <c r="E1484" s="33" t="n">
        <v>346090.347910903</v>
      </c>
      <c r="F1484" s="34" t="n">
        <v>168384.788892879</v>
      </c>
      <c r="G1484" s="35" t="n">
        <v>351745.983284134</v>
      </c>
      <c r="H1484" s="36" t="n">
        <v>175235.344826664</v>
      </c>
      <c r="I1484" s="37" t="str">
        <f>H1484-F1484</f>
      </c>
      <c r="J1484" s="38" t="str">
        <f>G1484-E1484</f>
      </c>
    </row>
    <row r="1485">
      <c r="A1485" t="s">
        <v>179</v>
      </c>
      <c r="B1485" t="s">
        <v>180</v>
      </c>
      <c r="C1485" s="32" t="n">
        <v>2028</v>
      </c>
      <c r="D1485" t="s">
        <v>342</v>
      </c>
      <c r="E1485" s="33" t="n">
        <v>12493.7145924496</v>
      </c>
      <c r="F1485" s="34" t="n">
        <v>3559.54012327209</v>
      </c>
      <c r="G1485" s="35" t="n">
        <v>12493.5410814872</v>
      </c>
      <c r="H1485" s="36" t="n">
        <v>3559.53799626408</v>
      </c>
      <c r="I1485" s="37" t="str">
        <f>H1485-F1485</f>
      </c>
      <c r="J1485" s="38" t="str">
        <f>G1485-E1485</f>
      </c>
    </row>
    <row r="1486">
      <c r="A1486" t="s">
        <v>179</v>
      </c>
      <c r="B1486" t="s">
        <v>180</v>
      </c>
      <c r="C1486" s="32" t="n">
        <v>2029</v>
      </c>
      <c r="D1486" t="s">
        <v>341</v>
      </c>
      <c r="E1486" s="33" t="n">
        <v>12042.174764036</v>
      </c>
      <c r="F1486" s="34" t="n">
        <v>8823.50628782194</v>
      </c>
      <c r="G1486" s="35" t="n">
        <v>12020.2428783132</v>
      </c>
      <c r="H1486" s="36" t="n">
        <v>8820.39462668691</v>
      </c>
      <c r="I1486" s="37" t="str">
        <f>H1486-F1486</f>
      </c>
      <c r="J1486" s="38" t="str">
        <f>G1486-E1486</f>
      </c>
    </row>
    <row r="1487">
      <c r="A1487" t="s">
        <v>179</v>
      </c>
      <c r="B1487" t="s">
        <v>180</v>
      </c>
      <c r="C1487" s="32" t="n">
        <v>2029</v>
      </c>
      <c r="D1487" t="s">
        <v>212</v>
      </c>
      <c r="E1487" s="33" t="n">
        <v>864897.640496173</v>
      </c>
      <c r="F1487" s="34" t="n">
        <v>141374.145839305</v>
      </c>
      <c r="G1487" s="35" t="n">
        <v>872122.58793486</v>
      </c>
      <c r="H1487" s="36" t="n">
        <v>141419.192572278</v>
      </c>
      <c r="I1487" s="37" t="str">
        <f>H1487-F1487</f>
      </c>
      <c r="J1487" s="38" t="str">
        <f>G1487-E1487</f>
      </c>
    </row>
    <row r="1488">
      <c r="A1488" t="s">
        <v>179</v>
      </c>
      <c r="B1488" t="s">
        <v>180</v>
      </c>
      <c r="C1488" s="32" t="n">
        <v>2029</v>
      </c>
      <c r="D1488" t="s">
        <v>200</v>
      </c>
      <c r="E1488" s="33" t="n">
        <v>122868.974374805</v>
      </c>
      <c r="F1488" s="34" t="n">
        <v>77401.8303223592</v>
      </c>
      <c r="G1488" s="35" t="n">
        <v>122702.091699448</v>
      </c>
      <c r="H1488" s="36" t="n">
        <v>77383.2509010991</v>
      </c>
      <c r="I1488" s="37" t="str">
        <f>H1488-F1488</f>
      </c>
      <c r="J1488" s="38" t="str">
        <f>G1488-E1488</f>
      </c>
    </row>
    <row r="1489">
      <c r="A1489" t="s">
        <v>179</v>
      </c>
      <c r="B1489" t="s">
        <v>180</v>
      </c>
      <c r="C1489" s="32" t="n">
        <v>2029</v>
      </c>
      <c r="D1489" t="s">
        <v>203</v>
      </c>
      <c r="E1489" s="33" t="n">
        <v>284462.955007304</v>
      </c>
      <c r="F1489" s="34" t="n">
        <v>257581.172096263</v>
      </c>
      <c r="G1489" s="35" t="n">
        <v>287809.159991119</v>
      </c>
      <c r="H1489" s="36" t="n">
        <v>268469.018676722</v>
      </c>
      <c r="I1489" s="37" t="str">
        <f>H1489-F1489</f>
      </c>
      <c r="J1489" s="38" t="str">
        <f>G1489-E1489</f>
      </c>
    </row>
    <row r="1490">
      <c r="A1490" t="s">
        <v>179</v>
      </c>
      <c r="B1490" t="s">
        <v>180</v>
      </c>
      <c r="C1490" s="32" t="n">
        <v>2029</v>
      </c>
      <c r="D1490" t="s">
        <v>205</v>
      </c>
      <c r="E1490" s="33" t="n">
        <v>645871.208314185</v>
      </c>
      <c r="F1490" s="34" t="n">
        <v>349877.396864159</v>
      </c>
      <c r="G1490" s="35" t="n">
        <v>670042.029002105</v>
      </c>
      <c r="H1490" s="36" t="n">
        <v>374519.264871248</v>
      </c>
      <c r="I1490" s="37" t="str">
        <f>H1490-F1490</f>
      </c>
      <c r="J1490" s="38" t="str">
        <f>G1490-E1490</f>
      </c>
    </row>
    <row r="1491">
      <c r="A1491" t="s">
        <v>179</v>
      </c>
      <c r="B1491" t="s">
        <v>180</v>
      </c>
      <c r="C1491" s="32" t="n">
        <v>2029</v>
      </c>
      <c r="D1491" t="s">
        <v>207</v>
      </c>
      <c r="E1491" s="33" t="n">
        <v>351500.347908672</v>
      </c>
      <c r="F1491" s="34" t="n">
        <v>169804.231709383</v>
      </c>
      <c r="G1491" s="35" t="n">
        <v>359486.672358836</v>
      </c>
      <c r="H1491" s="36" t="n">
        <v>179568.517960818</v>
      </c>
      <c r="I1491" s="37" t="str">
        <f>H1491-F1491</f>
      </c>
      <c r="J1491" s="38" t="str">
        <f>G1491-E1491</f>
      </c>
    </row>
    <row r="1492">
      <c r="A1492" t="s">
        <v>179</v>
      </c>
      <c r="B1492" t="s">
        <v>180</v>
      </c>
      <c r="C1492" s="32" t="n">
        <v>2029</v>
      </c>
      <c r="D1492" t="s">
        <v>342</v>
      </c>
      <c r="E1492" s="33" t="n">
        <v>12505.5956717851</v>
      </c>
      <c r="F1492" s="34" t="n">
        <v>3430.77763048867</v>
      </c>
      <c r="G1492" s="35" t="n">
        <v>12505.2897091232</v>
      </c>
      <c r="H1492" s="36" t="n">
        <v>3430.77105367489</v>
      </c>
      <c r="I1492" s="37" t="str">
        <f>H1492-F1492</f>
      </c>
      <c r="J1492" s="38" t="str">
        <f>G1492-E1492</f>
      </c>
    </row>
    <row r="1493">
      <c r="A1493" t="s">
        <v>179</v>
      </c>
      <c r="B1493" t="s">
        <v>180</v>
      </c>
      <c r="C1493" s="32" t="n">
        <v>2030</v>
      </c>
      <c r="D1493" t="s">
        <v>341</v>
      </c>
      <c r="E1493" s="33" t="n">
        <v>12310.8424638837</v>
      </c>
      <c r="F1493" s="34" t="n">
        <v>8972.32767180373</v>
      </c>
      <c r="G1493" s="35" t="n">
        <v>12274.2647344434</v>
      </c>
      <c r="H1493" s="36" t="n">
        <v>8965.59723882955</v>
      </c>
      <c r="I1493" s="37" t="str">
        <f>H1493-F1493</f>
      </c>
      <c r="J1493" s="38" t="str">
        <f>G1493-E1493</f>
      </c>
    </row>
    <row r="1494">
      <c r="A1494" t="s">
        <v>179</v>
      </c>
      <c r="B1494" t="s">
        <v>180</v>
      </c>
      <c r="C1494" s="32" t="n">
        <v>2030</v>
      </c>
      <c r="D1494" t="s">
        <v>212</v>
      </c>
      <c r="E1494" s="33" t="n">
        <v>879308.654558137</v>
      </c>
      <c r="F1494" s="34" t="n">
        <v>146169.846693808</v>
      </c>
      <c r="G1494" s="35" t="n">
        <v>888648.849091124</v>
      </c>
      <c r="H1494" s="36" t="n">
        <v>146256.073838529</v>
      </c>
      <c r="I1494" s="37" t="str">
        <f>H1494-F1494</f>
      </c>
      <c r="J1494" s="38" t="str">
        <f>G1494-E1494</f>
      </c>
    </row>
    <row r="1495">
      <c r="A1495" t="s">
        <v>179</v>
      </c>
      <c r="B1495" t="s">
        <v>180</v>
      </c>
      <c r="C1495" s="32" t="n">
        <v>2030</v>
      </c>
      <c r="D1495" t="s">
        <v>200</v>
      </c>
      <c r="E1495" s="33" t="n">
        <v>126381.080856726</v>
      </c>
      <c r="F1495" s="34" t="n">
        <v>79376.4811125944</v>
      </c>
      <c r="G1495" s="35" t="n">
        <v>126100.520404265</v>
      </c>
      <c r="H1495" s="36" t="n">
        <v>79334.7983616028</v>
      </c>
      <c r="I1495" s="37" t="str">
        <f>H1495-F1495</f>
      </c>
      <c r="J1495" s="38" t="str">
        <f>G1495-E1495</f>
      </c>
    </row>
    <row r="1496">
      <c r="A1496" t="s">
        <v>179</v>
      </c>
      <c r="B1496" t="s">
        <v>180</v>
      </c>
      <c r="C1496" s="32" t="n">
        <v>2030</v>
      </c>
      <c r="D1496" t="s">
        <v>203</v>
      </c>
      <c r="E1496" s="33" t="n">
        <v>288028.231469447</v>
      </c>
      <c r="F1496" s="34" t="n">
        <v>259905.768756048</v>
      </c>
      <c r="G1496" s="35" t="n">
        <v>292286.017029858</v>
      </c>
      <c r="H1496" s="36" t="n">
        <v>273157.810650434</v>
      </c>
      <c r="I1496" s="37" t="str">
        <f>H1496-F1496</f>
      </c>
      <c r="J1496" s="38" t="str">
        <f>G1496-E1496</f>
      </c>
    </row>
    <row r="1497">
      <c r="A1497" t="s">
        <v>179</v>
      </c>
      <c r="B1497" t="s">
        <v>180</v>
      </c>
      <c r="C1497" s="32" t="n">
        <v>2030</v>
      </c>
      <c r="D1497" t="s">
        <v>205</v>
      </c>
      <c r="E1497" s="33" t="n">
        <v>655134.357973338</v>
      </c>
      <c r="F1497" s="34" t="n">
        <v>353075.901302829</v>
      </c>
      <c r="G1497" s="35" t="n">
        <v>686528.816871955</v>
      </c>
      <c r="H1497" s="36" t="n">
        <v>385417.279419066</v>
      </c>
      <c r="I1497" s="37" t="str">
        <f>H1497-F1497</f>
      </c>
      <c r="J1497" s="38" t="str">
        <f>G1497-E1497</f>
      </c>
    </row>
    <row r="1498">
      <c r="A1498" t="s">
        <v>179</v>
      </c>
      <c r="B1498" t="s">
        <v>180</v>
      </c>
      <c r="C1498" s="32" t="n">
        <v>2030</v>
      </c>
      <c r="D1498" t="s">
        <v>207</v>
      </c>
      <c r="E1498" s="33" t="n">
        <v>357610.670221893</v>
      </c>
      <c r="F1498" s="34" t="n">
        <v>171657.430336286</v>
      </c>
      <c r="G1498" s="35" t="n">
        <v>367955.05484547</v>
      </c>
      <c r="H1498" s="36" t="n">
        <v>184377.512558869</v>
      </c>
      <c r="I1498" s="37" t="str">
        <f>H1498-F1498</f>
      </c>
      <c r="J1498" s="38" t="str">
        <f>G1498-E1498</f>
      </c>
    </row>
    <row r="1499">
      <c r="A1499" t="s">
        <v>179</v>
      </c>
      <c r="B1499" t="s">
        <v>180</v>
      </c>
      <c r="C1499" s="32" t="n">
        <v>2030</v>
      </c>
      <c r="D1499" t="s">
        <v>342</v>
      </c>
      <c r="E1499" s="33" t="n">
        <v>12655.7136960335</v>
      </c>
      <c r="F1499" s="34" t="n">
        <v>3301.15939794257</v>
      </c>
      <c r="G1499" s="35" t="n">
        <v>12655.2774901684</v>
      </c>
      <c r="H1499" s="36" t="n">
        <v>3301.14666213427</v>
      </c>
      <c r="I1499" s="37" t="str">
        <f>H1499-F1499</f>
      </c>
      <c r="J1499" s="38" t="str">
        <f>G1499-E1499</f>
      </c>
    </row>
    <row r="1500">
      <c r="A1500" t="s">
        <v>179</v>
      </c>
      <c r="B1500" t="s">
        <v>180</v>
      </c>
      <c r="C1500" s="32" t="n">
        <v>2031</v>
      </c>
      <c r="D1500" t="s">
        <v>341</v>
      </c>
      <c r="E1500" s="33" t="n">
        <v>12561.8239821809</v>
      </c>
      <c r="F1500" s="34" t="n">
        <v>9126.57797743783</v>
      </c>
      <c r="G1500" s="35" t="n">
        <v>12506.5880665311</v>
      </c>
      <c r="H1500" s="36" t="n">
        <v>9114.48302310478</v>
      </c>
      <c r="I1500" s="37" t="str">
        <f>H1500-F1500</f>
      </c>
      <c r="J1500" s="38" t="str">
        <f>G1500-E1500</f>
      </c>
    </row>
    <row r="1501">
      <c r="A1501" t="s">
        <v>179</v>
      </c>
      <c r="B1501" t="s">
        <v>180</v>
      </c>
      <c r="C1501" s="32" t="n">
        <v>2031</v>
      </c>
      <c r="D1501" t="s">
        <v>212</v>
      </c>
      <c r="E1501" s="33" t="n">
        <v>894393.388712981</v>
      </c>
      <c r="F1501" s="34" t="n">
        <v>150880.044162657</v>
      </c>
      <c r="G1501" s="35" t="n">
        <v>905698.50533388</v>
      </c>
      <c r="H1501" s="36" t="n">
        <v>151017.314585235</v>
      </c>
      <c r="I1501" s="37" t="str">
        <f>H1501-F1501</f>
      </c>
      <c r="J1501" s="38" t="str">
        <f>G1501-E1501</f>
      </c>
    </row>
    <row r="1502">
      <c r="A1502" t="s">
        <v>179</v>
      </c>
      <c r="B1502" t="s">
        <v>180</v>
      </c>
      <c r="C1502" s="32" t="n">
        <v>2031</v>
      </c>
      <c r="D1502" t="s">
        <v>200</v>
      </c>
      <c r="E1502" s="33" t="n">
        <v>129764.409726492</v>
      </c>
      <c r="F1502" s="34" t="n">
        <v>81298.3408040581</v>
      </c>
      <c r="G1502" s="35" t="n">
        <v>129337.020613882</v>
      </c>
      <c r="H1502" s="36" t="n">
        <v>81221.2142709578</v>
      </c>
      <c r="I1502" s="37" t="str">
        <f>H1502-F1502</f>
      </c>
      <c r="J1502" s="38" t="str">
        <f>G1502-E1502</f>
      </c>
    </row>
    <row r="1503">
      <c r="A1503" t="s">
        <v>179</v>
      </c>
      <c r="B1503" t="s">
        <v>180</v>
      </c>
      <c r="C1503" s="32" t="n">
        <v>2031</v>
      </c>
      <c r="D1503" t="s">
        <v>203</v>
      </c>
      <c r="E1503" s="33" t="n">
        <v>292163.710648257</v>
      </c>
      <c r="F1503" s="34" t="n">
        <v>265552.293759337</v>
      </c>
      <c r="G1503" s="35" t="n">
        <v>296437.738378722</v>
      </c>
      <c r="H1503" s="36" t="n">
        <v>277404.152195349</v>
      </c>
      <c r="I1503" s="37" t="str">
        <f>H1503-F1503</f>
      </c>
      <c r="J1503" s="38" t="str">
        <f>G1503-E1503</f>
      </c>
    </row>
    <row r="1504">
      <c r="A1504" t="s">
        <v>179</v>
      </c>
      <c r="B1504" t="s">
        <v>180</v>
      </c>
      <c r="C1504" s="32" t="n">
        <v>2031</v>
      </c>
      <c r="D1504" t="s">
        <v>205</v>
      </c>
      <c r="E1504" s="33" t="n">
        <v>669835.271294546</v>
      </c>
      <c r="F1504" s="34" t="n">
        <v>361888.66392219</v>
      </c>
      <c r="G1504" s="35" t="n">
        <v>702548.134334822</v>
      </c>
      <c r="H1504" s="36" t="n">
        <v>396078.261698986</v>
      </c>
      <c r="I1504" s="37" t="str">
        <f>H1504-F1504</f>
      </c>
      <c r="J1504" s="38" t="str">
        <f>G1504-E1504</f>
      </c>
    </row>
    <row r="1505">
      <c r="A1505" t="s">
        <v>179</v>
      </c>
      <c r="B1505" t="s">
        <v>180</v>
      </c>
      <c r="C1505" s="32" t="n">
        <v>2031</v>
      </c>
      <c r="D1505" t="s">
        <v>207</v>
      </c>
      <c r="E1505" s="33" t="n">
        <v>365360.669578803</v>
      </c>
      <c r="F1505" s="34" t="n">
        <v>176003.457164065</v>
      </c>
      <c r="G1505" s="35" t="n">
        <v>376026.788964657</v>
      </c>
      <c r="H1505" s="36" t="n">
        <v>189147.352294789</v>
      </c>
      <c r="I1505" s="37" t="str">
        <f>H1505-F1505</f>
      </c>
      <c r="J1505" s="38" t="str">
        <f>G1505-E1505</f>
      </c>
    </row>
    <row r="1506">
      <c r="A1506" t="s">
        <v>179</v>
      </c>
      <c r="B1506" t="s">
        <v>180</v>
      </c>
      <c r="C1506" s="32" t="n">
        <v>2031</v>
      </c>
      <c r="D1506" t="s">
        <v>342</v>
      </c>
      <c r="E1506" s="33" t="n">
        <v>12741.2529609955</v>
      </c>
      <c r="F1506" s="34" t="n">
        <v>3174.88249927276</v>
      </c>
      <c r="G1506" s="35" t="n">
        <v>12740.6278729228</v>
      </c>
      <c r="H1506" s="36" t="n">
        <v>3174.86317276916</v>
      </c>
      <c r="I1506" s="37" t="str">
        <f>H1506-F1506</f>
      </c>
      <c r="J1506" s="38" t="str">
        <f>G1506-E1506</f>
      </c>
    </row>
    <row r="1507">
      <c r="A1507" t="s">
        <v>179</v>
      </c>
      <c r="B1507" t="s">
        <v>180</v>
      </c>
      <c r="C1507" s="32" t="n">
        <v>2032</v>
      </c>
      <c r="D1507" t="s">
        <v>341</v>
      </c>
      <c r="E1507" s="33" t="n">
        <v>12817.1887377642</v>
      </c>
      <c r="F1507" s="34" t="n">
        <v>9287.29192113992</v>
      </c>
      <c r="G1507" s="35" t="n">
        <v>12743.8944071303</v>
      </c>
      <c r="H1507" s="36" t="n">
        <v>9267.91175287106</v>
      </c>
      <c r="I1507" s="37" t="str">
        <f>H1507-F1507</f>
      </c>
      <c r="J1507" s="38" t="str">
        <f>G1507-E1507</f>
      </c>
    </row>
    <row r="1508">
      <c r="A1508" t="s">
        <v>179</v>
      </c>
      <c r="B1508" t="s">
        <v>180</v>
      </c>
      <c r="C1508" s="32" t="n">
        <v>2032</v>
      </c>
      <c r="D1508" t="s">
        <v>212</v>
      </c>
      <c r="E1508" s="33" t="n">
        <v>910589.040792319</v>
      </c>
      <c r="F1508" s="34" t="n">
        <v>155717.759851931</v>
      </c>
      <c r="G1508" s="35" t="n">
        <v>923778.433647484</v>
      </c>
      <c r="H1508" s="36" t="n">
        <v>155914.890344467</v>
      </c>
      <c r="I1508" s="37" t="str">
        <f>H1508-F1508</f>
      </c>
      <c r="J1508" s="38" t="str">
        <f>G1508-E1508</f>
      </c>
    </row>
    <row r="1509">
      <c r="A1509" t="s">
        <v>179</v>
      </c>
      <c r="B1509" t="s">
        <v>180</v>
      </c>
      <c r="C1509" s="32" t="n">
        <v>2032</v>
      </c>
      <c r="D1509" t="s">
        <v>200</v>
      </c>
      <c r="E1509" s="33" t="n">
        <v>133138.379100904</v>
      </c>
      <c r="F1509" s="34" t="n">
        <v>83290.7973206827</v>
      </c>
      <c r="G1509" s="35" t="n">
        <v>132566.317868369</v>
      </c>
      <c r="H1509" s="36" t="n">
        <v>83164.0959360433</v>
      </c>
      <c r="I1509" s="37" t="str">
        <f>H1509-F1509</f>
      </c>
      <c r="J1509" s="38" t="str">
        <f>G1509-E1509</f>
      </c>
    </row>
    <row r="1510">
      <c r="A1510" t="s">
        <v>179</v>
      </c>
      <c r="B1510" t="s">
        <v>180</v>
      </c>
      <c r="C1510" s="32" t="n">
        <v>2032</v>
      </c>
      <c r="D1510" t="s">
        <v>203</v>
      </c>
      <c r="E1510" s="33" t="n">
        <v>296210.915868755</v>
      </c>
      <c r="F1510" s="34" t="n">
        <v>270472.993288367</v>
      </c>
      <c r="G1510" s="35" t="n">
        <v>300504.550336341</v>
      </c>
      <c r="H1510" s="36" t="n">
        <v>281488.739628123</v>
      </c>
      <c r="I1510" s="37" t="str">
        <f>H1510-F1510</f>
      </c>
      <c r="J1510" s="38" t="str">
        <f>G1510-E1510</f>
      </c>
    </row>
    <row r="1511">
      <c r="A1511" t="s">
        <v>179</v>
      </c>
      <c r="B1511" t="s">
        <v>180</v>
      </c>
      <c r="C1511" s="32" t="n">
        <v>2032</v>
      </c>
      <c r="D1511" t="s">
        <v>205</v>
      </c>
      <c r="E1511" s="33" t="n">
        <v>685058.701730357</v>
      </c>
      <c r="F1511" s="34" t="n">
        <v>370766.269897834</v>
      </c>
      <c r="G1511" s="35" t="n">
        <v>719168.67859234</v>
      </c>
      <c r="H1511" s="36" t="n">
        <v>406904.282877455</v>
      </c>
      <c r="I1511" s="37" t="str">
        <f>H1511-F1511</f>
      </c>
      <c r="J1511" s="38" t="str">
        <f>G1511-E1511</f>
      </c>
    </row>
    <row r="1512">
      <c r="A1512" t="s">
        <v>179</v>
      </c>
      <c r="B1512" t="s">
        <v>180</v>
      </c>
      <c r="C1512" s="32" t="n">
        <v>2032</v>
      </c>
      <c r="D1512" t="s">
        <v>207</v>
      </c>
      <c r="E1512" s="33" t="n">
        <v>373587.949964772</v>
      </c>
      <c r="F1512" s="34" t="n">
        <v>180497.348595732</v>
      </c>
      <c r="G1512" s="35" t="n">
        <v>384609.051353766</v>
      </c>
      <c r="H1512" s="36" t="n">
        <v>194193.38475982</v>
      </c>
      <c r="I1512" s="37" t="str">
        <f>H1512-F1512</f>
      </c>
      <c r="J1512" s="38" t="str">
        <f>G1512-E1512</f>
      </c>
    </row>
    <row r="1513">
      <c r="A1513" t="s">
        <v>179</v>
      </c>
      <c r="B1513" t="s">
        <v>180</v>
      </c>
      <c r="C1513" s="32" t="n">
        <v>2032</v>
      </c>
      <c r="D1513" t="s">
        <v>342</v>
      </c>
      <c r="E1513" s="33" t="n">
        <v>12856.6935751225</v>
      </c>
      <c r="F1513" s="34" t="n">
        <v>3046.54751434186</v>
      </c>
      <c r="G1513" s="35" t="n">
        <v>12855.9427389859</v>
      </c>
      <c r="H1513" s="36" t="n">
        <v>3046.52022706146</v>
      </c>
      <c r="I1513" s="37" t="str">
        <f>H1513-F1513</f>
      </c>
      <c r="J1513" s="38" t="str">
        <f>G1513-E1513</f>
      </c>
    </row>
    <row r="1514">
      <c r="A1514" t="s">
        <v>179</v>
      </c>
      <c r="B1514" t="s">
        <v>180</v>
      </c>
      <c r="C1514" s="32" t="n">
        <v>2033</v>
      </c>
      <c r="D1514" t="s">
        <v>341</v>
      </c>
      <c r="E1514" s="33" t="n">
        <v>13239.9932363774</v>
      </c>
      <c r="F1514" s="34" t="n">
        <v>9465.34591306215</v>
      </c>
      <c r="G1514" s="35" t="n">
        <v>13146.3513901505</v>
      </c>
      <c r="H1514" s="36" t="n">
        <v>9437.49521839436</v>
      </c>
      <c r="I1514" s="37" t="str">
        <f>H1514-F1514</f>
      </c>
      <c r="J1514" s="38" t="str">
        <f>G1514-E1514</f>
      </c>
    </row>
    <row r="1515">
      <c r="A1515" t="s">
        <v>179</v>
      </c>
      <c r="B1515" t="s">
        <v>180</v>
      </c>
      <c r="C1515" s="32" t="n">
        <v>2033</v>
      </c>
      <c r="D1515" t="s">
        <v>212</v>
      </c>
      <c r="E1515" s="33" t="n">
        <v>929455.81162266</v>
      </c>
      <c r="F1515" s="34" t="n">
        <v>160556.36139325</v>
      </c>
      <c r="G1515" s="35" t="n">
        <v>944521.71811111</v>
      </c>
      <c r="H1515" s="36" t="n">
        <v>160821.219639763</v>
      </c>
      <c r="I1515" s="37" t="str">
        <f>H1515-F1515</f>
      </c>
      <c r="J1515" s="38" t="str">
        <f>G1515-E1515</f>
      </c>
    </row>
    <row r="1516">
      <c r="A1516" t="s">
        <v>179</v>
      </c>
      <c r="B1516" t="s">
        <v>180</v>
      </c>
      <c r="C1516" s="32" t="n">
        <v>2033</v>
      </c>
      <c r="D1516" t="s">
        <v>200</v>
      </c>
      <c r="E1516" s="33" t="n">
        <v>137432.133891905</v>
      </c>
      <c r="F1516" s="34" t="n">
        <v>85325.9481188532</v>
      </c>
      <c r="G1516" s="35" t="n">
        <v>136707.716312745</v>
      </c>
      <c r="H1516" s="36" t="n">
        <v>85140.0559210379</v>
      </c>
      <c r="I1516" s="37" t="str">
        <f>H1516-F1516</f>
      </c>
      <c r="J1516" s="38" t="str">
        <f>G1516-E1516</f>
      </c>
    </row>
    <row r="1517">
      <c r="A1517" t="s">
        <v>179</v>
      </c>
      <c r="B1517" t="s">
        <v>180</v>
      </c>
      <c r="C1517" s="32" t="n">
        <v>2033</v>
      </c>
      <c r="D1517" t="s">
        <v>203</v>
      </c>
      <c r="E1517" s="33" t="n">
        <v>300156.392410186</v>
      </c>
      <c r="F1517" s="34" t="n">
        <v>274866.414759073</v>
      </c>
      <c r="G1517" s="35" t="n">
        <v>304468.286850227</v>
      </c>
      <c r="H1517" s="36" t="n">
        <v>285297.748513227</v>
      </c>
      <c r="I1517" s="37" t="str">
        <f>H1517-F1517</f>
      </c>
      <c r="J1517" s="38" t="str">
        <f>G1517-E1517</f>
      </c>
    </row>
    <row r="1518">
      <c r="A1518" t="s">
        <v>179</v>
      </c>
      <c r="B1518" t="s">
        <v>180</v>
      </c>
      <c r="C1518" s="32" t="n">
        <v>2033</v>
      </c>
      <c r="D1518" t="s">
        <v>205</v>
      </c>
      <c r="E1518" s="33" t="n">
        <v>702724.531437111</v>
      </c>
      <c r="F1518" s="34" t="n">
        <v>379442.849392912</v>
      </c>
      <c r="G1518" s="35" t="n">
        <v>738395.913710054</v>
      </c>
      <c r="H1518" s="36" t="n">
        <v>417591.194273361</v>
      </c>
      <c r="I1518" s="37" t="str">
        <f>H1518-F1518</f>
      </c>
      <c r="J1518" s="38" t="str">
        <f>G1518-E1518</f>
      </c>
    </row>
    <row r="1519">
      <c r="A1519" t="s">
        <v>179</v>
      </c>
      <c r="B1519" t="s">
        <v>180</v>
      </c>
      <c r="C1519" s="32" t="n">
        <v>2033</v>
      </c>
      <c r="D1519" t="s">
        <v>207</v>
      </c>
      <c r="E1519" s="33" t="n">
        <v>382721.816453713</v>
      </c>
      <c r="F1519" s="34" t="n">
        <v>184973.524842305</v>
      </c>
      <c r="G1519" s="35" t="n">
        <v>394159.184915109</v>
      </c>
      <c r="H1519" s="36" t="n">
        <v>199311.530364044</v>
      </c>
      <c r="I1519" s="37" t="str">
        <f>H1519-F1519</f>
      </c>
      <c r="J1519" s="38" t="str">
        <f>G1519-E1519</f>
      </c>
    </row>
    <row r="1520">
      <c r="A1520" t="s">
        <v>179</v>
      </c>
      <c r="B1520" t="s">
        <v>180</v>
      </c>
      <c r="C1520" s="32" t="n">
        <v>2033</v>
      </c>
      <c r="D1520" t="s">
        <v>342</v>
      </c>
      <c r="E1520" s="33" t="n">
        <v>12781.4846978744</v>
      </c>
      <c r="F1520" s="34" t="n">
        <v>2919.82901594971</v>
      </c>
      <c r="G1520" s="35" t="n">
        <v>12780.7417922516</v>
      </c>
      <c r="H1520" s="36" t="n">
        <v>2919.79454897481</v>
      </c>
      <c r="I1520" s="37" t="str">
        <f>H1520-F1520</f>
      </c>
      <c r="J1520" s="38" t="str">
        <f>G1520-E1520</f>
      </c>
    </row>
    <row r="1521">
      <c r="A1521" t="s">
        <v>179</v>
      </c>
      <c r="B1521" t="s">
        <v>180</v>
      </c>
      <c r="C1521" s="32" t="n">
        <v>2034</v>
      </c>
      <c r="D1521" t="s">
        <v>341</v>
      </c>
      <c r="E1521" s="33" t="n">
        <v>13508.4730389826</v>
      </c>
      <c r="F1521" s="34" t="n">
        <v>9647.98858728387</v>
      </c>
      <c r="G1521" s="35" t="n">
        <v>13396.3770662857</v>
      </c>
      <c r="H1521" s="36" t="n">
        <v>9610.78717894584</v>
      </c>
      <c r="I1521" s="37" t="str">
        <f>H1521-F1521</f>
      </c>
      <c r="J1521" s="38" t="str">
        <f>G1521-E1521</f>
      </c>
    </row>
    <row r="1522">
      <c r="A1522" t="s">
        <v>179</v>
      </c>
      <c r="B1522" t="s">
        <v>180</v>
      </c>
      <c r="C1522" s="32" t="n">
        <v>2034</v>
      </c>
      <c r="D1522" t="s">
        <v>212</v>
      </c>
      <c r="E1522" s="33" t="n">
        <v>943422.937564579</v>
      </c>
      <c r="F1522" s="34" t="n">
        <v>165491.736321863</v>
      </c>
      <c r="G1522" s="35" t="n">
        <v>960221.655861689</v>
      </c>
      <c r="H1522" s="36" t="n">
        <v>165832.802590949</v>
      </c>
      <c r="I1522" s="37" t="str">
        <f>H1522-F1522</f>
      </c>
      <c r="J1522" s="38" t="str">
        <f>G1522-E1522</f>
      </c>
    </row>
    <row r="1523">
      <c r="A1523" t="s">
        <v>179</v>
      </c>
      <c r="B1523" t="s">
        <v>180</v>
      </c>
      <c r="C1523" s="32" t="n">
        <v>2034</v>
      </c>
      <c r="D1523" t="s">
        <v>200</v>
      </c>
      <c r="E1523" s="33" t="n">
        <v>140795.660376097</v>
      </c>
      <c r="F1523" s="34" t="n">
        <v>87378.6854510756</v>
      </c>
      <c r="G1523" s="35" t="n">
        <v>139922.665552402</v>
      </c>
      <c r="H1523" s="36" t="n">
        <v>87126.2119501461</v>
      </c>
      <c r="I1523" s="37" t="str">
        <f>H1523-F1523</f>
      </c>
      <c r="J1523" s="38" t="str">
        <f>G1523-E1523</f>
      </c>
    </row>
    <row r="1524">
      <c r="A1524" t="s">
        <v>179</v>
      </c>
      <c r="B1524" t="s">
        <v>180</v>
      </c>
      <c r="C1524" s="32" t="n">
        <v>2034</v>
      </c>
      <c r="D1524" t="s">
        <v>203</v>
      </c>
      <c r="E1524" s="33" t="n">
        <v>304001.88127267</v>
      </c>
      <c r="F1524" s="34" t="n">
        <v>279779.964517811</v>
      </c>
      <c r="G1524" s="35" t="n">
        <v>308142.620646514</v>
      </c>
      <c r="H1524" s="36" t="n">
        <v>289022.375898514</v>
      </c>
      <c r="I1524" s="37" t="str">
        <f>H1524-F1524</f>
      </c>
      <c r="J1524" s="38" t="str">
        <f>G1524-E1524</f>
      </c>
    </row>
    <row r="1525">
      <c r="A1525" t="s">
        <v>179</v>
      </c>
      <c r="B1525" t="s">
        <v>180</v>
      </c>
      <c r="C1525" s="32" t="n">
        <v>2034</v>
      </c>
      <c r="D1525" t="s">
        <v>205</v>
      </c>
      <c r="E1525" s="33" t="n">
        <v>718429.896260466</v>
      </c>
      <c r="F1525" s="34" t="n">
        <v>389808.748401275</v>
      </c>
      <c r="G1525" s="35" t="n">
        <v>754264.519314827</v>
      </c>
      <c r="H1525" s="36" t="n">
        <v>428496.093357131</v>
      </c>
      <c r="I1525" s="37" t="str">
        <f>H1525-F1525</f>
      </c>
      <c r="J1525" s="38" t="str">
        <f>G1525-E1525</f>
      </c>
    </row>
    <row r="1526">
      <c r="A1526" t="s">
        <v>179</v>
      </c>
      <c r="B1526" t="s">
        <v>180</v>
      </c>
      <c r="C1526" s="32" t="n">
        <v>2034</v>
      </c>
      <c r="D1526" t="s">
        <v>207</v>
      </c>
      <c r="E1526" s="33" t="n">
        <v>391091.474137397</v>
      </c>
      <c r="F1526" s="34" t="n">
        <v>190209.881709488</v>
      </c>
      <c r="G1526" s="35" t="n">
        <v>402421.553872422</v>
      </c>
      <c r="H1526" s="36" t="n">
        <v>204510.58021707</v>
      </c>
      <c r="I1526" s="37" t="str">
        <f>H1526-F1526</f>
      </c>
      <c r="J1526" s="38" t="str">
        <f>G1526-E1526</f>
      </c>
    </row>
    <row r="1527">
      <c r="A1527" t="s">
        <v>179</v>
      </c>
      <c r="B1527" t="s">
        <v>180</v>
      </c>
      <c r="C1527" s="32" t="n">
        <v>2034</v>
      </c>
      <c r="D1527" t="s">
        <v>342</v>
      </c>
      <c r="E1527" s="33" t="n">
        <v>12873.2527243965</v>
      </c>
      <c r="F1527" s="34" t="n">
        <v>2795.80909554889</v>
      </c>
      <c r="G1527" s="35" t="n">
        <v>12872.434861331</v>
      </c>
      <c r="H1527" s="36" t="n">
        <v>2795.76959562027</v>
      </c>
      <c r="I1527" s="37" t="str">
        <f>H1527-F1527</f>
      </c>
      <c r="J1527" s="38" t="str">
        <f>G1527-E1527</f>
      </c>
    </row>
    <row r="1528">
      <c r="A1528" t="s">
        <v>179</v>
      </c>
      <c r="B1528" t="s">
        <v>180</v>
      </c>
      <c r="C1528" s="32" t="n">
        <v>2035</v>
      </c>
      <c r="D1528" t="s">
        <v>341</v>
      </c>
      <c r="E1528" s="33" t="n">
        <v>13857.5366287641</v>
      </c>
      <c r="F1528" s="34" t="n">
        <v>9834.43649408816</v>
      </c>
      <c r="G1528" s="35" t="n">
        <v>13726.7399692658</v>
      </c>
      <c r="H1528" s="36" t="n">
        <v>9787.51275865094</v>
      </c>
      <c r="I1528" s="37" t="str">
        <f>H1528-F1528</f>
      </c>
      <c r="J1528" s="38" t="str">
        <f>G1528-E1528</f>
      </c>
    </row>
    <row r="1529">
      <c r="A1529" t="s">
        <v>179</v>
      </c>
      <c r="B1529" t="s">
        <v>180</v>
      </c>
      <c r="C1529" s="32" t="n">
        <v>2035</v>
      </c>
      <c r="D1529" t="s">
        <v>212</v>
      </c>
      <c r="E1529" s="33" t="n">
        <v>956582.710900542</v>
      </c>
      <c r="F1529" s="34" t="n">
        <v>170485.885393879</v>
      </c>
      <c r="G1529" s="35" t="n">
        <v>975047.326959866</v>
      </c>
      <c r="H1529" s="36" t="n">
        <v>170911.003808462</v>
      </c>
      <c r="I1529" s="37" t="str">
        <f>H1529-F1529</f>
      </c>
      <c r="J1529" s="38" t="str">
        <f>G1529-E1529</f>
      </c>
    </row>
    <row r="1530">
      <c r="A1530" t="s">
        <v>179</v>
      </c>
      <c r="B1530" t="s">
        <v>180</v>
      </c>
      <c r="C1530" s="32" t="n">
        <v>2035</v>
      </c>
      <c r="D1530" t="s">
        <v>200</v>
      </c>
      <c r="E1530" s="33" t="n">
        <v>144450.00200085</v>
      </c>
      <c r="F1530" s="34" t="n">
        <v>89462.2599469693</v>
      </c>
      <c r="G1530" s="35" t="n">
        <v>143430.147346953</v>
      </c>
      <c r="H1530" s="36" t="n">
        <v>89138.141517925</v>
      </c>
      <c r="I1530" s="37" t="str">
        <f>H1530-F1530</f>
      </c>
      <c r="J1530" s="38" t="str">
        <f>G1530-E1530</f>
      </c>
    </row>
    <row r="1531">
      <c r="A1531" t="s">
        <v>179</v>
      </c>
      <c r="B1531" t="s">
        <v>180</v>
      </c>
      <c r="C1531" s="32" t="n">
        <v>2035</v>
      </c>
      <c r="D1531" t="s">
        <v>203</v>
      </c>
      <c r="E1531" s="33" t="n">
        <v>307624.396959931</v>
      </c>
      <c r="F1531" s="34" t="n">
        <v>284197.60429608</v>
      </c>
      <c r="G1531" s="35" t="n">
        <v>311598.659349735</v>
      </c>
      <c r="H1531" s="36" t="n">
        <v>292543.4341723</v>
      </c>
      <c r="I1531" s="37" t="str">
        <f>H1531-F1531</f>
      </c>
      <c r="J1531" s="38" t="str">
        <f>G1531-E1531</f>
      </c>
    </row>
    <row r="1532">
      <c r="A1532" t="s">
        <v>179</v>
      </c>
      <c r="B1532" t="s">
        <v>180</v>
      </c>
      <c r="C1532" s="32" t="n">
        <v>2035</v>
      </c>
      <c r="D1532" t="s">
        <v>205</v>
      </c>
      <c r="E1532" s="33" t="n">
        <v>734049.64948846</v>
      </c>
      <c r="F1532" s="34" t="n">
        <v>400168.081477134</v>
      </c>
      <c r="G1532" s="35" t="n">
        <v>770043.407398033</v>
      </c>
      <c r="H1532" s="36" t="n">
        <v>439419.393176264</v>
      </c>
      <c r="I1532" s="37" t="str">
        <f>H1532-F1532</f>
      </c>
      <c r="J1532" s="38" t="str">
        <f>G1532-E1532</f>
      </c>
    </row>
    <row r="1533">
      <c r="A1533" t="s">
        <v>179</v>
      </c>
      <c r="B1533" t="s">
        <v>180</v>
      </c>
      <c r="C1533" s="32" t="n">
        <v>2035</v>
      </c>
      <c r="D1533" t="s">
        <v>207</v>
      </c>
      <c r="E1533" s="33" t="n">
        <v>399207.255733854</v>
      </c>
      <c r="F1533" s="34" t="n">
        <v>195521.403744011</v>
      </c>
      <c r="G1533" s="35" t="n">
        <v>410430.68648466</v>
      </c>
      <c r="H1533" s="36" t="n">
        <v>209854.988515264</v>
      </c>
      <c r="I1533" s="37" t="str">
        <f>H1533-F1533</f>
      </c>
      <c r="J1533" s="38" t="str">
        <f>G1533-E1533</f>
      </c>
    </row>
    <row r="1534">
      <c r="A1534" t="s">
        <v>179</v>
      </c>
      <c r="B1534" t="s">
        <v>180</v>
      </c>
      <c r="C1534" s="32" t="n">
        <v>2035</v>
      </c>
      <c r="D1534" t="s">
        <v>342</v>
      </c>
      <c r="E1534" s="33" t="n">
        <v>13062.4075825354</v>
      </c>
      <c r="F1534" s="34" t="n">
        <v>2671.54110702982</v>
      </c>
      <c r="G1534" s="35" t="n">
        <v>13061.5900844962</v>
      </c>
      <c r="H1534" s="36" t="n">
        <v>2671.49784394295</v>
      </c>
      <c r="I1534" s="37" t="str">
        <f>H1534-F1534</f>
      </c>
      <c r="J1534" s="38" t="str">
        <f>G1534-E1534</f>
      </c>
    </row>
    <row r="1535">
      <c r="A1535" t="s">
        <v>179</v>
      </c>
      <c r="B1535" t="s">
        <v>180</v>
      </c>
      <c r="C1535" s="32" t="n">
        <v>2036</v>
      </c>
      <c r="D1535" t="s">
        <v>341</v>
      </c>
      <c r="E1535" s="33" t="n">
        <v>14208.0115707067</v>
      </c>
      <c r="F1535" s="34" t="n">
        <v>10029.6064872112</v>
      </c>
      <c r="G1535" s="35" t="n">
        <v>14058.8402730705</v>
      </c>
      <c r="H1535" s="36" t="n">
        <v>9972.733436972</v>
      </c>
      <c r="I1535" s="37" t="str">
        <f>H1535-F1535</f>
      </c>
      <c r="J1535" s="38" t="str">
        <f>G1535-E1535</f>
      </c>
    </row>
    <row r="1536">
      <c r="A1536" t="s">
        <v>179</v>
      </c>
      <c r="B1536" t="s">
        <v>180</v>
      </c>
      <c r="C1536" s="32" t="n">
        <v>2036</v>
      </c>
      <c r="D1536" t="s">
        <v>212</v>
      </c>
      <c r="E1536" s="33" t="n">
        <v>972455.735782044</v>
      </c>
      <c r="F1536" s="34" t="n">
        <v>175622.411663034</v>
      </c>
      <c r="G1536" s="35" t="n">
        <v>992593.127567906</v>
      </c>
      <c r="H1536" s="36" t="n">
        <v>176139.997785528</v>
      </c>
      <c r="I1536" s="37" t="str">
        <f>H1536-F1536</f>
      </c>
      <c r="J1536" s="38" t="str">
        <f>G1536-E1536</f>
      </c>
    </row>
    <row r="1537">
      <c r="A1537" t="s">
        <v>179</v>
      </c>
      <c r="B1537" t="s">
        <v>180</v>
      </c>
      <c r="C1537" s="32" t="n">
        <v>2036</v>
      </c>
      <c r="D1537" t="s">
        <v>200</v>
      </c>
      <c r="E1537" s="33" t="n">
        <v>148143.597272671</v>
      </c>
      <c r="F1537" s="34" t="n">
        <v>91624.5971988301</v>
      </c>
      <c r="G1537" s="35" t="n">
        <v>146978.916070349</v>
      </c>
      <c r="H1537" s="36" t="n">
        <v>91225.4078140792</v>
      </c>
      <c r="I1537" s="37" t="str">
        <f>H1537-F1537</f>
      </c>
      <c r="J1537" s="38" t="str">
        <f>G1537-E1537</f>
      </c>
    </row>
    <row r="1538">
      <c r="A1538" t="s">
        <v>179</v>
      </c>
      <c r="B1538" t="s">
        <v>180</v>
      </c>
      <c r="C1538" s="32" t="n">
        <v>2036</v>
      </c>
      <c r="D1538" t="s">
        <v>203</v>
      </c>
      <c r="E1538" s="33" t="n">
        <v>310839.762483285</v>
      </c>
      <c r="F1538" s="34" t="n">
        <v>285802.84460949</v>
      </c>
      <c r="G1538" s="35" t="n">
        <v>315288.949461379</v>
      </c>
      <c r="H1538" s="36" t="n">
        <v>296084.402747987</v>
      </c>
      <c r="I1538" s="37" t="str">
        <f>H1538-F1538</f>
      </c>
      <c r="J1538" s="38" t="str">
        <f>G1538-E1538</f>
      </c>
    </row>
    <row r="1539">
      <c r="A1539" t="s">
        <v>179</v>
      </c>
      <c r="B1539" t="s">
        <v>180</v>
      </c>
      <c r="C1539" s="32" t="n">
        <v>2036</v>
      </c>
      <c r="D1539" t="s">
        <v>205</v>
      </c>
      <c r="E1539" s="33" t="n">
        <v>746485.277881749</v>
      </c>
      <c r="F1539" s="34" t="n">
        <v>405333.462782913</v>
      </c>
      <c r="G1539" s="35" t="n">
        <v>786706.265291046</v>
      </c>
      <c r="H1539" s="36" t="n">
        <v>450600.66503166</v>
      </c>
      <c r="I1539" s="37" t="str">
        <f>H1539-F1539</f>
      </c>
      <c r="J1539" s="38" t="str">
        <f>G1539-E1539</f>
      </c>
    </row>
    <row r="1540">
      <c r="A1540" t="s">
        <v>179</v>
      </c>
      <c r="B1540" t="s">
        <v>180</v>
      </c>
      <c r="C1540" s="32" t="n">
        <v>2036</v>
      </c>
      <c r="D1540" t="s">
        <v>207</v>
      </c>
      <c r="E1540" s="33" t="n">
        <v>406151.160662764</v>
      </c>
      <c r="F1540" s="34" t="n">
        <v>198148.860217696</v>
      </c>
      <c r="G1540" s="35" t="n">
        <v>418880.52544402</v>
      </c>
      <c r="H1540" s="36" t="n">
        <v>215434.246910517</v>
      </c>
      <c r="I1540" s="37" t="str">
        <f>H1540-F1540</f>
      </c>
      <c r="J1540" s="38" t="str">
        <f>G1540-E1540</f>
      </c>
    </row>
    <row r="1541">
      <c r="A1541" t="s">
        <v>179</v>
      </c>
      <c r="B1541" t="s">
        <v>180</v>
      </c>
      <c r="C1541" s="32" t="n">
        <v>2036</v>
      </c>
      <c r="D1541" t="s">
        <v>342</v>
      </c>
      <c r="E1541" s="33" t="n">
        <v>13309.6372649689</v>
      </c>
      <c r="F1541" s="34" t="n">
        <v>2547.78599163663</v>
      </c>
      <c r="G1541" s="35" t="n">
        <v>13308.7944546361</v>
      </c>
      <c r="H1541" s="36" t="n">
        <v>2547.74258396749</v>
      </c>
      <c r="I1541" s="37" t="str">
        <f>H1541-F1541</f>
      </c>
      <c r="J1541" s="38" t="str">
        <f>G1541-E1541</f>
      </c>
    </row>
    <row r="1542">
      <c r="A1542" t="s">
        <v>179</v>
      </c>
      <c r="B1542" t="s">
        <v>180</v>
      </c>
      <c r="C1542" s="32" t="n">
        <v>2037</v>
      </c>
      <c r="D1542" t="s">
        <v>341</v>
      </c>
      <c r="E1542" s="33" t="n">
        <v>14558.8489200326</v>
      </c>
      <c r="F1542" s="34" t="n">
        <v>10226.0482129322</v>
      </c>
      <c r="G1542" s="35" t="n">
        <v>14386.6366039025</v>
      </c>
      <c r="H1542" s="36" t="n">
        <v>10159.1873336905</v>
      </c>
      <c r="I1542" s="37" t="str">
        <f>H1542-F1542</f>
      </c>
      <c r="J1542" s="38" t="str">
        <f>G1542-E1542</f>
      </c>
    </row>
    <row r="1543">
      <c r="A1543" t="s">
        <v>179</v>
      </c>
      <c r="B1543" t="s">
        <v>180</v>
      </c>
      <c r="C1543" s="32" t="n">
        <v>2037</v>
      </c>
      <c r="D1543" t="s">
        <v>212</v>
      </c>
      <c r="E1543" s="33" t="n">
        <v>987669.6699326</v>
      </c>
      <c r="F1543" s="34" t="n">
        <v>180838.913196242</v>
      </c>
      <c r="G1543" s="35" t="n">
        <v>1009301.65749756</v>
      </c>
      <c r="H1543" s="36" t="n">
        <v>181458.235839908</v>
      </c>
      <c r="I1543" s="37" t="str">
        <f>H1543-F1543</f>
      </c>
      <c r="J1543" s="38" t="str">
        <f>G1543-E1543</f>
      </c>
    </row>
    <row r="1544">
      <c r="A1544" t="s">
        <v>179</v>
      </c>
      <c r="B1544" t="s">
        <v>180</v>
      </c>
      <c r="C1544" s="32" t="n">
        <v>2037</v>
      </c>
      <c r="D1544" t="s">
        <v>200</v>
      </c>
      <c r="E1544" s="33" t="n">
        <v>151833.979206811</v>
      </c>
      <c r="F1544" s="34" t="n">
        <v>93817.5543649084</v>
      </c>
      <c r="G1544" s="35" t="n">
        <v>150487.441619108</v>
      </c>
      <c r="H1544" s="36" t="n">
        <v>93341.2784245107</v>
      </c>
      <c r="I1544" s="37" t="str">
        <f>H1544-F1544</f>
      </c>
      <c r="J1544" s="38" t="str">
        <f>G1544-E1544</f>
      </c>
    </row>
    <row r="1545">
      <c r="A1545" t="s">
        <v>179</v>
      </c>
      <c r="B1545" t="s">
        <v>180</v>
      </c>
      <c r="C1545" s="32" t="n">
        <v>2037</v>
      </c>
      <c r="D1545" t="s">
        <v>203</v>
      </c>
      <c r="E1545" s="33" t="n">
        <v>313860.123312096</v>
      </c>
      <c r="F1545" s="34" t="n">
        <v>287836.773408473</v>
      </c>
      <c r="G1545" s="35" t="n">
        <v>318754.964813024</v>
      </c>
      <c r="H1545" s="36" t="n">
        <v>299434.655195925</v>
      </c>
      <c r="I1545" s="37" t="str">
        <f>H1545-F1545</f>
      </c>
      <c r="J1545" s="38" t="str">
        <f>G1545-E1545</f>
      </c>
    </row>
    <row r="1546">
      <c r="A1546" t="s">
        <v>179</v>
      </c>
      <c r="B1546" t="s">
        <v>180</v>
      </c>
      <c r="C1546" s="32" t="n">
        <v>2037</v>
      </c>
      <c r="D1546" t="s">
        <v>205</v>
      </c>
      <c r="E1546" s="33" t="n">
        <v>758913.323077795</v>
      </c>
      <c r="F1546" s="34" t="n">
        <v>410432.224238886</v>
      </c>
      <c r="G1546" s="35" t="n">
        <v>803452.229036644</v>
      </c>
      <c r="H1546" s="36" t="n">
        <v>461851.049511551</v>
      </c>
      <c r="I1546" s="37" t="str">
        <f>H1546-F1546</f>
      </c>
      <c r="J1546" s="38" t="str">
        <f>G1546-E1546</f>
      </c>
    </row>
    <row r="1547">
      <c r="A1547" t="s">
        <v>179</v>
      </c>
      <c r="B1547" t="s">
        <v>180</v>
      </c>
      <c r="C1547" s="32" t="n">
        <v>2037</v>
      </c>
      <c r="D1547" t="s">
        <v>207</v>
      </c>
      <c r="E1547" s="33" t="n">
        <v>413263.647622989</v>
      </c>
      <c r="F1547" s="34" t="n">
        <v>200928.714854317</v>
      </c>
      <c r="G1547" s="35" t="n">
        <v>427506.733072448</v>
      </c>
      <c r="H1547" s="36" t="n">
        <v>221141.826108993</v>
      </c>
      <c r="I1547" s="37" t="str">
        <f>H1547-F1547</f>
      </c>
      <c r="J1547" s="38" t="str">
        <f>G1547-E1547</f>
      </c>
    </row>
    <row r="1548">
      <c r="A1548" t="s">
        <v>179</v>
      </c>
      <c r="B1548" t="s">
        <v>180</v>
      </c>
      <c r="C1548" s="32" t="n">
        <v>2037</v>
      </c>
      <c r="D1548" t="s">
        <v>342</v>
      </c>
      <c r="E1548" s="33" t="n">
        <v>13385.9454382251</v>
      </c>
      <c r="F1548" s="34" t="n">
        <v>2421.6192423251</v>
      </c>
      <c r="G1548" s="35" t="n">
        <v>13385.128134315</v>
      </c>
      <c r="H1548" s="36" t="n">
        <v>2421.57667984156</v>
      </c>
      <c r="I1548" s="37" t="str">
        <f>H1548-F1548</f>
      </c>
      <c r="J1548" s="38" t="str">
        <f>G1548-E1548</f>
      </c>
    </row>
    <row r="1549">
      <c r="A1549" t="s">
        <v>179</v>
      </c>
      <c r="B1549" t="s">
        <v>180</v>
      </c>
      <c r="C1549" s="32" t="n">
        <v>2038</v>
      </c>
      <c r="D1549" t="s">
        <v>341</v>
      </c>
      <c r="E1549" s="33" t="n">
        <v>14991.9872208278</v>
      </c>
      <c r="F1549" s="34" t="n">
        <v>10428.0635763334</v>
      </c>
      <c r="G1549" s="35" t="n">
        <v>14790.2897218897</v>
      </c>
      <c r="H1549" s="36" t="n">
        <v>10349.9036883417</v>
      </c>
      <c r="I1549" s="37" t="str">
        <f>H1549-F1549</f>
      </c>
      <c r="J1549" s="38" t="str">
        <f>G1549-E1549</f>
      </c>
    </row>
    <row r="1550">
      <c r="A1550" t="s">
        <v>179</v>
      </c>
      <c r="B1550" t="s">
        <v>180</v>
      </c>
      <c r="C1550" s="32" t="n">
        <v>2038</v>
      </c>
      <c r="D1550" t="s">
        <v>212</v>
      </c>
      <c r="E1550" s="33" t="n">
        <v>1002727.15948632</v>
      </c>
      <c r="F1550" s="34" t="n">
        <v>186060.306107512</v>
      </c>
      <c r="G1550" s="35" t="n">
        <v>1025731.21343356</v>
      </c>
      <c r="H1550" s="36" t="n">
        <v>186787.491870524</v>
      </c>
      <c r="I1550" s="37" t="str">
        <f>H1550-F1550</f>
      </c>
      <c r="J1550" s="38" t="str">
        <f>G1550-E1550</f>
      </c>
    </row>
    <row r="1551">
      <c r="A1551" t="s">
        <v>179</v>
      </c>
      <c r="B1551" t="s">
        <v>180</v>
      </c>
      <c r="C1551" s="32" t="n">
        <v>2038</v>
      </c>
      <c r="D1551" t="s">
        <v>200</v>
      </c>
      <c r="E1551" s="33" t="n">
        <v>156399.736647602</v>
      </c>
      <c r="F1551" s="34" t="n">
        <v>96030.0549199258</v>
      </c>
      <c r="G1551" s="35" t="n">
        <v>154833.021861689</v>
      </c>
      <c r="H1551" s="36" t="n">
        <v>95469.0447801143</v>
      </c>
      <c r="I1551" s="37" t="str">
        <f>H1551-F1551</f>
      </c>
      <c r="J1551" s="38" t="str">
        <f>G1551-E1551</f>
      </c>
    </row>
    <row r="1552">
      <c r="A1552" t="s">
        <v>179</v>
      </c>
      <c r="B1552" t="s">
        <v>180</v>
      </c>
      <c r="C1552" s="32" t="n">
        <v>2038</v>
      </c>
      <c r="D1552" t="s">
        <v>203</v>
      </c>
      <c r="E1552" s="33" t="n">
        <v>316501.578650707</v>
      </c>
      <c r="F1552" s="34" t="n">
        <v>289813.38453575</v>
      </c>
      <c r="G1552" s="35" t="n">
        <v>321808.304576111</v>
      </c>
      <c r="H1552" s="36" t="n">
        <v>302464.555231106</v>
      </c>
      <c r="I1552" s="37" t="str">
        <f>H1552-F1552</f>
      </c>
      <c r="J1552" s="38" t="str">
        <f>G1552-E1552</f>
      </c>
    </row>
    <row r="1553">
      <c r="A1553" t="s">
        <v>179</v>
      </c>
      <c r="B1553" t="s">
        <v>180</v>
      </c>
      <c r="C1553" s="32" t="n">
        <v>2038</v>
      </c>
      <c r="D1553" t="s">
        <v>205</v>
      </c>
      <c r="E1553" s="33" t="n">
        <v>773435.117911908</v>
      </c>
      <c r="F1553" s="34" t="n">
        <v>415265.467482882</v>
      </c>
      <c r="G1553" s="35" t="n">
        <v>822517.79120794</v>
      </c>
      <c r="H1553" s="36" t="n">
        <v>472964.182972518</v>
      </c>
      <c r="I1553" s="37" t="str">
        <f>H1553-F1553</f>
      </c>
      <c r="J1553" s="38" t="str">
        <f>G1553-E1553</f>
      </c>
    </row>
    <row r="1554">
      <c r="A1554" t="s">
        <v>179</v>
      </c>
      <c r="B1554" t="s">
        <v>180</v>
      </c>
      <c r="C1554" s="32" t="n">
        <v>2038</v>
      </c>
      <c r="D1554" t="s">
        <v>207</v>
      </c>
      <c r="E1554" s="33" t="n">
        <v>422035.091830224</v>
      </c>
      <c r="F1554" s="34" t="n">
        <v>203685.164400696</v>
      </c>
      <c r="G1554" s="35" t="n">
        <v>437875.904421767</v>
      </c>
      <c r="H1554" s="36" t="n">
        <v>226837.611544716</v>
      </c>
      <c r="I1554" s="37" t="str">
        <f>H1554-F1554</f>
      </c>
      <c r="J1554" s="38" t="str">
        <f>G1554-E1554</f>
      </c>
    </row>
    <row r="1555">
      <c r="A1555" t="s">
        <v>179</v>
      </c>
      <c r="B1555" t="s">
        <v>180</v>
      </c>
      <c r="C1555" s="32" t="n">
        <v>2038</v>
      </c>
      <c r="D1555" t="s">
        <v>342</v>
      </c>
      <c r="E1555" s="33" t="n">
        <v>13131.2115585181</v>
      </c>
      <c r="F1555" s="34" t="n">
        <v>2303.50556857013</v>
      </c>
      <c r="G1555" s="35" t="n">
        <v>13130.4959942569</v>
      </c>
      <c r="H1555" s="36" t="n">
        <v>2303.4653337572</v>
      </c>
      <c r="I1555" s="37" t="str">
        <f>H1555-F1555</f>
      </c>
      <c r="J1555" s="38" t="str">
        <f>G1555-E1555</f>
      </c>
    </row>
    <row r="1556">
      <c r="A1556" t="s">
        <v>179</v>
      </c>
      <c r="B1556" t="s">
        <v>180</v>
      </c>
      <c r="C1556" s="32" t="n">
        <v>2039</v>
      </c>
      <c r="D1556" t="s">
        <v>341</v>
      </c>
      <c r="E1556" s="33" t="n">
        <v>15369.6601581873</v>
      </c>
      <c r="F1556" s="34" t="n">
        <v>10636.2133516246</v>
      </c>
      <c r="G1556" s="35" t="n">
        <v>15135.74798412</v>
      </c>
      <c r="H1556" s="36" t="n">
        <v>10545.0523038997</v>
      </c>
      <c r="I1556" s="37" t="str">
        <f>H1556-F1556</f>
      </c>
      <c r="J1556" s="38" t="str">
        <f>G1556-E1556</f>
      </c>
    </row>
    <row r="1557">
      <c r="A1557" t="s">
        <v>179</v>
      </c>
      <c r="B1557" t="s">
        <v>180</v>
      </c>
      <c r="C1557" s="32" t="n">
        <v>2039</v>
      </c>
      <c r="D1557" t="s">
        <v>212</v>
      </c>
      <c r="E1557" s="33" t="n">
        <v>1015141.04873433</v>
      </c>
      <c r="F1557" s="34" t="n">
        <v>191456.212533123</v>
      </c>
      <c r="G1557" s="35" t="n">
        <v>1039334.21211717</v>
      </c>
      <c r="H1557" s="36" t="n">
        <v>192296.552192256</v>
      </c>
      <c r="I1557" s="37" t="str">
        <f>H1557-F1557</f>
      </c>
      <c r="J1557" s="38" t="str">
        <f>G1557-E1557</f>
      </c>
    </row>
    <row r="1558">
      <c r="A1558" t="s">
        <v>179</v>
      </c>
      <c r="B1558" t="s">
        <v>180</v>
      </c>
      <c r="C1558" s="32" t="n">
        <v>2039</v>
      </c>
      <c r="D1558" t="s">
        <v>200</v>
      </c>
      <c r="E1558" s="33" t="n">
        <v>160142.081813346</v>
      </c>
      <c r="F1558" s="34" t="n">
        <v>98323.6698901029</v>
      </c>
      <c r="G1558" s="35" t="n">
        <v>158325.904186221</v>
      </c>
      <c r="H1558" s="36" t="n">
        <v>97666.5125218666</v>
      </c>
      <c r="I1558" s="37" t="str">
        <f>H1558-F1558</f>
      </c>
      <c r="J1558" s="38" t="str">
        <f>G1558-E1558</f>
      </c>
    </row>
    <row r="1559">
      <c r="A1559" t="s">
        <v>179</v>
      </c>
      <c r="B1559" t="s">
        <v>180</v>
      </c>
      <c r="C1559" s="32" t="n">
        <v>2039</v>
      </c>
      <c r="D1559" t="s">
        <v>203</v>
      </c>
      <c r="E1559" s="33" t="n">
        <v>319247.71313229</v>
      </c>
      <c r="F1559" s="34" t="n">
        <v>291958.591262538</v>
      </c>
      <c r="G1559" s="35" t="n">
        <v>324947.685920243</v>
      </c>
      <c r="H1559" s="36" t="n">
        <v>305533.683824107</v>
      </c>
      <c r="I1559" s="37" t="str">
        <f>H1559-F1559</f>
      </c>
      <c r="J1559" s="38" t="str">
        <f>G1559-E1559</f>
      </c>
    </row>
    <row r="1560">
      <c r="A1560" t="s">
        <v>179</v>
      </c>
      <c r="B1560" t="s">
        <v>180</v>
      </c>
      <c r="C1560" s="32" t="n">
        <v>2039</v>
      </c>
      <c r="D1560" t="s">
        <v>205</v>
      </c>
      <c r="E1560" s="33" t="n">
        <v>784820.134656215</v>
      </c>
      <c r="F1560" s="34" t="n">
        <v>420189.592375716</v>
      </c>
      <c r="G1560" s="35" t="n">
        <v>838380.897928912</v>
      </c>
      <c r="H1560" s="36" t="n">
        <v>484364.275142346</v>
      </c>
      <c r="I1560" s="37" t="str">
        <f>H1560-F1560</f>
      </c>
      <c r="J1560" s="38" t="str">
        <f>G1560-E1560</f>
      </c>
    </row>
    <row r="1561">
      <c r="A1561" t="s">
        <v>179</v>
      </c>
      <c r="B1561" t="s">
        <v>180</v>
      </c>
      <c r="C1561" s="32" t="n">
        <v>2039</v>
      </c>
      <c r="D1561" t="s">
        <v>207</v>
      </c>
      <c r="E1561" s="33" t="n">
        <v>428731.266423502</v>
      </c>
      <c r="F1561" s="34" t="n">
        <v>206618.343723164</v>
      </c>
      <c r="G1561" s="35" t="n">
        <v>446097.450852593</v>
      </c>
      <c r="H1561" s="36" t="n">
        <v>232753.81626835</v>
      </c>
      <c r="I1561" s="37" t="str">
        <f>H1561-F1561</f>
      </c>
      <c r="J1561" s="38" t="str">
        <f>G1561-E1561</f>
      </c>
    </row>
    <row r="1562">
      <c r="A1562" t="s">
        <v>179</v>
      </c>
      <c r="B1562" t="s">
        <v>180</v>
      </c>
      <c r="C1562" s="32" t="n">
        <v>2039</v>
      </c>
      <c r="D1562" t="s">
        <v>342</v>
      </c>
      <c r="E1562" s="33" t="n">
        <v>13011.6500908388</v>
      </c>
      <c r="F1562" s="34" t="n">
        <v>2187.94108951874</v>
      </c>
      <c r="G1562" s="35" t="n">
        <v>13010.9148835445</v>
      </c>
      <c r="H1562" s="36" t="n">
        <v>2187.90404676672</v>
      </c>
      <c r="I1562" s="37" t="str">
        <f>H1562-F1562</f>
      </c>
      <c r="J1562" s="38" t="str">
        <f>G1562-E1562</f>
      </c>
    </row>
    <row r="1563">
      <c r="A1563" t="s">
        <v>179</v>
      </c>
      <c r="B1563" t="s">
        <v>180</v>
      </c>
      <c r="C1563" s="32" t="n">
        <v>2040</v>
      </c>
      <c r="D1563" t="s">
        <v>341</v>
      </c>
      <c r="E1563" s="33" t="n">
        <v>15803.4467275259</v>
      </c>
      <c r="F1563" s="34" t="n">
        <v>10846.6759017357</v>
      </c>
      <c r="G1563" s="35" t="n">
        <v>15531.5458454137</v>
      </c>
      <c r="H1563" s="36" t="n">
        <v>10740.752829966</v>
      </c>
      <c r="I1563" s="37" t="str">
        <f>H1563-F1563</f>
      </c>
      <c r="J1563" s="38" t="str">
        <f>G1563-E1563</f>
      </c>
    </row>
    <row r="1564">
      <c r="A1564" t="s">
        <v>179</v>
      </c>
      <c r="B1564" t="s">
        <v>180</v>
      </c>
      <c r="C1564" s="32" t="n">
        <v>2040</v>
      </c>
      <c r="D1564" t="s">
        <v>212</v>
      </c>
      <c r="E1564" s="33" t="n">
        <v>1026028.33307858</v>
      </c>
      <c r="F1564" s="34" t="n">
        <v>196784.069476865</v>
      </c>
      <c r="G1564" s="35" t="n">
        <v>1051265.69371329</v>
      </c>
      <c r="H1564" s="36" t="n">
        <v>197739.851826417</v>
      </c>
      <c r="I1564" s="37" t="str">
        <f>H1564-F1564</f>
      </c>
      <c r="J1564" s="38" t="str">
        <f>G1564-E1564</f>
      </c>
    </row>
    <row r="1565">
      <c r="A1565" t="s">
        <v>179</v>
      </c>
      <c r="B1565" t="s">
        <v>180</v>
      </c>
      <c r="C1565" s="32" t="n">
        <v>2040</v>
      </c>
      <c r="D1565" t="s">
        <v>200</v>
      </c>
      <c r="E1565" s="33" t="n">
        <v>164116.899979406</v>
      </c>
      <c r="F1565" s="34" t="n">
        <v>100596.545475325</v>
      </c>
      <c r="G1565" s="35" t="n">
        <v>162016.43342865</v>
      </c>
      <c r="H1565" s="36" t="n">
        <v>99830.4797881527</v>
      </c>
      <c r="I1565" s="37" t="str">
        <f>H1565-F1565</f>
      </c>
      <c r="J1565" s="38" t="str">
        <f>G1565-E1565</f>
      </c>
    </row>
    <row r="1566">
      <c r="A1566" t="s">
        <v>179</v>
      </c>
      <c r="B1566" t="s">
        <v>180</v>
      </c>
      <c r="C1566" s="32" t="n">
        <v>2040</v>
      </c>
      <c r="D1566" t="s">
        <v>203</v>
      </c>
      <c r="E1566" s="33" t="n">
        <v>321763.997971834</v>
      </c>
      <c r="F1566" s="34" t="n">
        <v>293906.221596584</v>
      </c>
      <c r="G1566" s="35" t="n">
        <v>327830.115399056</v>
      </c>
      <c r="H1566" s="36" t="n">
        <v>308326.231940747</v>
      </c>
      <c r="I1566" s="37" t="str">
        <f>H1566-F1566</f>
      </c>
      <c r="J1566" s="38" t="str">
        <f>G1566-E1566</f>
      </c>
    </row>
    <row r="1567">
      <c r="A1567" t="s">
        <v>179</v>
      </c>
      <c r="B1567" t="s">
        <v>180</v>
      </c>
      <c r="C1567" s="32" t="n">
        <v>2040</v>
      </c>
      <c r="D1567" t="s">
        <v>205</v>
      </c>
      <c r="E1567" s="33" t="n">
        <v>795159.772572634</v>
      </c>
      <c r="F1567" s="34" t="n">
        <v>424709.312238032</v>
      </c>
      <c r="G1567" s="35" t="n">
        <v>853229.023620414</v>
      </c>
      <c r="H1567" s="36" t="n">
        <v>495491.389021897</v>
      </c>
      <c r="I1567" s="37" t="str">
        <f>H1567-F1567</f>
      </c>
      <c r="J1567" s="38" t="str">
        <f>G1567-E1567</f>
      </c>
    </row>
    <row r="1568">
      <c r="A1568" t="s">
        <v>179</v>
      </c>
      <c r="B1568" t="s">
        <v>180</v>
      </c>
      <c r="C1568" s="32" t="n">
        <v>2040</v>
      </c>
      <c r="D1568" t="s">
        <v>207</v>
      </c>
      <c r="E1568" s="33" t="n">
        <v>434721.59257135</v>
      </c>
      <c r="F1568" s="34" t="n">
        <v>209426.681781245</v>
      </c>
      <c r="G1568" s="35" t="n">
        <v>453595.602682997</v>
      </c>
      <c r="H1568" s="36" t="n">
        <v>238587.525717873</v>
      </c>
      <c r="I1568" s="37" t="str">
        <f>H1568-F1568</f>
      </c>
      <c r="J1568" s="38" t="str">
        <f>G1568-E1568</f>
      </c>
    </row>
    <row r="1569">
      <c r="A1569" t="s">
        <v>179</v>
      </c>
      <c r="B1569" t="s">
        <v>180</v>
      </c>
      <c r="C1569" s="32" t="n">
        <v>2040</v>
      </c>
      <c r="D1569" t="s">
        <v>342</v>
      </c>
      <c r="E1569" s="33" t="n">
        <v>12922.3449593115</v>
      </c>
      <c r="F1569" s="34" t="n">
        <v>2071.4788532124</v>
      </c>
      <c r="G1569" s="35" t="n">
        <v>12921.6065425891</v>
      </c>
      <c r="H1569" s="36" t="n">
        <v>2071.44438113687</v>
      </c>
      <c r="I1569" s="37" t="str">
        <f>H1569-F1569</f>
      </c>
      <c r="J1569" s="38" t="str">
        <f>G1569-E1569</f>
      </c>
    </row>
    <row r="1570">
      <c r="A1570" t="s">
        <v>179</v>
      </c>
      <c r="B1570" t="s">
        <v>180</v>
      </c>
      <c r="C1570" s="32" t="n">
        <v>2041</v>
      </c>
      <c r="D1570" t="s">
        <v>341</v>
      </c>
      <c r="E1570" s="33" t="n">
        <v>16235.7227511397</v>
      </c>
      <c r="F1570" s="34" t="n">
        <v>11062.3826164867</v>
      </c>
      <c r="G1570" s="35" t="n">
        <v>15920.8775016153</v>
      </c>
      <c r="H1570" s="36" t="n">
        <v>10939.5011556982</v>
      </c>
      <c r="I1570" s="37" t="str">
        <f>H1570-F1570</f>
      </c>
      <c r="J1570" s="38" t="str">
        <f>G1570-E1570</f>
      </c>
    </row>
    <row r="1571">
      <c r="A1571" t="s">
        <v>179</v>
      </c>
      <c r="B1571" t="s">
        <v>180</v>
      </c>
      <c r="C1571" s="32" t="n">
        <v>2041</v>
      </c>
      <c r="D1571" t="s">
        <v>212</v>
      </c>
      <c r="E1571" s="33" t="n">
        <v>1040295.74534941</v>
      </c>
      <c r="F1571" s="34" t="n">
        <v>202128.815959836</v>
      </c>
      <c r="G1571" s="35" t="n">
        <v>1066563.6735298</v>
      </c>
      <c r="H1571" s="36" t="n">
        <v>203201.128796519</v>
      </c>
      <c r="I1571" s="37" t="str">
        <f>H1571-F1571</f>
      </c>
      <c r="J1571" s="38" t="str">
        <f>G1571-E1571</f>
      </c>
    </row>
    <row r="1572">
      <c r="A1572" t="s">
        <v>179</v>
      </c>
      <c r="B1572" t="s">
        <v>180</v>
      </c>
      <c r="C1572" s="32" t="n">
        <v>2041</v>
      </c>
      <c r="D1572" t="s">
        <v>200</v>
      </c>
      <c r="E1572" s="33" t="n">
        <v>168022.401450395</v>
      </c>
      <c r="F1572" s="34" t="n">
        <v>102888.541486991</v>
      </c>
      <c r="G1572" s="35" t="n">
        <v>165603.256683252</v>
      </c>
      <c r="H1572" s="36" t="n">
        <v>101998.78936442</v>
      </c>
      <c r="I1572" s="37" t="str">
        <f>H1572-F1572</f>
      </c>
      <c r="J1572" s="38" t="str">
        <f>G1572-E1572</f>
      </c>
    </row>
    <row r="1573">
      <c r="A1573" t="s">
        <v>179</v>
      </c>
      <c r="B1573" t="s">
        <v>180</v>
      </c>
      <c r="C1573" s="32" t="n">
        <v>2041</v>
      </c>
      <c r="D1573" t="s">
        <v>203</v>
      </c>
      <c r="E1573" s="33" t="n">
        <v>325059.089238028</v>
      </c>
      <c r="F1573" s="34" t="n">
        <v>298781.518999257</v>
      </c>
      <c r="G1573" s="35" t="n">
        <v>330799.892538861</v>
      </c>
      <c r="H1573" s="36" t="n">
        <v>311000.568285778</v>
      </c>
      <c r="I1573" s="37" t="str">
        <f>H1573-F1573</f>
      </c>
      <c r="J1573" s="38" t="str">
        <f>G1573-E1573</f>
      </c>
    </row>
    <row r="1574">
      <c r="A1574" t="s">
        <v>179</v>
      </c>
      <c r="B1574" t="s">
        <v>180</v>
      </c>
      <c r="C1574" s="32" t="n">
        <v>2041</v>
      </c>
      <c r="D1574" t="s">
        <v>205</v>
      </c>
      <c r="E1574" s="33" t="n">
        <v>810842.793566823</v>
      </c>
      <c r="F1574" s="34" t="n">
        <v>435083.738830204</v>
      </c>
      <c r="G1574" s="35" t="n">
        <v>869077.592101044</v>
      </c>
      <c r="H1574" s="36" t="n">
        <v>506572.614435606</v>
      </c>
      <c r="I1574" s="37" t="str">
        <f>H1574-F1574</f>
      </c>
      <c r="J1574" s="38" t="str">
        <f>G1574-E1574</f>
      </c>
    </row>
    <row r="1575">
      <c r="A1575" t="s">
        <v>179</v>
      </c>
      <c r="B1575" t="s">
        <v>180</v>
      </c>
      <c r="C1575" s="32" t="n">
        <v>2041</v>
      </c>
      <c r="D1575" t="s">
        <v>207</v>
      </c>
      <c r="E1575" s="33" t="n">
        <v>442943.403628177</v>
      </c>
      <c r="F1575" s="34" t="n">
        <v>215402.876160285</v>
      </c>
      <c r="G1575" s="35" t="n">
        <v>461572.525619781</v>
      </c>
      <c r="H1575" s="36" t="n">
        <v>244403.938380915</v>
      </c>
      <c r="I1575" s="37" t="str">
        <f>H1575-F1575</f>
      </c>
      <c r="J1575" s="38" t="str">
        <f>G1575-E1575</f>
      </c>
    </row>
    <row r="1576">
      <c r="A1576" t="s">
        <v>179</v>
      </c>
      <c r="B1576" t="s">
        <v>180</v>
      </c>
      <c r="C1576" s="32" t="n">
        <v>2041</v>
      </c>
      <c r="D1576" t="s">
        <v>342</v>
      </c>
      <c r="E1576" s="33" t="n">
        <v>12914.6911766165</v>
      </c>
      <c r="F1576" s="34" t="n">
        <v>1954.45462481932</v>
      </c>
      <c r="G1576" s="35" t="n">
        <v>12913.9661072478</v>
      </c>
      <c r="H1576" s="36" t="n">
        <v>1954.42370545678</v>
      </c>
      <c r="I1576" s="37" t="str">
        <f>H1576-F1576</f>
      </c>
      <c r="J1576" s="38" t="str">
        <f>G1576-E1576</f>
      </c>
    </row>
    <row r="1577">
      <c r="A1577" t="s">
        <v>179</v>
      </c>
      <c r="B1577" t="s">
        <v>180</v>
      </c>
      <c r="C1577" s="32" t="n">
        <v>2042</v>
      </c>
      <c r="D1577" t="s">
        <v>341</v>
      </c>
      <c r="E1577" s="33" t="n">
        <v>16666.4209573994</v>
      </c>
      <c r="F1577" s="34" t="n">
        <v>11277.6967223419</v>
      </c>
      <c r="G1577" s="35" t="n">
        <v>16309.8993609652</v>
      </c>
      <c r="H1577" s="36" t="n">
        <v>11135.4965430843</v>
      </c>
      <c r="I1577" s="37" t="str">
        <f>H1577-F1577</f>
      </c>
      <c r="J1577" s="38" t="str">
        <f>G1577-E1577</f>
      </c>
    </row>
    <row r="1578">
      <c r="A1578" t="s">
        <v>179</v>
      </c>
      <c r="B1578" t="s">
        <v>180</v>
      </c>
      <c r="C1578" s="32" t="n">
        <v>2042</v>
      </c>
      <c r="D1578" t="s">
        <v>212</v>
      </c>
      <c r="E1578" s="33" t="n">
        <v>1050897.46839408</v>
      </c>
      <c r="F1578" s="34" t="n">
        <v>207457.684188962</v>
      </c>
      <c r="G1578" s="35" t="n">
        <v>1078026.60097981</v>
      </c>
      <c r="H1578" s="36" t="n">
        <v>208646.654553543</v>
      </c>
      <c r="I1578" s="37" t="str">
        <f>H1578-F1578</f>
      </c>
      <c r="J1578" s="38" t="str">
        <f>G1578-E1578</f>
      </c>
    </row>
    <row r="1579">
      <c r="A1579" t="s">
        <v>179</v>
      </c>
      <c r="B1579" t="s">
        <v>180</v>
      </c>
      <c r="C1579" s="32" t="n">
        <v>2042</v>
      </c>
      <c r="D1579" t="s">
        <v>200</v>
      </c>
      <c r="E1579" s="33" t="n">
        <v>171866.38325253</v>
      </c>
      <c r="F1579" s="34" t="n">
        <v>105183.282687015</v>
      </c>
      <c r="G1579" s="35" t="n">
        <v>169141.556637021</v>
      </c>
      <c r="H1579" s="36" t="n">
        <v>104153.760083299</v>
      </c>
      <c r="I1579" s="37" t="str">
        <f>H1579-F1579</f>
      </c>
      <c r="J1579" s="38" t="str">
        <f>G1579-E1579</f>
      </c>
    </row>
    <row r="1580">
      <c r="A1580" t="s">
        <v>179</v>
      </c>
      <c r="B1580" t="s">
        <v>180</v>
      </c>
      <c r="C1580" s="32" t="n">
        <v>2042</v>
      </c>
      <c r="D1580" t="s">
        <v>203</v>
      </c>
      <c r="E1580" s="33" t="n">
        <v>327899.865290777</v>
      </c>
      <c r="F1580" s="34" t="n">
        <v>302585.377385784</v>
      </c>
      <c r="G1580" s="35" t="n">
        <v>333321.323938657</v>
      </c>
      <c r="H1580" s="36" t="n">
        <v>313428.604068663</v>
      </c>
      <c r="I1580" s="37" t="str">
        <f>H1580-F1580</f>
      </c>
      <c r="J1580" s="38" t="str">
        <f>G1580-E1580</f>
      </c>
    </row>
    <row r="1581">
      <c r="A1581" t="s">
        <v>179</v>
      </c>
      <c r="B1581" t="s">
        <v>180</v>
      </c>
      <c r="C1581" s="32" t="n">
        <v>2042</v>
      </c>
      <c r="D1581" t="s">
        <v>205</v>
      </c>
      <c r="E1581" s="33" t="n">
        <v>825902.335340015</v>
      </c>
      <c r="F1581" s="34" t="n">
        <v>445276.286050299</v>
      </c>
      <c r="G1581" s="35" t="n">
        <v>884281.978207785</v>
      </c>
      <c r="H1581" s="36" t="n">
        <v>517499.023505678</v>
      </c>
      <c r="I1581" s="37" t="str">
        <f>H1581-F1581</f>
      </c>
      <c r="J1581" s="38" t="str">
        <f>G1581-E1581</f>
      </c>
    </row>
    <row r="1582">
      <c r="A1582" t="s">
        <v>179</v>
      </c>
      <c r="B1582" t="s">
        <v>180</v>
      </c>
      <c r="C1582" s="32" t="n">
        <v>2042</v>
      </c>
      <c r="D1582" t="s">
        <v>207</v>
      </c>
      <c r="E1582" s="33" t="n">
        <v>451052.414184</v>
      </c>
      <c r="F1582" s="34" t="n">
        <v>221225.678934146</v>
      </c>
      <c r="G1582" s="35" t="n">
        <v>469454.149721884</v>
      </c>
      <c r="H1582" s="36" t="n">
        <v>250175.663514197</v>
      </c>
      <c r="I1582" s="37" t="str">
        <f>H1582-F1582</f>
      </c>
      <c r="J1582" s="38" t="str">
        <f>G1582-E1582</f>
      </c>
    </row>
    <row r="1583">
      <c r="A1583" t="s">
        <v>179</v>
      </c>
      <c r="B1583" t="s">
        <v>180</v>
      </c>
      <c r="C1583" s="32" t="n">
        <v>2042</v>
      </c>
      <c r="D1583" t="s">
        <v>342</v>
      </c>
      <c r="E1583" s="33" t="n">
        <v>12448.7049166609</v>
      </c>
      <c r="F1583" s="34" t="n">
        <v>1837.1658074469</v>
      </c>
      <c r="G1583" s="35" t="n">
        <v>12447.9578277165</v>
      </c>
      <c r="H1583" s="36" t="n">
        <v>1837.13778678778</v>
      </c>
      <c r="I1583" s="37" t="str">
        <f>H1583-F1583</f>
      </c>
      <c r="J1583" s="38" t="str">
        <f>G1583-E1583</f>
      </c>
    </row>
    <row r="1584">
      <c r="A1584" t="s">
        <v>179</v>
      </c>
      <c r="B1584" t="s">
        <v>180</v>
      </c>
      <c r="C1584" s="32" t="n">
        <v>2043</v>
      </c>
      <c r="D1584" t="s">
        <v>341</v>
      </c>
      <c r="E1584" s="33" t="n">
        <v>17153.7860584527</v>
      </c>
      <c r="F1584" s="34" t="n">
        <v>11503.7362128198</v>
      </c>
      <c r="G1584" s="35" t="n">
        <v>16754.8072801891</v>
      </c>
      <c r="H1584" s="36" t="n">
        <v>11340.588740714</v>
      </c>
      <c r="I1584" s="37" t="str">
        <f>H1584-F1584</f>
      </c>
      <c r="J1584" s="38" t="str">
        <f>G1584-E1584</f>
      </c>
    </row>
    <row r="1585">
      <c r="A1585" t="s">
        <v>179</v>
      </c>
      <c r="B1585" t="s">
        <v>180</v>
      </c>
      <c r="C1585" s="32" t="n">
        <v>2043</v>
      </c>
      <c r="D1585" t="s">
        <v>212</v>
      </c>
      <c r="E1585" s="33" t="n">
        <v>1061648.93169924</v>
      </c>
      <c r="F1585" s="34" t="n">
        <v>212707.34013488</v>
      </c>
      <c r="G1585" s="35" t="n">
        <v>1089617.8876954</v>
      </c>
      <c r="H1585" s="36" t="n">
        <v>214013.627325169</v>
      </c>
      <c r="I1585" s="37" t="str">
        <f>H1585-F1585</f>
      </c>
      <c r="J1585" s="38" t="str">
        <f>G1585-E1585</f>
      </c>
    </row>
    <row r="1586">
      <c r="A1586" t="s">
        <v>179</v>
      </c>
      <c r="B1586" t="s">
        <v>180</v>
      </c>
      <c r="C1586" s="32" t="n">
        <v>2043</v>
      </c>
      <c r="D1586" t="s">
        <v>200</v>
      </c>
      <c r="E1586" s="33" t="n">
        <v>176438.68212784</v>
      </c>
      <c r="F1586" s="34" t="n">
        <v>107476.14054367</v>
      </c>
      <c r="G1586" s="35" t="n">
        <v>173407.833179956</v>
      </c>
      <c r="H1586" s="36" t="n">
        <v>106296.685429372</v>
      </c>
      <c r="I1586" s="37" t="str">
        <f>H1586-F1586</f>
      </c>
      <c r="J1586" s="38" t="str">
        <f>G1586-E1586</f>
      </c>
    </row>
    <row r="1587">
      <c r="A1587" t="s">
        <v>179</v>
      </c>
      <c r="B1587" t="s">
        <v>180</v>
      </c>
      <c r="C1587" s="32" t="n">
        <v>2043</v>
      </c>
      <c r="D1587" t="s">
        <v>203</v>
      </c>
      <c r="E1587" s="33" t="n">
        <v>330088.321720367</v>
      </c>
      <c r="F1587" s="34" t="n">
        <v>305505.65391304</v>
      </c>
      <c r="G1587" s="35" t="n">
        <v>335190.948405484</v>
      </c>
      <c r="H1587" s="36" t="n">
        <v>315350.995136011</v>
      </c>
      <c r="I1587" s="37" t="str">
        <f>H1587-F1587</f>
      </c>
      <c r="J1587" s="38" t="str">
        <f>G1587-E1587</f>
      </c>
    </row>
    <row r="1588">
      <c r="A1588" t="s">
        <v>179</v>
      </c>
      <c r="B1588" t="s">
        <v>180</v>
      </c>
      <c r="C1588" s="32" t="n">
        <v>2043</v>
      </c>
      <c r="D1588" t="s">
        <v>205</v>
      </c>
      <c r="E1588" s="33" t="n">
        <v>843080.187589507</v>
      </c>
      <c r="F1588" s="34" t="n">
        <v>455139.282117165</v>
      </c>
      <c r="G1588" s="35" t="n">
        <v>901770.411974376</v>
      </c>
      <c r="H1588" s="36" t="n">
        <v>528079.181081669</v>
      </c>
      <c r="I1588" s="37" t="str">
        <f>H1588-F1588</f>
      </c>
      <c r="J1588" s="38" t="str">
        <f>G1588-E1588</f>
      </c>
    </row>
    <row r="1589">
      <c r="A1589" t="s">
        <v>179</v>
      </c>
      <c r="B1589" t="s">
        <v>180</v>
      </c>
      <c r="C1589" s="32" t="n">
        <v>2043</v>
      </c>
      <c r="D1589" t="s">
        <v>207</v>
      </c>
      <c r="E1589" s="33" t="n">
        <v>461204.578618471</v>
      </c>
      <c r="F1589" s="34" t="n">
        <v>227006.280052049</v>
      </c>
      <c r="G1589" s="35" t="n">
        <v>479482.188386743</v>
      </c>
      <c r="H1589" s="36" t="n">
        <v>255992.973248088</v>
      </c>
      <c r="I1589" s="37" t="str">
        <f>H1589-F1589</f>
      </c>
      <c r="J1589" s="38" t="str">
        <f>G1589-E1589</f>
      </c>
    </row>
    <row r="1590">
      <c r="A1590" t="s">
        <v>179</v>
      </c>
      <c r="B1590" t="s">
        <v>180</v>
      </c>
      <c r="C1590" s="32" t="n">
        <v>2043</v>
      </c>
      <c r="D1590" t="s">
        <v>342</v>
      </c>
      <c r="E1590" s="33" t="n">
        <v>12247.3026667711</v>
      </c>
      <c r="F1590" s="34" t="n">
        <v>1731.15935313497</v>
      </c>
      <c r="G1590" s="35" t="n">
        <v>12246.5731114781</v>
      </c>
      <c r="H1590" s="36" t="n">
        <v>1731.1314511154</v>
      </c>
      <c r="I1590" s="37" t="str">
        <f>H1590-F1590</f>
      </c>
      <c r="J1590" s="38" t="str">
        <f>G1590-E1590</f>
      </c>
    </row>
    <row r="1591">
      <c r="A1591" t="s">
        <v>179</v>
      </c>
      <c r="B1591" t="s">
        <v>180</v>
      </c>
      <c r="C1591" s="32" t="n">
        <v>2044</v>
      </c>
      <c r="D1591" t="s">
        <v>341</v>
      </c>
      <c r="E1591" s="33" t="n">
        <v>17580.7126102542</v>
      </c>
      <c r="F1591" s="34" t="n">
        <v>11725.4270920921</v>
      </c>
      <c r="G1591" s="35" t="n">
        <v>17141.7120461147</v>
      </c>
      <c r="H1591" s="36" t="n">
        <v>11540.7879834335</v>
      </c>
      <c r="I1591" s="37" t="str">
        <f>H1591-F1591</f>
      </c>
      <c r="J1591" s="38" t="str">
        <f>G1591-E1591</f>
      </c>
    </row>
    <row r="1592">
      <c r="A1592" t="s">
        <v>179</v>
      </c>
      <c r="B1592" t="s">
        <v>180</v>
      </c>
      <c r="C1592" s="32" t="n">
        <v>2044</v>
      </c>
      <c r="D1592" t="s">
        <v>212</v>
      </c>
      <c r="E1592" s="33" t="n">
        <v>1071818.20059969</v>
      </c>
      <c r="F1592" s="34" t="n">
        <v>217962.13359208</v>
      </c>
      <c r="G1592" s="35" t="n">
        <v>1100597.33187273</v>
      </c>
      <c r="H1592" s="36" t="n">
        <v>219387.626065992</v>
      </c>
      <c r="I1592" s="37" t="str">
        <f>H1592-F1592</f>
      </c>
      <c r="J1592" s="38" t="str">
        <f>G1592-E1592</f>
      </c>
    </row>
    <row r="1593">
      <c r="A1593" t="s">
        <v>179</v>
      </c>
      <c r="B1593" t="s">
        <v>180</v>
      </c>
      <c r="C1593" s="32" t="n">
        <v>2044</v>
      </c>
      <c r="D1593" t="s">
        <v>200</v>
      </c>
      <c r="E1593" s="33" t="n">
        <v>180038.167586709</v>
      </c>
      <c r="F1593" s="34" t="n">
        <v>109739.604654957</v>
      </c>
      <c r="G1593" s="35" t="n">
        <v>176720.973913542</v>
      </c>
      <c r="H1593" s="36" t="n">
        <v>108405.015378104</v>
      </c>
      <c r="I1593" s="37" t="str">
        <f>H1593-F1593</f>
      </c>
      <c r="J1593" s="38" t="str">
        <f>G1593-E1593</f>
      </c>
    </row>
    <row r="1594">
      <c r="A1594" t="s">
        <v>179</v>
      </c>
      <c r="B1594" t="s">
        <v>180</v>
      </c>
      <c r="C1594" s="32" t="n">
        <v>2044</v>
      </c>
      <c r="D1594" t="s">
        <v>203</v>
      </c>
      <c r="E1594" s="33" t="n">
        <v>332338.471980813</v>
      </c>
      <c r="F1594" s="34" t="n">
        <v>308103.45112872</v>
      </c>
      <c r="G1594" s="35" t="n">
        <v>337141.608513163</v>
      </c>
      <c r="H1594" s="36" t="n">
        <v>317170.637977033</v>
      </c>
      <c r="I1594" s="37" t="str">
        <f>H1594-F1594</f>
      </c>
      <c r="J1594" s="38" t="str">
        <f>G1594-E1594</f>
      </c>
    </row>
    <row r="1595">
      <c r="A1595" t="s">
        <v>179</v>
      </c>
      <c r="B1595" t="s">
        <v>180</v>
      </c>
      <c r="C1595" s="32" t="n">
        <v>2044</v>
      </c>
      <c r="D1595" t="s">
        <v>205</v>
      </c>
      <c r="E1595" s="33" t="n">
        <v>856915.168153242</v>
      </c>
      <c r="F1595" s="34" t="n">
        <v>464845.46350004</v>
      </c>
      <c r="G1595" s="35" t="n">
        <v>915703.811540802</v>
      </c>
      <c r="H1595" s="36" t="n">
        <v>538525.397411542</v>
      </c>
      <c r="I1595" s="37" t="str">
        <f>H1595-F1595</f>
      </c>
      <c r="J1595" s="38" t="str">
        <f>G1595-E1595</f>
      </c>
    </row>
    <row r="1596">
      <c r="A1596" t="s">
        <v>179</v>
      </c>
      <c r="B1596" t="s">
        <v>180</v>
      </c>
      <c r="C1596" s="32" t="n">
        <v>2044</v>
      </c>
      <c r="D1596" t="s">
        <v>207</v>
      </c>
      <c r="E1596" s="33" t="n">
        <v>468550.19115845</v>
      </c>
      <c r="F1596" s="34" t="n">
        <v>232604.368139231</v>
      </c>
      <c r="G1596" s="35" t="n">
        <v>486601.390422378</v>
      </c>
      <c r="H1596" s="36" t="n">
        <v>261683.339551894</v>
      </c>
      <c r="I1596" s="37" t="str">
        <f>H1596-F1596</f>
      </c>
      <c r="J1596" s="38" t="str">
        <f>G1596-E1596</f>
      </c>
    </row>
    <row r="1597">
      <c r="A1597" t="s">
        <v>179</v>
      </c>
      <c r="B1597" t="s">
        <v>180</v>
      </c>
      <c r="C1597" s="32" t="n">
        <v>2044</v>
      </c>
      <c r="D1597" t="s">
        <v>342</v>
      </c>
      <c r="E1597" s="33" t="n">
        <v>12150.631115576</v>
      </c>
      <c r="F1597" s="34" t="n">
        <v>1626.40393875171</v>
      </c>
      <c r="G1597" s="35" t="n">
        <v>12149.8552379252</v>
      </c>
      <c r="H1597" s="36" t="n">
        <v>1626.37538137955</v>
      </c>
      <c r="I1597" s="37" t="str">
        <f>H1597-F1597</f>
      </c>
      <c r="J1597" s="38" t="str">
        <f>G1597-E1597</f>
      </c>
    </row>
    <row r="1598">
      <c r="A1598" t="s">
        <v>179</v>
      </c>
      <c r="B1598" t="s">
        <v>180</v>
      </c>
      <c r="C1598" s="32" t="n">
        <v>2045</v>
      </c>
      <c r="D1598" t="s">
        <v>341</v>
      </c>
      <c r="E1598" s="33" t="n">
        <v>18038.2140941766</v>
      </c>
      <c r="F1598" s="34" t="n">
        <v>11952.2243980437</v>
      </c>
      <c r="G1598" s="35" t="n">
        <v>17558.0225793012</v>
      </c>
      <c r="H1598" s="36" t="n">
        <v>11745.9298391965</v>
      </c>
      <c r="I1598" s="37" t="str">
        <f>H1598-F1598</f>
      </c>
      <c r="J1598" s="38" t="str">
        <f>G1598-E1598</f>
      </c>
    </row>
    <row r="1599">
      <c r="A1599" t="s">
        <v>179</v>
      </c>
      <c r="B1599" t="s">
        <v>180</v>
      </c>
      <c r="C1599" s="32" t="n">
        <v>2045</v>
      </c>
      <c r="D1599" t="s">
        <v>212</v>
      </c>
      <c r="E1599" s="33" t="n">
        <v>1081283.14199514</v>
      </c>
      <c r="F1599" s="34" t="n">
        <v>223241.235118892</v>
      </c>
      <c r="G1599" s="35" t="n">
        <v>1110841.03545085</v>
      </c>
      <c r="H1599" s="36" t="n">
        <v>224789.135470853</v>
      </c>
      <c r="I1599" s="37" t="str">
        <f>H1599-F1599</f>
      </c>
      <c r="J1599" s="38" t="str">
        <f>G1599-E1599</f>
      </c>
    </row>
    <row r="1600">
      <c r="A1600" t="s">
        <v>179</v>
      </c>
      <c r="B1600" t="s">
        <v>180</v>
      </c>
      <c r="C1600" s="32" t="n">
        <v>2045</v>
      </c>
      <c r="D1600" t="s">
        <v>200</v>
      </c>
      <c r="E1600" s="33" t="n">
        <v>183756.31666189</v>
      </c>
      <c r="F1600" s="34" t="n">
        <v>112027.582245675</v>
      </c>
      <c r="G1600" s="35" t="n">
        <v>180153.68435169</v>
      </c>
      <c r="H1600" s="36" t="n">
        <v>110535.42825069</v>
      </c>
      <c r="I1600" s="37" t="str">
        <f>H1600-F1600</f>
      </c>
      <c r="J1600" s="38" t="str">
        <f>G1600-E1600</f>
      </c>
    </row>
    <row r="1601">
      <c r="A1601" t="s">
        <v>179</v>
      </c>
      <c r="B1601" t="s">
        <v>180</v>
      </c>
      <c r="C1601" s="32" t="n">
        <v>2045</v>
      </c>
      <c r="D1601" t="s">
        <v>203</v>
      </c>
      <c r="E1601" s="33" t="n">
        <v>334651.68989775</v>
      </c>
      <c r="F1601" s="34" t="n">
        <v>310488.298156577</v>
      </c>
      <c r="G1601" s="35" t="n">
        <v>339169.596103443</v>
      </c>
      <c r="H1601" s="36" t="n">
        <v>318918.904925021</v>
      </c>
      <c r="I1601" s="37" t="str">
        <f>H1601-F1601</f>
      </c>
      <c r="J1601" s="38" t="str">
        <f>G1601-E1601</f>
      </c>
    </row>
    <row r="1602">
      <c r="A1602" t="s">
        <v>179</v>
      </c>
      <c r="B1602" t="s">
        <v>180</v>
      </c>
      <c r="C1602" s="32" t="n">
        <v>2045</v>
      </c>
      <c r="D1602" t="s">
        <v>205</v>
      </c>
      <c r="E1602" s="33" t="n">
        <v>870335.945342405</v>
      </c>
      <c r="F1602" s="34" t="n">
        <v>474571.925456936</v>
      </c>
      <c r="G1602" s="35" t="n">
        <v>929197.274787431</v>
      </c>
      <c r="H1602" s="36" t="n">
        <v>549018.34448389</v>
      </c>
      <c r="I1602" s="37" t="str">
        <f>H1602-F1602</f>
      </c>
      <c r="J1602" s="38" t="str">
        <f>G1602-E1602</f>
      </c>
    </row>
    <row r="1603">
      <c r="A1603" t="s">
        <v>179</v>
      </c>
      <c r="B1603" t="s">
        <v>180</v>
      </c>
      <c r="C1603" s="32" t="n">
        <v>2045</v>
      </c>
      <c r="D1603" t="s">
        <v>207</v>
      </c>
      <c r="E1603" s="33" t="n">
        <v>475442.485284294</v>
      </c>
      <c r="F1603" s="34" t="n">
        <v>238167.267882933</v>
      </c>
      <c r="G1603" s="35" t="n">
        <v>493255.893083406</v>
      </c>
      <c r="H1603" s="36" t="n">
        <v>267382.392924501</v>
      </c>
      <c r="I1603" s="37" t="str">
        <f>H1603-F1603</f>
      </c>
      <c r="J1603" s="38" t="str">
        <f>G1603-E1603</f>
      </c>
    </row>
    <row r="1604">
      <c r="A1604" t="s">
        <v>179</v>
      </c>
      <c r="B1604" t="s">
        <v>180</v>
      </c>
      <c r="C1604" s="32" t="n">
        <v>2045</v>
      </c>
      <c r="D1604" t="s">
        <v>342</v>
      </c>
      <c r="E1604" s="33" t="n">
        <v>12049.3148712846</v>
      </c>
      <c r="F1604" s="34" t="n">
        <v>1523.2941481152</v>
      </c>
      <c r="G1604" s="35" t="n">
        <v>12048.500629735</v>
      </c>
      <c r="H1604" s="36" t="n">
        <v>1523.26402182686</v>
      </c>
      <c r="I1604" s="37" t="str">
        <f>H1604-F1604</f>
      </c>
      <c r="J1604" s="38" t="str">
        <f>G1604-E1604</f>
      </c>
    </row>
    <row r="1605">
      <c r="A1605" t="s">
        <v>179</v>
      </c>
      <c r="B1605" t="s">
        <v>180</v>
      </c>
      <c r="C1605" s="32" t="n">
        <v>2046</v>
      </c>
      <c r="D1605" t="s">
        <v>341</v>
      </c>
      <c r="E1605" s="33" t="n">
        <v>18489.7954658707</v>
      </c>
      <c r="F1605" s="34" t="n">
        <v>12184.8926176541</v>
      </c>
      <c r="G1605" s="35" t="n">
        <v>17968.503099892</v>
      </c>
      <c r="H1605" s="36" t="n">
        <v>11956.4732180851</v>
      </c>
      <c r="I1605" s="37" t="str">
        <f>H1605-F1605</f>
      </c>
      <c r="J1605" s="38" t="str">
        <f>G1605-E1605</f>
      </c>
    </row>
    <row r="1606">
      <c r="A1606" t="s">
        <v>179</v>
      </c>
      <c r="B1606" t="s">
        <v>180</v>
      </c>
      <c r="C1606" s="32" t="n">
        <v>2046</v>
      </c>
      <c r="D1606" t="s">
        <v>212</v>
      </c>
      <c r="E1606" s="33" t="n">
        <v>1094321.33562002</v>
      </c>
      <c r="F1606" s="34" t="n">
        <v>228549.971615824</v>
      </c>
      <c r="G1606" s="35" t="n">
        <v>1124741.39385058</v>
      </c>
      <c r="H1606" s="36" t="n">
        <v>230223.641273017</v>
      </c>
      <c r="I1606" s="37" t="str">
        <f>H1606-F1606</f>
      </c>
      <c r="J1606" s="38" t="str">
        <f>G1606-E1606</f>
      </c>
    </row>
    <row r="1607">
      <c r="A1607" t="s">
        <v>179</v>
      </c>
      <c r="B1607" t="s">
        <v>180</v>
      </c>
      <c r="C1607" s="32" t="n">
        <v>2046</v>
      </c>
      <c r="D1607" t="s">
        <v>200</v>
      </c>
      <c r="E1607" s="33" t="n">
        <v>187394.118428066</v>
      </c>
      <c r="F1607" s="34" t="n">
        <v>114331.61939899</v>
      </c>
      <c r="G1607" s="35" t="n">
        <v>183510.562290158</v>
      </c>
      <c r="H1607" s="36" t="n">
        <v>112679.652863118</v>
      </c>
      <c r="I1607" s="37" t="str">
        <f>H1607-F1607</f>
      </c>
      <c r="J1607" s="38" t="str">
        <f>G1607-E1607</f>
      </c>
    </row>
    <row r="1608">
      <c r="A1608" t="s">
        <v>179</v>
      </c>
      <c r="B1608" t="s">
        <v>180</v>
      </c>
      <c r="C1608" s="32" t="n">
        <v>2046</v>
      </c>
      <c r="D1608" t="s">
        <v>203</v>
      </c>
      <c r="E1608" s="33" t="n">
        <v>336979.829781171</v>
      </c>
      <c r="F1608" s="34" t="n">
        <v>312681.244860915</v>
      </c>
      <c r="G1608" s="35" t="n">
        <v>341225.275481564</v>
      </c>
      <c r="H1608" s="36" t="n">
        <v>320574.163172874</v>
      </c>
      <c r="I1608" s="37" t="str">
        <f>H1608-F1608</f>
      </c>
      <c r="J1608" s="38" t="str">
        <f>G1608-E1608</f>
      </c>
    </row>
    <row r="1609">
      <c r="A1609" t="s">
        <v>179</v>
      </c>
      <c r="B1609" t="s">
        <v>180</v>
      </c>
      <c r="C1609" s="32" t="n">
        <v>2046</v>
      </c>
      <c r="D1609" t="s">
        <v>205</v>
      </c>
      <c r="E1609" s="33" t="n">
        <v>884959.963310556</v>
      </c>
      <c r="F1609" s="34" t="n">
        <v>484315.724125483</v>
      </c>
      <c r="G1609" s="35" t="n">
        <v>944010.931257439</v>
      </c>
      <c r="H1609" s="36" t="n">
        <v>559544.256752656</v>
      </c>
      <c r="I1609" s="37" t="str">
        <f>H1609-F1609</f>
      </c>
      <c r="J1609" s="38" t="str">
        <f>G1609-E1609</f>
      </c>
    </row>
    <row r="1610">
      <c r="A1610" t="s">
        <v>179</v>
      </c>
      <c r="B1610" t="s">
        <v>180</v>
      </c>
      <c r="C1610" s="32" t="n">
        <v>2046</v>
      </c>
      <c r="D1610" t="s">
        <v>207</v>
      </c>
      <c r="E1610" s="33" t="n">
        <v>483020.608794369</v>
      </c>
      <c r="F1610" s="34" t="n">
        <v>243703.340430404</v>
      </c>
      <c r="G1610" s="35" t="n">
        <v>500645.717898476</v>
      </c>
      <c r="H1610" s="36" t="n">
        <v>273080.787934234</v>
      </c>
      <c r="I1610" s="37" t="str">
        <f>H1610-F1610</f>
      </c>
      <c r="J1610" s="38" t="str">
        <f>G1610-E1610</f>
      </c>
    </row>
    <row r="1611">
      <c r="A1611" t="s">
        <v>179</v>
      </c>
      <c r="B1611" t="s">
        <v>180</v>
      </c>
      <c r="C1611" s="32" t="n">
        <v>2046</v>
      </c>
      <c r="D1611" t="s">
        <v>342</v>
      </c>
      <c r="E1611" s="33" t="n">
        <v>11944.6342831684</v>
      </c>
      <c r="F1611" s="34" t="n">
        <v>1421.3321190669</v>
      </c>
      <c r="G1611" s="35" t="n">
        <v>11943.7945693929</v>
      </c>
      <c r="H1611" s="36" t="n">
        <v>1421.3002106259</v>
      </c>
      <c r="I1611" s="37" t="str">
        <f>H1611-F1611</f>
      </c>
      <c r="J1611" s="38" t="str">
        <f>G1611-E1611</f>
      </c>
    </row>
    <row r="1612">
      <c r="A1612" t="s">
        <v>179</v>
      </c>
      <c r="B1612" t="s">
        <v>180</v>
      </c>
      <c r="C1612" s="32" t="n">
        <v>2047</v>
      </c>
      <c r="D1612" t="s">
        <v>341</v>
      </c>
      <c r="E1612" s="33" t="n">
        <v>18932.6335699266</v>
      </c>
      <c r="F1612" s="34" t="n">
        <v>12410.7557800364</v>
      </c>
      <c r="G1612" s="35" t="n">
        <v>18370.9982297807</v>
      </c>
      <c r="H1612" s="36" t="n">
        <v>12160.3227217187</v>
      </c>
      <c r="I1612" s="37" t="str">
        <f>H1612-F1612</f>
      </c>
      <c r="J1612" s="38" t="str">
        <f>G1612-E1612</f>
      </c>
    </row>
    <row r="1613">
      <c r="A1613" t="s">
        <v>179</v>
      </c>
      <c r="B1613" t="s">
        <v>180</v>
      </c>
      <c r="C1613" s="32" t="n">
        <v>2047</v>
      </c>
      <c r="D1613" t="s">
        <v>212</v>
      </c>
      <c r="E1613" s="33" t="n">
        <v>1102621.10522843</v>
      </c>
      <c r="F1613" s="34" t="n">
        <v>233771.335590331</v>
      </c>
      <c r="G1613" s="35" t="n">
        <v>1133680.16398797</v>
      </c>
      <c r="H1613" s="36" t="n">
        <v>235574.501787602</v>
      </c>
      <c r="I1613" s="37" t="str">
        <f>H1613-F1613</f>
      </c>
      <c r="J1613" s="38" t="str">
        <f>G1613-E1613</f>
      </c>
    </row>
    <row r="1614">
      <c r="A1614" t="s">
        <v>179</v>
      </c>
      <c r="B1614" t="s">
        <v>180</v>
      </c>
      <c r="C1614" s="32" t="n">
        <v>2047</v>
      </c>
      <c r="D1614" t="s">
        <v>200</v>
      </c>
      <c r="E1614" s="33" t="n">
        <v>191082.690738861</v>
      </c>
      <c r="F1614" s="34" t="n">
        <v>116581.401752685</v>
      </c>
      <c r="G1614" s="35" t="n">
        <v>186925.284089995</v>
      </c>
      <c r="H1614" s="36" t="n">
        <v>114770.43405396</v>
      </c>
      <c r="I1614" s="37" t="str">
        <f>H1614-F1614</f>
      </c>
      <c r="J1614" s="38" t="str">
        <f>G1614-E1614</f>
      </c>
    </row>
    <row r="1615">
      <c r="A1615" t="s">
        <v>179</v>
      </c>
      <c r="B1615" t="s">
        <v>180</v>
      </c>
      <c r="C1615" s="32" t="n">
        <v>2047</v>
      </c>
      <c r="D1615" t="s">
        <v>203</v>
      </c>
      <c r="E1615" s="33" t="n">
        <v>338847.142462771</v>
      </c>
      <c r="F1615" s="34" t="n">
        <v>314601.818845418</v>
      </c>
      <c r="G1615" s="35" t="n">
        <v>342821.899904036</v>
      </c>
      <c r="H1615" s="36" t="n">
        <v>322040.722228729</v>
      </c>
      <c r="I1615" s="37" t="str">
        <f>H1615-F1615</f>
      </c>
      <c r="J1615" s="38" t="str">
        <f>G1615-E1615</f>
      </c>
    </row>
    <row r="1616">
      <c r="A1616" t="s">
        <v>179</v>
      </c>
      <c r="B1616" t="s">
        <v>180</v>
      </c>
      <c r="C1616" s="32" t="n">
        <v>2047</v>
      </c>
      <c r="D1616" t="s">
        <v>205</v>
      </c>
      <c r="E1616" s="33" t="n">
        <v>898528.261432387</v>
      </c>
      <c r="F1616" s="34" t="n">
        <v>493780.616162228</v>
      </c>
      <c r="G1616" s="35" t="n">
        <v>957700.330331823</v>
      </c>
      <c r="H1616" s="36" t="n">
        <v>569776.387385101</v>
      </c>
      <c r="I1616" s="37" t="str">
        <f>H1616-F1616</f>
      </c>
      <c r="J1616" s="38" t="str">
        <f>G1616-E1616</f>
      </c>
    </row>
    <row r="1617">
      <c r="A1617" t="s">
        <v>179</v>
      </c>
      <c r="B1617" t="s">
        <v>180</v>
      </c>
      <c r="C1617" s="32" t="n">
        <v>2047</v>
      </c>
      <c r="D1617" t="s">
        <v>207</v>
      </c>
      <c r="E1617" s="33" t="n">
        <v>490292.60645549</v>
      </c>
      <c r="F1617" s="34" t="n">
        <v>249042.592974079</v>
      </c>
      <c r="G1617" s="35" t="n">
        <v>507728.749767113</v>
      </c>
      <c r="H1617" s="36" t="n">
        <v>278595.1987469</v>
      </c>
      <c r="I1617" s="37" t="str">
        <f>H1617-F1617</f>
      </c>
      <c r="J1617" s="38" t="str">
        <f>G1617-E1617</f>
      </c>
    </row>
    <row r="1618">
      <c r="A1618" t="s">
        <v>179</v>
      </c>
      <c r="B1618" t="s">
        <v>180</v>
      </c>
      <c r="C1618" s="32" t="n">
        <v>2047</v>
      </c>
      <c r="D1618" t="s">
        <v>342</v>
      </c>
      <c r="E1618" s="33" t="n">
        <v>11677.6805834045</v>
      </c>
      <c r="F1618" s="34" t="n">
        <v>1320.04135176839</v>
      </c>
      <c r="G1618" s="35" t="n">
        <v>11676.8139890787</v>
      </c>
      <c r="H1618" s="36" t="n">
        <v>1320.00748918915</v>
      </c>
      <c r="I1618" s="37" t="str">
        <f>H1618-F1618</f>
      </c>
      <c r="J1618" s="38" t="str">
        <f>G1618-E1618</f>
      </c>
    </row>
    <row r="1619">
      <c r="A1619" t="s">
        <v>179</v>
      </c>
      <c r="B1619" t="s">
        <v>180</v>
      </c>
      <c r="C1619" s="32" t="n">
        <v>2048</v>
      </c>
      <c r="D1619" t="s">
        <v>341</v>
      </c>
      <c r="E1619" s="33" t="n">
        <v>19468.7805881833</v>
      </c>
      <c r="F1619" s="34" t="n">
        <v>12632.0558022759</v>
      </c>
      <c r="G1619" s="35" t="n">
        <v>18865.0138793559</v>
      </c>
      <c r="H1619" s="36" t="n">
        <v>12359.797946018</v>
      </c>
      <c r="I1619" s="37" t="str">
        <f>H1619-F1619</f>
      </c>
      <c r="J1619" s="38" t="str">
        <f>G1619-E1619</f>
      </c>
    </row>
    <row r="1620">
      <c r="A1620" t="s">
        <v>179</v>
      </c>
      <c r="B1620" t="s">
        <v>180</v>
      </c>
      <c r="C1620" s="32" t="n">
        <v>2048</v>
      </c>
      <c r="D1620" t="s">
        <v>212</v>
      </c>
      <c r="E1620" s="33" t="n">
        <v>1108322.20078029</v>
      </c>
      <c r="F1620" s="34" t="n">
        <v>238843.165305579</v>
      </c>
      <c r="G1620" s="35" t="n">
        <v>1139921.42222342</v>
      </c>
      <c r="H1620" s="36" t="n">
        <v>240778.643136103</v>
      </c>
      <c r="I1620" s="37" t="str">
        <f>H1620-F1620</f>
      </c>
      <c r="J1620" s="38" t="str">
        <f>G1620-E1620</f>
      </c>
    </row>
    <row r="1621">
      <c r="A1621" t="s">
        <v>179</v>
      </c>
      <c r="B1621" t="s">
        <v>180</v>
      </c>
      <c r="C1621" s="32" t="n">
        <v>2048</v>
      </c>
      <c r="D1621" t="s">
        <v>200</v>
      </c>
      <c r="E1621" s="33" t="n">
        <v>195616.73068378</v>
      </c>
      <c r="F1621" s="34" t="n">
        <v>118757.050711719</v>
      </c>
      <c r="G1621" s="35" t="n">
        <v>191173.834498201</v>
      </c>
      <c r="H1621" s="36" t="n">
        <v>116788.610084</v>
      </c>
      <c r="I1621" s="37" t="str">
        <f>H1621-F1621</f>
      </c>
      <c r="J1621" s="38" t="str">
        <f>G1621-E1621</f>
      </c>
    </row>
    <row r="1622">
      <c r="A1622" t="s">
        <v>179</v>
      </c>
      <c r="B1622" t="s">
        <v>180</v>
      </c>
      <c r="C1622" s="32" t="n">
        <v>2048</v>
      </c>
      <c r="D1622" t="s">
        <v>203</v>
      </c>
      <c r="E1622" s="33" t="n">
        <v>340084.422383797</v>
      </c>
      <c r="F1622" s="34" t="n">
        <v>316014.569620232</v>
      </c>
      <c r="G1622" s="35" t="n">
        <v>343787.138006374</v>
      </c>
      <c r="H1622" s="36" t="n">
        <v>323063.01307722</v>
      </c>
      <c r="I1622" s="37" t="str">
        <f>H1622-F1622</f>
      </c>
      <c r="J1622" s="38" t="str">
        <f>G1622-E1622</f>
      </c>
    </row>
    <row r="1623">
      <c r="A1623" t="s">
        <v>179</v>
      </c>
      <c r="B1623" t="s">
        <v>180</v>
      </c>
      <c r="C1623" s="32" t="n">
        <v>2048</v>
      </c>
      <c r="D1623" t="s">
        <v>205</v>
      </c>
      <c r="E1623" s="33" t="n">
        <v>913380.048214642</v>
      </c>
      <c r="F1623" s="34" t="n">
        <v>502755.614713758</v>
      </c>
      <c r="G1623" s="35" t="n">
        <v>972752.000469153</v>
      </c>
      <c r="H1623" s="36" t="n">
        <v>579456.858882308</v>
      </c>
      <c r="I1623" s="37" t="str">
        <f>H1623-F1623</f>
      </c>
      <c r="J1623" s="38" t="str">
        <f>G1623-E1623</f>
      </c>
    </row>
    <row r="1624">
      <c r="A1624" t="s">
        <v>179</v>
      </c>
      <c r="B1624" t="s">
        <v>180</v>
      </c>
      <c r="C1624" s="32" t="n">
        <v>2048</v>
      </c>
      <c r="D1624" t="s">
        <v>207</v>
      </c>
      <c r="E1624" s="33" t="n">
        <v>498846.056201045</v>
      </c>
      <c r="F1624" s="34" t="n">
        <v>254183.971840913</v>
      </c>
      <c r="G1624" s="35" t="n">
        <v>516145.438063223</v>
      </c>
      <c r="H1624" s="36" t="n">
        <v>283909.318240972</v>
      </c>
      <c r="I1624" s="37" t="str">
        <f>H1624-F1624</f>
      </c>
      <c r="J1624" s="38" t="str">
        <f>G1624-E1624</f>
      </c>
    </row>
    <row r="1625">
      <c r="A1625" t="s">
        <v>179</v>
      </c>
      <c r="B1625" t="s">
        <v>180</v>
      </c>
      <c r="C1625" s="32" t="n">
        <v>2048</v>
      </c>
      <c r="D1625" t="s">
        <v>342</v>
      </c>
      <c r="E1625" s="33" t="n">
        <v>11568.3206728927</v>
      </c>
      <c r="F1625" s="34" t="n">
        <v>1228.76871026324</v>
      </c>
      <c r="G1625" s="35" t="n">
        <v>11567.4035703729</v>
      </c>
      <c r="H1625" s="36" t="n">
        <v>1228.73261677247</v>
      </c>
      <c r="I1625" s="37" t="str">
        <f>H1625-F1625</f>
      </c>
      <c r="J1625" s="38" t="str">
        <f>G1625-E1625</f>
      </c>
    </row>
    <row r="1626">
      <c r="A1626" t="s">
        <v>179</v>
      </c>
      <c r="B1626" t="s">
        <v>180</v>
      </c>
      <c r="C1626" s="32" t="n">
        <v>2049</v>
      </c>
      <c r="D1626" t="s">
        <v>341</v>
      </c>
      <c r="E1626" s="33" t="n">
        <v>19910.1771174514</v>
      </c>
      <c r="F1626" s="34" t="n">
        <v>12857.1571933933</v>
      </c>
      <c r="G1626" s="35" t="n">
        <v>19265.9413357536</v>
      </c>
      <c r="H1626" s="36" t="n">
        <v>12562.9700035081</v>
      </c>
      <c r="I1626" s="37" t="str">
        <f>H1626-F1626</f>
      </c>
      <c r="J1626" s="38" t="str">
        <f>G1626-E1626</f>
      </c>
    </row>
    <row r="1627">
      <c r="A1627" t="s">
        <v>179</v>
      </c>
      <c r="B1627" t="s">
        <v>180</v>
      </c>
      <c r="C1627" s="32" t="n">
        <v>2049</v>
      </c>
      <c r="D1627" t="s">
        <v>212</v>
      </c>
      <c r="E1627" s="33" t="n">
        <v>1116754.886222</v>
      </c>
      <c r="F1627" s="34" t="n">
        <v>243952.188040251</v>
      </c>
      <c r="G1627" s="35" t="n">
        <v>1148955.60958046</v>
      </c>
      <c r="H1627" s="36" t="n">
        <v>246024.454765088</v>
      </c>
      <c r="I1627" s="37" t="str">
        <f>H1627-F1627</f>
      </c>
      <c r="J1627" s="38" t="str">
        <f>G1627-E1627</f>
      </c>
    </row>
    <row r="1628">
      <c r="A1628" t="s">
        <v>179</v>
      </c>
      <c r="B1628" t="s">
        <v>180</v>
      </c>
      <c r="C1628" s="32" t="n">
        <v>2049</v>
      </c>
      <c r="D1628" t="s">
        <v>200</v>
      </c>
      <c r="E1628" s="33" t="n">
        <v>198999.787353493</v>
      </c>
      <c r="F1628" s="34" t="n">
        <v>120953.697618487</v>
      </c>
      <c r="G1628" s="35" t="n">
        <v>194292.055539498</v>
      </c>
      <c r="H1628" s="36" t="n">
        <v>118827.584291328</v>
      </c>
      <c r="I1628" s="37" t="str">
        <f>H1628-F1628</f>
      </c>
      <c r="J1628" s="38" t="str">
        <f>G1628-E1628</f>
      </c>
    </row>
    <row r="1629">
      <c r="A1629" t="s">
        <v>179</v>
      </c>
      <c r="B1629" t="s">
        <v>180</v>
      </c>
      <c r="C1629" s="32" t="n">
        <v>2049</v>
      </c>
      <c r="D1629" t="s">
        <v>203</v>
      </c>
      <c r="E1629" s="33" t="n">
        <v>341583.32993895</v>
      </c>
      <c r="F1629" s="34" t="n">
        <v>317430.149403945</v>
      </c>
      <c r="G1629" s="35" t="n">
        <v>345031.334829118</v>
      </c>
      <c r="H1629" s="36" t="n">
        <v>324116.922797206</v>
      </c>
      <c r="I1629" s="37" t="str">
        <f>H1629-F1629</f>
      </c>
      <c r="J1629" s="38" t="str">
        <f>G1629-E1629</f>
      </c>
    </row>
    <row r="1630">
      <c r="A1630" t="s">
        <v>179</v>
      </c>
      <c r="B1630" t="s">
        <v>180</v>
      </c>
      <c r="C1630" s="32" t="n">
        <v>2049</v>
      </c>
      <c r="D1630" t="s">
        <v>205</v>
      </c>
      <c r="E1630" s="33" t="n">
        <v>926056.514076714</v>
      </c>
      <c r="F1630" s="34" t="n">
        <v>511788.092389187</v>
      </c>
      <c r="G1630" s="35" t="n">
        <v>985505.206976823</v>
      </c>
      <c r="H1630" s="36" t="n">
        <v>589228.445176563</v>
      </c>
      <c r="I1630" s="37" t="str">
        <f>H1630-F1630</f>
      </c>
      <c r="J1630" s="38" t="str">
        <f>G1630-E1630</f>
      </c>
    </row>
    <row r="1631">
      <c r="A1631" t="s">
        <v>179</v>
      </c>
      <c r="B1631" t="s">
        <v>180</v>
      </c>
      <c r="C1631" s="32" t="n">
        <v>2049</v>
      </c>
      <c r="D1631" t="s">
        <v>207</v>
      </c>
      <c r="E1631" s="33" t="n">
        <v>505390.296247812</v>
      </c>
      <c r="F1631" s="34" t="n">
        <v>259325.505888535</v>
      </c>
      <c r="G1631" s="35" t="n">
        <v>522492.200230248</v>
      </c>
      <c r="H1631" s="36" t="n">
        <v>289249.089939416</v>
      </c>
      <c r="I1631" s="37" t="str">
        <f>H1631-F1631</f>
      </c>
      <c r="J1631" s="38" t="str">
        <f>G1631-E1631</f>
      </c>
    </row>
    <row r="1632">
      <c r="A1632" t="s">
        <v>179</v>
      </c>
      <c r="B1632" t="s">
        <v>180</v>
      </c>
      <c r="C1632" s="32" t="n">
        <v>2049</v>
      </c>
      <c r="D1632" t="s">
        <v>342</v>
      </c>
      <c r="E1632" s="33" t="n">
        <v>11515.5117580037</v>
      </c>
      <c r="F1632" s="34" t="n">
        <v>1139.28018817737</v>
      </c>
      <c r="G1632" s="35" t="n">
        <v>11514.5369642823</v>
      </c>
      <c r="H1632" s="36" t="n">
        <v>1139.24175250417</v>
      </c>
      <c r="I1632" s="37" t="str">
        <f>H1632-F1632</f>
      </c>
      <c r="J1632" s="38" t="str">
        <f>G1632-E1632</f>
      </c>
    </row>
    <row r="1633">
      <c r="A1633" t="s">
        <v>179</v>
      </c>
      <c r="B1633" t="s">
        <v>180</v>
      </c>
      <c r="C1633" s="32" t="n">
        <v>2050</v>
      </c>
      <c r="D1633" t="s">
        <v>341</v>
      </c>
      <c r="E1633" s="33" t="n">
        <v>20336.2796669184</v>
      </c>
      <c r="F1633" s="34" t="n">
        <v>13081.0700656749</v>
      </c>
      <c r="G1633" s="35" t="n">
        <v>19651.774602414</v>
      </c>
      <c r="H1633" s="36" t="n">
        <v>12764.9906286853</v>
      </c>
      <c r="I1633" s="37" t="str">
        <f>H1633-F1633</f>
      </c>
      <c r="J1633" s="38" t="str">
        <f>G1633-E1633</f>
      </c>
    </row>
    <row r="1634">
      <c r="A1634" t="s">
        <v>179</v>
      </c>
      <c r="B1634" t="s">
        <v>180</v>
      </c>
      <c r="C1634" s="32" t="n">
        <v>2050</v>
      </c>
      <c r="D1634" t="s">
        <v>212</v>
      </c>
      <c r="E1634" s="33" t="n">
        <v>1124869.70251691</v>
      </c>
      <c r="F1634" s="34" t="n">
        <v>248966.474564981</v>
      </c>
      <c r="G1634" s="35" t="n">
        <v>1157673.56667431</v>
      </c>
      <c r="H1634" s="36" t="n">
        <v>251178.956267752</v>
      </c>
      <c r="I1634" s="37" t="str">
        <f>H1634-F1634</f>
      </c>
      <c r="J1634" s="38" t="str">
        <f>G1634-E1634</f>
      </c>
    </row>
    <row r="1635">
      <c r="A1635" t="s">
        <v>179</v>
      </c>
      <c r="B1635" t="s">
        <v>180</v>
      </c>
      <c r="C1635" s="32" t="n">
        <v>2050</v>
      </c>
      <c r="D1635" t="s">
        <v>200</v>
      </c>
      <c r="E1635" s="33" t="n">
        <v>201881.125792676</v>
      </c>
      <c r="F1635" s="34" t="n">
        <v>123109.92129674</v>
      </c>
      <c r="G1635" s="35" t="n">
        <v>196917.204625516</v>
      </c>
      <c r="H1635" s="36" t="n">
        <v>120827.928759862</v>
      </c>
      <c r="I1635" s="37" t="str">
        <f>H1635-F1635</f>
      </c>
      <c r="J1635" s="38" t="str">
        <f>G1635-E1635</f>
      </c>
    </row>
    <row r="1636">
      <c r="A1636" t="s">
        <v>179</v>
      </c>
      <c r="B1636" t="s">
        <v>180</v>
      </c>
      <c r="C1636" s="32" t="n">
        <v>2050</v>
      </c>
      <c r="D1636" t="s">
        <v>203</v>
      </c>
      <c r="E1636" s="33" t="n">
        <v>343028.653396734</v>
      </c>
      <c r="F1636" s="34" t="n">
        <v>318589.300706329</v>
      </c>
      <c r="G1636" s="35" t="n">
        <v>346233.851249823</v>
      </c>
      <c r="H1636" s="36" t="n">
        <v>324973.279226193</v>
      </c>
      <c r="I1636" s="37" t="str">
        <f>H1636-F1636</f>
      </c>
      <c r="J1636" s="38" t="str">
        <f>G1636-E1636</f>
      </c>
    </row>
    <row r="1637">
      <c r="A1637" t="s">
        <v>179</v>
      </c>
      <c r="B1637" t="s">
        <v>180</v>
      </c>
      <c r="C1637" s="32" t="n">
        <v>2050</v>
      </c>
      <c r="D1637" t="s">
        <v>205</v>
      </c>
      <c r="E1637" s="33" t="n">
        <v>937781.035331065</v>
      </c>
      <c r="F1637" s="34" t="n">
        <v>520657.101967317</v>
      </c>
      <c r="G1637" s="35" t="n">
        <v>997255.105001918</v>
      </c>
      <c r="H1637" s="36" t="n">
        <v>598816.687069898</v>
      </c>
      <c r="I1637" s="37" t="str">
        <f>H1637-F1637</f>
      </c>
      <c r="J1637" s="38" t="str">
        <f>G1637-E1637</f>
      </c>
    </row>
    <row r="1638">
      <c r="A1638" t="s">
        <v>179</v>
      </c>
      <c r="B1638" t="s">
        <v>180</v>
      </c>
      <c r="C1638" s="32" t="n">
        <v>2050</v>
      </c>
      <c r="D1638" t="s">
        <v>207</v>
      </c>
      <c r="E1638" s="33" t="n">
        <v>511125.451698801</v>
      </c>
      <c r="F1638" s="34" t="n">
        <v>264280.467973233</v>
      </c>
      <c r="G1638" s="35" t="n">
        <v>528009.464128417</v>
      </c>
      <c r="H1638" s="36" t="n">
        <v>294395.50759804</v>
      </c>
      <c r="I1638" s="37" t="str">
        <f>H1638-F1638</f>
      </c>
      <c r="J1638" s="38" t="str">
        <f>G1638-E1638</f>
      </c>
    </row>
    <row r="1639">
      <c r="A1639" t="s">
        <v>179</v>
      </c>
      <c r="B1639" t="s">
        <v>180</v>
      </c>
      <c r="C1639" s="32" t="n">
        <v>2050</v>
      </c>
      <c r="D1639" t="s">
        <v>342</v>
      </c>
      <c r="E1639" s="33" t="n">
        <v>11459.3703370076</v>
      </c>
      <c r="F1639" s="34" t="n">
        <v>1051.15456787441</v>
      </c>
      <c r="G1639" s="35" t="n">
        <v>11458.3317669049</v>
      </c>
      <c r="H1639" s="36" t="n">
        <v>1051.113893317</v>
      </c>
      <c r="I1639" s="37" t="str">
        <f>H1639-F1639</f>
      </c>
      <c r="J1639" s="38" t="str">
        <f>G1639-E1639</f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7.71" hidden="0" customWidth="1"/>
    <col min="5" max="5" width="16.71" hidden="0" customWidth="1"/>
    <col min="6" max="6" width="11.71" hidden="0" customWidth="1"/>
    <col min="7" max="7" width="16.71" hidden="0" customWidth="1"/>
    <col min="8" max="8" width="12.71" hidden="0" customWidth="1"/>
    <col min="9" max="9" width="12.71" hidden="0" customWidth="1"/>
    <col min="10" max="10" width="13.71" hidden="0" customWidth="1"/>
    <col min="11" max="11" width="14.71" hidden="0" customWidth="1"/>
    <col min="12" max="12" width="20.71" hidden="0" customWidth="1"/>
    <col min="13" max="13" width="15.71" hidden="0" customWidth="1"/>
    <col min="14" max="14" width="12.71" hidden="0" customWidth="1"/>
    <col min="15" max="15" width="12.71" hidden="0" customWidth="1"/>
    <col min="16" max="16" width="18.71" hidden="0" customWidth="1"/>
    <col min="17" max="17" width="18.71" hidden="0" customWidth="1"/>
    <col min="18" max="18" width="17.71" hidden="0" customWidth="1"/>
    <col min="19" max="19" width="14.71" hidden="0" customWidth="1"/>
    <col min="20" max="20" width="14.71" hidden="0" customWidth="1"/>
    <col min="21" max="21" width="22.71" hidden="0" customWidth="1"/>
    <col min="22" max="22" width="22.71" hidden="0" customWidth="1"/>
    <col min="23" max="23" width="25.71" hidden="0" customWidth="1"/>
    <col min="24" max="24" width="23.71" hidden="0" customWidth="1"/>
    <col min="25" max="25" width="25.71" hidden="0" customWidth="1"/>
    <col min="26" max="26" width="12.71" hidden="0" customWidth="1"/>
    <col min="27" max="27" width="15.71" hidden="0" customWidth="1"/>
    <col min="28" max="28" width="24.71" hidden="0" customWidth="1"/>
    <col min="29" max="29" width="21.71" hidden="0" customWidth="1"/>
    <col min="30" max="30" width="33.71" hidden="0" customWidth="1"/>
    <col min="31" max="31" width="33.71" hidden="0" customWidth="1"/>
    <col min="32" max="32" width="36.71" hidden="0" customWidth="1"/>
    <col min="33" max="33" width="34.71" hidden="0" customWidth="1"/>
  </cols>
  <sheetData>
    <row r="1" ht="28" customHeight="1">
      <c r="A1" s="1" t="s">
        <v>149</v>
      </c>
      <c r="B1" s="1" t="s">
        <v>343</v>
      </c>
      <c r="C1" s="1" t="s">
        <v>41</v>
      </c>
      <c r="D1" s="1" t="s">
        <v>188</v>
      </c>
      <c r="E1" s="1" t="s">
        <v>213</v>
      </c>
      <c r="F1" s="1" t="s">
        <v>344</v>
      </c>
      <c r="G1" s="1" t="s">
        <v>214</v>
      </c>
      <c r="H1" s="1" t="s">
        <v>190</v>
      </c>
      <c r="I1" s="1" t="s">
        <v>215</v>
      </c>
      <c r="J1" s="1" t="s">
        <v>345</v>
      </c>
      <c r="K1" s="1" t="s">
        <v>346</v>
      </c>
      <c r="L1" s="1" t="s">
        <v>218</v>
      </c>
      <c r="M1" s="1" t="s">
        <v>219</v>
      </c>
      <c r="N1" s="1" t="s">
        <v>347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  <c r="U1" s="1" t="s">
        <v>354</v>
      </c>
      <c r="V1" s="1" t="s">
        <v>355</v>
      </c>
      <c r="W1" s="1" t="s">
        <v>356</v>
      </c>
      <c r="X1" s="1" t="s">
        <v>357</v>
      </c>
      <c r="Y1" s="1" t="s">
        <v>358</v>
      </c>
      <c r="Z1" s="1" t="s">
        <v>359</v>
      </c>
      <c r="AA1" s="1" t="s">
        <v>360</v>
      </c>
      <c r="AB1" s="1" t="s">
        <v>361</v>
      </c>
      <c r="AC1" s="1" t="s">
        <v>362</v>
      </c>
      <c r="AD1" s="1" t="s">
        <v>363</v>
      </c>
      <c r="AE1" s="1" t="s">
        <v>364</v>
      </c>
      <c r="AF1" s="1" t="s">
        <v>365</v>
      </c>
      <c r="AG1" s="1" t="s">
        <v>366</v>
      </c>
    </row>
    <row r="2">
      <c r="A2" t="s">
        <v>159</v>
      </c>
      <c r="B2" t="s">
        <v>161</v>
      </c>
      <c r="C2" s="39" t="n">
        <v>2025</v>
      </c>
      <c r="D2" t="s">
        <v>198</v>
      </c>
      <c r="E2" s="40" t="s">
        <v>223</v>
      </c>
      <c r="F2" s="41" t="s">
        <v>367</v>
      </c>
      <c r="G2" s="42" t="s">
        <v>224</v>
      </c>
      <c r="H2"/>
      <c r="I2" s="43" t="s">
        <v>225</v>
      </c>
      <c r="J2" s="44" t="s">
        <v>226</v>
      </c>
      <c r="K2" s="45" t="n">
        <v>0.2</v>
      </c>
      <c r="L2" s="46" t="n">
        <v>1</v>
      </c>
      <c r="M2" s="47" t="n">
        <v>1.291584</v>
      </c>
      <c r="N2" s="48" t="n">
        <v>155093185.780917</v>
      </c>
      <c r="O2" s="49" t="n">
        <v>155093185.780917</v>
      </c>
      <c r="P2" s="50" t="n">
        <v>0.145062286126504</v>
      </c>
      <c r="Q2" s="51" t="n">
        <v>0.145062286126504</v>
      </c>
      <c r="R2" s="52" t="str">
        <f>1/(1+'Calculation_Assumptions'!$B$5)^(C2-'Calculation_Assumptions'!$B$2)</f>
      </c>
      <c r="S2" s="53" t="str">
        <f>N2*K2</f>
      </c>
      <c r="T2" s="54" t="str">
        <f>O2*K2</f>
      </c>
      <c r="U2" s="55" t="str">
        <f>T2*Q2*L2*M2</f>
      </c>
      <c r="V2" s="56" t="str">
        <f>S2*P2*L2*M2</f>
      </c>
      <c r="W2" s="57" t="str">
        <f>V2-U2</f>
      </c>
      <c r="X2" s="58" t="str">
        <f>W2*R2</f>
      </c>
      <c r="Y2" t="n">
        <v>1</v>
      </c>
      <c r="Z2" s="59" t="n">
        <v>2023</v>
      </c>
      <c r="AA2" t="s">
        <v>368</v>
      </c>
      <c r="AB2" s="60" t="str">
        <f>IF(I2="shared-count-once",COUNTIFS($A$2:$A$807,A2,$C$2:$C$807,C2,$E$2:$E$807,E2,$B$2:$B$807,B2),1)</f>
      </c>
      <c r="AC2" s="61" t="n">
        <v>288391907.644456</v>
      </c>
      <c r="AD2" s="62" t="str">
        <f>IF(AC2=0,"",U2/AC2)</f>
      </c>
      <c r="AE2" s="63" t="str">
        <f>IF(AC2=0,"",V2/AC2)</f>
      </c>
      <c r="AF2" s="64" t="str">
        <f>IF(AC2=0,"",W2/AC2)</f>
      </c>
      <c r="AG2" s="65" t="str">
        <f>IF(AC2=0,"",X2/AC2)</f>
      </c>
    </row>
    <row r="3">
      <c r="A3" t="s">
        <v>159</v>
      </c>
      <c r="B3" t="s">
        <v>161</v>
      </c>
      <c r="C3" s="39" t="n">
        <v>2026</v>
      </c>
      <c r="D3" t="s">
        <v>198</v>
      </c>
      <c r="E3" s="40" t="s">
        <v>223</v>
      </c>
      <c r="F3" s="41" t="s">
        <v>367</v>
      </c>
      <c r="G3" s="42" t="s">
        <v>224</v>
      </c>
      <c r="H3"/>
      <c r="I3" s="43" t="s">
        <v>225</v>
      </c>
      <c r="J3" s="44" t="s">
        <v>226</v>
      </c>
      <c r="K3" s="45" t="n">
        <v>0.2</v>
      </c>
      <c r="L3" s="46" t="n">
        <v>1</v>
      </c>
      <c r="M3" s="47" t="n">
        <v>1.291584</v>
      </c>
      <c r="N3" s="48" t="n">
        <v>157503828.425009</v>
      </c>
      <c r="O3" s="49" t="n">
        <v>157503828.425009</v>
      </c>
      <c r="P3" s="50" t="n">
        <v>0.145062286126504</v>
      </c>
      <c r="Q3" s="51" t="n">
        <v>0.145062286126504</v>
      </c>
      <c r="R3" s="52" t="str">
        <f>1/(1+'Calculation_Assumptions'!$B$5)^(C3-'Calculation_Assumptions'!$B$2)</f>
      </c>
      <c r="S3" s="53" t="str">
        <f>N3*K3</f>
      </c>
      <c r="T3" s="54" t="str">
        <f>O3*K3</f>
      </c>
      <c r="U3" s="55" t="str">
        <f>T3*Q3*L3*M3</f>
      </c>
      <c r="V3" s="56" t="str">
        <f>S3*P3*L3*M3</f>
      </c>
      <c r="W3" s="57" t="str">
        <f>V3-U3</f>
      </c>
      <c r="X3" s="58" t="str">
        <f>W3*R3</f>
      </c>
      <c r="Y3" t="n">
        <v>1</v>
      </c>
      <c r="Z3" s="59" t="n">
        <v>2023</v>
      </c>
      <c r="AA3" t="s">
        <v>368</v>
      </c>
      <c r="AB3" s="60" t="str">
        <f>IF(I3="shared-count-once",COUNTIFS($A$2:$A$807,A3,$C$2:$C$807,C3,$E$2:$E$807,E3,$B$2:$B$807,B3),1)</f>
      </c>
      <c r="AC3" s="61" t="n">
        <v>290472130.233437</v>
      </c>
      <c r="AD3" s="62" t="str">
        <f>IF(AC3=0,"",U3/AC3)</f>
      </c>
      <c r="AE3" s="63" t="str">
        <f>IF(AC3=0,"",V3/AC3)</f>
      </c>
      <c r="AF3" s="64" t="str">
        <f>IF(AC3=0,"",W3/AC3)</f>
      </c>
      <c r="AG3" s="65" t="str">
        <f>IF(AC3=0,"",X3/AC3)</f>
      </c>
    </row>
    <row r="4">
      <c r="A4" t="s">
        <v>159</v>
      </c>
      <c r="B4" t="s">
        <v>161</v>
      </c>
      <c r="C4" s="39" t="n">
        <v>2027</v>
      </c>
      <c r="D4" t="s">
        <v>198</v>
      </c>
      <c r="E4" s="40" t="s">
        <v>223</v>
      </c>
      <c r="F4" s="41" t="s">
        <v>367</v>
      </c>
      <c r="G4" s="42" t="s">
        <v>224</v>
      </c>
      <c r="H4"/>
      <c r="I4" s="43" t="s">
        <v>225</v>
      </c>
      <c r="J4" s="44" t="s">
        <v>226</v>
      </c>
      <c r="K4" s="45" t="n">
        <v>0.2</v>
      </c>
      <c r="L4" s="46" t="n">
        <v>1</v>
      </c>
      <c r="M4" s="47" t="n">
        <v>1.291584</v>
      </c>
      <c r="N4" s="48" t="n">
        <v>159958047.629758</v>
      </c>
      <c r="O4" s="49" t="n">
        <v>159957112.160817</v>
      </c>
      <c r="P4" s="50" t="n">
        <v>0.145062286126504</v>
      </c>
      <c r="Q4" s="51" t="n">
        <v>0.145062286126504</v>
      </c>
      <c r="R4" s="52" t="str">
        <f>1/(1+'Calculation_Assumptions'!$B$5)^(C4-'Calculation_Assumptions'!$B$2)</f>
      </c>
      <c r="S4" s="53" t="str">
        <f>N4*K4</f>
      </c>
      <c r="T4" s="54" t="str">
        <f>O4*K4</f>
      </c>
      <c r="U4" s="55" t="str">
        <f>T4*Q4*L4*M4</f>
      </c>
      <c r="V4" s="56" t="str">
        <f>S4*P4*L4*M4</f>
      </c>
      <c r="W4" s="57" t="str">
        <f>V4-U4</f>
      </c>
      <c r="X4" s="58" t="str">
        <f>W4*R4</f>
      </c>
      <c r="Y4" t="n">
        <v>1</v>
      </c>
      <c r="Z4" s="59" t="n">
        <v>2023</v>
      </c>
      <c r="AA4" t="s">
        <v>368</v>
      </c>
      <c r="AB4" s="60" t="str">
        <f>IF(I4="shared-count-once",COUNTIFS($A$2:$A$807,A4,$C$2:$C$807,C4,$E$2:$E$807,E4,$B$2:$B$807,B4),1)</f>
      </c>
      <c r="AC4" s="61" t="n">
        <v>292505080.826208</v>
      </c>
      <c r="AD4" s="62" t="str">
        <f>IF(AC4=0,"",U4/AC4)</f>
      </c>
      <c r="AE4" s="63" t="str">
        <f>IF(AC4=0,"",V4/AC4)</f>
      </c>
      <c r="AF4" s="64" t="str">
        <f>IF(AC4=0,"",W4/AC4)</f>
      </c>
      <c r="AG4" s="65" t="str">
        <f>IF(AC4=0,"",X4/AC4)</f>
      </c>
    </row>
    <row r="5">
      <c r="A5" t="s">
        <v>159</v>
      </c>
      <c r="B5" t="s">
        <v>161</v>
      </c>
      <c r="C5" s="39" t="n">
        <v>2028</v>
      </c>
      <c r="D5" t="s">
        <v>198</v>
      </c>
      <c r="E5" s="40" t="s">
        <v>223</v>
      </c>
      <c r="F5" s="41" t="s">
        <v>367</v>
      </c>
      <c r="G5" s="42" t="s">
        <v>224</v>
      </c>
      <c r="H5"/>
      <c r="I5" s="43" t="s">
        <v>225</v>
      </c>
      <c r="J5" s="44" t="s">
        <v>226</v>
      </c>
      <c r="K5" s="45" t="n">
        <v>0.2</v>
      </c>
      <c r="L5" s="46" t="n">
        <v>1</v>
      </c>
      <c r="M5" s="47" t="n">
        <v>1.291584</v>
      </c>
      <c r="N5" s="48" t="n">
        <v>162207125.354145</v>
      </c>
      <c r="O5" s="49" t="n">
        <v>162204336.12618</v>
      </c>
      <c r="P5" s="50" t="n">
        <v>0.145062286126504</v>
      </c>
      <c r="Q5" s="51" t="n">
        <v>0.145062286126504</v>
      </c>
      <c r="R5" s="52" t="str">
        <f>1/(1+'Calculation_Assumptions'!$B$5)^(C5-'Calculation_Assumptions'!$B$2)</f>
      </c>
      <c r="S5" s="53" t="str">
        <f>N5*K5</f>
      </c>
      <c r="T5" s="54" t="str">
        <f>O5*K5</f>
      </c>
      <c r="U5" s="55" t="str">
        <f>T5*Q5*L5*M5</f>
      </c>
      <c r="V5" s="56" t="str">
        <f>S5*P5*L5*M5</f>
      </c>
      <c r="W5" s="57" t="str">
        <f>V5-U5</f>
      </c>
      <c r="X5" s="58" t="str">
        <f>W5*R5</f>
      </c>
      <c r="Y5" t="n">
        <v>1</v>
      </c>
      <c r="Z5" s="59" t="n">
        <v>2023</v>
      </c>
      <c r="AA5" t="s">
        <v>368</v>
      </c>
      <c r="AB5" s="60" t="str">
        <f>IF(I5="shared-count-once",COUNTIFS($A$2:$A$807,A5,$C$2:$C$807,C5,$E$2:$E$807,E5,$B$2:$B$807,B5),1)</f>
      </c>
      <c r="AC5" s="61" t="n">
        <v>294484707.921554</v>
      </c>
      <c r="AD5" s="62" t="str">
        <f>IF(AC5=0,"",U5/AC5)</f>
      </c>
      <c r="AE5" s="63" t="str">
        <f>IF(AC5=0,"",V5/AC5)</f>
      </c>
      <c r="AF5" s="64" t="str">
        <f>IF(AC5=0,"",W5/AC5)</f>
      </c>
      <c r="AG5" s="65" t="str">
        <f>IF(AC5=0,"",X5/AC5)</f>
      </c>
    </row>
    <row r="6">
      <c r="A6" t="s">
        <v>159</v>
      </c>
      <c r="B6" t="s">
        <v>161</v>
      </c>
      <c r="C6" s="39" t="n">
        <v>2029</v>
      </c>
      <c r="D6" t="s">
        <v>198</v>
      </c>
      <c r="E6" s="40" t="s">
        <v>223</v>
      </c>
      <c r="F6" s="41" t="s">
        <v>367</v>
      </c>
      <c r="G6" s="42" t="s">
        <v>224</v>
      </c>
      <c r="H6"/>
      <c r="I6" s="43" t="s">
        <v>225</v>
      </c>
      <c r="J6" s="44" t="s">
        <v>226</v>
      </c>
      <c r="K6" s="45" t="n">
        <v>0.2</v>
      </c>
      <c r="L6" s="46" t="n">
        <v>1</v>
      </c>
      <c r="M6" s="47" t="n">
        <v>1.291584</v>
      </c>
      <c r="N6" s="48" t="n">
        <v>164360057.053722</v>
      </c>
      <c r="O6" s="49" t="n">
        <v>164354507.169368</v>
      </c>
      <c r="P6" s="50" t="n">
        <v>0.145062286126504</v>
      </c>
      <c r="Q6" s="51" t="n">
        <v>0.145062286126504</v>
      </c>
      <c r="R6" s="52" t="str">
        <f>1/(1+'Calculation_Assumptions'!$B$5)^(C6-'Calculation_Assumptions'!$B$2)</f>
      </c>
      <c r="S6" s="53" t="str">
        <f>N6*K6</f>
      </c>
      <c r="T6" s="54" t="str">
        <f>O6*K6</f>
      </c>
      <c r="U6" s="55" t="str">
        <f>T6*Q6*L6*M6</f>
      </c>
      <c r="V6" s="56" t="str">
        <f>S6*P6*L6*M6</f>
      </c>
      <c r="W6" s="57" t="str">
        <f>V6-U6</f>
      </c>
      <c r="X6" s="58" t="str">
        <f>W6*R6</f>
      </c>
      <c r="Y6" t="n">
        <v>1</v>
      </c>
      <c r="Z6" s="59" t="n">
        <v>2023</v>
      </c>
      <c r="AA6" t="s">
        <v>368</v>
      </c>
      <c r="AB6" s="60" t="str">
        <f>IF(I6="shared-count-once",COUNTIFS($A$2:$A$807,A6,$C$2:$C$807,C6,$E$2:$E$807,E6,$B$2:$B$807,B6),1)</f>
      </c>
      <c r="AC6" s="61" t="n">
        <v>296414030.31143</v>
      </c>
      <c r="AD6" s="62" t="str">
        <f>IF(AC6=0,"",U6/AC6)</f>
      </c>
      <c r="AE6" s="63" t="str">
        <f>IF(AC6=0,"",V6/AC6)</f>
      </c>
      <c r="AF6" s="64" t="str">
        <f>IF(AC6=0,"",W6/AC6)</f>
      </c>
      <c r="AG6" s="65" t="str">
        <f>IF(AC6=0,"",X6/AC6)</f>
      </c>
    </row>
    <row r="7">
      <c r="A7" t="s">
        <v>159</v>
      </c>
      <c r="B7" t="s">
        <v>161</v>
      </c>
      <c r="C7" s="39" t="n">
        <v>2030</v>
      </c>
      <c r="D7" t="s">
        <v>198</v>
      </c>
      <c r="E7" s="40" t="s">
        <v>223</v>
      </c>
      <c r="F7" s="41" t="s">
        <v>367</v>
      </c>
      <c r="G7" s="42" t="s">
        <v>224</v>
      </c>
      <c r="H7"/>
      <c r="I7" s="43" t="s">
        <v>225</v>
      </c>
      <c r="J7" s="44" t="s">
        <v>226</v>
      </c>
      <c r="K7" s="45" t="n">
        <v>0.2</v>
      </c>
      <c r="L7" s="46" t="n">
        <v>1</v>
      </c>
      <c r="M7" s="47" t="n">
        <v>1.291584</v>
      </c>
      <c r="N7" s="48" t="n">
        <v>166441902.466336</v>
      </c>
      <c r="O7" s="49" t="n">
        <v>166415552.282846</v>
      </c>
      <c r="P7" s="50" t="n">
        <v>0.145062286126504</v>
      </c>
      <c r="Q7" s="51" t="n">
        <v>0.145062286126504</v>
      </c>
      <c r="R7" s="52" t="str">
        <f>1/(1+'Calculation_Assumptions'!$B$5)^(C7-'Calculation_Assumptions'!$B$2)</f>
      </c>
      <c r="S7" s="53" t="str">
        <f>N7*K7</f>
      </c>
      <c r="T7" s="54" t="str">
        <f>O7*K7</f>
      </c>
      <c r="U7" s="55" t="str">
        <f>T7*Q7*L7*M7</f>
      </c>
      <c r="V7" s="56" t="str">
        <f>S7*P7*L7*M7</f>
      </c>
      <c r="W7" s="57" t="str">
        <f>V7-U7</f>
      </c>
      <c r="X7" s="58" t="str">
        <f>W7*R7</f>
      </c>
      <c r="Y7" t="n">
        <v>1</v>
      </c>
      <c r="Z7" s="59" t="n">
        <v>2023</v>
      </c>
      <c r="AA7" t="s">
        <v>368</v>
      </c>
      <c r="AB7" s="60" t="str">
        <f>IF(I7="shared-count-once",COUNTIFS($A$2:$A$807,A7,$C$2:$C$807,C7,$E$2:$E$807,E7,$B$2:$B$807,B7),1)</f>
      </c>
      <c r="AC7" s="61" t="n">
        <v>298289404.664994</v>
      </c>
      <c r="AD7" s="62" t="str">
        <f>IF(AC7=0,"",U7/AC7)</f>
      </c>
      <c r="AE7" s="63" t="str">
        <f>IF(AC7=0,"",V7/AC7)</f>
      </c>
      <c r="AF7" s="64" t="str">
        <f>IF(AC7=0,"",W7/AC7)</f>
      </c>
      <c r="AG7" s="65" t="str">
        <f>IF(AC7=0,"",X7/AC7)</f>
      </c>
    </row>
    <row r="8">
      <c r="A8" t="s">
        <v>159</v>
      </c>
      <c r="B8" t="s">
        <v>161</v>
      </c>
      <c r="C8" s="39" t="n">
        <v>2031</v>
      </c>
      <c r="D8" t="s">
        <v>198</v>
      </c>
      <c r="E8" s="40" t="s">
        <v>223</v>
      </c>
      <c r="F8" s="41" t="s">
        <v>367</v>
      </c>
      <c r="G8" s="42" t="s">
        <v>224</v>
      </c>
      <c r="H8"/>
      <c r="I8" s="43" t="s">
        <v>225</v>
      </c>
      <c r="J8" s="44" t="s">
        <v>226</v>
      </c>
      <c r="K8" s="45" t="n">
        <v>0.2</v>
      </c>
      <c r="L8" s="46" t="n">
        <v>1</v>
      </c>
      <c r="M8" s="47" t="n">
        <v>1.291584</v>
      </c>
      <c r="N8" s="48" t="n">
        <v>168491375.386723</v>
      </c>
      <c r="O8" s="49" t="n">
        <v>168461285.903885</v>
      </c>
      <c r="P8" s="50" t="n">
        <v>0.172206057513854</v>
      </c>
      <c r="Q8" s="51" t="n">
        <v>0.145062286126504</v>
      </c>
      <c r="R8" s="52" t="str">
        <f>1/(1+'Calculation_Assumptions'!$B$5)^(C8-'Calculation_Assumptions'!$B$2)</f>
      </c>
      <c r="S8" s="53" t="str">
        <f>N8*K8</f>
      </c>
      <c r="T8" s="54" t="str">
        <f>O8*K8</f>
      </c>
      <c r="U8" s="55" t="str">
        <f>T8*Q8*L8*M8</f>
      </c>
      <c r="V8" s="56" t="str">
        <f>S8*P8*L8*M8</f>
      </c>
      <c r="W8" s="57" t="str">
        <f>V8-U8</f>
      </c>
      <c r="X8" s="58" t="str">
        <f>W8*R8</f>
      </c>
      <c r="Y8" t="n">
        <v>1</v>
      </c>
      <c r="Z8" s="59" t="n">
        <v>2023</v>
      </c>
      <c r="AA8" t="s">
        <v>368</v>
      </c>
      <c r="AB8" s="60" t="str">
        <f>IF(I8="shared-count-once",COUNTIFS($A$2:$A$807,A8,$C$2:$C$807,C8,$E$2:$E$807,E8,$B$2:$B$807,B8),1)</f>
      </c>
      <c r="AC8" s="61" t="n">
        <v>300119636.925519</v>
      </c>
      <c r="AD8" s="62" t="str">
        <f>IF(AC8=0,"",U8/AC8)</f>
      </c>
      <c r="AE8" s="63" t="str">
        <f>IF(AC8=0,"",V8/AC8)</f>
      </c>
      <c r="AF8" s="64" t="str">
        <f>IF(AC8=0,"",W8/AC8)</f>
      </c>
      <c r="AG8" s="65" t="str">
        <f>IF(AC8=0,"",X8/AC8)</f>
      </c>
    </row>
    <row r="9">
      <c r="A9" t="s">
        <v>159</v>
      </c>
      <c r="B9" t="s">
        <v>161</v>
      </c>
      <c r="C9" s="39" t="n">
        <v>2032</v>
      </c>
      <c r="D9" t="s">
        <v>198</v>
      </c>
      <c r="E9" s="40" t="s">
        <v>223</v>
      </c>
      <c r="F9" s="41" t="s">
        <v>367</v>
      </c>
      <c r="G9" s="42" t="s">
        <v>224</v>
      </c>
      <c r="H9"/>
      <c r="I9" s="43" t="s">
        <v>225</v>
      </c>
      <c r="J9" s="44" t="s">
        <v>226</v>
      </c>
      <c r="K9" s="45" t="n">
        <v>0.2</v>
      </c>
      <c r="L9" s="46" t="n">
        <v>1</v>
      </c>
      <c r="M9" s="47" t="n">
        <v>1.291584</v>
      </c>
      <c r="N9" s="48" t="n">
        <v>170511976.858401</v>
      </c>
      <c r="O9" s="49" t="n">
        <v>170476615.351264</v>
      </c>
      <c r="P9" s="50" t="n">
        <v>0.199349828901203</v>
      </c>
      <c r="Q9" s="51" t="n">
        <v>0.145062286126504</v>
      </c>
      <c r="R9" s="52" t="str">
        <f>1/(1+'Calculation_Assumptions'!$B$5)^(C9-'Calculation_Assumptions'!$B$2)</f>
      </c>
      <c r="S9" s="53" t="str">
        <f>N9*K9</f>
      </c>
      <c r="T9" s="54" t="str">
        <f>O9*K9</f>
      </c>
      <c r="U9" s="55" t="str">
        <f>T9*Q9*L9*M9</f>
      </c>
      <c r="V9" s="56" t="str">
        <f>S9*P9*L9*M9</f>
      </c>
      <c r="W9" s="57" t="str">
        <f>V9-U9</f>
      </c>
      <c r="X9" s="58" t="str">
        <f>W9*R9</f>
      </c>
      <c r="Y9" t="n">
        <v>1</v>
      </c>
      <c r="Z9" s="59" t="n">
        <v>2023</v>
      </c>
      <c r="AA9" t="s">
        <v>368</v>
      </c>
      <c r="AB9" s="60" t="str">
        <f>IF(I9="shared-count-once",COUNTIFS($A$2:$A$807,A9,$C$2:$C$807,C9,$E$2:$E$807,E9,$B$2:$B$807,B9),1)</f>
      </c>
      <c r="AC9" s="61" t="n">
        <v>301904628.083541</v>
      </c>
      <c r="AD9" s="62" t="str">
        <f>IF(AC9=0,"",U9/AC9)</f>
      </c>
      <c r="AE9" s="63" t="str">
        <f>IF(AC9=0,"",V9/AC9)</f>
      </c>
      <c r="AF9" s="64" t="str">
        <f>IF(AC9=0,"",W9/AC9)</f>
      </c>
      <c r="AG9" s="65" t="str">
        <f>IF(AC9=0,"",X9/AC9)</f>
      </c>
    </row>
    <row r="10">
      <c r="A10" t="s">
        <v>159</v>
      </c>
      <c r="B10" t="s">
        <v>161</v>
      </c>
      <c r="C10" s="39" t="n">
        <v>2033</v>
      </c>
      <c r="D10" t="s">
        <v>198</v>
      </c>
      <c r="E10" s="40" t="s">
        <v>223</v>
      </c>
      <c r="F10" s="41" t="s">
        <v>367</v>
      </c>
      <c r="G10" s="42" t="s">
        <v>224</v>
      </c>
      <c r="H10"/>
      <c r="I10" s="43" t="s">
        <v>225</v>
      </c>
      <c r="J10" s="44" t="s">
        <v>226</v>
      </c>
      <c r="K10" s="45" t="n">
        <v>0.2</v>
      </c>
      <c r="L10" s="46" t="n">
        <v>1</v>
      </c>
      <c r="M10" s="47" t="n">
        <v>1.291584</v>
      </c>
      <c r="N10" s="48" t="n">
        <v>172506397.059921</v>
      </c>
      <c r="O10" s="49" t="n">
        <v>172461509.841257</v>
      </c>
      <c r="P10" s="50" t="n">
        <v>0.226493600288553</v>
      </c>
      <c r="Q10" s="51" t="n">
        <v>0.145062286126504</v>
      </c>
      <c r="R10" s="52" t="str">
        <f>1/(1+'Calculation_Assumptions'!$B$5)^(C10-'Calculation_Assumptions'!$B$2)</f>
      </c>
      <c r="S10" s="53" t="str">
        <f>N10*K10</f>
      </c>
      <c r="T10" s="54" t="str">
        <f>O10*K10</f>
      </c>
      <c r="U10" s="55" t="str">
        <f>T10*Q10*L10*M10</f>
      </c>
      <c r="V10" s="56" t="str">
        <f>S10*P10*L10*M10</f>
      </c>
      <c r="W10" s="57" t="str">
        <f>V10-U10</f>
      </c>
      <c r="X10" s="58" t="str">
        <f>W10*R10</f>
      </c>
      <c r="Y10" t="n">
        <v>1</v>
      </c>
      <c r="Z10" s="59" t="n">
        <v>2023</v>
      </c>
      <c r="AA10" t="s">
        <v>368</v>
      </c>
      <c r="AB10" s="60" t="str">
        <f>IF(I10="shared-count-once",COUNTIFS($A$2:$A$807,A10,$C$2:$C$807,C10,$E$2:$E$807,E10,$B$2:$B$807,B10),1)</f>
      </c>
      <c r="AC10" s="61" t="n">
        <v>303644277.16916</v>
      </c>
      <c r="AD10" s="62" t="str">
        <f>IF(AC10=0,"",U10/AC10)</f>
      </c>
      <c r="AE10" s="63" t="str">
        <f>IF(AC10=0,"",V10/AC10)</f>
      </c>
      <c r="AF10" s="64" t="str">
        <f>IF(AC10=0,"",W10/AC10)</f>
      </c>
      <c r="AG10" s="65" t="str">
        <f>IF(AC10=0,"",X10/AC10)</f>
      </c>
    </row>
    <row r="11">
      <c r="A11" t="s">
        <v>159</v>
      </c>
      <c r="B11" t="s">
        <v>161</v>
      </c>
      <c r="C11" s="39" t="n">
        <v>2034</v>
      </c>
      <c r="D11" t="s">
        <v>198</v>
      </c>
      <c r="E11" s="40" t="s">
        <v>223</v>
      </c>
      <c r="F11" s="41" t="s">
        <v>367</v>
      </c>
      <c r="G11" s="42" t="s">
        <v>224</v>
      </c>
      <c r="H11"/>
      <c r="I11" s="43" t="s">
        <v>225</v>
      </c>
      <c r="J11" s="44" t="s">
        <v>226</v>
      </c>
      <c r="K11" s="45" t="n">
        <v>0.2</v>
      </c>
      <c r="L11" s="46" t="n">
        <v>1</v>
      </c>
      <c r="M11" s="47" t="n">
        <v>1.291584</v>
      </c>
      <c r="N11" s="48" t="n">
        <v>174504725.439312</v>
      </c>
      <c r="O11" s="49" t="n">
        <v>174461686.278167</v>
      </c>
      <c r="P11" s="50" t="n">
        <v>0.253637371675903</v>
      </c>
      <c r="Q11" s="51" t="n">
        <v>0.145062286126504</v>
      </c>
      <c r="R11" s="52" t="str">
        <f>1/(1+'Calculation_Assumptions'!$B$5)^(C11-'Calculation_Assumptions'!$B$2)</f>
      </c>
      <c r="S11" s="53" t="str">
        <f>N11*K11</f>
      </c>
      <c r="T11" s="54" t="str">
        <f>O11*K11</f>
      </c>
      <c r="U11" s="55" t="str">
        <f>T11*Q11*L11*M11</f>
      </c>
      <c r="V11" s="56" t="str">
        <f>S11*P11*L11*M11</f>
      </c>
      <c r="W11" s="57" t="str">
        <f>V11-U11</f>
      </c>
      <c r="X11" s="58" t="str">
        <f>W11*R11</f>
      </c>
      <c r="Y11" t="n">
        <v>1</v>
      </c>
      <c r="Z11" s="59" t="n">
        <v>2023</v>
      </c>
      <c r="AA11" t="s">
        <v>368</v>
      </c>
      <c r="AB11" s="60" t="str">
        <f>IF(I11="shared-count-once",COUNTIFS($A$2:$A$807,A11,$C$2:$C$807,C11,$E$2:$E$807,E11,$B$2:$B$807,B11),1)</f>
      </c>
      <c r="AC11" s="61" t="n">
        <v>305332541.184984</v>
      </c>
      <c r="AD11" s="62" t="str">
        <f>IF(AC11=0,"",U11/AC11)</f>
      </c>
      <c r="AE11" s="63" t="str">
        <f>IF(AC11=0,"",V11/AC11)</f>
      </c>
      <c r="AF11" s="64" t="str">
        <f>IF(AC11=0,"",W11/AC11)</f>
      </c>
      <c r="AG11" s="65" t="str">
        <f>IF(AC11=0,"",X11/AC11)</f>
      </c>
    </row>
    <row r="12">
      <c r="A12" t="s">
        <v>159</v>
      </c>
      <c r="B12" t="s">
        <v>161</v>
      </c>
      <c r="C12" s="39" t="n">
        <v>2035</v>
      </c>
      <c r="D12" t="s">
        <v>198</v>
      </c>
      <c r="E12" s="40" t="s">
        <v>223</v>
      </c>
      <c r="F12" s="41" t="s">
        <v>367</v>
      </c>
      <c r="G12" s="42" t="s">
        <v>224</v>
      </c>
      <c r="H12"/>
      <c r="I12" s="43" t="s">
        <v>225</v>
      </c>
      <c r="J12" s="44" t="s">
        <v>226</v>
      </c>
      <c r="K12" s="45" t="n">
        <v>0.2</v>
      </c>
      <c r="L12" s="46" t="n">
        <v>1</v>
      </c>
      <c r="M12" s="47" t="n">
        <v>1.291584</v>
      </c>
      <c r="N12" s="48" t="n">
        <v>176601912.135262</v>
      </c>
      <c r="O12" s="49" t="n">
        <v>176538766.30208</v>
      </c>
      <c r="P12" s="50" t="n">
        <v>0.280781143063252</v>
      </c>
      <c r="Q12" s="51" t="n">
        <v>0.145062286126504</v>
      </c>
      <c r="R12" s="52" t="str">
        <f>1/(1+'Calculation_Assumptions'!$B$5)^(C12-'Calculation_Assumptions'!$B$2)</f>
      </c>
      <c r="S12" s="53" t="str">
        <f>N12*K12</f>
      </c>
      <c r="T12" s="54" t="str">
        <f>O12*K12</f>
      </c>
      <c r="U12" s="55" t="str">
        <f>T12*Q12*L12*M12</f>
      </c>
      <c r="V12" s="56" t="str">
        <f>S12*P12*L12*M12</f>
      </c>
      <c r="W12" s="57" t="str">
        <f>V12-U12</f>
      </c>
      <c r="X12" s="58" t="str">
        <f>W12*R12</f>
      </c>
      <c r="Y12" t="n">
        <v>1</v>
      </c>
      <c r="Z12" s="59" t="n">
        <v>2023</v>
      </c>
      <c r="AA12" t="s">
        <v>368</v>
      </c>
      <c r="AB12" s="60" t="str">
        <f>IF(I12="shared-count-once",COUNTIFS($A$2:$A$807,A12,$C$2:$C$807,C12,$E$2:$E$807,E12,$B$2:$B$807,B12),1)</f>
      </c>
      <c r="AC12" s="61" t="n">
        <v>306964650.16712</v>
      </c>
      <c r="AD12" s="62" t="str">
        <f>IF(AC12=0,"",U12/AC12)</f>
      </c>
      <c r="AE12" s="63" t="str">
        <f>IF(AC12=0,"",V12/AC12)</f>
      </c>
      <c r="AF12" s="64" t="str">
        <f>IF(AC12=0,"",W12/AC12)</f>
      </c>
      <c r="AG12" s="65" t="str">
        <f>IF(AC12=0,"",X12/AC12)</f>
      </c>
    </row>
    <row r="13">
      <c r="A13" t="s">
        <v>159</v>
      </c>
      <c r="B13" t="s">
        <v>161</v>
      </c>
      <c r="C13" s="39" t="n">
        <v>2036</v>
      </c>
      <c r="D13" t="s">
        <v>198</v>
      </c>
      <c r="E13" s="40" t="s">
        <v>223</v>
      </c>
      <c r="F13" s="41" t="s">
        <v>367</v>
      </c>
      <c r="G13" s="42" t="s">
        <v>224</v>
      </c>
      <c r="H13"/>
      <c r="I13" s="43" t="s">
        <v>225</v>
      </c>
      <c r="J13" s="44" t="s">
        <v>226</v>
      </c>
      <c r="K13" s="45" t="n">
        <v>0.2</v>
      </c>
      <c r="L13" s="46" t="n">
        <v>1</v>
      </c>
      <c r="M13" s="47" t="n">
        <v>1.291584</v>
      </c>
      <c r="N13" s="48" t="n">
        <v>178713748.17808</v>
      </c>
      <c r="O13" s="49" t="n">
        <v>178623659.570201</v>
      </c>
      <c r="P13" s="50" t="n">
        <v>0.307924914450602</v>
      </c>
      <c r="Q13" s="51" t="n">
        <v>0.145062286126504</v>
      </c>
      <c r="R13" s="52" t="str">
        <f>1/(1+'Calculation_Assumptions'!$B$5)^(C13-'Calculation_Assumptions'!$B$2)</f>
      </c>
      <c r="S13" s="53" t="str">
        <f>N13*K13</f>
      </c>
      <c r="T13" s="54" t="str">
        <f>O13*K13</f>
      </c>
      <c r="U13" s="55" t="str">
        <f>T13*Q13*L13*M13</f>
      </c>
      <c r="V13" s="56" t="str">
        <f>S13*P13*L13*M13</f>
      </c>
      <c r="W13" s="57" t="str">
        <f>V13-U13</f>
      </c>
      <c r="X13" s="58" t="str">
        <f>W13*R13</f>
      </c>
      <c r="Y13" t="n">
        <v>1</v>
      </c>
      <c r="Z13" s="59" t="n">
        <v>2023</v>
      </c>
      <c r="AA13" t="s">
        <v>368</v>
      </c>
      <c r="AB13" s="60" t="str">
        <f>IF(I13="shared-count-once",COUNTIFS($A$2:$A$807,A13,$C$2:$C$807,C13,$E$2:$E$807,E13,$B$2:$B$807,B13),1)</f>
      </c>
      <c r="AC13" s="61" t="n">
        <v>308542769.756622</v>
      </c>
      <c r="AD13" s="62" t="str">
        <f>IF(AC13=0,"",U13/AC13)</f>
      </c>
      <c r="AE13" s="63" t="str">
        <f>IF(AC13=0,"",V13/AC13)</f>
      </c>
      <c r="AF13" s="64" t="str">
        <f>IF(AC13=0,"",W13/AC13)</f>
      </c>
      <c r="AG13" s="65" t="str">
        <f>IF(AC13=0,"",X13/AC13)</f>
      </c>
    </row>
    <row r="14">
      <c r="A14" t="s">
        <v>159</v>
      </c>
      <c r="B14" t="s">
        <v>161</v>
      </c>
      <c r="C14" s="39" t="n">
        <v>2037</v>
      </c>
      <c r="D14" t="s">
        <v>198</v>
      </c>
      <c r="E14" s="40" t="s">
        <v>223</v>
      </c>
      <c r="F14" s="41" t="s">
        <v>367</v>
      </c>
      <c r="G14" s="42" t="s">
        <v>224</v>
      </c>
      <c r="H14"/>
      <c r="I14" s="43" t="s">
        <v>225</v>
      </c>
      <c r="J14" s="44" t="s">
        <v>226</v>
      </c>
      <c r="K14" s="45" t="n">
        <v>0.2</v>
      </c>
      <c r="L14" s="46" t="n">
        <v>1</v>
      </c>
      <c r="M14" s="47" t="n">
        <v>1.291584</v>
      </c>
      <c r="N14" s="48" t="n">
        <v>180862633.6333</v>
      </c>
      <c r="O14" s="49" t="n">
        <v>180737927.453992</v>
      </c>
      <c r="P14" s="50" t="n">
        <v>0.335068685837951</v>
      </c>
      <c r="Q14" s="51" t="n">
        <v>0.145062286126504</v>
      </c>
      <c r="R14" s="52" t="str">
        <f>1/(1+'Calculation_Assumptions'!$B$5)^(C14-'Calculation_Assumptions'!$B$2)</f>
      </c>
      <c r="S14" s="53" t="str">
        <f>N14*K14</f>
      </c>
      <c r="T14" s="54" t="str">
        <f>O14*K14</f>
      </c>
      <c r="U14" s="55" t="str">
        <f>T14*Q14*L14*M14</f>
      </c>
      <c r="V14" s="56" t="str">
        <f>S14*P14*L14*M14</f>
      </c>
      <c r="W14" s="57" t="str">
        <f>V14-U14</f>
      </c>
      <c r="X14" s="58" t="str">
        <f>W14*R14</f>
      </c>
      <c r="Y14" t="n">
        <v>1</v>
      </c>
      <c r="Z14" s="59" t="n">
        <v>2023</v>
      </c>
      <c r="AA14" t="s">
        <v>368</v>
      </c>
      <c r="AB14" s="60" t="str">
        <f>IF(I14="shared-count-once",COUNTIFS($A$2:$A$807,A14,$C$2:$C$807,C14,$E$2:$E$807,E14,$B$2:$B$807,B14),1)</f>
      </c>
      <c r="AC14" s="61" t="n">
        <v>310068287.63643</v>
      </c>
      <c r="AD14" s="62" t="str">
        <f>IF(AC14=0,"",U14/AC14)</f>
      </c>
      <c r="AE14" s="63" t="str">
        <f>IF(AC14=0,"",V14/AC14)</f>
      </c>
      <c r="AF14" s="64" t="str">
        <f>IF(AC14=0,"",W14/AC14)</f>
      </c>
      <c r="AG14" s="65" t="str">
        <f>IF(AC14=0,"",X14/AC14)</f>
      </c>
    </row>
    <row r="15">
      <c r="A15" t="s">
        <v>159</v>
      </c>
      <c r="B15" t="s">
        <v>161</v>
      </c>
      <c r="C15" s="39" t="n">
        <v>2038</v>
      </c>
      <c r="D15" t="s">
        <v>198</v>
      </c>
      <c r="E15" s="40" t="s">
        <v>223</v>
      </c>
      <c r="F15" s="41" t="s">
        <v>367</v>
      </c>
      <c r="G15" s="42" t="s">
        <v>224</v>
      </c>
      <c r="H15"/>
      <c r="I15" s="43" t="s">
        <v>225</v>
      </c>
      <c r="J15" s="44" t="s">
        <v>226</v>
      </c>
      <c r="K15" s="45" t="n">
        <v>0.2</v>
      </c>
      <c r="L15" s="46" t="n">
        <v>1</v>
      </c>
      <c r="M15" s="47" t="n">
        <v>1.291584</v>
      </c>
      <c r="N15" s="48" t="n">
        <v>182971606.849443</v>
      </c>
      <c r="O15" s="49" t="n">
        <v>182803771.129387</v>
      </c>
      <c r="P15" s="50" t="n">
        <v>0.362212457225301</v>
      </c>
      <c r="Q15" s="51" t="n">
        <v>0.145062286126504</v>
      </c>
      <c r="R15" s="52" t="str">
        <f>1/(1+'Calculation_Assumptions'!$B$5)^(C15-'Calculation_Assumptions'!$B$2)</f>
      </c>
      <c r="S15" s="53" t="str">
        <f>N15*K15</f>
      </c>
      <c r="T15" s="54" t="str">
        <f>O15*K15</f>
      </c>
      <c r="U15" s="55" t="str">
        <f>T15*Q15*L15*M15</f>
      </c>
      <c r="V15" s="56" t="str">
        <f>S15*P15*L15*M15</f>
      </c>
      <c r="W15" s="57" t="str">
        <f>V15-U15</f>
      </c>
      <c r="X15" s="58" t="str">
        <f>W15*R15</f>
      </c>
      <c r="Y15" t="n">
        <v>1</v>
      </c>
      <c r="Z15" s="59" t="n">
        <v>2023</v>
      </c>
      <c r="AA15" t="s">
        <v>368</v>
      </c>
      <c r="AB15" s="60" t="str">
        <f>IF(I15="shared-count-once",COUNTIFS($A$2:$A$807,A15,$C$2:$C$807,C15,$E$2:$E$807,E15,$B$2:$B$807,B15),1)</f>
      </c>
      <c r="AC15" s="61" t="n">
        <v>311532999.13163</v>
      </c>
      <c r="AD15" s="62" t="str">
        <f>IF(AC15=0,"",U15/AC15)</f>
      </c>
      <c r="AE15" s="63" t="str">
        <f>IF(AC15=0,"",V15/AC15)</f>
      </c>
      <c r="AF15" s="64" t="str">
        <f>IF(AC15=0,"",W15/AC15)</f>
      </c>
      <c r="AG15" s="65" t="str">
        <f>IF(AC15=0,"",X15/AC15)</f>
      </c>
    </row>
    <row r="16">
      <c r="A16" t="s">
        <v>159</v>
      </c>
      <c r="B16" t="s">
        <v>161</v>
      </c>
      <c r="C16" s="39" t="n">
        <v>2039</v>
      </c>
      <c r="D16" t="s">
        <v>198</v>
      </c>
      <c r="E16" s="40" t="s">
        <v>223</v>
      </c>
      <c r="F16" s="41" t="s">
        <v>367</v>
      </c>
      <c r="G16" s="42" t="s">
        <v>224</v>
      </c>
      <c r="H16"/>
      <c r="I16" s="43" t="s">
        <v>225</v>
      </c>
      <c r="J16" s="44" t="s">
        <v>226</v>
      </c>
      <c r="K16" s="45" t="n">
        <v>0.2</v>
      </c>
      <c r="L16" s="46" t="n">
        <v>1</v>
      </c>
      <c r="M16" s="47" t="n">
        <v>1.291584</v>
      </c>
      <c r="N16" s="48" t="n">
        <v>184998595.329727</v>
      </c>
      <c r="O16" s="49" t="n">
        <v>184832385.454252</v>
      </c>
      <c r="P16" s="50" t="n">
        <v>0.38935622861265</v>
      </c>
      <c r="Q16" s="51" t="n">
        <v>0.145062286126504</v>
      </c>
      <c r="R16" s="52" t="str">
        <f>1/(1+'Calculation_Assumptions'!$B$5)^(C16-'Calculation_Assumptions'!$B$2)</f>
      </c>
      <c r="S16" s="53" t="str">
        <f>N16*K16</f>
      </c>
      <c r="T16" s="54" t="str">
        <f>O16*K16</f>
      </c>
      <c r="U16" s="55" t="str">
        <f>T16*Q16*L16*M16</f>
      </c>
      <c r="V16" s="56" t="str">
        <f>S16*P16*L16*M16</f>
      </c>
      <c r="W16" s="57" t="str">
        <f>V16-U16</f>
      </c>
      <c r="X16" s="58" t="str">
        <f>W16*R16</f>
      </c>
      <c r="Y16" t="n">
        <v>1</v>
      </c>
      <c r="Z16" s="59" t="n">
        <v>2023</v>
      </c>
      <c r="AA16" t="s">
        <v>368</v>
      </c>
      <c r="AB16" s="60" t="str">
        <f>IF(I16="shared-count-once",COUNTIFS($A$2:$A$807,A16,$C$2:$C$807,C16,$E$2:$E$807,E16,$B$2:$B$807,B16),1)</f>
      </c>
      <c r="AC16" s="61" t="n">
        <v>312936391.858479</v>
      </c>
      <c r="AD16" s="62" t="str">
        <f>IF(AC16=0,"",U16/AC16)</f>
      </c>
      <c r="AE16" s="63" t="str">
        <f>IF(AC16=0,"",V16/AC16)</f>
      </c>
      <c r="AF16" s="64" t="str">
        <f>IF(AC16=0,"",W16/AC16)</f>
      </c>
      <c r="AG16" s="65" t="str">
        <f>IF(AC16=0,"",X16/AC16)</f>
      </c>
    </row>
    <row r="17">
      <c r="A17" t="s">
        <v>159</v>
      </c>
      <c r="B17" t="s">
        <v>161</v>
      </c>
      <c r="C17" s="39" t="n">
        <v>2040</v>
      </c>
      <c r="D17" t="s">
        <v>198</v>
      </c>
      <c r="E17" s="40" t="s">
        <v>223</v>
      </c>
      <c r="F17" s="41" t="s">
        <v>367</v>
      </c>
      <c r="G17" s="42" t="s">
        <v>224</v>
      </c>
      <c r="H17"/>
      <c r="I17" s="43" t="s">
        <v>225</v>
      </c>
      <c r="J17" s="44" t="s">
        <v>226</v>
      </c>
      <c r="K17" s="45" t="n">
        <v>0.2</v>
      </c>
      <c r="L17" s="46" t="n">
        <v>1</v>
      </c>
      <c r="M17" s="47" t="n">
        <v>1.291584</v>
      </c>
      <c r="N17" s="48" t="n">
        <v>187098720.807382</v>
      </c>
      <c r="O17" s="49" t="n">
        <v>186873471.103366</v>
      </c>
      <c r="P17" s="50" t="n">
        <v>0.4165</v>
      </c>
      <c r="Q17" s="51" t="n">
        <v>0.145062286126504</v>
      </c>
      <c r="R17" s="52" t="str">
        <f>1/(1+'Calculation_Assumptions'!$B$5)^(C17-'Calculation_Assumptions'!$B$2)</f>
      </c>
      <c r="S17" s="53" t="str">
        <f>N17*K17</f>
      </c>
      <c r="T17" s="54" t="str">
        <f>O17*K17</f>
      </c>
      <c r="U17" s="55" t="str">
        <f>T17*Q17*L17*M17</f>
      </c>
      <c r="V17" s="56" t="str">
        <f>S17*P17*L17*M17</f>
      </c>
      <c r="W17" s="57" t="str">
        <f>V17-U17</f>
      </c>
      <c r="X17" s="58" t="str">
        <f>W17*R17</f>
      </c>
      <c r="Y17" t="n">
        <v>1</v>
      </c>
      <c r="Z17" s="59" t="n">
        <v>2023</v>
      </c>
      <c r="AA17" t="s">
        <v>368</v>
      </c>
      <c r="AB17" s="60" t="str">
        <f>IF(I17="shared-count-once",COUNTIFS($A$2:$A$807,A17,$C$2:$C$807,C17,$E$2:$E$807,E17,$B$2:$B$807,B17),1)</f>
      </c>
      <c r="AC17" s="61" t="n">
        <v>314265537.410829</v>
      </c>
      <c r="AD17" s="62" t="str">
        <f>IF(AC17=0,"",U17/AC17)</f>
      </c>
      <c r="AE17" s="63" t="str">
        <f>IF(AC17=0,"",V17/AC17)</f>
      </c>
      <c r="AF17" s="64" t="str">
        <f>IF(AC17=0,"",W17/AC17)</f>
      </c>
      <c r="AG17" s="65" t="str">
        <f>IF(AC17=0,"",X17/AC17)</f>
      </c>
    </row>
    <row r="18">
      <c r="A18" t="s">
        <v>159</v>
      </c>
      <c r="B18" t="s">
        <v>161</v>
      </c>
      <c r="C18" s="39" t="n">
        <v>2041</v>
      </c>
      <c r="D18" t="s">
        <v>198</v>
      </c>
      <c r="E18" s="40" t="s">
        <v>223</v>
      </c>
      <c r="F18" s="41" t="s">
        <v>367</v>
      </c>
      <c r="G18" s="42" t="s">
        <v>224</v>
      </c>
      <c r="H18"/>
      <c r="I18" s="43" t="s">
        <v>225</v>
      </c>
      <c r="J18" s="44" t="s">
        <v>226</v>
      </c>
      <c r="K18" s="45" t="n">
        <v>0.2</v>
      </c>
      <c r="L18" s="46" t="n">
        <v>1</v>
      </c>
      <c r="M18" s="47" t="n">
        <v>1.291584</v>
      </c>
      <c r="N18" s="48" t="n">
        <v>189284267.401847</v>
      </c>
      <c r="O18" s="49" t="n">
        <v>188934400.22828</v>
      </c>
      <c r="P18" s="50" t="n">
        <v>0.4165</v>
      </c>
      <c r="Q18" s="51" t="n">
        <v>0.145062286126504</v>
      </c>
      <c r="R18" s="52" t="str">
        <f>1/(1+'Calculation_Assumptions'!$B$5)^(C18-'Calculation_Assumptions'!$B$2)</f>
      </c>
      <c r="S18" s="53" t="str">
        <f>N18*K18</f>
      </c>
      <c r="T18" s="54" t="str">
        <f>O18*K18</f>
      </c>
      <c r="U18" s="55" t="str">
        <f>T18*Q18*L18*M18</f>
      </c>
      <c r="V18" s="56" t="str">
        <f>S18*P18*L18*M18</f>
      </c>
      <c r="W18" s="57" t="str">
        <f>V18-U18</f>
      </c>
      <c r="X18" s="58" t="str">
        <f>W18*R18</f>
      </c>
      <c r="Y18" t="n">
        <v>1</v>
      </c>
      <c r="Z18" s="59" t="n">
        <v>2023</v>
      </c>
      <c r="AA18" t="s">
        <v>368</v>
      </c>
      <c r="AB18" s="60" t="str">
        <f>IF(I18="shared-count-once",COUNTIFS($A$2:$A$807,A18,$C$2:$C$807,C18,$E$2:$E$807,E18,$B$2:$B$807,B18),1)</f>
      </c>
      <c r="AC18" s="61" t="n">
        <v>315525215.312548</v>
      </c>
      <c r="AD18" s="62" t="str">
        <f>IF(AC18=0,"",U18/AC18)</f>
      </c>
      <c r="AE18" s="63" t="str">
        <f>IF(AC18=0,"",V18/AC18)</f>
      </c>
      <c r="AF18" s="64" t="str">
        <f>IF(AC18=0,"",W18/AC18)</f>
      </c>
      <c r="AG18" s="65" t="str">
        <f>IF(AC18=0,"",X18/AC18)</f>
      </c>
    </row>
    <row r="19">
      <c r="A19" t="s">
        <v>159</v>
      </c>
      <c r="B19" t="s">
        <v>161</v>
      </c>
      <c r="C19" s="39" t="n">
        <v>2042</v>
      </c>
      <c r="D19" t="s">
        <v>198</v>
      </c>
      <c r="E19" s="40" t="s">
        <v>223</v>
      </c>
      <c r="F19" s="41" t="s">
        <v>367</v>
      </c>
      <c r="G19" s="42" t="s">
        <v>224</v>
      </c>
      <c r="H19"/>
      <c r="I19" s="43" t="s">
        <v>225</v>
      </c>
      <c r="J19" s="44" t="s">
        <v>226</v>
      </c>
      <c r="K19" s="45" t="n">
        <v>0.2</v>
      </c>
      <c r="L19" s="46" t="n">
        <v>1</v>
      </c>
      <c r="M19" s="47" t="n">
        <v>1.291584</v>
      </c>
      <c r="N19" s="48" t="n">
        <v>191448411.358064</v>
      </c>
      <c r="O19" s="49" t="n">
        <v>191020494.904652</v>
      </c>
      <c r="P19" s="50" t="n">
        <v>0.4165</v>
      </c>
      <c r="Q19" s="51" t="n">
        <v>0.145062286126504</v>
      </c>
      <c r="R19" s="52" t="str">
        <f>1/(1+'Calculation_Assumptions'!$B$5)^(C19-'Calculation_Assumptions'!$B$2)</f>
      </c>
      <c r="S19" s="53" t="str">
        <f>N19*K19</f>
      </c>
      <c r="T19" s="54" t="str">
        <f>O19*K19</f>
      </c>
      <c r="U19" s="55" t="str">
        <f>T19*Q19*L19*M19</f>
      </c>
      <c r="V19" s="56" t="str">
        <f>S19*P19*L19*M19</f>
      </c>
      <c r="W19" s="57" t="str">
        <f>V19-U19</f>
      </c>
      <c r="X19" s="58" t="str">
        <f>W19*R19</f>
      </c>
      <c r="Y19" t="n">
        <v>1</v>
      </c>
      <c r="Z19" s="59" t="n">
        <v>2023</v>
      </c>
      <c r="AA19" t="s">
        <v>368</v>
      </c>
      <c r="AB19" s="60" t="str">
        <f>IF(I19="shared-count-once",COUNTIFS($A$2:$A$807,A19,$C$2:$C$807,C19,$E$2:$E$807,E19,$B$2:$B$807,B19),1)</f>
      </c>
      <c r="AC19" s="61" t="n">
        <v>316707694.211882</v>
      </c>
      <c r="AD19" s="62" t="str">
        <f>IF(AC19=0,"",U19/AC19)</f>
      </c>
      <c r="AE19" s="63" t="str">
        <f>IF(AC19=0,"",V19/AC19)</f>
      </c>
      <c r="AF19" s="64" t="str">
        <f>IF(AC19=0,"",W19/AC19)</f>
      </c>
      <c r="AG19" s="65" t="str">
        <f>IF(AC19=0,"",X19/AC19)</f>
      </c>
    </row>
    <row r="20">
      <c r="A20" t="s">
        <v>159</v>
      </c>
      <c r="B20" t="s">
        <v>161</v>
      </c>
      <c r="C20" s="39" t="n">
        <v>2043</v>
      </c>
      <c r="D20" t="s">
        <v>198</v>
      </c>
      <c r="E20" s="40" t="s">
        <v>223</v>
      </c>
      <c r="F20" s="41" t="s">
        <v>367</v>
      </c>
      <c r="G20" s="42" t="s">
        <v>224</v>
      </c>
      <c r="H20"/>
      <c r="I20" s="43" t="s">
        <v>225</v>
      </c>
      <c r="J20" s="44" t="s">
        <v>226</v>
      </c>
      <c r="K20" s="45" t="n">
        <v>0.2</v>
      </c>
      <c r="L20" s="46" t="n">
        <v>1</v>
      </c>
      <c r="M20" s="47" t="n">
        <v>1.291584</v>
      </c>
      <c r="N20" s="48" t="n">
        <v>193447565.848645</v>
      </c>
      <c r="O20" s="49" t="n">
        <v>192936206.600428</v>
      </c>
      <c r="P20" s="50" t="n">
        <v>0.4165</v>
      </c>
      <c r="Q20" s="51" t="n">
        <v>0.145062286126504</v>
      </c>
      <c r="R20" s="52" t="str">
        <f>1/(1+'Calculation_Assumptions'!$B$5)^(C20-'Calculation_Assumptions'!$B$2)</f>
      </c>
      <c r="S20" s="53" t="str">
        <f>N20*K20</f>
      </c>
      <c r="T20" s="54" t="str">
        <f>O20*K20</f>
      </c>
      <c r="U20" s="55" t="str">
        <f>T20*Q20*L20*M20</f>
      </c>
      <c r="V20" s="56" t="str">
        <f>S20*P20*L20*M20</f>
      </c>
      <c r="W20" s="57" t="str">
        <f>V20-U20</f>
      </c>
      <c r="X20" s="58" t="str">
        <f>W20*R20</f>
      </c>
      <c r="Y20" t="n">
        <v>1</v>
      </c>
      <c r="Z20" s="59" t="n">
        <v>2023</v>
      </c>
      <c r="AA20" t="s">
        <v>368</v>
      </c>
      <c r="AB20" s="60" t="str">
        <f>IF(I20="shared-count-once",COUNTIFS($A$2:$A$807,A20,$C$2:$C$807,C20,$E$2:$E$807,E20,$B$2:$B$807,B20),1)</f>
      </c>
      <c r="AC20" s="61" t="n">
        <v>317814114.067152</v>
      </c>
      <c r="AD20" s="62" t="str">
        <f>IF(AC20=0,"",U20/AC20)</f>
      </c>
      <c r="AE20" s="63" t="str">
        <f>IF(AC20=0,"",V20/AC20)</f>
      </c>
      <c r="AF20" s="64" t="str">
        <f>IF(AC20=0,"",W20/AC20)</f>
      </c>
      <c r="AG20" s="65" t="str">
        <f>IF(AC20=0,"",X20/AC20)</f>
      </c>
    </row>
    <row r="21">
      <c r="A21" t="s">
        <v>159</v>
      </c>
      <c r="B21" t="s">
        <v>161</v>
      </c>
      <c r="C21" s="39" t="n">
        <v>2044</v>
      </c>
      <c r="D21" t="s">
        <v>198</v>
      </c>
      <c r="E21" s="40" t="s">
        <v>223</v>
      </c>
      <c r="F21" s="41" t="s">
        <v>367</v>
      </c>
      <c r="G21" s="42" t="s">
        <v>224</v>
      </c>
      <c r="H21"/>
      <c r="I21" s="43" t="s">
        <v>225</v>
      </c>
      <c r="J21" s="44" t="s">
        <v>226</v>
      </c>
      <c r="K21" s="45" t="n">
        <v>0.2</v>
      </c>
      <c r="L21" s="46" t="n">
        <v>1</v>
      </c>
      <c r="M21" s="47" t="n">
        <v>1.291584</v>
      </c>
      <c r="N21" s="48" t="n">
        <v>195339861.580729</v>
      </c>
      <c r="O21" s="49" t="n">
        <v>194740839.86655</v>
      </c>
      <c r="P21" s="50" t="n">
        <v>0.4165</v>
      </c>
      <c r="Q21" s="51" t="n">
        <v>0.145062286126504</v>
      </c>
      <c r="R21" s="52" t="str">
        <f>1/(1+'Calculation_Assumptions'!$B$5)^(C21-'Calculation_Assumptions'!$B$2)</f>
      </c>
      <c r="S21" s="53" t="str">
        <f>N21*K21</f>
      </c>
      <c r="T21" s="54" t="str">
        <f>O21*K21</f>
      </c>
      <c r="U21" s="55" t="str">
        <f>T21*Q21*L21*M21</f>
      </c>
      <c r="V21" s="56" t="str">
        <f>S21*P21*L21*M21</f>
      </c>
      <c r="W21" s="57" t="str">
        <f>V21-U21</f>
      </c>
      <c r="X21" s="58" t="str">
        <f>W21*R21</f>
      </c>
      <c r="Y21" t="n">
        <v>1</v>
      </c>
      <c r="Z21" s="59" t="n">
        <v>2023</v>
      </c>
      <c r="AA21" t="s">
        <v>368</v>
      </c>
      <c r="AB21" s="60" t="str">
        <f>IF(I21="shared-count-once",COUNTIFS($A$2:$A$807,A21,$C$2:$C$807,C21,$E$2:$E$807,E21,$B$2:$B$807,B21),1)</f>
      </c>
      <c r="AC21" s="61" t="n">
        <v>318840890.732156</v>
      </c>
      <c r="AD21" s="62" t="str">
        <f>IF(AC21=0,"",U21/AC21)</f>
      </c>
      <c r="AE21" s="63" t="str">
        <f>IF(AC21=0,"",V21/AC21)</f>
      </c>
      <c r="AF21" s="64" t="str">
        <f>IF(AC21=0,"",W21/AC21)</f>
      </c>
      <c r="AG21" s="65" t="str">
        <f>IF(AC21=0,"",X21/AC21)</f>
      </c>
    </row>
    <row r="22">
      <c r="A22" t="s">
        <v>159</v>
      </c>
      <c r="B22" t="s">
        <v>161</v>
      </c>
      <c r="C22" s="39" t="n">
        <v>2045</v>
      </c>
      <c r="D22" t="s">
        <v>198</v>
      </c>
      <c r="E22" s="40" t="s">
        <v>223</v>
      </c>
      <c r="F22" s="41" t="s">
        <v>367</v>
      </c>
      <c r="G22" s="42" t="s">
        <v>224</v>
      </c>
      <c r="H22"/>
      <c r="I22" s="43" t="s">
        <v>225</v>
      </c>
      <c r="J22" s="44" t="s">
        <v>226</v>
      </c>
      <c r="K22" s="45" t="n">
        <v>0.2</v>
      </c>
      <c r="L22" s="46" t="n">
        <v>1</v>
      </c>
      <c r="M22" s="47" t="n">
        <v>1.291584</v>
      </c>
      <c r="N22" s="48" t="n">
        <v>197080080.536716</v>
      </c>
      <c r="O22" s="49" t="n">
        <v>196414899.064498</v>
      </c>
      <c r="P22" s="50" t="n">
        <v>0.4165</v>
      </c>
      <c r="Q22" s="51" t="n">
        <v>0.145062286126504</v>
      </c>
      <c r="R22" s="52" t="str">
        <f>1/(1+'Calculation_Assumptions'!$B$5)^(C22-'Calculation_Assumptions'!$B$2)</f>
      </c>
      <c r="S22" s="53" t="str">
        <f>N22*K22</f>
      </c>
      <c r="T22" s="54" t="str">
        <f>O22*K22</f>
      </c>
      <c r="U22" s="55" t="str">
        <f>T22*Q22*L22*M22</f>
      </c>
      <c r="V22" s="56" t="str">
        <f>S22*P22*L22*M22</f>
      </c>
      <c r="W22" s="57" t="str">
        <f>V22-U22</f>
      </c>
      <c r="X22" s="58" t="str">
        <f>W22*R22</f>
      </c>
      <c r="Y22" t="n">
        <v>1</v>
      </c>
      <c r="Z22" s="59" t="n">
        <v>2023</v>
      </c>
      <c r="AA22" t="s">
        <v>368</v>
      </c>
      <c r="AB22" s="60" t="str">
        <f>IF(I22="shared-count-once",COUNTIFS($A$2:$A$807,A22,$C$2:$C$807,C22,$E$2:$E$807,E22,$B$2:$B$807,B22),1)</f>
      </c>
      <c r="AC22" s="61" t="n">
        <v>319784682.33108</v>
      </c>
      <c r="AD22" s="62" t="str">
        <f>IF(AC22=0,"",U22/AC22)</f>
      </c>
      <c r="AE22" s="63" t="str">
        <f>IF(AC22=0,"",V22/AC22)</f>
      </c>
      <c r="AF22" s="64" t="str">
        <f>IF(AC22=0,"",W22/AC22)</f>
      </c>
      <c r="AG22" s="65" t="str">
        <f>IF(AC22=0,"",X22/AC22)</f>
      </c>
    </row>
    <row r="23">
      <c r="A23" t="s">
        <v>159</v>
      </c>
      <c r="B23" t="s">
        <v>161</v>
      </c>
      <c r="C23" s="39" t="n">
        <v>2046</v>
      </c>
      <c r="D23" t="s">
        <v>198</v>
      </c>
      <c r="E23" s="40" t="s">
        <v>223</v>
      </c>
      <c r="F23" s="41" t="s">
        <v>367</v>
      </c>
      <c r="G23" s="42" t="s">
        <v>224</v>
      </c>
      <c r="H23"/>
      <c r="I23" s="43" t="s">
        <v>225</v>
      </c>
      <c r="J23" s="44" t="s">
        <v>226</v>
      </c>
      <c r="K23" s="45" t="n">
        <v>0.2</v>
      </c>
      <c r="L23" s="46" t="n">
        <v>1</v>
      </c>
      <c r="M23" s="47" t="n">
        <v>1.291584</v>
      </c>
      <c r="N23" s="48" t="n">
        <v>198738315.087431</v>
      </c>
      <c r="O23" s="49" t="n">
        <v>197983069.14574</v>
      </c>
      <c r="P23" s="50" t="n">
        <v>0.4165</v>
      </c>
      <c r="Q23" s="51" t="n">
        <v>0.145062286126504</v>
      </c>
      <c r="R23" s="52" t="str">
        <f>1/(1+'Calculation_Assumptions'!$B$5)^(C23-'Calculation_Assumptions'!$B$2)</f>
      </c>
      <c r="S23" s="53" t="str">
        <f>N23*K23</f>
      </c>
      <c r="T23" s="54" t="str">
        <f>O23*K23</f>
      </c>
      <c r="U23" s="55" t="str">
        <f>T23*Q23*L23*M23</f>
      </c>
      <c r="V23" s="56" t="str">
        <f>S23*P23*L23*M23</f>
      </c>
      <c r="W23" s="57" t="str">
        <f>V23-U23</f>
      </c>
      <c r="X23" s="58" t="str">
        <f>W23*R23</f>
      </c>
      <c r="Y23" t="n">
        <v>1</v>
      </c>
      <c r="Z23" s="59" t="n">
        <v>2023</v>
      </c>
      <c r="AA23" t="s">
        <v>368</v>
      </c>
      <c r="AB23" s="60" t="str">
        <f>IF(I23="shared-count-once",COUNTIFS($A$2:$A$807,A23,$C$2:$C$807,C23,$E$2:$E$807,E23,$B$2:$B$807,B23),1)</f>
      </c>
      <c r="AC23" s="61" t="n">
        <v>320645615.981408</v>
      </c>
      <c r="AD23" s="62" t="str">
        <f>IF(AC23=0,"",U23/AC23)</f>
      </c>
      <c r="AE23" s="63" t="str">
        <f>IF(AC23=0,"",V23/AC23)</f>
      </c>
      <c r="AF23" s="64" t="str">
        <f>IF(AC23=0,"",W23/AC23)</f>
      </c>
      <c r="AG23" s="65" t="str">
        <f>IF(AC23=0,"",X23/AC23)</f>
      </c>
    </row>
    <row r="24">
      <c r="A24" t="s">
        <v>159</v>
      </c>
      <c r="B24" t="s">
        <v>161</v>
      </c>
      <c r="C24" s="39" t="n">
        <v>2047</v>
      </c>
      <c r="D24" t="s">
        <v>198</v>
      </c>
      <c r="E24" s="40" t="s">
        <v>223</v>
      </c>
      <c r="F24" s="41" t="s">
        <v>367</v>
      </c>
      <c r="G24" s="42" t="s">
        <v>224</v>
      </c>
      <c r="H24"/>
      <c r="I24" s="43" t="s">
        <v>225</v>
      </c>
      <c r="J24" s="44" t="s">
        <v>226</v>
      </c>
      <c r="K24" s="45" t="n">
        <v>0.2</v>
      </c>
      <c r="L24" s="46" t="n">
        <v>1</v>
      </c>
      <c r="M24" s="47" t="n">
        <v>1.291584</v>
      </c>
      <c r="N24" s="48" t="n">
        <v>200077755.958925</v>
      </c>
      <c r="O24" s="49" t="n">
        <v>199231676.533879</v>
      </c>
      <c r="P24" s="50" t="n">
        <v>0.4165</v>
      </c>
      <c r="Q24" s="51" t="n">
        <v>0.145062286126504</v>
      </c>
      <c r="R24" s="52" t="str">
        <f>1/(1+'Calculation_Assumptions'!$B$5)^(C24-'Calculation_Assumptions'!$B$2)</f>
      </c>
      <c r="S24" s="53" t="str">
        <f>N24*K24</f>
      </c>
      <c r="T24" s="54" t="str">
        <f>O24*K24</f>
      </c>
      <c r="U24" s="55" t="str">
        <f>T24*Q24*L24*M24</f>
      </c>
      <c r="V24" s="56" t="str">
        <f>S24*P24*L24*M24</f>
      </c>
      <c r="W24" s="57" t="str">
        <f>V24-U24</f>
      </c>
      <c r="X24" s="58" t="str">
        <f>W24*R24</f>
      </c>
      <c r="Y24" t="n">
        <v>1</v>
      </c>
      <c r="Z24" s="59" t="n">
        <v>2023</v>
      </c>
      <c r="AA24" t="s">
        <v>368</v>
      </c>
      <c r="AB24" s="60" t="str">
        <f>IF(I24="shared-count-once",COUNTIFS($A$2:$A$807,A24,$C$2:$C$807,C24,$E$2:$E$807,E24,$B$2:$B$807,B24),1)</f>
      </c>
      <c r="AC24" s="61" t="n">
        <v>321429520.522875</v>
      </c>
      <c r="AD24" s="62" t="str">
        <f>IF(AC24=0,"",U24/AC24)</f>
      </c>
      <c r="AE24" s="63" t="str">
        <f>IF(AC24=0,"",V24/AC24)</f>
      </c>
      <c r="AF24" s="64" t="str">
        <f>IF(AC24=0,"",W24/AC24)</f>
      </c>
      <c r="AG24" s="65" t="str">
        <f>IF(AC24=0,"",X24/AC24)</f>
      </c>
    </row>
    <row r="25">
      <c r="A25" t="s">
        <v>159</v>
      </c>
      <c r="B25" t="s">
        <v>161</v>
      </c>
      <c r="C25" s="39" t="n">
        <v>2048</v>
      </c>
      <c r="D25" t="s">
        <v>198</v>
      </c>
      <c r="E25" s="40" t="s">
        <v>223</v>
      </c>
      <c r="F25" s="41" t="s">
        <v>367</v>
      </c>
      <c r="G25" s="42" t="s">
        <v>224</v>
      </c>
      <c r="H25"/>
      <c r="I25" s="43" t="s">
        <v>225</v>
      </c>
      <c r="J25" s="44" t="s">
        <v>226</v>
      </c>
      <c r="K25" s="45" t="n">
        <v>0.2</v>
      </c>
      <c r="L25" s="46" t="n">
        <v>1</v>
      </c>
      <c r="M25" s="47" t="n">
        <v>1.291584</v>
      </c>
      <c r="N25" s="48" t="n">
        <v>201321577.031473</v>
      </c>
      <c r="O25" s="49" t="n">
        <v>200384086.462219</v>
      </c>
      <c r="P25" s="50" t="n">
        <v>0.4165</v>
      </c>
      <c r="Q25" s="51" t="n">
        <v>0.145062286126504</v>
      </c>
      <c r="R25" s="52" t="str">
        <f>1/(1+'Calculation_Assumptions'!$B$5)^(C25-'Calculation_Assumptions'!$B$2)</f>
      </c>
      <c r="S25" s="53" t="str">
        <f>N25*K25</f>
      </c>
      <c r="T25" s="54" t="str">
        <f>O25*K25</f>
      </c>
      <c r="U25" s="55" t="str">
        <f>T25*Q25*L25*M25</f>
      </c>
      <c r="V25" s="56" t="str">
        <f>S25*P25*L25*M25</f>
      </c>
      <c r="W25" s="57" t="str">
        <f>V25-U25</f>
      </c>
      <c r="X25" s="58" t="str">
        <f>W25*R25</f>
      </c>
      <c r="Y25" t="n">
        <v>1</v>
      </c>
      <c r="Z25" s="59" t="n">
        <v>2023</v>
      </c>
      <c r="AA25" t="s">
        <v>368</v>
      </c>
      <c r="AB25" s="60" t="str">
        <f>IF(I25="shared-count-once",COUNTIFS($A$2:$A$807,A25,$C$2:$C$807,C25,$E$2:$E$807,E25,$B$2:$B$807,B25),1)</f>
      </c>
      <c r="AC25" s="61" t="n">
        <v>322136832.260161</v>
      </c>
      <c r="AD25" s="62" t="str">
        <f>IF(AC25=0,"",U25/AC25)</f>
      </c>
      <c r="AE25" s="63" t="str">
        <f>IF(AC25=0,"",V25/AC25)</f>
      </c>
      <c r="AF25" s="64" t="str">
        <f>IF(AC25=0,"",W25/AC25)</f>
      </c>
      <c r="AG25" s="65" t="str">
        <f>IF(AC25=0,"",X25/AC25)</f>
      </c>
    </row>
    <row r="26">
      <c r="A26" t="s">
        <v>159</v>
      </c>
      <c r="B26" t="s">
        <v>161</v>
      </c>
      <c r="C26" s="39" t="n">
        <v>2049</v>
      </c>
      <c r="D26" t="s">
        <v>198</v>
      </c>
      <c r="E26" s="40" t="s">
        <v>223</v>
      </c>
      <c r="F26" s="41" t="s">
        <v>367</v>
      </c>
      <c r="G26" s="42" t="s">
        <v>224</v>
      </c>
      <c r="H26"/>
      <c r="I26" s="43" t="s">
        <v>225</v>
      </c>
      <c r="J26" s="44" t="s">
        <v>226</v>
      </c>
      <c r="K26" s="45" t="n">
        <v>0.2</v>
      </c>
      <c r="L26" s="46" t="n">
        <v>1</v>
      </c>
      <c r="M26" s="47" t="n">
        <v>1.291584</v>
      </c>
      <c r="N26" s="48" t="n">
        <v>202507754.471866</v>
      </c>
      <c r="O26" s="49" t="n">
        <v>201479711.500819</v>
      </c>
      <c r="P26" s="50" t="n">
        <v>0.4165</v>
      </c>
      <c r="Q26" s="51" t="n">
        <v>0.145062286126504</v>
      </c>
      <c r="R26" s="52" t="str">
        <f>1/(1+'Calculation_Assumptions'!$B$5)^(C26-'Calculation_Assumptions'!$B$2)</f>
      </c>
      <c r="S26" s="53" t="str">
        <f>N26*K26</f>
      </c>
      <c r="T26" s="54" t="str">
        <f>O26*K26</f>
      </c>
      <c r="U26" s="55" t="str">
        <f>T26*Q26*L26*M26</f>
      </c>
      <c r="V26" s="56" t="str">
        <f>S26*P26*L26*M26</f>
      </c>
      <c r="W26" s="57" t="str">
        <f>V26-U26</f>
      </c>
      <c r="X26" s="58" t="str">
        <f>W26*R26</f>
      </c>
      <c r="Y26" t="n">
        <v>1</v>
      </c>
      <c r="Z26" s="59" t="n">
        <v>2023</v>
      </c>
      <c r="AA26" t="s">
        <v>368</v>
      </c>
      <c r="AB26" s="60" t="str">
        <f>IF(I26="shared-count-once",COUNTIFS($A$2:$A$807,A26,$C$2:$C$807,C26,$E$2:$E$807,E26,$B$2:$B$807,B26),1)</f>
      </c>
      <c r="AC26" s="61" t="n">
        <v>322765819.752681</v>
      </c>
      <c r="AD26" s="62" t="str">
        <f>IF(AC26=0,"",U26/AC26)</f>
      </c>
      <c r="AE26" s="63" t="str">
        <f>IF(AC26=0,"",V26/AC26)</f>
      </c>
      <c r="AF26" s="64" t="str">
        <f>IF(AC26=0,"",W26/AC26)</f>
      </c>
      <c r="AG26" s="65" t="str">
        <f>IF(AC26=0,"",X26/AC26)</f>
      </c>
    </row>
    <row r="27">
      <c r="A27" t="s">
        <v>159</v>
      </c>
      <c r="B27" t="s">
        <v>161</v>
      </c>
      <c r="C27" s="39" t="n">
        <v>2050</v>
      </c>
      <c r="D27" t="s">
        <v>198</v>
      </c>
      <c r="E27" s="40" t="s">
        <v>223</v>
      </c>
      <c r="F27" s="41" t="s">
        <v>367</v>
      </c>
      <c r="G27" s="42" t="s">
        <v>224</v>
      </c>
      <c r="H27"/>
      <c r="I27" s="43" t="s">
        <v>225</v>
      </c>
      <c r="J27" s="44" t="s">
        <v>226</v>
      </c>
      <c r="K27" s="45" t="n">
        <v>0.2</v>
      </c>
      <c r="L27" s="46" t="n">
        <v>1</v>
      </c>
      <c r="M27" s="47" t="n">
        <v>1.291584</v>
      </c>
      <c r="N27" s="48" t="n">
        <v>203630392.179119</v>
      </c>
      <c r="O27" s="49" t="n">
        <v>202479799.760483</v>
      </c>
      <c r="P27" s="50" t="n">
        <v>0.4165</v>
      </c>
      <c r="Q27" s="51" t="n">
        <v>0.145062286126504</v>
      </c>
      <c r="R27" s="52" t="str">
        <f>1/(1+'Calculation_Assumptions'!$B$5)^(C27-'Calculation_Assumptions'!$B$2)</f>
      </c>
      <c r="S27" s="53" t="str">
        <f>N27*K27</f>
      </c>
      <c r="T27" s="54" t="str">
        <f>O27*K27</f>
      </c>
      <c r="U27" s="55" t="str">
        <f>T27*Q27*L27*M27</f>
      </c>
      <c r="V27" s="56" t="str">
        <f>S27*P27*L27*M27</f>
      </c>
      <c r="W27" s="57" t="str">
        <f>V27-U27</f>
      </c>
      <c r="X27" s="58" t="str">
        <f>W27*R27</f>
      </c>
      <c r="Y27" t="n">
        <v>1</v>
      </c>
      <c r="Z27" s="59" t="n">
        <v>2023</v>
      </c>
      <c r="AA27" t="s">
        <v>368</v>
      </c>
      <c r="AB27" s="60" t="str">
        <f>IF(I27="shared-count-once",COUNTIFS($A$2:$A$807,A27,$C$2:$C$807,C27,$E$2:$E$807,E27,$B$2:$B$807,B27),1)</f>
      </c>
      <c r="AC27" s="61" t="n">
        <v>323312042.563285</v>
      </c>
      <c r="AD27" s="62" t="str">
        <f>IF(AC27=0,"",U27/AC27)</f>
      </c>
      <c r="AE27" s="63" t="str">
        <f>IF(AC27=0,"",V27/AC27)</f>
      </c>
      <c r="AF27" s="64" t="str">
        <f>IF(AC27=0,"",W27/AC27)</f>
      </c>
      <c r="AG27" s="65" t="str">
        <f>IF(AC27=0,"",X27/AC27)</f>
      </c>
    </row>
    <row r="28">
      <c r="A28" t="s">
        <v>159</v>
      </c>
      <c r="B28" t="s">
        <v>161</v>
      </c>
      <c r="C28" s="39" t="n">
        <v>2025</v>
      </c>
      <c r="D28" t="s">
        <v>198</v>
      </c>
      <c r="E28" s="40" t="s">
        <v>227</v>
      </c>
      <c r="F28" s="41" t="s">
        <v>369</v>
      </c>
      <c r="G28" s="42" t="s">
        <v>228</v>
      </c>
      <c r="H28"/>
      <c r="I28" s="43" t="s">
        <v>225</v>
      </c>
      <c r="J28" s="44" t="s">
        <v>226</v>
      </c>
      <c r="K28" s="45" t="n">
        <v>0.06</v>
      </c>
      <c r="L28" s="46" t="n">
        <v>1</v>
      </c>
      <c r="M28" s="47" t="n">
        <v>69.3</v>
      </c>
      <c r="N28" s="48" t="n">
        <v>155093185.780917</v>
      </c>
      <c r="O28" s="49" t="n">
        <v>155093185.780917</v>
      </c>
      <c r="P28" s="50" t="n">
        <v>0.145062286126504</v>
      </c>
      <c r="Q28" s="51" t="n">
        <v>0.145062286126504</v>
      </c>
      <c r="R28" s="52" t="str">
        <f>1/(1+'Calculation_Assumptions'!$B$5)^(C28-'Calculation_Assumptions'!$B$2)</f>
      </c>
      <c r="S28" s="53" t="str">
        <f>N28*K28</f>
      </c>
      <c r="T28" s="54" t="str">
        <f>O28*K28</f>
      </c>
      <c r="U28" s="55" t="str">
        <f>T28*Q28*L28*M28</f>
      </c>
      <c r="V28" s="56" t="str">
        <f>S28*P28*L28*M28</f>
      </c>
      <c r="W28" s="57" t="str">
        <f>V28-U28</f>
      </c>
      <c r="X28" s="58" t="str">
        <f>W28*R28</f>
      </c>
      <c r="Y28" t="n">
        <v>1</v>
      </c>
      <c r="Z28" s="59" t="n">
        <v>2023</v>
      </c>
      <c r="AA28" t="s">
        <v>368</v>
      </c>
      <c r="AB28" s="60" t="str">
        <f>IF(I28="shared-count-once",COUNTIFS($A$2:$A$807,A28,$C$2:$C$807,C28,$E$2:$E$807,E28,$B$2:$B$807,B28),1)</f>
      </c>
      <c r="AC28" s="61" t="n">
        <v>288391907.644456</v>
      </c>
      <c r="AD28" s="62" t="str">
        <f>IF(AC28=0,"",U28/AC28)</f>
      </c>
      <c r="AE28" s="63" t="str">
        <f>IF(AC28=0,"",V28/AC28)</f>
      </c>
      <c r="AF28" s="64" t="str">
        <f>IF(AC28=0,"",W28/AC28)</f>
      </c>
      <c r="AG28" s="65" t="str">
        <f>IF(AC28=0,"",X28/AC28)</f>
      </c>
    </row>
    <row r="29">
      <c r="A29" t="s">
        <v>159</v>
      </c>
      <c r="B29" t="s">
        <v>161</v>
      </c>
      <c r="C29" s="39" t="n">
        <v>2026</v>
      </c>
      <c r="D29" t="s">
        <v>198</v>
      </c>
      <c r="E29" s="40" t="s">
        <v>227</v>
      </c>
      <c r="F29" s="41" t="s">
        <v>369</v>
      </c>
      <c r="G29" s="42" t="s">
        <v>228</v>
      </c>
      <c r="H29"/>
      <c r="I29" s="43" t="s">
        <v>225</v>
      </c>
      <c r="J29" s="44" t="s">
        <v>226</v>
      </c>
      <c r="K29" s="45" t="n">
        <v>0.06</v>
      </c>
      <c r="L29" s="46" t="n">
        <v>1</v>
      </c>
      <c r="M29" s="47" t="n">
        <v>69.3</v>
      </c>
      <c r="N29" s="48" t="n">
        <v>157503828.425009</v>
      </c>
      <c r="O29" s="49" t="n">
        <v>157503828.425009</v>
      </c>
      <c r="P29" s="50" t="n">
        <v>0.145062286126504</v>
      </c>
      <c r="Q29" s="51" t="n">
        <v>0.145062286126504</v>
      </c>
      <c r="R29" s="52" t="str">
        <f>1/(1+'Calculation_Assumptions'!$B$5)^(C29-'Calculation_Assumptions'!$B$2)</f>
      </c>
      <c r="S29" s="53" t="str">
        <f>N29*K29</f>
      </c>
      <c r="T29" s="54" t="str">
        <f>O29*K29</f>
      </c>
      <c r="U29" s="55" t="str">
        <f>T29*Q29*L29*M29</f>
      </c>
      <c r="V29" s="56" t="str">
        <f>S29*P29*L29*M29</f>
      </c>
      <c r="W29" s="57" t="str">
        <f>V29-U29</f>
      </c>
      <c r="X29" s="58" t="str">
        <f>W29*R29</f>
      </c>
      <c r="Y29" t="n">
        <v>1</v>
      </c>
      <c r="Z29" s="59" t="n">
        <v>2023</v>
      </c>
      <c r="AA29" t="s">
        <v>368</v>
      </c>
      <c r="AB29" s="60" t="str">
        <f>IF(I29="shared-count-once",COUNTIFS($A$2:$A$807,A29,$C$2:$C$807,C29,$E$2:$E$807,E29,$B$2:$B$807,B29),1)</f>
      </c>
      <c r="AC29" s="61" t="n">
        <v>290472130.233437</v>
      </c>
      <c r="AD29" s="62" t="str">
        <f>IF(AC29=0,"",U29/AC29)</f>
      </c>
      <c r="AE29" s="63" t="str">
        <f>IF(AC29=0,"",V29/AC29)</f>
      </c>
      <c r="AF29" s="64" t="str">
        <f>IF(AC29=0,"",W29/AC29)</f>
      </c>
      <c r="AG29" s="65" t="str">
        <f>IF(AC29=0,"",X29/AC29)</f>
      </c>
    </row>
    <row r="30">
      <c r="A30" t="s">
        <v>159</v>
      </c>
      <c r="B30" t="s">
        <v>161</v>
      </c>
      <c r="C30" s="39" t="n">
        <v>2027</v>
      </c>
      <c r="D30" t="s">
        <v>198</v>
      </c>
      <c r="E30" s="40" t="s">
        <v>227</v>
      </c>
      <c r="F30" s="41" t="s">
        <v>369</v>
      </c>
      <c r="G30" s="42" t="s">
        <v>228</v>
      </c>
      <c r="H30"/>
      <c r="I30" s="43" t="s">
        <v>225</v>
      </c>
      <c r="J30" s="44" t="s">
        <v>226</v>
      </c>
      <c r="K30" s="45" t="n">
        <v>0.06</v>
      </c>
      <c r="L30" s="46" t="n">
        <v>1</v>
      </c>
      <c r="M30" s="47" t="n">
        <v>69.3</v>
      </c>
      <c r="N30" s="48" t="n">
        <v>159958047.629758</v>
      </c>
      <c r="O30" s="49" t="n">
        <v>159957112.160817</v>
      </c>
      <c r="P30" s="50" t="n">
        <v>0.145062286126504</v>
      </c>
      <c r="Q30" s="51" t="n">
        <v>0.145062286126504</v>
      </c>
      <c r="R30" s="52" t="str">
        <f>1/(1+'Calculation_Assumptions'!$B$5)^(C30-'Calculation_Assumptions'!$B$2)</f>
      </c>
      <c r="S30" s="53" t="str">
        <f>N30*K30</f>
      </c>
      <c r="T30" s="54" t="str">
        <f>O30*K30</f>
      </c>
      <c r="U30" s="55" t="str">
        <f>T30*Q30*L30*M30</f>
      </c>
      <c r="V30" s="56" t="str">
        <f>S30*P30*L30*M30</f>
      </c>
      <c r="W30" s="57" t="str">
        <f>V30-U30</f>
      </c>
      <c r="X30" s="58" t="str">
        <f>W30*R30</f>
      </c>
      <c r="Y30" t="n">
        <v>1</v>
      </c>
      <c r="Z30" s="59" t="n">
        <v>2023</v>
      </c>
      <c r="AA30" t="s">
        <v>368</v>
      </c>
      <c r="AB30" s="60" t="str">
        <f>IF(I30="shared-count-once",COUNTIFS($A$2:$A$807,A30,$C$2:$C$807,C30,$E$2:$E$807,E30,$B$2:$B$807,B30),1)</f>
      </c>
      <c r="AC30" s="61" t="n">
        <v>292505080.826208</v>
      </c>
      <c r="AD30" s="62" t="str">
        <f>IF(AC30=0,"",U30/AC30)</f>
      </c>
      <c r="AE30" s="63" t="str">
        <f>IF(AC30=0,"",V30/AC30)</f>
      </c>
      <c r="AF30" s="64" t="str">
        <f>IF(AC30=0,"",W30/AC30)</f>
      </c>
      <c r="AG30" s="65" t="str">
        <f>IF(AC30=0,"",X30/AC30)</f>
      </c>
    </row>
    <row r="31">
      <c r="A31" t="s">
        <v>159</v>
      </c>
      <c r="B31" t="s">
        <v>161</v>
      </c>
      <c r="C31" s="39" t="n">
        <v>2028</v>
      </c>
      <c r="D31" t="s">
        <v>198</v>
      </c>
      <c r="E31" s="40" t="s">
        <v>227</v>
      </c>
      <c r="F31" s="41" t="s">
        <v>369</v>
      </c>
      <c r="G31" s="42" t="s">
        <v>228</v>
      </c>
      <c r="H31"/>
      <c r="I31" s="43" t="s">
        <v>225</v>
      </c>
      <c r="J31" s="44" t="s">
        <v>226</v>
      </c>
      <c r="K31" s="45" t="n">
        <v>0.06</v>
      </c>
      <c r="L31" s="46" t="n">
        <v>1</v>
      </c>
      <c r="M31" s="47" t="n">
        <v>69.3</v>
      </c>
      <c r="N31" s="48" t="n">
        <v>162207125.354145</v>
      </c>
      <c r="O31" s="49" t="n">
        <v>162204336.12618</v>
      </c>
      <c r="P31" s="50" t="n">
        <v>0.145062286126504</v>
      </c>
      <c r="Q31" s="51" t="n">
        <v>0.145062286126504</v>
      </c>
      <c r="R31" s="52" t="str">
        <f>1/(1+'Calculation_Assumptions'!$B$5)^(C31-'Calculation_Assumptions'!$B$2)</f>
      </c>
      <c r="S31" s="53" t="str">
        <f>N31*K31</f>
      </c>
      <c r="T31" s="54" t="str">
        <f>O31*K31</f>
      </c>
      <c r="U31" s="55" t="str">
        <f>T31*Q31*L31*M31</f>
      </c>
      <c r="V31" s="56" t="str">
        <f>S31*P31*L31*M31</f>
      </c>
      <c r="W31" s="57" t="str">
        <f>V31-U31</f>
      </c>
      <c r="X31" s="58" t="str">
        <f>W31*R31</f>
      </c>
      <c r="Y31" t="n">
        <v>1</v>
      </c>
      <c r="Z31" s="59" t="n">
        <v>2023</v>
      </c>
      <c r="AA31" t="s">
        <v>368</v>
      </c>
      <c r="AB31" s="60" t="str">
        <f>IF(I31="shared-count-once",COUNTIFS($A$2:$A$807,A31,$C$2:$C$807,C31,$E$2:$E$807,E31,$B$2:$B$807,B31),1)</f>
      </c>
      <c r="AC31" s="61" t="n">
        <v>294484707.921554</v>
      </c>
      <c r="AD31" s="62" t="str">
        <f>IF(AC31=0,"",U31/AC31)</f>
      </c>
      <c r="AE31" s="63" t="str">
        <f>IF(AC31=0,"",V31/AC31)</f>
      </c>
      <c r="AF31" s="64" t="str">
        <f>IF(AC31=0,"",W31/AC31)</f>
      </c>
      <c r="AG31" s="65" t="str">
        <f>IF(AC31=0,"",X31/AC31)</f>
      </c>
    </row>
    <row r="32">
      <c r="A32" t="s">
        <v>159</v>
      </c>
      <c r="B32" t="s">
        <v>161</v>
      </c>
      <c r="C32" s="39" t="n">
        <v>2029</v>
      </c>
      <c r="D32" t="s">
        <v>198</v>
      </c>
      <c r="E32" s="40" t="s">
        <v>227</v>
      </c>
      <c r="F32" s="41" t="s">
        <v>369</v>
      </c>
      <c r="G32" s="42" t="s">
        <v>228</v>
      </c>
      <c r="H32"/>
      <c r="I32" s="43" t="s">
        <v>225</v>
      </c>
      <c r="J32" s="44" t="s">
        <v>226</v>
      </c>
      <c r="K32" s="45" t="n">
        <v>0.06</v>
      </c>
      <c r="L32" s="46" t="n">
        <v>1</v>
      </c>
      <c r="M32" s="47" t="n">
        <v>69.3</v>
      </c>
      <c r="N32" s="48" t="n">
        <v>164360057.053722</v>
      </c>
      <c r="O32" s="49" t="n">
        <v>164354507.169368</v>
      </c>
      <c r="P32" s="50" t="n">
        <v>0.145062286126504</v>
      </c>
      <c r="Q32" s="51" t="n">
        <v>0.145062286126504</v>
      </c>
      <c r="R32" s="52" t="str">
        <f>1/(1+'Calculation_Assumptions'!$B$5)^(C32-'Calculation_Assumptions'!$B$2)</f>
      </c>
      <c r="S32" s="53" t="str">
        <f>N32*K32</f>
      </c>
      <c r="T32" s="54" t="str">
        <f>O32*K32</f>
      </c>
      <c r="U32" s="55" t="str">
        <f>T32*Q32*L32*M32</f>
      </c>
      <c r="V32" s="56" t="str">
        <f>S32*P32*L32*M32</f>
      </c>
      <c r="W32" s="57" t="str">
        <f>V32-U32</f>
      </c>
      <c r="X32" s="58" t="str">
        <f>W32*R32</f>
      </c>
      <c r="Y32" t="n">
        <v>1</v>
      </c>
      <c r="Z32" s="59" t="n">
        <v>2023</v>
      </c>
      <c r="AA32" t="s">
        <v>368</v>
      </c>
      <c r="AB32" s="60" t="str">
        <f>IF(I32="shared-count-once",COUNTIFS($A$2:$A$807,A32,$C$2:$C$807,C32,$E$2:$E$807,E32,$B$2:$B$807,B32),1)</f>
      </c>
      <c r="AC32" s="61" t="n">
        <v>296414030.31143</v>
      </c>
      <c r="AD32" s="62" t="str">
        <f>IF(AC32=0,"",U32/AC32)</f>
      </c>
      <c r="AE32" s="63" t="str">
        <f>IF(AC32=0,"",V32/AC32)</f>
      </c>
      <c r="AF32" s="64" t="str">
        <f>IF(AC32=0,"",W32/AC32)</f>
      </c>
      <c r="AG32" s="65" t="str">
        <f>IF(AC32=0,"",X32/AC32)</f>
      </c>
    </row>
    <row r="33">
      <c r="A33" t="s">
        <v>159</v>
      </c>
      <c r="B33" t="s">
        <v>161</v>
      </c>
      <c r="C33" s="39" t="n">
        <v>2030</v>
      </c>
      <c r="D33" t="s">
        <v>198</v>
      </c>
      <c r="E33" s="40" t="s">
        <v>227</v>
      </c>
      <c r="F33" s="41" t="s">
        <v>369</v>
      </c>
      <c r="G33" s="42" t="s">
        <v>228</v>
      </c>
      <c r="H33"/>
      <c r="I33" s="43" t="s">
        <v>225</v>
      </c>
      <c r="J33" s="44" t="s">
        <v>226</v>
      </c>
      <c r="K33" s="45" t="n">
        <v>0.06</v>
      </c>
      <c r="L33" s="46" t="n">
        <v>1</v>
      </c>
      <c r="M33" s="47" t="n">
        <v>69.3</v>
      </c>
      <c r="N33" s="48" t="n">
        <v>166441902.466336</v>
      </c>
      <c r="O33" s="49" t="n">
        <v>166415552.282846</v>
      </c>
      <c r="P33" s="50" t="n">
        <v>0.145062286126504</v>
      </c>
      <c r="Q33" s="51" t="n">
        <v>0.145062286126504</v>
      </c>
      <c r="R33" s="52" t="str">
        <f>1/(1+'Calculation_Assumptions'!$B$5)^(C33-'Calculation_Assumptions'!$B$2)</f>
      </c>
      <c r="S33" s="53" t="str">
        <f>N33*K33</f>
      </c>
      <c r="T33" s="54" t="str">
        <f>O33*K33</f>
      </c>
      <c r="U33" s="55" t="str">
        <f>T33*Q33*L33*M33</f>
      </c>
      <c r="V33" s="56" t="str">
        <f>S33*P33*L33*M33</f>
      </c>
      <c r="W33" s="57" t="str">
        <f>V33-U33</f>
      </c>
      <c r="X33" s="58" t="str">
        <f>W33*R33</f>
      </c>
      <c r="Y33" t="n">
        <v>1</v>
      </c>
      <c r="Z33" s="59" t="n">
        <v>2023</v>
      </c>
      <c r="AA33" t="s">
        <v>368</v>
      </c>
      <c r="AB33" s="60" t="str">
        <f>IF(I33="shared-count-once",COUNTIFS($A$2:$A$807,A33,$C$2:$C$807,C33,$E$2:$E$807,E33,$B$2:$B$807,B33),1)</f>
      </c>
      <c r="AC33" s="61" t="n">
        <v>298289404.664994</v>
      </c>
      <c r="AD33" s="62" t="str">
        <f>IF(AC33=0,"",U33/AC33)</f>
      </c>
      <c r="AE33" s="63" t="str">
        <f>IF(AC33=0,"",V33/AC33)</f>
      </c>
      <c r="AF33" s="64" t="str">
        <f>IF(AC33=0,"",W33/AC33)</f>
      </c>
      <c r="AG33" s="65" t="str">
        <f>IF(AC33=0,"",X33/AC33)</f>
      </c>
    </row>
    <row r="34">
      <c r="A34" t="s">
        <v>159</v>
      </c>
      <c r="B34" t="s">
        <v>161</v>
      </c>
      <c r="C34" s="39" t="n">
        <v>2031</v>
      </c>
      <c r="D34" t="s">
        <v>198</v>
      </c>
      <c r="E34" s="40" t="s">
        <v>227</v>
      </c>
      <c r="F34" s="41" t="s">
        <v>369</v>
      </c>
      <c r="G34" s="42" t="s">
        <v>228</v>
      </c>
      <c r="H34"/>
      <c r="I34" s="43" t="s">
        <v>225</v>
      </c>
      <c r="J34" s="44" t="s">
        <v>226</v>
      </c>
      <c r="K34" s="45" t="n">
        <v>0.06</v>
      </c>
      <c r="L34" s="46" t="n">
        <v>1</v>
      </c>
      <c r="M34" s="47" t="n">
        <v>69.3</v>
      </c>
      <c r="N34" s="48" t="n">
        <v>168491375.386723</v>
      </c>
      <c r="O34" s="49" t="n">
        <v>168461285.903885</v>
      </c>
      <c r="P34" s="50" t="n">
        <v>0.172206057513854</v>
      </c>
      <c r="Q34" s="51" t="n">
        <v>0.145062286126504</v>
      </c>
      <c r="R34" s="52" t="str">
        <f>1/(1+'Calculation_Assumptions'!$B$5)^(C34-'Calculation_Assumptions'!$B$2)</f>
      </c>
      <c r="S34" s="53" t="str">
        <f>N34*K34</f>
      </c>
      <c r="T34" s="54" t="str">
        <f>O34*K34</f>
      </c>
      <c r="U34" s="55" t="str">
        <f>T34*Q34*L34*M34</f>
      </c>
      <c r="V34" s="56" t="str">
        <f>S34*P34*L34*M34</f>
      </c>
      <c r="W34" s="57" t="str">
        <f>V34-U34</f>
      </c>
      <c r="X34" s="58" t="str">
        <f>W34*R34</f>
      </c>
      <c r="Y34" t="n">
        <v>1</v>
      </c>
      <c r="Z34" s="59" t="n">
        <v>2023</v>
      </c>
      <c r="AA34" t="s">
        <v>368</v>
      </c>
      <c r="AB34" s="60" t="str">
        <f>IF(I34="shared-count-once",COUNTIFS($A$2:$A$807,A34,$C$2:$C$807,C34,$E$2:$E$807,E34,$B$2:$B$807,B34),1)</f>
      </c>
      <c r="AC34" s="61" t="n">
        <v>300119636.925519</v>
      </c>
      <c r="AD34" s="62" t="str">
        <f>IF(AC34=0,"",U34/AC34)</f>
      </c>
      <c r="AE34" s="63" t="str">
        <f>IF(AC34=0,"",V34/AC34)</f>
      </c>
      <c r="AF34" s="64" t="str">
        <f>IF(AC34=0,"",W34/AC34)</f>
      </c>
      <c r="AG34" s="65" t="str">
        <f>IF(AC34=0,"",X34/AC34)</f>
      </c>
    </row>
    <row r="35">
      <c r="A35" t="s">
        <v>159</v>
      </c>
      <c r="B35" t="s">
        <v>161</v>
      </c>
      <c r="C35" s="39" t="n">
        <v>2032</v>
      </c>
      <c r="D35" t="s">
        <v>198</v>
      </c>
      <c r="E35" s="40" t="s">
        <v>227</v>
      </c>
      <c r="F35" s="41" t="s">
        <v>369</v>
      </c>
      <c r="G35" s="42" t="s">
        <v>228</v>
      </c>
      <c r="H35"/>
      <c r="I35" s="43" t="s">
        <v>225</v>
      </c>
      <c r="J35" s="44" t="s">
        <v>226</v>
      </c>
      <c r="K35" s="45" t="n">
        <v>0.06</v>
      </c>
      <c r="L35" s="46" t="n">
        <v>1</v>
      </c>
      <c r="M35" s="47" t="n">
        <v>69.3</v>
      </c>
      <c r="N35" s="48" t="n">
        <v>170511976.858401</v>
      </c>
      <c r="O35" s="49" t="n">
        <v>170476615.351264</v>
      </c>
      <c r="P35" s="50" t="n">
        <v>0.199349828901203</v>
      </c>
      <c r="Q35" s="51" t="n">
        <v>0.145062286126504</v>
      </c>
      <c r="R35" s="52" t="str">
        <f>1/(1+'Calculation_Assumptions'!$B$5)^(C35-'Calculation_Assumptions'!$B$2)</f>
      </c>
      <c r="S35" s="53" t="str">
        <f>N35*K35</f>
      </c>
      <c r="T35" s="54" t="str">
        <f>O35*K35</f>
      </c>
      <c r="U35" s="55" t="str">
        <f>T35*Q35*L35*M35</f>
      </c>
      <c r="V35" s="56" t="str">
        <f>S35*P35*L35*M35</f>
      </c>
      <c r="W35" s="57" t="str">
        <f>V35-U35</f>
      </c>
      <c r="X35" s="58" t="str">
        <f>W35*R35</f>
      </c>
      <c r="Y35" t="n">
        <v>1</v>
      </c>
      <c r="Z35" s="59" t="n">
        <v>2023</v>
      </c>
      <c r="AA35" t="s">
        <v>368</v>
      </c>
      <c r="AB35" s="60" t="str">
        <f>IF(I35="shared-count-once",COUNTIFS($A$2:$A$807,A35,$C$2:$C$807,C35,$E$2:$E$807,E35,$B$2:$B$807,B35),1)</f>
      </c>
      <c r="AC35" s="61" t="n">
        <v>301904628.083541</v>
      </c>
      <c r="AD35" s="62" t="str">
        <f>IF(AC35=0,"",U35/AC35)</f>
      </c>
      <c r="AE35" s="63" t="str">
        <f>IF(AC35=0,"",V35/AC35)</f>
      </c>
      <c r="AF35" s="64" t="str">
        <f>IF(AC35=0,"",W35/AC35)</f>
      </c>
      <c r="AG35" s="65" t="str">
        <f>IF(AC35=0,"",X35/AC35)</f>
      </c>
    </row>
    <row r="36">
      <c r="A36" t="s">
        <v>159</v>
      </c>
      <c r="B36" t="s">
        <v>161</v>
      </c>
      <c r="C36" s="39" t="n">
        <v>2033</v>
      </c>
      <c r="D36" t="s">
        <v>198</v>
      </c>
      <c r="E36" s="40" t="s">
        <v>227</v>
      </c>
      <c r="F36" s="41" t="s">
        <v>369</v>
      </c>
      <c r="G36" s="42" t="s">
        <v>228</v>
      </c>
      <c r="H36"/>
      <c r="I36" s="43" t="s">
        <v>225</v>
      </c>
      <c r="J36" s="44" t="s">
        <v>226</v>
      </c>
      <c r="K36" s="45" t="n">
        <v>0.06</v>
      </c>
      <c r="L36" s="46" t="n">
        <v>1</v>
      </c>
      <c r="M36" s="47" t="n">
        <v>69.3</v>
      </c>
      <c r="N36" s="48" t="n">
        <v>172506397.059921</v>
      </c>
      <c r="O36" s="49" t="n">
        <v>172461509.841257</v>
      </c>
      <c r="P36" s="50" t="n">
        <v>0.226493600288553</v>
      </c>
      <c r="Q36" s="51" t="n">
        <v>0.145062286126504</v>
      </c>
      <c r="R36" s="52" t="str">
        <f>1/(1+'Calculation_Assumptions'!$B$5)^(C36-'Calculation_Assumptions'!$B$2)</f>
      </c>
      <c r="S36" s="53" t="str">
        <f>N36*K36</f>
      </c>
      <c r="T36" s="54" t="str">
        <f>O36*K36</f>
      </c>
      <c r="U36" s="55" t="str">
        <f>T36*Q36*L36*M36</f>
      </c>
      <c r="V36" s="56" t="str">
        <f>S36*P36*L36*M36</f>
      </c>
      <c r="W36" s="57" t="str">
        <f>V36-U36</f>
      </c>
      <c r="X36" s="58" t="str">
        <f>W36*R36</f>
      </c>
      <c r="Y36" t="n">
        <v>1</v>
      </c>
      <c r="Z36" s="59" t="n">
        <v>2023</v>
      </c>
      <c r="AA36" t="s">
        <v>368</v>
      </c>
      <c r="AB36" s="60" t="str">
        <f>IF(I36="shared-count-once",COUNTIFS($A$2:$A$807,A36,$C$2:$C$807,C36,$E$2:$E$807,E36,$B$2:$B$807,B36),1)</f>
      </c>
      <c r="AC36" s="61" t="n">
        <v>303644277.16916</v>
      </c>
      <c r="AD36" s="62" t="str">
        <f>IF(AC36=0,"",U36/AC36)</f>
      </c>
      <c r="AE36" s="63" t="str">
        <f>IF(AC36=0,"",V36/AC36)</f>
      </c>
      <c r="AF36" s="64" t="str">
        <f>IF(AC36=0,"",W36/AC36)</f>
      </c>
      <c r="AG36" s="65" t="str">
        <f>IF(AC36=0,"",X36/AC36)</f>
      </c>
    </row>
    <row r="37">
      <c r="A37" t="s">
        <v>159</v>
      </c>
      <c r="B37" t="s">
        <v>161</v>
      </c>
      <c r="C37" s="39" t="n">
        <v>2034</v>
      </c>
      <c r="D37" t="s">
        <v>198</v>
      </c>
      <c r="E37" s="40" t="s">
        <v>227</v>
      </c>
      <c r="F37" s="41" t="s">
        <v>369</v>
      </c>
      <c r="G37" s="42" t="s">
        <v>228</v>
      </c>
      <c r="H37"/>
      <c r="I37" s="43" t="s">
        <v>225</v>
      </c>
      <c r="J37" s="44" t="s">
        <v>226</v>
      </c>
      <c r="K37" s="45" t="n">
        <v>0.06</v>
      </c>
      <c r="L37" s="46" t="n">
        <v>1</v>
      </c>
      <c r="M37" s="47" t="n">
        <v>69.3</v>
      </c>
      <c r="N37" s="48" t="n">
        <v>174504725.439312</v>
      </c>
      <c r="O37" s="49" t="n">
        <v>174461686.278167</v>
      </c>
      <c r="P37" s="50" t="n">
        <v>0.253637371675903</v>
      </c>
      <c r="Q37" s="51" t="n">
        <v>0.145062286126504</v>
      </c>
      <c r="R37" s="52" t="str">
        <f>1/(1+'Calculation_Assumptions'!$B$5)^(C37-'Calculation_Assumptions'!$B$2)</f>
      </c>
      <c r="S37" s="53" t="str">
        <f>N37*K37</f>
      </c>
      <c r="T37" s="54" t="str">
        <f>O37*K37</f>
      </c>
      <c r="U37" s="55" t="str">
        <f>T37*Q37*L37*M37</f>
      </c>
      <c r="V37" s="56" t="str">
        <f>S37*P37*L37*M37</f>
      </c>
      <c r="W37" s="57" t="str">
        <f>V37-U37</f>
      </c>
      <c r="X37" s="58" t="str">
        <f>W37*R37</f>
      </c>
      <c r="Y37" t="n">
        <v>1</v>
      </c>
      <c r="Z37" s="59" t="n">
        <v>2023</v>
      </c>
      <c r="AA37" t="s">
        <v>368</v>
      </c>
      <c r="AB37" s="60" t="str">
        <f>IF(I37="shared-count-once",COUNTIFS($A$2:$A$807,A37,$C$2:$C$807,C37,$E$2:$E$807,E37,$B$2:$B$807,B37),1)</f>
      </c>
      <c r="AC37" s="61" t="n">
        <v>305332541.184984</v>
      </c>
      <c r="AD37" s="62" t="str">
        <f>IF(AC37=0,"",U37/AC37)</f>
      </c>
      <c r="AE37" s="63" t="str">
        <f>IF(AC37=0,"",V37/AC37)</f>
      </c>
      <c r="AF37" s="64" t="str">
        <f>IF(AC37=0,"",W37/AC37)</f>
      </c>
      <c r="AG37" s="65" t="str">
        <f>IF(AC37=0,"",X37/AC37)</f>
      </c>
    </row>
    <row r="38">
      <c r="A38" t="s">
        <v>159</v>
      </c>
      <c r="B38" t="s">
        <v>161</v>
      </c>
      <c r="C38" s="39" t="n">
        <v>2035</v>
      </c>
      <c r="D38" t="s">
        <v>198</v>
      </c>
      <c r="E38" s="40" t="s">
        <v>227</v>
      </c>
      <c r="F38" s="41" t="s">
        <v>369</v>
      </c>
      <c r="G38" s="42" t="s">
        <v>228</v>
      </c>
      <c r="H38"/>
      <c r="I38" s="43" t="s">
        <v>225</v>
      </c>
      <c r="J38" s="44" t="s">
        <v>226</v>
      </c>
      <c r="K38" s="45" t="n">
        <v>0.06</v>
      </c>
      <c r="L38" s="46" t="n">
        <v>1</v>
      </c>
      <c r="M38" s="47" t="n">
        <v>69.3</v>
      </c>
      <c r="N38" s="48" t="n">
        <v>176601912.135262</v>
      </c>
      <c r="O38" s="49" t="n">
        <v>176538766.30208</v>
      </c>
      <c r="P38" s="50" t="n">
        <v>0.280781143063252</v>
      </c>
      <c r="Q38" s="51" t="n">
        <v>0.145062286126504</v>
      </c>
      <c r="R38" s="52" t="str">
        <f>1/(1+'Calculation_Assumptions'!$B$5)^(C38-'Calculation_Assumptions'!$B$2)</f>
      </c>
      <c r="S38" s="53" t="str">
        <f>N38*K38</f>
      </c>
      <c r="T38" s="54" t="str">
        <f>O38*K38</f>
      </c>
      <c r="U38" s="55" t="str">
        <f>T38*Q38*L38*M38</f>
      </c>
      <c r="V38" s="56" t="str">
        <f>S38*P38*L38*M38</f>
      </c>
      <c r="W38" s="57" t="str">
        <f>V38-U38</f>
      </c>
      <c r="X38" s="58" t="str">
        <f>W38*R38</f>
      </c>
      <c r="Y38" t="n">
        <v>1</v>
      </c>
      <c r="Z38" s="59" t="n">
        <v>2023</v>
      </c>
      <c r="AA38" t="s">
        <v>368</v>
      </c>
      <c r="AB38" s="60" t="str">
        <f>IF(I38="shared-count-once",COUNTIFS($A$2:$A$807,A38,$C$2:$C$807,C38,$E$2:$E$807,E38,$B$2:$B$807,B38),1)</f>
      </c>
      <c r="AC38" s="61" t="n">
        <v>306964650.16712</v>
      </c>
      <c r="AD38" s="62" t="str">
        <f>IF(AC38=0,"",U38/AC38)</f>
      </c>
      <c r="AE38" s="63" t="str">
        <f>IF(AC38=0,"",V38/AC38)</f>
      </c>
      <c r="AF38" s="64" t="str">
        <f>IF(AC38=0,"",W38/AC38)</f>
      </c>
      <c r="AG38" s="65" t="str">
        <f>IF(AC38=0,"",X38/AC38)</f>
      </c>
    </row>
    <row r="39">
      <c r="A39" t="s">
        <v>159</v>
      </c>
      <c r="B39" t="s">
        <v>161</v>
      </c>
      <c r="C39" s="39" t="n">
        <v>2036</v>
      </c>
      <c r="D39" t="s">
        <v>198</v>
      </c>
      <c r="E39" s="40" t="s">
        <v>227</v>
      </c>
      <c r="F39" s="41" t="s">
        <v>369</v>
      </c>
      <c r="G39" s="42" t="s">
        <v>228</v>
      </c>
      <c r="H39"/>
      <c r="I39" s="43" t="s">
        <v>225</v>
      </c>
      <c r="J39" s="44" t="s">
        <v>226</v>
      </c>
      <c r="K39" s="45" t="n">
        <v>0.06</v>
      </c>
      <c r="L39" s="46" t="n">
        <v>1</v>
      </c>
      <c r="M39" s="47" t="n">
        <v>69.3</v>
      </c>
      <c r="N39" s="48" t="n">
        <v>178713748.17808</v>
      </c>
      <c r="O39" s="49" t="n">
        <v>178623659.570201</v>
      </c>
      <c r="P39" s="50" t="n">
        <v>0.307924914450602</v>
      </c>
      <c r="Q39" s="51" t="n">
        <v>0.145062286126504</v>
      </c>
      <c r="R39" s="52" t="str">
        <f>1/(1+'Calculation_Assumptions'!$B$5)^(C39-'Calculation_Assumptions'!$B$2)</f>
      </c>
      <c r="S39" s="53" t="str">
        <f>N39*K39</f>
      </c>
      <c r="T39" s="54" t="str">
        <f>O39*K39</f>
      </c>
      <c r="U39" s="55" t="str">
        <f>T39*Q39*L39*M39</f>
      </c>
      <c r="V39" s="56" t="str">
        <f>S39*P39*L39*M39</f>
      </c>
      <c r="W39" s="57" t="str">
        <f>V39-U39</f>
      </c>
      <c r="X39" s="58" t="str">
        <f>W39*R39</f>
      </c>
      <c r="Y39" t="n">
        <v>1</v>
      </c>
      <c r="Z39" s="59" t="n">
        <v>2023</v>
      </c>
      <c r="AA39" t="s">
        <v>368</v>
      </c>
      <c r="AB39" s="60" t="str">
        <f>IF(I39="shared-count-once",COUNTIFS($A$2:$A$807,A39,$C$2:$C$807,C39,$E$2:$E$807,E39,$B$2:$B$807,B39),1)</f>
      </c>
      <c r="AC39" s="61" t="n">
        <v>308542769.756622</v>
      </c>
      <c r="AD39" s="62" t="str">
        <f>IF(AC39=0,"",U39/AC39)</f>
      </c>
      <c r="AE39" s="63" t="str">
        <f>IF(AC39=0,"",V39/AC39)</f>
      </c>
      <c r="AF39" s="64" t="str">
        <f>IF(AC39=0,"",W39/AC39)</f>
      </c>
      <c r="AG39" s="65" t="str">
        <f>IF(AC39=0,"",X39/AC39)</f>
      </c>
    </row>
    <row r="40">
      <c r="A40" t="s">
        <v>159</v>
      </c>
      <c r="B40" t="s">
        <v>161</v>
      </c>
      <c r="C40" s="39" t="n">
        <v>2037</v>
      </c>
      <c r="D40" t="s">
        <v>198</v>
      </c>
      <c r="E40" s="40" t="s">
        <v>227</v>
      </c>
      <c r="F40" s="41" t="s">
        <v>369</v>
      </c>
      <c r="G40" s="42" t="s">
        <v>228</v>
      </c>
      <c r="H40"/>
      <c r="I40" s="43" t="s">
        <v>225</v>
      </c>
      <c r="J40" s="44" t="s">
        <v>226</v>
      </c>
      <c r="K40" s="45" t="n">
        <v>0.06</v>
      </c>
      <c r="L40" s="46" t="n">
        <v>1</v>
      </c>
      <c r="M40" s="47" t="n">
        <v>69.3</v>
      </c>
      <c r="N40" s="48" t="n">
        <v>180862633.6333</v>
      </c>
      <c r="O40" s="49" t="n">
        <v>180737927.453992</v>
      </c>
      <c r="P40" s="50" t="n">
        <v>0.335068685837951</v>
      </c>
      <c r="Q40" s="51" t="n">
        <v>0.145062286126504</v>
      </c>
      <c r="R40" s="52" t="str">
        <f>1/(1+'Calculation_Assumptions'!$B$5)^(C40-'Calculation_Assumptions'!$B$2)</f>
      </c>
      <c r="S40" s="53" t="str">
        <f>N40*K40</f>
      </c>
      <c r="T40" s="54" t="str">
        <f>O40*K40</f>
      </c>
      <c r="U40" s="55" t="str">
        <f>T40*Q40*L40*M40</f>
      </c>
      <c r="V40" s="56" t="str">
        <f>S40*P40*L40*M40</f>
      </c>
      <c r="W40" s="57" t="str">
        <f>V40-U40</f>
      </c>
      <c r="X40" s="58" t="str">
        <f>W40*R40</f>
      </c>
      <c r="Y40" t="n">
        <v>1</v>
      </c>
      <c r="Z40" s="59" t="n">
        <v>2023</v>
      </c>
      <c r="AA40" t="s">
        <v>368</v>
      </c>
      <c r="AB40" s="60" t="str">
        <f>IF(I40="shared-count-once",COUNTIFS($A$2:$A$807,A40,$C$2:$C$807,C40,$E$2:$E$807,E40,$B$2:$B$807,B40),1)</f>
      </c>
      <c r="AC40" s="61" t="n">
        <v>310068287.63643</v>
      </c>
      <c r="AD40" s="62" t="str">
        <f>IF(AC40=0,"",U40/AC40)</f>
      </c>
      <c r="AE40" s="63" t="str">
        <f>IF(AC40=0,"",V40/AC40)</f>
      </c>
      <c r="AF40" s="64" t="str">
        <f>IF(AC40=0,"",W40/AC40)</f>
      </c>
      <c r="AG40" s="65" t="str">
        <f>IF(AC40=0,"",X40/AC40)</f>
      </c>
    </row>
    <row r="41">
      <c r="A41" t="s">
        <v>159</v>
      </c>
      <c r="B41" t="s">
        <v>161</v>
      </c>
      <c r="C41" s="39" t="n">
        <v>2038</v>
      </c>
      <c r="D41" t="s">
        <v>198</v>
      </c>
      <c r="E41" s="40" t="s">
        <v>227</v>
      </c>
      <c r="F41" s="41" t="s">
        <v>369</v>
      </c>
      <c r="G41" s="42" t="s">
        <v>228</v>
      </c>
      <c r="H41"/>
      <c r="I41" s="43" t="s">
        <v>225</v>
      </c>
      <c r="J41" s="44" t="s">
        <v>226</v>
      </c>
      <c r="K41" s="45" t="n">
        <v>0.06</v>
      </c>
      <c r="L41" s="46" t="n">
        <v>1</v>
      </c>
      <c r="M41" s="47" t="n">
        <v>69.3</v>
      </c>
      <c r="N41" s="48" t="n">
        <v>182971606.849443</v>
      </c>
      <c r="O41" s="49" t="n">
        <v>182803771.129387</v>
      </c>
      <c r="P41" s="50" t="n">
        <v>0.362212457225301</v>
      </c>
      <c r="Q41" s="51" t="n">
        <v>0.145062286126504</v>
      </c>
      <c r="R41" s="52" t="str">
        <f>1/(1+'Calculation_Assumptions'!$B$5)^(C41-'Calculation_Assumptions'!$B$2)</f>
      </c>
      <c r="S41" s="53" t="str">
        <f>N41*K41</f>
      </c>
      <c r="T41" s="54" t="str">
        <f>O41*K41</f>
      </c>
      <c r="U41" s="55" t="str">
        <f>T41*Q41*L41*M41</f>
      </c>
      <c r="V41" s="56" t="str">
        <f>S41*P41*L41*M41</f>
      </c>
      <c r="W41" s="57" t="str">
        <f>V41-U41</f>
      </c>
      <c r="X41" s="58" t="str">
        <f>W41*R41</f>
      </c>
      <c r="Y41" t="n">
        <v>1</v>
      </c>
      <c r="Z41" s="59" t="n">
        <v>2023</v>
      </c>
      <c r="AA41" t="s">
        <v>368</v>
      </c>
      <c r="AB41" s="60" t="str">
        <f>IF(I41="shared-count-once",COUNTIFS($A$2:$A$807,A41,$C$2:$C$807,C41,$E$2:$E$807,E41,$B$2:$B$807,B41),1)</f>
      </c>
      <c r="AC41" s="61" t="n">
        <v>311532999.13163</v>
      </c>
      <c r="AD41" s="62" t="str">
        <f>IF(AC41=0,"",U41/AC41)</f>
      </c>
      <c r="AE41" s="63" t="str">
        <f>IF(AC41=0,"",V41/AC41)</f>
      </c>
      <c r="AF41" s="64" t="str">
        <f>IF(AC41=0,"",W41/AC41)</f>
      </c>
      <c r="AG41" s="65" t="str">
        <f>IF(AC41=0,"",X41/AC41)</f>
      </c>
    </row>
    <row r="42">
      <c r="A42" t="s">
        <v>159</v>
      </c>
      <c r="B42" t="s">
        <v>161</v>
      </c>
      <c r="C42" s="39" t="n">
        <v>2039</v>
      </c>
      <c r="D42" t="s">
        <v>198</v>
      </c>
      <c r="E42" s="40" t="s">
        <v>227</v>
      </c>
      <c r="F42" s="41" t="s">
        <v>369</v>
      </c>
      <c r="G42" s="42" t="s">
        <v>228</v>
      </c>
      <c r="H42"/>
      <c r="I42" s="43" t="s">
        <v>225</v>
      </c>
      <c r="J42" s="44" t="s">
        <v>226</v>
      </c>
      <c r="K42" s="45" t="n">
        <v>0.06</v>
      </c>
      <c r="L42" s="46" t="n">
        <v>1</v>
      </c>
      <c r="M42" s="47" t="n">
        <v>69.3</v>
      </c>
      <c r="N42" s="48" t="n">
        <v>184998595.329727</v>
      </c>
      <c r="O42" s="49" t="n">
        <v>184832385.454252</v>
      </c>
      <c r="P42" s="50" t="n">
        <v>0.38935622861265</v>
      </c>
      <c r="Q42" s="51" t="n">
        <v>0.145062286126504</v>
      </c>
      <c r="R42" s="52" t="str">
        <f>1/(1+'Calculation_Assumptions'!$B$5)^(C42-'Calculation_Assumptions'!$B$2)</f>
      </c>
      <c r="S42" s="53" t="str">
        <f>N42*K42</f>
      </c>
      <c r="T42" s="54" t="str">
        <f>O42*K42</f>
      </c>
      <c r="U42" s="55" t="str">
        <f>T42*Q42*L42*M42</f>
      </c>
      <c r="V42" s="56" t="str">
        <f>S42*P42*L42*M42</f>
      </c>
      <c r="W42" s="57" t="str">
        <f>V42-U42</f>
      </c>
      <c r="X42" s="58" t="str">
        <f>W42*R42</f>
      </c>
      <c r="Y42" t="n">
        <v>1</v>
      </c>
      <c r="Z42" s="59" t="n">
        <v>2023</v>
      </c>
      <c r="AA42" t="s">
        <v>368</v>
      </c>
      <c r="AB42" s="60" t="str">
        <f>IF(I42="shared-count-once",COUNTIFS($A$2:$A$807,A42,$C$2:$C$807,C42,$E$2:$E$807,E42,$B$2:$B$807,B42),1)</f>
      </c>
      <c r="AC42" s="61" t="n">
        <v>312936391.858479</v>
      </c>
      <c r="AD42" s="62" t="str">
        <f>IF(AC42=0,"",U42/AC42)</f>
      </c>
      <c r="AE42" s="63" t="str">
        <f>IF(AC42=0,"",V42/AC42)</f>
      </c>
      <c r="AF42" s="64" t="str">
        <f>IF(AC42=0,"",W42/AC42)</f>
      </c>
      <c r="AG42" s="65" t="str">
        <f>IF(AC42=0,"",X42/AC42)</f>
      </c>
    </row>
    <row r="43">
      <c r="A43" t="s">
        <v>159</v>
      </c>
      <c r="B43" t="s">
        <v>161</v>
      </c>
      <c r="C43" s="39" t="n">
        <v>2040</v>
      </c>
      <c r="D43" t="s">
        <v>198</v>
      </c>
      <c r="E43" s="40" t="s">
        <v>227</v>
      </c>
      <c r="F43" s="41" t="s">
        <v>369</v>
      </c>
      <c r="G43" s="42" t="s">
        <v>228</v>
      </c>
      <c r="H43"/>
      <c r="I43" s="43" t="s">
        <v>225</v>
      </c>
      <c r="J43" s="44" t="s">
        <v>226</v>
      </c>
      <c r="K43" s="45" t="n">
        <v>0.06</v>
      </c>
      <c r="L43" s="46" t="n">
        <v>1</v>
      </c>
      <c r="M43" s="47" t="n">
        <v>69.3</v>
      </c>
      <c r="N43" s="48" t="n">
        <v>187098720.807382</v>
      </c>
      <c r="O43" s="49" t="n">
        <v>186873471.103366</v>
      </c>
      <c r="P43" s="50" t="n">
        <v>0.4165</v>
      </c>
      <c r="Q43" s="51" t="n">
        <v>0.145062286126504</v>
      </c>
      <c r="R43" s="52" t="str">
        <f>1/(1+'Calculation_Assumptions'!$B$5)^(C43-'Calculation_Assumptions'!$B$2)</f>
      </c>
      <c r="S43" s="53" t="str">
        <f>N43*K43</f>
      </c>
      <c r="T43" s="54" t="str">
        <f>O43*K43</f>
      </c>
      <c r="U43" s="55" t="str">
        <f>T43*Q43*L43*M43</f>
      </c>
      <c r="V43" s="56" t="str">
        <f>S43*P43*L43*M43</f>
      </c>
      <c r="W43" s="57" t="str">
        <f>V43-U43</f>
      </c>
      <c r="X43" s="58" t="str">
        <f>W43*R43</f>
      </c>
      <c r="Y43" t="n">
        <v>1</v>
      </c>
      <c r="Z43" s="59" t="n">
        <v>2023</v>
      </c>
      <c r="AA43" t="s">
        <v>368</v>
      </c>
      <c r="AB43" s="60" t="str">
        <f>IF(I43="shared-count-once",COUNTIFS($A$2:$A$807,A43,$C$2:$C$807,C43,$E$2:$E$807,E43,$B$2:$B$807,B43),1)</f>
      </c>
      <c r="AC43" s="61" t="n">
        <v>314265537.410829</v>
      </c>
      <c r="AD43" s="62" t="str">
        <f>IF(AC43=0,"",U43/AC43)</f>
      </c>
      <c r="AE43" s="63" t="str">
        <f>IF(AC43=0,"",V43/AC43)</f>
      </c>
      <c r="AF43" s="64" t="str">
        <f>IF(AC43=0,"",W43/AC43)</f>
      </c>
      <c r="AG43" s="65" t="str">
        <f>IF(AC43=0,"",X43/AC43)</f>
      </c>
    </row>
    <row r="44">
      <c r="A44" t="s">
        <v>159</v>
      </c>
      <c r="B44" t="s">
        <v>161</v>
      </c>
      <c r="C44" s="39" t="n">
        <v>2041</v>
      </c>
      <c r="D44" t="s">
        <v>198</v>
      </c>
      <c r="E44" s="40" t="s">
        <v>227</v>
      </c>
      <c r="F44" s="41" t="s">
        <v>369</v>
      </c>
      <c r="G44" s="42" t="s">
        <v>228</v>
      </c>
      <c r="H44"/>
      <c r="I44" s="43" t="s">
        <v>225</v>
      </c>
      <c r="J44" s="44" t="s">
        <v>226</v>
      </c>
      <c r="K44" s="45" t="n">
        <v>0.06</v>
      </c>
      <c r="L44" s="46" t="n">
        <v>1</v>
      </c>
      <c r="M44" s="47" t="n">
        <v>69.3</v>
      </c>
      <c r="N44" s="48" t="n">
        <v>189284267.401847</v>
      </c>
      <c r="O44" s="49" t="n">
        <v>188934400.22828</v>
      </c>
      <c r="P44" s="50" t="n">
        <v>0.4165</v>
      </c>
      <c r="Q44" s="51" t="n">
        <v>0.145062286126504</v>
      </c>
      <c r="R44" s="52" t="str">
        <f>1/(1+'Calculation_Assumptions'!$B$5)^(C44-'Calculation_Assumptions'!$B$2)</f>
      </c>
      <c r="S44" s="53" t="str">
        <f>N44*K44</f>
      </c>
      <c r="T44" s="54" t="str">
        <f>O44*K44</f>
      </c>
      <c r="U44" s="55" t="str">
        <f>T44*Q44*L44*M44</f>
      </c>
      <c r="V44" s="56" t="str">
        <f>S44*P44*L44*M44</f>
      </c>
      <c r="W44" s="57" t="str">
        <f>V44-U44</f>
      </c>
      <c r="X44" s="58" t="str">
        <f>W44*R44</f>
      </c>
      <c r="Y44" t="n">
        <v>1</v>
      </c>
      <c r="Z44" s="59" t="n">
        <v>2023</v>
      </c>
      <c r="AA44" t="s">
        <v>368</v>
      </c>
      <c r="AB44" s="60" t="str">
        <f>IF(I44="shared-count-once",COUNTIFS($A$2:$A$807,A44,$C$2:$C$807,C44,$E$2:$E$807,E44,$B$2:$B$807,B44),1)</f>
      </c>
      <c r="AC44" s="61" t="n">
        <v>315525215.312548</v>
      </c>
      <c r="AD44" s="62" t="str">
        <f>IF(AC44=0,"",U44/AC44)</f>
      </c>
      <c r="AE44" s="63" t="str">
        <f>IF(AC44=0,"",V44/AC44)</f>
      </c>
      <c r="AF44" s="64" t="str">
        <f>IF(AC44=0,"",W44/AC44)</f>
      </c>
      <c r="AG44" s="65" t="str">
        <f>IF(AC44=0,"",X44/AC44)</f>
      </c>
    </row>
    <row r="45">
      <c r="A45" t="s">
        <v>159</v>
      </c>
      <c r="B45" t="s">
        <v>161</v>
      </c>
      <c r="C45" s="39" t="n">
        <v>2042</v>
      </c>
      <c r="D45" t="s">
        <v>198</v>
      </c>
      <c r="E45" s="40" t="s">
        <v>227</v>
      </c>
      <c r="F45" s="41" t="s">
        <v>369</v>
      </c>
      <c r="G45" s="42" t="s">
        <v>228</v>
      </c>
      <c r="H45"/>
      <c r="I45" s="43" t="s">
        <v>225</v>
      </c>
      <c r="J45" s="44" t="s">
        <v>226</v>
      </c>
      <c r="K45" s="45" t="n">
        <v>0.06</v>
      </c>
      <c r="L45" s="46" t="n">
        <v>1</v>
      </c>
      <c r="M45" s="47" t="n">
        <v>69.3</v>
      </c>
      <c r="N45" s="48" t="n">
        <v>191448411.358064</v>
      </c>
      <c r="O45" s="49" t="n">
        <v>191020494.904652</v>
      </c>
      <c r="P45" s="50" t="n">
        <v>0.4165</v>
      </c>
      <c r="Q45" s="51" t="n">
        <v>0.145062286126504</v>
      </c>
      <c r="R45" s="52" t="str">
        <f>1/(1+'Calculation_Assumptions'!$B$5)^(C45-'Calculation_Assumptions'!$B$2)</f>
      </c>
      <c r="S45" s="53" t="str">
        <f>N45*K45</f>
      </c>
      <c r="T45" s="54" t="str">
        <f>O45*K45</f>
      </c>
      <c r="U45" s="55" t="str">
        <f>T45*Q45*L45*M45</f>
      </c>
      <c r="V45" s="56" t="str">
        <f>S45*P45*L45*M45</f>
      </c>
      <c r="W45" s="57" t="str">
        <f>V45-U45</f>
      </c>
      <c r="X45" s="58" t="str">
        <f>W45*R45</f>
      </c>
      <c r="Y45" t="n">
        <v>1</v>
      </c>
      <c r="Z45" s="59" t="n">
        <v>2023</v>
      </c>
      <c r="AA45" t="s">
        <v>368</v>
      </c>
      <c r="AB45" s="60" t="str">
        <f>IF(I45="shared-count-once",COUNTIFS($A$2:$A$807,A45,$C$2:$C$807,C45,$E$2:$E$807,E45,$B$2:$B$807,B45),1)</f>
      </c>
      <c r="AC45" s="61" t="n">
        <v>316707694.211882</v>
      </c>
      <c r="AD45" s="62" t="str">
        <f>IF(AC45=0,"",U45/AC45)</f>
      </c>
      <c r="AE45" s="63" t="str">
        <f>IF(AC45=0,"",V45/AC45)</f>
      </c>
      <c r="AF45" s="64" t="str">
        <f>IF(AC45=0,"",W45/AC45)</f>
      </c>
      <c r="AG45" s="65" t="str">
        <f>IF(AC45=0,"",X45/AC45)</f>
      </c>
    </row>
    <row r="46">
      <c r="A46" t="s">
        <v>159</v>
      </c>
      <c r="B46" t="s">
        <v>161</v>
      </c>
      <c r="C46" s="39" t="n">
        <v>2043</v>
      </c>
      <c r="D46" t="s">
        <v>198</v>
      </c>
      <c r="E46" s="40" t="s">
        <v>227</v>
      </c>
      <c r="F46" s="41" t="s">
        <v>369</v>
      </c>
      <c r="G46" s="42" t="s">
        <v>228</v>
      </c>
      <c r="H46"/>
      <c r="I46" s="43" t="s">
        <v>225</v>
      </c>
      <c r="J46" s="44" t="s">
        <v>226</v>
      </c>
      <c r="K46" s="45" t="n">
        <v>0.06</v>
      </c>
      <c r="L46" s="46" t="n">
        <v>1</v>
      </c>
      <c r="M46" s="47" t="n">
        <v>69.3</v>
      </c>
      <c r="N46" s="48" t="n">
        <v>193447565.848645</v>
      </c>
      <c r="O46" s="49" t="n">
        <v>192936206.600428</v>
      </c>
      <c r="P46" s="50" t="n">
        <v>0.4165</v>
      </c>
      <c r="Q46" s="51" t="n">
        <v>0.145062286126504</v>
      </c>
      <c r="R46" s="52" t="str">
        <f>1/(1+'Calculation_Assumptions'!$B$5)^(C46-'Calculation_Assumptions'!$B$2)</f>
      </c>
      <c r="S46" s="53" t="str">
        <f>N46*K46</f>
      </c>
      <c r="T46" s="54" t="str">
        <f>O46*K46</f>
      </c>
      <c r="U46" s="55" t="str">
        <f>T46*Q46*L46*M46</f>
      </c>
      <c r="V46" s="56" t="str">
        <f>S46*P46*L46*M46</f>
      </c>
      <c r="W46" s="57" t="str">
        <f>V46-U46</f>
      </c>
      <c r="X46" s="58" t="str">
        <f>W46*R46</f>
      </c>
      <c r="Y46" t="n">
        <v>1</v>
      </c>
      <c r="Z46" s="59" t="n">
        <v>2023</v>
      </c>
      <c r="AA46" t="s">
        <v>368</v>
      </c>
      <c r="AB46" s="60" t="str">
        <f>IF(I46="shared-count-once",COUNTIFS($A$2:$A$807,A46,$C$2:$C$807,C46,$E$2:$E$807,E46,$B$2:$B$807,B46),1)</f>
      </c>
      <c r="AC46" s="61" t="n">
        <v>317814114.067152</v>
      </c>
      <c r="AD46" s="62" t="str">
        <f>IF(AC46=0,"",U46/AC46)</f>
      </c>
      <c r="AE46" s="63" t="str">
        <f>IF(AC46=0,"",V46/AC46)</f>
      </c>
      <c r="AF46" s="64" t="str">
        <f>IF(AC46=0,"",W46/AC46)</f>
      </c>
      <c r="AG46" s="65" t="str">
        <f>IF(AC46=0,"",X46/AC46)</f>
      </c>
    </row>
    <row r="47">
      <c r="A47" t="s">
        <v>159</v>
      </c>
      <c r="B47" t="s">
        <v>161</v>
      </c>
      <c r="C47" s="39" t="n">
        <v>2044</v>
      </c>
      <c r="D47" t="s">
        <v>198</v>
      </c>
      <c r="E47" s="40" t="s">
        <v>227</v>
      </c>
      <c r="F47" s="41" t="s">
        <v>369</v>
      </c>
      <c r="G47" s="42" t="s">
        <v>228</v>
      </c>
      <c r="H47"/>
      <c r="I47" s="43" t="s">
        <v>225</v>
      </c>
      <c r="J47" s="44" t="s">
        <v>226</v>
      </c>
      <c r="K47" s="45" t="n">
        <v>0.06</v>
      </c>
      <c r="L47" s="46" t="n">
        <v>1</v>
      </c>
      <c r="M47" s="47" t="n">
        <v>69.3</v>
      </c>
      <c r="N47" s="48" t="n">
        <v>195339861.580729</v>
      </c>
      <c r="O47" s="49" t="n">
        <v>194740839.86655</v>
      </c>
      <c r="P47" s="50" t="n">
        <v>0.4165</v>
      </c>
      <c r="Q47" s="51" t="n">
        <v>0.145062286126504</v>
      </c>
      <c r="R47" s="52" t="str">
        <f>1/(1+'Calculation_Assumptions'!$B$5)^(C47-'Calculation_Assumptions'!$B$2)</f>
      </c>
      <c r="S47" s="53" t="str">
        <f>N47*K47</f>
      </c>
      <c r="T47" s="54" t="str">
        <f>O47*K47</f>
      </c>
      <c r="U47" s="55" t="str">
        <f>T47*Q47*L47*M47</f>
      </c>
      <c r="V47" s="56" t="str">
        <f>S47*P47*L47*M47</f>
      </c>
      <c r="W47" s="57" t="str">
        <f>V47-U47</f>
      </c>
      <c r="X47" s="58" t="str">
        <f>W47*R47</f>
      </c>
      <c r="Y47" t="n">
        <v>1</v>
      </c>
      <c r="Z47" s="59" t="n">
        <v>2023</v>
      </c>
      <c r="AA47" t="s">
        <v>368</v>
      </c>
      <c r="AB47" s="60" t="str">
        <f>IF(I47="shared-count-once",COUNTIFS($A$2:$A$807,A47,$C$2:$C$807,C47,$E$2:$E$807,E47,$B$2:$B$807,B47),1)</f>
      </c>
      <c r="AC47" s="61" t="n">
        <v>318840890.732156</v>
      </c>
      <c r="AD47" s="62" t="str">
        <f>IF(AC47=0,"",U47/AC47)</f>
      </c>
      <c r="AE47" s="63" t="str">
        <f>IF(AC47=0,"",V47/AC47)</f>
      </c>
      <c r="AF47" s="64" t="str">
        <f>IF(AC47=0,"",W47/AC47)</f>
      </c>
      <c r="AG47" s="65" t="str">
        <f>IF(AC47=0,"",X47/AC47)</f>
      </c>
    </row>
    <row r="48">
      <c r="A48" t="s">
        <v>159</v>
      </c>
      <c r="B48" t="s">
        <v>161</v>
      </c>
      <c r="C48" s="39" t="n">
        <v>2045</v>
      </c>
      <c r="D48" t="s">
        <v>198</v>
      </c>
      <c r="E48" s="40" t="s">
        <v>227</v>
      </c>
      <c r="F48" s="41" t="s">
        <v>369</v>
      </c>
      <c r="G48" s="42" t="s">
        <v>228</v>
      </c>
      <c r="H48"/>
      <c r="I48" s="43" t="s">
        <v>225</v>
      </c>
      <c r="J48" s="44" t="s">
        <v>226</v>
      </c>
      <c r="K48" s="45" t="n">
        <v>0.06</v>
      </c>
      <c r="L48" s="46" t="n">
        <v>1</v>
      </c>
      <c r="M48" s="47" t="n">
        <v>69.3</v>
      </c>
      <c r="N48" s="48" t="n">
        <v>197080080.536716</v>
      </c>
      <c r="O48" s="49" t="n">
        <v>196414899.064498</v>
      </c>
      <c r="P48" s="50" t="n">
        <v>0.4165</v>
      </c>
      <c r="Q48" s="51" t="n">
        <v>0.145062286126504</v>
      </c>
      <c r="R48" s="52" t="str">
        <f>1/(1+'Calculation_Assumptions'!$B$5)^(C48-'Calculation_Assumptions'!$B$2)</f>
      </c>
      <c r="S48" s="53" t="str">
        <f>N48*K48</f>
      </c>
      <c r="T48" s="54" t="str">
        <f>O48*K48</f>
      </c>
      <c r="U48" s="55" t="str">
        <f>T48*Q48*L48*M48</f>
      </c>
      <c r="V48" s="56" t="str">
        <f>S48*P48*L48*M48</f>
      </c>
      <c r="W48" s="57" t="str">
        <f>V48-U48</f>
      </c>
      <c r="X48" s="58" t="str">
        <f>W48*R48</f>
      </c>
      <c r="Y48" t="n">
        <v>1</v>
      </c>
      <c r="Z48" s="59" t="n">
        <v>2023</v>
      </c>
      <c r="AA48" t="s">
        <v>368</v>
      </c>
      <c r="AB48" s="60" t="str">
        <f>IF(I48="shared-count-once",COUNTIFS($A$2:$A$807,A48,$C$2:$C$807,C48,$E$2:$E$807,E48,$B$2:$B$807,B48),1)</f>
      </c>
      <c r="AC48" s="61" t="n">
        <v>319784682.33108</v>
      </c>
      <c r="AD48" s="62" t="str">
        <f>IF(AC48=0,"",U48/AC48)</f>
      </c>
      <c r="AE48" s="63" t="str">
        <f>IF(AC48=0,"",V48/AC48)</f>
      </c>
      <c r="AF48" s="64" t="str">
        <f>IF(AC48=0,"",W48/AC48)</f>
      </c>
      <c r="AG48" s="65" t="str">
        <f>IF(AC48=0,"",X48/AC48)</f>
      </c>
    </row>
    <row r="49">
      <c r="A49" t="s">
        <v>159</v>
      </c>
      <c r="B49" t="s">
        <v>161</v>
      </c>
      <c r="C49" s="39" t="n">
        <v>2046</v>
      </c>
      <c r="D49" t="s">
        <v>198</v>
      </c>
      <c r="E49" s="40" t="s">
        <v>227</v>
      </c>
      <c r="F49" s="41" t="s">
        <v>369</v>
      </c>
      <c r="G49" s="42" t="s">
        <v>228</v>
      </c>
      <c r="H49"/>
      <c r="I49" s="43" t="s">
        <v>225</v>
      </c>
      <c r="J49" s="44" t="s">
        <v>226</v>
      </c>
      <c r="K49" s="45" t="n">
        <v>0.06</v>
      </c>
      <c r="L49" s="46" t="n">
        <v>1</v>
      </c>
      <c r="M49" s="47" t="n">
        <v>69.3</v>
      </c>
      <c r="N49" s="48" t="n">
        <v>198738315.087431</v>
      </c>
      <c r="O49" s="49" t="n">
        <v>197983069.14574</v>
      </c>
      <c r="P49" s="50" t="n">
        <v>0.4165</v>
      </c>
      <c r="Q49" s="51" t="n">
        <v>0.145062286126504</v>
      </c>
      <c r="R49" s="52" t="str">
        <f>1/(1+'Calculation_Assumptions'!$B$5)^(C49-'Calculation_Assumptions'!$B$2)</f>
      </c>
      <c r="S49" s="53" t="str">
        <f>N49*K49</f>
      </c>
      <c r="T49" s="54" t="str">
        <f>O49*K49</f>
      </c>
      <c r="U49" s="55" t="str">
        <f>T49*Q49*L49*M49</f>
      </c>
      <c r="V49" s="56" t="str">
        <f>S49*P49*L49*M49</f>
      </c>
      <c r="W49" s="57" t="str">
        <f>V49-U49</f>
      </c>
      <c r="X49" s="58" t="str">
        <f>W49*R49</f>
      </c>
      <c r="Y49" t="n">
        <v>1</v>
      </c>
      <c r="Z49" s="59" t="n">
        <v>2023</v>
      </c>
      <c r="AA49" t="s">
        <v>368</v>
      </c>
      <c r="AB49" s="60" t="str">
        <f>IF(I49="shared-count-once",COUNTIFS($A$2:$A$807,A49,$C$2:$C$807,C49,$E$2:$E$807,E49,$B$2:$B$807,B49),1)</f>
      </c>
      <c r="AC49" s="61" t="n">
        <v>320645615.981408</v>
      </c>
      <c r="AD49" s="62" t="str">
        <f>IF(AC49=0,"",U49/AC49)</f>
      </c>
      <c r="AE49" s="63" t="str">
        <f>IF(AC49=0,"",V49/AC49)</f>
      </c>
      <c r="AF49" s="64" t="str">
        <f>IF(AC49=0,"",W49/AC49)</f>
      </c>
      <c r="AG49" s="65" t="str">
        <f>IF(AC49=0,"",X49/AC49)</f>
      </c>
    </row>
    <row r="50">
      <c r="A50" t="s">
        <v>159</v>
      </c>
      <c r="B50" t="s">
        <v>161</v>
      </c>
      <c r="C50" s="39" t="n">
        <v>2047</v>
      </c>
      <c r="D50" t="s">
        <v>198</v>
      </c>
      <c r="E50" s="40" t="s">
        <v>227</v>
      </c>
      <c r="F50" s="41" t="s">
        <v>369</v>
      </c>
      <c r="G50" s="42" t="s">
        <v>228</v>
      </c>
      <c r="H50"/>
      <c r="I50" s="43" t="s">
        <v>225</v>
      </c>
      <c r="J50" s="44" t="s">
        <v>226</v>
      </c>
      <c r="K50" s="45" t="n">
        <v>0.06</v>
      </c>
      <c r="L50" s="46" t="n">
        <v>1</v>
      </c>
      <c r="M50" s="47" t="n">
        <v>69.3</v>
      </c>
      <c r="N50" s="48" t="n">
        <v>200077755.958925</v>
      </c>
      <c r="O50" s="49" t="n">
        <v>199231676.533879</v>
      </c>
      <c r="P50" s="50" t="n">
        <v>0.4165</v>
      </c>
      <c r="Q50" s="51" t="n">
        <v>0.145062286126504</v>
      </c>
      <c r="R50" s="52" t="str">
        <f>1/(1+'Calculation_Assumptions'!$B$5)^(C50-'Calculation_Assumptions'!$B$2)</f>
      </c>
      <c r="S50" s="53" t="str">
        <f>N50*K50</f>
      </c>
      <c r="T50" s="54" t="str">
        <f>O50*K50</f>
      </c>
      <c r="U50" s="55" t="str">
        <f>T50*Q50*L50*M50</f>
      </c>
      <c r="V50" s="56" t="str">
        <f>S50*P50*L50*M50</f>
      </c>
      <c r="W50" s="57" t="str">
        <f>V50-U50</f>
      </c>
      <c r="X50" s="58" t="str">
        <f>W50*R50</f>
      </c>
      <c r="Y50" t="n">
        <v>1</v>
      </c>
      <c r="Z50" s="59" t="n">
        <v>2023</v>
      </c>
      <c r="AA50" t="s">
        <v>368</v>
      </c>
      <c r="AB50" s="60" t="str">
        <f>IF(I50="shared-count-once",COUNTIFS($A$2:$A$807,A50,$C$2:$C$807,C50,$E$2:$E$807,E50,$B$2:$B$807,B50),1)</f>
      </c>
      <c r="AC50" s="61" t="n">
        <v>321429520.522875</v>
      </c>
      <c r="AD50" s="62" t="str">
        <f>IF(AC50=0,"",U50/AC50)</f>
      </c>
      <c r="AE50" s="63" t="str">
        <f>IF(AC50=0,"",V50/AC50)</f>
      </c>
      <c r="AF50" s="64" t="str">
        <f>IF(AC50=0,"",W50/AC50)</f>
      </c>
      <c r="AG50" s="65" t="str">
        <f>IF(AC50=0,"",X50/AC50)</f>
      </c>
    </row>
    <row r="51">
      <c r="A51" t="s">
        <v>159</v>
      </c>
      <c r="B51" t="s">
        <v>161</v>
      </c>
      <c r="C51" s="39" t="n">
        <v>2048</v>
      </c>
      <c r="D51" t="s">
        <v>198</v>
      </c>
      <c r="E51" s="40" t="s">
        <v>227</v>
      </c>
      <c r="F51" s="41" t="s">
        <v>369</v>
      </c>
      <c r="G51" s="42" t="s">
        <v>228</v>
      </c>
      <c r="H51"/>
      <c r="I51" s="43" t="s">
        <v>225</v>
      </c>
      <c r="J51" s="44" t="s">
        <v>226</v>
      </c>
      <c r="K51" s="45" t="n">
        <v>0.06</v>
      </c>
      <c r="L51" s="46" t="n">
        <v>1</v>
      </c>
      <c r="M51" s="47" t="n">
        <v>69.3</v>
      </c>
      <c r="N51" s="48" t="n">
        <v>201321577.031473</v>
      </c>
      <c r="O51" s="49" t="n">
        <v>200384086.462219</v>
      </c>
      <c r="P51" s="50" t="n">
        <v>0.4165</v>
      </c>
      <c r="Q51" s="51" t="n">
        <v>0.145062286126504</v>
      </c>
      <c r="R51" s="52" t="str">
        <f>1/(1+'Calculation_Assumptions'!$B$5)^(C51-'Calculation_Assumptions'!$B$2)</f>
      </c>
      <c r="S51" s="53" t="str">
        <f>N51*K51</f>
      </c>
      <c r="T51" s="54" t="str">
        <f>O51*K51</f>
      </c>
      <c r="U51" s="55" t="str">
        <f>T51*Q51*L51*M51</f>
      </c>
      <c r="V51" s="56" t="str">
        <f>S51*P51*L51*M51</f>
      </c>
      <c r="W51" s="57" t="str">
        <f>V51-U51</f>
      </c>
      <c r="X51" s="58" t="str">
        <f>W51*R51</f>
      </c>
      <c r="Y51" t="n">
        <v>1</v>
      </c>
      <c r="Z51" s="59" t="n">
        <v>2023</v>
      </c>
      <c r="AA51" t="s">
        <v>368</v>
      </c>
      <c r="AB51" s="60" t="str">
        <f>IF(I51="shared-count-once",COUNTIFS($A$2:$A$807,A51,$C$2:$C$807,C51,$E$2:$E$807,E51,$B$2:$B$807,B51),1)</f>
      </c>
      <c r="AC51" s="61" t="n">
        <v>322136832.260161</v>
      </c>
      <c r="AD51" s="62" t="str">
        <f>IF(AC51=0,"",U51/AC51)</f>
      </c>
      <c r="AE51" s="63" t="str">
        <f>IF(AC51=0,"",V51/AC51)</f>
      </c>
      <c r="AF51" s="64" t="str">
        <f>IF(AC51=0,"",W51/AC51)</f>
      </c>
      <c r="AG51" s="65" t="str">
        <f>IF(AC51=0,"",X51/AC51)</f>
      </c>
    </row>
    <row r="52">
      <c r="A52" t="s">
        <v>159</v>
      </c>
      <c r="B52" t="s">
        <v>161</v>
      </c>
      <c r="C52" s="39" t="n">
        <v>2049</v>
      </c>
      <c r="D52" t="s">
        <v>198</v>
      </c>
      <c r="E52" s="40" t="s">
        <v>227</v>
      </c>
      <c r="F52" s="41" t="s">
        <v>369</v>
      </c>
      <c r="G52" s="42" t="s">
        <v>228</v>
      </c>
      <c r="H52"/>
      <c r="I52" s="43" t="s">
        <v>225</v>
      </c>
      <c r="J52" s="44" t="s">
        <v>226</v>
      </c>
      <c r="K52" s="45" t="n">
        <v>0.06</v>
      </c>
      <c r="L52" s="46" t="n">
        <v>1</v>
      </c>
      <c r="M52" s="47" t="n">
        <v>69.3</v>
      </c>
      <c r="N52" s="48" t="n">
        <v>202507754.471866</v>
      </c>
      <c r="O52" s="49" t="n">
        <v>201479711.500819</v>
      </c>
      <c r="P52" s="50" t="n">
        <v>0.4165</v>
      </c>
      <c r="Q52" s="51" t="n">
        <v>0.145062286126504</v>
      </c>
      <c r="R52" s="52" t="str">
        <f>1/(1+'Calculation_Assumptions'!$B$5)^(C52-'Calculation_Assumptions'!$B$2)</f>
      </c>
      <c r="S52" s="53" t="str">
        <f>N52*K52</f>
      </c>
      <c r="T52" s="54" t="str">
        <f>O52*K52</f>
      </c>
      <c r="U52" s="55" t="str">
        <f>T52*Q52*L52*M52</f>
      </c>
      <c r="V52" s="56" t="str">
        <f>S52*P52*L52*M52</f>
      </c>
      <c r="W52" s="57" t="str">
        <f>V52-U52</f>
      </c>
      <c r="X52" s="58" t="str">
        <f>W52*R52</f>
      </c>
      <c r="Y52" t="n">
        <v>1</v>
      </c>
      <c r="Z52" s="59" t="n">
        <v>2023</v>
      </c>
      <c r="AA52" t="s">
        <v>368</v>
      </c>
      <c r="AB52" s="60" t="str">
        <f>IF(I52="shared-count-once",COUNTIFS($A$2:$A$807,A52,$C$2:$C$807,C52,$E$2:$E$807,E52,$B$2:$B$807,B52),1)</f>
      </c>
      <c r="AC52" s="61" t="n">
        <v>322765819.752681</v>
      </c>
      <c r="AD52" s="62" t="str">
        <f>IF(AC52=0,"",U52/AC52)</f>
      </c>
      <c r="AE52" s="63" t="str">
        <f>IF(AC52=0,"",V52/AC52)</f>
      </c>
      <c r="AF52" s="64" t="str">
        <f>IF(AC52=0,"",W52/AC52)</f>
      </c>
      <c r="AG52" s="65" t="str">
        <f>IF(AC52=0,"",X52/AC52)</f>
      </c>
    </row>
    <row r="53">
      <c r="A53" t="s">
        <v>159</v>
      </c>
      <c r="B53" t="s">
        <v>161</v>
      </c>
      <c r="C53" s="39" t="n">
        <v>2050</v>
      </c>
      <c r="D53" t="s">
        <v>198</v>
      </c>
      <c r="E53" s="40" t="s">
        <v>227</v>
      </c>
      <c r="F53" s="41" t="s">
        <v>369</v>
      </c>
      <c r="G53" s="42" t="s">
        <v>228</v>
      </c>
      <c r="H53"/>
      <c r="I53" s="43" t="s">
        <v>225</v>
      </c>
      <c r="J53" s="44" t="s">
        <v>226</v>
      </c>
      <c r="K53" s="45" t="n">
        <v>0.06</v>
      </c>
      <c r="L53" s="46" t="n">
        <v>1</v>
      </c>
      <c r="M53" s="47" t="n">
        <v>69.3</v>
      </c>
      <c r="N53" s="48" t="n">
        <v>203630392.179119</v>
      </c>
      <c r="O53" s="49" t="n">
        <v>202479799.760483</v>
      </c>
      <c r="P53" s="50" t="n">
        <v>0.4165</v>
      </c>
      <c r="Q53" s="51" t="n">
        <v>0.145062286126504</v>
      </c>
      <c r="R53" s="52" t="str">
        <f>1/(1+'Calculation_Assumptions'!$B$5)^(C53-'Calculation_Assumptions'!$B$2)</f>
      </c>
      <c r="S53" s="53" t="str">
        <f>N53*K53</f>
      </c>
      <c r="T53" s="54" t="str">
        <f>O53*K53</f>
      </c>
      <c r="U53" s="55" t="str">
        <f>T53*Q53*L53*M53</f>
      </c>
      <c r="V53" s="56" t="str">
        <f>S53*P53*L53*M53</f>
      </c>
      <c r="W53" s="57" t="str">
        <f>V53-U53</f>
      </c>
      <c r="X53" s="58" t="str">
        <f>W53*R53</f>
      </c>
      <c r="Y53" t="n">
        <v>1</v>
      </c>
      <c r="Z53" s="59" t="n">
        <v>2023</v>
      </c>
      <c r="AA53" t="s">
        <v>368</v>
      </c>
      <c r="AB53" s="60" t="str">
        <f>IF(I53="shared-count-once",COUNTIFS($A$2:$A$807,A53,$C$2:$C$807,C53,$E$2:$E$807,E53,$B$2:$B$807,B53),1)</f>
      </c>
      <c r="AC53" s="61" t="n">
        <v>323312042.563285</v>
      </c>
      <c r="AD53" s="62" t="str">
        <f>IF(AC53=0,"",U53/AC53)</f>
      </c>
      <c r="AE53" s="63" t="str">
        <f>IF(AC53=0,"",V53/AC53)</f>
      </c>
      <c r="AF53" s="64" t="str">
        <f>IF(AC53=0,"",W53/AC53)</f>
      </c>
      <c r="AG53" s="65" t="str">
        <f>IF(AC53=0,"",X53/AC53)</f>
      </c>
    </row>
    <row r="54">
      <c r="A54" t="s">
        <v>159</v>
      </c>
      <c r="B54" t="s">
        <v>161</v>
      </c>
      <c r="C54" s="39" t="n">
        <v>2025</v>
      </c>
      <c r="D54" t="s">
        <v>208</v>
      </c>
      <c r="E54" s="40" t="s">
        <v>229</v>
      </c>
      <c r="F54" s="41" t="s">
        <v>370</v>
      </c>
      <c r="G54" s="42" t="s">
        <v>230</v>
      </c>
      <c r="H54" t="s">
        <v>212</v>
      </c>
      <c r="I54" s="43" t="s">
        <v>231</v>
      </c>
      <c r="J54" s="44" t="s">
        <v>226</v>
      </c>
      <c r="K54" s="45" t="n">
        <v>0.00001</v>
      </c>
      <c r="L54" s="46" t="n">
        <v>1</v>
      </c>
      <c r="M54" s="47" t="n">
        <v>0.704958478219738</v>
      </c>
      <c r="N54" s="48" t="n">
        <v>155093185.780917</v>
      </c>
      <c r="O54" s="49" t="n">
        <v>155093185.780917</v>
      </c>
      <c r="P54" s="50" t="n">
        <v>0.0337688283</v>
      </c>
      <c r="Q54" s="51" t="n">
        <v>0.0337688283</v>
      </c>
      <c r="R54" s="52" t="str">
        <f>1/(1+'Calculation_Assumptions'!$B$5)^(C54-'Calculation_Assumptions'!$B$2)</f>
      </c>
      <c r="S54" s="53" t="str">
        <f>N54*K54</f>
      </c>
      <c r="T54" s="54" t="str">
        <f>O54*K54</f>
      </c>
      <c r="U54" s="55" t="str">
        <f>T54*Q54*L54*M54</f>
      </c>
      <c r="V54" s="56" t="str">
        <f>S54*P54*L54*M54</f>
      </c>
      <c r="W54" s="57" t="str">
        <f>V54-U54</f>
      </c>
      <c r="X54" s="58" t="str">
        <f>W54*R54</f>
      </c>
      <c r="Y54" t="n">
        <v>1</v>
      </c>
      <c r="Z54" s="59" t="n">
        <v>2023</v>
      </c>
      <c r="AA54" t="s">
        <v>371</v>
      </c>
      <c r="AB54" s="60" t="str">
        <f>IF(I54="shared-count-once",COUNTIFS($A$2:$A$807,A54,$C$2:$C$807,C54,$E$2:$E$807,E54,$B$2:$B$807,B54),1)</f>
      </c>
      <c r="AC54" s="61" t="n">
        <v>288391907.644456</v>
      </c>
      <c r="AD54" s="62" t="str">
        <f>IF(AC54=0,"",U54/AC54)</f>
      </c>
      <c r="AE54" s="63" t="str">
        <f>IF(AC54=0,"",V54/AC54)</f>
      </c>
      <c r="AF54" s="64" t="str">
        <f>IF(AC54=0,"",W54/AC54)</f>
      </c>
      <c r="AG54" s="65" t="str">
        <f>IF(AC54=0,"",X54/AC54)</f>
      </c>
    </row>
    <row r="55">
      <c r="A55" t="s">
        <v>159</v>
      </c>
      <c r="B55" t="s">
        <v>161</v>
      </c>
      <c r="C55" s="39" t="n">
        <v>2026</v>
      </c>
      <c r="D55" t="s">
        <v>208</v>
      </c>
      <c r="E55" s="40" t="s">
        <v>229</v>
      </c>
      <c r="F55" s="41" t="s">
        <v>370</v>
      </c>
      <c r="G55" s="42" t="s">
        <v>230</v>
      </c>
      <c r="H55" t="s">
        <v>212</v>
      </c>
      <c r="I55" s="43" t="s">
        <v>231</v>
      </c>
      <c r="J55" s="44" t="s">
        <v>226</v>
      </c>
      <c r="K55" s="45" t="n">
        <v>0.00001</v>
      </c>
      <c r="L55" s="46" t="n">
        <v>1</v>
      </c>
      <c r="M55" s="47" t="n">
        <v>0.704958478219738</v>
      </c>
      <c r="N55" s="48" t="n">
        <v>157503828.425009</v>
      </c>
      <c r="O55" s="49" t="n">
        <v>157503828.425009</v>
      </c>
      <c r="P55" s="50" t="n">
        <v>0.05431506264</v>
      </c>
      <c r="Q55" s="51" t="n">
        <v>0.0337688283</v>
      </c>
      <c r="R55" s="52" t="str">
        <f>1/(1+'Calculation_Assumptions'!$B$5)^(C55-'Calculation_Assumptions'!$B$2)</f>
      </c>
      <c r="S55" s="53" t="str">
        <f>N55*K55</f>
      </c>
      <c r="T55" s="54" t="str">
        <f>O55*K55</f>
      </c>
      <c r="U55" s="55" t="str">
        <f>T55*Q55*L55*M55</f>
      </c>
      <c r="V55" s="56" t="str">
        <f>S55*P55*L55*M55</f>
      </c>
      <c r="W55" s="57" t="str">
        <f>V55-U55</f>
      </c>
      <c r="X55" s="58" t="str">
        <f>W55*R55</f>
      </c>
      <c r="Y55" t="n">
        <v>1</v>
      </c>
      <c r="Z55" s="59" t="n">
        <v>2023</v>
      </c>
      <c r="AA55" t="s">
        <v>371</v>
      </c>
      <c r="AB55" s="60" t="str">
        <f>IF(I55="shared-count-once",COUNTIFS($A$2:$A$807,A55,$C$2:$C$807,C55,$E$2:$E$807,E55,$B$2:$B$807,B55),1)</f>
      </c>
      <c r="AC55" s="61" t="n">
        <v>290472130.233437</v>
      </c>
      <c r="AD55" s="62" t="str">
        <f>IF(AC55=0,"",U55/AC55)</f>
      </c>
      <c r="AE55" s="63" t="str">
        <f>IF(AC55=0,"",V55/AC55)</f>
      </c>
      <c r="AF55" s="64" t="str">
        <f>IF(AC55=0,"",W55/AC55)</f>
      </c>
      <c r="AG55" s="65" t="str">
        <f>IF(AC55=0,"",X55/AC55)</f>
      </c>
    </row>
    <row r="56">
      <c r="A56" t="s">
        <v>159</v>
      </c>
      <c r="B56" t="s">
        <v>161</v>
      </c>
      <c r="C56" s="39" t="n">
        <v>2027</v>
      </c>
      <c r="D56" t="s">
        <v>208</v>
      </c>
      <c r="E56" s="40" t="s">
        <v>229</v>
      </c>
      <c r="F56" s="41" t="s">
        <v>370</v>
      </c>
      <c r="G56" s="42" t="s">
        <v>230</v>
      </c>
      <c r="H56" t="s">
        <v>212</v>
      </c>
      <c r="I56" s="43" t="s">
        <v>231</v>
      </c>
      <c r="J56" s="44" t="s">
        <v>226</v>
      </c>
      <c r="K56" s="45" t="n">
        <v>0.00001</v>
      </c>
      <c r="L56" s="46" t="n">
        <v>1</v>
      </c>
      <c r="M56" s="47" t="n">
        <v>0.704958478219738</v>
      </c>
      <c r="N56" s="48" t="n">
        <v>159958047.629758</v>
      </c>
      <c r="O56" s="49" t="n">
        <v>159957112.160817</v>
      </c>
      <c r="P56" s="50" t="n">
        <v>0.07486129698</v>
      </c>
      <c r="Q56" s="51" t="n">
        <v>0.0337688283</v>
      </c>
      <c r="R56" s="52" t="str">
        <f>1/(1+'Calculation_Assumptions'!$B$5)^(C56-'Calculation_Assumptions'!$B$2)</f>
      </c>
      <c r="S56" s="53" t="str">
        <f>N56*K56</f>
      </c>
      <c r="T56" s="54" t="str">
        <f>O56*K56</f>
      </c>
      <c r="U56" s="55" t="str">
        <f>T56*Q56*L56*M56</f>
      </c>
      <c r="V56" s="56" t="str">
        <f>S56*P56*L56*M56</f>
      </c>
      <c r="W56" s="57" t="str">
        <f>V56-U56</f>
      </c>
      <c r="X56" s="58" t="str">
        <f>W56*R56</f>
      </c>
      <c r="Y56" t="n">
        <v>1</v>
      </c>
      <c r="Z56" s="59" t="n">
        <v>2023</v>
      </c>
      <c r="AA56" t="s">
        <v>371</v>
      </c>
      <c r="AB56" s="60" t="str">
        <f>IF(I56="shared-count-once",COUNTIFS($A$2:$A$807,A56,$C$2:$C$807,C56,$E$2:$E$807,E56,$B$2:$B$807,B56),1)</f>
      </c>
      <c r="AC56" s="61" t="n">
        <v>292505080.826208</v>
      </c>
      <c r="AD56" s="62" t="str">
        <f>IF(AC56=0,"",U56/AC56)</f>
      </c>
      <c r="AE56" s="63" t="str">
        <f>IF(AC56=0,"",V56/AC56)</f>
      </c>
      <c r="AF56" s="64" t="str">
        <f>IF(AC56=0,"",W56/AC56)</f>
      </c>
      <c r="AG56" s="65" t="str">
        <f>IF(AC56=0,"",X56/AC56)</f>
      </c>
    </row>
    <row r="57">
      <c r="A57" t="s">
        <v>159</v>
      </c>
      <c r="B57" t="s">
        <v>161</v>
      </c>
      <c r="C57" s="39" t="n">
        <v>2028</v>
      </c>
      <c r="D57" t="s">
        <v>208</v>
      </c>
      <c r="E57" s="40" t="s">
        <v>229</v>
      </c>
      <c r="F57" s="41" t="s">
        <v>370</v>
      </c>
      <c r="G57" s="42" t="s">
        <v>230</v>
      </c>
      <c r="H57" t="s">
        <v>212</v>
      </c>
      <c r="I57" s="43" t="s">
        <v>231</v>
      </c>
      <c r="J57" s="44" t="s">
        <v>226</v>
      </c>
      <c r="K57" s="45" t="n">
        <v>0.00001</v>
      </c>
      <c r="L57" s="46" t="n">
        <v>1</v>
      </c>
      <c r="M57" s="47" t="n">
        <v>0.704958478219738</v>
      </c>
      <c r="N57" s="48" t="n">
        <v>162207125.354145</v>
      </c>
      <c r="O57" s="49" t="n">
        <v>162204336.12618</v>
      </c>
      <c r="P57" s="50" t="n">
        <v>0.09540753132</v>
      </c>
      <c r="Q57" s="51" t="n">
        <v>0.0337688283</v>
      </c>
      <c r="R57" s="52" t="str">
        <f>1/(1+'Calculation_Assumptions'!$B$5)^(C57-'Calculation_Assumptions'!$B$2)</f>
      </c>
      <c r="S57" s="53" t="str">
        <f>N57*K57</f>
      </c>
      <c r="T57" s="54" t="str">
        <f>O57*K57</f>
      </c>
      <c r="U57" s="55" t="str">
        <f>T57*Q57*L57*M57</f>
      </c>
      <c r="V57" s="56" t="str">
        <f>S57*P57*L57*M57</f>
      </c>
      <c r="W57" s="57" t="str">
        <f>V57-U57</f>
      </c>
      <c r="X57" s="58" t="str">
        <f>W57*R57</f>
      </c>
      <c r="Y57" t="n">
        <v>1</v>
      </c>
      <c r="Z57" s="59" t="n">
        <v>2023</v>
      </c>
      <c r="AA57" t="s">
        <v>371</v>
      </c>
      <c r="AB57" s="60" t="str">
        <f>IF(I57="shared-count-once",COUNTIFS($A$2:$A$807,A57,$C$2:$C$807,C57,$E$2:$E$807,E57,$B$2:$B$807,B57),1)</f>
      </c>
      <c r="AC57" s="61" t="n">
        <v>294484707.921554</v>
      </c>
      <c r="AD57" s="62" t="str">
        <f>IF(AC57=0,"",U57/AC57)</f>
      </c>
      <c r="AE57" s="63" t="str">
        <f>IF(AC57=0,"",V57/AC57)</f>
      </c>
      <c r="AF57" s="64" t="str">
        <f>IF(AC57=0,"",W57/AC57)</f>
      </c>
      <c r="AG57" s="65" t="str">
        <f>IF(AC57=0,"",X57/AC57)</f>
      </c>
    </row>
    <row r="58">
      <c r="A58" t="s">
        <v>159</v>
      </c>
      <c r="B58" t="s">
        <v>161</v>
      </c>
      <c r="C58" s="39" t="n">
        <v>2029</v>
      </c>
      <c r="D58" t="s">
        <v>208</v>
      </c>
      <c r="E58" s="40" t="s">
        <v>229</v>
      </c>
      <c r="F58" s="41" t="s">
        <v>370</v>
      </c>
      <c r="G58" s="42" t="s">
        <v>230</v>
      </c>
      <c r="H58" t="s">
        <v>212</v>
      </c>
      <c r="I58" s="43" t="s">
        <v>231</v>
      </c>
      <c r="J58" s="44" t="s">
        <v>226</v>
      </c>
      <c r="K58" s="45" t="n">
        <v>0.00001</v>
      </c>
      <c r="L58" s="46" t="n">
        <v>1</v>
      </c>
      <c r="M58" s="47" t="n">
        <v>0.704958478219738</v>
      </c>
      <c r="N58" s="48" t="n">
        <v>164360057.053722</v>
      </c>
      <c r="O58" s="49" t="n">
        <v>164354507.169368</v>
      </c>
      <c r="P58" s="50" t="n">
        <v>0.11595376566</v>
      </c>
      <c r="Q58" s="51" t="n">
        <v>0.0337688283</v>
      </c>
      <c r="R58" s="52" t="str">
        <f>1/(1+'Calculation_Assumptions'!$B$5)^(C58-'Calculation_Assumptions'!$B$2)</f>
      </c>
      <c r="S58" s="53" t="str">
        <f>N58*K58</f>
      </c>
      <c r="T58" s="54" t="str">
        <f>O58*K58</f>
      </c>
      <c r="U58" s="55" t="str">
        <f>T58*Q58*L58*M58</f>
      </c>
      <c r="V58" s="56" t="str">
        <f>S58*P58*L58*M58</f>
      </c>
      <c r="W58" s="57" t="str">
        <f>V58-U58</f>
      </c>
      <c r="X58" s="58" t="str">
        <f>W58*R58</f>
      </c>
      <c r="Y58" t="n">
        <v>1</v>
      </c>
      <c r="Z58" s="59" t="n">
        <v>2023</v>
      </c>
      <c r="AA58" t="s">
        <v>371</v>
      </c>
      <c r="AB58" s="60" t="str">
        <f>IF(I58="shared-count-once",COUNTIFS($A$2:$A$807,A58,$C$2:$C$807,C58,$E$2:$E$807,E58,$B$2:$B$807,B58),1)</f>
      </c>
      <c r="AC58" s="61" t="n">
        <v>296414030.31143</v>
      </c>
      <c r="AD58" s="62" t="str">
        <f>IF(AC58=0,"",U58/AC58)</f>
      </c>
      <c r="AE58" s="63" t="str">
        <f>IF(AC58=0,"",V58/AC58)</f>
      </c>
      <c r="AF58" s="64" t="str">
        <f>IF(AC58=0,"",W58/AC58)</f>
      </c>
      <c r="AG58" s="65" t="str">
        <f>IF(AC58=0,"",X58/AC58)</f>
      </c>
    </row>
    <row r="59">
      <c r="A59" t="s">
        <v>159</v>
      </c>
      <c r="B59" t="s">
        <v>161</v>
      </c>
      <c r="C59" s="39" t="n">
        <v>2030</v>
      </c>
      <c r="D59" t="s">
        <v>208</v>
      </c>
      <c r="E59" s="40" t="s">
        <v>229</v>
      </c>
      <c r="F59" s="41" t="s">
        <v>370</v>
      </c>
      <c r="G59" s="42" t="s">
        <v>230</v>
      </c>
      <c r="H59" t="s">
        <v>212</v>
      </c>
      <c r="I59" s="43" t="s">
        <v>231</v>
      </c>
      <c r="J59" s="44" t="s">
        <v>226</v>
      </c>
      <c r="K59" s="45" t="n">
        <v>0.00001</v>
      </c>
      <c r="L59" s="46" t="n">
        <v>1</v>
      </c>
      <c r="M59" s="47" t="n">
        <v>0.704958478219738</v>
      </c>
      <c r="N59" s="48" t="n">
        <v>166441902.466336</v>
      </c>
      <c r="O59" s="49" t="n">
        <v>166415552.282846</v>
      </c>
      <c r="P59" s="50" t="n">
        <v>0.1365</v>
      </c>
      <c r="Q59" s="51" t="n">
        <v>0.0337688283</v>
      </c>
      <c r="R59" s="52" t="str">
        <f>1/(1+'Calculation_Assumptions'!$B$5)^(C59-'Calculation_Assumptions'!$B$2)</f>
      </c>
      <c r="S59" s="53" t="str">
        <f>N59*K59</f>
      </c>
      <c r="T59" s="54" t="str">
        <f>O59*K59</f>
      </c>
      <c r="U59" s="55" t="str">
        <f>T59*Q59*L59*M59</f>
      </c>
      <c r="V59" s="56" t="str">
        <f>S59*P59*L59*M59</f>
      </c>
      <c r="W59" s="57" t="str">
        <f>V59-U59</f>
      </c>
      <c r="X59" s="58" t="str">
        <f>W59*R59</f>
      </c>
      <c r="Y59" t="n">
        <v>1</v>
      </c>
      <c r="Z59" s="59" t="n">
        <v>2023</v>
      </c>
      <c r="AA59" t="s">
        <v>371</v>
      </c>
      <c r="AB59" s="60" t="str">
        <f>IF(I59="shared-count-once",COUNTIFS($A$2:$A$807,A59,$C$2:$C$807,C59,$E$2:$E$807,E59,$B$2:$B$807,B59),1)</f>
      </c>
      <c r="AC59" s="61" t="n">
        <v>298289404.664994</v>
      </c>
      <c r="AD59" s="62" t="str">
        <f>IF(AC59=0,"",U59/AC59)</f>
      </c>
      <c r="AE59" s="63" t="str">
        <f>IF(AC59=0,"",V59/AC59)</f>
      </c>
      <c r="AF59" s="64" t="str">
        <f>IF(AC59=0,"",W59/AC59)</f>
      </c>
      <c r="AG59" s="65" t="str">
        <f>IF(AC59=0,"",X59/AC59)</f>
      </c>
    </row>
    <row r="60">
      <c r="A60" t="s">
        <v>159</v>
      </c>
      <c r="B60" t="s">
        <v>161</v>
      </c>
      <c r="C60" s="39" t="n">
        <v>2031</v>
      </c>
      <c r="D60" t="s">
        <v>208</v>
      </c>
      <c r="E60" s="40" t="s">
        <v>229</v>
      </c>
      <c r="F60" s="41" t="s">
        <v>370</v>
      </c>
      <c r="G60" s="42" t="s">
        <v>230</v>
      </c>
      <c r="H60" t="s">
        <v>212</v>
      </c>
      <c r="I60" s="43" t="s">
        <v>231</v>
      </c>
      <c r="J60" s="44" t="s">
        <v>226</v>
      </c>
      <c r="K60" s="45" t="n">
        <v>0.00001</v>
      </c>
      <c r="L60" s="46" t="n">
        <v>1</v>
      </c>
      <c r="M60" s="47" t="n">
        <v>0.704958478219738</v>
      </c>
      <c r="N60" s="48" t="n">
        <v>168491375.386723</v>
      </c>
      <c r="O60" s="49" t="n">
        <v>168461285.903885</v>
      </c>
      <c r="P60" s="50" t="n">
        <v>0.1645</v>
      </c>
      <c r="Q60" s="51" t="n">
        <v>0.0337688283</v>
      </c>
      <c r="R60" s="52" t="str">
        <f>1/(1+'Calculation_Assumptions'!$B$5)^(C60-'Calculation_Assumptions'!$B$2)</f>
      </c>
      <c r="S60" s="53" t="str">
        <f>N60*K60</f>
      </c>
      <c r="T60" s="54" t="str">
        <f>O60*K60</f>
      </c>
      <c r="U60" s="55" t="str">
        <f>T60*Q60*L60*M60</f>
      </c>
      <c r="V60" s="56" t="str">
        <f>S60*P60*L60*M60</f>
      </c>
      <c r="W60" s="57" t="str">
        <f>V60-U60</f>
      </c>
      <c r="X60" s="58" t="str">
        <f>W60*R60</f>
      </c>
      <c r="Y60" t="n">
        <v>1</v>
      </c>
      <c r="Z60" s="59" t="n">
        <v>2023</v>
      </c>
      <c r="AA60" t="s">
        <v>371</v>
      </c>
      <c r="AB60" s="60" t="str">
        <f>IF(I60="shared-count-once",COUNTIFS($A$2:$A$807,A60,$C$2:$C$807,C60,$E$2:$E$807,E60,$B$2:$B$807,B60),1)</f>
      </c>
      <c r="AC60" s="61" t="n">
        <v>300119636.925519</v>
      </c>
      <c r="AD60" s="62" t="str">
        <f>IF(AC60=0,"",U60/AC60)</f>
      </c>
      <c r="AE60" s="63" t="str">
        <f>IF(AC60=0,"",V60/AC60)</f>
      </c>
      <c r="AF60" s="64" t="str">
        <f>IF(AC60=0,"",W60/AC60)</f>
      </c>
      <c r="AG60" s="65" t="str">
        <f>IF(AC60=0,"",X60/AC60)</f>
      </c>
    </row>
    <row r="61">
      <c r="A61" t="s">
        <v>159</v>
      </c>
      <c r="B61" t="s">
        <v>161</v>
      </c>
      <c r="C61" s="39" t="n">
        <v>2032</v>
      </c>
      <c r="D61" t="s">
        <v>208</v>
      </c>
      <c r="E61" s="40" t="s">
        <v>229</v>
      </c>
      <c r="F61" s="41" t="s">
        <v>370</v>
      </c>
      <c r="G61" s="42" t="s">
        <v>230</v>
      </c>
      <c r="H61" t="s">
        <v>212</v>
      </c>
      <c r="I61" s="43" t="s">
        <v>231</v>
      </c>
      <c r="J61" s="44" t="s">
        <v>226</v>
      </c>
      <c r="K61" s="45" t="n">
        <v>0.00001</v>
      </c>
      <c r="L61" s="46" t="n">
        <v>1</v>
      </c>
      <c r="M61" s="47" t="n">
        <v>0.704958478219738</v>
      </c>
      <c r="N61" s="48" t="n">
        <v>170511976.858401</v>
      </c>
      <c r="O61" s="49" t="n">
        <v>170476615.351264</v>
      </c>
      <c r="P61" s="50" t="n">
        <v>0.1925</v>
      </c>
      <c r="Q61" s="51" t="n">
        <v>0.0337688283</v>
      </c>
      <c r="R61" s="52" t="str">
        <f>1/(1+'Calculation_Assumptions'!$B$5)^(C61-'Calculation_Assumptions'!$B$2)</f>
      </c>
      <c r="S61" s="53" t="str">
        <f>N61*K61</f>
      </c>
      <c r="T61" s="54" t="str">
        <f>O61*K61</f>
      </c>
      <c r="U61" s="55" t="str">
        <f>T61*Q61*L61*M61</f>
      </c>
      <c r="V61" s="56" t="str">
        <f>S61*P61*L61*M61</f>
      </c>
      <c r="W61" s="57" t="str">
        <f>V61-U61</f>
      </c>
      <c r="X61" s="58" t="str">
        <f>W61*R61</f>
      </c>
      <c r="Y61" t="n">
        <v>1</v>
      </c>
      <c r="Z61" s="59" t="n">
        <v>2023</v>
      </c>
      <c r="AA61" t="s">
        <v>371</v>
      </c>
      <c r="AB61" s="60" t="str">
        <f>IF(I61="shared-count-once",COUNTIFS($A$2:$A$807,A61,$C$2:$C$807,C61,$E$2:$E$807,E61,$B$2:$B$807,B61),1)</f>
      </c>
      <c r="AC61" s="61" t="n">
        <v>301904628.083541</v>
      </c>
      <c r="AD61" s="62" t="str">
        <f>IF(AC61=0,"",U61/AC61)</f>
      </c>
      <c r="AE61" s="63" t="str">
        <f>IF(AC61=0,"",V61/AC61)</f>
      </c>
      <c r="AF61" s="64" t="str">
        <f>IF(AC61=0,"",W61/AC61)</f>
      </c>
      <c r="AG61" s="65" t="str">
        <f>IF(AC61=0,"",X61/AC61)</f>
      </c>
    </row>
    <row r="62">
      <c r="A62" t="s">
        <v>159</v>
      </c>
      <c r="B62" t="s">
        <v>161</v>
      </c>
      <c r="C62" s="39" t="n">
        <v>2033</v>
      </c>
      <c r="D62" t="s">
        <v>208</v>
      </c>
      <c r="E62" s="40" t="s">
        <v>229</v>
      </c>
      <c r="F62" s="41" t="s">
        <v>370</v>
      </c>
      <c r="G62" s="42" t="s">
        <v>230</v>
      </c>
      <c r="H62" t="s">
        <v>212</v>
      </c>
      <c r="I62" s="43" t="s">
        <v>231</v>
      </c>
      <c r="J62" s="44" t="s">
        <v>226</v>
      </c>
      <c r="K62" s="45" t="n">
        <v>0.00001</v>
      </c>
      <c r="L62" s="46" t="n">
        <v>1</v>
      </c>
      <c r="M62" s="47" t="n">
        <v>0.704958478219738</v>
      </c>
      <c r="N62" s="48" t="n">
        <v>172506397.059921</v>
      </c>
      <c r="O62" s="49" t="n">
        <v>172461509.841257</v>
      </c>
      <c r="P62" s="50" t="n">
        <v>0.2205</v>
      </c>
      <c r="Q62" s="51" t="n">
        <v>0.0337688283</v>
      </c>
      <c r="R62" s="52" t="str">
        <f>1/(1+'Calculation_Assumptions'!$B$5)^(C62-'Calculation_Assumptions'!$B$2)</f>
      </c>
      <c r="S62" s="53" t="str">
        <f>N62*K62</f>
      </c>
      <c r="T62" s="54" t="str">
        <f>O62*K62</f>
      </c>
      <c r="U62" s="55" t="str">
        <f>T62*Q62*L62*M62</f>
      </c>
      <c r="V62" s="56" t="str">
        <f>S62*P62*L62*M62</f>
      </c>
      <c r="W62" s="57" t="str">
        <f>V62-U62</f>
      </c>
      <c r="X62" s="58" t="str">
        <f>W62*R62</f>
      </c>
      <c r="Y62" t="n">
        <v>1</v>
      </c>
      <c r="Z62" s="59" t="n">
        <v>2023</v>
      </c>
      <c r="AA62" t="s">
        <v>371</v>
      </c>
      <c r="AB62" s="60" t="str">
        <f>IF(I62="shared-count-once",COUNTIFS($A$2:$A$807,A62,$C$2:$C$807,C62,$E$2:$E$807,E62,$B$2:$B$807,B62),1)</f>
      </c>
      <c r="AC62" s="61" t="n">
        <v>303644277.16916</v>
      </c>
      <c r="AD62" s="62" t="str">
        <f>IF(AC62=0,"",U62/AC62)</f>
      </c>
      <c r="AE62" s="63" t="str">
        <f>IF(AC62=0,"",V62/AC62)</f>
      </c>
      <c r="AF62" s="64" t="str">
        <f>IF(AC62=0,"",W62/AC62)</f>
      </c>
      <c r="AG62" s="65" t="str">
        <f>IF(AC62=0,"",X62/AC62)</f>
      </c>
    </row>
    <row r="63">
      <c r="A63" t="s">
        <v>159</v>
      </c>
      <c r="B63" t="s">
        <v>161</v>
      </c>
      <c r="C63" s="39" t="n">
        <v>2034</v>
      </c>
      <c r="D63" t="s">
        <v>208</v>
      </c>
      <c r="E63" s="40" t="s">
        <v>229</v>
      </c>
      <c r="F63" s="41" t="s">
        <v>370</v>
      </c>
      <c r="G63" s="42" t="s">
        <v>230</v>
      </c>
      <c r="H63" t="s">
        <v>212</v>
      </c>
      <c r="I63" s="43" t="s">
        <v>231</v>
      </c>
      <c r="J63" s="44" t="s">
        <v>226</v>
      </c>
      <c r="K63" s="45" t="n">
        <v>0.00001</v>
      </c>
      <c r="L63" s="46" t="n">
        <v>1</v>
      </c>
      <c r="M63" s="47" t="n">
        <v>0.704958478219738</v>
      </c>
      <c r="N63" s="48" t="n">
        <v>174504725.439312</v>
      </c>
      <c r="O63" s="49" t="n">
        <v>174461686.278167</v>
      </c>
      <c r="P63" s="50" t="n">
        <v>0.2485</v>
      </c>
      <c r="Q63" s="51" t="n">
        <v>0.0337688283</v>
      </c>
      <c r="R63" s="52" t="str">
        <f>1/(1+'Calculation_Assumptions'!$B$5)^(C63-'Calculation_Assumptions'!$B$2)</f>
      </c>
      <c r="S63" s="53" t="str">
        <f>N63*K63</f>
      </c>
      <c r="T63" s="54" t="str">
        <f>O63*K63</f>
      </c>
      <c r="U63" s="55" t="str">
        <f>T63*Q63*L63*M63</f>
      </c>
      <c r="V63" s="56" t="str">
        <f>S63*P63*L63*M63</f>
      </c>
      <c r="W63" s="57" t="str">
        <f>V63-U63</f>
      </c>
      <c r="X63" s="58" t="str">
        <f>W63*R63</f>
      </c>
      <c r="Y63" t="n">
        <v>1</v>
      </c>
      <c r="Z63" s="59" t="n">
        <v>2023</v>
      </c>
      <c r="AA63" t="s">
        <v>371</v>
      </c>
      <c r="AB63" s="60" t="str">
        <f>IF(I63="shared-count-once",COUNTIFS($A$2:$A$807,A63,$C$2:$C$807,C63,$E$2:$E$807,E63,$B$2:$B$807,B63),1)</f>
      </c>
      <c r="AC63" s="61" t="n">
        <v>305332541.184984</v>
      </c>
      <c r="AD63" s="62" t="str">
        <f>IF(AC63=0,"",U63/AC63)</f>
      </c>
      <c r="AE63" s="63" t="str">
        <f>IF(AC63=0,"",V63/AC63)</f>
      </c>
      <c r="AF63" s="64" t="str">
        <f>IF(AC63=0,"",W63/AC63)</f>
      </c>
      <c r="AG63" s="65" t="str">
        <f>IF(AC63=0,"",X63/AC63)</f>
      </c>
    </row>
    <row r="64">
      <c r="A64" t="s">
        <v>159</v>
      </c>
      <c r="B64" t="s">
        <v>161</v>
      </c>
      <c r="C64" s="39" t="n">
        <v>2035</v>
      </c>
      <c r="D64" t="s">
        <v>208</v>
      </c>
      <c r="E64" s="40" t="s">
        <v>229</v>
      </c>
      <c r="F64" s="41" t="s">
        <v>370</v>
      </c>
      <c r="G64" s="42" t="s">
        <v>230</v>
      </c>
      <c r="H64" t="s">
        <v>212</v>
      </c>
      <c r="I64" s="43" t="s">
        <v>231</v>
      </c>
      <c r="J64" s="44" t="s">
        <v>226</v>
      </c>
      <c r="K64" s="45" t="n">
        <v>0.00001</v>
      </c>
      <c r="L64" s="46" t="n">
        <v>1</v>
      </c>
      <c r="M64" s="47" t="n">
        <v>0.704958478219738</v>
      </c>
      <c r="N64" s="48" t="n">
        <v>176601912.135262</v>
      </c>
      <c r="O64" s="49" t="n">
        <v>176538766.30208</v>
      </c>
      <c r="P64" s="50" t="n">
        <v>0.2765</v>
      </c>
      <c r="Q64" s="51" t="n">
        <v>0.0337688283</v>
      </c>
      <c r="R64" s="52" t="str">
        <f>1/(1+'Calculation_Assumptions'!$B$5)^(C64-'Calculation_Assumptions'!$B$2)</f>
      </c>
      <c r="S64" s="53" t="str">
        <f>N64*K64</f>
      </c>
      <c r="T64" s="54" t="str">
        <f>O64*K64</f>
      </c>
      <c r="U64" s="55" t="str">
        <f>T64*Q64*L64*M64</f>
      </c>
      <c r="V64" s="56" t="str">
        <f>S64*P64*L64*M64</f>
      </c>
      <c r="W64" s="57" t="str">
        <f>V64-U64</f>
      </c>
      <c r="X64" s="58" t="str">
        <f>W64*R64</f>
      </c>
      <c r="Y64" t="n">
        <v>1</v>
      </c>
      <c r="Z64" s="59" t="n">
        <v>2023</v>
      </c>
      <c r="AA64" t="s">
        <v>371</v>
      </c>
      <c r="AB64" s="60" t="str">
        <f>IF(I64="shared-count-once",COUNTIFS($A$2:$A$807,A64,$C$2:$C$807,C64,$E$2:$E$807,E64,$B$2:$B$807,B64),1)</f>
      </c>
      <c r="AC64" s="61" t="n">
        <v>306964650.16712</v>
      </c>
      <c r="AD64" s="62" t="str">
        <f>IF(AC64=0,"",U64/AC64)</f>
      </c>
      <c r="AE64" s="63" t="str">
        <f>IF(AC64=0,"",V64/AC64)</f>
      </c>
      <c r="AF64" s="64" t="str">
        <f>IF(AC64=0,"",W64/AC64)</f>
      </c>
      <c r="AG64" s="65" t="str">
        <f>IF(AC64=0,"",X64/AC64)</f>
      </c>
    </row>
    <row r="65">
      <c r="A65" t="s">
        <v>159</v>
      </c>
      <c r="B65" t="s">
        <v>161</v>
      </c>
      <c r="C65" s="39" t="n">
        <v>2036</v>
      </c>
      <c r="D65" t="s">
        <v>208</v>
      </c>
      <c r="E65" s="40" t="s">
        <v>229</v>
      </c>
      <c r="F65" s="41" t="s">
        <v>370</v>
      </c>
      <c r="G65" s="42" t="s">
        <v>230</v>
      </c>
      <c r="H65" t="s">
        <v>212</v>
      </c>
      <c r="I65" s="43" t="s">
        <v>231</v>
      </c>
      <c r="J65" s="44" t="s">
        <v>226</v>
      </c>
      <c r="K65" s="45" t="n">
        <v>0.00001</v>
      </c>
      <c r="L65" s="46" t="n">
        <v>1</v>
      </c>
      <c r="M65" s="47" t="n">
        <v>0.704958478219738</v>
      </c>
      <c r="N65" s="48" t="n">
        <v>178713748.17808</v>
      </c>
      <c r="O65" s="49" t="n">
        <v>178623659.570201</v>
      </c>
      <c r="P65" s="50" t="n">
        <v>0.3045</v>
      </c>
      <c r="Q65" s="51" t="n">
        <v>0.0337688283</v>
      </c>
      <c r="R65" s="52" t="str">
        <f>1/(1+'Calculation_Assumptions'!$B$5)^(C65-'Calculation_Assumptions'!$B$2)</f>
      </c>
      <c r="S65" s="53" t="str">
        <f>N65*K65</f>
      </c>
      <c r="T65" s="54" t="str">
        <f>O65*K65</f>
      </c>
      <c r="U65" s="55" t="str">
        <f>T65*Q65*L65*M65</f>
      </c>
      <c r="V65" s="56" t="str">
        <f>S65*P65*L65*M65</f>
      </c>
      <c r="W65" s="57" t="str">
        <f>V65-U65</f>
      </c>
      <c r="X65" s="58" t="str">
        <f>W65*R65</f>
      </c>
      <c r="Y65" t="n">
        <v>1</v>
      </c>
      <c r="Z65" s="59" t="n">
        <v>2023</v>
      </c>
      <c r="AA65" t="s">
        <v>371</v>
      </c>
      <c r="AB65" s="60" t="str">
        <f>IF(I65="shared-count-once",COUNTIFS($A$2:$A$807,A65,$C$2:$C$807,C65,$E$2:$E$807,E65,$B$2:$B$807,B65),1)</f>
      </c>
      <c r="AC65" s="61" t="n">
        <v>308542769.756622</v>
      </c>
      <c r="AD65" s="62" t="str">
        <f>IF(AC65=0,"",U65/AC65)</f>
      </c>
      <c r="AE65" s="63" t="str">
        <f>IF(AC65=0,"",V65/AC65)</f>
      </c>
      <c r="AF65" s="64" t="str">
        <f>IF(AC65=0,"",W65/AC65)</f>
      </c>
      <c r="AG65" s="65" t="str">
        <f>IF(AC65=0,"",X65/AC65)</f>
      </c>
    </row>
    <row r="66">
      <c r="A66" t="s">
        <v>159</v>
      </c>
      <c r="B66" t="s">
        <v>161</v>
      </c>
      <c r="C66" s="39" t="n">
        <v>2037</v>
      </c>
      <c r="D66" t="s">
        <v>208</v>
      </c>
      <c r="E66" s="40" t="s">
        <v>229</v>
      </c>
      <c r="F66" s="41" t="s">
        <v>370</v>
      </c>
      <c r="G66" s="42" t="s">
        <v>230</v>
      </c>
      <c r="H66" t="s">
        <v>212</v>
      </c>
      <c r="I66" s="43" t="s">
        <v>231</v>
      </c>
      <c r="J66" s="44" t="s">
        <v>226</v>
      </c>
      <c r="K66" s="45" t="n">
        <v>0.00001</v>
      </c>
      <c r="L66" s="46" t="n">
        <v>1</v>
      </c>
      <c r="M66" s="47" t="n">
        <v>0.704958478219738</v>
      </c>
      <c r="N66" s="48" t="n">
        <v>180862633.6333</v>
      </c>
      <c r="O66" s="49" t="n">
        <v>180737927.453992</v>
      </c>
      <c r="P66" s="50" t="n">
        <v>0.3325</v>
      </c>
      <c r="Q66" s="51" t="n">
        <v>0.0337688283</v>
      </c>
      <c r="R66" s="52" t="str">
        <f>1/(1+'Calculation_Assumptions'!$B$5)^(C66-'Calculation_Assumptions'!$B$2)</f>
      </c>
      <c r="S66" s="53" t="str">
        <f>N66*K66</f>
      </c>
      <c r="T66" s="54" t="str">
        <f>O66*K66</f>
      </c>
      <c r="U66" s="55" t="str">
        <f>T66*Q66*L66*M66</f>
      </c>
      <c r="V66" s="56" t="str">
        <f>S66*P66*L66*M66</f>
      </c>
      <c r="W66" s="57" t="str">
        <f>V66-U66</f>
      </c>
      <c r="X66" s="58" t="str">
        <f>W66*R66</f>
      </c>
      <c r="Y66" t="n">
        <v>1</v>
      </c>
      <c r="Z66" s="59" t="n">
        <v>2023</v>
      </c>
      <c r="AA66" t="s">
        <v>371</v>
      </c>
      <c r="AB66" s="60" t="str">
        <f>IF(I66="shared-count-once",COUNTIFS($A$2:$A$807,A66,$C$2:$C$807,C66,$E$2:$E$807,E66,$B$2:$B$807,B66),1)</f>
      </c>
      <c r="AC66" s="61" t="n">
        <v>310068287.63643</v>
      </c>
      <c r="AD66" s="62" t="str">
        <f>IF(AC66=0,"",U66/AC66)</f>
      </c>
      <c r="AE66" s="63" t="str">
        <f>IF(AC66=0,"",V66/AC66)</f>
      </c>
      <c r="AF66" s="64" t="str">
        <f>IF(AC66=0,"",W66/AC66)</f>
      </c>
      <c r="AG66" s="65" t="str">
        <f>IF(AC66=0,"",X66/AC66)</f>
      </c>
    </row>
    <row r="67">
      <c r="A67" t="s">
        <v>159</v>
      </c>
      <c r="B67" t="s">
        <v>161</v>
      </c>
      <c r="C67" s="39" t="n">
        <v>2038</v>
      </c>
      <c r="D67" t="s">
        <v>208</v>
      </c>
      <c r="E67" s="40" t="s">
        <v>229</v>
      </c>
      <c r="F67" s="41" t="s">
        <v>370</v>
      </c>
      <c r="G67" s="42" t="s">
        <v>230</v>
      </c>
      <c r="H67" t="s">
        <v>212</v>
      </c>
      <c r="I67" s="43" t="s">
        <v>231</v>
      </c>
      <c r="J67" s="44" t="s">
        <v>226</v>
      </c>
      <c r="K67" s="45" t="n">
        <v>0.00001</v>
      </c>
      <c r="L67" s="46" t="n">
        <v>1</v>
      </c>
      <c r="M67" s="47" t="n">
        <v>0.704958478219738</v>
      </c>
      <c r="N67" s="48" t="n">
        <v>182971606.849443</v>
      </c>
      <c r="O67" s="49" t="n">
        <v>182803771.129387</v>
      </c>
      <c r="P67" s="50" t="n">
        <v>0.3605</v>
      </c>
      <c r="Q67" s="51" t="n">
        <v>0.0337688283</v>
      </c>
      <c r="R67" s="52" t="str">
        <f>1/(1+'Calculation_Assumptions'!$B$5)^(C67-'Calculation_Assumptions'!$B$2)</f>
      </c>
      <c r="S67" s="53" t="str">
        <f>N67*K67</f>
      </c>
      <c r="T67" s="54" t="str">
        <f>O67*K67</f>
      </c>
      <c r="U67" s="55" t="str">
        <f>T67*Q67*L67*M67</f>
      </c>
      <c r="V67" s="56" t="str">
        <f>S67*P67*L67*M67</f>
      </c>
      <c r="W67" s="57" t="str">
        <f>V67-U67</f>
      </c>
      <c r="X67" s="58" t="str">
        <f>W67*R67</f>
      </c>
      <c r="Y67" t="n">
        <v>1</v>
      </c>
      <c r="Z67" s="59" t="n">
        <v>2023</v>
      </c>
      <c r="AA67" t="s">
        <v>371</v>
      </c>
      <c r="AB67" s="60" t="str">
        <f>IF(I67="shared-count-once",COUNTIFS($A$2:$A$807,A67,$C$2:$C$807,C67,$E$2:$E$807,E67,$B$2:$B$807,B67),1)</f>
      </c>
      <c r="AC67" s="61" t="n">
        <v>311532999.13163</v>
      </c>
      <c r="AD67" s="62" t="str">
        <f>IF(AC67=0,"",U67/AC67)</f>
      </c>
      <c r="AE67" s="63" t="str">
        <f>IF(AC67=0,"",V67/AC67)</f>
      </c>
      <c r="AF67" s="64" t="str">
        <f>IF(AC67=0,"",W67/AC67)</f>
      </c>
      <c r="AG67" s="65" t="str">
        <f>IF(AC67=0,"",X67/AC67)</f>
      </c>
    </row>
    <row r="68">
      <c r="A68" t="s">
        <v>159</v>
      </c>
      <c r="B68" t="s">
        <v>161</v>
      </c>
      <c r="C68" s="39" t="n">
        <v>2039</v>
      </c>
      <c r="D68" t="s">
        <v>208</v>
      </c>
      <c r="E68" s="40" t="s">
        <v>229</v>
      </c>
      <c r="F68" s="41" t="s">
        <v>370</v>
      </c>
      <c r="G68" s="42" t="s">
        <v>230</v>
      </c>
      <c r="H68" t="s">
        <v>212</v>
      </c>
      <c r="I68" s="43" t="s">
        <v>231</v>
      </c>
      <c r="J68" s="44" t="s">
        <v>226</v>
      </c>
      <c r="K68" s="45" t="n">
        <v>0.00001</v>
      </c>
      <c r="L68" s="46" t="n">
        <v>1</v>
      </c>
      <c r="M68" s="47" t="n">
        <v>0.704958478219738</v>
      </c>
      <c r="N68" s="48" t="n">
        <v>184998595.329727</v>
      </c>
      <c r="O68" s="49" t="n">
        <v>184832385.454252</v>
      </c>
      <c r="P68" s="50" t="n">
        <v>0.3885</v>
      </c>
      <c r="Q68" s="51" t="n">
        <v>0.0337688283</v>
      </c>
      <c r="R68" s="52" t="str">
        <f>1/(1+'Calculation_Assumptions'!$B$5)^(C68-'Calculation_Assumptions'!$B$2)</f>
      </c>
      <c r="S68" s="53" t="str">
        <f>N68*K68</f>
      </c>
      <c r="T68" s="54" t="str">
        <f>O68*K68</f>
      </c>
      <c r="U68" s="55" t="str">
        <f>T68*Q68*L68*M68</f>
      </c>
      <c r="V68" s="56" t="str">
        <f>S68*P68*L68*M68</f>
      </c>
      <c r="W68" s="57" t="str">
        <f>V68-U68</f>
      </c>
      <c r="X68" s="58" t="str">
        <f>W68*R68</f>
      </c>
      <c r="Y68" t="n">
        <v>1</v>
      </c>
      <c r="Z68" s="59" t="n">
        <v>2023</v>
      </c>
      <c r="AA68" t="s">
        <v>371</v>
      </c>
      <c r="AB68" s="60" t="str">
        <f>IF(I68="shared-count-once",COUNTIFS($A$2:$A$807,A68,$C$2:$C$807,C68,$E$2:$E$807,E68,$B$2:$B$807,B68),1)</f>
      </c>
      <c r="AC68" s="61" t="n">
        <v>312936391.858479</v>
      </c>
      <c r="AD68" s="62" t="str">
        <f>IF(AC68=0,"",U68/AC68)</f>
      </c>
      <c r="AE68" s="63" t="str">
        <f>IF(AC68=0,"",V68/AC68)</f>
      </c>
      <c r="AF68" s="64" t="str">
        <f>IF(AC68=0,"",W68/AC68)</f>
      </c>
      <c r="AG68" s="65" t="str">
        <f>IF(AC68=0,"",X68/AC68)</f>
      </c>
    </row>
    <row r="69">
      <c r="A69" t="s">
        <v>159</v>
      </c>
      <c r="B69" t="s">
        <v>161</v>
      </c>
      <c r="C69" s="39" t="n">
        <v>2040</v>
      </c>
      <c r="D69" t="s">
        <v>208</v>
      </c>
      <c r="E69" s="40" t="s">
        <v>229</v>
      </c>
      <c r="F69" s="41" t="s">
        <v>370</v>
      </c>
      <c r="G69" s="42" t="s">
        <v>230</v>
      </c>
      <c r="H69" t="s">
        <v>212</v>
      </c>
      <c r="I69" s="43" t="s">
        <v>231</v>
      </c>
      <c r="J69" s="44" t="s">
        <v>226</v>
      </c>
      <c r="K69" s="45" t="n">
        <v>0.00001</v>
      </c>
      <c r="L69" s="46" t="n">
        <v>1</v>
      </c>
      <c r="M69" s="47" t="n">
        <v>0.704958478219738</v>
      </c>
      <c r="N69" s="48" t="n">
        <v>187098720.807382</v>
      </c>
      <c r="O69" s="49" t="n">
        <v>186873471.103366</v>
      </c>
      <c r="P69" s="50" t="n">
        <v>0.4165</v>
      </c>
      <c r="Q69" s="51" t="n">
        <v>0.0337688283</v>
      </c>
      <c r="R69" s="52" t="str">
        <f>1/(1+'Calculation_Assumptions'!$B$5)^(C69-'Calculation_Assumptions'!$B$2)</f>
      </c>
      <c r="S69" s="53" t="str">
        <f>N69*K69</f>
      </c>
      <c r="T69" s="54" t="str">
        <f>O69*K69</f>
      </c>
      <c r="U69" s="55" t="str">
        <f>T69*Q69*L69*M69</f>
      </c>
      <c r="V69" s="56" t="str">
        <f>S69*P69*L69*M69</f>
      </c>
      <c r="W69" s="57" t="str">
        <f>V69-U69</f>
      </c>
      <c r="X69" s="58" t="str">
        <f>W69*R69</f>
      </c>
      <c r="Y69" t="n">
        <v>1</v>
      </c>
      <c r="Z69" s="59" t="n">
        <v>2023</v>
      </c>
      <c r="AA69" t="s">
        <v>371</v>
      </c>
      <c r="AB69" s="60" t="str">
        <f>IF(I69="shared-count-once",COUNTIFS($A$2:$A$807,A69,$C$2:$C$807,C69,$E$2:$E$807,E69,$B$2:$B$807,B69),1)</f>
      </c>
      <c r="AC69" s="61" t="n">
        <v>314265537.410829</v>
      </c>
      <c r="AD69" s="62" t="str">
        <f>IF(AC69=0,"",U69/AC69)</f>
      </c>
      <c r="AE69" s="63" t="str">
        <f>IF(AC69=0,"",V69/AC69)</f>
      </c>
      <c r="AF69" s="64" t="str">
        <f>IF(AC69=0,"",W69/AC69)</f>
      </c>
      <c r="AG69" s="65" t="str">
        <f>IF(AC69=0,"",X69/AC69)</f>
      </c>
    </row>
    <row r="70">
      <c r="A70" t="s">
        <v>159</v>
      </c>
      <c r="B70" t="s">
        <v>161</v>
      </c>
      <c r="C70" s="39" t="n">
        <v>2041</v>
      </c>
      <c r="D70" t="s">
        <v>208</v>
      </c>
      <c r="E70" s="40" t="s">
        <v>229</v>
      </c>
      <c r="F70" s="41" t="s">
        <v>370</v>
      </c>
      <c r="G70" s="42" t="s">
        <v>230</v>
      </c>
      <c r="H70" t="s">
        <v>212</v>
      </c>
      <c r="I70" s="43" t="s">
        <v>231</v>
      </c>
      <c r="J70" s="44" t="s">
        <v>226</v>
      </c>
      <c r="K70" s="45" t="n">
        <v>0.00001</v>
      </c>
      <c r="L70" s="46" t="n">
        <v>1</v>
      </c>
      <c r="M70" s="47" t="n">
        <v>0.704958478219738</v>
      </c>
      <c r="N70" s="48" t="n">
        <v>189284267.401847</v>
      </c>
      <c r="O70" s="49" t="n">
        <v>188934400.22828</v>
      </c>
      <c r="P70" s="50" t="n">
        <v>0.4165</v>
      </c>
      <c r="Q70" s="51" t="n">
        <v>0.0337688283</v>
      </c>
      <c r="R70" s="52" t="str">
        <f>1/(1+'Calculation_Assumptions'!$B$5)^(C70-'Calculation_Assumptions'!$B$2)</f>
      </c>
      <c r="S70" s="53" t="str">
        <f>N70*K70</f>
      </c>
      <c r="T70" s="54" t="str">
        <f>O70*K70</f>
      </c>
      <c r="U70" s="55" t="str">
        <f>T70*Q70*L70*M70</f>
      </c>
      <c r="V70" s="56" t="str">
        <f>S70*P70*L70*M70</f>
      </c>
      <c r="W70" s="57" t="str">
        <f>V70-U70</f>
      </c>
      <c r="X70" s="58" t="str">
        <f>W70*R70</f>
      </c>
      <c r="Y70" t="n">
        <v>1</v>
      </c>
      <c r="Z70" s="59" t="n">
        <v>2023</v>
      </c>
      <c r="AA70" t="s">
        <v>371</v>
      </c>
      <c r="AB70" s="60" t="str">
        <f>IF(I70="shared-count-once",COUNTIFS($A$2:$A$807,A70,$C$2:$C$807,C70,$E$2:$E$807,E70,$B$2:$B$807,B70),1)</f>
      </c>
      <c r="AC70" s="61" t="n">
        <v>315525215.312548</v>
      </c>
      <c r="AD70" s="62" t="str">
        <f>IF(AC70=0,"",U70/AC70)</f>
      </c>
      <c r="AE70" s="63" t="str">
        <f>IF(AC70=0,"",V70/AC70)</f>
      </c>
      <c r="AF70" s="64" t="str">
        <f>IF(AC70=0,"",W70/AC70)</f>
      </c>
      <c r="AG70" s="65" t="str">
        <f>IF(AC70=0,"",X70/AC70)</f>
      </c>
    </row>
    <row r="71">
      <c r="A71" t="s">
        <v>159</v>
      </c>
      <c r="B71" t="s">
        <v>161</v>
      </c>
      <c r="C71" s="39" t="n">
        <v>2042</v>
      </c>
      <c r="D71" t="s">
        <v>208</v>
      </c>
      <c r="E71" s="40" t="s">
        <v>229</v>
      </c>
      <c r="F71" s="41" t="s">
        <v>370</v>
      </c>
      <c r="G71" s="42" t="s">
        <v>230</v>
      </c>
      <c r="H71" t="s">
        <v>212</v>
      </c>
      <c r="I71" s="43" t="s">
        <v>231</v>
      </c>
      <c r="J71" s="44" t="s">
        <v>226</v>
      </c>
      <c r="K71" s="45" t="n">
        <v>0.00001</v>
      </c>
      <c r="L71" s="46" t="n">
        <v>1</v>
      </c>
      <c r="M71" s="47" t="n">
        <v>0.704958478219738</v>
      </c>
      <c r="N71" s="48" t="n">
        <v>191448411.358064</v>
      </c>
      <c r="O71" s="49" t="n">
        <v>191020494.904652</v>
      </c>
      <c r="P71" s="50" t="n">
        <v>0.4165</v>
      </c>
      <c r="Q71" s="51" t="n">
        <v>0.0337688283</v>
      </c>
      <c r="R71" s="52" t="str">
        <f>1/(1+'Calculation_Assumptions'!$B$5)^(C71-'Calculation_Assumptions'!$B$2)</f>
      </c>
      <c r="S71" s="53" t="str">
        <f>N71*K71</f>
      </c>
      <c r="T71" s="54" t="str">
        <f>O71*K71</f>
      </c>
      <c r="U71" s="55" t="str">
        <f>T71*Q71*L71*M71</f>
      </c>
      <c r="V71" s="56" t="str">
        <f>S71*P71*L71*M71</f>
      </c>
      <c r="W71" s="57" t="str">
        <f>V71-U71</f>
      </c>
      <c r="X71" s="58" t="str">
        <f>W71*R71</f>
      </c>
      <c r="Y71" t="n">
        <v>1</v>
      </c>
      <c r="Z71" s="59" t="n">
        <v>2023</v>
      </c>
      <c r="AA71" t="s">
        <v>371</v>
      </c>
      <c r="AB71" s="60" t="str">
        <f>IF(I71="shared-count-once",COUNTIFS($A$2:$A$807,A71,$C$2:$C$807,C71,$E$2:$E$807,E71,$B$2:$B$807,B71),1)</f>
      </c>
      <c r="AC71" s="61" t="n">
        <v>316707694.211882</v>
      </c>
      <c r="AD71" s="62" t="str">
        <f>IF(AC71=0,"",U71/AC71)</f>
      </c>
      <c r="AE71" s="63" t="str">
        <f>IF(AC71=0,"",V71/AC71)</f>
      </c>
      <c r="AF71" s="64" t="str">
        <f>IF(AC71=0,"",W71/AC71)</f>
      </c>
      <c r="AG71" s="65" t="str">
        <f>IF(AC71=0,"",X71/AC71)</f>
      </c>
    </row>
    <row r="72">
      <c r="A72" t="s">
        <v>159</v>
      </c>
      <c r="B72" t="s">
        <v>161</v>
      </c>
      <c r="C72" s="39" t="n">
        <v>2043</v>
      </c>
      <c r="D72" t="s">
        <v>208</v>
      </c>
      <c r="E72" s="40" t="s">
        <v>229</v>
      </c>
      <c r="F72" s="41" t="s">
        <v>370</v>
      </c>
      <c r="G72" s="42" t="s">
        <v>230</v>
      </c>
      <c r="H72" t="s">
        <v>212</v>
      </c>
      <c r="I72" s="43" t="s">
        <v>231</v>
      </c>
      <c r="J72" s="44" t="s">
        <v>226</v>
      </c>
      <c r="K72" s="45" t="n">
        <v>0.00001</v>
      </c>
      <c r="L72" s="46" t="n">
        <v>1</v>
      </c>
      <c r="M72" s="47" t="n">
        <v>0.704958478219738</v>
      </c>
      <c r="N72" s="48" t="n">
        <v>193447565.848645</v>
      </c>
      <c r="O72" s="49" t="n">
        <v>192936206.600428</v>
      </c>
      <c r="P72" s="50" t="n">
        <v>0.4165</v>
      </c>
      <c r="Q72" s="51" t="n">
        <v>0.0337688283</v>
      </c>
      <c r="R72" s="52" t="str">
        <f>1/(1+'Calculation_Assumptions'!$B$5)^(C72-'Calculation_Assumptions'!$B$2)</f>
      </c>
      <c r="S72" s="53" t="str">
        <f>N72*K72</f>
      </c>
      <c r="T72" s="54" t="str">
        <f>O72*K72</f>
      </c>
      <c r="U72" s="55" t="str">
        <f>T72*Q72*L72*M72</f>
      </c>
      <c r="V72" s="56" t="str">
        <f>S72*P72*L72*M72</f>
      </c>
      <c r="W72" s="57" t="str">
        <f>V72-U72</f>
      </c>
      <c r="X72" s="58" t="str">
        <f>W72*R72</f>
      </c>
      <c r="Y72" t="n">
        <v>1</v>
      </c>
      <c r="Z72" s="59" t="n">
        <v>2023</v>
      </c>
      <c r="AA72" t="s">
        <v>371</v>
      </c>
      <c r="AB72" s="60" t="str">
        <f>IF(I72="shared-count-once",COUNTIFS($A$2:$A$807,A72,$C$2:$C$807,C72,$E$2:$E$807,E72,$B$2:$B$807,B72),1)</f>
      </c>
      <c r="AC72" s="61" t="n">
        <v>317814114.067152</v>
      </c>
      <c r="AD72" s="62" t="str">
        <f>IF(AC72=0,"",U72/AC72)</f>
      </c>
      <c r="AE72" s="63" t="str">
        <f>IF(AC72=0,"",V72/AC72)</f>
      </c>
      <c r="AF72" s="64" t="str">
        <f>IF(AC72=0,"",W72/AC72)</f>
      </c>
      <c r="AG72" s="65" t="str">
        <f>IF(AC72=0,"",X72/AC72)</f>
      </c>
    </row>
    <row r="73">
      <c r="A73" t="s">
        <v>159</v>
      </c>
      <c r="B73" t="s">
        <v>161</v>
      </c>
      <c r="C73" s="39" t="n">
        <v>2044</v>
      </c>
      <c r="D73" t="s">
        <v>208</v>
      </c>
      <c r="E73" s="40" t="s">
        <v>229</v>
      </c>
      <c r="F73" s="41" t="s">
        <v>370</v>
      </c>
      <c r="G73" s="42" t="s">
        <v>230</v>
      </c>
      <c r="H73" t="s">
        <v>212</v>
      </c>
      <c r="I73" s="43" t="s">
        <v>231</v>
      </c>
      <c r="J73" s="44" t="s">
        <v>226</v>
      </c>
      <c r="K73" s="45" t="n">
        <v>0.00001</v>
      </c>
      <c r="L73" s="46" t="n">
        <v>1</v>
      </c>
      <c r="M73" s="47" t="n">
        <v>0.704958478219738</v>
      </c>
      <c r="N73" s="48" t="n">
        <v>195339861.580729</v>
      </c>
      <c r="O73" s="49" t="n">
        <v>194740839.86655</v>
      </c>
      <c r="P73" s="50" t="n">
        <v>0.4165</v>
      </c>
      <c r="Q73" s="51" t="n">
        <v>0.0337688283</v>
      </c>
      <c r="R73" s="52" t="str">
        <f>1/(1+'Calculation_Assumptions'!$B$5)^(C73-'Calculation_Assumptions'!$B$2)</f>
      </c>
      <c r="S73" s="53" t="str">
        <f>N73*K73</f>
      </c>
      <c r="T73" s="54" t="str">
        <f>O73*K73</f>
      </c>
      <c r="U73" s="55" t="str">
        <f>T73*Q73*L73*M73</f>
      </c>
      <c r="V73" s="56" t="str">
        <f>S73*P73*L73*M73</f>
      </c>
      <c r="W73" s="57" t="str">
        <f>V73-U73</f>
      </c>
      <c r="X73" s="58" t="str">
        <f>W73*R73</f>
      </c>
      <c r="Y73" t="n">
        <v>1</v>
      </c>
      <c r="Z73" s="59" t="n">
        <v>2023</v>
      </c>
      <c r="AA73" t="s">
        <v>371</v>
      </c>
      <c r="AB73" s="60" t="str">
        <f>IF(I73="shared-count-once",COUNTIFS($A$2:$A$807,A73,$C$2:$C$807,C73,$E$2:$E$807,E73,$B$2:$B$807,B73),1)</f>
      </c>
      <c r="AC73" s="61" t="n">
        <v>318840890.732156</v>
      </c>
      <c r="AD73" s="62" t="str">
        <f>IF(AC73=0,"",U73/AC73)</f>
      </c>
      <c r="AE73" s="63" t="str">
        <f>IF(AC73=0,"",V73/AC73)</f>
      </c>
      <c r="AF73" s="64" t="str">
        <f>IF(AC73=0,"",W73/AC73)</f>
      </c>
      <c r="AG73" s="65" t="str">
        <f>IF(AC73=0,"",X73/AC73)</f>
      </c>
    </row>
    <row r="74">
      <c r="A74" t="s">
        <v>159</v>
      </c>
      <c r="B74" t="s">
        <v>161</v>
      </c>
      <c r="C74" s="39" t="n">
        <v>2045</v>
      </c>
      <c r="D74" t="s">
        <v>208</v>
      </c>
      <c r="E74" s="40" t="s">
        <v>229</v>
      </c>
      <c r="F74" s="41" t="s">
        <v>370</v>
      </c>
      <c r="G74" s="42" t="s">
        <v>230</v>
      </c>
      <c r="H74" t="s">
        <v>212</v>
      </c>
      <c r="I74" s="43" t="s">
        <v>231</v>
      </c>
      <c r="J74" s="44" t="s">
        <v>226</v>
      </c>
      <c r="K74" s="45" t="n">
        <v>0.00001</v>
      </c>
      <c r="L74" s="46" t="n">
        <v>1</v>
      </c>
      <c r="M74" s="47" t="n">
        <v>0.704958478219738</v>
      </c>
      <c r="N74" s="48" t="n">
        <v>197080080.536716</v>
      </c>
      <c r="O74" s="49" t="n">
        <v>196414899.064498</v>
      </c>
      <c r="P74" s="50" t="n">
        <v>0.4165</v>
      </c>
      <c r="Q74" s="51" t="n">
        <v>0.0337688283</v>
      </c>
      <c r="R74" s="52" t="str">
        <f>1/(1+'Calculation_Assumptions'!$B$5)^(C74-'Calculation_Assumptions'!$B$2)</f>
      </c>
      <c r="S74" s="53" t="str">
        <f>N74*K74</f>
      </c>
      <c r="T74" s="54" t="str">
        <f>O74*K74</f>
      </c>
      <c r="U74" s="55" t="str">
        <f>T74*Q74*L74*M74</f>
      </c>
      <c r="V74" s="56" t="str">
        <f>S74*P74*L74*M74</f>
      </c>
      <c r="W74" s="57" t="str">
        <f>V74-U74</f>
      </c>
      <c r="X74" s="58" t="str">
        <f>W74*R74</f>
      </c>
      <c r="Y74" t="n">
        <v>1</v>
      </c>
      <c r="Z74" s="59" t="n">
        <v>2023</v>
      </c>
      <c r="AA74" t="s">
        <v>371</v>
      </c>
      <c r="AB74" s="60" t="str">
        <f>IF(I74="shared-count-once",COUNTIFS($A$2:$A$807,A74,$C$2:$C$807,C74,$E$2:$E$807,E74,$B$2:$B$807,B74),1)</f>
      </c>
      <c r="AC74" s="61" t="n">
        <v>319784682.33108</v>
      </c>
      <c r="AD74" s="62" t="str">
        <f>IF(AC74=0,"",U74/AC74)</f>
      </c>
      <c r="AE74" s="63" t="str">
        <f>IF(AC74=0,"",V74/AC74)</f>
      </c>
      <c r="AF74" s="64" t="str">
        <f>IF(AC74=0,"",W74/AC74)</f>
      </c>
      <c r="AG74" s="65" t="str">
        <f>IF(AC74=0,"",X74/AC74)</f>
      </c>
    </row>
    <row r="75">
      <c r="A75" t="s">
        <v>159</v>
      </c>
      <c r="B75" t="s">
        <v>161</v>
      </c>
      <c r="C75" s="39" t="n">
        <v>2046</v>
      </c>
      <c r="D75" t="s">
        <v>208</v>
      </c>
      <c r="E75" s="40" t="s">
        <v>229</v>
      </c>
      <c r="F75" s="41" t="s">
        <v>370</v>
      </c>
      <c r="G75" s="42" t="s">
        <v>230</v>
      </c>
      <c r="H75" t="s">
        <v>212</v>
      </c>
      <c r="I75" s="43" t="s">
        <v>231</v>
      </c>
      <c r="J75" s="44" t="s">
        <v>226</v>
      </c>
      <c r="K75" s="45" t="n">
        <v>0.00001</v>
      </c>
      <c r="L75" s="46" t="n">
        <v>1</v>
      </c>
      <c r="M75" s="47" t="n">
        <v>0.704958478219738</v>
      </c>
      <c r="N75" s="48" t="n">
        <v>198738315.087431</v>
      </c>
      <c r="O75" s="49" t="n">
        <v>197983069.14574</v>
      </c>
      <c r="P75" s="50" t="n">
        <v>0.4165</v>
      </c>
      <c r="Q75" s="51" t="n">
        <v>0.0337688283</v>
      </c>
      <c r="R75" s="52" t="str">
        <f>1/(1+'Calculation_Assumptions'!$B$5)^(C75-'Calculation_Assumptions'!$B$2)</f>
      </c>
      <c r="S75" s="53" t="str">
        <f>N75*K75</f>
      </c>
      <c r="T75" s="54" t="str">
        <f>O75*K75</f>
      </c>
      <c r="U75" s="55" t="str">
        <f>T75*Q75*L75*M75</f>
      </c>
      <c r="V75" s="56" t="str">
        <f>S75*P75*L75*M75</f>
      </c>
      <c r="W75" s="57" t="str">
        <f>V75-U75</f>
      </c>
      <c r="X75" s="58" t="str">
        <f>W75*R75</f>
      </c>
      <c r="Y75" t="n">
        <v>1</v>
      </c>
      <c r="Z75" s="59" t="n">
        <v>2023</v>
      </c>
      <c r="AA75" t="s">
        <v>371</v>
      </c>
      <c r="AB75" s="60" t="str">
        <f>IF(I75="shared-count-once",COUNTIFS($A$2:$A$807,A75,$C$2:$C$807,C75,$E$2:$E$807,E75,$B$2:$B$807,B75),1)</f>
      </c>
      <c r="AC75" s="61" t="n">
        <v>320645615.981408</v>
      </c>
      <c r="AD75" s="62" t="str">
        <f>IF(AC75=0,"",U75/AC75)</f>
      </c>
      <c r="AE75" s="63" t="str">
        <f>IF(AC75=0,"",V75/AC75)</f>
      </c>
      <c r="AF75" s="64" t="str">
        <f>IF(AC75=0,"",W75/AC75)</f>
      </c>
      <c r="AG75" s="65" t="str">
        <f>IF(AC75=0,"",X75/AC75)</f>
      </c>
    </row>
    <row r="76">
      <c r="A76" t="s">
        <v>159</v>
      </c>
      <c r="B76" t="s">
        <v>161</v>
      </c>
      <c r="C76" s="39" t="n">
        <v>2047</v>
      </c>
      <c r="D76" t="s">
        <v>208</v>
      </c>
      <c r="E76" s="40" t="s">
        <v>229</v>
      </c>
      <c r="F76" s="41" t="s">
        <v>370</v>
      </c>
      <c r="G76" s="42" t="s">
        <v>230</v>
      </c>
      <c r="H76" t="s">
        <v>212</v>
      </c>
      <c r="I76" s="43" t="s">
        <v>231</v>
      </c>
      <c r="J76" s="44" t="s">
        <v>226</v>
      </c>
      <c r="K76" s="45" t="n">
        <v>0.00001</v>
      </c>
      <c r="L76" s="46" t="n">
        <v>1</v>
      </c>
      <c r="M76" s="47" t="n">
        <v>0.704958478219738</v>
      </c>
      <c r="N76" s="48" t="n">
        <v>200077755.958925</v>
      </c>
      <c r="O76" s="49" t="n">
        <v>199231676.533879</v>
      </c>
      <c r="P76" s="50" t="n">
        <v>0.4165</v>
      </c>
      <c r="Q76" s="51" t="n">
        <v>0.0337688283</v>
      </c>
      <c r="R76" s="52" t="str">
        <f>1/(1+'Calculation_Assumptions'!$B$5)^(C76-'Calculation_Assumptions'!$B$2)</f>
      </c>
      <c r="S76" s="53" t="str">
        <f>N76*K76</f>
      </c>
      <c r="T76" s="54" t="str">
        <f>O76*K76</f>
      </c>
      <c r="U76" s="55" t="str">
        <f>T76*Q76*L76*M76</f>
      </c>
      <c r="V76" s="56" t="str">
        <f>S76*P76*L76*M76</f>
      </c>
      <c r="W76" s="57" t="str">
        <f>V76-U76</f>
      </c>
      <c r="X76" s="58" t="str">
        <f>W76*R76</f>
      </c>
      <c r="Y76" t="n">
        <v>1</v>
      </c>
      <c r="Z76" s="59" t="n">
        <v>2023</v>
      </c>
      <c r="AA76" t="s">
        <v>371</v>
      </c>
      <c r="AB76" s="60" t="str">
        <f>IF(I76="shared-count-once",COUNTIFS($A$2:$A$807,A76,$C$2:$C$807,C76,$E$2:$E$807,E76,$B$2:$B$807,B76),1)</f>
      </c>
      <c r="AC76" s="61" t="n">
        <v>321429520.522875</v>
      </c>
      <c r="AD76" s="62" t="str">
        <f>IF(AC76=0,"",U76/AC76)</f>
      </c>
      <c r="AE76" s="63" t="str">
        <f>IF(AC76=0,"",V76/AC76)</f>
      </c>
      <c r="AF76" s="64" t="str">
        <f>IF(AC76=0,"",W76/AC76)</f>
      </c>
      <c r="AG76" s="65" t="str">
        <f>IF(AC76=0,"",X76/AC76)</f>
      </c>
    </row>
    <row r="77">
      <c r="A77" t="s">
        <v>159</v>
      </c>
      <c r="B77" t="s">
        <v>161</v>
      </c>
      <c r="C77" s="39" t="n">
        <v>2048</v>
      </c>
      <c r="D77" t="s">
        <v>208</v>
      </c>
      <c r="E77" s="40" t="s">
        <v>229</v>
      </c>
      <c r="F77" s="41" t="s">
        <v>370</v>
      </c>
      <c r="G77" s="42" t="s">
        <v>230</v>
      </c>
      <c r="H77" t="s">
        <v>212</v>
      </c>
      <c r="I77" s="43" t="s">
        <v>231</v>
      </c>
      <c r="J77" s="44" t="s">
        <v>226</v>
      </c>
      <c r="K77" s="45" t="n">
        <v>0.00001</v>
      </c>
      <c r="L77" s="46" t="n">
        <v>1</v>
      </c>
      <c r="M77" s="47" t="n">
        <v>0.704958478219738</v>
      </c>
      <c r="N77" s="48" t="n">
        <v>201321577.031473</v>
      </c>
      <c r="O77" s="49" t="n">
        <v>200384086.462219</v>
      </c>
      <c r="P77" s="50" t="n">
        <v>0.4165</v>
      </c>
      <c r="Q77" s="51" t="n">
        <v>0.0337688283</v>
      </c>
      <c r="R77" s="52" t="str">
        <f>1/(1+'Calculation_Assumptions'!$B$5)^(C77-'Calculation_Assumptions'!$B$2)</f>
      </c>
      <c r="S77" s="53" t="str">
        <f>N77*K77</f>
      </c>
      <c r="T77" s="54" t="str">
        <f>O77*K77</f>
      </c>
      <c r="U77" s="55" t="str">
        <f>T77*Q77*L77*M77</f>
      </c>
      <c r="V77" s="56" t="str">
        <f>S77*P77*L77*M77</f>
      </c>
      <c r="W77" s="57" t="str">
        <f>V77-U77</f>
      </c>
      <c r="X77" s="58" t="str">
        <f>W77*R77</f>
      </c>
      <c r="Y77" t="n">
        <v>1</v>
      </c>
      <c r="Z77" s="59" t="n">
        <v>2023</v>
      </c>
      <c r="AA77" t="s">
        <v>371</v>
      </c>
      <c r="AB77" s="60" t="str">
        <f>IF(I77="shared-count-once",COUNTIFS($A$2:$A$807,A77,$C$2:$C$807,C77,$E$2:$E$807,E77,$B$2:$B$807,B77),1)</f>
      </c>
      <c r="AC77" s="61" t="n">
        <v>322136832.260161</v>
      </c>
      <c r="AD77" s="62" t="str">
        <f>IF(AC77=0,"",U77/AC77)</f>
      </c>
      <c r="AE77" s="63" t="str">
        <f>IF(AC77=0,"",V77/AC77)</f>
      </c>
      <c r="AF77" s="64" t="str">
        <f>IF(AC77=0,"",W77/AC77)</f>
      </c>
      <c r="AG77" s="65" t="str">
        <f>IF(AC77=0,"",X77/AC77)</f>
      </c>
    </row>
    <row r="78">
      <c r="A78" t="s">
        <v>159</v>
      </c>
      <c r="B78" t="s">
        <v>161</v>
      </c>
      <c r="C78" s="39" t="n">
        <v>2049</v>
      </c>
      <c r="D78" t="s">
        <v>208</v>
      </c>
      <c r="E78" s="40" t="s">
        <v>229</v>
      </c>
      <c r="F78" s="41" t="s">
        <v>370</v>
      </c>
      <c r="G78" s="42" t="s">
        <v>230</v>
      </c>
      <c r="H78" t="s">
        <v>212</v>
      </c>
      <c r="I78" s="43" t="s">
        <v>231</v>
      </c>
      <c r="J78" s="44" t="s">
        <v>226</v>
      </c>
      <c r="K78" s="45" t="n">
        <v>0.00001</v>
      </c>
      <c r="L78" s="46" t="n">
        <v>1</v>
      </c>
      <c r="M78" s="47" t="n">
        <v>0.704958478219738</v>
      </c>
      <c r="N78" s="48" t="n">
        <v>202507754.471866</v>
      </c>
      <c r="O78" s="49" t="n">
        <v>201479711.500819</v>
      </c>
      <c r="P78" s="50" t="n">
        <v>0.4165</v>
      </c>
      <c r="Q78" s="51" t="n">
        <v>0.0337688283</v>
      </c>
      <c r="R78" s="52" t="str">
        <f>1/(1+'Calculation_Assumptions'!$B$5)^(C78-'Calculation_Assumptions'!$B$2)</f>
      </c>
      <c r="S78" s="53" t="str">
        <f>N78*K78</f>
      </c>
      <c r="T78" s="54" t="str">
        <f>O78*K78</f>
      </c>
      <c r="U78" s="55" t="str">
        <f>T78*Q78*L78*M78</f>
      </c>
      <c r="V78" s="56" t="str">
        <f>S78*P78*L78*M78</f>
      </c>
      <c r="W78" s="57" t="str">
        <f>V78-U78</f>
      </c>
      <c r="X78" s="58" t="str">
        <f>W78*R78</f>
      </c>
      <c r="Y78" t="n">
        <v>1</v>
      </c>
      <c r="Z78" s="59" t="n">
        <v>2023</v>
      </c>
      <c r="AA78" t="s">
        <v>371</v>
      </c>
      <c r="AB78" s="60" t="str">
        <f>IF(I78="shared-count-once",COUNTIFS($A$2:$A$807,A78,$C$2:$C$807,C78,$E$2:$E$807,E78,$B$2:$B$807,B78),1)</f>
      </c>
      <c r="AC78" s="61" t="n">
        <v>322765819.752681</v>
      </c>
      <c r="AD78" s="62" t="str">
        <f>IF(AC78=0,"",U78/AC78)</f>
      </c>
      <c r="AE78" s="63" t="str">
        <f>IF(AC78=0,"",V78/AC78)</f>
      </c>
      <c r="AF78" s="64" t="str">
        <f>IF(AC78=0,"",W78/AC78)</f>
      </c>
      <c r="AG78" s="65" t="str">
        <f>IF(AC78=0,"",X78/AC78)</f>
      </c>
    </row>
    <row r="79">
      <c r="A79" t="s">
        <v>159</v>
      </c>
      <c r="B79" t="s">
        <v>161</v>
      </c>
      <c r="C79" s="39" t="n">
        <v>2050</v>
      </c>
      <c r="D79" t="s">
        <v>208</v>
      </c>
      <c r="E79" s="40" t="s">
        <v>229</v>
      </c>
      <c r="F79" s="41" t="s">
        <v>370</v>
      </c>
      <c r="G79" s="42" t="s">
        <v>230</v>
      </c>
      <c r="H79" t="s">
        <v>212</v>
      </c>
      <c r="I79" s="43" t="s">
        <v>231</v>
      </c>
      <c r="J79" s="44" t="s">
        <v>226</v>
      </c>
      <c r="K79" s="45" t="n">
        <v>0.00001</v>
      </c>
      <c r="L79" s="46" t="n">
        <v>1</v>
      </c>
      <c r="M79" s="47" t="n">
        <v>0.704958478219738</v>
      </c>
      <c r="N79" s="48" t="n">
        <v>203630392.179119</v>
      </c>
      <c r="O79" s="49" t="n">
        <v>202479799.760483</v>
      </c>
      <c r="P79" s="50" t="n">
        <v>0.4165</v>
      </c>
      <c r="Q79" s="51" t="n">
        <v>0.0337688283</v>
      </c>
      <c r="R79" s="52" t="str">
        <f>1/(1+'Calculation_Assumptions'!$B$5)^(C79-'Calculation_Assumptions'!$B$2)</f>
      </c>
      <c r="S79" s="53" t="str">
        <f>N79*K79</f>
      </c>
      <c r="T79" s="54" t="str">
        <f>O79*K79</f>
      </c>
      <c r="U79" s="55" t="str">
        <f>T79*Q79*L79*M79</f>
      </c>
      <c r="V79" s="56" t="str">
        <f>S79*P79*L79*M79</f>
      </c>
      <c r="W79" s="57" t="str">
        <f>V79-U79</f>
      </c>
      <c r="X79" s="58" t="str">
        <f>W79*R79</f>
      </c>
      <c r="Y79" t="n">
        <v>1</v>
      </c>
      <c r="Z79" s="59" t="n">
        <v>2023</v>
      </c>
      <c r="AA79" t="s">
        <v>371</v>
      </c>
      <c r="AB79" s="60" t="str">
        <f>IF(I79="shared-count-once",COUNTIFS($A$2:$A$807,A79,$C$2:$C$807,C79,$E$2:$E$807,E79,$B$2:$B$807,B79),1)</f>
      </c>
      <c r="AC79" s="61" t="n">
        <v>323312042.563285</v>
      </c>
      <c r="AD79" s="62" t="str">
        <f>IF(AC79=0,"",U79/AC79)</f>
      </c>
      <c r="AE79" s="63" t="str">
        <f>IF(AC79=0,"",V79/AC79)</f>
      </c>
      <c r="AF79" s="64" t="str">
        <f>IF(AC79=0,"",W79/AC79)</f>
      </c>
      <c r="AG79" s="65" t="str">
        <f>IF(AC79=0,"",X79/AC79)</f>
      </c>
    </row>
    <row r="80">
      <c r="A80" t="s">
        <v>159</v>
      </c>
      <c r="B80" t="s">
        <v>161</v>
      </c>
      <c r="C80" s="39" t="n">
        <v>2025</v>
      </c>
      <c r="D80" t="s">
        <v>208</v>
      </c>
      <c r="E80" s="40" t="s">
        <v>232</v>
      </c>
      <c r="F80" s="41" t="s">
        <v>372</v>
      </c>
      <c r="G80" s="42" t="s">
        <v>233</v>
      </c>
      <c r="H80" t="s">
        <v>212</v>
      </c>
      <c r="I80" s="43" t="s">
        <v>231</v>
      </c>
      <c r="J80" s="44" t="s">
        <v>234</v>
      </c>
      <c r="K80" s="45" t="n">
        <v>0.6</v>
      </c>
      <c r="L80" s="46" t="n">
        <v>1</v>
      </c>
      <c r="M80" s="47" t="n">
        <v>82.68</v>
      </c>
      <c r="N80" s="48" t="n">
        <v>14642365.4776425</v>
      </c>
      <c r="O80" s="49" t="n">
        <v>14642365.4776425</v>
      </c>
      <c r="P80" s="50" t="n">
        <v>0.0337688283</v>
      </c>
      <c r="Q80" s="51" t="n">
        <v>0.0337688283</v>
      </c>
      <c r="R80" s="52" t="str">
        <f>1/(1+'Calculation_Assumptions'!$B$5)^(C80-'Calculation_Assumptions'!$B$2)</f>
      </c>
      <c r="S80" s="53" t="str">
        <f>N80*K80</f>
      </c>
      <c r="T80" s="54" t="str">
        <f>O80*K80</f>
      </c>
      <c r="U80" s="55" t="str">
        <f>T80*Q80*L80*M80</f>
      </c>
      <c r="V80" s="56" t="str">
        <f>S80*P80*L80*M80</f>
      </c>
      <c r="W80" s="57" t="str">
        <f>V80-U80</f>
      </c>
      <c r="X80" s="58" t="str">
        <f>W80*R80</f>
      </c>
      <c r="Y80" t="n">
        <v>1</v>
      </c>
      <c r="Z80" s="59" t="n">
        <v>2023</v>
      </c>
      <c r="AA80" t="s">
        <v>371</v>
      </c>
      <c r="AB80" s="60" t="str">
        <f>IF(I80="shared-count-once",COUNTIFS($A$2:$A$807,A80,$C$2:$C$807,C80,$E$2:$E$807,E80,$B$2:$B$807,B80),1)</f>
      </c>
      <c r="AC80" s="61" t="n">
        <v>288391907.644456</v>
      </c>
      <c r="AD80" s="62" t="str">
        <f>IF(AC80=0,"",U80/AC80)</f>
      </c>
      <c r="AE80" s="63" t="str">
        <f>IF(AC80=0,"",V80/AC80)</f>
      </c>
      <c r="AF80" s="64" t="str">
        <f>IF(AC80=0,"",W80/AC80)</f>
      </c>
      <c r="AG80" s="65" t="str">
        <f>IF(AC80=0,"",X80/AC80)</f>
      </c>
    </row>
    <row r="81">
      <c r="A81" t="s">
        <v>159</v>
      </c>
      <c r="B81" t="s">
        <v>161</v>
      </c>
      <c r="C81" s="39" t="n">
        <v>2026</v>
      </c>
      <c r="D81" t="s">
        <v>208</v>
      </c>
      <c r="E81" s="40" t="s">
        <v>232</v>
      </c>
      <c r="F81" s="41" t="s">
        <v>372</v>
      </c>
      <c r="G81" s="42" t="s">
        <v>233</v>
      </c>
      <c r="H81" t="s">
        <v>212</v>
      </c>
      <c r="I81" s="43" t="s">
        <v>231</v>
      </c>
      <c r="J81" s="44" t="s">
        <v>234</v>
      </c>
      <c r="K81" s="45" t="n">
        <v>0.6</v>
      </c>
      <c r="L81" s="46" t="n">
        <v>1</v>
      </c>
      <c r="M81" s="47" t="n">
        <v>82.68</v>
      </c>
      <c r="N81" s="48" t="n">
        <v>15112769.2200516</v>
      </c>
      <c r="O81" s="49" t="n">
        <v>15112026.0745914</v>
      </c>
      <c r="P81" s="50" t="n">
        <v>0.05431506264</v>
      </c>
      <c r="Q81" s="51" t="n">
        <v>0.0337688283</v>
      </c>
      <c r="R81" s="52" t="str">
        <f>1/(1+'Calculation_Assumptions'!$B$5)^(C81-'Calculation_Assumptions'!$B$2)</f>
      </c>
      <c r="S81" s="53" t="str">
        <f>N81*K81</f>
      </c>
      <c r="T81" s="54" t="str">
        <f>O81*K81</f>
      </c>
      <c r="U81" s="55" t="str">
        <f>T81*Q81*L81*M81</f>
      </c>
      <c r="V81" s="56" t="str">
        <f>S81*P81*L81*M81</f>
      </c>
      <c r="W81" s="57" t="str">
        <f>V81-U81</f>
      </c>
      <c r="X81" s="58" t="str">
        <f>W81*R81</f>
      </c>
      <c r="Y81" t="n">
        <v>1</v>
      </c>
      <c r="Z81" s="59" t="n">
        <v>2023</v>
      </c>
      <c r="AA81" t="s">
        <v>371</v>
      </c>
      <c r="AB81" s="60" t="str">
        <f>IF(I81="shared-count-once",COUNTIFS($A$2:$A$807,A81,$C$2:$C$807,C81,$E$2:$E$807,E81,$B$2:$B$807,B81),1)</f>
      </c>
      <c r="AC81" s="61" t="n">
        <v>290472130.233437</v>
      </c>
      <c r="AD81" s="62" t="str">
        <f>IF(AC81=0,"",U81/AC81)</f>
      </c>
      <c r="AE81" s="63" t="str">
        <f>IF(AC81=0,"",V81/AC81)</f>
      </c>
      <c r="AF81" s="64" t="str">
        <f>IF(AC81=0,"",W81/AC81)</f>
      </c>
      <c r="AG81" s="65" t="str">
        <f>IF(AC81=0,"",X81/AC81)</f>
      </c>
    </row>
    <row r="82">
      <c r="A82" t="s">
        <v>159</v>
      </c>
      <c r="B82" t="s">
        <v>161</v>
      </c>
      <c r="C82" s="39" t="n">
        <v>2027</v>
      </c>
      <c r="D82" t="s">
        <v>208</v>
      </c>
      <c r="E82" s="40" t="s">
        <v>232</v>
      </c>
      <c r="F82" s="41" t="s">
        <v>372</v>
      </c>
      <c r="G82" s="42" t="s">
        <v>233</v>
      </c>
      <c r="H82" t="s">
        <v>212</v>
      </c>
      <c r="I82" s="43" t="s">
        <v>231</v>
      </c>
      <c r="J82" s="44" t="s">
        <v>234</v>
      </c>
      <c r="K82" s="45" t="n">
        <v>0.6</v>
      </c>
      <c r="L82" s="46" t="n">
        <v>1</v>
      </c>
      <c r="M82" s="47" t="n">
        <v>82.68</v>
      </c>
      <c r="N82" s="48" t="n">
        <v>15590317.4947403</v>
      </c>
      <c r="O82" s="49" t="n">
        <v>15588102.2486016</v>
      </c>
      <c r="P82" s="50" t="n">
        <v>0.07486129698</v>
      </c>
      <c r="Q82" s="51" t="n">
        <v>0.0337688283</v>
      </c>
      <c r="R82" s="52" t="str">
        <f>1/(1+'Calculation_Assumptions'!$B$5)^(C82-'Calculation_Assumptions'!$B$2)</f>
      </c>
      <c r="S82" s="53" t="str">
        <f>N82*K82</f>
      </c>
      <c r="T82" s="54" t="str">
        <f>O82*K82</f>
      </c>
      <c r="U82" s="55" t="str">
        <f>T82*Q82*L82*M82</f>
      </c>
      <c r="V82" s="56" t="str">
        <f>S82*P82*L82*M82</f>
      </c>
      <c r="W82" s="57" t="str">
        <f>V82-U82</f>
      </c>
      <c r="X82" s="58" t="str">
        <f>W82*R82</f>
      </c>
      <c r="Y82" t="n">
        <v>1</v>
      </c>
      <c r="Z82" s="59" t="n">
        <v>2023</v>
      </c>
      <c r="AA82" t="s">
        <v>371</v>
      </c>
      <c r="AB82" s="60" t="str">
        <f>IF(I82="shared-count-once",COUNTIFS($A$2:$A$807,A82,$C$2:$C$807,C82,$E$2:$E$807,E82,$B$2:$B$807,B82),1)</f>
      </c>
      <c r="AC82" s="61" t="n">
        <v>292505080.826208</v>
      </c>
      <c r="AD82" s="62" t="str">
        <f>IF(AC82=0,"",U82/AC82)</f>
      </c>
      <c r="AE82" s="63" t="str">
        <f>IF(AC82=0,"",V82/AC82)</f>
      </c>
      <c r="AF82" s="64" t="str">
        <f>IF(AC82=0,"",W82/AC82)</f>
      </c>
      <c r="AG82" s="65" t="str">
        <f>IF(AC82=0,"",X82/AC82)</f>
      </c>
    </row>
    <row r="83">
      <c r="A83" t="s">
        <v>159</v>
      </c>
      <c r="B83" t="s">
        <v>161</v>
      </c>
      <c r="C83" s="39" t="n">
        <v>2028</v>
      </c>
      <c r="D83" t="s">
        <v>208</v>
      </c>
      <c r="E83" s="40" t="s">
        <v>232</v>
      </c>
      <c r="F83" s="41" t="s">
        <v>372</v>
      </c>
      <c r="G83" s="42" t="s">
        <v>233</v>
      </c>
      <c r="H83" t="s">
        <v>212</v>
      </c>
      <c r="I83" s="43" t="s">
        <v>231</v>
      </c>
      <c r="J83" s="44" t="s">
        <v>234</v>
      </c>
      <c r="K83" s="45" t="n">
        <v>0.6</v>
      </c>
      <c r="L83" s="46" t="n">
        <v>1</v>
      </c>
      <c r="M83" s="47" t="n">
        <v>82.68</v>
      </c>
      <c r="N83" s="48" t="n">
        <v>16039732.8755913</v>
      </c>
      <c r="O83" s="49" t="n">
        <v>16035324.2757678</v>
      </c>
      <c r="P83" s="50" t="n">
        <v>0.09540753132</v>
      </c>
      <c r="Q83" s="51" t="n">
        <v>0.0337688283</v>
      </c>
      <c r="R83" s="52" t="str">
        <f>1/(1+'Calculation_Assumptions'!$B$5)^(C83-'Calculation_Assumptions'!$B$2)</f>
      </c>
      <c r="S83" s="53" t="str">
        <f>N83*K83</f>
      </c>
      <c r="T83" s="54" t="str">
        <f>O83*K83</f>
      </c>
      <c r="U83" s="55" t="str">
        <f>T83*Q83*L83*M83</f>
      </c>
      <c r="V83" s="56" t="str">
        <f>S83*P83*L83*M83</f>
      </c>
      <c r="W83" s="57" t="str">
        <f>V83-U83</f>
      </c>
      <c r="X83" s="58" t="str">
        <f>W83*R83</f>
      </c>
      <c r="Y83" t="n">
        <v>1</v>
      </c>
      <c r="Z83" s="59" t="n">
        <v>2023</v>
      </c>
      <c r="AA83" t="s">
        <v>371</v>
      </c>
      <c r="AB83" s="60" t="str">
        <f>IF(I83="shared-count-once",COUNTIFS($A$2:$A$807,A83,$C$2:$C$807,C83,$E$2:$E$807,E83,$B$2:$B$807,B83),1)</f>
      </c>
      <c r="AC83" s="61" t="n">
        <v>294484707.921554</v>
      </c>
      <c r="AD83" s="62" t="str">
        <f>IF(AC83=0,"",U83/AC83)</f>
      </c>
      <c r="AE83" s="63" t="str">
        <f>IF(AC83=0,"",V83/AC83)</f>
      </c>
      <c r="AF83" s="64" t="str">
        <f>IF(AC83=0,"",W83/AC83)</f>
      </c>
      <c r="AG83" s="65" t="str">
        <f>IF(AC83=0,"",X83/AC83)</f>
      </c>
    </row>
    <row r="84">
      <c r="A84" t="s">
        <v>159</v>
      </c>
      <c r="B84" t="s">
        <v>161</v>
      </c>
      <c r="C84" s="39" t="n">
        <v>2029</v>
      </c>
      <c r="D84" t="s">
        <v>208</v>
      </c>
      <c r="E84" s="40" t="s">
        <v>232</v>
      </c>
      <c r="F84" s="41" t="s">
        <v>372</v>
      </c>
      <c r="G84" s="42" t="s">
        <v>233</v>
      </c>
      <c r="H84" t="s">
        <v>212</v>
      </c>
      <c r="I84" s="43" t="s">
        <v>231</v>
      </c>
      <c r="J84" s="44" t="s">
        <v>234</v>
      </c>
      <c r="K84" s="45" t="n">
        <v>0.6</v>
      </c>
      <c r="L84" s="46" t="n">
        <v>1</v>
      </c>
      <c r="M84" s="47" t="n">
        <v>82.68</v>
      </c>
      <c r="N84" s="48" t="n">
        <v>16489510.9087208</v>
      </c>
      <c r="O84" s="49" t="n">
        <v>16482186.2025616</v>
      </c>
      <c r="P84" s="50" t="n">
        <v>0.11595376566</v>
      </c>
      <c r="Q84" s="51" t="n">
        <v>0.0337688283</v>
      </c>
      <c r="R84" s="52" t="str">
        <f>1/(1+'Calculation_Assumptions'!$B$5)^(C84-'Calculation_Assumptions'!$B$2)</f>
      </c>
      <c r="S84" s="53" t="str">
        <f>N84*K84</f>
      </c>
      <c r="T84" s="54" t="str">
        <f>O84*K84</f>
      </c>
      <c r="U84" s="55" t="str">
        <f>T84*Q84*L84*M84</f>
      </c>
      <c r="V84" s="56" t="str">
        <f>S84*P84*L84*M84</f>
      </c>
      <c r="W84" s="57" t="str">
        <f>V84-U84</f>
      </c>
      <c r="X84" s="58" t="str">
        <f>W84*R84</f>
      </c>
      <c r="Y84" t="n">
        <v>1</v>
      </c>
      <c r="Z84" s="59" t="n">
        <v>2023</v>
      </c>
      <c r="AA84" t="s">
        <v>371</v>
      </c>
      <c r="AB84" s="60" t="str">
        <f>IF(I84="shared-count-once",COUNTIFS($A$2:$A$807,A84,$C$2:$C$807,C84,$E$2:$E$807,E84,$B$2:$B$807,B84),1)</f>
      </c>
      <c r="AC84" s="61" t="n">
        <v>296414030.31143</v>
      </c>
      <c r="AD84" s="62" t="str">
        <f>IF(AC84=0,"",U84/AC84)</f>
      </c>
      <c r="AE84" s="63" t="str">
        <f>IF(AC84=0,"",V84/AC84)</f>
      </c>
      <c r="AF84" s="64" t="str">
        <f>IF(AC84=0,"",W84/AC84)</f>
      </c>
      <c r="AG84" s="65" t="str">
        <f>IF(AC84=0,"",X84/AC84)</f>
      </c>
    </row>
    <row r="85">
      <c r="A85" t="s">
        <v>159</v>
      </c>
      <c r="B85" t="s">
        <v>161</v>
      </c>
      <c r="C85" s="39" t="n">
        <v>2030</v>
      </c>
      <c r="D85" t="s">
        <v>208</v>
      </c>
      <c r="E85" s="40" t="s">
        <v>232</v>
      </c>
      <c r="F85" s="41" t="s">
        <v>372</v>
      </c>
      <c r="G85" s="42" t="s">
        <v>233</v>
      </c>
      <c r="H85" t="s">
        <v>212</v>
      </c>
      <c r="I85" s="43" t="s">
        <v>231</v>
      </c>
      <c r="J85" s="44" t="s">
        <v>234</v>
      </c>
      <c r="K85" s="45" t="n">
        <v>0.6</v>
      </c>
      <c r="L85" s="46" t="n">
        <v>1</v>
      </c>
      <c r="M85" s="47" t="n">
        <v>82.68</v>
      </c>
      <c r="N85" s="48" t="n">
        <v>16938699.3332428</v>
      </c>
      <c r="O85" s="49" t="n">
        <v>16927732.456255</v>
      </c>
      <c r="P85" s="50" t="n">
        <v>0.1365</v>
      </c>
      <c r="Q85" s="51" t="n">
        <v>0.0337688283</v>
      </c>
      <c r="R85" s="52" t="str">
        <f>1/(1+'Calculation_Assumptions'!$B$5)^(C85-'Calculation_Assumptions'!$B$2)</f>
      </c>
      <c r="S85" s="53" t="str">
        <f>N85*K85</f>
      </c>
      <c r="T85" s="54" t="str">
        <f>O85*K85</f>
      </c>
      <c r="U85" s="55" t="str">
        <f>T85*Q85*L85*M85</f>
      </c>
      <c r="V85" s="56" t="str">
        <f>S85*P85*L85*M85</f>
      </c>
      <c r="W85" s="57" t="str">
        <f>V85-U85</f>
      </c>
      <c r="X85" s="58" t="str">
        <f>W85*R85</f>
      </c>
      <c r="Y85" t="n">
        <v>1</v>
      </c>
      <c r="Z85" s="59" t="n">
        <v>2023</v>
      </c>
      <c r="AA85" t="s">
        <v>371</v>
      </c>
      <c r="AB85" s="60" t="str">
        <f>IF(I85="shared-count-once",COUNTIFS($A$2:$A$807,A85,$C$2:$C$807,C85,$E$2:$E$807,E85,$B$2:$B$807,B85),1)</f>
      </c>
      <c r="AC85" s="61" t="n">
        <v>298289404.664994</v>
      </c>
      <c r="AD85" s="62" t="str">
        <f>IF(AC85=0,"",U85/AC85)</f>
      </c>
      <c r="AE85" s="63" t="str">
        <f>IF(AC85=0,"",V85/AC85)</f>
      </c>
      <c r="AF85" s="64" t="str">
        <f>IF(AC85=0,"",W85/AC85)</f>
      </c>
      <c r="AG85" s="65" t="str">
        <f>IF(AC85=0,"",X85/AC85)</f>
      </c>
    </row>
    <row r="86">
      <c r="A86" t="s">
        <v>159</v>
      </c>
      <c r="B86" t="s">
        <v>161</v>
      </c>
      <c r="C86" s="39" t="n">
        <v>2031</v>
      </c>
      <c r="D86" t="s">
        <v>208</v>
      </c>
      <c r="E86" s="40" t="s">
        <v>232</v>
      </c>
      <c r="F86" s="41" t="s">
        <v>372</v>
      </c>
      <c r="G86" s="42" t="s">
        <v>233</v>
      </c>
      <c r="H86" t="s">
        <v>212</v>
      </c>
      <c r="I86" s="43" t="s">
        <v>231</v>
      </c>
      <c r="J86" s="44" t="s">
        <v>234</v>
      </c>
      <c r="K86" s="45" t="n">
        <v>0.6</v>
      </c>
      <c r="L86" s="46" t="n">
        <v>1</v>
      </c>
      <c r="M86" s="47" t="n">
        <v>82.68</v>
      </c>
      <c r="N86" s="48" t="n">
        <v>17390081.0053106</v>
      </c>
      <c r="O86" s="49" t="n">
        <v>17374429.7443926</v>
      </c>
      <c r="P86" s="50" t="n">
        <v>0.1645</v>
      </c>
      <c r="Q86" s="51" t="n">
        <v>0.0337688283</v>
      </c>
      <c r="R86" s="52" t="str">
        <f>1/(1+'Calculation_Assumptions'!$B$5)^(C86-'Calculation_Assumptions'!$B$2)</f>
      </c>
      <c r="S86" s="53" t="str">
        <f>N86*K86</f>
      </c>
      <c r="T86" s="54" t="str">
        <f>O86*K86</f>
      </c>
      <c r="U86" s="55" t="str">
        <f>T86*Q86*L86*M86</f>
      </c>
      <c r="V86" s="56" t="str">
        <f>S86*P86*L86*M86</f>
      </c>
      <c r="W86" s="57" t="str">
        <f>V86-U86</f>
      </c>
      <c r="X86" s="58" t="str">
        <f>W86*R86</f>
      </c>
      <c r="Y86" t="n">
        <v>1</v>
      </c>
      <c r="Z86" s="59" t="n">
        <v>2023</v>
      </c>
      <c r="AA86" t="s">
        <v>371</v>
      </c>
      <c r="AB86" s="60" t="str">
        <f>IF(I86="shared-count-once",COUNTIFS($A$2:$A$807,A86,$C$2:$C$807,C86,$E$2:$E$807,E86,$B$2:$B$807,B86),1)</f>
      </c>
      <c r="AC86" s="61" t="n">
        <v>300119636.925519</v>
      </c>
      <c r="AD86" s="62" t="str">
        <f>IF(AC86=0,"",U86/AC86)</f>
      </c>
      <c r="AE86" s="63" t="str">
        <f>IF(AC86=0,"",V86/AC86)</f>
      </c>
      <c r="AF86" s="64" t="str">
        <f>IF(AC86=0,"",W86/AC86)</f>
      </c>
      <c r="AG86" s="65" t="str">
        <f>IF(AC86=0,"",X86/AC86)</f>
      </c>
    </row>
    <row r="87">
      <c r="A87" t="s">
        <v>159</v>
      </c>
      <c r="B87" t="s">
        <v>161</v>
      </c>
      <c r="C87" s="39" t="n">
        <v>2032</v>
      </c>
      <c r="D87" t="s">
        <v>208</v>
      </c>
      <c r="E87" s="40" t="s">
        <v>232</v>
      </c>
      <c r="F87" s="41" t="s">
        <v>372</v>
      </c>
      <c r="G87" s="42" t="s">
        <v>233</v>
      </c>
      <c r="H87" t="s">
        <v>212</v>
      </c>
      <c r="I87" s="43" t="s">
        <v>231</v>
      </c>
      <c r="J87" s="44" t="s">
        <v>234</v>
      </c>
      <c r="K87" s="45" t="n">
        <v>0.6</v>
      </c>
      <c r="L87" s="46" t="n">
        <v>1</v>
      </c>
      <c r="M87" s="47" t="n">
        <v>82.68</v>
      </c>
      <c r="N87" s="48" t="n">
        <v>17844003.3539908</v>
      </c>
      <c r="O87" s="49" t="n">
        <v>17822626.340663</v>
      </c>
      <c r="P87" s="50" t="n">
        <v>0.1925</v>
      </c>
      <c r="Q87" s="51" t="n">
        <v>0.0337688283</v>
      </c>
      <c r="R87" s="52" t="str">
        <f>1/(1+'Calculation_Assumptions'!$B$5)^(C87-'Calculation_Assumptions'!$B$2)</f>
      </c>
      <c r="S87" s="53" t="str">
        <f>N87*K87</f>
      </c>
      <c r="T87" s="54" t="str">
        <f>O87*K87</f>
      </c>
      <c r="U87" s="55" t="str">
        <f>T87*Q87*L87*M87</f>
      </c>
      <c r="V87" s="56" t="str">
        <f>S87*P87*L87*M87</f>
      </c>
      <c r="W87" s="57" t="str">
        <f>V87-U87</f>
      </c>
      <c r="X87" s="58" t="str">
        <f>W87*R87</f>
      </c>
      <c r="Y87" t="n">
        <v>1</v>
      </c>
      <c r="Z87" s="59" t="n">
        <v>2023</v>
      </c>
      <c r="AA87" t="s">
        <v>371</v>
      </c>
      <c r="AB87" s="60" t="str">
        <f>IF(I87="shared-count-once",COUNTIFS($A$2:$A$807,A87,$C$2:$C$807,C87,$E$2:$E$807,E87,$B$2:$B$807,B87),1)</f>
      </c>
      <c r="AC87" s="61" t="n">
        <v>301904628.083541</v>
      </c>
      <c r="AD87" s="62" t="str">
        <f>IF(AC87=0,"",U87/AC87)</f>
      </c>
      <c r="AE87" s="63" t="str">
        <f>IF(AC87=0,"",V87/AC87)</f>
      </c>
      <c r="AF87" s="64" t="str">
        <f>IF(AC87=0,"",W87/AC87)</f>
      </c>
      <c r="AG87" s="65" t="str">
        <f>IF(AC87=0,"",X87/AC87)</f>
      </c>
    </row>
    <row r="88">
      <c r="A88" t="s">
        <v>159</v>
      </c>
      <c r="B88" t="s">
        <v>161</v>
      </c>
      <c r="C88" s="39" t="n">
        <v>2033</v>
      </c>
      <c r="D88" t="s">
        <v>208</v>
      </c>
      <c r="E88" s="40" t="s">
        <v>232</v>
      </c>
      <c r="F88" s="41" t="s">
        <v>372</v>
      </c>
      <c r="G88" s="42" t="s">
        <v>233</v>
      </c>
      <c r="H88" t="s">
        <v>212</v>
      </c>
      <c r="I88" s="43" t="s">
        <v>231</v>
      </c>
      <c r="J88" s="44" t="s">
        <v>234</v>
      </c>
      <c r="K88" s="45" t="n">
        <v>0.6</v>
      </c>
      <c r="L88" s="46" t="n">
        <v>1</v>
      </c>
      <c r="M88" s="47" t="n">
        <v>82.68</v>
      </c>
      <c r="N88" s="48" t="n">
        <v>18277952.1319862</v>
      </c>
      <c r="O88" s="49" t="n">
        <v>18249802.0286649</v>
      </c>
      <c r="P88" s="50" t="n">
        <v>0.2205</v>
      </c>
      <c r="Q88" s="51" t="n">
        <v>0.0337688283</v>
      </c>
      <c r="R88" s="52" t="str">
        <f>1/(1+'Calculation_Assumptions'!$B$5)^(C88-'Calculation_Assumptions'!$B$2)</f>
      </c>
      <c r="S88" s="53" t="str">
        <f>N88*K88</f>
      </c>
      <c r="T88" s="54" t="str">
        <f>O88*K88</f>
      </c>
      <c r="U88" s="55" t="str">
        <f>T88*Q88*L88*M88</f>
      </c>
      <c r="V88" s="56" t="str">
        <f>S88*P88*L88*M88</f>
      </c>
      <c r="W88" s="57" t="str">
        <f>V88-U88</f>
      </c>
      <c r="X88" s="58" t="str">
        <f>W88*R88</f>
      </c>
      <c r="Y88" t="n">
        <v>1</v>
      </c>
      <c r="Z88" s="59" t="n">
        <v>2023</v>
      </c>
      <c r="AA88" t="s">
        <v>371</v>
      </c>
      <c r="AB88" s="60" t="str">
        <f>IF(I88="shared-count-once",COUNTIFS($A$2:$A$807,A88,$C$2:$C$807,C88,$E$2:$E$807,E88,$B$2:$B$807,B88),1)</f>
      </c>
      <c r="AC88" s="61" t="n">
        <v>303644277.16916</v>
      </c>
      <c r="AD88" s="62" t="str">
        <f>IF(AC88=0,"",U88/AC88)</f>
      </c>
      <c r="AE88" s="63" t="str">
        <f>IF(AC88=0,"",V88/AC88)</f>
      </c>
      <c r="AF88" s="64" t="str">
        <f>IF(AC88=0,"",W88/AC88)</f>
      </c>
      <c r="AG88" s="65" t="str">
        <f>IF(AC88=0,"",X88/AC88)</f>
      </c>
    </row>
    <row r="89">
      <c r="A89" t="s">
        <v>159</v>
      </c>
      <c r="B89" t="s">
        <v>161</v>
      </c>
      <c r="C89" s="39" t="n">
        <v>2034</v>
      </c>
      <c r="D89" t="s">
        <v>208</v>
      </c>
      <c r="E89" s="40" t="s">
        <v>232</v>
      </c>
      <c r="F89" s="41" t="s">
        <v>372</v>
      </c>
      <c r="G89" s="42" t="s">
        <v>233</v>
      </c>
      <c r="H89" t="s">
        <v>212</v>
      </c>
      <c r="I89" s="43" t="s">
        <v>231</v>
      </c>
      <c r="J89" s="44" t="s">
        <v>234</v>
      </c>
      <c r="K89" s="45" t="n">
        <v>0.6</v>
      </c>
      <c r="L89" s="46" t="n">
        <v>1</v>
      </c>
      <c r="M89" s="47" t="n">
        <v>82.68</v>
      </c>
      <c r="N89" s="48" t="n">
        <v>18712435.8523058</v>
      </c>
      <c r="O89" s="49" t="n">
        <v>18676437.5832843</v>
      </c>
      <c r="P89" s="50" t="n">
        <v>0.2485</v>
      </c>
      <c r="Q89" s="51" t="n">
        <v>0.0337688283</v>
      </c>
      <c r="R89" s="52" t="str">
        <f>1/(1+'Calculation_Assumptions'!$B$5)^(C89-'Calculation_Assumptions'!$B$2)</f>
      </c>
      <c r="S89" s="53" t="str">
        <f>N89*K89</f>
      </c>
      <c r="T89" s="54" t="str">
        <f>O89*K89</f>
      </c>
      <c r="U89" s="55" t="str">
        <f>T89*Q89*L89*M89</f>
      </c>
      <c r="V89" s="56" t="str">
        <f>S89*P89*L89*M89</f>
      </c>
      <c r="W89" s="57" t="str">
        <f>V89-U89</f>
      </c>
      <c r="X89" s="58" t="str">
        <f>W89*R89</f>
      </c>
      <c r="Y89" t="n">
        <v>1</v>
      </c>
      <c r="Z89" s="59" t="n">
        <v>2023</v>
      </c>
      <c r="AA89" t="s">
        <v>371</v>
      </c>
      <c r="AB89" s="60" t="str">
        <f>IF(I89="shared-count-once",COUNTIFS($A$2:$A$807,A89,$C$2:$C$807,C89,$E$2:$E$807,E89,$B$2:$B$807,B89),1)</f>
      </c>
      <c r="AC89" s="61" t="n">
        <v>305332541.184984</v>
      </c>
      <c r="AD89" s="62" t="str">
        <f>IF(AC89=0,"",U89/AC89)</f>
      </c>
      <c r="AE89" s="63" t="str">
        <f>IF(AC89=0,"",V89/AC89)</f>
      </c>
      <c r="AF89" s="64" t="str">
        <f>IF(AC89=0,"",W89/AC89)</f>
      </c>
      <c r="AG89" s="65" t="str">
        <f>IF(AC89=0,"",X89/AC89)</f>
      </c>
    </row>
    <row r="90">
      <c r="A90" t="s">
        <v>159</v>
      </c>
      <c r="B90" t="s">
        <v>161</v>
      </c>
      <c r="C90" s="39" t="n">
        <v>2035</v>
      </c>
      <c r="D90" t="s">
        <v>208</v>
      </c>
      <c r="E90" s="40" t="s">
        <v>232</v>
      </c>
      <c r="F90" s="41" t="s">
        <v>372</v>
      </c>
      <c r="G90" s="42" t="s">
        <v>233</v>
      </c>
      <c r="H90" t="s">
        <v>212</v>
      </c>
      <c r="I90" s="43" t="s">
        <v>231</v>
      </c>
      <c r="J90" s="44" t="s">
        <v>234</v>
      </c>
      <c r="K90" s="45" t="n">
        <v>0.6</v>
      </c>
      <c r="L90" s="46" t="n">
        <v>1</v>
      </c>
      <c r="M90" s="47" t="n">
        <v>82.68</v>
      </c>
      <c r="N90" s="48" t="n">
        <v>19146865.6517854</v>
      </c>
      <c r="O90" s="49" t="n">
        <v>19101916.5677958</v>
      </c>
      <c r="P90" s="50" t="n">
        <v>0.2765</v>
      </c>
      <c r="Q90" s="51" t="n">
        <v>0.0337688283</v>
      </c>
      <c r="R90" s="52" t="str">
        <f>1/(1+'Calculation_Assumptions'!$B$5)^(C90-'Calculation_Assumptions'!$B$2)</f>
      </c>
      <c r="S90" s="53" t="str">
        <f>N90*K90</f>
      </c>
      <c r="T90" s="54" t="str">
        <f>O90*K90</f>
      </c>
      <c r="U90" s="55" t="str">
        <f>T90*Q90*L90*M90</f>
      </c>
      <c r="V90" s="56" t="str">
        <f>S90*P90*L90*M90</f>
      </c>
      <c r="W90" s="57" t="str">
        <f>V90-U90</f>
      </c>
      <c r="X90" s="58" t="str">
        <f>W90*R90</f>
      </c>
      <c r="Y90" t="n">
        <v>1</v>
      </c>
      <c r="Z90" s="59" t="n">
        <v>2023</v>
      </c>
      <c r="AA90" t="s">
        <v>371</v>
      </c>
      <c r="AB90" s="60" t="str">
        <f>IF(I90="shared-count-once",COUNTIFS($A$2:$A$807,A90,$C$2:$C$807,C90,$E$2:$E$807,E90,$B$2:$B$807,B90),1)</f>
      </c>
      <c r="AC90" s="61" t="n">
        <v>306964650.16712</v>
      </c>
      <c r="AD90" s="62" t="str">
        <f>IF(AC90=0,"",U90/AC90)</f>
      </c>
      <c r="AE90" s="63" t="str">
        <f>IF(AC90=0,"",V90/AC90)</f>
      </c>
      <c r="AF90" s="64" t="str">
        <f>IF(AC90=0,"",W90/AC90)</f>
      </c>
      <c r="AG90" s="65" t="str">
        <f>IF(AC90=0,"",X90/AC90)</f>
      </c>
    </row>
    <row r="91">
      <c r="A91" t="s">
        <v>159</v>
      </c>
      <c r="B91" t="s">
        <v>161</v>
      </c>
      <c r="C91" s="39" t="n">
        <v>2036</v>
      </c>
      <c r="D91" t="s">
        <v>208</v>
      </c>
      <c r="E91" s="40" t="s">
        <v>232</v>
      </c>
      <c r="F91" s="41" t="s">
        <v>372</v>
      </c>
      <c r="G91" s="42" t="s">
        <v>233</v>
      </c>
      <c r="H91" t="s">
        <v>212</v>
      </c>
      <c r="I91" s="43" t="s">
        <v>231</v>
      </c>
      <c r="J91" s="44" t="s">
        <v>234</v>
      </c>
      <c r="K91" s="45" t="n">
        <v>0.6</v>
      </c>
      <c r="L91" s="46" t="n">
        <v>1</v>
      </c>
      <c r="M91" s="47" t="n">
        <v>82.68</v>
      </c>
      <c r="N91" s="48" t="n">
        <v>19581858.7531109</v>
      </c>
      <c r="O91" s="49" t="n">
        <v>19526805.7427516</v>
      </c>
      <c r="P91" s="50" t="n">
        <v>0.3045</v>
      </c>
      <c r="Q91" s="51" t="n">
        <v>0.0337688283</v>
      </c>
      <c r="R91" s="52" t="str">
        <f>1/(1+'Calculation_Assumptions'!$B$5)^(C91-'Calculation_Assumptions'!$B$2)</f>
      </c>
      <c r="S91" s="53" t="str">
        <f>N91*K91</f>
      </c>
      <c r="T91" s="54" t="str">
        <f>O91*K91</f>
      </c>
      <c r="U91" s="55" t="str">
        <f>T91*Q91*L91*M91</f>
      </c>
      <c r="V91" s="56" t="str">
        <f>S91*P91*L91*M91</f>
      </c>
      <c r="W91" s="57" t="str">
        <f>V91-U91</f>
      </c>
      <c r="X91" s="58" t="str">
        <f>W91*R91</f>
      </c>
      <c r="Y91" t="n">
        <v>1</v>
      </c>
      <c r="Z91" s="59" t="n">
        <v>2023</v>
      </c>
      <c r="AA91" t="s">
        <v>371</v>
      </c>
      <c r="AB91" s="60" t="str">
        <f>IF(I91="shared-count-once",COUNTIFS($A$2:$A$807,A91,$C$2:$C$807,C91,$E$2:$E$807,E91,$B$2:$B$807,B91),1)</f>
      </c>
      <c r="AC91" s="61" t="n">
        <v>308542769.756622</v>
      </c>
      <c r="AD91" s="62" t="str">
        <f>IF(AC91=0,"",U91/AC91)</f>
      </c>
      <c r="AE91" s="63" t="str">
        <f>IF(AC91=0,"",V91/AC91)</f>
      </c>
      <c r="AF91" s="64" t="str">
        <f>IF(AC91=0,"",W91/AC91)</f>
      </c>
      <c r="AG91" s="65" t="str">
        <f>IF(AC91=0,"",X91/AC91)</f>
      </c>
    </row>
    <row r="92">
      <c r="A92" t="s">
        <v>159</v>
      </c>
      <c r="B92" t="s">
        <v>161</v>
      </c>
      <c r="C92" s="39" t="n">
        <v>2037</v>
      </c>
      <c r="D92" t="s">
        <v>208</v>
      </c>
      <c r="E92" s="40" t="s">
        <v>232</v>
      </c>
      <c r="F92" s="41" t="s">
        <v>372</v>
      </c>
      <c r="G92" s="42" t="s">
        <v>233</v>
      </c>
      <c r="H92" t="s">
        <v>212</v>
      </c>
      <c r="I92" s="43" t="s">
        <v>231</v>
      </c>
      <c r="J92" s="44" t="s">
        <v>234</v>
      </c>
      <c r="K92" s="45" t="n">
        <v>0.6</v>
      </c>
      <c r="L92" s="46" t="n">
        <v>1</v>
      </c>
      <c r="M92" s="47" t="n">
        <v>82.68</v>
      </c>
      <c r="N92" s="48" t="n">
        <v>20017834.4117826</v>
      </c>
      <c r="O92" s="49" t="n">
        <v>19951492.7245041</v>
      </c>
      <c r="P92" s="50" t="n">
        <v>0.3325</v>
      </c>
      <c r="Q92" s="51" t="n">
        <v>0.0337688283</v>
      </c>
      <c r="R92" s="52" t="str">
        <f>1/(1+'Calculation_Assumptions'!$B$5)^(C92-'Calculation_Assumptions'!$B$2)</f>
      </c>
      <c r="S92" s="53" t="str">
        <f>N92*K92</f>
      </c>
      <c r="T92" s="54" t="str">
        <f>O92*K92</f>
      </c>
      <c r="U92" s="55" t="str">
        <f>T92*Q92*L92*M92</f>
      </c>
      <c r="V92" s="56" t="str">
        <f>S92*P92*L92*M92</f>
      </c>
      <c r="W92" s="57" t="str">
        <f>V92-U92</f>
      </c>
      <c r="X92" s="58" t="str">
        <f>W92*R92</f>
      </c>
      <c r="Y92" t="n">
        <v>1</v>
      </c>
      <c r="Z92" s="59" t="n">
        <v>2023</v>
      </c>
      <c r="AA92" t="s">
        <v>371</v>
      </c>
      <c r="AB92" s="60" t="str">
        <f>IF(I92="shared-count-once",COUNTIFS($A$2:$A$807,A92,$C$2:$C$807,C92,$E$2:$E$807,E92,$B$2:$B$807,B92),1)</f>
      </c>
      <c r="AC92" s="61" t="n">
        <v>310068287.63643</v>
      </c>
      <c r="AD92" s="62" t="str">
        <f>IF(AC92=0,"",U92/AC92)</f>
      </c>
      <c r="AE92" s="63" t="str">
        <f>IF(AC92=0,"",V92/AC92)</f>
      </c>
      <c r="AF92" s="64" t="str">
        <f>IF(AC92=0,"",W92/AC92)</f>
      </c>
      <c r="AG92" s="65" t="str">
        <f>IF(AC92=0,"",X92/AC92)</f>
      </c>
    </row>
    <row r="93">
      <c r="A93" t="s">
        <v>159</v>
      </c>
      <c r="B93" t="s">
        <v>161</v>
      </c>
      <c r="C93" s="39" t="n">
        <v>2038</v>
      </c>
      <c r="D93" t="s">
        <v>208</v>
      </c>
      <c r="E93" s="40" t="s">
        <v>232</v>
      </c>
      <c r="F93" s="41" t="s">
        <v>372</v>
      </c>
      <c r="G93" s="42" t="s">
        <v>233</v>
      </c>
      <c r="H93" t="s">
        <v>212</v>
      </c>
      <c r="I93" s="43" t="s">
        <v>231</v>
      </c>
      <c r="J93" s="44" t="s">
        <v>234</v>
      </c>
      <c r="K93" s="45" t="n">
        <v>0.6</v>
      </c>
      <c r="L93" s="46" t="n">
        <v>1</v>
      </c>
      <c r="M93" s="47" t="n">
        <v>82.68</v>
      </c>
      <c r="N93" s="48" t="n">
        <v>20453878.1527512</v>
      </c>
      <c r="O93" s="49" t="n">
        <v>20375030.6756504</v>
      </c>
      <c r="P93" s="50" t="n">
        <v>0.3605</v>
      </c>
      <c r="Q93" s="51" t="n">
        <v>0.0337688283</v>
      </c>
      <c r="R93" s="52" t="str">
        <f>1/(1+'Calculation_Assumptions'!$B$5)^(C93-'Calculation_Assumptions'!$B$2)</f>
      </c>
      <c r="S93" s="53" t="str">
        <f>N93*K93</f>
      </c>
      <c r="T93" s="54" t="str">
        <f>O93*K93</f>
      </c>
      <c r="U93" s="55" t="str">
        <f>T93*Q93*L93*M93</f>
      </c>
      <c r="V93" s="56" t="str">
        <f>S93*P93*L93*M93</f>
      </c>
      <c r="W93" s="57" t="str">
        <f>V93-U93</f>
      </c>
      <c r="X93" s="58" t="str">
        <f>W93*R93</f>
      </c>
      <c r="Y93" t="n">
        <v>1</v>
      </c>
      <c r="Z93" s="59" t="n">
        <v>2023</v>
      </c>
      <c r="AA93" t="s">
        <v>371</v>
      </c>
      <c r="AB93" s="60" t="str">
        <f>IF(I93="shared-count-once",COUNTIFS($A$2:$A$807,A93,$C$2:$C$807,C93,$E$2:$E$807,E93,$B$2:$B$807,B93),1)</f>
      </c>
      <c r="AC93" s="61" t="n">
        <v>311532999.13163</v>
      </c>
      <c r="AD93" s="62" t="str">
        <f>IF(AC93=0,"",U93/AC93)</f>
      </c>
      <c r="AE93" s="63" t="str">
        <f>IF(AC93=0,"",V93/AC93)</f>
      </c>
      <c r="AF93" s="64" t="str">
        <f>IF(AC93=0,"",W93/AC93)</f>
      </c>
      <c r="AG93" s="65" t="str">
        <f>IF(AC93=0,"",X93/AC93)</f>
      </c>
    </row>
    <row r="94">
      <c r="A94" t="s">
        <v>159</v>
      </c>
      <c r="B94" t="s">
        <v>161</v>
      </c>
      <c r="C94" s="39" t="n">
        <v>2039</v>
      </c>
      <c r="D94" t="s">
        <v>208</v>
      </c>
      <c r="E94" s="40" t="s">
        <v>232</v>
      </c>
      <c r="F94" s="41" t="s">
        <v>372</v>
      </c>
      <c r="G94" s="42" t="s">
        <v>233</v>
      </c>
      <c r="H94" t="s">
        <v>212</v>
      </c>
      <c r="I94" s="43" t="s">
        <v>231</v>
      </c>
      <c r="J94" s="44" t="s">
        <v>234</v>
      </c>
      <c r="K94" s="45" t="n">
        <v>0.6</v>
      </c>
      <c r="L94" s="46" t="n">
        <v>1</v>
      </c>
      <c r="M94" s="47" t="n">
        <v>82.68</v>
      </c>
      <c r="N94" s="48" t="n">
        <v>20887841.8680029</v>
      </c>
      <c r="O94" s="49" t="n">
        <v>20795232.2002214</v>
      </c>
      <c r="P94" s="50" t="n">
        <v>0.3885</v>
      </c>
      <c r="Q94" s="51" t="n">
        <v>0.0337688283</v>
      </c>
      <c r="R94" s="52" t="str">
        <f>1/(1+'Calculation_Assumptions'!$B$5)^(C94-'Calculation_Assumptions'!$B$2)</f>
      </c>
      <c r="S94" s="53" t="str">
        <f>N94*K94</f>
      </c>
      <c r="T94" s="54" t="str">
        <f>O94*K94</f>
      </c>
      <c r="U94" s="55" t="str">
        <f>T94*Q94*L94*M94</f>
      </c>
      <c r="V94" s="56" t="str">
        <f>S94*P94*L94*M94</f>
      </c>
      <c r="W94" s="57" t="str">
        <f>V94-U94</f>
      </c>
      <c r="X94" s="58" t="str">
        <f>W94*R94</f>
      </c>
      <c r="Y94" t="n">
        <v>1</v>
      </c>
      <c r="Z94" s="59" t="n">
        <v>2023</v>
      </c>
      <c r="AA94" t="s">
        <v>371</v>
      </c>
      <c r="AB94" s="60" t="str">
        <f>IF(I94="shared-count-once",COUNTIFS($A$2:$A$807,A94,$C$2:$C$807,C94,$E$2:$E$807,E94,$B$2:$B$807,B94),1)</f>
      </c>
      <c r="AC94" s="61" t="n">
        <v>312936391.858479</v>
      </c>
      <c r="AD94" s="62" t="str">
        <f>IF(AC94=0,"",U94/AC94)</f>
      </c>
      <c r="AE94" s="63" t="str">
        <f>IF(AC94=0,"",V94/AC94)</f>
      </c>
      <c r="AF94" s="64" t="str">
        <f>IF(AC94=0,"",W94/AC94)</f>
      </c>
      <c r="AG94" s="65" t="str">
        <f>IF(AC94=0,"",X94/AC94)</f>
      </c>
    </row>
    <row r="95">
      <c r="A95" t="s">
        <v>159</v>
      </c>
      <c r="B95" t="s">
        <v>161</v>
      </c>
      <c r="C95" s="39" t="n">
        <v>2040</v>
      </c>
      <c r="D95" t="s">
        <v>208</v>
      </c>
      <c r="E95" s="40" t="s">
        <v>232</v>
      </c>
      <c r="F95" s="41" t="s">
        <v>372</v>
      </c>
      <c r="G95" s="42" t="s">
        <v>233</v>
      </c>
      <c r="H95" t="s">
        <v>212</v>
      </c>
      <c r="I95" s="43" t="s">
        <v>231</v>
      </c>
      <c r="J95" s="44" t="s">
        <v>234</v>
      </c>
      <c r="K95" s="45" t="n">
        <v>0.6</v>
      </c>
      <c r="L95" s="46" t="n">
        <v>1</v>
      </c>
      <c r="M95" s="47" t="n">
        <v>82.68</v>
      </c>
      <c r="N95" s="48" t="n">
        <v>21318578.7080618</v>
      </c>
      <c r="O95" s="49" t="n">
        <v>21210933.1763601</v>
      </c>
      <c r="P95" s="50" t="n">
        <v>0.4165</v>
      </c>
      <c r="Q95" s="51" t="n">
        <v>0.0337688283</v>
      </c>
      <c r="R95" s="52" t="str">
        <f>1/(1+'Calculation_Assumptions'!$B$5)^(C95-'Calculation_Assumptions'!$B$2)</f>
      </c>
      <c r="S95" s="53" t="str">
        <f>N95*K95</f>
      </c>
      <c r="T95" s="54" t="str">
        <f>O95*K95</f>
      </c>
      <c r="U95" s="55" t="str">
        <f>T95*Q95*L95*M95</f>
      </c>
      <c r="V95" s="56" t="str">
        <f>S95*P95*L95*M95</f>
      </c>
      <c r="W95" s="57" t="str">
        <f>V95-U95</f>
      </c>
      <c r="X95" s="58" t="str">
        <f>W95*R95</f>
      </c>
      <c r="Y95" t="n">
        <v>1</v>
      </c>
      <c r="Z95" s="59" t="n">
        <v>2023</v>
      </c>
      <c r="AA95" t="s">
        <v>371</v>
      </c>
      <c r="AB95" s="60" t="str">
        <f>IF(I95="shared-count-once",COUNTIFS($A$2:$A$807,A95,$C$2:$C$807,C95,$E$2:$E$807,E95,$B$2:$B$807,B95),1)</f>
      </c>
      <c r="AC95" s="61" t="n">
        <v>314265537.410829</v>
      </c>
      <c r="AD95" s="62" t="str">
        <f>IF(AC95=0,"",U95/AC95)</f>
      </c>
      <c r="AE95" s="63" t="str">
        <f>IF(AC95=0,"",V95/AC95)</f>
      </c>
      <c r="AF95" s="64" t="str">
        <f>IF(AC95=0,"",W95/AC95)</f>
      </c>
      <c r="AG95" s="65" t="str">
        <f>IF(AC95=0,"",X95/AC95)</f>
      </c>
    </row>
    <row r="96">
      <c r="A96" t="s">
        <v>159</v>
      </c>
      <c r="B96" t="s">
        <v>161</v>
      </c>
      <c r="C96" s="39" t="n">
        <v>2041</v>
      </c>
      <c r="D96" t="s">
        <v>208</v>
      </c>
      <c r="E96" s="40" t="s">
        <v>232</v>
      </c>
      <c r="F96" s="41" t="s">
        <v>372</v>
      </c>
      <c r="G96" s="42" t="s">
        <v>233</v>
      </c>
      <c r="H96" t="s">
        <v>212</v>
      </c>
      <c r="I96" s="43" t="s">
        <v>231</v>
      </c>
      <c r="J96" s="44" t="s">
        <v>234</v>
      </c>
      <c r="K96" s="45" t="n">
        <v>0.6</v>
      </c>
      <c r="L96" s="46" t="n">
        <v>1</v>
      </c>
      <c r="M96" s="47" t="n">
        <v>82.68</v>
      </c>
      <c r="N96" s="48" t="n">
        <v>21748438.3564409</v>
      </c>
      <c r="O96" s="49" t="n">
        <v>21626067.3217193</v>
      </c>
      <c r="P96" s="50" t="n">
        <v>0.4165</v>
      </c>
      <c r="Q96" s="51" t="n">
        <v>0.0337688283</v>
      </c>
      <c r="R96" s="52" t="str">
        <f>1/(1+'Calculation_Assumptions'!$B$5)^(C96-'Calculation_Assumptions'!$B$2)</f>
      </c>
      <c r="S96" s="53" t="str">
        <f>N96*K96</f>
      </c>
      <c r="T96" s="54" t="str">
        <f>O96*K96</f>
      </c>
      <c r="U96" s="55" t="str">
        <f>T96*Q96*L96*M96</f>
      </c>
      <c r="V96" s="56" t="str">
        <f>S96*P96*L96*M96</f>
      </c>
      <c r="W96" s="57" t="str">
        <f>V96-U96</f>
      </c>
      <c r="X96" s="58" t="str">
        <f>W96*R96</f>
      </c>
      <c r="Y96" t="n">
        <v>1</v>
      </c>
      <c r="Z96" s="59" t="n">
        <v>2023</v>
      </c>
      <c r="AA96" t="s">
        <v>371</v>
      </c>
      <c r="AB96" s="60" t="str">
        <f>IF(I96="shared-count-once",COUNTIFS($A$2:$A$807,A96,$C$2:$C$807,C96,$E$2:$E$807,E96,$B$2:$B$807,B96),1)</f>
      </c>
      <c r="AC96" s="61" t="n">
        <v>315525215.312548</v>
      </c>
      <c r="AD96" s="62" t="str">
        <f>IF(AC96=0,"",U96/AC96)</f>
      </c>
      <c r="AE96" s="63" t="str">
        <f>IF(AC96=0,"",V96/AC96)</f>
      </c>
      <c r="AF96" s="64" t="str">
        <f>IF(AC96=0,"",W96/AC96)</f>
      </c>
      <c r="AG96" s="65" t="str">
        <f>IF(AC96=0,"",X96/AC96)</f>
      </c>
    </row>
    <row r="97">
      <c r="A97" t="s">
        <v>159</v>
      </c>
      <c r="B97" t="s">
        <v>161</v>
      </c>
      <c r="C97" s="39" t="n">
        <v>2042</v>
      </c>
      <c r="D97" t="s">
        <v>208</v>
      </c>
      <c r="E97" s="40" t="s">
        <v>232</v>
      </c>
      <c r="F97" s="41" t="s">
        <v>372</v>
      </c>
      <c r="G97" s="42" t="s">
        <v>233</v>
      </c>
      <c r="H97" t="s">
        <v>212</v>
      </c>
      <c r="I97" s="43" t="s">
        <v>231</v>
      </c>
      <c r="J97" s="44" t="s">
        <v>234</v>
      </c>
      <c r="K97" s="45" t="n">
        <v>0.6</v>
      </c>
      <c r="L97" s="46" t="n">
        <v>1</v>
      </c>
      <c r="M97" s="47" t="n">
        <v>82.68</v>
      </c>
      <c r="N97" s="48" t="n">
        <v>22174956.1080935</v>
      </c>
      <c r="O97" s="49" t="n">
        <v>22038113.882347</v>
      </c>
      <c r="P97" s="50" t="n">
        <v>0.4165</v>
      </c>
      <c r="Q97" s="51" t="n">
        <v>0.0337688283</v>
      </c>
      <c r="R97" s="52" t="str">
        <f>1/(1+'Calculation_Assumptions'!$B$5)^(C97-'Calculation_Assumptions'!$B$2)</f>
      </c>
      <c r="S97" s="53" t="str">
        <f>N97*K97</f>
      </c>
      <c r="T97" s="54" t="str">
        <f>O97*K97</f>
      </c>
      <c r="U97" s="55" t="str">
        <f>T97*Q97*L97*M97</f>
      </c>
      <c r="V97" s="56" t="str">
        <f>S97*P97*L97*M97</f>
      </c>
      <c r="W97" s="57" t="str">
        <f>V97-U97</f>
      </c>
      <c r="X97" s="58" t="str">
        <f>W97*R97</f>
      </c>
      <c r="Y97" t="n">
        <v>1</v>
      </c>
      <c r="Z97" s="59" t="n">
        <v>2023</v>
      </c>
      <c r="AA97" t="s">
        <v>371</v>
      </c>
      <c r="AB97" s="60" t="str">
        <f>IF(I97="shared-count-once",COUNTIFS($A$2:$A$807,A97,$C$2:$C$807,C97,$E$2:$E$807,E97,$B$2:$B$807,B97),1)</f>
      </c>
      <c r="AC97" s="61" t="n">
        <v>316707694.211882</v>
      </c>
      <c r="AD97" s="62" t="str">
        <f>IF(AC97=0,"",U97/AC97)</f>
      </c>
      <c r="AE97" s="63" t="str">
        <f>IF(AC97=0,"",V97/AC97)</f>
      </c>
      <c r="AF97" s="64" t="str">
        <f>IF(AC97=0,"",W97/AC97)</f>
      </c>
      <c r="AG97" s="65" t="str">
        <f>IF(AC97=0,"",X97/AC97)</f>
      </c>
    </row>
    <row r="98">
      <c r="A98" t="s">
        <v>159</v>
      </c>
      <c r="B98" t="s">
        <v>161</v>
      </c>
      <c r="C98" s="39" t="n">
        <v>2043</v>
      </c>
      <c r="D98" t="s">
        <v>208</v>
      </c>
      <c r="E98" s="40" t="s">
        <v>232</v>
      </c>
      <c r="F98" s="41" t="s">
        <v>372</v>
      </c>
      <c r="G98" s="42" t="s">
        <v>233</v>
      </c>
      <c r="H98" t="s">
        <v>212</v>
      </c>
      <c r="I98" s="43" t="s">
        <v>231</v>
      </c>
      <c r="J98" s="44" t="s">
        <v>234</v>
      </c>
      <c r="K98" s="45" t="n">
        <v>0.6</v>
      </c>
      <c r="L98" s="46" t="n">
        <v>1</v>
      </c>
      <c r="M98" s="47" t="n">
        <v>82.68</v>
      </c>
      <c r="N98" s="48" t="n">
        <v>22593441.9860721</v>
      </c>
      <c r="O98" s="49" t="n">
        <v>22442345.2151134</v>
      </c>
      <c r="P98" s="50" t="n">
        <v>0.4165</v>
      </c>
      <c r="Q98" s="51" t="n">
        <v>0.0337688283</v>
      </c>
      <c r="R98" s="52" t="str">
        <f>1/(1+'Calculation_Assumptions'!$B$5)^(C98-'Calculation_Assumptions'!$B$2)</f>
      </c>
      <c r="S98" s="53" t="str">
        <f>N98*K98</f>
      </c>
      <c r="T98" s="54" t="str">
        <f>O98*K98</f>
      </c>
      <c r="U98" s="55" t="str">
        <f>T98*Q98*L98*M98</f>
      </c>
      <c r="V98" s="56" t="str">
        <f>S98*P98*L98*M98</f>
      </c>
      <c r="W98" s="57" t="str">
        <f>V98-U98</f>
      </c>
      <c r="X98" s="58" t="str">
        <f>W98*R98</f>
      </c>
      <c r="Y98" t="n">
        <v>1</v>
      </c>
      <c r="Z98" s="59" t="n">
        <v>2023</v>
      </c>
      <c r="AA98" t="s">
        <v>371</v>
      </c>
      <c r="AB98" s="60" t="str">
        <f>IF(I98="shared-count-once",COUNTIFS($A$2:$A$807,A98,$C$2:$C$807,C98,$E$2:$E$807,E98,$B$2:$B$807,B98),1)</f>
      </c>
      <c r="AC98" s="61" t="n">
        <v>317814114.067152</v>
      </c>
      <c r="AD98" s="62" t="str">
        <f>IF(AC98=0,"",U98/AC98)</f>
      </c>
      <c r="AE98" s="63" t="str">
        <f>IF(AC98=0,"",V98/AC98)</f>
      </c>
      <c r="AF98" s="64" t="str">
        <f>IF(AC98=0,"",W98/AC98)</f>
      </c>
      <c r="AG98" s="65" t="str">
        <f>IF(AC98=0,"",X98/AC98)</f>
      </c>
    </row>
    <row r="99">
      <c r="A99" t="s">
        <v>159</v>
      </c>
      <c r="B99" t="s">
        <v>161</v>
      </c>
      <c r="C99" s="39" t="n">
        <v>2044</v>
      </c>
      <c r="D99" t="s">
        <v>208</v>
      </c>
      <c r="E99" s="40" t="s">
        <v>232</v>
      </c>
      <c r="F99" s="41" t="s">
        <v>372</v>
      </c>
      <c r="G99" s="42" t="s">
        <v>233</v>
      </c>
      <c r="H99" t="s">
        <v>212</v>
      </c>
      <c r="I99" s="43" t="s">
        <v>231</v>
      </c>
      <c r="J99" s="44" t="s">
        <v>234</v>
      </c>
      <c r="K99" s="45" t="n">
        <v>0.6</v>
      </c>
      <c r="L99" s="46" t="n">
        <v>1</v>
      </c>
      <c r="M99" s="47" t="n">
        <v>82.68</v>
      </c>
      <c r="N99" s="48" t="n">
        <v>23003884.2140196</v>
      </c>
      <c r="O99" s="49" t="n">
        <v>22838735.1887833</v>
      </c>
      <c r="P99" s="50" t="n">
        <v>0.4165</v>
      </c>
      <c r="Q99" s="51" t="n">
        <v>0.0337688283</v>
      </c>
      <c r="R99" s="52" t="str">
        <f>1/(1+'Calculation_Assumptions'!$B$5)^(C99-'Calculation_Assumptions'!$B$2)</f>
      </c>
      <c r="S99" s="53" t="str">
        <f>N99*K99</f>
      </c>
      <c r="T99" s="54" t="str">
        <f>O99*K99</f>
      </c>
      <c r="U99" s="55" t="str">
        <f>T99*Q99*L99*M99</f>
      </c>
      <c r="V99" s="56" t="str">
        <f>S99*P99*L99*M99</f>
      </c>
      <c r="W99" s="57" t="str">
        <f>V99-U99</f>
      </c>
      <c r="X99" s="58" t="str">
        <f>W99*R99</f>
      </c>
      <c r="Y99" t="n">
        <v>1</v>
      </c>
      <c r="Z99" s="59" t="n">
        <v>2023</v>
      </c>
      <c r="AA99" t="s">
        <v>371</v>
      </c>
      <c r="AB99" s="60" t="str">
        <f>IF(I99="shared-count-once",COUNTIFS($A$2:$A$807,A99,$C$2:$C$807,C99,$E$2:$E$807,E99,$B$2:$B$807,B99),1)</f>
      </c>
      <c r="AC99" s="61" t="n">
        <v>318840890.732156</v>
      </c>
      <c r="AD99" s="62" t="str">
        <f>IF(AC99=0,"",U99/AC99)</f>
      </c>
      <c r="AE99" s="63" t="str">
        <f>IF(AC99=0,"",V99/AC99)</f>
      </c>
      <c r="AF99" s="64" t="str">
        <f>IF(AC99=0,"",W99/AC99)</f>
      </c>
      <c r="AG99" s="65" t="str">
        <f>IF(AC99=0,"",X99/AC99)</f>
      </c>
    </row>
    <row r="100">
      <c r="A100" t="s">
        <v>159</v>
      </c>
      <c r="B100" t="s">
        <v>161</v>
      </c>
      <c r="C100" s="39" t="n">
        <v>2045</v>
      </c>
      <c r="D100" t="s">
        <v>208</v>
      </c>
      <c r="E100" s="40" t="s">
        <v>232</v>
      </c>
      <c r="F100" s="41" t="s">
        <v>372</v>
      </c>
      <c r="G100" s="42" t="s">
        <v>233</v>
      </c>
      <c r="H100" t="s">
        <v>212</v>
      </c>
      <c r="I100" s="43" t="s">
        <v>231</v>
      </c>
      <c r="J100" s="44" t="s">
        <v>234</v>
      </c>
      <c r="K100" s="45" t="n">
        <v>0.6</v>
      </c>
      <c r="L100" s="46" t="n">
        <v>1</v>
      </c>
      <c r="M100" s="47" t="n">
        <v>82.68</v>
      </c>
      <c r="N100" s="48" t="n">
        <v>23405483.3094725</v>
      </c>
      <c r="O100" s="49" t="n">
        <v>23226470.3426801</v>
      </c>
      <c r="P100" s="50" t="n">
        <v>0.4165</v>
      </c>
      <c r="Q100" s="51" t="n">
        <v>0.0337688283</v>
      </c>
      <c r="R100" s="52" t="str">
        <f>1/(1+'Calculation_Assumptions'!$B$5)^(C100-'Calculation_Assumptions'!$B$2)</f>
      </c>
      <c r="S100" s="53" t="str">
        <f>N100*K100</f>
      </c>
      <c r="T100" s="54" t="str">
        <f>O100*K100</f>
      </c>
      <c r="U100" s="55" t="str">
        <f>T100*Q100*L100*M100</f>
      </c>
      <c r="V100" s="56" t="str">
        <f>S100*P100*L100*M100</f>
      </c>
      <c r="W100" s="57" t="str">
        <f>V100-U100</f>
      </c>
      <c r="X100" s="58" t="str">
        <f>W100*R100</f>
      </c>
      <c r="Y100" t="n">
        <v>1</v>
      </c>
      <c r="Z100" s="59" t="n">
        <v>2023</v>
      </c>
      <c r="AA100" t="s">
        <v>371</v>
      </c>
      <c r="AB100" s="60" t="str">
        <f>IF(I100="shared-count-once",COUNTIFS($A$2:$A$807,A100,$C$2:$C$807,C100,$E$2:$E$807,E100,$B$2:$B$807,B100),1)</f>
      </c>
      <c r="AC100" s="61" t="n">
        <v>319784682.33108</v>
      </c>
      <c r="AD100" s="62" t="str">
        <f>IF(AC100=0,"",U100/AC100)</f>
      </c>
      <c r="AE100" s="63" t="str">
        <f>IF(AC100=0,"",V100/AC100)</f>
      </c>
      <c r="AF100" s="64" t="str">
        <f>IF(AC100=0,"",W100/AC100)</f>
      </c>
      <c r="AG100" s="65" t="str">
        <f>IF(AC100=0,"",X100/AC100)</f>
      </c>
    </row>
    <row r="101">
      <c r="A101" t="s">
        <v>159</v>
      </c>
      <c r="B101" t="s">
        <v>161</v>
      </c>
      <c r="C101" s="39" t="n">
        <v>2046</v>
      </c>
      <c r="D101" t="s">
        <v>208</v>
      </c>
      <c r="E101" s="40" t="s">
        <v>232</v>
      </c>
      <c r="F101" s="41" t="s">
        <v>372</v>
      </c>
      <c r="G101" s="42" t="s">
        <v>233</v>
      </c>
      <c r="H101" t="s">
        <v>212</v>
      </c>
      <c r="I101" s="43" t="s">
        <v>231</v>
      </c>
      <c r="J101" s="44" t="s">
        <v>234</v>
      </c>
      <c r="K101" s="45" t="n">
        <v>0.6</v>
      </c>
      <c r="L101" s="46" t="n">
        <v>1</v>
      </c>
      <c r="M101" s="47" t="n">
        <v>82.68</v>
      </c>
      <c r="N101" s="48" t="n">
        <v>23802083.6148972</v>
      </c>
      <c r="O101" s="49" t="n">
        <v>23609385.5366324</v>
      </c>
      <c r="P101" s="50" t="n">
        <v>0.4165</v>
      </c>
      <c r="Q101" s="51" t="n">
        <v>0.0337688283</v>
      </c>
      <c r="R101" s="52" t="str">
        <f>1/(1+'Calculation_Assumptions'!$B$5)^(C101-'Calculation_Assumptions'!$B$2)</f>
      </c>
      <c r="S101" s="53" t="str">
        <f>N101*K101</f>
      </c>
      <c r="T101" s="54" t="str">
        <f>O101*K101</f>
      </c>
      <c r="U101" s="55" t="str">
        <f>T101*Q101*L101*M101</f>
      </c>
      <c r="V101" s="56" t="str">
        <f>S101*P101*L101*M101</f>
      </c>
      <c r="W101" s="57" t="str">
        <f>V101-U101</f>
      </c>
      <c r="X101" s="58" t="str">
        <f>W101*R101</f>
      </c>
      <c r="Y101" t="n">
        <v>1</v>
      </c>
      <c r="Z101" s="59" t="n">
        <v>2023</v>
      </c>
      <c r="AA101" t="s">
        <v>371</v>
      </c>
      <c r="AB101" s="60" t="str">
        <f>IF(I101="shared-count-once",COUNTIFS($A$2:$A$807,A101,$C$2:$C$807,C101,$E$2:$E$807,E101,$B$2:$B$807,B101),1)</f>
      </c>
      <c r="AC101" s="61" t="n">
        <v>320645615.981408</v>
      </c>
      <c r="AD101" s="62" t="str">
        <f>IF(AC101=0,"",U101/AC101)</f>
      </c>
      <c r="AE101" s="63" t="str">
        <f>IF(AC101=0,"",V101/AC101)</f>
      </c>
      <c r="AF101" s="64" t="str">
        <f>IF(AC101=0,"",W101/AC101)</f>
      </c>
      <c r="AG101" s="65" t="str">
        <f>IF(AC101=0,"",X101/AC101)</f>
      </c>
    </row>
    <row r="102">
      <c r="A102" t="s">
        <v>159</v>
      </c>
      <c r="B102" t="s">
        <v>161</v>
      </c>
      <c r="C102" s="39" t="n">
        <v>2047</v>
      </c>
      <c r="D102" t="s">
        <v>208</v>
      </c>
      <c r="E102" s="40" t="s">
        <v>232</v>
      </c>
      <c r="F102" s="41" t="s">
        <v>372</v>
      </c>
      <c r="G102" s="42" t="s">
        <v>233</v>
      </c>
      <c r="H102" t="s">
        <v>212</v>
      </c>
      <c r="I102" s="43" t="s">
        <v>231</v>
      </c>
      <c r="J102" s="44" t="s">
        <v>234</v>
      </c>
      <c r="K102" s="45" t="n">
        <v>0.6</v>
      </c>
      <c r="L102" s="46" t="n">
        <v>1</v>
      </c>
      <c r="M102" s="47" t="n">
        <v>82.68</v>
      </c>
      <c r="N102" s="48" t="n">
        <v>24186029.1648379</v>
      </c>
      <c r="O102" s="49" t="n">
        <v>23979833.4638523</v>
      </c>
      <c r="P102" s="50" t="n">
        <v>0.4165</v>
      </c>
      <c r="Q102" s="51" t="n">
        <v>0.0337688283</v>
      </c>
      <c r="R102" s="52" t="str">
        <f>1/(1+'Calculation_Assumptions'!$B$5)^(C102-'Calculation_Assumptions'!$B$2)</f>
      </c>
      <c r="S102" s="53" t="str">
        <f>N102*K102</f>
      </c>
      <c r="T102" s="54" t="str">
        <f>O102*K102</f>
      </c>
      <c r="U102" s="55" t="str">
        <f>T102*Q102*L102*M102</f>
      </c>
      <c r="V102" s="56" t="str">
        <f>S102*P102*L102*M102</f>
      </c>
      <c r="W102" s="57" t="str">
        <f>V102-U102</f>
      </c>
      <c r="X102" s="58" t="str">
        <f>W102*R102</f>
      </c>
      <c r="Y102" t="n">
        <v>1</v>
      </c>
      <c r="Z102" s="59" t="n">
        <v>2023</v>
      </c>
      <c r="AA102" t="s">
        <v>371</v>
      </c>
      <c r="AB102" s="60" t="str">
        <f>IF(I102="shared-count-once",COUNTIFS($A$2:$A$807,A102,$C$2:$C$807,C102,$E$2:$E$807,E102,$B$2:$B$807,B102),1)</f>
      </c>
      <c r="AC102" s="61" t="n">
        <v>321429520.522875</v>
      </c>
      <c r="AD102" s="62" t="str">
        <f>IF(AC102=0,"",U102/AC102)</f>
      </c>
      <c r="AE102" s="63" t="str">
        <f>IF(AC102=0,"",V102/AC102)</f>
      </c>
      <c r="AF102" s="64" t="str">
        <f>IF(AC102=0,"",W102/AC102)</f>
      </c>
      <c r="AG102" s="65" t="str">
        <f>IF(AC102=0,"",X102/AC102)</f>
      </c>
    </row>
    <row r="103">
      <c r="A103" t="s">
        <v>159</v>
      </c>
      <c r="B103" t="s">
        <v>161</v>
      </c>
      <c r="C103" s="39" t="n">
        <v>2048</v>
      </c>
      <c r="D103" t="s">
        <v>208</v>
      </c>
      <c r="E103" s="40" t="s">
        <v>232</v>
      </c>
      <c r="F103" s="41" t="s">
        <v>372</v>
      </c>
      <c r="G103" s="42" t="s">
        <v>233</v>
      </c>
      <c r="H103" t="s">
        <v>212</v>
      </c>
      <c r="I103" s="43" t="s">
        <v>231</v>
      </c>
      <c r="J103" s="44" t="s">
        <v>234</v>
      </c>
      <c r="K103" s="45" t="n">
        <v>0.6</v>
      </c>
      <c r="L103" s="46" t="n">
        <v>1</v>
      </c>
      <c r="M103" s="47" t="n">
        <v>82.68</v>
      </c>
      <c r="N103" s="48" t="n">
        <v>24558160.1537922</v>
      </c>
      <c r="O103" s="49" t="n">
        <v>24338676.5063209</v>
      </c>
      <c r="P103" s="50" t="n">
        <v>0.4165</v>
      </c>
      <c r="Q103" s="51" t="n">
        <v>0.0337688283</v>
      </c>
      <c r="R103" s="52" t="str">
        <f>1/(1+'Calculation_Assumptions'!$B$5)^(C103-'Calculation_Assumptions'!$B$2)</f>
      </c>
      <c r="S103" s="53" t="str">
        <f>N103*K103</f>
      </c>
      <c r="T103" s="54" t="str">
        <f>O103*K103</f>
      </c>
      <c r="U103" s="55" t="str">
        <f>T103*Q103*L103*M103</f>
      </c>
      <c r="V103" s="56" t="str">
        <f>S103*P103*L103*M103</f>
      </c>
      <c r="W103" s="57" t="str">
        <f>V103-U103</f>
      </c>
      <c r="X103" s="58" t="str">
        <f>W103*R103</f>
      </c>
      <c r="Y103" t="n">
        <v>1</v>
      </c>
      <c r="Z103" s="59" t="n">
        <v>2023</v>
      </c>
      <c r="AA103" t="s">
        <v>371</v>
      </c>
      <c r="AB103" s="60" t="str">
        <f>IF(I103="shared-count-once",COUNTIFS($A$2:$A$807,A103,$C$2:$C$807,C103,$E$2:$E$807,E103,$B$2:$B$807,B103),1)</f>
      </c>
      <c r="AC103" s="61" t="n">
        <v>322136832.260161</v>
      </c>
      <c r="AD103" s="62" t="str">
        <f>IF(AC103=0,"",U103/AC103)</f>
      </c>
      <c r="AE103" s="63" t="str">
        <f>IF(AC103=0,"",V103/AC103)</f>
      </c>
      <c r="AF103" s="64" t="str">
        <f>IF(AC103=0,"",W103/AC103)</f>
      </c>
      <c r="AG103" s="65" t="str">
        <f>IF(AC103=0,"",X103/AC103)</f>
      </c>
    </row>
    <row r="104">
      <c r="A104" t="s">
        <v>159</v>
      </c>
      <c r="B104" t="s">
        <v>161</v>
      </c>
      <c r="C104" s="39" t="n">
        <v>2049</v>
      </c>
      <c r="D104" t="s">
        <v>208</v>
      </c>
      <c r="E104" s="40" t="s">
        <v>232</v>
      </c>
      <c r="F104" s="41" t="s">
        <v>372</v>
      </c>
      <c r="G104" s="42" t="s">
        <v>233</v>
      </c>
      <c r="H104" t="s">
        <v>212</v>
      </c>
      <c r="I104" s="43" t="s">
        <v>231</v>
      </c>
      <c r="J104" s="44" t="s">
        <v>234</v>
      </c>
      <c r="K104" s="45" t="n">
        <v>0.6</v>
      </c>
      <c r="L104" s="46" t="n">
        <v>1</v>
      </c>
      <c r="M104" s="47" t="n">
        <v>82.68</v>
      </c>
      <c r="N104" s="48" t="n">
        <v>24921462.7155699</v>
      </c>
      <c r="O104" s="49" t="n">
        <v>24688908.7388375</v>
      </c>
      <c r="P104" s="50" t="n">
        <v>0.4165</v>
      </c>
      <c r="Q104" s="51" t="n">
        <v>0.0337688283</v>
      </c>
      <c r="R104" s="52" t="str">
        <f>1/(1+'Calculation_Assumptions'!$B$5)^(C104-'Calculation_Assumptions'!$B$2)</f>
      </c>
      <c r="S104" s="53" t="str">
        <f>N104*K104</f>
      </c>
      <c r="T104" s="54" t="str">
        <f>O104*K104</f>
      </c>
      <c r="U104" s="55" t="str">
        <f>T104*Q104*L104*M104</f>
      </c>
      <c r="V104" s="56" t="str">
        <f>S104*P104*L104*M104</f>
      </c>
      <c r="W104" s="57" t="str">
        <f>V104-U104</f>
      </c>
      <c r="X104" s="58" t="str">
        <f>W104*R104</f>
      </c>
      <c r="Y104" t="n">
        <v>1</v>
      </c>
      <c r="Z104" s="59" t="n">
        <v>2023</v>
      </c>
      <c r="AA104" t="s">
        <v>371</v>
      </c>
      <c r="AB104" s="60" t="str">
        <f>IF(I104="shared-count-once",COUNTIFS($A$2:$A$807,A104,$C$2:$C$807,C104,$E$2:$E$807,E104,$B$2:$B$807,B104),1)</f>
      </c>
      <c r="AC104" s="61" t="n">
        <v>322765819.752681</v>
      </c>
      <c r="AD104" s="62" t="str">
        <f>IF(AC104=0,"",U104/AC104)</f>
      </c>
      <c r="AE104" s="63" t="str">
        <f>IF(AC104=0,"",V104/AC104)</f>
      </c>
      <c r="AF104" s="64" t="str">
        <f>IF(AC104=0,"",W104/AC104)</f>
      </c>
      <c r="AG104" s="65" t="str">
        <f>IF(AC104=0,"",X104/AC104)</f>
      </c>
    </row>
    <row r="105">
      <c r="A105" t="s">
        <v>159</v>
      </c>
      <c r="B105" t="s">
        <v>161</v>
      </c>
      <c r="C105" s="39" t="n">
        <v>2050</v>
      </c>
      <c r="D105" t="s">
        <v>208</v>
      </c>
      <c r="E105" s="40" t="s">
        <v>232</v>
      </c>
      <c r="F105" s="41" t="s">
        <v>372</v>
      </c>
      <c r="G105" s="42" t="s">
        <v>233</v>
      </c>
      <c r="H105" t="s">
        <v>212</v>
      </c>
      <c r="I105" s="43" t="s">
        <v>231</v>
      </c>
      <c r="J105" s="44" t="s">
        <v>234</v>
      </c>
      <c r="K105" s="45" t="n">
        <v>0.6</v>
      </c>
      <c r="L105" s="46" t="n">
        <v>1</v>
      </c>
      <c r="M105" s="47" t="n">
        <v>82.68</v>
      </c>
      <c r="N105" s="48" t="n">
        <v>25275787.5335635</v>
      </c>
      <c r="O105" s="49" t="n">
        <v>25030420.5714067</v>
      </c>
      <c r="P105" s="50" t="n">
        <v>0.4165</v>
      </c>
      <c r="Q105" s="51" t="n">
        <v>0.0337688283</v>
      </c>
      <c r="R105" s="52" t="str">
        <f>1/(1+'Calculation_Assumptions'!$B$5)^(C105-'Calculation_Assumptions'!$B$2)</f>
      </c>
      <c r="S105" s="53" t="str">
        <f>N105*K105</f>
      </c>
      <c r="T105" s="54" t="str">
        <f>O105*K105</f>
      </c>
      <c r="U105" s="55" t="str">
        <f>T105*Q105*L105*M105</f>
      </c>
      <c r="V105" s="56" t="str">
        <f>S105*P105*L105*M105</f>
      </c>
      <c r="W105" s="57" t="str">
        <f>V105-U105</f>
      </c>
      <c r="X105" s="58" t="str">
        <f>W105*R105</f>
      </c>
      <c r="Y105" t="n">
        <v>1</v>
      </c>
      <c r="Z105" s="59" t="n">
        <v>2023</v>
      </c>
      <c r="AA105" t="s">
        <v>371</v>
      </c>
      <c r="AB105" s="60" t="str">
        <f>IF(I105="shared-count-once",COUNTIFS($A$2:$A$807,A105,$C$2:$C$807,C105,$E$2:$E$807,E105,$B$2:$B$807,B105),1)</f>
      </c>
      <c r="AC105" s="61" t="n">
        <v>323312042.563285</v>
      </c>
      <c r="AD105" s="62" t="str">
        <f>IF(AC105=0,"",U105/AC105)</f>
      </c>
      <c r="AE105" s="63" t="str">
        <f>IF(AC105=0,"",V105/AC105)</f>
      </c>
      <c r="AF105" s="64" t="str">
        <f>IF(AC105=0,"",W105/AC105)</f>
      </c>
      <c r="AG105" s="65" t="str">
        <f>IF(AC105=0,"",X105/AC105)</f>
      </c>
    </row>
    <row r="106">
      <c r="A106" t="s">
        <v>159</v>
      </c>
      <c r="B106" t="s">
        <v>161</v>
      </c>
      <c r="C106" s="39" t="n">
        <v>2025</v>
      </c>
      <c r="D106" t="s">
        <v>208</v>
      </c>
      <c r="E106" s="40" t="s">
        <v>235</v>
      </c>
      <c r="F106" s="41" t="s">
        <v>373</v>
      </c>
      <c r="G106" s="42" t="s">
        <v>236</v>
      </c>
      <c r="H106" t="s">
        <v>212</v>
      </c>
      <c r="I106" s="43" t="s">
        <v>231</v>
      </c>
      <c r="J106" s="44" t="s">
        <v>234</v>
      </c>
      <c r="K106" s="45" t="n">
        <v>0.2</v>
      </c>
      <c r="L106" s="46" t="n">
        <v>1</v>
      </c>
      <c r="M106" s="47" t="n">
        <v>82.68</v>
      </c>
      <c r="N106" s="48" t="n">
        <v>14642365.4776425</v>
      </c>
      <c r="O106" s="49" t="n">
        <v>14642365.4776425</v>
      </c>
      <c r="P106" s="50" t="n">
        <v>0.0337688283</v>
      </c>
      <c r="Q106" s="51" t="n">
        <v>0.0337688283</v>
      </c>
      <c r="R106" s="52" t="str">
        <f>1/(1+'Calculation_Assumptions'!$B$5)^(C106-'Calculation_Assumptions'!$B$2)</f>
      </c>
      <c r="S106" s="53" t="str">
        <f>N106*K106</f>
      </c>
      <c r="T106" s="54" t="str">
        <f>O106*K106</f>
      </c>
      <c r="U106" s="55" t="str">
        <f>T106*Q106*L106*M106</f>
      </c>
      <c r="V106" s="56" t="str">
        <f>S106*P106*L106*M106</f>
      </c>
      <c r="W106" s="57" t="str">
        <f>V106-U106</f>
      </c>
      <c r="X106" s="58" t="str">
        <f>W106*R106</f>
      </c>
      <c r="Y106" t="n">
        <v>1</v>
      </c>
      <c r="Z106" s="59" t="n">
        <v>2023</v>
      </c>
      <c r="AA106" t="s">
        <v>371</v>
      </c>
      <c r="AB106" s="60" t="str">
        <f>IF(I106="shared-count-once",COUNTIFS($A$2:$A$807,A106,$C$2:$C$807,C106,$E$2:$E$807,E106,$B$2:$B$807,B106),1)</f>
      </c>
      <c r="AC106" s="61" t="n">
        <v>288391907.644456</v>
      </c>
      <c r="AD106" s="62" t="str">
        <f>IF(AC106=0,"",U106/AC106)</f>
      </c>
      <c r="AE106" s="63" t="str">
        <f>IF(AC106=0,"",V106/AC106)</f>
      </c>
      <c r="AF106" s="64" t="str">
        <f>IF(AC106=0,"",W106/AC106)</f>
      </c>
      <c r="AG106" s="65" t="str">
        <f>IF(AC106=0,"",X106/AC106)</f>
      </c>
    </row>
    <row r="107">
      <c r="A107" t="s">
        <v>159</v>
      </c>
      <c r="B107" t="s">
        <v>161</v>
      </c>
      <c r="C107" s="39" t="n">
        <v>2026</v>
      </c>
      <c r="D107" t="s">
        <v>208</v>
      </c>
      <c r="E107" s="40" t="s">
        <v>235</v>
      </c>
      <c r="F107" s="41" t="s">
        <v>373</v>
      </c>
      <c r="G107" s="42" t="s">
        <v>236</v>
      </c>
      <c r="H107" t="s">
        <v>212</v>
      </c>
      <c r="I107" s="43" t="s">
        <v>231</v>
      </c>
      <c r="J107" s="44" t="s">
        <v>234</v>
      </c>
      <c r="K107" s="45" t="n">
        <v>0.2</v>
      </c>
      <c r="L107" s="46" t="n">
        <v>1</v>
      </c>
      <c r="M107" s="47" t="n">
        <v>82.68</v>
      </c>
      <c r="N107" s="48" t="n">
        <v>15112769.2200516</v>
      </c>
      <c r="O107" s="49" t="n">
        <v>15112026.0745914</v>
      </c>
      <c r="P107" s="50" t="n">
        <v>0.05431506264</v>
      </c>
      <c r="Q107" s="51" t="n">
        <v>0.0337688283</v>
      </c>
      <c r="R107" s="52" t="str">
        <f>1/(1+'Calculation_Assumptions'!$B$5)^(C107-'Calculation_Assumptions'!$B$2)</f>
      </c>
      <c r="S107" s="53" t="str">
        <f>N107*K107</f>
      </c>
      <c r="T107" s="54" t="str">
        <f>O107*K107</f>
      </c>
      <c r="U107" s="55" t="str">
        <f>T107*Q107*L107*M107</f>
      </c>
      <c r="V107" s="56" t="str">
        <f>S107*P107*L107*M107</f>
      </c>
      <c r="W107" s="57" t="str">
        <f>V107-U107</f>
      </c>
      <c r="X107" s="58" t="str">
        <f>W107*R107</f>
      </c>
      <c r="Y107" t="n">
        <v>1</v>
      </c>
      <c r="Z107" s="59" t="n">
        <v>2023</v>
      </c>
      <c r="AA107" t="s">
        <v>371</v>
      </c>
      <c r="AB107" s="60" t="str">
        <f>IF(I107="shared-count-once",COUNTIFS($A$2:$A$807,A107,$C$2:$C$807,C107,$E$2:$E$807,E107,$B$2:$B$807,B107),1)</f>
      </c>
      <c r="AC107" s="61" t="n">
        <v>290472130.233437</v>
      </c>
      <c r="AD107" s="62" t="str">
        <f>IF(AC107=0,"",U107/AC107)</f>
      </c>
      <c r="AE107" s="63" t="str">
        <f>IF(AC107=0,"",V107/AC107)</f>
      </c>
      <c r="AF107" s="64" t="str">
        <f>IF(AC107=0,"",W107/AC107)</f>
      </c>
      <c r="AG107" s="65" t="str">
        <f>IF(AC107=0,"",X107/AC107)</f>
      </c>
    </row>
    <row r="108">
      <c r="A108" t="s">
        <v>159</v>
      </c>
      <c r="B108" t="s">
        <v>161</v>
      </c>
      <c r="C108" s="39" t="n">
        <v>2027</v>
      </c>
      <c r="D108" t="s">
        <v>208</v>
      </c>
      <c r="E108" s="40" t="s">
        <v>235</v>
      </c>
      <c r="F108" s="41" t="s">
        <v>373</v>
      </c>
      <c r="G108" s="42" t="s">
        <v>236</v>
      </c>
      <c r="H108" t="s">
        <v>212</v>
      </c>
      <c r="I108" s="43" t="s">
        <v>231</v>
      </c>
      <c r="J108" s="44" t="s">
        <v>234</v>
      </c>
      <c r="K108" s="45" t="n">
        <v>0.2</v>
      </c>
      <c r="L108" s="46" t="n">
        <v>1</v>
      </c>
      <c r="M108" s="47" t="n">
        <v>82.68</v>
      </c>
      <c r="N108" s="48" t="n">
        <v>15590317.4947403</v>
      </c>
      <c r="O108" s="49" t="n">
        <v>15588102.2486016</v>
      </c>
      <c r="P108" s="50" t="n">
        <v>0.07486129698</v>
      </c>
      <c r="Q108" s="51" t="n">
        <v>0.0337688283</v>
      </c>
      <c r="R108" s="52" t="str">
        <f>1/(1+'Calculation_Assumptions'!$B$5)^(C108-'Calculation_Assumptions'!$B$2)</f>
      </c>
      <c r="S108" s="53" t="str">
        <f>N108*K108</f>
      </c>
      <c r="T108" s="54" t="str">
        <f>O108*K108</f>
      </c>
      <c r="U108" s="55" t="str">
        <f>T108*Q108*L108*M108</f>
      </c>
      <c r="V108" s="56" t="str">
        <f>S108*P108*L108*M108</f>
      </c>
      <c r="W108" s="57" t="str">
        <f>V108-U108</f>
      </c>
      <c r="X108" s="58" t="str">
        <f>W108*R108</f>
      </c>
      <c r="Y108" t="n">
        <v>1</v>
      </c>
      <c r="Z108" s="59" t="n">
        <v>2023</v>
      </c>
      <c r="AA108" t="s">
        <v>371</v>
      </c>
      <c r="AB108" s="60" t="str">
        <f>IF(I108="shared-count-once",COUNTIFS($A$2:$A$807,A108,$C$2:$C$807,C108,$E$2:$E$807,E108,$B$2:$B$807,B108),1)</f>
      </c>
      <c r="AC108" s="61" t="n">
        <v>292505080.826208</v>
      </c>
      <c r="AD108" s="62" t="str">
        <f>IF(AC108=0,"",U108/AC108)</f>
      </c>
      <c r="AE108" s="63" t="str">
        <f>IF(AC108=0,"",V108/AC108)</f>
      </c>
      <c r="AF108" s="64" t="str">
        <f>IF(AC108=0,"",W108/AC108)</f>
      </c>
      <c r="AG108" s="65" t="str">
        <f>IF(AC108=0,"",X108/AC108)</f>
      </c>
    </row>
    <row r="109">
      <c r="A109" t="s">
        <v>159</v>
      </c>
      <c r="B109" t="s">
        <v>161</v>
      </c>
      <c r="C109" s="39" t="n">
        <v>2028</v>
      </c>
      <c r="D109" t="s">
        <v>208</v>
      </c>
      <c r="E109" s="40" t="s">
        <v>235</v>
      </c>
      <c r="F109" s="41" t="s">
        <v>373</v>
      </c>
      <c r="G109" s="42" t="s">
        <v>236</v>
      </c>
      <c r="H109" t="s">
        <v>212</v>
      </c>
      <c r="I109" s="43" t="s">
        <v>231</v>
      </c>
      <c r="J109" s="44" t="s">
        <v>234</v>
      </c>
      <c r="K109" s="45" t="n">
        <v>0.2</v>
      </c>
      <c r="L109" s="46" t="n">
        <v>1</v>
      </c>
      <c r="M109" s="47" t="n">
        <v>82.68</v>
      </c>
      <c r="N109" s="48" t="n">
        <v>16039732.8755913</v>
      </c>
      <c r="O109" s="49" t="n">
        <v>16035324.2757678</v>
      </c>
      <c r="P109" s="50" t="n">
        <v>0.09540753132</v>
      </c>
      <c r="Q109" s="51" t="n">
        <v>0.0337688283</v>
      </c>
      <c r="R109" s="52" t="str">
        <f>1/(1+'Calculation_Assumptions'!$B$5)^(C109-'Calculation_Assumptions'!$B$2)</f>
      </c>
      <c r="S109" s="53" t="str">
        <f>N109*K109</f>
      </c>
      <c r="T109" s="54" t="str">
        <f>O109*K109</f>
      </c>
      <c r="U109" s="55" t="str">
        <f>T109*Q109*L109*M109</f>
      </c>
      <c r="V109" s="56" t="str">
        <f>S109*P109*L109*M109</f>
      </c>
      <c r="W109" s="57" t="str">
        <f>V109-U109</f>
      </c>
      <c r="X109" s="58" t="str">
        <f>W109*R109</f>
      </c>
      <c r="Y109" t="n">
        <v>1</v>
      </c>
      <c r="Z109" s="59" t="n">
        <v>2023</v>
      </c>
      <c r="AA109" t="s">
        <v>371</v>
      </c>
      <c r="AB109" s="60" t="str">
        <f>IF(I109="shared-count-once",COUNTIFS($A$2:$A$807,A109,$C$2:$C$807,C109,$E$2:$E$807,E109,$B$2:$B$807,B109),1)</f>
      </c>
      <c r="AC109" s="61" t="n">
        <v>294484707.921554</v>
      </c>
      <c r="AD109" s="62" t="str">
        <f>IF(AC109=0,"",U109/AC109)</f>
      </c>
      <c r="AE109" s="63" t="str">
        <f>IF(AC109=0,"",V109/AC109)</f>
      </c>
      <c r="AF109" s="64" t="str">
        <f>IF(AC109=0,"",W109/AC109)</f>
      </c>
      <c r="AG109" s="65" t="str">
        <f>IF(AC109=0,"",X109/AC109)</f>
      </c>
    </row>
    <row r="110">
      <c r="A110" t="s">
        <v>159</v>
      </c>
      <c r="B110" t="s">
        <v>161</v>
      </c>
      <c r="C110" s="39" t="n">
        <v>2029</v>
      </c>
      <c r="D110" t="s">
        <v>208</v>
      </c>
      <c r="E110" s="40" t="s">
        <v>235</v>
      </c>
      <c r="F110" s="41" t="s">
        <v>373</v>
      </c>
      <c r="G110" s="42" t="s">
        <v>236</v>
      </c>
      <c r="H110" t="s">
        <v>212</v>
      </c>
      <c r="I110" s="43" t="s">
        <v>231</v>
      </c>
      <c r="J110" s="44" t="s">
        <v>234</v>
      </c>
      <c r="K110" s="45" t="n">
        <v>0.2</v>
      </c>
      <c r="L110" s="46" t="n">
        <v>1</v>
      </c>
      <c r="M110" s="47" t="n">
        <v>82.68</v>
      </c>
      <c r="N110" s="48" t="n">
        <v>16489510.9087208</v>
      </c>
      <c r="O110" s="49" t="n">
        <v>16482186.2025616</v>
      </c>
      <c r="P110" s="50" t="n">
        <v>0.11595376566</v>
      </c>
      <c r="Q110" s="51" t="n">
        <v>0.0337688283</v>
      </c>
      <c r="R110" s="52" t="str">
        <f>1/(1+'Calculation_Assumptions'!$B$5)^(C110-'Calculation_Assumptions'!$B$2)</f>
      </c>
      <c r="S110" s="53" t="str">
        <f>N110*K110</f>
      </c>
      <c r="T110" s="54" t="str">
        <f>O110*K110</f>
      </c>
      <c r="U110" s="55" t="str">
        <f>T110*Q110*L110*M110</f>
      </c>
      <c r="V110" s="56" t="str">
        <f>S110*P110*L110*M110</f>
      </c>
      <c r="W110" s="57" t="str">
        <f>V110-U110</f>
      </c>
      <c r="X110" s="58" t="str">
        <f>W110*R110</f>
      </c>
      <c r="Y110" t="n">
        <v>1</v>
      </c>
      <c r="Z110" s="59" t="n">
        <v>2023</v>
      </c>
      <c r="AA110" t="s">
        <v>371</v>
      </c>
      <c r="AB110" s="60" t="str">
        <f>IF(I110="shared-count-once",COUNTIFS($A$2:$A$807,A110,$C$2:$C$807,C110,$E$2:$E$807,E110,$B$2:$B$807,B110),1)</f>
      </c>
      <c r="AC110" s="61" t="n">
        <v>296414030.31143</v>
      </c>
      <c r="AD110" s="62" t="str">
        <f>IF(AC110=0,"",U110/AC110)</f>
      </c>
      <c r="AE110" s="63" t="str">
        <f>IF(AC110=0,"",V110/AC110)</f>
      </c>
      <c r="AF110" s="64" t="str">
        <f>IF(AC110=0,"",W110/AC110)</f>
      </c>
      <c r="AG110" s="65" t="str">
        <f>IF(AC110=0,"",X110/AC110)</f>
      </c>
    </row>
    <row r="111">
      <c r="A111" t="s">
        <v>159</v>
      </c>
      <c r="B111" t="s">
        <v>161</v>
      </c>
      <c r="C111" s="39" t="n">
        <v>2030</v>
      </c>
      <c r="D111" t="s">
        <v>208</v>
      </c>
      <c r="E111" s="40" t="s">
        <v>235</v>
      </c>
      <c r="F111" s="41" t="s">
        <v>373</v>
      </c>
      <c r="G111" s="42" t="s">
        <v>236</v>
      </c>
      <c r="H111" t="s">
        <v>212</v>
      </c>
      <c r="I111" s="43" t="s">
        <v>231</v>
      </c>
      <c r="J111" s="44" t="s">
        <v>234</v>
      </c>
      <c r="K111" s="45" t="n">
        <v>0.2</v>
      </c>
      <c r="L111" s="46" t="n">
        <v>1</v>
      </c>
      <c r="M111" s="47" t="n">
        <v>82.68</v>
      </c>
      <c r="N111" s="48" t="n">
        <v>16938699.3332428</v>
      </c>
      <c r="O111" s="49" t="n">
        <v>16927732.456255</v>
      </c>
      <c r="P111" s="50" t="n">
        <v>0.1365</v>
      </c>
      <c r="Q111" s="51" t="n">
        <v>0.0337688283</v>
      </c>
      <c r="R111" s="52" t="str">
        <f>1/(1+'Calculation_Assumptions'!$B$5)^(C111-'Calculation_Assumptions'!$B$2)</f>
      </c>
      <c r="S111" s="53" t="str">
        <f>N111*K111</f>
      </c>
      <c r="T111" s="54" t="str">
        <f>O111*K111</f>
      </c>
      <c r="U111" s="55" t="str">
        <f>T111*Q111*L111*M111</f>
      </c>
      <c r="V111" s="56" t="str">
        <f>S111*P111*L111*M111</f>
      </c>
      <c r="W111" s="57" t="str">
        <f>V111-U111</f>
      </c>
      <c r="X111" s="58" t="str">
        <f>W111*R111</f>
      </c>
      <c r="Y111" t="n">
        <v>1</v>
      </c>
      <c r="Z111" s="59" t="n">
        <v>2023</v>
      </c>
      <c r="AA111" t="s">
        <v>371</v>
      </c>
      <c r="AB111" s="60" t="str">
        <f>IF(I111="shared-count-once",COUNTIFS($A$2:$A$807,A111,$C$2:$C$807,C111,$E$2:$E$807,E111,$B$2:$B$807,B111),1)</f>
      </c>
      <c r="AC111" s="61" t="n">
        <v>298289404.664994</v>
      </c>
      <c r="AD111" s="62" t="str">
        <f>IF(AC111=0,"",U111/AC111)</f>
      </c>
      <c r="AE111" s="63" t="str">
        <f>IF(AC111=0,"",V111/AC111)</f>
      </c>
      <c r="AF111" s="64" t="str">
        <f>IF(AC111=0,"",W111/AC111)</f>
      </c>
      <c r="AG111" s="65" t="str">
        <f>IF(AC111=0,"",X111/AC111)</f>
      </c>
    </row>
    <row r="112">
      <c r="A112" t="s">
        <v>159</v>
      </c>
      <c r="B112" t="s">
        <v>161</v>
      </c>
      <c r="C112" s="39" t="n">
        <v>2031</v>
      </c>
      <c r="D112" t="s">
        <v>208</v>
      </c>
      <c r="E112" s="40" t="s">
        <v>235</v>
      </c>
      <c r="F112" s="41" t="s">
        <v>373</v>
      </c>
      <c r="G112" s="42" t="s">
        <v>236</v>
      </c>
      <c r="H112" t="s">
        <v>212</v>
      </c>
      <c r="I112" s="43" t="s">
        <v>231</v>
      </c>
      <c r="J112" s="44" t="s">
        <v>234</v>
      </c>
      <c r="K112" s="45" t="n">
        <v>0.2</v>
      </c>
      <c r="L112" s="46" t="n">
        <v>1</v>
      </c>
      <c r="M112" s="47" t="n">
        <v>82.68</v>
      </c>
      <c r="N112" s="48" t="n">
        <v>17390081.0053106</v>
      </c>
      <c r="O112" s="49" t="n">
        <v>17374429.7443926</v>
      </c>
      <c r="P112" s="50" t="n">
        <v>0.1645</v>
      </c>
      <c r="Q112" s="51" t="n">
        <v>0.0337688283</v>
      </c>
      <c r="R112" s="52" t="str">
        <f>1/(1+'Calculation_Assumptions'!$B$5)^(C112-'Calculation_Assumptions'!$B$2)</f>
      </c>
      <c r="S112" s="53" t="str">
        <f>N112*K112</f>
      </c>
      <c r="T112" s="54" t="str">
        <f>O112*K112</f>
      </c>
      <c r="U112" s="55" t="str">
        <f>T112*Q112*L112*M112</f>
      </c>
      <c r="V112" s="56" t="str">
        <f>S112*P112*L112*M112</f>
      </c>
      <c r="W112" s="57" t="str">
        <f>V112-U112</f>
      </c>
      <c r="X112" s="58" t="str">
        <f>W112*R112</f>
      </c>
      <c r="Y112" t="n">
        <v>1</v>
      </c>
      <c r="Z112" s="59" t="n">
        <v>2023</v>
      </c>
      <c r="AA112" t="s">
        <v>371</v>
      </c>
      <c r="AB112" s="60" t="str">
        <f>IF(I112="shared-count-once",COUNTIFS($A$2:$A$807,A112,$C$2:$C$807,C112,$E$2:$E$807,E112,$B$2:$B$807,B112),1)</f>
      </c>
      <c r="AC112" s="61" t="n">
        <v>300119636.925519</v>
      </c>
      <c r="AD112" s="62" t="str">
        <f>IF(AC112=0,"",U112/AC112)</f>
      </c>
      <c r="AE112" s="63" t="str">
        <f>IF(AC112=0,"",V112/AC112)</f>
      </c>
      <c r="AF112" s="64" t="str">
        <f>IF(AC112=0,"",W112/AC112)</f>
      </c>
      <c r="AG112" s="65" t="str">
        <f>IF(AC112=0,"",X112/AC112)</f>
      </c>
    </row>
    <row r="113">
      <c r="A113" t="s">
        <v>159</v>
      </c>
      <c r="B113" t="s">
        <v>161</v>
      </c>
      <c r="C113" s="39" t="n">
        <v>2032</v>
      </c>
      <c r="D113" t="s">
        <v>208</v>
      </c>
      <c r="E113" s="40" t="s">
        <v>235</v>
      </c>
      <c r="F113" s="41" t="s">
        <v>373</v>
      </c>
      <c r="G113" s="42" t="s">
        <v>236</v>
      </c>
      <c r="H113" t="s">
        <v>212</v>
      </c>
      <c r="I113" s="43" t="s">
        <v>231</v>
      </c>
      <c r="J113" s="44" t="s">
        <v>234</v>
      </c>
      <c r="K113" s="45" t="n">
        <v>0.2</v>
      </c>
      <c r="L113" s="46" t="n">
        <v>1</v>
      </c>
      <c r="M113" s="47" t="n">
        <v>82.68</v>
      </c>
      <c r="N113" s="48" t="n">
        <v>17844003.3539908</v>
      </c>
      <c r="O113" s="49" t="n">
        <v>17822626.340663</v>
      </c>
      <c r="P113" s="50" t="n">
        <v>0.1925</v>
      </c>
      <c r="Q113" s="51" t="n">
        <v>0.0337688283</v>
      </c>
      <c r="R113" s="52" t="str">
        <f>1/(1+'Calculation_Assumptions'!$B$5)^(C113-'Calculation_Assumptions'!$B$2)</f>
      </c>
      <c r="S113" s="53" t="str">
        <f>N113*K113</f>
      </c>
      <c r="T113" s="54" t="str">
        <f>O113*K113</f>
      </c>
      <c r="U113" s="55" t="str">
        <f>T113*Q113*L113*M113</f>
      </c>
      <c r="V113" s="56" t="str">
        <f>S113*P113*L113*M113</f>
      </c>
      <c r="W113" s="57" t="str">
        <f>V113-U113</f>
      </c>
      <c r="X113" s="58" t="str">
        <f>W113*R113</f>
      </c>
      <c r="Y113" t="n">
        <v>1</v>
      </c>
      <c r="Z113" s="59" t="n">
        <v>2023</v>
      </c>
      <c r="AA113" t="s">
        <v>371</v>
      </c>
      <c r="AB113" s="60" t="str">
        <f>IF(I113="shared-count-once",COUNTIFS($A$2:$A$807,A113,$C$2:$C$807,C113,$E$2:$E$807,E113,$B$2:$B$807,B113),1)</f>
      </c>
      <c r="AC113" s="61" t="n">
        <v>301904628.083541</v>
      </c>
      <c r="AD113" s="62" t="str">
        <f>IF(AC113=0,"",U113/AC113)</f>
      </c>
      <c r="AE113" s="63" t="str">
        <f>IF(AC113=0,"",V113/AC113)</f>
      </c>
      <c r="AF113" s="64" t="str">
        <f>IF(AC113=0,"",W113/AC113)</f>
      </c>
      <c r="AG113" s="65" t="str">
        <f>IF(AC113=0,"",X113/AC113)</f>
      </c>
    </row>
    <row r="114">
      <c r="A114" t="s">
        <v>159</v>
      </c>
      <c r="B114" t="s">
        <v>161</v>
      </c>
      <c r="C114" s="39" t="n">
        <v>2033</v>
      </c>
      <c r="D114" t="s">
        <v>208</v>
      </c>
      <c r="E114" s="40" t="s">
        <v>235</v>
      </c>
      <c r="F114" s="41" t="s">
        <v>373</v>
      </c>
      <c r="G114" s="42" t="s">
        <v>236</v>
      </c>
      <c r="H114" t="s">
        <v>212</v>
      </c>
      <c r="I114" s="43" t="s">
        <v>231</v>
      </c>
      <c r="J114" s="44" t="s">
        <v>234</v>
      </c>
      <c r="K114" s="45" t="n">
        <v>0.2</v>
      </c>
      <c r="L114" s="46" t="n">
        <v>1</v>
      </c>
      <c r="M114" s="47" t="n">
        <v>82.68</v>
      </c>
      <c r="N114" s="48" t="n">
        <v>18277952.1319862</v>
      </c>
      <c r="O114" s="49" t="n">
        <v>18249802.0286649</v>
      </c>
      <c r="P114" s="50" t="n">
        <v>0.2205</v>
      </c>
      <c r="Q114" s="51" t="n">
        <v>0.0337688283</v>
      </c>
      <c r="R114" s="52" t="str">
        <f>1/(1+'Calculation_Assumptions'!$B$5)^(C114-'Calculation_Assumptions'!$B$2)</f>
      </c>
      <c r="S114" s="53" t="str">
        <f>N114*K114</f>
      </c>
      <c r="T114" s="54" t="str">
        <f>O114*K114</f>
      </c>
      <c r="U114" s="55" t="str">
        <f>T114*Q114*L114*M114</f>
      </c>
      <c r="V114" s="56" t="str">
        <f>S114*P114*L114*M114</f>
      </c>
      <c r="W114" s="57" t="str">
        <f>V114-U114</f>
      </c>
      <c r="X114" s="58" t="str">
        <f>W114*R114</f>
      </c>
      <c r="Y114" t="n">
        <v>1</v>
      </c>
      <c r="Z114" s="59" t="n">
        <v>2023</v>
      </c>
      <c r="AA114" t="s">
        <v>371</v>
      </c>
      <c r="AB114" s="60" t="str">
        <f>IF(I114="shared-count-once",COUNTIFS($A$2:$A$807,A114,$C$2:$C$807,C114,$E$2:$E$807,E114,$B$2:$B$807,B114),1)</f>
      </c>
      <c r="AC114" s="61" t="n">
        <v>303644277.16916</v>
      </c>
      <c r="AD114" s="62" t="str">
        <f>IF(AC114=0,"",U114/AC114)</f>
      </c>
      <c r="AE114" s="63" t="str">
        <f>IF(AC114=0,"",V114/AC114)</f>
      </c>
      <c r="AF114" s="64" t="str">
        <f>IF(AC114=0,"",W114/AC114)</f>
      </c>
      <c r="AG114" s="65" t="str">
        <f>IF(AC114=0,"",X114/AC114)</f>
      </c>
    </row>
    <row r="115">
      <c r="A115" t="s">
        <v>159</v>
      </c>
      <c r="B115" t="s">
        <v>161</v>
      </c>
      <c r="C115" s="39" t="n">
        <v>2034</v>
      </c>
      <c r="D115" t="s">
        <v>208</v>
      </c>
      <c r="E115" s="40" t="s">
        <v>235</v>
      </c>
      <c r="F115" s="41" t="s">
        <v>373</v>
      </c>
      <c r="G115" s="42" t="s">
        <v>236</v>
      </c>
      <c r="H115" t="s">
        <v>212</v>
      </c>
      <c r="I115" s="43" t="s">
        <v>231</v>
      </c>
      <c r="J115" s="44" t="s">
        <v>234</v>
      </c>
      <c r="K115" s="45" t="n">
        <v>0.2</v>
      </c>
      <c r="L115" s="46" t="n">
        <v>1</v>
      </c>
      <c r="M115" s="47" t="n">
        <v>82.68</v>
      </c>
      <c r="N115" s="48" t="n">
        <v>18712435.8523058</v>
      </c>
      <c r="O115" s="49" t="n">
        <v>18676437.5832843</v>
      </c>
      <c r="P115" s="50" t="n">
        <v>0.2485</v>
      </c>
      <c r="Q115" s="51" t="n">
        <v>0.0337688283</v>
      </c>
      <c r="R115" s="52" t="str">
        <f>1/(1+'Calculation_Assumptions'!$B$5)^(C115-'Calculation_Assumptions'!$B$2)</f>
      </c>
      <c r="S115" s="53" t="str">
        <f>N115*K115</f>
      </c>
      <c r="T115" s="54" t="str">
        <f>O115*K115</f>
      </c>
      <c r="U115" s="55" t="str">
        <f>T115*Q115*L115*M115</f>
      </c>
      <c r="V115" s="56" t="str">
        <f>S115*P115*L115*M115</f>
      </c>
      <c r="W115" s="57" t="str">
        <f>V115-U115</f>
      </c>
      <c r="X115" s="58" t="str">
        <f>W115*R115</f>
      </c>
      <c r="Y115" t="n">
        <v>1</v>
      </c>
      <c r="Z115" s="59" t="n">
        <v>2023</v>
      </c>
      <c r="AA115" t="s">
        <v>371</v>
      </c>
      <c r="AB115" s="60" t="str">
        <f>IF(I115="shared-count-once",COUNTIFS($A$2:$A$807,A115,$C$2:$C$807,C115,$E$2:$E$807,E115,$B$2:$B$807,B115),1)</f>
      </c>
      <c r="AC115" s="61" t="n">
        <v>305332541.184984</v>
      </c>
      <c r="AD115" s="62" t="str">
        <f>IF(AC115=0,"",U115/AC115)</f>
      </c>
      <c r="AE115" s="63" t="str">
        <f>IF(AC115=0,"",V115/AC115)</f>
      </c>
      <c r="AF115" s="64" t="str">
        <f>IF(AC115=0,"",W115/AC115)</f>
      </c>
      <c r="AG115" s="65" t="str">
        <f>IF(AC115=0,"",X115/AC115)</f>
      </c>
    </row>
    <row r="116">
      <c r="A116" t="s">
        <v>159</v>
      </c>
      <c r="B116" t="s">
        <v>161</v>
      </c>
      <c r="C116" s="39" t="n">
        <v>2035</v>
      </c>
      <c r="D116" t="s">
        <v>208</v>
      </c>
      <c r="E116" s="40" t="s">
        <v>235</v>
      </c>
      <c r="F116" s="41" t="s">
        <v>373</v>
      </c>
      <c r="G116" s="42" t="s">
        <v>236</v>
      </c>
      <c r="H116" t="s">
        <v>212</v>
      </c>
      <c r="I116" s="43" t="s">
        <v>231</v>
      </c>
      <c r="J116" s="44" t="s">
        <v>234</v>
      </c>
      <c r="K116" s="45" t="n">
        <v>0.2</v>
      </c>
      <c r="L116" s="46" t="n">
        <v>1</v>
      </c>
      <c r="M116" s="47" t="n">
        <v>82.68</v>
      </c>
      <c r="N116" s="48" t="n">
        <v>19146865.6517854</v>
      </c>
      <c r="O116" s="49" t="n">
        <v>19101916.5677958</v>
      </c>
      <c r="P116" s="50" t="n">
        <v>0.2765</v>
      </c>
      <c r="Q116" s="51" t="n">
        <v>0.0337688283</v>
      </c>
      <c r="R116" s="52" t="str">
        <f>1/(1+'Calculation_Assumptions'!$B$5)^(C116-'Calculation_Assumptions'!$B$2)</f>
      </c>
      <c r="S116" s="53" t="str">
        <f>N116*K116</f>
      </c>
      <c r="T116" s="54" t="str">
        <f>O116*K116</f>
      </c>
      <c r="U116" s="55" t="str">
        <f>T116*Q116*L116*M116</f>
      </c>
      <c r="V116" s="56" t="str">
        <f>S116*P116*L116*M116</f>
      </c>
      <c r="W116" s="57" t="str">
        <f>V116-U116</f>
      </c>
      <c r="X116" s="58" t="str">
        <f>W116*R116</f>
      </c>
      <c r="Y116" t="n">
        <v>1</v>
      </c>
      <c r="Z116" s="59" t="n">
        <v>2023</v>
      </c>
      <c r="AA116" t="s">
        <v>371</v>
      </c>
      <c r="AB116" s="60" t="str">
        <f>IF(I116="shared-count-once",COUNTIFS($A$2:$A$807,A116,$C$2:$C$807,C116,$E$2:$E$807,E116,$B$2:$B$807,B116),1)</f>
      </c>
      <c r="AC116" s="61" t="n">
        <v>306964650.16712</v>
      </c>
      <c r="AD116" s="62" t="str">
        <f>IF(AC116=0,"",U116/AC116)</f>
      </c>
      <c r="AE116" s="63" t="str">
        <f>IF(AC116=0,"",V116/AC116)</f>
      </c>
      <c r="AF116" s="64" t="str">
        <f>IF(AC116=0,"",W116/AC116)</f>
      </c>
      <c r="AG116" s="65" t="str">
        <f>IF(AC116=0,"",X116/AC116)</f>
      </c>
    </row>
    <row r="117">
      <c r="A117" t="s">
        <v>159</v>
      </c>
      <c r="B117" t="s">
        <v>161</v>
      </c>
      <c r="C117" s="39" t="n">
        <v>2036</v>
      </c>
      <c r="D117" t="s">
        <v>208</v>
      </c>
      <c r="E117" s="40" t="s">
        <v>235</v>
      </c>
      <c r="F117" s="41" t="s">
        <v>373</v>
      </c>
      <c r="G117" s="42" t="s">
        <v>236</v>
      </c>
      <c r="H117" t="s">
        <v>212</v>
      </c>
      <c r="I117" s="43" t="s">
        <v>231</v>
      </c>
      <c r="J117" s="44" t="s">
        <v>234</v>
      </c>
      <c r="K117" s="45" t="n">
        <v>0.2</v>
      </c>
      <c r="L117" s="46" t="n">
        <v>1</v>
      </c>
      <c r="M117" s="47" t="n">
        <v>82.68</v>
      </c>
      <c r="N117" s="48" t="n">
        <v>19581858.7531109</v>
      </c>
      <c r="O117" s="49" t="n">
        <v>19526805.7427516</v>
      </c>
      <c r="P117" s="50" t="n">
        <v>0.3045</v>
      </c>
      <c r="Q117" s="51" t="n">
        <v>0.0337688283</v>
      </c>
      <c r="R117" s="52" t="str">
        <f>1/(1+'Calculation_Assumptions'!$B$5)^(C117-'Calculation_Assumptions'!$B$2)</f>
      </c>
      <c r="S117" s="53" t="str">
        <f>N117*K117</f>
      </c>
      <c r="T117" s="54" t="str">
        <f>O117*K117</f>
      </c>
      <c r="U117" s="55" t="str">
        <f>T117*Q117*L117*M117</f>
      </c>
      <c r="V117" s="56" t="str">
        <f>S117*P117*L117*M117</f>
      </c>
      <c r="W117" s="57" t="str">
        <f>V117-U117</f>
      </c>
      <c r="X117" s="58" t="str">
        <f>W117*R117</f>
      </c>
      <c r="Y117" t="n">
        <v>1</v>
      </c>
      <c r="Z117" s="59" t="n">
        <v>2023</v>
      </c>
      <c r="AA117" t="s">
        <v>371</v>
      </c>
      <c r="AB117" s="60" t="str">
        <f>IF(I117="shared-count-once",COUNTIFS($A$2:$A$807,A117,$C$2:$C$807,C117,$E$2:$E$807,E117,$B$2:$B$807,B117),1)</f>
      </c>
      <c r="AC117" s="61" t="n">
        <v>308542769.756622</v>
      </c>
      <c r="AD117" s="62" t="str">
        <f>IF(AC117=0,"",U117/AC117)</f>
      </c>
      <c r="AE117" s="63" t="str">
        <f>IF(AC117=0,"",V117/AC117)</f>
      </c>
      <c r="AF117" s="64" t="str">
        <f>IF(AC117=0,"",W117/AC117)</f>
      </c>
      <c r="AG117" s="65" t="str">
        <f>IF(AC117=0,"",X117/AC117)</f>
      </c>
    </row>
    <row r="118">
      <c r="A118" t="s">
        <v>159</v>
      </c>
      <c r="B118" t="s">
        <v>161</v>
      </c>
      <c r="C118" s="39" t="n">
        <v>2037</v>
      </c>
      <c r="D118" t="s">
        <v>208</v>
      </c>
      <c r="E118" s="40" t="s">
        <v>235</v>
      </c>
      <c r="F118" s="41" t="s">
        <v>373</v>
      </c>
      <c r="G118" s="42" t="s">
        <v>236</v>
      </c>
      <c r="H118" t="s">
        <v>212</v>
      </c>
      <c r="I118" s="43" t="s">
        <v>231</v>
      </c>
      <c r="J118" s="44" t="s">
        <v>234</v>
      </c>
      <c r="K118" s="45" t="n">
        <v>0.2</v>
      </c>
      <c r="L118" s="46" t="n">
        <v>1</v>
      </c>
      <c r="M118" s="47" t="n">
        <v>82.68</v>
      </c>
      <c r="N118" s="48" t="n">
        <v>20017834.4117826</v>
      </c>
      <c r="O118" s="49" t="n">
        <v>19951492.7245041</v>
      </c>
      <c r="P118" s="50" t="n">
        <v>0.3325</v>
      </c>
      <c r="Q118" s="51" t="n">
        <v>0.0337688283</v>
      </c>
      <c r="R118" s="52" t="str">
        <f>1/(1+'Calculation_Assumptions'!$B$5)^(C118-'Calculation_Assumptions'!$B$2)</f>
      </c>
      <c r="S118" s="53" t="str">
        <f>N118*K118</f>
      </c>
      <c r="T118" s="54" t="str">
        <f>O118*K118</f>
      </c>
      <c r="U118" s="55" t="str">
        <f>T118*Q118*L118*M118</f>
      </c>
      <c r="V118" s="56" t="str">
        <f>S118*P118*L118*M118</f>
      </c>
      <c r="W118" s="57" t="str">
        <f>V118-U118</f>
      </c>
      <c r="X118" s="58" t="str">
        <f>W118*R118</f>
      </c>
      <c r="Y118" t="n">
        <v>1</v>
      </c>
      <c r="Z118" s="59" t="n">
        <v>2023</v>
      </c>
      <c r="AA118" t="s">
        <v>371</v>
      </c>
      <c r="AB118" s="60" t="str">
        <f>IF(I118="shared-count-once",COUNTIFS($A$2:$A$807,A118,$C$2:$C$807,C118,$E$2:$E$807,E118,$B$2:$B$807,B118),1)</f>
      </c>
      <c r="AC118" s="61" t="n">
        <v>310068287.63643</v>
      </c>
      <c r="AD118" s="62" t="str">
        <f>IF(AC118=0,"",U118/AC118)</f>
      </c>
      <c r="AE118" s="63" t="str">
        <f>IF(AC118=0,"",V118/AC118)</f>
      </c>
      <c r="AF118" s="64" t="str">
        <f>IF(AC118=0,"",W118/AC118)</f>
      </c>
      <c r="AG118" s="65" t="str">
        <f>IF(AC118=0,"",X118/AC118)</f>
      </c>
    </row>
    <row r="119">
      <c r="A119" t="s">
        <v>159</v>
      </c>
      <c r="B119" t="s">
        <v>161</v>
      </c>
      <c r="C119" s="39" t="n">
        <v>2038</v>
      </c>
      <c r="D119" t="s">
        <v>208</v>
      </c>
      <c r="E119" s="40" t="s">
        <v>235</v>
      </c>
      <c r="F119" s="41" t="s">
        <v>373</v>
      </c>
      <c r="G119" s="42" t="s">
        <v>236</v>
      </c>
      <c r="H119" t="s">
        <v>212</v>
      </c>
      <c r="I119" s="43" t="s">
        <v>231</v>
      </c>
      <c r="J119" s="44" t="s">
        <v>234</v>
      </c>
      <c r="K119" s="45" t="n">
        <v>0.2</v>
      </c>
      <c r="L119" s="46" t="n">
        <v>1</v>
      </c>
      <c r="M119" s="47" t="n">
        <v>82.68</v>
      </c>
      <c r="N119" s="48" t="n">
        <v>20453878.1527512</v>
      </c>
      <c r="O119" s="49" t="n">
        <v>20375030.6756504</v>
      </c>
      <c r="P119" s="50" t="n">
        <v>0.3605</v>
      </c>
      <c r="Q119" s="51" t="n">
        <v>0.0337688283</v>
      </c>
      <c r="R119" s="52" t="str">
        <f>1/(1+'Calculation_Assumptions'!$B$5)^(C119-'Calculation_Assumptions'!$B$2)</f>
      </c>
      <c r="S119" s="53" t="str">
        <f>N119*K119</f>
      </c>
      <c r="T119" s="54" t="str">
        <f>O119*K119</f>
      </c>
      <c r="U119" s="55" t="str">
        <f>T119*Q119*L119*M119</f>
      </c>
      <c r="V119" s="56" t="str">
        <f>S119*P119*L119*M119</f>
      </c>
      <c r="W119" s="57" t="str">
        <f>V119-U119</f>
      </c>
      <c r="X119" s="58" t="str">
        <f>W119*R119</f>
      </c>
      <c r="Y119" t="n">
        <v>1</v>
      </c>
      <c r="Z119" s="59" t="n">
        <v>2023</v>
      </c>
      <c r="AA119" t="s">
        <v>371</v>
      </c>
      <c r="AB119" s="60" t="str">
        <f>IF(I119="shared-count-once",COUNTIFS($A$2:$A$807,A119,$C$2:$C$807,C119,$E$2:$E$807,E119,$B$2:$B$807,B119),1)</f>
      </c>
      <c r="AC119" s="61" t="n">
        <v>311532999.13163</v>
      </c>
      <c r="AD119" s="62" t="str">
        <f>IF(AC119=0,"",U119/AC119)</f>
      </c>
      <c r="AE119" s="63" t="str">
        <f>IF(AC119=0,"",V119/AC119)</f>
      </c>
      <c r="AF119" s="64" t="str">
        <f>IF(AC119=0,"",W119/AC119)</f>
      </c>
      <c r="AG119" s="65" t="str">
        <f>IF(AC119=0,"",X119/AC119)</f>
      </c>
    </row>
    <row r="120">
      <c r="A120" t="s">
        <v>159</v>
      </c>
      <c r="B120" t="s">
        <v>161</v>
      </c>
      <c r="C120" s="39" t="n">
        <v>2039</v>
      </c>
      <c r="D120" t="s">
        <v>208</v>
      </c>
      <c r="E120" s="40" t="s">
        <v>235</v>
      </c>
      <c r="F120" s="41" t="s">
        <v>373</v>
      </c>
      <c r="G120" s="42" t="s">
        <v>236</v>
      </c>
      <c r="H120" t="s">
        <v>212</v>
      </c>
      <c r="I120" s="43" t="s">
        <v>231</v>
      </c>
      <c r="J120" s="44" t="s">
        <v>234</v>
      </c>
      <c r="K120" s="45" t="n">
        <v>0.2</v>
      </c>
      <c r="L120" s="46" t="n">
        <v>1</v>
      </c>
      <c r="M120" s="47" t="n">
        <v>82.68</v>
      </c>
      <c r="N120" s="48" t="n">
        <v>20887841.8680029</v>
      </c>
      <c r="O120" s="49" t="n">
        <v>20795232.2002214</v>
      </c>
      <c r="P120" s="50" t="n">
        <v>0.3885</v>
      </c>
      <c r="Q120" s="51" t="n">
        <v>0.0337688283</v>
      </c>
      <c r="R120" s="52" t="str">
        <f>1/(1+'Calculation_Assumptions'!$B$5)^(C120-'Calculation_Assumptions'!$B$2)</f>
      </c>
      <c r="S120" s="53" t="str">
        <f>N120*K120</f>
      </c>
      <c r="T120" s="54" t="str">
        <f>O120*K120</f>
      </c>
      <c r="U120" s="55" t="str">
        <f>T120*Q120*L120*M120</f>
      </c>
      <c r="V120" s="56" t="str">
        <f>S120*P120*L120*M120</f>
      </c>
      <c r="W120" s="57" t="str">
        <f>V120-U120</f>
      </c>
      <c r="X120" s="58" t="str">
        <f>W120*R120</f>
      </c>
      <c r="Y120" t="n">
        <v>1</v>
      </c>
      <c r="Z120" s="59" t="n">
        <v>2023</v>
      </c>
      <c r="AA120" t="s">
        <v>371</v>
      </c>
      <c r="AB120" s="60" t="str">
        <f>IF(I120="shared-count-once",COUNTIFS($A$2:$A$807,A120,$C$2:$C$807,C120,$E$2:$E$807,E120,$B$2:$B$807,B120),1)</f>
      </c>
      <c r="AC120" s="61" t="n">
        <v>312936391.858479</v>
      </c>
      <c r="AD120" s="62" t="str">
        <f>IF(AC120=0,"",U120/AC120)</f>
      </c>
      <c r="AE120" s="63" t="str">
        <f>IF(AC120=0,"",V120/AC120)</f>
      </c>
      <c r="AF120" s="64" t="str">
        <f>IF(AC120=0,"",W120/AC120)</f>
      </c>
      <c r="AG120" s="65" t="str">
        <f>IF(AC120=0,"",X120/AC120)</f>
      </c>
    </row>
    <row r="121">
      <c r="A121" t="s">
        <v>159</v>
      </c>
      <c r="B121" t="s">
        <v>161</v>
      </c>
      <c r="C121" s="39" t="n">
        <v>2040</v>
      </c>
      <c r="D121" t="s">
        <v>208</v>
      </c>
      <c r="E121" s="40" t="s">
        <v>235</v>
      </c>
      <c r="F121" s="41" t="s">
        <v>373</v>
      </c>
      <c r="G121" s="42" t="s">
        <v>236</v>
      </c>
      <c r="H121" t="s">
        <v>212</v>
      </c>
      <c r="I121" s="43" t="s">
        <v>231</v>
      </c>
      <c r="J121" s="44" t="s">
        <v>234</v>
      </c>
      <c r="K121" s="45" t="n">
        <v>0.2</v>
      </c>
      <c r="L121" s="46" t="n">
        <v>1</v>
      </c>
      <c r="M121" s="47" t="n">
        <v>82.68</v>
      </c>
      <c r="N121" s="48" t="n">
        <v>21318578.7080618</v>
      </c>
      <c r="O121" s="49" t="n">
        <v>21210933.1763601</v>
      </c>
      <c r="P121" s="50" t="n">
        <v>0.4165</v>
      </c>
      <c r="Q121" s="51" t="n">
        <v>0.0337688283</v>
      </c>
      <c r="R121" s="52" t="str">
        <f>1/(1+'Calculation_Assumptions'!$B$5)^(C121-'Calculation_Assumptions'!$B$2)</f>
      </c>
      <c r="S121" s="53" t="str">
        <f>N121*K121</f>
      </c>
      <c r="T121" s="54" t="str">
        <f>O121*K121</f>
      </c>
      <c r="U121" s="55" t="str">
        <f>T121*Q121*L121*M121</f>
      </c>
      <c r="V121" s="56" t="str">
        <f>S121*P121*L121*M121</f>
      </c>
      <c r="W121" s="57" t="str">
        <f>V121-U121</f>
      </c>
      <c r="X121" s="58" t="str">
        <f>W121*R121</f>
      </c>
      <c r="Y121" t="n">
        <v>1</v>
      </c>
      <c r="Z121" s="59" t="n">
        <v>2023</v>
      </c>
      <c r="AA121" t="s">
        <v>371</v>
      </c>
      <c r="AB121" s="60" t="str">
        <f>IF(I121="shared-count-once",COUNTIFS($A$2:$A$807,A121,$C$2:$C$807,C121,$E$2:$E$807,E121,$B$2:$B$807,B121),1)</f>
      </c>
      <c r="AC121" s="61" t="n">
        <v>314265537.410829</v>
      </c>
      <c r="AD121" s="62" t="str">
        <f>IF(AC121=0,"",U121/AC121)</f>
      </c>
      <c r="AE121" s="63" t="str">
        <f>IF(AC121=0,"",V121/AC121)</f>
      </c>
      <c r="AF121" s="64" t="str">
        <f>IF(AC121=0,"",W121/AC121)</f>
      </c>
      <c r="AG121" s="65" t="str">
        <f>IF(AC121=0,"",X121/AC121)</f>
      </c>
    </row>
    <row r="122">
      <c r="A122" t="s">
        <v>159</v>
      </c>
      <c r="B122" t="s">
        <v>161</v>
      </c>
      <c r="C122" s="39" t="n">
        <v>2041</v>
      </c>
      <c r="D122" t="s">
        <v>208</v>
      </c>
      <c r="E122" s="40" t="s">
        <v>235</v>
      </c>
      <c r="F122" s="41" t="s">
        <v>373</v>
      </c>
      <c r="G122" s="42" t="s">
        <v>236</v>
      </c>
      <c r="H122" t="s">
        <v>212</v>
      </c>
      <c r="I122" s="43" t="s">
        <v>231</v>
      </c>
      <c r="J122" s="44" t="s">
        <v>234</v>
      </c>
      <c r="K122" s="45" t="n">
        <v>0.2</v>
      </c>
      <c r="L122" s="46" t="n">
        <v>1</v>
      </c>
      <c r="M122" s="47" t="n">
        <v>82.68</v>
      </c>
      <c r="N122" s="48" t="n">
        <v>21748438.3564409</v>
      </c>
      <c r="O122" s="49" t="n">
        <v>21626067.3217193</v>
      </c>
      <c r="P122" s="50" t="n">
        <v>0.4165</v>
      </c>
      <c r="Q122" s="51" t="n">
        <v>0.0337688283</v>
      </c>
      <c r="R122" s="52" t="str">
        <f>1/(1+'Calculation_Assumptions'!$B$5)^(C122-'Calculation_Assumptions'!$B$2)</f>
      </c>
      <c r="S122" s="53" t="str">
        <f>N122*K122</f>
      </c>
      <c r="T122" s="54" t="str">
        <f>O122*K122</f>
      </c>
      <c r="U122" s="55" t="str">
        <f>T122*Q122*L122*M122</f>
      </c>
      <c r="V122" s="56" t="str">
        <f>S122*P122*L122*M122</f>
      </c>
      <c r="W122" s="57" t="str">
        <f>V122-U122</f>
      </c>
      <c r="X122" s="58" t="str">
        <f>W122*R122</f>
      </c>
      <c r="Y122" t="n">
        <v>1</v>
      </c>
      <c r="Z122" s="59" t="n">
        <v>2023</v>
      </c>
      <c r="AA122" t="s">
        <v>371</v>
      </c>
      <c r="AB122" s="60" t="str">
        <f>IF(I122="shared-count-once",COUNTIFS($A$2:$A$807,A122,$C$2:$C$807,C122,$E$2:$E$807,E122,$B$2:$B$807,B122),1)</f>
      </c>
      <c r="AC122" s="61" t="n">
        <v>315525215.312548</v>
      </c>
      <c r="AD122" s="62" t="str">
        <f>IF(AC122=0,"",U122/AC122)</f>
      </c>
      <c r="AE122" s="63" t="str">
        <f>IF(AC122=0,"",V122/AC122)</f>
      </c>
      <c r="AF122" s="64" t="str">
        <f>IF(AC122=0,"",W122/AC122)</f>
      </c>
      <c r="AG122" s="65" t="str">
        <f>IF(AC122=0,"",X122/AC122)</f>
      </c>
    </row>
    <row r="123">
      <c r="A123" t="s">
        <v>159</v>
      </c>
      <c r="B123" t="s">
        <v>161</v>
      </c>
      <c r="C123" s="39" t="n">
        <v>2042</v>
      </c>
      <c r="D123" t="s">
        <v>208</v>
      </c>
      <c r="E123" s="40" t="s">
        <v>235</v>
      </c>
      <c r="F123" s="41" t="s">
        <v>373</v>
      </c>
      <c r="G123" s="42" t="s">
        <v>236</v>
      </c>
      <c r="H123" t="s">
        <v>212</v>
      </c>
      <c r="I123" s="43" t="s">
        <v>231</v>
      </c>
      <c r="J123" s="44" t="s">
        <v>234</v>
      </c>
      <c r="K123" s="45" t="n">
        <v>0.2</v>
      </c>
      <c r="L123" s="46" t="n">
        <v>1</v>
      </c>
      <c r="M123" s="47" t="n">
        <v>82.68</v>
      </c>
      <c r="N123" s="48" t="n">
        <v>22174956.1080935</v>
      </c>
      <c r="O123" s="49" t="n">
        <v>22038113.882347</v>
      </c>
      <c r="P123" s="50" t="n">
        <v>0.4165</v>
      </c>
      <c r="Q123" s="51" t="n">
        <v>0.0337688283</v>
      </c>
      <c r="R123" s="52" t="str">
        <f>1/(1+'Calculation_Assumptions'!$B$5)^(C123-'Calculation_Assumptions'!$B$2)</f>
      </c>
      <c r="S123" s="53" t="str">
        <f>N123*K123</f>
      </c>
      <c r="T123" s="54" t="str">
        <f>O123*K123</f>
      </c>
      <c r="U123" s="55" t="str">
        <f>T123*Q123*L123*M123</f>
      </c>
      <c r="V123" s="56" t="str">
        <f>S123*P123*L123*M123</f>
      </c>
      <c r="W123" s="57" t="str">
        <f>V123-U123</f>
      </c>
      <c r="X123" s="58" t="str">
        <f>W123*R123</f>
      </c>
      <c r="Y123" t="n">
        <v>1</v>
      </c>
      <c r="Z123" s="59" t="n">
        <v>2023</v>
      </c>
      <c r="AA123" t="s">
        <v>371</v>
      </c>
      <c r="AB123" s="60" t="str">
        <f>IF(I123="shared-count-once",COUNTIFS($A$2:$A$807,A123,$C$2:$C$807,C123,$E$2:$E$807,E123,$B$2:$B$807,B123),1)</f>
      </c>
      <c r="AC123" s="61" t="n">
        <v>316707694.211882</v>
      </c>
      <c r="AD123" s="62" t="str">
        <f>IF(AC123=0,"",U123/AC123)</f>
      </c>
      <c r="AE123" s="63" t="str">
        <f>IF(AC123=0,"",V123/AC123)</f>
      </c>
      <c r="AF123" s="64" t="str">
        <f>IF(AC123=0,"",W123/AC123)</f>
      </c>
      <c r="AG123" s="65" t="str">
        <f>IF(AC123=0,"",X123/AC123)</f>
      </c>
    </row>
    <row r="124">
      <c r="A124" t="s">
        <v>159</v>
      </c>
      <c r="B124" t="s">
        <v>161</v>
      </c>
      <c r="C124" s="39" t="n">
        <v>2043</v>
      </c>
      <c r="D124" t="s">
        <v>208</v>
      </c>
      <c r="E124" s="40" t="s">
        <v>235</v>
      </c>
      <c r="F124" s="41" t="s">
        <v>373</v>
      </c>
      <c r="G124" s="42" t="s">
        <v>236</v>
      </c>
      <c r="H124" t="s">
        <v>212</v>
      </c>
      <c r="I124" s="43" t="s">
        <v>231</v>
      </c>
      <c r="J124" s="44" t="s">
        <v>234</v>
      </c>
      <c r="K124" s="45" t="n">
        <v>0.2</v>
      </c>
      <c r="L124" s="46" t="n">
        <v>1</v>
      </c>
      <c r="M124" s="47" t="n">
        <v>82.68</v>
      </c>
      <c r="N124" s="48" t="n">
        <v>22593441.9860721</v>
      </c>
      <c r="O124" s="49" t="n">
        <v>22442345.2151134</v>
      </c>
      <c r="P124" s="50" t="n">
        <v>0.4165</v>
      </c>
      <c r="Q124" s="51" t="n">
        <v>0.0337688283</v>
      </c>
      <c r="R124" s="52" t="str">
        <f>1/(1+'Calculation_Assumptions'!$B$5)^(C124-'Calculation_Assumptions'!$B$2)</f>
      </c>
      <c r="S124" s="53" t="str">
        <f>N124*K124</f>
      </c>
      <c r="T124" s="54" t="str">
        <f>O124*K124</f>
      </c>
      <c r="U124" s="55" t="str">
        <f>T124*Q124*L124*M124</f>
      </c>
      <c r="V124" s="56" t="str">
        <f>S124*P124*L124*M124</f>
      </c>
      <c r="W124" s="57" t="str">
        <f>V124-U124</f>
      </c>
      <c r="X124" s="58" t="str">
        <f>W124*R124</f>
      </c>
      <c r="Y124" t="n">
        <v>1</v>
      </c>
      <c r="Z124" s="59" t="n">
        <v>2023</v>
      </c>
      <c r="AA124" t="s">
        <v>371</v>
      </c>
      <c r="AB124" s="60" t="str">
        <f>IF(I124="shared-count-once",COUNTIFS($A$2:$A$807,A124,$C$2:$C$807,C124,$E$2:$E$807,E124,$B$2:$B$807,B124),1)</f>
      </c>
      <c r="AC124" s="61" t="n">
        <v>317814114.067152</v>
      </c>
      <c r="AD124" s="62" t="str">
        <f>IF(AC124=0,"",U124/AC124)</f>
      </c>
      <c r="AE124" s="63" t="str">
        <f>IF(AC124=0,"",V124/AC124)</f>
      </c>
      <c r="AF124" s="64" t="str">
        <f>IF(AC124=0,"",W124/AC124)</f>
      </c>
      <c r="AG124" s="65" t="str">
        <f>IF(AC124=0,"",X124/AC124)</f>
      </c>
    </row>
    <row r="125">
      <c r="A125" t="s">
        <v>159</v>
      </c>
      <c r="B125" t="s">
        <v>161</v>
      </c>
      <c r="C125" s="39" t="n">
        <v>2044</v>
      </c>
      <c r="D125" t="s">
        <v>208</v>
      </c>
      <c r="E125" s="40" t="s">
        <v>235</v>
      </c>
      <c r="F125" s="41" t="s">
        <v>373</v>
      </c>
      <c r="G125" s="42" t="s">
        <v>236</v>
      </c>
      <c r="H125" t="s">
        <v>212</v>
      </c>
      <c r="I125" s="43" t="s">
        <v>231</v>
      </c>
      <c r="J125" s="44" t="s">
        <v>234</v>
      </c>
      <c r="K125" s="45" t="n">
        <v>0.2</v>
      </c>
      <c r="L125" s="46" t="n">
        <v>1</v>
      </c>
      <c r="M125" s="47" t="n">
        <v>82.68</v>
      </c>
      <c r="N125" s="48" t="n">
        <v>23003884.2140196</v>
      </c>
      <c r="O125" s="49" t="n">
        <v>22838735.1887833</v>
      </c>
      <c r="P125" s="50" t="n">
        <v>0.4165</v>
      </c>
      <c r="Q125" s="51" t="n">
        <v>0.0337688283</v>
      </c>
      <c r="R125" s="52" t="str">
        <f>1/(1+'Calculation_Assumptions'!$B$5)^(C125-'Calculation_Assumptions'!$B$2)</f>
      </c>
      <c r="S125" s="53" t="str">
        <f>N125*K125</f>
      </c>
      <c r="T125" s="54" t="str">
        <f>O125*K125</f>
      </c>
      <c r="U125" s="55" t="str">
        <f>T125*Q125*L125*M125</f>
      </c>
      <c r="V125" s="56" t="str">
        <f>S125*P125*L125*M125</f>
      </c>
      <c r="W125" s="57" t="str">
        <f>V125-U125</f>
      </c>
      <c r="X125" s="58" t="str">
        <f>W125*R125</f>
      </c>
      <c r="Y125" t="n">
        <v>1</v>
      </c>
      <c r="Z125" s="59" t="n">
        <v>2023</v>
      </c>
      <c r="AA125" t="s">
        <v>371</v>
      </c>
      <c r="AB125" s="60" t="str">
        <f>IF(I125="shared-count-once",COUNTIFS($A$2:$A$807,A125,$C$2:$C$807,C125,$E$2:$E$807,E125,$B$2:$B$807,B125),1)</f>
      </c>
      <c r="AC125" s="61" t="n">
        <v>318840890.732156</v>
      </c>
      <c r="AD125" s="62" t="str">
        <f>IF(AC125=0,"",U125/AC125)</f>
      </c>
      <c r="AE125" s="63" t="str">
        <f>IF(AC125=0,"",V125/AC125)</f>
      </c>
      <c r="AF125" s="64" t="str">
        <f>IF(AC125=0,"",W125/AC125)</f>
      </c>
      <c r="AG125" s="65" t="str">
        <f>IF(AC125=0,"",X125/AC125)</f>
      </c>
    </row>
    <row r="126">
      <c r="A126" t="s">
        <v>159</v>
      </c>
      <c r="B126" t="s">
        <v>161</v>
      </c>
      <c r="C126" s="39" t="n">
        <v>2045</v>
      </c>
      <c r="D126" t="s">
        <v>208</v>
      </c>
      <c r="E126" s="40" t="s">
        <v>235</v>
      </c>
      <c r="F126" s="41" t="s">
        <v>373</v>
      </c>
      <c r="G126" s="42" t="s">
        <v>236</v>
      </c>
      <c r="H126" t="s">
        <v>212</v>
      </c>
      <c r="I126" s="43" t="s">
        <v>231</v>
      </c>
      <c r="J126" s="44" t="s">
        <v>234</v>
      </c>
      <c r="K126" s="45" t="n">
        <v>0.2</v>
      </c>
      <c r="L126" s="46" t="n">
        <v>1</v>
      </c>
      <c r="M126" s="47" t="n">
        <v>82.68</v>
      </c>
      <c r="N126" s="48" t="n">
        <v>23405483.3094725</v>
      </c>
      <c r="O126" s="49" t="n">
        <v>23226470.3426801</v>
      </c>
      <c r="P126" s="50" t="n">
        <v>0.4165</v>
      </c>
      <c r="Q126" s="51" t="n">
        <v>0.0337688283</v>
      </c>
      <c r="R126" s="52" t="str">
        <f>1/(1+'Calculation_Assumptions'!$B$5)^(C126-'Calculation_Assumptions'!$B$2)</f>
      </c>
      <c r="S126" s="53" t="str">
        <f>N126*K126</f>
      </c>
      <c r="T126" s="54" t="str">
        <f>O126*K126</f>
      </c>
      <c r="U126" s="55" t="str">
        <f>T126*Q126*L126*M126</f>
      </c>
      <c r="V126" s="56" t="str">
        <f>S126*P126*L126*M126</f>
      </c>
      <c r="W126" s="57" t="str">
        <f>V126-U126</f>
      </c>
      <c r="X126" s="58" t="str">
        <f>W126*R126</f>
      </c>
      <c r="Y126" t="n">
        <v>1</v>
      </c>
      <c r="Z126" s="59" t="n">
        <v>2023</v>
      </c>
      <c r="AA126" t="s">
        <v>371</v>
      </c>
      <c r="AB126" s="60" t="str">
        <f>IF(I126="shared-count-once",COUNTIFS($A$2:$A$807,A126,$C$2:$C$807,C126,$E$2:$E$807,E126,$B$2:$B$807,B126),1)</f>
      </c>
      <c r="AC126" s="61" t="n">
        <v>319784682.33108</v>
      </c>
      <c r="AD126" s="62" t="str">
        <f>IF(AC126=0,"",U126/AC126)</f>
      </c>
      <c r="AE126" s="63" t="str">
        <f>IF(AC126=0,"",V126/AC126)</f>
      </c>
      <c r="AF126" s="64" t="str">
        <f>IF(AC126=0,"",W126/AC126)</f>
      </c>
      <c r="AG126" s="65" t="str">
        <f>IF(AC126=0,"",X126/AC126)</f>
      </c>
    </row>
    <row r="127">
      <c r="A127" t="s">
        <v>159</v>
      </c>
      <c r="B127" t="s">
        <v>161</v>
      </c>
      <c r="C127" s="39" t="n">
        <v>2046</v>
      </c>
      <c r="D127" t="s">
        <v>208</v>
      </c>
      <c r="E127" s="40" t="s">
        <v>235</v>
      </c>
      <c r="F127" s="41" t="s">
        <v>373</v>
      </c>
      <c r="G127" s="42" t="s">
        <v>236</v>
      </c>
      <c r="H127" t="s">
        <v>212</v>
      </c>
      <c r="I127" s="43" t="s">
        <v>231</v>
      </c>
      <c r="J127" s="44" t="s">
        <v>234</v>
      </c>
      <c r="K127" s="45" t="n">
        <v>0.2</v>
      </c>
      <c r="L127" s="46" t="n">
        <v>1</v>
      </c>
      <c r="M127" s="47" t="n">
        <v>82.68</v>
      </c>
      <c r="N127" s="48" t="n">
        <v>23802083.6148972</v>
      </c>
      <c r="O127" s="49" t="n">
        <v>23609385.5366324</v>
      </c>
      <c r="P127" s="50" t="n">
        <v>0.4165</v>
      </c>
      <c r="Q127" s="51" t="n">
        <v>0.0337688283</v>
      </c>
      <c r="R127" s="52" t="str">
        <f>1/(1+'Calculation_Assumptions'!$B$5)^(C127-'Calculation_Assumptions'!$B$2)</f>
      </c>
      <c r="S127" s="53" t="str">
        <f>N127*K127</f>
      </c>
      <c r="T127" s="54" t="str">
        <f>O127*K127</f>
      </c>
      <c r="U127" s="55" t="str">
        <f>T127*Q127*L127*M127</f>
      </c>
      <c r="V127" s="56" t="str">
        <f>S127*P127*L127*M127</f>
      </c>
      <c r="W127" s="57" t="str">
        <f>V127-U127</f>
      </c>
      <c r="X127" s="58" t="str">
        <f>W127*R127</f>
      </c>
      <c r="Y127" t="n">
        <v>1</v>
      </c>
      <c r="Z127" s="59" t="n">
        <v>2023</v>
      </c>
      <c r="AA127" t="s">
        <v>371</v>
      </c>
      <c r="AB127" s="60" t="str">
        <f>IF(I127="shared-count-once",COUNTIFS($A$2:$A$807,A127,$C$2:$C$807,C127,$E$2:$E$807,E127,$B$2:$B$807,B127),1)</f>
      </c>
      <c r="AC127" s="61" t="n">
        <v>320645615.981408</v>
      </c>
      <c r="AD127" s="62" t="str">
        <f>IF(AC127=0,"",U127/AC127)</f>
      </c>
      <c r="AE127" s="63" t="str">
        <f>IF(AC127=0,"",V127/AC127)</f>
      </c>
      <c r="AF127" s="64" t="str">
        <f>IF(AC127=0,"",W127/AC127)</f>
      </c>
      <c r="AG127" s="65" t="str">
        <f>IF(AC127=0,"",X127/AC127)</f>
      </c>
    </row>
    <row r="128">
      <c r="A128" t="s">
        <v>159</v>
      </c>
      <c r="B128" t="s">
        <v>161</v>
      </c>
      <c r="C128" s="39" t="n">
        <v>2047</v>
      </c>
      <c r="D128" t="s">
        <v>208</v>
      </c>
      <c r="E128" s="40" t="s">
        <v>235</v>
      </c>
      <c r="F128" s="41" t="s">
        <v>373</v>
      </c>
      <c r="G128" s="42" t="s">
        <v>236</v>
      </c>
      <c r="H128" t="s">
        <v>212</v>
      </c>
      <c r="I128" s="43" t="s">
        <v>231</v>
      </c>
      <c r="J128" s="44" t="s">
        <v>234</v>
      </c>
      <c r="K128" s="45" t="n">
        <v>0.2</v>
      </c>
      <c r="L128" s="46" t="n">
        <v>1</v>
      </c>
      <c r="M128" s="47" t="n">
        <v>82.68</v>
      </c>
      <c r="N128" s="48" t="n">
        <v>24186029.1648379</v>
      </c>
      <c r="O128" s="49" t="n">
        <v>23979833.4638523</v>
      </c>
      <c r="P128" s="50" t="n">
        <v>0.4165</v>
      </c>
      <c r="Q128" s="51" t="n">
        <v>0.0337688283</v>
      </c>
      <c r="R128" s="52" t="str">
        <f>1/(1+'Calculation_Assumptions'!$B$5)^(C128-'Calculation_Assumptions'!$B$2)</f>
      </c>
      <c r="S128" s="53" t="str">
        <f>N128*K128</f>
      </c>
      <c r="T128" s="54" t="str">
        <f>O128*K128</f>
      </c>
      <c r="U128" s="55" t="str">
        <f>T128*Q128*L128*M128</f>
      </c>
      <c r="V128" s="56" t="str">
        <f>S128*P128*L128*M128</f>
      </c>
      <c r="W128" s="57" t="str">
        <f>V128-U128</f>
      </c>
      <c r="X128" s="58" t="str">
        <f>W128*R128</f>
      </c>
      <c r="Y128" t="n">
        <v>1</v>
      </c>
      <c r="Z128" s="59" t="n">
        <v>2023</v>
      </c>
      <c r="AA128" t="s">
        <v>371</v>
      </c>
      <c r="AB128" s="60" t="str">
        <f>IF(I128="shared-count-once",COUNTIFS($A$2:$A$807,A128,$C$2:$C$807,C128,$E$2:$E$807,E128,$B$2:$B$807,B128),1)</f>
      </c>
      <c r="AC128" s="61" t="n">
        <v>321429520.522875</v>
      </c>
      <c r="AD128" s="62" t="str">
        <f>IF(AC128=0,"",U128/AC128)</f>
      </c>
      <c r="AE128" s="63" t="str">
        <f>IF(AC128=0,"",V128/AC128)</f>
      </c>
      <c r="AF128" s="64" t="str">
        <f>IF(AC128=0,"",W128/AC128)</f>
      </c>
      <c r="AG128" s="65" t="str">
        <f>IF(AC128=0,"",X128/AC128)</f>
      </c>
    </row>
    <row r="129">
      <c r="A129" t="s">
        <v>159</v>
      </c>
      <c r="B129" t="s">
        <v>161</v>
      </c>
      <c r="C129" s="39" t="n">
        <v>2048</v>
      </c>
      <c r="D129" t="s">
        <v>208</v>
      </c>
      <c r="E129" s="40" t="s">
        <v>235</v>
      </c>
      <c r="F129" s="41" t="s">
        <v>373</v>
      </c>
      <c r="G129" s="42" t="s">
        <v>236</v>
      </c>
      <c r="H129" t="s">
        <v>212</v>
      </c>
      <c r="I129" s="43" t="s">
        <v>231</v>
      </c>
      <c r="J129" s="44" t="s">
        <v>234</v>
      </c>
      <c r="K129" s="45" t="n">
        <v>0.2</v>
      </c>
      <c r="L129" s="46" t="n">
        <v>1</v>
      </c>
      <c r="M129" s="47" t="n">
        <v>82.68</v>
      </c>
      <c r="N129" s="48" t="n">
        <v>24558160.1537922</v>
      </c>
      <c r="O129" s="49" t="n">
        <v>24338676.5063209</v>
      </c>
      <c r="P129" s="50" t="n">
        <v>0.4165</v>
      </c>
      <c r="Q129" s="51" t="n">
        <v>0.0337688283</v>
      </c>
      <c r="R129" s="52" t="str">
        <f>1/(1+'Calculation_Assumptions'!$B$5)^(C129-'Calculation_Assumptions'!$B$2)</f>
      </c>
      <c r="S129" s="53" t="str">
        <f>N129*K129</f>
      </c>
      <c r="T129" s="54" t="str">
        <f>O129*K129</f>
      </c>
      <c r="U129" s="55" t="str">
        <f>T129*Q129*L129*M129</f>
      </c>
      <c r="V129" s="56" t="str">
        <f>S129*P129*L129*M129</f>
      </c>
      <c r="W129" s="57" t="str">
        <f>V129-U129</f>
      </c>
      <c r="X129" s="58" t="str">
        <f>W129*R129</f>
      </c>
      <c r="Y129" t="n">
        <v>1</v>
      </c>
      <c r="Z129" s="59" t="n">
        <v>2023</v>
      </c>
      <c r="AA129" t="s">
        <v>371</v>
      </c>
      <c r="AB129" s="60" t="str">
        <f>IF(I129="shared-count-once",COUNTIFS($A$2:$A$807,A129,$C$2:$C$807,C129,$E$2:$E$807,E129,$B$2:$B$807,B129),1)</f>
      </c>
      <c r="AC129" s="61" t="n">
        <v>322136832.260161</v>
      </c>
      <c r="AD129" s="62" t="str">
        <f>IF(AC129=0,"",U129/AC129)</f>
      </c>
      <c r="AE129" s="63" t="str">
        <f>IF(AC129=0,"",V129/AC129)</f>
      </c>
      <c r="AF129" s="64" t="str">
        <f>IF(AC129=0,"",W129/AC129)</f>
      </c>
      <c r="AG129" s="65" t="str">
        <f>IF(AC129=0,"",X129/AC129)</f>
      </c>
    </row>
    <row r="130">
      <c r="A130" t="s">
        <v>159</v>
      </c>
      <c r="B130" t="s">
        <v>161</v>
      </c>
      <c r="C130" s="39" t="n">
        <v>2049</v>
      </c>
      <c r="D130" t="s">
        <v>208</v>
      </c>
      <c r="E130" s="40" t="s">
        <v>235</v>
      </c>
      <c r="F130" s="41" t="s">
        <v>373</v>
      </c>
      <c r="G130" s="42" t="s">
        <v>236</v>
      </c>
      <c r="H130" t="s">
        <v>212</v>
      </c>
      <c r="I130" s="43" t="s">
        <v>231</v>
      </c>
      <c r="J130" s="44" t="s">
        <v>234</v>
      </c>
      <c r="K130" s="45" t="n">
        <v>0.2</v>
      </c>
      <c r="L130" s="46" t="n">
        <v>1</v>
      </c>
      <c r="M130" s="47" t="n">
        <v>82.68</v>
      </c>
      <c r="N130" s="48" t="n">
        <v>24921462.7155699</v>
      </c>
      <c r="O130" s="49" t="n">
        <v>24688908.7388375</v>
      </c>
      <c r="P130" s="50" t="n">
        <v>0.4165</v>
      </c>
      <c r="Q130" s="51" t="n">
        <v>0.0337688283</v>
      </c>
      <c r="R130" s="52" t="str">
        <f>1/(1+'Calculation_Assumptions'!$B$5)^(C130-'Calculation_Assumptions'!$B$2)</f>
      </c>
      <c r="S130" s="53" t="str">
        <f>N130*K130</f>
      </c>
      <c r="T130" s="54" t="str">
        <f>O130*K130</f>
      </c>
      <c r="U130" s="55" t="str">
        <f>T130*Q130*L130*M130</f>
      </c>
      <c r="V130" s="56" t="str">
        <f>S130*P130*L130*M130</f>
      </c>
      <c r="W130" s="57" t="str">
        <f>V130-U130</f>
      </c>
      <c r="X130" s="58" t="str">
        <f>W130*R130</f>
      </c>
      <c r="Y130" t="n">
        <v>1</v>
      </c>
      <c r="Z130" s="59" t="n">
        <v>2023</v>
      </c>
      <c r="AA130" t="s">
        <v>371</v>
      </c>
      <c r="AB130" s="60" t="str">
        <f>IF(I130="shared-count-once",COUNTIFS($A$2:$A$807,A130,$C$2:$C$807,C130,$E$2:$E$807,E130,$B$2:$B$807,B130),1)</f>
      </c>
      <c r="AC130" s="61" t="n">
        <v>322765819.752681</v>
      </c>
      <c r="AD130" s="62" t="str">
        <f>IF(AC130=0,"",U130/AC130)</f>
      </c>
      <c r="AE130" s="63" t="str">
        <f>IF(AC130=0,"",V130/AC130)</f>
      </c>
      <c r="AF130" s="64" t="str">
        <f>IF(AC130=0,"",W130/AC130)</f>
      </c>
      <c r="AG130" s="65" t="str">
        <f>IF(AC130=0,"",X130/AC130)</f>
      </c>
    </row>
    <row r="131">
      <c r="A131" t="s">
        <v>159</v>
      </c>
      <c r="B131" t="s">
        <v>161</v>
      </c>
      <c r="C131" s="39" t="n">
        <v>2050</v>
      </c>
      <c r="D131" t="s">
        <v>208</v>
      </c>
      <c r="E131" s="40" t="s">
        <v>235</v>
      </c>
      <c r="F131" s="41" t="s">
        <v>373</v>
      </c>
      <c r="G131" s="42" t="s">
        <v>236</v>
      </c>
      <c r="H131" t="s">
        <v>212</v>
      </c>
      <c r="I131" s="43" t="s">
        <v>231</v>
      </c>
      <c r="J131" s="44" t="s">
        <v>234</v>
      </c>
      <c r="K131" s="45" t="n">
        <v>0.2</v>
      </c>
      <c r="L131" s="46" t="n">
        <v>1</v>
      </c>
      <c r="M131" s="47" t="n">
        <v>82.68</v>
      </c>
      <c r="N131" s="48" t="n">
        <v>25275787.5335635</v>
      </c>
      <c r="O131" s="49" t="n">
        <v>25030420.5714067</v>
      </c>
      <c r="P131" s="50" t="n">
        <v>0.4165</v>
      </c>
      <c r="Q131" s="51" t="n">
        <v>0.0337688283</v>
      </c>
      <c r="R131" s="52" t="str">
        <f>1/(1+'Calculation_Assumptions'!$B$5)^(C131-'Calculation_Assumptions'!$B$2)</f>
      </c>
      <c r="S131" s="53" t="str">
        <f>N131*K131</f>
      </c>
      <c r="T131" s="54" t="str">
        <f>O131*K131</f>
      </c>
      <c r="U131" s="55" t="str">
        <f>T131*Q131*L131*M131</f>
      </c>
      <c r="V131" s="56" t="str">
        <f>S131*P131*L131*M131</f>
      </c>
      <c r="W131" s="57" t="str">
        <f>V131-U131</f>
      </c>
      <c r="X131" s="58" t="str">
        <f>W131*R131</f>
      </c>
      <c r="Y131" t="n">
        <v>1</v>
      </c>
      <c r="Z131" s="59" t="n">
        <v>2023</v>
      </c>
      <c r="AA131" t="s">
        <v>371</v>
      </c>
      <c r="AB131" s="60" t="str">
        <f>IF(I131="shared-count-once",COUNTIFS($A$2:$A$807,A131,$C$2:$C$807,C131,$E$2:$E$807,E131,$B$2:$B$807,B131),1)</f>
      </c>
      <c r="AC131" s="61" t="n">
        <v>323312042.563285</v>
      </c>
      <c r="AD131" s="62" t="str">
        <f>IF(AC131=0,"",U131/AC131)</f>
      </c>
      <c r="AE131" s="63" t="str">
        <f>IF(AC131=0,"",V131/AC131)</f>
      </c>
      <c r="AF131" s="64" t="str">
        <f>IF(AC131=0,"",W131/AC131)</f>
      </c>
      <c r="AG131" s="65" t="str">
        <f>IF(AC131=0,"",X131/AC131)</f>
      </c>
    </row>
    <row r="132">
      <c r="A132" t="s">
        <v>164</v>
      </c>
      <c r="B132" t="s">
        <v>166</v>
      </c>
      <c r="C132" s="39" t="n">
        <v>2025</v>
      </c>
      <c r="D132" t="s">
        <v>164</v>
      </c>
      <c r="E132" s="40" t="s">
        <v>279</v>
      </c>
      <c r="F132" s="41" t="s">
        <v>374</v>
      </c>
      <c r="G132" s="42" t="s">
        <v>280</v>
      </c>
      <c r="H132"/>
      <c r="I132" s="43" t="s">
        <v>225</v>
      </c>
      <c r="J132" s="44" t="s">
        <v>226</v>
      </c>
      <c r="K132" s="45" t="n">
        <v>1</v>
      </c>
      <c r="L132" s="46" t="n">
        <v>1</v>
      </c>
      <c r="M132" s="47" t="n">
        <v>0.04</v>
      </c>
      <c r="N132" s="48" t="n">
        <v>291886571.325912</v>
      </c>
      <c r="O132" s="49" t="n">
        <v>291223951.413062</v>
      </c>
      <c r="P132" s="50" t="n">
        <v>0</v>
      </c>
      <c r="Q132" s="51" t="n">
        <v>0</v>
      </c>
      <c r="R132" s="52" t="str">
        <f>1/(1+'Calculation_Assumptions'!$B$5)^(C132-'Calculation_Assumptions'!$B$2)</f>
      </c>
      <c r="S132" s="53" t="str">
        <f>N132*K132</f>
      </c>
      <c r="T132" s="54" t="str">
        <f>O132*K132</f>
      </c>
      <c r="U132" s="55" t="str">
        <f>T132*Q132*L132*M132</f>
      </c>
      <c r="V132" s="56" t="str">
        <f>S132*P132*L132*M132</f>
      </c>
      <c r="W132" s="57" t="str">
        <f>V132-U132</f>
      </c>
      <c r="X132" s="58" t="str">
        <f>W132*R132</f>
      </c>
      <c r="Y132" t="n">
        <v>0</v>
      </c>
      <c r="Z132" s="59" t="n">
        <v>2017</v>
      </c>
      <c r="AA132" t="s">
        <v>368</v>
      </c>
      <c r="AB132" s="60" t="str">
        <f>IF(I132="shared-count-once",COUNTIFS($A$2:$A$807,A132,$C$2:$C$807,C132,$E$2:$E$807,E132,$B$2:$B$807,B132),1)</f>
      </c>
      <c r="AC132" s="61" t="n">
        <v>288391907.644456</v>
      </c>
      <c r="AD132" s="62" t="str">
        <f>IF(AC132=0,"",U132/AC132)</f>
      </c>
      <c r="AE132" s="63" t="str">
        <f>IF(AC132=0,"",V132/AC132)</f>
      </c>
      <c r="AF132" s="64" t="str">
        <f>IF(AC132=0,"",W132/AC132)</f>
      </c>
      <c r="AG132" s="65" t="str">
        <f>IF(AC132=0,"",X132/AC132)</f>
      </c>
    </row>
    <row r="133">
      <c r="A133" t="s">
        <v>164</v>
      </c>
      <c r="B133" t="s">
        <v>166</v>
      </c>
      <c r="C133" s="39" t="n">
        <v>2026</v>
      </c>
      <c r="D133" t="s">
        <v>164</v>
      </c>
      <c r="E133" s="40" t="s">
        <v>279</v>
      </c>
      <c r="F133" s="41" t="s">
        <v>374</v>
      </c>
      <c r="G133" s="42" t="s">
        <v>280</v>
      </c>
      <c r="H133"/>
      <c r="I133" s="43" t="s">
        <v>225</v>
      </c>
      <c r="J133" s="44" t="s">
        <v>226</v>
      </c>
      <c r="K133" s="45" t="n">
        <v>1</v>
      </c>
      <c r="L133" s="46" t="n">
        <v>1</v>
      </c>
      <c r="M133" s="47" t="n">
        <v>0.04</v>
      </c>
      <c r="N133" s="48" t="n">
        <v>293828806.709757</v>
      </c>
      <c r="O133" s="49" t="n">
        <v>293212473.334583</v>
      </c>
      <c r="P133" s="50" t="n">
        <v>0.333333333333333</v>
      </c>
      <c r="Q133" s="51" t="n">
        <v>0</v>
      </c>
      <c r="R133" s="52" t="str">
        <f>1/(1+'Calculation_Assumptions'!$B$5)^(C133-'Calculation_Assumptions'!$B$2)</f>
      </c>
      <c r="S133" s="53" t="str">
        <f>N133*K133</f>
      </c>
      <c r="T133" s="54" t="str">
        <f>O133*K133</f>
      </c>
      <c r="U133" s="55" t="str">
        <f>T133*Q133*L133*M133</f>
      </c>
      <c r="V133" s="56" t="str">
        <f>S133*P133*L133*M133</f>
      </c>
      <c r="W133" s="57" t="str">
        <f>V133-U133</f>
      </c>
      <c r="X133" s="58" t="str">
        <f>W133*R133</f>
      </c>
      <c r="Y133" t="n">
        <v>0</v>
      </c>
      <c r="Z133" s="59" t="n">
        <v>2017</v>
      </c>
      <c r="AA133" t="s">
        <v>368</v>
      </c>
      <c r="AB133" s="60" t="str">
        <f>IF(I133="shared-count-once",COUNTIFS($A$2:$A$807,A133,$C$2:$C$807,C133,$E$2:$E$807,E133,$B$2:$B$807,B133),1)</f>
      </c>
      <c r="AC133" s="61" t="n">
        <v>290472130.233437</v>
      </c>
      <c r="AD133" s="62" t="str">
        <f>IF(AC133=0,"",U133/AC133)</f>
      </c>
      <c r="AE133" s="63" t="str">
        <f>IF(AC133=0,"",V133/AC133)</f>
      </c>
      <c r="AF133" s="64" t="str">
        <f>IF(AC133=0,"",W133/AC133)</f>
      </c>
      <c r="AG133" s="65" t="str">
        <f>IF(AC133=0,"",X133/AC133)</f>
      </c>
    </row>
    <row r="134">
      <c r="A134" t="s">
        <v>164</v>
      </c>
      <c r="B134" t="s">
        <v>166</v>
      </c>
      <c r="C134" s="39" t="n">
        <v>2027</v>
      </c>
      <c r="D134" t="s">
        <v>164</v>
      </c>
      <c r="E134" s="40" t="s">
        <v>279</v>
      </c>
      <c r="F134" s="41" t="s">
        <v>374</v>
      </c>
      <c r="G134" s="42" t="s">
        <v>280</v>
      </c>
      <c r="H134"/>
      <c r="I134" s="43" t="s">
        <v>225</v>
      </c>
      <c r="J134" s="44" t="s">
        <v>226</v>
      </c>
      <c r="K134" s="45" t="n">
        <v>1</v>
      </c>
      <c r="L134" s="46" t="n">
        <v>1</v>
      </c>
      <c r="M134" s="47" t="n">
        <v>0.04</v>
      </c>
      <c r="N134" s="48" t="n">
        <v>295749110.829288</v>
      </c>
      <c r="O134" s="49" t="n">
        <v>295196117.964647</v>
      </c>
      <c r="P134" s="50" t="n">
        <v>0.666666666666667</v>
      </c>
      <c r="Q134" s="51" t="n">
        <v>0</v>
      </c>
      <c r="R134" s="52" t="str">
        <f>1/(1+'Calculation_Assumptions'!$B$5)^(C134-'Calculation_Assumptions'!$B$2)</f>
      </c>
      <c r="S134" s="53" t="str">
        <f>N134*K134</f>
      </c>
      <c r="T134" s="54" t="str">
        <f>O134*K134</f>
      </c>
      <c r="U134" s="55" t="str">
        <f>T134*Q134*L134*M134</f>
      </c>
      <c r="V134" s="56" t="str">
        <f>S134*P134*L134*M134</f>
      </c>
      <c r="W134" s="57" t="str">
        <f>V134-U134</f>
      </c>
      <c r="X134" s="58" t="str">
        <f>W134*R134</f>
      </c>
      <c r="Y134" t="n">
        <v>0</v>
      </c>
      <c r="Z134" s="59" t="n">
        <v>2017</v>
      </c>
      <c r="AA134" t="s">
        <v>368</v>
      </c>
      <c r="AB134" s="60" t="str">
        <f>IF(I134="shared-count-once",COUNTIFS($A$2:$A$807,A134,$C$2:$C$807,C134,$E$2:$E$807,E134,$B$2:$B$807,B134),1)</f>
      </c>
      <c r="AC134" s="61" t="n">
        <v>292505080.826208</v>
      </c>
      <c r="AD134" s="62" t="str">
        <f>IF(AC134=0,"",U134/AC134)</f>
      </c>
      <c r="AE134" s="63" t="str">
        <f>IF(AC134=0,"",V134/AC134)</f>
      </c>
      <c r="AF134" s="64" t="str">
        <f>IF(AC134=0,"",W134/AC134)</f>
      </c>
      <c r="AG134" s="65" t="str">
        <f>IF(AC134=0,"",X134/AC134)</f>
      </c>
    </row>
    <row r="135">
      <c r="A135" t="s">
        <v>164</v>
      </c>
      <c r="B135" t="s">
        <v>166</v>
      </c>
      <c r="C135" s="39" t="n">
        <v>2028</v>
      </c>
      <c r="D135" t="s">
        <v>164</v>
      </c>
      <c r="E135" s="40" t="s">
        <v>279</v>
      </c>
      <c r="F135" s="41" t="s">
        <v>374</v>
      </c>
      <c r="G135" s="42" t="s">
        <v>280</v>
      </c>
      <c r="H135"/>
      <c r="I135" s="43" t="s">
        <v>225</v>
      </c>
      <c r="J135" s="44" t="s">
        <v>226</v>
      </c>
      <c r="K135" s="45" t="n">
        <v>1</v>
      </c>
      <c r="L135" s="46" t="n">
        <v>1</v>
      </c>
      <c r="M135" s="47" t="n">
        <v>0.04</v>
      </c>
      <c r="N135" s="48" t="n">
        <v>297462340.623283</v>
      </c>
      <c r="O135" s="49" t="n">
        <v>297107934.99345</v>
      </c>
      <c r="P135" s="50" t="n">
        <v>1</v>
      </c>
      <c r="Q135" s="51" t="n">
        <v>0</v>
      </c>
      <c r="R135" s="52" t="str">
        <f>1/(1+'Calculation_Assumptions'!$B$5)^(C135-'Calculation_Assumptions'!$B$2)</f>
      </c>
      <c r="S135" s="53" t="str">
        <f>N135*K135</f>
      </c>
      <c r="T135" s="54" t="str">
        <f>O135*K135</f>
      </c>
      <c r="U135" s="55" t="str">
        <f>T135*Q135*L135*M135</f>
      </c>
      <c r="V135" s="56" t="str">
        <f>S135*P135*L135*M135</f>
      </c>
      <c r="W135" s="57" t="str">
        <f>V135-U135</f>
      </c>
      <c r="X135" s="58" t="str">
        <f>W135*R135</f>
      </c>
      <c r="Y135" t="n">
        <v>0</v>
      </c>
      <c r="Z135" s="59" t="n">
        <v>2017</v>
      </c>
      <c r="AA135" t="s">
        <v>368</v>
      </c>
      <c r="AB135" s="60" t="str">
        <f>IF(I135="shared-count-once",COUNTIFS($A$2:$A$807,A135,$C$2:$C$807,C135,$E$2:$E$807,E135,$B$2:$B$807,B135),1)</f>
      </c>
      <c r="AC135" s="61" t="n">
        <v>294484707.921554</v>
      </c>
      <c r="AD135" s="62" t="str">
        <f>IF(AC135=0,"",U135/AC135)</f>
      </c>
      <c r="AE135" s="63" t="str">
        <f>IF(AC135=0,"",V135/AC135)</f>
      </c>
      <c r="AF135" s="64" t="str">
        <f>IF(AC135=0,"",W135/AC135)</f>
      </c>
      <c r="AG135" s="65" t="str">
        <f>IF(AC135=0,"",X135/AC135)</f>
      </c>
    </row>
    <row r="136">
      <c r="A136" t="s">
        <v>164</v>
      </c>
      <c r="B136" t="s">
        <v>166</v>
      </c>
      <c r="C136" s="39" t="n">
        <v>2029</v>
      </c>
      <c r="D136" t="s">
        <v>164</v>
      </c>
      <c r="E136" s="40" t="s">
        <v>279</v>
      </c>
      <c r="F136" s="41" t="s">
        <v>374</v>
      </c>
      <c r="G136" s="42" t="s">
        <v>280</v>
      </c>
      <c r="H136"/>
      <c r="I136" s="43" t="s">
        <v>225</v>
      </c>
      <c r="J136" s="44" t="s">
        <v>226</v>
      </c>
      <c r="K136" s="45" t="n">
        <v>1</v>
      </c>
      <c r="L136" s="46" t="n">
        <v>1</v>
      </c>
      <c r="M136" s="47" t="n">
        <v>0.04</v>
      </c>
      <c r="N136" s="48" t="n">
        <v>299333467.27952</v>
      </c>
      <c r="O136" s="49" t="n">
        <v>298981169.683309</v>
      </c>
      <c r="P136" s="50" t="n">
        <v>1</v>
      </c>
      <c r="Q136" s="51" t="n">
        <v>0</v>
      </c>
      <c r="R136" s="52" t="str">
        <f>1/(1+'Calculation_Assumptions'!$B$5)^(C136-'Calculation_Assumptions'!$B$2)</f>
      </c>
      <c r="S136" s="53" t="str">
        <f>N136*K136</f>
      </c>
      <c r="T136" s="54" t="str">
        <f>O136*K136</f>
      </c>
      <c r="U136" s="55" t="str">
        <f>T136*Q136*L136*M136</f>
      </c>
      <c r="V136" s="56" t="str">
        <f>S136*P136*L136*M136</f>
      </c>
      <c r="W136" s="57" t="str">
        <f>V136-U136</f>
      </c>
      <c r="X136" s="58" t="str">
        <f>W136*R136</f>
      </c>
      <c r="Y136" t="n">
        <v>0</v>
      </c>
      <c r="Z136" s="59" t="n">
        <v>2017</v>
      </c>
      <c r="AA136" t="s">
        <v>368</v>
      </c>
      <c r="AB136" s="60" t="str">
        <f>IF(I136="shared-count-once",COUNTIFS($A$2:$A$807,A136,$C$2:$C$807,C136,$E$2:$E$807,E136,$B$2:$B$807,B136),1)</f>
      </c>
      <c r="AC136" s="61" t="n">
        <v>296414030.31143</v>
      </c>
      <c r="AD136" s="62" t="str">
        <f>IF(AC136=0,"",U136/AC136)</f>
      </c>
      <c r="AE136" s="63" t="str">
        <f>IF(AC136=0,"",V136/AC136)</f>
      </c>
      <c r="AF136" s="64" t="str">
        <f>IF(AC136=0,"",W136/AC136)</f>
      </c>
      <c r="AG136" s="65" t="str">
        <f>IF(AC136=0,"",X136/AC136)</f>
      </c>
    </row>
    <row r="137">
      <c r="A137" t="s">
        <v>164</v>
      </c>
      <c r="B137" t="s">
        <v>166</v>
      </c>
      <c r="C137" s="39" t="n">
        <v>2030</v>
      </c>
      <c r="D137" t="s">
        <v>164</v>
      </c>
      <c r="E137" s="40" t="s">
        <v>279</v>
      </c>
      <c r="F137" s="41" t="s">
        <v>374</v>
      </c>
      <c r="G137" s="42" t="s">
        <v>280</v>
      </c>
      <c r="H137"/>
      <c r="I137" s="43" t="s">
        <v>225</v>
      </c>
      <c r="J137" s="44" t="s">
        <v>226</v>
      </c>
      <c r="K137" s="45" t="n">
        <v>1</v>
      </c>
      <c r="L137" s="46" t="n">
        <v>1</v>
      </c>
      <c r="M137" s="47" t="n">
        <v>0.04</v>
      </c>
      <c r="N137" s="48" t="n">
        <v>301161619.160161</v>
      </c>
      <c r="O137" s="49" t="n">
        <v>300784244.146626</v>
      </c>
      <c r="P137" s="50" t="n">
        <v>1</v>
      </c>
      <c r="Q137" s="51" t="n">
        <v>0</v>
      </c>
      <c r="R137" s="52" t="str">
        <f>1/(1+'Calculation_Assumptions'!$B$5)^(C137-'Calculation_Assumptions'!$B$2)</f>
      </c>
      <c r="S137" s="53" t="str">
        <f>N137*K137</f>
      </c>
      <c r="T137" s="54" t="str">
        <f>O137*K137</f>
      </c>
      <c r="U137" s="55" t="str">
        <f>T137*Q137*L137*M137</f>
      </c>
      <c r="V137" s="56" t="str">
        <f>S137*P137*L137*M137</f>
      </c>
      <c r="W137" s="57" t="str">
        <f>V137-U137</f>
      </c>
      <c r="X137" s="58" t="str">
        <f>W137*R137</f>
      </c>
      <c r="Y137" t="n">
        <v>0</v>
      </c>
      <c r="Z137" s="59" t="n">
        <v>2017</v>
      </c>
      <c r="AA137" t="s">
        <v>368</v>
      </c>
      <c r="AB137" s="60" t="str">
        <f>IF(I137="shared-count-once",COUNTIFS($A$2:$A$807,A137,$C$2:$C$807,C137,$E$2:$E$807,E137,$B$2:$B$807,B137),1)</f>
      </c>
      <c r="AC137" s="61" t="n">
        <v>298289404.664994</v>
      </c>
      <c r="AD137" s="62" t="str">
        <f>IF(AC137=0,"",U137/AC137)</f>
      </c>
      <c r="AE137" s="63" t="str">
        <f>IF(AC137=0,"",V137/AC137)</f>
      </c>
      <c r="AF137" s="64" t="str">
        <f>IF(AC137=0,"",W137/AC137)</f>
      </c>
      <c r="AG137" s="65" t="str">
        <f>IF(AC137=0,"",X137/AC137)</f>
      </c>
    </row>
    <row r="138">
      <c r="A138" t="s">
        <v>164</v>
      </c>
      <c r="B138" t="s">
        <v>166</v>
      </c>
      <c r="C138" s="39" t="n">
        <v>2031</v>
      </c>
      <c r="D138" t="s">
        <v>164</v>
      </c>
      <c r="E138" s="40" t="s">
        <v>279</v>
      </c>
      <c r="F138" s="41" t="s">
        <v>374</v>
      </c>
      <c r="G138" s="42" t="s">
        <v>280</v>
      </c>
      <c r="H138"/>
      <c r="I138" s="43" t="s">
        <v>225</v>
      </c>
      <c r="J138" s="44" t="s">
        <v>226</v>
      </c>
      <c r="K138" s="45" t="n">
        <v>1</v>
      </c>
      <c r="L138" s="46" t="n">
        <v>1</v>
      </c>
      <c r="M138" s="47" t="n">
        <v>0.04</v>
      </c>
      <c r="N138" s="48" t="n">
        <v>302954943.926057</v>
      </c>
      <c r="O138" s="49" t="n">
        <v>302561623.795312</v>
      </c>
      <c r="P138" s="50" t="n">
        <v>1</v>
      </c>
      <c r="Q138" s="51" t="n">
        <v>0</v>
      </c>
      <c r="R138" s="52" t="str">
        <f>1/(1+'Calculation_Assumptions'!$B$5)^(C138-'Calculation_Assumptions'!$B$2)</f>
      </c>
      <c r="S138" s="53" t="str">
        <f>N138*K138</f>
      </c>
      <c r="T138" s="54" t="str">
        <f>O138*K138</f>
      </c>
      <c r="U138" s="55" t="str">
        <f>T138*Q138*L138*M138</f>
      </c>
      <c r="V138" s="56" t="str">
        <f>S138*P138*L138*M138</f>
      </c>
      <c r="W138" s="57" t="str">
        <f>V138-U138</f>
      </c>
      <c r="X138" s="58" t="str">
        <f>W138*R138</f>
      </c>
      <c r="Y138" t="n">
        <v>0</v>
      </c>
      <c r="Z138" s="59" t="n">
        <v>2017</v>
      </c>
      <c r="AA138" t="s">
        <v>368</v>
      </c>
      <c r="AB138" s="60" t="str">
        <f>IF(I138="shared-count-once",COUNTIFS($A$2:$A$807,A138,$C$2:$C$807,C138,$E$2:$E$807,E138,$B$2:$B$807,B138),1)</f>
      </c>
      <c r="AC138" s="61" t="n">
        <v>300119636.925519</v>
      </c>
      <c r="AD138" s="62" t="str">
        <f>IF(AC138=0,"",U138/AC138)</f>
      </c>
      <c r="AE138" s="63" t="str">
        <f>IF(AC138=0,"",V138/AC138)</f>
      </c>
      <c r="AF138" s="64" t="str">
        <f>IF(AC138=0,"",W138/AC138)</f>
      </c>
      <c r="AG138" s="65" t="str">
        <f>IF(AC138=0,"",X138/AC138)</f>
      </c>
    </row>
    <row r="139">
      <c r="A139" t="s">
        <v>164</v>
      </c>
      <c r="B139" t="s">
        <v>166</v>
      </c>
      <c r="C139" s="39" t="n">
        <v>2032</v>
      </c>
      <c r="D139" t="s">
        <v>164</v>
      </c>
      <c r="E139" s="40" t="s">
        <v>279</v>
      </c>
      <c r="F139" s="41" t="s">
        <v>374</v>
      </c>
      <c r="G139" s="42" t="s">
        <v>280</v>
      </c>
      <c r="H139"/>
      <c r="I139" s="43" t="s">
        <v>225</v>
      </c>
      <c r="J139" s="44" t="s">
        <v>226</v>
      </c>
      <c r="K139" s="45" t="n">
        <v>1</v>
      </c>
      <c r="L139" s="46" t="n">
        <v>1</v>
      </c>
      <c r="M139" s="47" t="n">
        <v>0.04</v>
      </c>
      <c r="N139" s="48" t="n">
        <v>304706089.643766</v>
      </c>
      <c r="O139" s="49" t="n">
        <v>304296909.955394</v>
      </c>
      <c r="P139" s="50" t="n">
        <v>1</v>
      </c>
      <c r="Q139" s="51" t="n">
        <v>0</v>
      </c>
      <c r="R139" s="52" t="str">
        <f>1/(1+'Calculation_Assumptions'!$B$5)^(C139-'Calculation_Assumptions'!$B$2)</f>
      </c>
      <c r="S139" s="53" t="str">
        <f>N139*K139</f>
      </c>
      <c r="T139" s="54" t="str">
        <f>O139*K139</f>
      </c>
      <c r="U139" s="55" t="str">
        <f>T139*Q139*L139*M139</f>
      </c>
      <c r="V139" s="56" t="str">
        <f>S139*P139*L139*M139</f>
      </c>
      <c r="W139" s="57" t="str">
        <f>V139-U139</f>
      </c>
      <c r="X139" s="58" t="str">
        <f>W139*R139</f>
      </c>
      <c r="Y139" t="n">
        <v>0</v>
      </c>
      <c r="Z139" s="59" t="n">
        <v>2017</v>
      </c>
      <c r="AA139" t="s">
        <v>368</v>
      </c>
      <c r="AB139" s="60" t="str">
        <f>IF(I139="shared-count-once",COUNTIFS($A$2:$A$807,A139,$C$2:$C$807,C139,$E$2:$E$807,E139,$B$2:$B$807,B139),1)</f>
      </c>
      <c r="AC139" s="61" t="n">
        <v>301904628.083541</v>
      </c>
      <c r="AD139" s="62" t="str">
        <f>IF(AC139=0,"",U139/AC139)</f>
      </c>
      <c r="AE139" s="63" t="str">
        <f>IF(AC139=0,"",V139/AC139)</f>
      </c>
      <c r="AF139" s="64" t="str">
        <f>IF(AC139=0,"",W139/AC139)</f>
      </c>
      <c r="AG139" s="65" t="str">
        <f>IF(AC139=0,"",X139/AC139)</f>
      </c>
    </row>
    <row r="140">
      <c r="A140" t="s">
        <v>164</v>
      </c>
      <c r="B140" t="s">
        <v>166</v>
      </c>
      <c r="C140" s="39" t="n">
        <v>2033</v>
      </c>
      <c r="D140" t="s">
        <v>164</v>
      </c>
      <c r="E140" s="40" t="s">
        <v>279</v>
      </c>
      <c r="F140" s="41" t="s">
        <v>374</v>
      </c>
      <c r="G140" s="42" t="s">
        <v>280</v>
      </c>
      <c r="H140"/>
      <c r="I140" s="43" t="s">
        <v>225</v>
      </c>
      <c r="J140" s="44" t="s">
        <v>226</v>
      </c>
      <c r="K140" s="45" t="n">
        <v>1</v>
      </c>
      <c r="L140" s="46" t="n">
        <v>1</v>
      </c>
      <c r="M140" s="47" t="n">
        <v>0.04</v>
      </c>
      <c r="N140" s="48" t="n">
        <v>306415676.995095</v>
      </c>
      <c r="O140" s="49" t="n">
        <v>305990042.260363</v>
      </c>
      <c r="P140" s="50" t="n">
        <v>1</v>
      </c>
      <c r="Q140" s="51" t="n">
        <v>0</v>
      </c>
      <c r="R140" s="52" t="str">
        <f>1/(1+'Calculation_Assumptions'!$B$5)^(C140-'Calculation_Assumptions'!$B$2)</f>
      </c>
      <c r="S140" s="53" t="str">
        <f>N140*K140</f>
      </c>
      <c r="T140" s="54" t="str">
        <f>O140*K140</f>
      </c>
      <c r="U140" s="55" t="str">
        <f>T140*Q140*L140*M140</f>
      </c>
      <c r="V140" s="56" t="str">
        <f>S140*P140*L140*M140</f>
      </c>
      <c r="W140" s="57" t="str">
        <f>V140-U140</f>
      </c>
      <c r="X140" s="58" t="str">
        <f>W140*R140</f>
      </c>
      <c r="Y140" t="n">
        <v>0</v>
      </c>
      <c r="Z140" s="59" t="n">
        <v>2017</v>
      </c>
      <c r="AA140" t="s">
        <v>368</v>
      </c>
      <c r="AB140" s="60" t="str">
        <f>IF(I140="shared-count-once",COUNTIFS($A$2:$A$807,A140,$C$2:$C$807,C140,$E$2:$E$807,E140,$B$2:$B$807,B140),1)</f>
      </c>
      <c r="AC140" s="61" t="n">
        <v>303644277.16916</v>
      </c>
      <c r="AD140" s="62" t="str">
        <f>IF(AC140=0,"",U140/AC140)</f>
      </c>
      <c r="AE140" s="63" t="str">
        <f>IF(AC140=0,"",V140/AC140)</f>
      </c>
      <c r="AF140" s="64" t="str">
        <f>IF(AC140=0,"",W140/AC140)</f>
      </c>
      <c r="AG140" s="65" t="str">
        <f>IF(AC140=0,"",X140/AC140)</f>
      </c>
    </row>
    <row r="141">
      <c r="A141" t="s">
        <v>164</v>
      </c>
      <c r="B141" t="s">
        <v>166</v>
      </c>
      <c r="C141" s="39" t="n">
        <v>2034</v>
      </c>
      <c r="D141" t="s">
        <v>164</v>
      </c>
      <c r="E141" s="40" t="s">
        <v>279</v>
      </c>
      <c r="F141" s="41" t="s">
        <v>374</v>
      </c>
      <c r="G141" s="42" t="s">
        <v>280</v>
      </c>
      <c r="H141"/>
      <c r="I141" s="43" t="s">
        <v>225</v>
      </c>
      <c r="J141" s="44" t="s">
        <v>226</v>
      </c>
      <c r="K141" s="45" t="n">
        <v>1</v>
      </c>
      <c r="L141" s="46" t="n">
        <v>1</v>
      </c>
      <c r="M141" s="47" t="n">
        <v>0.04</v>
      </c>
      <c r="N141" s="48" t="n">
        <v>308076743.620586</v>
      </c>
      <c r="O141" s="49" t="n">
        <v>307635526.02883</v>
      </c>
      <c r="P141" s="50" t="n">
        <v>1</v>
      </c>
      <c r="Q141" s="51" t="n">
        <v>0</v>
      </c>
      <c r="R141" s="52" t="str">
        <f>1/(1+'Calculation_Assumptions'!$B$5)^(C141-'Calculation_Assumptions'!$B$2)</f>
      </c>
      <c r="S141" s="53" t="str">
        <f>N141*K141</f>
      </c>
      <c r="T141" s="54" t="str">
        <f>O141*K141</f>
      </c>
      <c r="U141" s="55" t="str">
        <f>T141*Q141*L141*M141</f>
      </c>
      <c r="V141" s="56" t="str">
        <f>S141*P141*L141*M141</f>
      </c>
      <c r="W141" s="57" t="str">
        <f>V141-U141</f>
      </c>
      <c r="X141" s="58" t="str">
        <f>W141*R141</f>
      </c>
      <c r="Y141" t="n">
        <v>0</v>
      </c>
      <c r="Z141" s="59" t="n">
        <v>2017</v>
      </c>
      <c r="AA141" t="s">
        <v>368</v>
      </c>
      <c r="AB141" s="60" t="str">
        <f>IF(I141="shared-count-once",COUNTIFS($A$2:$A$807,A141,$C$2:$C$807,C141,$E$2:$E$807,E141,$B$2:$B$807,B141),1)</f>
      </c>
      <c r="AC141" s="61" t="n">
        <v>305332541.184984</v>
      </c>
      <c r="AD141" s="62" t="str">
        <f>IF(AC141=0,"",U141/AC141)</f>
      </c>
      <c r="AE141" s="63" t="str">
        <f>IF(AC141=0,"",V141/AC141)</f>
      </c>
      <c r="AF141" s="64" t="str">
        <f>IF(AC141=0,"",W141/AC141)</f>
      </c>
      <c r="AG141" s="65" t="str">
        <f>IF(AC141=0,"",X141/AC141)</f>
      </c>
    </row>
    <row r="142">
      <c r="A142" t="s">
        <v>164</v>
      </c>
      <c r="B142" t="s">
        <v>166</v>
      </c>
      <c r="C142" s="39" t="n">
        <v>2035</v>
      </c>
      <c r="D142" t="s">
        <v>164</v>
      </c>
      <c r="E142" s="40" t="s">
        <v>279</v>
      </c>
      <c r="F142" s="41" t="s">
        <v>374</v>
      </c>
      <c r="G142" s="42" t="s">
        <v>280</v>
      </c>
      <c r="H142"/>
      <c r="I142" s="43" t="s">
        <v>225</v>
      </c>
      <c r="J142" s="44" t="s">
        <v>226</v>
      </c>
      <c r="K142" s="45" t="n">
        <v>1</v>
      </c>
      <c r="L142" s="46" t="n">
        <v>1</v>
      </c>
      <c r="M142" s="47" t="n">
        <v>0.04</v>
      </c>
      <c r="N142" s="48" t="n">
        <v>309684541.133338</v>
      </c>
      <c r="O142" s="49" t="n">
        <v>309228183.19713</v>
      </c>
      <c r="P142" s="50" t="n">
        <v>1</v>
      </c>
      <c r="Q142" s="51" t="n">
        <v>0</v>
      </c>
      <c r="R142" s="52" t="str">
        <f>1/(1+'Calculation_Assumptions'!$B$5)^(C142-'Calculation_Assumptions'!$B$2)</f>
      </c>
      <c r="S142" s="53" t="str">
        <f>N142*K142</f>
      </c>
      <c r="T142" s="54" t="str">
        <f>O142*K142</f>
      </c>
      <c r="U142" s="55" t="str">
        <f>T142*Q142*L142*M142</f>
      </c>
      <c r="V142" s="56" t="str">
        <f>S142*P142*L142*M142</f>
      </c>
      <c r="W142" s="57" t="str">
        <f>V142-U142</f>
      </c>
      <c r="X142" s="58" t="str">
        <f>W142*R142</f>
      </c>
      <c r="Y142" t="n">
        <v>0</v>
      </c>
      <c r="Z142" s="59" t="n">
        <v>2017</v>
      </c>
      <c r="AA142" t="s">
        <v>368</v>
      </c>
      <c r="AB142" s="60" t="str">
        <f>IF(I142="shared-count-once",COUNTIFS($A$2:$A$807,A142,$C$2:$C$807,C142,$E$2:$E$807,E142,$B$2:$B$807,B142),1)</f>
      </c>
      <c r="AC142" s="61" t="n">
        <v>306964650.16712</v>
      </c>
      <c r="AD142" s="62" t="str">
        <f>IF(AC142=0,"",U142/AC142)</f>
      </c>
      <c r="AE142" s="63" t="str">
        <f>IF(AC142=0,"",V142/AC142)</f>
      </c>
      <c r="AF142" s="64" t="str">
        <f>IF(AC142=0,"",W142/AC142)</f>
      </c>
      <c r="AG142" s="65" t="str">
        <f>IF(AC142=0,"",X142/AC142)</f>
      </c>
    </row>
    <row r="143">
      <c r="A143" t="s">
        <v>164</v>
      </c>
      <c r="B143" t="s">
        <v>166</v>
      </c>
      <c r="C143" s="39" t="n">
        <v>2036</v>
      </c>
      <c r="D143" t="s">
        <v>164</v>
      </c>
      <c r="E143" s="40" t="s">
        <v>279</v>
      </c>
      <c r="F143" s="41" t="s">
        <v>374</v>
      </c>
      <c r="G143" s="42" t="s">
        <v>280</v>
      </c>
      <c r="H143"/>
      <c r="I143" s="43" t="s">
        <v>225</v>
      </c>
      <c r="J143" s="44" t="s">
        <v>226</v>
      </c>
      <c r="K143" s="45" t="n">
        <v>1</v>
      </c>
      <c r="L143" s="46" t="n">
        <v>1</v>
      </c>
      <c r="M143" s="47" t="n">
        <v>0.04</v>
      </c>
      <c r="N143" s="48" t="n">
        <v>311240315.958581</v>
      </c>
      <c r="O143" s="49" t="n">
        <v>310769483.46493</v>
      </c>
      <c r="P143" s="50" t="n">
        <v>1</v>
      </c>
      <c r="Q143" s="51" t="n">
        <v>0</v>
      </c>
      <c r="R143" s="52" t="str">
        <f>1/(1+'Calculation_Assumptions'!$B$5)^(C143-'Calculation_Assumptions'!$B$2)</f>
      </c>
      <c r="S143" s="53" t="str">
        <f>N143*K143</f>
      </c>
      <c r="T143" s="54" t="str">
        <f>O143*K143</f>
      </c>
      <c r="U143" s="55" t="str">
        <f>T143*Q143*L143*M143</f>
      </c>
      <c r="V143" s="56" t="str">
        <f>S143*P143*L143*M143</f>
      </c>
      <c r="W143" s="57" t="str">
        <f>V143-U143</f>
      </c>
      <c r="X143" s="58" t="str">
        <f>W143*R143</f>
      </c>
      <c r="Y143" t="n">
        <v>0</v>
      </c>
      <c r="Z143" s="59" t="n">
        <v>2017</v>
      </c>
      <c r="AA143" t="s">
        <v>368</v>
      </c>
      <c r="AB143" s="60" t="str">
        <f>IF(I143="shared-count-once",COUNTIFS($A$2:$A$807,A143,$C$2:$C$807,C143,$E$2:$E$807,E143,$B$2:$B$807,B143),1)</f>
      </c>
      <c r="AC143" s="61" t="n">
        <v>308542769.756622</v>
      </c>
      <c r="AD143" s="62" t="str">
        <f>IF(AC143=0,"",U143/AC143)</f>
      </c>
      <c r="AE143" s="63" t="str">
        <f>IF(AC143=0,"",V143/AC143)</f>
      </c>
      <c r="AF143" s="64" t="str">
        <f>IF(AC143=0,"",W143/AC143)</f>
      </c>
      <c r="AG143" s="65" t="str">
        <f>IF(AC143=0,"",X143/AC143)</f>
      </c>
    </row>
    <row r="144">
      <c r="A144" t="s">
        <v>164</v>
      </c>
      <c r="B144" t="s">
        <v>166</v>
      </c>
      <c r="C144" s="39" t="n">
        <v>2037</v>
      </c>
      <c r="D144" t="s">
        <v>164</v>
      </c>
      <c r="E144" s="40" t="s">
        <v>279</v>
      </c>
      <c r="F144" s="41" t="s">
        <v>374</v>
      </c>
      <c r="G144" s="42" t="s">
        <v>280</v>
      </c>
      <c r="H144"/>
      <c r="I144" s="43" t="s">
        <v>225</v>
      </c>
      <c r="J144" s="44" t="s">
        <v>226</v>
      </c>
      <c r="K144" s="45" t="n">
        <v>1</v>
      </c>
      <c r="L144" s="46" t="n">
        <v>1</v>
      </c>
      <c r="M144" s="47" t="n">
        <v>0.04</v>
      </c>
      <c r="N144" s="48" t="n">
        <v>312748762.5758</v>
      </c>
      <c r="O144" s="49" t="n">
        <v>312262197.186949</v>
      </c>
      <c r="P144" s="50" t="n">
        <v>1</v>
      </c>
      <c r="Q144" s="51" t="n">
        <v>0</v>
      </c>
      <c r="R144" s="52" t="str">
        <f>1/(1+'Calculation_Assumptions'!$B$5)^(C144-'Calculation_Assumptions'!$B$2)</f>
      </c>
      <c r="S144" s="53" t="str">
        <f>N144*K144</f>
      </c>
      <c r="T144" s="54" t="str">
        <f>O144*K144</f>
      </c>
      <c r="U144" s="55" t="str">
        <f>T144*Q144*L144*M144</f>
      </c>
      <c r="V144" s="56" t="str">
        <f>S144*P144*L144*M144</f>
      </c>
      <c r="W144" s="57" t="str">
        <f>V144-U144</f>
      </c>
      <c r="X144" s="58" t="str">
        <f>W144*R144</f>
      </c>
      <c r="Y144" t="n">
        <v>0</v>
      </c>
      <c r="Z144" s="59" t="n">
        <v>2017</v>
      </c>
      <c r="AA144" t="s">
        <v>368</v>
      </c>
      <c r="AB144" s="60" t="str">
        <f>IF(I144="shared-count-once",COUNTIFS($A$2:$A$807,A144,$C$2:$C$807,C144,$E$2:$E$807,E144,$B$2:$B$807,B144),1)</f>
      </c>
      <c r="AC144" s="61" t="n">
        <v>310068287.63643</v>
      </c>
      <c r="AD144" s="62" t="str">
        <f>IF(AC144=0,"",U144/AC144)</f>
      </c>
      <c r="AE144" s="63" t="str">
        <f>IF(AC144=0,"",V144/AC144)</f>
      </c>
      <c r="AF144" s="64" t="str">
        <f>IF(AC144=0,"",W144/AC144)</f>
      </c>
      <c r="AG144" s="65" t="str">
        <f>IF(AC144=0,"",X144/AC144)</f>
      </c>
    </row>
    <row r="145">
      <c r="A145" t="s">
        <v>164</v>
      </c>
      <c r="B145" t="s">
        <v>166</v>
      </c>
      <c r="C145" s="39" t="n">
        <v>2038</v>
      </c>
      <c r="D145" t="s">
        <v>164</v>
      </c>
      <c r="E145" s="40" t="s">
        <v>279</v>
      </c>
      <c r="F145" s="41" t="s">
        <v>374</v>
      </c>
      <c r="G145" s="42" t="s">
        <v>280</v>
      </c>
      <c r="H145"/>
      <c r="I145" s="43" t="s">
        <v>225</v>
      </c>
      <c r="J145" s="44" t="s">
        <v>226</v>
      </c>
      <c r="K145" s="45" t="n">
        <v>1</v>
      </c>
      <c r="L145" s="46" t="n">
        <v>1</v>
      </c>
      <c r="M145" s="47" t="n">
        <v>0.04</v>
      </c>
      <c r="N145" s="48" t="n">
        <v>314215973.830698</v>
      </c>
      <c r="O145" s="49" t="n">
        <v>313730463.490198</v>
      </c>
      <c r="P145" s="50" t="n">
        <v>1</v>
      </c>
      <c r="Q145" s="51" t="n">
        <v>0</v>
      </c>
      <c r="R145" s="52" t="str">
        <f>1/(1+'Calculation_Assumptions'!$B$5)^(C145-'Calculation_Assumptions'!$B$2)</f>
      </c>
      <c r="S145" s="53" t="str">
        <f>N145*K145</f>
      </c>
      <c r="T145" s="54" t="str">
        <f>O145*K145</f>
      </c>
      <c r="U145" s="55" t="str">
        <f>T145*Q145*L145*M145</f>
      </c>
      <c r="V145" s="56" t="str">
        <f>S145*P145*L145*M145</f>
      </c>
      <c r="W145" s="57" t="str">
        <f>V145-U145</f>
      </c>
      <c r="X145" s="58" t="str">
        <f>W145*R145</f>
      </c>
      <c r="Y145" t="n">
        <v>0</v>
      </c>
      <c r="Z145" s="59" t="n">
        <v>2017</v>
      </c>
      <c r="AA145" t="s">
        <v>368</v>
      </c>
      <c r="AB145" s="60" t="str">
        <f>IF(I145="shared-count-once",COUNTIFS($A$2:$A$807,A145,$C$2:$C$807,C145,$E$2:$E$807,E145,$B$2:$B$807,B145),1)</f>
      </c>
      <c r="AC145" s="61" t="n">
        <v>311532999.13163</v>
      </c>
      <c r="AD145" s="62" t="str">
        <f>IF(AC145=0,"",U145/AC145)</f>
      </c>
      <c r="AE145" s="63" t="str">
        <f>IF(AC145=0,"",V145/AC145)</f>
      </c>
      <c r="AF145" s="64" t="str">
        <f>IF(AC145=0,"",W145/AC145)</f>
      </c>
      <c r="AG145" s="65" t="str">
        <f>IF(AC145=0,"",X145/AC145)</f>
      </c>
    </row>
    <row r="146">
      <c r="A146" t="s">
        <v>164</v>
      </c>
      <c r="B146" t="s">
        <v>166</v>
      </c>
      <c r="C146" s="39" t="n">
        <v>2039</v>
      </c>
      <c r="D146" t="s">
        <v>164</v>
      </c>
      <c r="E146" s="40" t="s">
        <v>279</v>
      </c>
      <c r="F146" s="41" t="s">
        <v>374</v>
      </c>
      <c r="G146" s="42" t="s">
        <v>280</v>
      </c>
      <c r="H146"/>
      <c r="I146" s="43" t="s">
        <v>225</v>
      </c>
      <c r="J146" s="44" t="s">
        <v>226</v>
      </c>
      <c r="K146" s="45" t="n">
        <v>1</v>
      </c>
      <c r="L146" s="46" t="n">
        <v>1</v>
      </c>
      <c r="M146" s="47" t="n">
        <v>0.04</v>
      </c>
      <c r="N146" s="48" t="n">
        <v>315649326.589582</v>
      </c>
      <c r="O146" s="49" t="n">
        <v>315115398.935154</v>
      </c>
      <c r="P146" s="50" t="n">
        <v>1</v>
      </c>
      <c r="Q146" s="51" t="n">
        <v>0</v>
      </c>
      <c r="R146" s="52" t="str">
        <f>1/(1+'Calculation_Assumptions'!$B$5)^(C146-'Calculation_Assumptions'!$B$2)</f>
      </c>
      <c r="S146" s="53" t="str">
        <f>N146*K146</f>
      </c>
      <c r="T146" s="54" t="str">
        <f>O146*K146</f>
      </c>
      <c r="U146" s="55" t="str">
        <f>T146*Q146*L146*M146</f>
      </c>
      <c r="V146" s="56" t="str">
        <f>S146*P146*L146*M146</f>
      </c>
      <c r="W146" s="57" t="str">
        <f>V146-U146</f>
      </c>
      <c r="X146" s="58" t="str">
        <f>W146*R146</f>
      </c>
      <c r="Y146" t="n">
        <v>0</v>
      </c>
      <c r="Z146" s="59" t="n">
        <v>2017</v>
      </c>
      <c r="AA146" t="s">
        <v>368</v>
      </c>
      <c r="AB146" s="60" t="str">
        <f>IF(I146="shared-count-once",COUNTIFS($A$2:$A$807,A146,$C$2:$C$807,C146,$E$2:$E$807,E146,$B$2:$B$807,B146),1)</f>
      </c>
      <c r="AC146" s="61" t="n">
        <v>312936391.858479</v>
      </c>
      <c r="AD146" s="62" t="str">
        <f>IF(AC146=0,"",U146/AC146)</f>
      </c>
      <c r="AE146" s="63" t="str">
        <f>IF(AC146=0,"",V146/AC146)</f>
      </c>
      <c r="AF146" s="64" t="str">
        <f>IF(AC146=0,"",W146/AC146)</f>
      </c>
      <c r="AG146" s="65" t="str">
        <f>IF(AC146=0,"",X146/AC146)</f>
      </c>
    </row>
    <row r="147">
      <c r="A147" t="s">
        <v>164</v>
      </c>
      <c r="B147" t="s">
        <v>166</v>
      </c>
      <c r="C147" s="39" t="n">
        <v>2040</v>
      </c>
      <c r="D147" t="s">
        <v>164</v>
      </c>
      <c r="E147" s="40" t="s">
        <v>279</v>
      </c>
      <c r="F147" s="41" t="s">
        <v>374</v>
      </c>
      <c r="G147" s="42" t="s">
        <v>280</v>
      </c>
      <c r="H147"/>
      <c r="I147" s="43" t="s">
        <v>225</v>
      </c>
      <c r="J147" s="44" t="s">
        <v>226</v>
      </c>
      <c r="K147" s="45" t="n">
        <v>1</v>
      </c>
      <c r="L147" s="46" t="n">
        <v>1</v>
      </c>
      <c r="M147" s="47" t="n">
        <v>0.04</v>
      </c>
      <c r="N147" s="48" t="n">
        <v>317000177.254372</v>
      </c>
      <c r="O147" s="49" t="n">
        <v>316427530.0167</v>
      </c>
      <c r="P147" s="50" t="n">
        <v>1</v>
      </c>
      <c r="Q147" s="51" t="n">
        <v>0</v>
      </c>
      <c r="R147" s="52" t="str">
        <f>1/(1+'Calculation_Assumptions'!$B$5)^(C147-'Calculation_Assumptions'!$B$2)</f>
      </c>
      <c r="S147" s="53" t="str">
        <f>N147*K147</f>
      </c>
      <c r="T147" s="54" t="str">
        <f>O147*K147</f>
      </c>
      <c r="U147" s="55" t="str">
        <f>T147*Q147*L147*M147</f>
      </c>
      <c r="V147" s="56" t="str">
        <f>S147*P147*L147*M147</f>
      </c>
      <c r="W147" s="57" t="str">
        <f>V147-U147</f>
      </c>
      <c r="X147" s="58" t="str">
        <f>W147*R147</f>
      </c>
      <c r="Y147" t="n">
        <v>0</v>
      </c>
      <c r="Z147" s="59" t="n">
        <v>2017</v>
      </c>
      <c r="AA147" t="s">
        <v>368</v>
      </c>
      <c r="AB147" s="60" t="str">
        <f>IF(I147="shared-count-once",COUNTIFS($A$2:$A$807,A147,$C$2:$C$807,C147,$E$2:$E$807,E147,$B$2:$B$807,B147),1)</f>
      </c>
      <c r="AC147" s="61" t="n">
        <v>314265537.410829</v>
      </c>
      <c r="AD147" s="62" t="str">
        <f>IF(AC147=0,"",U147/AC147)</f>
      </c>
      <c r="AE147" s="63" t="str">
        <f>IF(AC147=0,"",V147/AC147)</f>
      </c>
      <c r="AF147" s="64" t="str">
        <f>IF(AC147=0,"",W147/AC147)</f>
      </c>
      <c r="AG147" s="65" t="str">
        <f>IF(AC147=0,"",X147/AC147)</f>
      </c>
    </row>
    <row r="148">
      <c r="A148" t="s">
        <v>164</v>
      </c>
      <c r="B148" t="s">
        <v>166</v>
      </c>
      <c r="C148" s="39" t="n">
        <v>2041</v>
      </c>
      <c r="D148" t="s">
        <v>164</v>
      </c>
      <c r="E148" s="40" t="s">
        <v>279</v>
      </c>
      <c r="F148" s="41" t="s">
        <v>374</v>
      </c>
      <c r="G148" s="42" t="s">
        <v>280</v>
      </c>
      <c r="H148"/>
      <c r="I148" s="43" t="s">
        <v>225</v>
      </c>
      <c r="J148" s="44" t="s">
        <v>226</v>
      </c>
      <c r="K148" s="45" t="n">
        <v>1</v>
      </c>
      <c r="L148" s="46" t="n">
        <v>1</v>
      </c>
      <c r="M148" s="47" t="n">
        <v>0.04</v>
      </c>
      <c r="N148" s="48" t="n">
        <v>318290333.742734</v>
      </c>
      <c r="O148" s="49" t="n">
        <v>317614843.247219</v>
      </c>
      <c r="P148" s="50" t="n">
        <v>1</v>
      </c>
      <c r="Q148" s="51" t="n">
        <v>0</v>
      </c>
      <c r="R148" s="52" t="str">
        <f>1/(1+'Calculation_Assumptions'!$B$5)^(C148-'Calculation_Assumptions'!$B$2)</f>
      </c>
      <c r="S148" s="53" t="str">
        <f>N148*K148</f>
      </c>
      <c r="T148" s="54" t="str">
        <f>O148*K148</f>
      </c>
      <c r="U148" s="55" t="str">
        <f>T148*Q148*L148*M148</f>
      </c>
      <c r="V148" s="56" t="str">
        <f>S148*P148*L148*M148</f>
      </c>
      <c r="W148" s="57" t="str">
        <f>V148-U148</f>
      </c>
      <c r="X148" s="58" t="str">
        <f>W148*R148</f>
      </c>
      <c r="Y148" t="n">
        <v>0</v>
      </c>
      <c r="Z148" s="59" t="n">
        <v>2017</v>
      </c>
      <c r="AA148" t="s">
        <v>368</v>
      </c>
      <c r="AB148" s="60" t="str">
        <f>IF(I148="shared-count-once",COUNTIFS($A$2:$A$807,A148,$C$2:$C$807,C148,$E$2:$E$807,E148,$B$2:$B$807,B148),1)</f>
      </c>
      <c r="AC148" s="61" t="n">
        <v>315525215.312548</v>
      </c>
      <c r="AD148" s="62" t="str">
        <f>IF(AC148=0,"",U148/AC148)</f>
      </c>
      <c r="AE148" s="63" t="str">
        <f>IF(AC148=0,"",V148/AC148)</f>
      </c>
      <c r="AF148" s="64" t="str">
        <f>IF(AC148=0,"",W148/AC148)</f>
      </c>
      <c r="AG148" s="65" t="str">
        <f>IF(AC148=0,"",X148/AC148)</f>
      </c>
    </row>
    <row r="149">
      <c r="A149" t="s">
        <v>164</v>
      </c>
      <c r="B149" t="s">
        <v>166</v>
      </c>
      <c r="C149" s="39" t="n">
        <v>2042</v>
      </c>
      <c r="D149" t="s">
        <v>164</v>
      </c>
      <c r="E149" s="40" t="s">
        <v>279</v>
      </c>
      <c r="F149" s="41" t="s">
        <v>374</v>
      </c>
      <c r="G149" s="42" t="s">
        <v>280</v>
      </c>
      <c r="H149"/>
      <c r="I149" s="43" t="s">
        <v>225</v>
      </c>
      <c r="J149" s="44" t="s">
        <v>226</v>
      </c>
      <c r="K149" s="45" t="n">
        <v>1</v>
      </c>
      <c r="L149" s="46" t="n">
        <v>1</v>
      </c>
      <c r="M149" s="47" t="n">
        <v>0.04</v>
      </c>
      <c r="N149" s="48" t="n">
        <v>319483433.900891</v>
      </c>
      <c r="O149" s="49" t="n">
        <v>318781045.920738</v>
      </c>
      <c r="P149" s="50" t="n">
        <v>1</v>
      </c>
      <c r="Q149" s="51" t="n">
        <v>0</v>
      </c>
      <c r="R149" s="52" t="str">
        <f>1/(1+'Calculation_Assumptions'!$B$5)^(C149-'Calculation_Assumptions'!$B$2)</f>
      </c>
      <c r="S149" s="53" t="str">
        <f>N149*K149</f>
      </c>
      <c r="T149" s="54" t="str">
        <f>O149*K149</f>
      </c>
      <c r="U149" s="55" t="str">
        <f>T149*Q149*L149*M149</f>
      </c>
      <c r="V149" s="56" t="str">
        <f>S149*P149*L149*M149</f>
      </c>
      <c r="W149" s="57" t="str">
        <f>V149-U149</f>
      </c>
      <c r="X149" s="58" t="str">
        <f>W149*R149</f>
      </c>
      <c r="Y149" t="n">
        <v>0</v>
      </c>
      <c r="Z149" s="59" t="n">
        <v>2017</v>
      </c>
      <c r="AA149" t="s">
        <v>368</v>
      </c>
      <c r="AB149" s="60" t="str">
        <f>IF(I149="shared-count-once",COUNTIFS($A$2:$A$807,A149,$C$2:$C$807,C149,$E$2:$E$807,E149,$B$2:$B$807,B149),1)</f>
      </c>
      <c r="AC149" s="61" t="n">
        <v>316707694.211882</v>
      </c>
      <c r="AD149" s="62" t="str">
        <f>IF(AC149=0,"",U149/AC149)</f>
      </c>
      <c r="AE149" s="63" t="str">
        <f>IF(AC149=0,"",V149/AC149)</f>
      </c>
      <c r="AF149" s="64" t="str">
        <f>IF(AC149=0,"",W149/AC149)</f>
      </c>
      <c r="AG149" s="65" t="str">
        <f>IF(AC149=0,"",X149/AC149)</f>
      </c>
    </row>
    <row r="150">
      <c r="A150" t="s">
        <v>164</v>
      </c>
      <c r="B150" t="s">
        <v>166</v>
      </c>
      <c r="C150" s="39" t="n">
        <v>2043</v>
      </c>
      <c r="D150" t="s">
        <v>164</v>
      </c>
      <c r="E150" s="40" t="s">
        <v>279</v>
      </c>
      <c r="F150" s="41" t="s">
        <v>374</v>
      </c>
      <c r="G150" s="42" t="s">
        <v>280</v>
      </c>
      <c r="H150"/>
      <c r="I150" s="43" t="s">
        <v>225</v>
      </c>
      <c r="J150" s="44" t="s">
        <v>226</v>
      </c>
      <c r="K150" s="45" t="n">
        <v>1</v>
      </c>
      <c r="L150" s="46" t="n">
        <v>1</v>
      </c>
      <c r="M150" s="47" t="n">
        <v>0.04</v>
      </c>
      <c r="N150" s="48" t="n">
        <v>320621134.948503</v>
      </c>
      <c r="O150" s="49" t="n">
        <v>319872275.594712</v>
      </c>
      <c r="P150" s="50" t="n">
        <v>1</v>
      </c>
      <c r="Q150" s="51" t="n">
        <v>0</v>
      </c>
      <c r="R150" s="52" t="str">
        <f>1/(1+'Calculation_Assumptions'!$B$5)^(C150-'Calculation_Assumptions'!$B$2)</f>
      </c>
      <c r="S150" s="53" t="str">
        <f>N150*K150</f>
      </c>
      <c r="T150" s="54" t="str">
        <f>O150*K150</f>
      </c>
      <c r="U150" s="55" t="str">
        <f>T150*Q150*L150*M150</f>
      </c>
      <c r="V150" s="56" t="str">
        <f>S150*P150*L150*M150</f>
      </c>
      <c r="W150" s="57" t="str">
        <f>V150-U150</f>
      </c>
      <c r="X150" s="58" t="str">
        <f>W150*R150</f>
      </c>
      <c r="Y150" t="n">
        <v>0</v>
      </c>
      <c r="Z150" s="59" t="n">
        <v>2017</v>
      </c>
      <c r="AA150" t="s">
        <v>368</v>
      </c>
      <c r="AB150" s="60" t="str">
        <f>IF(I150="shared-count-once",COUNTIFS($A$2:$A$807,A150,$C$2:$C$807,C150,$E$2:$E$807,E150,$B$2:$B$807,B150),1)</f>
      </c>
      <c r="AC150" s="61" t="n">
        <v>317814114.067152</v>
      </c>
      <c r="AD150" s="62" t="str">
        <f>IF(AC150=0,"",U150/AC150)</f>
      </c>
      <c r="AE150" s="63" t="str">
        <f>IF(AC150=0,"",V150/AC150)</f>
      </c>
      <c r="AF150" s="64" t="str">
        <f>IF(AC150=0,"",W150/AC150)</f>
      </c>
      <c r="AG150" s="65" t="str">
        <f>IF(AC150=0,"",X150/AC150)</f>
      </c>
    </row>
    <row r="151">
      <c r="A151" t="s">
        <v>164</v>
      </c>
      <c r="B151" t="s">
        <v>166</v>
      </c>
      <c r="C151" s="39" t="n">
        <v>2044</v>
      </c>
      <c r="D151" t="s">
        <v>164</v>
      </c>
      <c r="E151" s="40" t="s">
        <v>279</v>
      </c>
      <c r="F151" s="41" t="s">
        <v>374</v>
      </c>
      <c r="G151" s="42" t="s">
        <v>280</v>
      </c>
      <c r="H151"/>
      <c r="I151" s="43" t="s">
        <v>225</v>
      </c>
      <c r="J151" s="44" t="s">
        <v>226</v>
      </c>
      <c r="K151" s="45" t="n">
        <v>1</v>
      </c>
      <c r="L151" s="46" t="n">
        <v>1</v>
      </c>
      <c r="M151" s="47" t="n">
        <v>0.04</v>
      </c>
      <c r="N151" s="48" t="n">
        <v>321693709.432092</v>
      </c>
      <c r="O151" s="49" t="n">
        <v>320897722.542069</v>
      </c>
      <c r="P151" s="50" t="n">
        <v>1</v>
      </c>
      <c r="Q151" s="51" t="n">
        <v>0</v>
      </c>
      <c r="R151" s="52" t="str">
        <f>1/(1+'Calculation_Assumptions'!$B$5)^(C151-'Calculation_Assumptions'!$B$2)</f>
      </c>
      <c r="S151" s="53" t="str">
        <f>N151*K151</f>
      </c>
      <c r="T151" s="54" t="str">
        <f>O151*K151</f>
      </c>
      <c r="U151" s="55" t="str">
        <f>T151*Q151*L151*M151</f>
      </c>
      <c r="V151" s="56" t="str">
        <f>S151*P151*L151*M151</f>
      </c>
      <c r="W151" s="57" t="str">
        <f>V151-U151</f>
      </c>
      <c r="X151" s="58" t="str">
        <f>W151*R151</f>
      </c>
      <c r="Y151" t="n">
        <v>0</v>
      </c>
      <c r="Z151" s="59" t="n">
        <v>2017</v>
      </c>
      <c r="AA151" t="s">
        <v>368</v>
      </c>
      <c r="AB151" s="60" t="str">
        <f>IF(I151="shared-count-once",COUNTIFS($A$2:$A$807,A151,$C$2:$C$807,C151,$E$2:$E$807,E151,$B$2:$B$807,B151),1)</f>
      </c>
      <c r="AC151" s="61" t="n">
        <v>318840890.732156</v>
      </c>
      <c r="AD151" s="62" t="str">
        <f>IF(AC151=0,"",U151/AC151)</f>
      </c>
      <c r="AE151" s="63" t="str">
        <f>IF(AC151=0,"",V151/AC151)</f>
      </c>
      <c r="AF151" s="64" t="str">
        <f>IF(AC151=0,"",W151/AC151)</f>
      </c>
      <c r="AG151" s="65" t="str">
        <f>IF(AC151=0,"",X151/AC151)</f>
      </c>
    </row>
    <row r="152">
      <c r="A152" t="s">
        <v>164</v>
      </c>
      <c r="B152" t="s">
        <v>166</v>
      </c>
      <c r="C152" s="39" t="n">
        <v>2045</v>
      </c>
      <c r="D152" t="s">
        <v>164</v>
      </c>
      <c r="E152" s="40" t="s">
        <v>279</v>
      </c>
      <c r="F152" s="41" t="s">
        <v>374</v>
      </c>
      <c r="G152" s="42" t="s">
        <v>280</v>
      </c>
      <c r="H152"/>
      <c r="I152" s="43" t="s">
        <v>225</v>
      </c>
      <c r="J152" s="44" t="s">
        <v>226</v>
      </c>
      <c r="K152" s="45" t="n">
        <v>1</v>
      </c>
      <c r="L152" s="46" t="n">
        <v>1</v>
      </c>
      <c r="M152" s="47" t="n">
        <v>0.04</v>
      </c>
      <c r="N152" s="48" t="n">
        <v>322674695.30689</v>
      </c>
      <c r="O152" s="49" t="n">
        <v>321832323.778944</v>
      </c>
      <c r="P152" s="50" t="n">
        <v>1</v>
      </c>
      <c r="Q152" s="51" t="n">
        <v>0</v>
      </c>
      <c r="R152" s="52" t="str">
        <f>1/(1+'Calculation_Assumptions'!$B$5)^(C152-'Calculation_Assumptions'!$B$2)</f>
      </c>
      <c r="S152" s="53" t="str">
        <f>N152*K152</f>
      </c>
      <c r="T152" s="54" t="str">
        <f>O152*K152</f>
      </c>
      <c r="U152" s="55" t="str">
        <f>T152*Q152*L152*M152</f>
      </c>
      <c r="V152" s="56" t="str">
        <f>S152*P152*L152*M152</f>
      </c>
      <c r="W152" s="57" t="str">
        <f>V152-U152</f>
      </c>
      <c r="X152" s="58" t="str">
        <f>W152*R152</f>
      </c>
      <c r="Y152" t="n">
        <v>0</v>
      </c>
      <c r="Z152" s="59" t="n">
        <v>2017</v>
      </c>
      <c r="AA152" t="s">
        <v>368</v>
      </c>
      <c r="AB152" s="60" t="str">
        <f>IF(I152="shared-count-once",COUNTIFS($A$2:$A$807,A152,$C$2:$C$807,C152,$E$2:$E$807,E152,$B$2:$B$807,B152),1)</f>
      </c>
      <c r="AC152" s="61" t="n">
        <v>319784682.33108</v>
      </c>
      <c r="AD152" s="62" t="str">
        <f>IF(AC152=0,"",U152/AC152)</f>
      </c>
      <c r="AE152" s="63" t="str">
        <f>IF(AC152=0,"",V152/AC152)</f>
      </c>
      <c r="AF152" s="64" t="str">
        <f>IF(AC152=0,"",W152/AC152)</f>
      </c>
      <c r="AG152" s="65" t="str">
        <f>IF(AC152=0,"",X152/AC152)</f>
      </c>
    </row>
    <row r="153">
      <c r="A153" t="s">
        <v>164</v>
      </c>
      <c r="B153" t="s">
        <v>166</v>
      </c>
      <c r="C153" s="39" t="n">
        <v>2046</v>
      </c>
      <c r="D153" t="s">
        <v>164</v>
      </c>
      <c r="E153" s="40" t="s">
        <v>279</v>
      </c>
      <c r="F153" s="41" t="s">
        <v>374</v>
      </c>
      <c r="G153" s="42" t="s">
        <v>280</v>
      </c>
      <c r="H153"/>
      <c r="I153" s="43" t="s">
        <v>225</v>
      </c>
      <c r="J153" s="44" t="s">
        <v>226</v>
      </c>
      <c r="K153" s="45" t="n">
        <v>1</v>
      </c>
      <c r="L153" s="46" t="n">
        <v>1</v>
      </c>
      <c r="M153" s="47" t="n">
        <v>0.04</v>
      </c>
      <c r="N153" s="48" t="n">
        <v>323572167.946511</v>
      </c>
      <c r="O153" s="49" t="n">
        <v>322683379.427444</v>
      </c>
      <c r="P153" s="50" t="n">
        <v>1</v>
      </c>
      <c r="Q153" s="51" t="n">
        <v>0</v>
      </c>
      <c r="R153" s="52" t="str">
        <f>1/(1+'Calculation_Assumptions'!$B$5)^(C153-'Calculation_Assumptions'!$B$2)</f>
      </c>
      <c r="S153" s="53" t="str">
        <f>N153*K153</f>
      </c>
      <c r="T153" s="54" t="str">
        <f>O153*K153</f>
      </c>
      <c r="U153" s="55" t="str">
        <f>T153*Q153*L153*M153</f>
      </c>
      <c r="V153" s="56" t="str">
        <f>S153*P153*L153*M153</f>
      </c>
      <c r="W153" s="57" t="str">
        <f>V153-U153</f>
      </c>
      <c r="X153" s="58" t="str">
        <f>W153*R153</f>
      </c>
      <c r="Y153" t="n">
        <v>0</v>
      </c>
      <c r="Z153" s="59" t="n">
        <v>2017</v>
      </c>
      <c r="AA153" t="s">
        <v>368</v>
      </c>
      <c r="AB153" s="60" t="str">
        <f>IF(I153="shared-count-once",COUNTIFS($A$2:$A$807,A153,$C$2:$C$807,C153,$E$2:$E$807,E153,$B$2:$B$807,B153),1)</f>
      </c>
      <c r="AC153" s="61" t="n">
        <v>320645615.981408</v>
      </c>
      <c r="AD153" s="62" t="str">
        <f>IF(AC153=0,"",U153/AC153)</f>
      </c>
      <c r="AE153" s="63" t="str">
        <f>IF(AC153=0,"",V153/AC153)</f>
      </c>
      <c r="AF153" s="64" t="str">
        <f>IF(AC153=0,"",W153/AC153)</f>
      </c>
      <c r="AG153" s="65" t="str">
        <f>IF(AC153=0,"",X153/AC153)</f>
      </c>
    </row>
    <row r="154">
      <c r="A154" t="s">
        <v>164</v>
      </c>
      <c r="B154" t="s">
        <v>166</v>
      </c>
      <c r="C154" s="39" t="n">
        <v>2047</v>
      </c>
      <c r="D154" t="s">
        <v>164</v>
      </c>
      <c r="E154" s="40" t="s">
        <v>279</v>
      </c>
      <c r="F154" s="41" t="s">
        <v>374</v>
      </c>
      <c r="G154" s="42" t="s">
        <v>280</v>
      </c>
      <c r="H154"/>
      <c r="I154" s="43" t="s">
        <v>225</v>
      </c>
      <c r="J154" s="44" t="s">
        <v>226</v>
      </c>
      <c r="K154" s="45" t="n">
        <v>1</v>
      </c>
      <c r="L154" s="46" t="n">
        <v>1</v>
      </c>
      <c r="M154" s="47" t="n">
        <v>0.04</v>
      </c>
      <c r="N154" s="48" t="n">
        <v>324410219.432242</v>
      </c>
      <c r="O154" s="49" t="n">
        <v>323457177.765372</v>
      </c>
      <c r="P154" s="50" t="n">
        <v>1</v>
      </c>
      <c r="Q154" s="51" t="n">
        <v>0</v>
      </c>
      <c r="R154" s="52" t="str">
        <f>1/(1+'Calculation_Assumptions'!$B$5)^(C154-'Calculation_Assumptions'!$B$2)</f>
      </c>
      <c r="S154" s="53" t="str">
        <f>N154*K154</f>
      </c>
      <c r="T154" s="54" t="str">
        <f>O154*K154</f>
      </c>
      <c r="U154" s="55" t="str">
        <f>T154*Q154*L154*M154</f>
      </c>
      <c r="V154" s="56" t="str">
        <f>S154*P154*L154*M154</f>
      </c>
      <c r="W154" s="57" t="str">
        <f>V154-U154</f>
      </c>
      <c r="X154" s="58" t="str">
        <f>W154*R154</f>
      </c>
      <c r="Y154" t="n">
        <v>0</v>
      </c>
      <c r="Z154" s="59" t="n">
        <v>2017</v>
      </c>
      <c r="AA154" t="s">
        <v>368</v>
      </c>
      <c r="AB154" s="60" t="str">
        <f>IF(I154="shared-count-once",COUNTIFS($A$2:$A$807,A154,$C$2:$C$807,C154,$E$2:$E$807,E154,$B$2:$B$807,B154),1)</f>
      </c>
      <c r="AC154" s="61" t="n">
        <v>321429520.522875</v>
      </c>
      <c r="AD154" s="62" t="str">
        <f>IF(AC154=0,"",U154/AC154)</f>
      </c>
      <c r="AE154" s="63" t="str">
        <f>IF(AC154=0,"",V154/AC154)</f>
      </c>
      <c r="AF154" s="64" t="str">
        <f>IF(AC154=0,"",W154/AC154)</f>
      </c>
      <c r="AG154" s="65" t="str">
        <f>IF(AC154=0,"",X154/AC154)</f>
      </c>
    </row>
    <row r="155">
      <c r="A155" t="s">
        <v>164</v>
      </c>
      <c r="B155" t="s">
        <v>166</v>
      </c>
      <c r="C155" s="39" t="n">
        <v>2048</v>
      </c>
      <c r="D155" t="s">
        <v>164</v>
      </c>
      <c r="E155" s="40" t="s">
        <v>279</v>
      </c>
      <c r="F155" s="41" t="s">
        <v>374</v>
      </c>
      <c r="G155" s="42" t="s">
        <v>280</v>
      </c>
      <c r="H155"/>
      <c r="I155" s="43" t="s">
        <v>225</v>
      </c>
      <c r="J155" s="44" t="s">
        <v>226</v>
      </c>
      <c r="K155" s="45" t="n">
        <v>1</v>
      </c>
      <c r="L155" s="46" t="n">
        <v>1</v>
      </c>
      <c r="M155" s="47" t="n">
        <v>0.04</v>
      </c>
      <c r="N155" s="48" t="n">
        <v>325158250.5044</v>
      </c>
      <c r="O155" s="49" t="n">
        <v>324153264.068833</v>
      </c>
      <c r="P155" s="50" t="n">
        <v>1</v>
      </c>
      <c r="Q155" s="51" t="n">
        <v>0</v>
      </c>
      <c r="R155" s="52" t="str">
        <f>1/(1+'Calculation_Assumptions'!$B$5)^(C155-'Calculation_Assumptions'!$B$2)</f>
      </c>
      <c r="S155" s="53" t="str">
        <f>N155*K155</f>
      </c>
      <c r="T155" s="54" t="str">
        <f>O155*K155</f>
      </c>
      <c r="U155" s="55" t="str">
        <f>T155*Q155*L155*M155</f>
      </c>
      <c r="V155" s="56" t="str">
        <f>S155*P155*L155*M155</f>
      </c>
      <c r="W155" s="57" t="str">
        <f>V155-U155</f>
      </c>
      <c r="X155" s="58" t="str">
        <f>W155*R155</f>
      </c>
      <c r="Y155" t="n">
        <v>0</v>
      </c>
      <c r="Z155" s="59" t="n">
        <v>2017</v>
      </c>
      <c r="AA155" t="s">
        <v>368</v>
      </c>
      <c r="AB155" s="60" t="str">
        <f>IF(I155="shared-count-once",COUNTIFS($A$2:$A$807,A155,$C$2:$C$807,C155,$E$2:$E$807,E155,$B$2:$B$807,B155),1)</f>
      </c>
      <c r="AC155" s="61" t="n">
        <v>322136832.260161</v>
      </c>
      <c r="AD155" s="62" t="str">
        <f>IF(AC155=0,"",U155/AC155)</f>
      </c>
      <c r="AE155" s="63" t="str">
        <f>IF(AC155=0,"",V155/AC155)</f>
      </c>
      <c r="AF155" s="64" t="str">
        <f>IF(AC155=0,"",W155/AC155)</f>
      </c>
      <c r="AG155" s="65" t="str">
        <f>IF(AC155=0,"",X155/AC155)</f>
      </c>
    </row>
    <row r="156">
      <c r="A156" t="s">
        <v>164</v>
      </c>
      <c r="B156" t="s">
        <v>166</v>
      </c>
      <c r="C156" s="39" t="n">
        <v>2049</v>
      </c>
      <c r="D156" t="s">
        <v>164</v>
      </c>
      <c r="E156" s="40" t="s">
        <v>279</v>
      </c>
      <c r="F156" s="41" t="s">
        <v>374</v>
      </c>
      <c r="G156" s="42" t="s">
        <v>280</v>
      </c>
      <c r="H156"/>
      <c r="I156" s="43" t="s">
        <v>225</v>
      </c>
      <c r="J156" s="44" t="s">
        <v>226</v>
      </c>
      <c r="K156" s="45" t="n">
        <v>1</v>
      </c>
      <c r="L156" s="46" t="n">
        <v>1</v>
      </c>
      <c r="M156" s="47" t="n">
        <v>0.04</v>
      </c>
      <c r="N156" s="48" t="n">
        <v>325826144.742091</v>
      </c>
      <c r="O156" s="49" t="n">
        <v>324770595.66435</v>
      </c>
      <c r="P156" s="50" t="n">
        <v>1</v>
      </c>
      <c r="Q156" s="51" t="n">
        <v>0</v>
      </c>
      <c r="R156" s="52" t="str">
        <f>1/(1+'Calculation_Assumptions'!$B$5)^(C156-'Calculation_Assumptions'!$B$2)</f>
      </c>
      <c r="S156" s="53" t="str">
        <f>N156*K156</f>
      </c>
      <c r="T156" s="54" t="str">
        <f>O156*K156</f>
      </c>
      <c r="U156" s="55" t="str">
        <f>T156*Q156*L156*M156</f>
      </c>
      <c r="V156" s="56" t="str">
        <f>S156*P156*L156*M156</f>
      </c>
      <c r="W156" s="57" t="str">
        <f>V156-U156</f>
      </c>
      <c r="X156" s="58" t="str">
        <f>W156*R156</f>
      </c>
      <c r="Y156" t="n">
        <v>0</v>
      </c>
      <c r="Z156" s="59" t="n">
        <v>2017</v>
      </c>
      <c r="AA156" t="s">
        <v>368</v>
      </c>
      <c r="AB156" s="60" t="str">
        <f>IF(I156="shared-count-once",COUNTIFS($A$2:$A$807,A156,$C$2:$C$807,C156,$E$2:$E$807,E156,$B$2:$B$807,B156),1)</f>
      </c>
      <c r="AC156" s="61" t="n">
        <v>322765819.752681</v>
      </c>
      <c r="AD156" s="62" t="str">
        <f>IF(AC156=0,"",U156/AC156)</f>
      </c>
      <c r="AE156" s="63" t="str">
        <f>IF(AC156=0,"",V156/AC156)</f>
      </c>
      <c r="AF156" s="64" t="str">
        <f>IF(AC156=0,"",W156/AC156)</f>
      </c>
      <c r="AG156" s="65" t="str">
        <f>IF(AC156=0,"",X156/AC156)</f>
      </c>
    </row>
    <row r="157">
      <c r="A157" t="s">
        <v>164</v>
      </c>
      <c r="B157" t="s">
        <v>166</v>
      </c>
      <c r="C157" s="39" t="n">
        <v>2050</v>
      </c>
      <c r="D157" t="s">
        <v>164</v>
      </c>
      <c r="E157" s="40" t="s">
        <v>279</v>
      </c>
      <c r="F157" s="41" t="s">
        <v>374</v>
      </c>
      <c r="G157" s="42" t="s">
        <v>280</v>
      </c>
      <c r="H157"/>
      <c r="I157" s="43" t="s">
        <v>225</v>
      </c>
      <c r="J157" s="44" t="s">
        <v>226</v>
      </c>
      <c r="K157" s="45" t="n">
        <v>1</v>
      </c>
      <c r="L157" s="46" t="n">
        <v>1</v>
      </c>
      <c r="M157" s="47" t="n">
        <v>0.04</v>
      </c>
      <c r="N157" s="48" t="n">
        <v>326372139.36942</v>
      </c>
      <c r="O157" s="49" t="n">
        <v>325271287.464889</v>
      </c>
      <c r="P157" s="50" t="n">
        <v>1</v>
      </c>
      <c r="Q157" s="51" t="n">
        <v>0</v>
      </c>
      <c r="R157" s="52" t="str">
        <f>1/(1+'Calculation_Assumptions'!$B$5)^(C157-'Calculation_Assumptions'!$B$2)</f>
      </c>
      <c r="S157" s="53" t="str">
        <f>N157*K157</f>
      </c>
      <c r="T157" s="54" t="str">
        <f>O157*K157</f>
      </c>
      <c r="U157" s="55" t="str">
        <f>T157*Q157*L157*M157</f>
      </c>
      <c r="V157" s="56" t="str">
        <f>S157*P157*L157*M157</f>
      </c>
      <c r="W157" s="57" t="str">
        <f>V157-U157</f>
      </c>
      <c r="X157" s="58" t="str">
        <f>W157*R157</f>
      </c>
      <c r="Y157" t="n">
        <v>0</v>
      </c>
      <c r="Z157" s="59" t="n">
        <v>2017</v>
      </c>
      <c r="AA157" t="s">
        <v>368</v>
      </c>
      <c r="AB157" s="60" t="str">
        <f>IF(I157="shared-count-once",COUNTIFS($A$2:$A$807,A157,$C$2:$C$807,C157,$E$2:$E$807,E157,$B$2:$B$807,B157),1)</f>
      </c>
      <c r="AC157" s="61" t="n">
        <v>323312042.563285</v>
      </c>
      <c r="AD157" s="62" t="str">
        <f>IF(AC157=0,"",U157/AC157)</f>
      </c>
      <c r="AE157" s="63" t="str">
        <f>IF(AC157=0,"",V157/AC157)</f>
      </c>
      <c r="AF157" s="64" t="str">
        <f>IF(AC157=0,"",W157/AC157)</f>
      </c>
      <c r="AG157" s="65" t="str">
        <f>IF(AC157=0,"",X157/AC157)</f>
      </c>
    </row>
    <row r="158">
      <c r="A158" t="s">
        <v>168</v>
      </c>
      <c r="B158" t="s">
        <v>166</v>
      </c>
      <c r="C158" s="39" t="n">
        <v>2025</v>
      </c>
      <c r="D158" t="s">
        <v>168</v>
      </c>
      <c r="E158" s="40" t="s">
        <v>284</v>
      </c>
      <c r="F158" s="41" t="s">
        <v>375</v>
      </c>
      <c r="G158" s="42" t="s">
        <v>280</v>
      </c>
      <c r="H158"/>
      <c r="I158" s="43" t="s">
        <v>283</v>
      </c>
      <c r="J158" s="44" t="s">
        <v>226</v>
      </c>
      <c r="K158" s="45" t="n">
        <v>1</v>
      </c>
      <c r="L158" s="46" t="n">
        <v>1</v>
      </c>
      <c r="M158" s="47" t="n">
        <v>0.0077</v>
      </c>
      <c r="N158" s="48" t="n">
        <v>291886571.325912</v>
      </c>
      <c r="O158" s="49" t="n">
        <v>291223951.413062</v>
      </c>
      <c r="P158" s="50" t="n">
        <v>0</v>
      </c>
      <c r="Q158" s="51" t="n">
        <v>0</v>
      </c>
      <c r="R158" s="52" t="str">
        <f>1/(1+'Calculation_Assumptions'!$B$5)^(C158-'Calculation_Assumptions'!$B$2)</f>
      </c>
      <c r="S158" s="53" t="str">
        <f>N158*K158</f>
      </c>
      <c r="T158" s="54" t="str">
        <f>O158*K158</f>
      </c>
      <c r="U158" s="55" t="str">
        <f>T158*Q158*L158*M158</f>
      </c>
      <c r="V158" s="56" t="str">
        <f>S158*P158*L158*M158</f>
      </c>
      <c r="W158" s="57" t="str">
        <f>V158-U158</f>
      </c>
      <c r="X158" s="58" t="str">
        <f>W158*R158</f>
      </c>
      <c r="Y158" t="n">
        <v>0</v>
      </c>
      <c r="Z158" s="59" t="n">
        <v>2017</v>
      </c>
      <c r="AA158" t="s">
        <v>368</v>
      </c>
      <c r="AB158" s="60" t="str">
        <f>IF(I158="shared-count-once",COUNTIFS($A$2:$A$807,A158,$C$2:$C$807,C158,$E$2:$E$807,E158,$B$2:$B$807,B158),1)</f>
      </c>
      <c r="AC158" s="61" t="n">
        <v>288391907.644456</v>
      </c>
      <c r="AD158" s="62" t="str">
        <f>IF(AC158=0,"",U158/AC158)</f>
      </c>
      <c r="AE158" s="63" t="str">
        <f>IF(AC158=0,"",V158/AC158)</f>
      </c>
      <c r="AF158" s="64" t="str">
        <f>IF(AC158=0,"",W158/AC158)</f>
      </c>
      <c r="AG158" s="65" t="str">
        <f>IF(AC158=0,"",X158/AC158)</f>
      </c>
    </row>
    <row r="159">
      <c r="A159" t="s">
        <v>168</v>
      </c>
      <c r="B159" t="s">
        <v>166</v>
      </c>
      <c r="C159" s="39" t="n">
        <v>2026</v>
      </c>
      <c r="D159" t="s">
        <v>168</v>
      </c>
      <c r="E159" s="40" t="s">
        <v>284</v>
      </c>
      <c r="F159" s="41" t="s">
        <v>375</v>
      </c>
      <c r="G159" s="42" t="s">
        <v>280</v>
      </c>
      <c r="H159"/>
      <c r="I159" s="43" t="s">
        <v>283</v>
      </c>
      <c r="J159" s="44" t="s">
        <v>226</v>
      </c>
      <c r="K159" s="45" t="n">
        <v>1</v>
      </c>
      <c r="L159" s="46" t="n">
        <v>1</v>
      </c>
      <c r="M159" s="47" t="n">
        <v>0.0077</v>
      </c>
      <c r="N159" s="48" t="n">
        <v>293828806.709757</v>
      </c>
      <c r="O159" s="49" t="n">
        <v>293212473.334583</v>
      </c>
      <c r="P159" s="50" t="n">
        <v>0.333333333333333</v>
      </c>
      <c r="Q159" s="51" t="n">
        <v>0</v>
      </c>
      <c r="R159" s="52" t="str">
        <f>1/(1+'Calculation_Assumptions'!$B$5)^(C159-'Calculation_Assumptions'!$B$2)</f>
      </c>
      <c r="S159" s="53" t="str">
        <f>N159*K159</f>
      </c>
      <c r="T159" s="54" t="str">
        <f>O159*K159</f>
      </c>
      <c r="U159" s="55" t="str">
        <f>T159*Q159*L159*M159</f>
      </c>
      <c r="V159" s="56" t="str">
        <f>S159*P159*L159*M159</f>
      </c>
      <c r="W159" s="57" t="str">
        <f>V159-U159</f>
      </c>
      <c r="X159" s="58" t="str">
        <f>W159*R159</f>
      </c>
      <c r="Y159" t="n">
        <v>0</v>
      </c>
      <c r="Z159" s="59" t="n">
        <v>2017</v>
      </c>
      <c r="AA159" t="s">
        <v>368</v>
      </c>
      <c r="AB159" s="60" t="str">
        <f>IF(I159="shared-count-once",COUNTIFS($A$2:$A$807,A159,$C$2:$C$807,C159,$E$2:$E$807,E159,$B$2:$B$807,B159),1)</f>
      </c>
      <c r="AC159" s="61" t="n">
        <v>290472130.233437</v>
      </c>
      <c r="AD159" s="62" t="str">
        <f>IF(AC159=0,"",U159/AC159)</f>
      </c>
      <c r="AE159" s="63" t="str">
        <f>IF(AC159=0,"",V159/AC159)</f>
      </c>
      <c r="AF159" s="64" t="str">
        <f>IF(AC159=0,"",W159/AC159)</f>
      </c>
      <c r="AG159" s="65" t="str">
        <f>IF(AC159=0,"",X159/AC159)</f>
      </c>
    </row>
    <row r="160">
      <c r="A160" t="s">
        <v>168</v>
      </c>
      <c r="B160" t="s">
        <v>166</v>
      </c>
      <c r="C160" s="39" t="n">
        <v>2027</v>
      </c>
      <c r="D160" t="s">
        <v>168</v>
      </c>
      <c r="E160" s="40" t="s">
        <v>284</v>
      </c>
      <c r="F160" s="41" t="s">
        <v>375</v>
      </c>
      <c r="G160" s="42" t="s">
        <v>280</v>
      </c>
      <c r="H160"/>
      <c r="I160" s="43" t="s">
        <v>283</v>
      </c>
      <c r="J160" s="44" t="s">
        <v>226</v>
      </c>
      <c r="K160" s="45" t="n">
        <v>1</v>
      </c>
      <c r="L160" s="46" t="n">
        <v>1</v>
      </c>
      <c r="M160" s="47" t="n">
        <v>0.0077</v>
      </c>
      <c r="N160" s="48" t="n">
        <v>295750895.261709</v>
      </c>
      <c r="O160" s="49" t="n">
        <v>295196117.964647</v>
      </c>
      <c r="P160" s="50" t="n">
        <v>0.666666666666667</v>
      </c>
      <c r="Q160" s="51" t="n">
        <v>0</v>
      </c>
      <c r="R160" s="52" t="str">
        <f>1/(1+'Calculation_Assumptions'!$B$5)^(C160-'Calculation_Assumptions'!$B$2)</f>
      </c>
      <c r="S160" s="53" t="str">
        <f>N160*K160</f>
      </c>
      <c r="T160" s="54" t="str">
        <f>O160*K160</f>
      </c>
      <c r="U160" s="55" t="str">
        <f>T160*Q160*L160*M160</f>
      </c>
      <c r="V160" s="56" t="str">
        <f>S160*P160*L160*M160</f>
      </c>
      <c r="W160" s="57" t="str">
        <f>V160-U160</f>
      </c>
      <c r="X160" s="58" t="str">
        <f>W160*R160</f>
      </c>
      <c r="Y160" t="n">
        <v>0</v>
      </c>
      <c r="Z160" s="59" t="n">
        <v>2017</v>
      </c>
      <c r="AA160" t="s">
        <v>368</v>
      </c>
      <c r="AB160" s="60" t="str">
        <f>IF(I160="shared-count-once",COUNTIFS($A$2:$A$807,A160,$C$2:$C$807,C160,$E$2:$E$807,E160,$B$2:$B$807,B160),1)</f>
      </c>
      <c r="AC160" s="61" t="n">
        <v>292505080.826208</v>
      </c>
      <c r="AD160" s="62" t="str">
        <f>IF(AC160=0,"",U160/AC160)</f>
      </c>
      <c r="AE160" s="63" t="str">
        <f>IF(AC160=0,"",V160/AC160)</f>
      </c>
      <c r="AF160" s="64" t="str">
        <f>IF(AC160=0,"",W160/AC160)</f>
      </c>
      <c r="AG160" s="65" t="str">
        <f>IF(AC160=0,"",X160/AC160)</f>
      </c>
    </row>
    <row r="161">
      <c r="A161" t="s">
        <v>168</v>
      </c>
      <c r="B161" t="s">
        <v>166</v>
      </c>
      <c r="C161" s="39" t="n">
        <v>2028</v>
      </c>
      <c r="D161" t="s">
        <v>168</v>
      </c>
      <c r="E161" s="40" t="s">
        <v>284</v>
      </c>
      <c r="F161" s="41" t="s">
        <v>375</v>
      </c>
      <c r="G161" s="42" t="s">
        <v>280</v>
      </c>
      <c r="H161"/>
      <c r="I161" s="43" t="s">
        <v>283</v>
      </c>
      <c r="J161" s="44" t="s">
        <v>226</v>
      </c>
      <c r="K161" s="45" t="n">
        <v>1</v>
      </c>
      <c r="L161" s="46" t="n">
        <v>1</v>
      </c>
      <c r="M161" s="47" t="n">
        <v>0.0077</v>
      </c>
      <c r="N161" s="48" t="n">
        <v>297638613.406511</v>
      </c>
      <c r="O161" s="49" t="n">
        <v>297107934.99345</v>
      </c>
      <c r="P161" s="50" t="n">
        <v>1</v>
      </c>
      <c r="Q161" s="51" t="n">
        <v>0</v>
      </c>
      <c r="R161" s="52" t="str">
        <f>1/(1+'Calculation_Assumptions'!$B$5)^(C161-'Calculation_Assumptions'!$B$2)</f>
      </c>
      <c r="S161" s="53" t="str">
        <f>N161*K161</f>
      </c>
      <c r="T161" s="54" t="str">
        <f>O161*K161</f>
      </c>
      <c r="U161" s="55" t="str">
        <f>T161*Q161*L161*M161</f>
      </c>
      <c r="V161" s="56" t="str">
        <f>S161*P161*L161*M161</f>
      </c>
      <c r="W161" s="57" t="str">
        <f>V161-U161</f>
      </c>
      <c r="X161" s="58" t="str">
        <f>W161*R161</f>
      </c>
      <c r="Y161" t="n">
        <v>0</v>
      </c>
      <c r="Z161" s="59" t="n">
        <v>2017</v>
      </c>
      <c r="AA161" t="s">
        <v>368</v>
      </c>
      <c r="AB161" s="60" t="str">
        <f>IF(I161="shared-count-once",COUNTIFS($A$2:$A$807,A161,$C$2:$C$807,C161,$E$2:$E$807,E161,$B$2:$B$807,B161),1)</f>
      </c>
      <c r="AC161" s="61" t="n">
        <v>294484707.921554</v>
      </c>
      <c r="AD161" s="62" t="str">
        <f>IF(AC161=0,"",U161/AC161)</f>
      </c>
      <c r="AE161" s="63" t="str">
        <f>IF(AC161=0,"",V161/AC161)</f>
      </c>
      <c r="AF161" s="64" t="str">
        <f>IF(AC161=0,"",W161/AC161)</f>
      </c>
      <c r="AG161" s="65" t="str">
        <f>IF(AC161=0,"",X161/AC161)</f>
      </c>
    </row>
    <row r="162">
      <c r="A162" t="s">
        <v>168</v>
      </c>
      <c r="B162" t="s">
        <v>166</v>
      </c>
      <c r="C162" s="39" t="n">
        <v>2029</v>
      </c>
      <c r="D162" t="s">
        <v>168</v>
      </c>
      <c r="E162" s="40" t="s">
        <v>284</v>
      </c>
      <c r="F162" s="41" t="s">
        <v>375</v>
      </c>
      <c r="G162" s="42" t="s">
        <v>280</v>
      </c>
      <c r="H162"/>
      <c r="I162" s="43" t="s">
        <v>283</v>
      </c>
      <c r="J162" s="44" t="s">
        <v>226</v>
      </c>
      <c r="K162" s="45" t="n">
        <v>1</v>
      </c>
      <c r="L162" s="46" t="n">
        <v>1</v>
      </c>
      <c r="M162" s="47" t="n">
        <v>0.0077</v>
      </c>
      <c r="N162" s="48" t="n">
        <v>299448176.11422</v>
      </c>
      <c r="O162" s="49" t="n">
        <v>298981169.683309</v>
      </c>
      <c r="P162" s="50" t="n">
        <v>1</v>
      </c>
      <c r="Q162" s="51" t="n">
        <v>0</v>
      </c>
      <c r="R162" s="52" t="str">
        <f>1/(1+'Calculation_Assumptions'!$B$5)^(C162-'Calculation_Assumptions'!$B$2)</f>
      </c>
      <c r="S162" s="53" t="str">
        <f>N162*K162</f>
      </c>
      <c r="T162" s="54" t="str">
        <f>O162*K162</f>
      </c>
      <c r="U162" s="55" t="str">
        <f>T162*Q162*L162*M162</f>
      </c>
      <c r="V162" s="56" t="str">
        <f>S162*P162*L162*M162</f>
      </c>
      <c r="W162" s="57" t="str">
        <f>V162-U162</f>
      </c>
      <c r="X162" s="58" t="str">
        <f>W162*R162</f>
      </c>
      <c r="Y162" t="n">
        <v>0</v>
      </c>
      <c r="Z162" s="59" t="n">
        <v>2017</v>
      </c>
      <c r="AA162" t="s">
        <v>368</v>
      </c>
      <c r="AB162" s="60" t="str">
        <f>IF(I162="shared-count-once",COUNTIFS($A$2:$A$807,A162,$C$2:$C$807,C162,$E$2:$E$807,E162,$B$2:$B$807,B162),1)</f>
      </c>
      <c r="AC162" s="61" t="n">
        <v>296414030.31143</v>
      </c>
      <c r="AD162" s="62" t="str">
        <f>IF(AC162=0,"",U162/AC162)</f>
      </c>
      <c r="AE162" s="63" t="str">
        <f>IF(AC162=0,"",V162/AC162)</f>
      </c>
      <c r="AF162" s="64" t="str">
        <f>IF(AC162=0,"",W162/AC162)</f>
      </c>
      <c r="AG162" s="65" t="str">
        <f>IF(AC162=0,"",X162/AC162)</f>
      </c>
    </row>
    <row r="163">
      <c r="A163" t="s">
        <v>168</v>
      </c>
      <c r="B163" t="s">
        <v>166</v>
      </c>
      <c r="C163" s="39" t="n">
        <v>2030</v>
      </c>
      <c r="D163" t="s">
        <v>168</v>
      </c>
      <c r="E163" s="40" t="s">
        <v>284</v>
      </c>
      <c r="F163" s="41" t="s">
        <v>375</v>
      </c>
      <c r="G163" s="42" t="s">
        <v>280</v>
      </c>
      <c r="H163"/>
      <c r="I163" s="43" t="s">
        <v>283</v>
      </c>
      <c r="J163" s="44" t="s">
        <v>226</v>
      </c>
      <c r="K163" s="45" t="n">
        <v>1</v>
      </c>
      <c r="L163" s="46" t="n">
        <v>1</v>
      </c>
      <c r="M163" s="47" t="n">
        <v>0.0077</v>
      </c>
      <c r="N163" s="48" t="n">
        <v>301227443.362379</v>
      </c>
      <c r="O163" s="49" t="n">
        <v>300784244.146626</v>
      </c>
      <c r="P163" s="50" t="n">
        <v>1</v>
      </c>
      <c r="Q163" s="51" t="n">
        <v>0</v>
      </c>
      <c r="R163" s="52" t="str">
        <f>1/(1+'Calculation_Assumptions'!$B$5)^(C163-'Calculation_Assumptions'!$B$2)</f>
      </c>
      <c r="S163" s="53" t="str">
        <f>N163*K163</f>
      </c>
      <c r="T163" s="54" t="str">
        <f>O163*K163</f>
      </c>
      <c r="U163" s="55" t="str">
        <f>T163*Q163*L163*M163</f>
      </c>
      <c r="V163" s="56" t="str">
        <f>S163*P163*L163*M163</f>
      </c>
      <c r="W163" s="57" t="str">
        <f>V163-U163</f>
      </c>
      <c r="X163" s="58" t="str">
        <f>W163*R163</f>
      </c>
      <c r="Y163" t="n">
        <v>0</v>
      </c>
      <c r="Z163" s="59" t="n">
        <v>2017</v>
      </c>
      <c r="AA163" t="s">
        <v>368</v>
      </c>
      <c r="AB163" s="60" t="str">
        <f>IF(I163="shared-count-once",COUNTIFS($A$2:$A$807,A163,$C$2:$C$807,C163,$E$2:$E$807,E163,$B$2:$B$807,B163),1)</f>
      </c>
      <c r="AC163" s="61" t="n">
        <v>298289404.664994</v>
      </c>
      <c r="AD163" s="62" t="str">
        <f>IF(AC163=0,"",U163/AC163)</f>
      </c>
      <c r="AE163" s="63" t="str">
        <f>IF(AC163=0,"",V163/AC163)</f>
      </c>
      <c r="AF163" s="64" t="str">
        <f>IF(AC163=0,"",W163/AC163)</f>
      </c>
      <c r="AG163" s="65" t="str">
        <f>IF(AC163=0,"",X163/AC163)</f>
      </c>
    </row>
    <row r="164">
      <c r="A164" t="s">
        <v>168</v>
      </c>
      <c r="B164" t="s">
        <v>166</v>
      </c>
      <c r="C164" s="39" t="n">
        <v>2031</v>
      </c>
      <c r="D164" t="s">
        <v>168</v>
      </c>
      <c r="E164" s="40" t="s">
        <v>284</v>
      </c>
      <c r="F164" s="41" t="s">
        <v>375</v>
      </c>
      <c r="G164" s="42" t="s">
        <v>280</v>
      </c>
      <c r="H164"/>
      <c r="I164" s="43" t="s">
        <v>283</v>
      </c>
      <c r="J164" s="44" t="s">
        <v>226</v>
      </c>
      <c r="K164" s="45" t="n">
        <v>1</v>
      </c>
      <c r="L164" s="46" t="n">
        <v>1</v>
      </c>
      <c r="M164" s="47" t="n">
        <v>0.0077</v>
      </c>
      <c r="N164" s="48" t="n">
        <v>302966097.459038</v>
      </c>
      <c r="O164" s="49" t="n">
        <v>302561623.795312</v>
      </c>
      <c r="P164" s="50" t="n">
        <v>1</v>
      </c>
      <c r="Q164" s="51" t="n">
        <v>0</v>
      </c>
      <c r="R164" s="52" t="str">
        <f>1/(1+'Calculation_Assumptions'!$B$5)^(C164-'Calculation_Assumptions'!$B$2)</f>
      </c>
      <c r="S164" s="53" t="str">
        <f>N164*K164</f>
      </c>
      <c r="T164" s="54" t="str">
        <f>O164*K164</f>
      </c>
      <c r="U164" s="55" t="str">
        <f>T164*Q164*L164*M164</f>
      </c>
      <c r="V164" s="56" t="str">
        <f>S164*P164*L164*M164</f>
      </c>
      <c r="W164" s="57" t="str">
        <f>V164-U164</f>
      </c>
      <c r="X164" s="58" t="str">
        <f>W164*R164</f>
      </c>
      <c r="Y164" t="n">
        <v>0</v>
      </c>
      <c r="Z164" s="59" t="n">
        <v>2017</v>
      </c>
      <c r="AA164" t="s">
        <v>368</v>
      </c>
      <c r="AB164" s="60" t="str">
        <f>IF(I164="shared-count-once",COUNTIFS($A$2:$A$807,A164,$C$2:$C$807,C164,$E$2:$E$807,E164,$B$2:$B$807,B164),1)</f>
      </c>
      <c r="AC164" s="61" t="n">
        <v>300119636.925519</v>
      </c>
      <c r="AD164" s="62" t="str">
        <f>IF(AC164=0,"",U164/AC164)</f>
      </c>
      <c r="AE164" s="63" t="str">
        <f>IF(AC164=0,"",V164/AC164)</f>
      </c>
      <c r="AF164" s="64" t="str">
        <f>IF(AC164=0,"",W164/AC164)</f>
      </c>
      <c r="AG164" s="65" t="str">
        <f>IF(AC164=0,"",X164/AC164)</f>
      </c>
    </row>
    <row r="165">
      <c r="A165" t="s">
        <v>168</v>
      </c>
      <c r="B165" t="s">
        <v>166</v>
      </c>
      <c r="C165" s="39" t="n">
        <v>2032</v>
      </c>
      <c r="D165" t="s">
        <v>168</v>
      </c>
      <c r="E165" s="40" t="s">
        <v>284</v>
      </c>
      <c r="F165" s="41" t="s">
        <v>375</v>
      </c>
      <c r="G165" s="42" t="s">
        <v>280</v>
      </c>
      <c r="H165"/>
      <c r="I165" s="43" t="s">
        <v>283</v>
      </c>
      <c r="J165" s="44" t="s">
        <v>226</v>
      </c>
      <c r="K165" s="45" t="n">
        <v>1</v>
      </c>
      <c r="L165" s="46" t="n">
        <v>1</v>
      </c>
      <c r="M165" s="47" t="n">
        <v>0.0077</v>
      </c>
      <c r="N165" s="48" t="n">
        <v>304664891.575713</v>
      </c>
      <c r="O165" s="49" t="n">
        <v>304296909.955394</v>
      </c>
      <c r="P165" s="50" t="n">
        <v>1</v>
      </c>
      <c r="Q165" s="51" t="n">
        <v>0</v>
      </c>
      <c r="R165" s="52" t="str">
        <f>1/(1+'Calculation_Assumptions'!$B$5)^(C165-'Calculation_Assumptions'!$B$2)</f>
      </c>
      <c r="S165" s="53" t="str">
        <f>N165*K165</f>
      </c>
      <c r="T165" s="54" t="str">
        <f>O165*K165</f>
      </c>
      <c r="U165" s="55" t="str">
        <f>T165*Q165*L165*M165</f>
      </c>
      <c r="V165" s="56" t="str">
        <f>S165*P165*L165*M165</f>
      </c>
      <c r="W165" s="57" t="str">
        <f>V165-U165</f>
      </c>
      <c r="X165" s="58" t="str">
        <f>W165*R165</f>
      </c>
      <c r="Y165" t="n">
        <v>0</v>
      </c>
      <c r="Z165" s="59" t="n">
        <v>2017</v>
      </c>
      <c r="AA165" t="s">
        <v>368</v>
      </c>
      <c r="AB165" s="60" t="str">
        <f>IF(I165="shared-count-once",COUNTIFS($A$2:$A$807,A165,$C$2:$C$807,C165,$E$2:$E$807,E165,$B$2:$B$807,B165),1)</f>
      </c>
      <c r="AC165" s="61" t="n">
        <v>301904628.083541</v>
      </c>
      <c r="AD165" s="62" t="str">
        <f>IF(AC165=0,"",U165/AC165)</f>
      </c>
      <c r="AE165" s="63" t="str">
        <f>IF(AC165=0,"",V165/AC165)</f>
      </c>
      <c r="AF165" s="64" t="str">
        <f>IF(AC165=0,"",W165/AC165)</f>
      </c>
      <c r="AG165" s="65" t="str">
        <f>IF(AC165=0,"",X165/AC165)</f>
      </c>
    </row>
    <row r="166">
      <c r="A166" t="s">
        <v>168</v>
      </c>
      <c r="B166" t="s">
        <v>166</v>
      </c>
      <c r="C166" s="39" t="n">
        <v>2033</v>
      </c>
      <c r="D166" t="s">
        <v>168</v>
      </c>
      <c r="E166" s="40" t="s">
        <v>284</v>
      </c>
      <c r="F166" s="41" t="s">
        <v>375</v>
      </c>
      <c r="G166" s="42" t="s">
        <v>280</v>
      </c>
      <c r="H166"/>
      <c r="I166" s="43" t="s">
        <v>283</v>
      </c>
      <c r="J166" s="44" t="s">
        <v>226</v>
      </c>
      <c r="K166" s="45" t="n">
        <v>1</v>
      </c>
      <c r="L166" s="46" t="n">
        <v>1</v>
      </c>
      <c r="M166" s="47" t="n">
        <v>0.0077</v>
      </c>
      <c r="N166" s="48" t="n">
        <v>306324138.750863</v>
      </c>
      <c r="O166" s="49" t="n">
        <v>305990042.260363</v>
      </c>
      <c r="P166" s="50" t="n">
        <v>1</v>
      </c>
      <c r="Q166" s="51" t="n">
        <v>0</v>
      </c>
      <c r="R166" s="52" t="str">
        <f>1/(1+'Calculation_Assumptions'!$B$5)^(C166-'Calculation_Assumptions'!$B$2)</f>
      </c>
      <c r="S166" s="53" t="str">
        <f>N166*K166</f>
      </c>
      <c r="T166" s="54" t="str">
        <f>O166*K166</f>
      </c>
      <c r="U166" s="55" t="str">
        <f>T166*Q166*L166*M166</f>
      </c>
      <c r="V166" s="56" t="str">
        <f>S166*P166*L166*M166</f>
      </c>
      <c r="W166" s="57" t="str">
        <f>V166-U166</f>
      </c>
      <c r="X166" s="58" t="str">
        <f>W166*R166</f>
      </c>
      <c r="Y166" t="n">
        <v>0</v>
      </c>
      <c r="Z166" s="59" t="n">
        <v>2017</v>
      </c>
      <c r="AA166" t="s">
        <v>368</v>
      </c>
      <c r="AB166" s="60" t="str">
        <f>IF(I166="shared-count-once",COUNTIFS($A$2:$A$807,A166,$C$2:$C$807,C166,$E$2:$E$807,E166,$B$2:$B$807,B166),1)</f>
      </c>
      <c r="AC166" s="61" t="n">
        <v>303644277.16916</v>
      </c>
      <c r="AD166" s="62" t="str">
        <f>IF(AC166=0,"",U166/AC166)</f>
      </c>
      <c r="AE166" s="63" t="str">
        <f>IF(AC166=0,"",V166/AC166)</f>
      </c>
      <c r="AF166" s="64" t="str">
        <f>IF(AC166=0,"",W166/AC166)</f>
      </c>
      <c r="AG166" s="65" t="str">
        <f>IF(AC166=0,"",X166/AC166)</f>
      </c>
    </row>
    <row r="167">
      <c r="A167" t="s">
        <v>168</v>
      </c>
      <c r="B167" t="s">
        <v>166</v>
      </c>
      <c r="C167" s="39" t="n">
        <v>2034</v>
      </c>
      <c r="D167" t="s">
        <v>168</v>
      </c>
      <c r="E167" s="40" t="s">
        <v>284</v>
      </c>
      <c r="F167" s="41" t="s">
        <v>375</v>
      </c>
      <c r="G167" s="42" t="s">
        <v>280</v>
      </c>
      <c r="H167"/>
      <c r="I167" s="43" t="s">
        <v>283</v>
      </c>
      <c r="J167" s="44" t="s">
        <v>226</v>
      </c>
      <c r="K167" s="45" t="n">
        <v>1</v>
      </c>
      <c r="L167" s="46" t="n">
        <v>1</v>
      </c>
      <c r="M167" s="47" t="n">
        <v>0.0077</v>
      </c>
      <c r="N167" s="48" t="n">
        <v>307937076.252744</v>
      </c>
      <c r="O167" s="49" t="n">
        <v>307635526.02883</v>
      </c>
      <c r="P167" s="50" t="n">
        <v>1</v>
      </c>
      <c r="Q167" s="51" t="n">
        <v>0</v>
      </c>
      <c r="R167" s="52" t="str">
        <f>1/(1+'Calculation_Assumptions'!$B$5)^(C167-'Calculation_Assumptions'!$B$2)</f>
      </c>
      <c r="S167" s="53" t="str">
        <f>N167*K167</f>
      </c>
      <c r="T167" s="54" t="str">
        <f>O167*K167</f>
      </c>
      <c r="U167" s="55" t="str">
        <f>T167*Q167*L167*M167</f>
      </c>
      <c r="V167" s="56" t="str">
        <f>S167*P167*L167*M167</f>
      </c>
      <c r="W167" s="57" t="str">
        <f>V167-U167</f>
      </c>
      <c r="X167" s="58" t="str">
        <f>W167*R167</f>
      </c>
      <c r="Y167" t="n">
        <v>0</v>
      </c>
      <c r="Z167" s="59" t="n">
        <v>2017</v>
      </c>
      <c r="AA167" t="s">
        <v>368</v>
      </c>
      <c r="AB167" s="60" t="str">
        <f>IF(I167="shared-count-once",COUNTIFS($A$2:$A$807,A167,$C$2:$C$807,C167,$E$2:$E$807,E167,$B$2:$B$807,B167),1)</f>
      </c>
      <c r="AC167" s="61" t="n">
        <v>305332541.184984</v>
      </c>
      <c r="AD167" s="62" t="str">
        <f>IF(AC167=0,"",U167/AC167)</f>
      </c>
      <c r="AE167" s="63" t="str">
        <f>IF(AC167=0,"",V167/AC167)</f>
      </c>
      <c r="AF167" s="64" t="str">
        <f>IF(AC167=0,"",W167/AC167)</f>
      </c>
      <c r="AG167" s="65" t="str">
        <f>IF(AC167=0,"",X167/AC167)</f>
      </c>
    </row>
    <row r="168">
      <c r="A168" t="s">
        <v>168</v>
      </c>
      <c r="B168" t="s">
        <v>166</v>
      </c>
      <c r="C168" s="39" t="n">
        <v>2035</v>
      </c>
      <c r="D168" t="s">
        <v>168</v>
      </c>
      <c r="E168" s="40" t="s">
        <v>284</v>
      </c>
      <c r="F168" s="41" t="s">
        <v>375</v>
      </c>
      <c r="G168" s="42" t="s">
        <v>280</v>
      </c>
      <c r="H168"/>
      <c r="I168" s="43" t="s">
        <v>283</v>
      </c>
      <c r="J168" s="44" t="s">
        <v>226</v>
      </c>
      <c r="K168" s="45" t="n">
        <v>1</v>
      </c>
      <c r="L168" s="46" t="n">
        <v>1</v>
      </c>
      <c r="M168" s="47" t="n">
        <v>0.0077</v>
      </c>
      <c r="N168" s="48" t="n">
        <v>309499781.22177</v>
      </c>
      <c r="O168" s="49" t="n">
        <v>309228183.19713</v>
      </c>
      <c r="P168" s="50" t="n">
        <v>1</v>
      </c>
      <c r="Q168" s="51" t="n">
        <v>0</v>
      </c>
      <c r="R168" s="52" t="str">
        <f>1/(1+'Calculation_Assumptions'!$B$5)^(C168-'Calculation_Assumptions'!$B$2)</f>
      </c>
      <c r="S168" s="53" t="str">
        <f>N168*K168</f>
      </c>
      <c r="T168" s="54" t="str">
        <f>O168*K168</f>
      </c>
      <c r="U168" s="55" t="str">
        <f>T168*Q168*L168*M168</f>
      </c>
      <c r="V168" s="56" t="str">
        <f>S168*P168*L168*M168</f>
      </c>
      <c r="W168" s="57" t="str">
        <f>V168-U168</f>
      </c>
      <c r="X168" s="58" t="str">
        <f>W168*R168</f>
      </c>
      <c r="Y168" t="n">
        <v>0</v>
      </c>
      <c r="Z168" s="59" t="n">
        <v>2017</v>
      </c>
      <c r="AA168" t="s">
        <v>368</v>
      </c>
      <c r="AB168" s="60" t="str">
        <f>IF(I168="shared-count-once",COUNTIFS($A$2:$A$807,A168,$C$2:$C$807,C168,$E$2:$E$807,E168,$B$2:$B$807,B168),1)</f>
      </c>
      <c r="AC168" s="61" t="n">
        <v>306964650.16712</v>
      </c>
      <c r="AD168" s="62" t="str">
        <f>IF(AC168=0,"",U168/AC168)</f>
      </c>
      <c r="AE168" s="63" t="str">
        <f>IF(AC168=0,"",V168/AC168)</f>
      </c>
      <c r="AF168" s="64" t="str">
        <f>IF(AC168=0,"",W168/AC168)</f>
      </c>
      <c r="AG168" s="65" t="str">
        <f>IF(AC168=0,"",X168/AC168)</f>
      </c>
    </row>
    <row r="169">
      <c r="A169" t="s">
        <v>168</v>
      </c>
      <c r="B169" t="s">
        <v>166</v>
      </c>
      <c r="C169" s="39" t="n">
        <v>2036</v>
      </c>
      <c r="D169" t="s">
        <v>168</v>
      </c>
      <c r="E169" s="40" t="s">
        <v>284</v>
      </c>
      <c r="F169" s="41" t="s">
        <v>375</v>
      </c>
      <c r="G169" s="42" t="s">
        <v>280</v>
      </c>
      <c r="H169"/>
      <c r="I169" s="43" t="s">
        <v>283</v>
      </c>
      <c r="J169" s="44" t="s">
        <v>226</v>
      </c>
      <c r="K169" s="45" t="n">
        <v>1</v>
      </c>
      <c r="L169" s="46" t="n">
        <v>1</v>
      </c>
      <c r="M169" s="47" t="n">
        <v>0.0077</v>
      </c>
      <c r="N169" s="48" t="n">
        <v>311013783.271604</v>
      </c>
      <c r="O169" s="49" t="n">
        <v>310769483.46493</v>
      </c>
      <c r="P169" s="50" t="n">
        <v>1</v>
      </c>
      <c r="Q169" s="51" t="n">
        <v>0</v>
      </c>
      <c r="R169" s="52" t="str">
        <f>1/(1+'Calculation_Assumptions'!$B$5)^(C169-'Calculation_Assumptions'!$B$2)</f>
      </c>
      <c r="S169" s="53" t="str">
        <f>N169*K169</f>
      </c>
      <c r="T169" s="54" t="str">
        <f>O169*K169</f>
      </c>
      <c r="U169" s="55" t="str">
        <f>T169*Q169*L169*M169</f>
      </c>
      <c r="V169" s="56" t="str">
        <f>S169*P169*L169*M169</f>
      </c>
      <c r="W169" s="57" t="str">
        <f>V169-U169</f>
      </c>
      <c r="X169" s="58" t="str">
        <f>W169*R169</f>
      </c>
      <c r="Y169" t="n">
        <v>0</v>
      </c>
      <c r="Z169" s="59" t="n">
        <v>2017</v>
      </c>
      <c r="AA169" t="s">
        <v>368</v>
      </c>
      <c r="AB169" s="60" t="str">
        <f>IF(I169="shared-count-once",COUNTIFS($A$2:$A$807,A169,$C$2:$C$807,C169,$E$2:$E$807,E169,$B$2:$B$807,B169),1)</f>
      </c>
      <c r="AC169" s="61" t="n">
        <v>308542769.756622</v>
      </c>
      <c r="AD169" s="62" t="str">
        <f>IF(AC169=0,"",U169/AC169)</f>
      </c>
      <c r="AE169" s="63" t="str">
        <f>IF(AC169=0,"",V169/AC169)</f>
      </c>
      <c r="AF169" s="64" t="str">
        <f>IF(AC169=0,"",W169/AC169)</f>
      </c>
      <c r="AG169" s="65" t="str">
        <f>IF(AC169=0,"",X169/AC169)</f>
      </c>
    </row>
    <row r="170">
      <c r="A170" t="s">
        <v>168</v>
      </c>
      <c r="B170" t="s">
        <v>166</v>
      </c>
      <c r="C170" s="39" t="n">
        <v>2037</v>
      </c>
      <c r="D170" t="s">
        <v>168</v>
      </c>
      <c r="E170" s="40" t="s">
        <v>284</v>
      </c>
      <c r="F170" s="41" t="s">
        <v>375</v>
      </c>
      <c r="G170" s="42" t="s">
        <v>280</v>
      </c>
      <c r="H170"/>
      <c r="I170" s="43" t="s">
        <v>283</v>
      </c>
      <c r="J170" s="44" t="s">
        <v>226</v>
      </c>
      <c r="K170" s="45" t="n">
        <v>1</v>
      </c>
      <c r="L170" s="46" t="n">
        <v>1</v>
      </c>
      <c r="M170" s="47" t="n">
        <v>0.0077</v>
      </c>
      <c r="N170" s="48" t="n">
        <v>312493410.521435</v>
      </c>
      <c r="O170" s="49" t="n">
        <v>312262197.186949</v>
      </c>
      <c r="P170" s="50" t="n">
        <v>1</v>
      </c>
      <c r="Q170" s="51" t="n">
        <v>0</v>
      </c>
      <c r="R170" s="52" t="str">
        <f>1/(1+'Calculation_Assumptions'!$B$5)^(C170-'Calculation_Assumptions'!$B$2)</f>
      </c>
      <c r="S170" s="53" t="str">
        <f>N170*K170</f>
      </c>
      <c r="T170" s="54" t="str">
        <f>O170*K170</f>
      </c>
      <c r="U170" s="55" t="str">
        <f>T170*Q170*L170*M170</f>
      </c>
      <c r="V170" s="56" t="str">
        <f>S170*P170*L170*M170</f>
      </c>
      <c r="W170" s="57" t="str">
        <f>V170-U170</f>
      </c>
      <c r="X170" s="58" t="str">
        <f>W170*R170</f>
      </c>
      <c r="Y170" t="n">
        <v>0</v>
      </c>
      <c r="Z170" s="59" t="n">
        <v>2017</v>
      </c>
      <c r="AA170" t="s">
        <v>368</v>
      </c>
      <c r="AB170" s="60" t="str">
        <f>IF(I170="shared-count-once",COUNTIFS($A$2:$A$807,A170,$C$2:$C$807,C170,$E$2:$E$807,E170,$B$2:$B$807,B170),1)</f>
      </c>
      <c r="AC170" s="61" t="n">
        <v>310068287.63643</v>
      </c>
      <c r="AD170" s="62" t="str">
        <f>IF(AC170=0,"",U170/AC170)</f>
      </c>
      <c r="AE170" s="63" t="str">
        <f>IF(AC170=0,"",V170/AC170)</f>
      </c>
      <c r="AF170" s="64" t="str">
        <f>IF(AC170=0,"",W170/AC170)</f>
      </c>
      <c r="AG170" s="65" t="str">
        <f>IF(AC170=0,"",X170/AC170)</f>
      </c>
    </row>
    <row r="171">
      <c r="A171" t="s">
        <v>168</v>
      </c>
      <c r="B171" t="s">
        <v>166</v>
      </c>
      <c r="C171" s="39" t="n">
        <v>2038</v>
      </c>
      <c r="D171" t="s">
        <v>168</v>
      </c>
      <c r="E171" s="40" t="s">
        <v>284</v>
      </c>
      <c r="F171" s="41" t="s">
        <v>375</v>
      </c>
      <c r="G171" s="42" t="s">
        <v>280</v>
      </c>
      <c r="H171"/>
      <c r="I171" s="43" t="s">
        <v>283</v>
      </c>
      <c r="J171" s="44" t="s">
        <v>226</v>
      </c>
      <c r="K171" s="45" t="n">
        <v>1</v>
      </c>
      <c r="L171" s="46" t="n">
        <v>1</v>
      </c>
      <c r="M171" s="47" t="n">
        <v>0.0077</v>
      </c>
      <c r="N171" s="48" t="n">
        <v>313945576.944759</v>
      </c>
      <c r="O171" s="49" t="n">
        <v>313730463.490198</v>
      </c>
      <c r="P171" s="50" t="n">
        <v>1</v>
      </c>
      <c r="Q171" s="51" t="n">
        <v>0</v>
      </c>
      <c r="R171" s="52" t="str">
        <f>1/(1+'Calculation_Assumptions'!$B$5)^(C171-'Calculation_Assumptions'!$B$2)</f>
      </c>
      <c r="S171" s="53" t="str">
        <f>N171*K171</f>
      </c>
      <c r="T171" s="54" t="str">
        <f>O171*K171</f>
      </c>
      <c r="U171" s="55" t="str">
        <f>T171*Q171*L171*M171</f>
      </c>
      <c r="V171" s="56" t="str">
        <f>S171*P171*L171*M171</f>
      </c>
      <c r="W171" s="57" t="str">
        <f>V171-U171</f>
      </c>
      <c r="X171" s="58" t="str">
        <f>W171*R171</f>
      </c>
      <c r="Y171" t="n">
        <v>0</v>
      </c>
      <c r="Z171" s="59" t="n">
        <v>2017</v>
      </c>
      <c r="AA171" t="s">
        <v>368</v>
      </c>
      <c r="AB171" s="60" t="str">
        <f>IF(I171="shared-count-once",COUNTIFS($A$2:$A$807,A171,$C$2:$C$807,C171,$E$2:$E$807,E171,$B$2:$B$807,B171),1)</f>
      </c>
      <c r="AC171" s="61" t="n">
        <v>311532999.13163</v>
      </c>
      <c r="AD171" s="62" t="str">
        <f>IF(AC171=0,"",U171/AC171)</f>
      </c>
      <c r="AE171" s="63" t="str">
        <f>IF(AC171=0,"",V171/AC171)</f>
      </c>
      <c r="AF171" s="64" t="str">
        <f>IF(AC171=0,"",W171/AC171)</f>
      </c>
      <c r="AG171" s="65" t="str">
        <f>IF(AC171=0,"",X171/AC171)</f>
      </c>
    </row>
    <row r="172">
      <c r="A172" t="s">
        <v>168</v>
      </c>
      <c r="B172" t="s">
        <v>166</v>
      </c>
      <c r="C172" s="39" t="n">
        <v>2039</v>
      </c>
      <c r="D172" t="s">
        <v>168</v>
      </c>
      <c r="E172" s="40" t="s">
        <v>284</v>
      </c>
      <c r="F172" s="41" t="s">
        <v>375</v>
      </c>
      <c r="G172" s="42" t="s">
        <v>280</v>
      </c>
      <c r="H172"/>
      <c r="I172" s="43" t="s">
        <v>283</v>
      </c>
      <c r="J172" s="44" t="s">
        <v>226</v>
      </c>
      <c r="K172" s="45" t="n">
        <v>1</v>
      </c>
      <c r="L172" s="46" t="n">
        <v>1</v>
      </c>
      <c r="M172" s="47" t="n">
        <v>0.0077</v>
      </c>
      <c r="N172" s="48" t="n">
        <v>315245534.316554</v>
      </c>
      <c r="O172" s="49" t="n">
        <v>315115398.935154</v>
      </c>
      <c r="P172" s="50" t="n">
        <v>1</v>
      </c>
      <c r="Q172" s="51" t="n">
        <v>0</v>
      </c>
      <c r="R172" s="52" t="str">
        <f>1/(1+'Calculation_Assumptions'!$B$5)^(C172-'Calculation_Assumptions'!$B$2)</f>
      </c>
      <c r="S172" s="53" t="str">
        <f>N172*K172</f>
      </c>
      <c r="T172" s="54" t="str">
        <f>O172*K172</f>
      </c>
      <c r="U172" s="55" t="str">
        <f>T172*Q172*L172*M172</f>
      </c>
      <c r="V172" s="56" t="str">
        <f>S172*P172*L172*M172</f>
      </c>
      <c r="W172" s="57" t="str">
        <f>V172-U172</f>
      </c>
      <c r="X172" s="58" t="str">
        <f>W172*R172</f>
      </c>
      <c r="Y172" t="n">
        <v>0</v>
      </c>
      <c r="Z172" s="59" t="n">
        <v>2017</v>
      </c>
      <c r="AA172" t="s">
        <v>368</v>
      </c>
      <c r="AB172" s="60" t="str">
        <f>IF(I172="shared-count-once",COUNTIFS($A$2:$A$807,A172,$C$2:$C$807,C172,$E$2:$E$807,E172,$B$2:$B$807,B172),1)</f>
      </c>
      <c r="AC172" s="61" t="n">
        <v>312936391.858479</v>
      </c>
      <c r="AD172" s="62" t="str">
        <f>IF(AC172=0,"",U172/AC172)</f>
      </c>
      <c r="AE172" s="63" t="str">
        <f>IF(AC172=0,"",V172/AC172)</f>
      </c>
      <c r="AF172" s="64" t="str">
        <f>IF(AC172=0,"",W172/AC172)</f>
      </c>
      <c r="AG172" s="65" t="str">
        <f>IF(AC172=0,"",X172/AC172)</f>
      </c>
    </row>
    <row r="173">
      <c r="A173" t="s">
        <v>168</v>
      </c>
      <c r="B173" t="s">
        <v>166</v>
      </c>
      <c r="C173" s="39" t="n">
        <v>2040</v>
      </c>
      <c r="D173" t="s">
        <v>168</v>
      </c>
      <c r="E173" s="40" t="s">
        <v>284</v>
      </c>
      <c r="F173" s="41" t="s">
        <v>375</v>
      </c>
      <c r="G173" s="42" t="s">
        <v>280</v>
      </c>
      <c r="H173"/>
      <c r="I173" s="43" t="s">
        <v>283</v>
      </c>
      <c r="J173" s="44" t="s">
        <v>226</v>
      </c>
      <c r="K173" s="45" t="n">
        <v>1</v>
      </c>
      <c r="L173" s="46" t="n">
        <v>1</v>
      </c>
      <c r="M173" s="47" t="n">
        <v>0.0077</v>
      </c>
      <c r="N173" s="48" t="n">
        <v>316544480.629818</v>
      </c>
      <c r="O173" s="49" t="n">
        <v>316427530.0167</v>
      </c>
      <c r="P173" s="50" t="n">
        <v>1</v>
      </c>
      <c r="Q173" s="51" t="n">
        <v>0</v>
      </c>
      <c r="R173" s="52" t="str">
        <f>1/(1+'Calculation_Assumptions'!$B$5)^(C173-'Calculation_Assumptions'!$B$2)</f>
      </c>
      <c r="S173" s="53" t="str">
        <f>N173*K173</f>
      </c>
      <c r="T173" s="54" t="str">
        <f>O173*K173</f>
      </c>
      <c r="U173" s="55" t="str">
        <f>T173*Q173*L173*M173</f>
      </c>
      <c r="V173" s="56" t="str">
        <f>S173*P173*L173*M173</f>
      </c>
      <c r="W173" s="57" t="str">
        <f>V173-U173</f>
      </c>
      <c r="X173" s="58" t="str">
        <f>W173*R173</f>
      </c>
      <c r="Y173" t="n">
        <v>0</v>
      </c>
      <c r="Z173" s="59" t="n">
        <v>2017</v>
      </c>
      <c r="AA173" t="s">
        <v>368</v>
      </c>
      <c r="AB173" s="60" t="str">
        <f>IF(I173="shared-count-once",COUNTIFS($A$2:$A$807,A173,$C$2:$C$807,C173,$E$2:$E$807,E173,$B$2:$B$807,B173),1)</f>
      </c>
      <c r="AC173" s="61" t="n">
        <v>314265537.410829</v>
      </c>
      <c r="AD173" s="62" t="str">
        <f>IF(AC173=0,"",U173/AC173)</f>
      </c>
      <c r="AE173" s="63" t="str">
        <f>IF(AC173=0,"",V173/AC173)</f>
      </c>
      <c r="AF173" s="64" t="str">
        <f>IF(AC173=0,"",W173/AC173)</f>
      </c>
      <c r="AG173" s="65" t="str">
        <f>IF(AC173=0,"",X173/AC173)</f>
      </c>
    </row>
    <row r="174">
      <c r="A174" t="s">
        <v>168</v>
      </c>
      <c r="B174" t="s">
        <v>166</v>
      </c>
      <c r="C174" s="39" t="n">
        <v>2041</v>
      </c>
      <c r="D174" t="s">
        <v>168</v>
      </c>
      <c r="E174" s="40" t="s">
        <v>284</v>
      </c>
      <c r="F174" s="41" t="s">
        <v>375</v>
      </c>
      <c r="G174" s="42" t="s">
        <v>280</v>
      </c>
      <c r="H174"/>
      <c r="I174" s="43" t="s">
        <v>283</v>
      </c>
      <c r="J174" s="44" t="s">
        <v>226</v>
      </c>
      <c r="K174" s="45" t="n">
        <v>1</v>
      </c>
      <c r="L174" s="46" t="n">
        <v>1</v>
      </c>
      <c r="M174" s="47" t="n">
        <v>0.0077</v>
      </c>
      <c r="N174" s="48" t="n">
        <v>317778049.498846</v>
      </c>
      <c r="O174" s="49" t="n">
        <v>317614843.247219</v>
      </c>
      <c r="P174" s="50" t="n">
        <v>1</v>
      </c>
      <c r="Q174" s="51" t="n">
        <v>0</v>
      </c>
      <c r="R174" s="52" t="str">
        <f>1/(1+'Calculation_Assumptions'!$B$5)^(C174-'Calculation_Assumptions'!$B$2)</f>
      </c>
      <c r="S174" s="53" t="str">
        <f>N174*K174</f>
      </c>
      <c r="T174" s="54" t="str">
        <f>O174*K174</f>
      </c>
      <c r="U174" s="55" t="str">
        <f>T174*Q174*L174*M174</f>
      </c>
      <c r="V174" s="56" t="str">
        <f>S174*P174*L174*M174</f>
      </c>
      <c r="W174" s="57" t="str">
        <f>V174-U174</f>
      </c>
      <c r="X174" s="58" t="str">
        <f>W174*R174</f>
      </c>
      <c r="Y174" t="n">
        <v>0</v>
      </c>
      <c r="Z174" s="59" t="n">
        <v>2017</v>
      </c>
      <c r="AA174" t="s">
        <v>368</v>
      </c>
      <c r="AB174" s="60" t="str">
        <f>IF(I174="shared-count-once",COUNTIFS($A$2:$A$807,A174,$C$2:$C$807,C174,$E$2:$E$807,E174,$B$2:$B$807,B174),1)</f>
      </c>
      <c r="AC174" s="61" t="n">
        <v>315525215.312548</v>
      </c>
      <c r="AD174" s="62" t="str">
        <f>IF(AC174=0,"",U174/AC174)</f>
      </c>
      <c r="AE174" s="63" t="str">
        <f>IF(AC174=0,"",V174/AC174)</f>
      </c>
      <c r="AF174" s="64" t="str">
        <f>IF(AC174=0,"",W174/AC174)</f>
      </c>
      <c r="AG174" s="65" t="str">
        <f>IF(AC174=0,"",X174/AC174)</f>
      </c>
    </row>
    <row r="175">
      <c r="A175" t="s">
        <v>168</v>
      </c>
      <c r="B175" t="s">
        <v>166</v>
      </c>
      <c r="C175" s="39" t="n">
        <v>2042</v>
      </c>
      <c r="D175" t="s">
        <v>168</v>
      </c>
      <c r="E175" s="40" t="s">
        <v>284</v>
      </c>
      <c r="F175" s="41" t="s">
        <v>375</v>
      </c>
      <c r="G175" s="42" t="s">
        <v>280</v>
      </c>
      <c r="H175"/>
      <c r="I175" s="43" t="s">
        <v>283</v>
      </c>
      <c r="J175" s="44" t="s">
        <v>226</v>
      </c>
      <c r="K175" s="45" t="n">
        <v>1</v>
      </c>
      <c r="L175" s="46" t="n">
        <v>1</v>
      </c>
      <c r="M175" s="47" t="n">
        <v>0.0077</v>
      </c>
      <c r="N175" s="48" t="n">
        <v>318938072.585975</v>
      </c>
      <c r="O175" s="49" t="n">
        <v>318781045.920738</v>
      </c>
      <c r="P175" s="50" t="n">
        <v>1</v>
      </c>
      <c r="Q175" s="51" t="n">
        <v>0</v>
      </c>
      <c r="R175" s="52" t="str">
        <f>1/(1+'Calculation_Assumptions'!$B$5)^(C175-'Calculation_Assumptions'!$B$2)</f>
      </c>
      <c r="S175" s="53" t="str">
        <f>N175*K175</f>
      </c>
      <c r="T175" s="54" t="str">
        <f>O175*K175</f>
      </c>
      <c r="U175" s="55" t="str">
        <f>T175*Q175*L175*M175</f>
      </c>
      <c r="V175" s="56" t="str">
        <f>S175*P175*L175*M175</f>
      </c>
      <c r="W175" s="57" t="str">
        <f>V175-U175</f>
      </c>
      <c r="X175" s="58" t="str">
        <f>W175*R175</f>
      </c>
      <c r="Y175" t="n">
        <v>0</v>
      </c>
      <c r="Z175" s="59" t="n">
        <v>2017</v>
      </c>
      <c r="AA175" t="s">
        <v>368</v>
      </c>
      <c r="AB175" s="60" t="str">
        <f>IF(I175="shared-count-once",COUNTIFS($A$2:$A$807,A175,$C$2:$C$807,C175,$E$2:$E$807,E175,$B$2:$B$807,B175),1)</f>
      </c>
      <c r="AC175" s="61" t="n">
        <v>316707694.211882</v>
      </c>
      <c r="AD175" s="62" t="str">
        <f>IF(AC175=0,"",U175/AC175)</f>
      </c>
      <c r="AE175" s="63" t="str">
        <f>IF(AC175=0,"",V175/AC175)</f>
      </c>
      <c r="AF175" s="64" t="str">
        <f>IF(AC175=0,"",W175/AC175)</f>
      </c>
      <c r="AG175" s="65" t="str">
        <f>IF(AC175=0,"",X175/AC175)</f>
      </c>
    </row>
    <row r="176">
      <c r="A176" t="s">
        <v>168</v>
      </c>
      <c r="B176" t="s">
        <v>166</v>
      </c>
      <c r="C176" s="39" t="n">
        <v>2043</v>
      </c>
      <c r="D176" t="s">
        <v>168</v>
      </c>
      <c r="E176" s="40" t="s">
        <v>284</v>
      </c>
      <c r="F176" s="41" t="s">
        <v>375</v>
      </c>
      <c r="G176" s="42" t="s">
        <v>280</v>
      </c>
      <c r="H176"/>
      <c r="I176" s="43" t="s">
        <v>283</v>
      </c>
      <c r="J176" s="44" t="s">
        <v>226</v>
      </c>
      <c r="K176" s="45" t="n">
        <v>1</v>
      </c>
      <c r="L176" s="46" t="n">
        <v>1</v>
      </c>
      <c r="M176" s="47" t="n">
        <v>0.0077</v>
      </c>
      <c r="N176" s="48" t="n">
        <v>320025392.471553</v>
      </c>
      <c r="O176" s="49" t="n">
        <v>319872275.594712</v>
      </c>
      <c r="P176" s="50" t="n">
        <v>1</v>
      </c>
      <c r="Q176" s="51" t="n">
        <v>0</v>
      </c>
      <c r="R176" s="52" t="str">
        <f>1/(1+'Calculation_Assumptions'!$B$5)^(C176-'Calculation_Assumptions'!$B$2)</f>
      </c>
      <c r="S176" s="53" t="str">
        <f>N176*K176</f>
      </c>
      <c r="T176" s="54" t="str">
        <f>O176*K176</f>
      </c>
      <c r="U176" s="55" t="str">
        <f>T176*Q176*L176*M176</f>
      </c>
      <c r="V176" s="56" t="str">
        <f>S176*P176*L176*M176</f>
      </c>
      <c r="W176" s="57" t="str">
        <f>V176-U176</f>
      </c>
      <c r="X176" s="58" t="str">
        <f>W176*R176</f>
      </c>
      <c r="Y176" t="n">
        <v>0</v>
      </c>
      <c r="Z176" s="59" t="n">
        <v>2017</v>
      </c>
      <c r="AA176" t="s">
        <v>368</v>
      </c>
      <c r="AB176" s="60" t="str">
        <f>IF(I176="shared-count-once",COUNTIFS($A$2:$A$807,A176,$C$2:$C$807,C176,$E$2:$E$807,E176,$B$2:$B$807,B176),1)</f>
      </c>
      <c r="AC176" s="61" t="n">
        <v>317814114.067152</v>
      </c>
      <c r="AD176" s="62" t="str">
        <f>IF(AC176=0,"",U176/AC176)</f>
      </c>
      <c r="AE176" s="63" t="str">
        <f>IF(AC176=0,"",V176/AC176)</f>
      </c>
      <c r="AF176" s="64" t="str">
        <f>IF(AC176=0,"",W176/AC176)</f>
      </c>
      <c r="AG176" s="65" t="str">
        <f>IF(AC176=0,"",X176/AC176)</f>
      </c>
    </row>
    <row r="177">
      <c r="A177" t="s">
        <v>168</v>
      </c>
      <c r="B177" t="s">
        <v>166</v>
      </c>
      <c r="C177" s="39" t="n">
        <v>2044</v>
      </c>
      <c r="D177" t="s">
        <v>168</v>
      </c>
      <c r="E177" s="40" t="s">
        <v>284</v>
      </c>
      <c r="F177" s="41" t="s">
        <v>375</v>
      </c>
      <c r="G177" s="42" t="s">
        <v>280</v>
      </c>
      <c r="H177"/>
      <c r="I177" s="43" t="s">
        <v>283</v>
      </c>
      <c r="J177" s="44" t="s">
        <v>226</v>
      </c>
      <c r="K177" s="45" t="n">
        <v>1</v>
      </c>
      <c r="L177" s="46" t="n">
        <v>1</v>
      </c>
      <c r="M177" s="47" t="n">
        <v>0.0077</v>
      </c>
      <c r="N177" s="48" t="n">
        <v>321048657.254503</v>
      </c>
      <c r="O177" s="49" t="n">
        <v>320897722.542069</v>
      </c>
      <c r="P177" s="50" t="n">
        <v>1</v>
      </c>
      <c r="Q177" s="51" t="n">
        <v>0</v>
      </c>
      <c r="R177" s="52" t="str">
        <f>1/(1+'Calculation_Assumptions'!$B$5)^(C177-'Calculation_Assumptions'!$B$2)</f>
      </c>
      <c r="S177" s="53" t="str">
        <f>N177*K177</f>
      </c>
      <c r="T177" s="54" t="str">
        <f>O177*K177</f>
      </c>
      <c r="U177" s="55" t="str">
        <f>T177*Q177*L177*M177</f>
      </c>
      <c r="V177" s="56" t="str">
        <f>S177*P177*L177*M177</f>
      </c>
      <c r="W177" s="57" t="str">
        <f>V177-U177</f>
      </c>
      <c r="X177" s="58" t="str">
        <f>W177*R177</f>
      </c>
      <c r="Y177" t="n">
        <v>0</v>
      </c>
      <c r="Z177" s="59" t="n">
        <v>2017</v>
      </c>
      <c r="AA177" t="s">
        <v>368</v>
      </c>
      <c r="AB177" s="60" t="str">
        <f>IF(I177="shared-count-once",COUNTIFS($A$2:$A$807,A177,$C$2:$C$807,C177,$E$2:$E$807,E177,$B$2:$B$807,B177),1)</f>
      </c>
      <c r="AC177" s="61" t="n">
        <v>318840890.732156</v>
      </c>
      <c r="AD177" s="62" t="str">
        <f>IF(AC177=0,"",U177/AC177)</f>
      </c>
      <c r="AE177" s="63" t="str">
        <f>IF(AC177=0,"",V177/AC177)</f>
      </c>
      <c r="AF177" s="64" t="str">
        <f>IF(AC177=0,"",W177/AC177)</f>
      </c>
      <c r="AG177" s="65" t="str">
        <f>IF(AC177=0,"",X177/AC177)</f>
      </c>
    </row>
    <row r="178">
      <c r="A178" t="s">
        <v>168</v>
      </c>
      <c r="B178" t="s">
        <v>166</v>
      </c>
      <c r="C178" s="39" t="n">
        <v>2045</v>
      </c>
      <c r="D178" t="s">
        <v>168</v>
      </c>
      <c r="E178" s="40" t="s">
        <v>284</v>
      </c>
      <c r="F178" s="41" t="s">
        <v>375</v>
      </c>
      <c r="G178" s="42" t="s">
        <v>280</v>
      </c>
      <c r="H178"/>
      <c r="I178" s="43" t="s">
        <v>283</v>
      </c>
      <c r="J178" s="44" t="s">
        <v>226</v>
      </c>
      <c r="K178" s="45" t="n">
        <v>1</v>
      </c>
      <c r="L178" s="46" t="n">
        <v>1</v>
      </c>
      <c r="M178" s="47" t="n">
        <v>0.0077</v>
      </c>
      <c r="N178" s="48" t="n">
        <v>321982882.317876</v>
      </c>
      <c r="O178" s="49" t="n">
        <v>321832323.778944</v>
      </c>
      <c r="P178" s="50" t="n">
        <v>1</v>
      </c>
      <c r="Q178" s="51" t="n">
        <v>0</v>
      </c>
      <c r="R178" s="52" t="str">
        <f>1/(1+'Calculation_Assumptions'!$B$5)^(C178-'Calculation_Assumptions'!$B$2)</f>
      </c>
      <c r="S178" s="53" t="str">
        <f>N178*K178</f>
      </c>
      <c r="T178" s="54" t="str">
        <f>O178*K178</f>
      </c>
      <c r="U178" s="55" t="str">
        <f>T178*Q178*L178*M178</f>
      </c>
      <c r="V178" s="56" t="str">
        <f>S178*P178*L178*M178</f>
      </c>
      <c r="W178" s="57" t="str">
        <f>V178-U178</f>
      </c>
      <c r="X178" s="58" t="str">
        <f>W178*R178</f>
      </c>
      <c r="Y178" t="n">
        <v>0</v>
      </c>
      <c r="Z178" s="59" t="n">
        <v>2017</v>
      </c>
      <c r="AA178" t="s">
        <v>368</v>
      </c>
      <c r="AB178" s="60" t="str">
        <f>IF(I178="shared-count-once",COUNTIFS($A$2:$A$807,A178,$C$2:$C$807,C178,$E$2:$E$807,E178,$B$2:$B$807,B178),1)</f>
      </c>
      <c r="AC178" s="61" t="n">
        <v>319784682.33108</v>
      </c>
      <c r="AD178" s="62" t="str">
        <f>IF(AC178=0,"",U178/AC178)</f>
      </c>
      <c r="AE178" s="63" t="str">
        <f>IF(AC178=0,"",V178/AC178)</f>
      </c>
      <c r="AF178" s="64" t="str">
        <f>IF(AC178=0,"",W178/AC178)</f>
      </c>
      <c r="AG178" s="65" t="str">
        <f>IF(AC178=0,"",X178/AC178)</f>
      </c>
    </row>
    <row r="179">
      <c r="A179" t="s">
        <v>168</v>
      </c>
      <c r="B179" t="s">
        <v>166</v>
      </c>
      <c r="C179" s="39" t="n">
        <v>2046</v>
      </c>
      <c r="D179" t="s">
        <v>168</v>
      </c>
      <c r="E179" s="40" t="s">
        <v>284</v>
      </c>
      <c r="F179" s="41" t="s">
        <v>375</v>
      </c>
      <c r="G179" s="42" t="s">
        <v>280</v>
      </c>
      <c r="H179"/>
      <c r="I179" s="43" t="s">
        <v>283</v>
      </c>
      <c r="J179" s="44" t="s">
        <v>226</v>
      </c>
      <c r="K179" s="45" t="n">
        <v>1</v>
      </c>
      <c r="L179" s="46" t="n">
        <v>1</v>
      </c>
      <c r="M179" s="47" t="n">
        <v>0.0077</v>
      </c>
      <c r="N179" s="48" t="n">
        <v>322835262.02227</v>
      </c>
      <c r="O179" s="49" t="n">
        <v>322683379.427444</v>
      </c>
      <c r="P179" s="50" t="n">
        <v>1</v>
      </c>
      <c r="Q179" s="51" t="n">
        <v>0</v>
      </c>
      <c r="R179" s="52" t="str">
        <f>1/(1+'Calculation_Assumptions'!$B$5)^(C179-'Calculation_Assumptions'!$B$2)</f>
      </c>
      <c r="S179" s="53" t="str">
        <f>N179*K179</f>
      </c>
      <c r="T179" s="54" t="str">
        <f>O179*K179</f>
      </c>
      <c r="U179" s="55" t="str">
        <f>T179*Q179*L179*M179</f>
      </c>
      <c r="V179" s="56" t="str">
        <f>S179*P179*L179*M179</f>
      </c>
      <c r="W179" s="57" t="str">
        <f>V179-U179</f>
      </c>
      <c r="X179" s="58" t="str">
        <f>W179*R179</f>
      </c>
      <c r="Y179" t="n">
        <v>0</v>
      </c>
      <c r="Z179" s="59" t="n">
        <v>2017</v>
      </c>
      <c r="AA179" t="s">
        <v>368</v>
      </c>
      <c r="AB179" s="60" t="str">
        <f>IF(I179="shared-count-once",COUNTIFS($A$2:$A$807,A179,$C$2:$C$807,C179,$E$2:$E$807,E179,$B$2:$B$807,B179),1)</f>
      </c>
      <c r="AC179" s="61" t="n">
        <v>320645615.981408</v>
      </c>
      <c r="AD179" s="62" t="str">
        <f>IF(AC179=0,"",U179/AC179)</f>
      </c>
      <c r="AE179" s="63" t="str">
        <f>IF(AC179=0,"",V179/AC179)</f>
      </c>
      <c r="AF179" s="64" t="str">
        <f>IF(AC179=0,"",W179/AC179)</f>
      </c>
      <c r="AG179" s="65" t="str">
        <f>IF(AC179=0,"",X179/AC179)</f>
      </c>
    </row>
    <row r="180">
      <c r="A180" t="s">
        <v>168</v>
      </c>
      <c r="B180" t="s">
        <v>166</v>
      </c>
      <c r="C180" s="39" t="n">
        <v>2047</v>
      </c>
      <c r="D180" t="s">
        <v>168</v>
      </c>
      <c r="E180" s="40" t="s">
        <v>284</v>
      </c>
      <c r="F180" s="41" t="s">
        <v>375</v>
      </c>
      <c r="G180" s="42" t="s">
        <v>280</v>
      </c>
      <c r="H180"/>
      <c r="I180" s="43" t="s">
        <v>283</v>
      </c>
      <c r="J180" s="44" t="s">
        <v>226</v>
      </c>
      <c r="K180" s="45" t="n">
        <v>1</v>
      </c>
      <c r="L180" s="46" t="n">
        <v>1</v>
      </c>
      <c r="M180" s="47" t="n">
        <v>0.0077</v>
      </c>
      <c r="N180" s="48" t="n">
        <v>323628208.237186</v>
      </c>
      <c r="O180" s="49" t="n">
        <v>323457177.765372</v>
      </c>
      <c r="P180" s="50" t="n">
        <v>1</v>
      </c>
      <c r="Q180" s="51" t="n">
        <v>0</v>
      </c>
      <c r="R180" s="52" t="str">
        <f>1/(1+'Calculation_Assumptions'!$B$5)^(C180-'Calculation_Assumptions'!$B$2)</f>
      </c>
      <c r="S180" s="53" t="str">
        <f>N180*K180</f>
      </c>
      <c r="T180" s="54" t="str">
        <f>O180*K180</f>
      </c>
      <c r="U180" s="55" t="str">
        <f>T180*Q180*L180*M180</f>
      </c>
      <c r="V180" s="56" t="str">
        <f>S180*P180*L180*M180</f>
      </c>
      <c r="W180" s="57" t="str">
        <f>V180-U180</f>
      </c>
      <c r="X180" s="58" t="str">
        <f>W180*R180</f>
      </c>
      <c r="Y180" t="n">
        <v>0</v>
      </c>
      <c r="Z180" s="59" t="n">
        <v>2017</v>
      </c>
      <c r="AA180" t="s">
        <v>368</v>
      </c>
      <c r="AB180" s="60" t="str">
        <f>IF(I180="shared-count-once",COUNTIFS($A$2:$A$807,A180,$C$2:$C$807,C180,$E$2:$E$807,E180,$B$2:$B$807,B180),1)</f>
      </c>
      <c r="AC180" s="61" t="n">
        <v>321429520.522875</v>
      </c>
      <c r="AD180" s="62" t="str">
        <f>IF(AC180=0,"",U180/AC180)</f>
      </c>
      <c r="AE180" s="63" t="str">
        <f>IF(AC180=0,"",V180/AC180)</f>
      </c>
      <c r="AF180" s="64" t="str">
        <f>IF(AC180=0,"",W180/AC180)</f>
      </c>
      <c r="AG180" s="65" t="str">
        <f>IF(AC180=0,"",X180/AC180)</f>
      </c>
    </row>
    <row r="181">
      <c r="A181" t="s">
        <v>168</v>
      </c>
      <c r="B181" t="s">
        <v>166</v>
      </c>
      <c r="C181" s="39" t="n">
        <v>2048</v>
      </c>
      <c r="D181" t="s">
        <v>168</v>
      </c>
      <c r="E181" s="40" t="s">
        <v>284</v>
      </c>
      <c r="F181" s="41" t="s">
        <v>375</v>
      </c>
      <c r="G181" s="42" t="s">
        <v>280</v>
      </c>
      <c r="H181"/>
      <c r="I181" s="43" t="s">
        <v>283</v>
      </c>
      <c r="J181" s="44" t="s">
        <v>226</v>
      </c>
      <c r="K181" s="45" t="n">
        <v>1</v>
      </c>
      <c r="L181" s="46" t="n">
        <v>1</v>
      </c>
      <c r="M181" s="47" t="n">
        <v>0.0077</v>
      </c>
      <c r="N181" s="48" t="n">
        <v>324333744.450231</v>
      </c>
      <c r="O181" s="49" t="n">
        <v>324153264.068833</v>
      </c>
      <c r="P181" s="50" t="n">
        <v>1</v>
      </c>
      <c r="Q181" s="51" t="n">
        <v>0</v>
      </c>
      <c r="R181" s="52" t="str">
        <f>1/(1+'Calculation_Assumptions'!$B$5)^(C181-'Calculation_Assumptions'!$B$2)</f>
      </c>
      <c r="S181" s="53" t="str">
        <f>N181*K181</f>
      </c>
      <c r="T181" s="54" t="str">
        <f>O181*K181</f>
      </c>
      <c r="U181" s="55" t="str">
        <f>T181*Q181*L181*M181</f>
      </c>
      <c r="V181" s="56" t="str">
        <f>S181*P181*L181*M181</f>
      </c>
      <c r="W181" s="57" t="str">
        <f>V181-U181</f>
      </c>
      <c r="X181" s="58" t="str">
        <f>W181*R181</f>
      </c>
      <c r="Y181" t="n">
        <v>0</v>
      </c>
      <c r="Z181" s="59" t="n">
        <v>2017</v>
      </c>
      <c r="AA181" t="s">
        <v>368</v>
      </c>
      <c r="AB181" s="60" t="str">
        <f>IF(I181="shared-count-once",COUNTIFS($A$2:$A$807,A181,$C$2:$C$807,C181,$E$2:$E$807,E181,$B$2:$B$807,B181),1)</f>
      </c>
      <c r="AC181" s="61" t="n">
        <v>322136832.260161</v>
      </c>
      <c r="AD181" s="62" t="str">
        <f>IF(AC181=0,"",U181/AC181)</f>
      </c>
      <c r="AE181" s="63" t="str">
        <f>IF(AC181=0,"",V181/AC181)</f>
      </c>
      <c r="AF181" s="64" t="str">
        <f>IF(AC181=0,"",W181/AC181)</f>
      </c>
      <c r="AG181" s="65" t="str">
        <f>IF(AC181=0,"",X181/AC181)</f>
      </c>
    </row>
    <row r="182">
      <c r="A182" t="s">
        <v>168</v>
      </c>
      <c r="B182" t="s">
        <v>166</v>
      </c>
      <c r="C182" s="39" t="n">
        <v>2049</v>
      </c>
      <c r="D182" t="s">
        <v>168</v>
      </c>
      <c r="E182" s="40" t="s">
        <v>284</v>
      </c>
      <c r="F182" s="41" t="s">
        <v>375</v>
      </c>
      <c r="G182" s="42" t="s">
        <v>280</v>
      </c>
      <c r="H182"/>
      <c r="I182" s="43" t="s">
        <v>283</v>
      </c>
      <c r="J182" s="44" t="s">
        <v>226</v>
      </c>
      <c r="K182" s="45" t="n">
        <v>1</v>
      </c>
      <c r="L182" s="46" t="n">
        <v>1</v>
      </c>
      <c r="M182" s="47" t="n">
        <v>0.0077</v>
      </c>
      <c r="N182" s="48" t="n">
        <v>324929060.3714</v>
      </c>
      <c r="O182" s="49" t="n">
        <v>324770595.66435</v>
      </c>
      <c r="P182" s="50" t="n">
        <v>1</v>
      </c>
      <c r="Q182" s="51" t="n">
        <v>0</v>
      </c>
      <c r="R182" s="52" t="str">
        <f>1/(1+'Calculation_Assumptions'!$B$5)^(C182-'Calculation_Assumptions'!$B$2)</f>
      </c>
      <c r="S182" s="53" t="str">
        <f>N182*K182</f>
      </c>
      <c r="T182" s="54" t="str">
        <f>O182*K182</f>
      </c>
      <c r="U182" s="55" t="str">
        <f>T182*Q182*L182*M182</f>
      </c>
      <c r="V182" s="56" t="str">
        <f>S182*P182*L182*M182</f>
      </c>
      <c r="W182" s="57" t="str">
        <f>V182-U182</f>
      </c>
      <c r="X182" s="58" t="str">
        <f>W182*R182</f>
      </c>
      <c r="Y182" t="n">
        <v>0</v>
      </c>
      <c r="Z182" s="59" t="n">
        <v>2017</v>
      </c>
      <c r="AA182" t="s">
        <v>368</v>
      </c>
      <c r="AB182" s="60" t="str">
        <f>IF(I182="shared-count-once",COUNTIFS($A$2:$A$807,A182,$C$2:$C$807,C182,$E$2:$E$807,E182,$B$2:$B$807,B182),1)</f>
      </c>
      <c r="AC182" s="61" t="n">
        <v>322765819.752681</v>
      </c>
      <c r="AD182" s="62" t="str">
        <f>IF(AC182=0,"",U182/AC182)</f>
      </c>
      <c r="AE182" s="63" t="str">
        <f>IF(AC182=0,"",V182/AC182)</f>
      </c>
      <c r="AF182" s="64" t="str">
        <f>IF(AC182=0,"",W182/AC182)</f>
      </c>
      <c r="AG182" s="65" t="str">
        <f>IF(AC182=0,"",X182/AC182)</f>
      </c>
    </row>
    <row r="183">
      <c r="A183" t="s">
        <v>168</v>
      </c>
      <c r="B183" t="s">
        <v>166</v>
      </c>
      <c r="C183" s="39" t="n">
        <v>2050</v>
      </c>
      <c r="D183" t="s">
        <v>168</v>
      </c>
      <c r="E183" s="40" t="s">
        <v>284</v>
      </c>
      <c r="F183" s="41" t="s">
        <v>375</v>
      </c>
      <c r="G183" s="42" t="s">
        <v>280</v>
      </c>
      <c r="H183"/>
      <c r="I183" s="43" t="s">
        <v>283</v>
      </c>
      <c r="J183" s="44" t="s">
        <v>226</v>
      </c>
      <c r="K183" s="45" t="n">
        <v>1</v>
      </c>
      <c r="L183" s="46" t="n">
        <v>1</v>
      </c>
      <c r="M183" s="47" t="n">
        <v>0.0077</v>
      </c>
      <c r="N183" s="48" t="n">
        <v>325470272.124347</v>
      </c>
      <c r="O183" s="49" t="n">
        <v>325271287.464889</v>
      </c>
      <c r="P183" s="50" t="n">
        <v>1</v>
      </c>
      <c r="Q183" s="51" t="n">
        <v>0</v>
      </c>
      <c r="R183" s="52" t="str">
        <f>1/(1+'Calculation_Assumptions'!$B$5)^(C183-'Calculation_Assumptions'!$B$2)</f>
      </c>
      <c r="S183" s="53" t="str">
        <f>N183*K183</f>
      </c>
      <c r="T183" s="54" t="str">
        <f>O183*K183</f>
      </c>
      <c r="U183" s="55" t="str">
        <f>T183*Q183*L183*M183</f>
      </c>
      <c r="V183" s="56" t="str">
        <f>S183*P183*L183*M183</f>
      </c>
      <c r="W183" s="57" t="str">
        <f>V183-U183</f>
      </c>
      <c r="X183" s="58" t="str">
        <f>W183*R183</f>
      </c>
      <c r="Y183" t="n">
        <v>0</v>
      </c>
      <c r="Z183" s="59" t="n">
        <v>2017</v>
      </c>
      <c r="AA183" t="s">
        <v>368</v>
      </c>
      <c r="AB183" s="60" t="str">
        <f>IF(I183="shared-count-once",COUNTIFS($A$2:$A$807,A183,$C$2:$C$807,C183,$E$2:$E$807,E183,$B$2:$B$807,B183),1)</f>
      </c>
      <c r="AC183" s="61" t="n">
        <v>323312042.563285</v>
      </c>
      <c r="AD183" s="62" t="str">
        <f>IF(AC183=0,"",U183/AC183)</f>
      </c>
      <c r="AE183" s="63" t="str">
        <f>IF(AC183=0,"",V183/AC183)</f>
      </c>
      <c r="AF183" s="64" t="str">
        <f>IF(AC183=0,"",W183/AC183)</f>
      </c>
      <c r="AG183" s="65" t="str">
        <f>IF(AC183=0,"",X183/AC183)</f>
      </c>
    </row>
    <row r="184">
      <c r="A184" t="s">
        <v>172</v>
      </c>
      <c r="B184" t="s">
        <v>166</v>
      </c>
      <c r="C184" s="39" t="n">
        <v>2025</v>
      </c>
      <c r="D184" t="s">
        <v>172</v>
      </c>
      <c r="E184" s="40" t="s">
        <v>285</v>
      </c>
      <c r="F184" s="41" t="s">
        <v>376</v>
      </c>
      <c r="G184" s="42" t="s">
        <v>280</v>
      </c>
      <c r="H184"/>
      <c r="I184" s="43" t="s">
        <v>283</v>
      </c>
      <c r="J184" s="44" t="s">
        <v>226</v>
      </c>
      <c r="K184" s="45" t="n">
        <v>1</v>
      </c>
      <c r="L184" s="46" t="n">
        <v>1</v>
      </c>
      <c r="M184" s="47" t="n">
        <v>0.0077</v>
      </c>
      <c r="N184" s="48" t="n">
        <v>291886571.325912</v>
      </c>
      <c r="O184" s="49" t="n">
        <v>291223951.413062</v>
      </c>
      <c r="P184" s="50" t="n">
        <v>0</v>
      </c>
      <c r="Q184" s="51" t="n">
        <v>0</v>
      </c>
      <c r="R184" s="52" t="str">
        <f>1/(1+'Calculation_Assumptions'!$B$5)^(C184-'Calculation_Assumptions'!$B$2)</f>
      </c>
      <c r="S184" s="53" t="str">
        <f>N184*K184</f>
      </c>
      <c r="T184" s="54" t="str">
        <f>O184*K184</f>
      </c>
      <c r="U184" s="55" t="str">
        <f>T184*Q184*L184*M184</f>
      </c>
      <c r="V184" s="56" t="str">
        <f>S184*P184*L184*M184</f>
      </c>
      <c r="W184" s="57" t="str">
        <f>V184-U184</f>
      </c>
      <c r="X184" s="58" t="str">
        <f>W184*R184</f>
      </c>
      <c r="Y184" t="n">
        <v>0</v>
      </c>
      <c r="Z184" s="59" t="n">
        <v>2017</v>
      </c>
      <c r="AA184" t="s">
        <v>368</v>
      </c>
      <c r="AB184" s="60" t="str">
        <f>IF(I184="shared-count-once",COUNTIFS($A$2:$A$807,A184,$C$2:$C$807,C184,$E$2:$E$807,E184,$B$2:$B$807,B184),1)</f>
      </c>
      <c r="AC184" s="61" t="n">
        <v>288391907.644456</v>
      </c>
      <c r="AD184" s="62" t="str">
        <f>IF(AC184=0,"",U184/AC184)</f>
      </c>
      <c r="AE184" s="63" t="str">
        <f>IF(AC184=0,"",V184/AC184)</f>
      </c>
      <c r="AF184" s="64" t="str">
        <f>IF(AC184=0,"",W184/AC184)</f>
      </c>
      <c r="AG184" s="65" t="str">
        <f>IF(AC184=0,"",X184/AC184)</f>
      </c>
    </row>
    <row r="185">
      <c r="A185" t="s">
        <v>172</v>
      </c>
      <c r="B185" t="s">
        <v>166</v>
      </c>
      <c r="C185" s="39" t="n">
        <v>2026</v>
      </c>
      <c r="D185" t="s">
        <v>172</v>
      </c>
      <c r="E185" s="40" t="s">
        <v>285</v>
      </c>
      <c r="F185" s="41" t="s">
        <v>376</v>
      </c>
      <c r="G185" s="42" t="s">
        <v>280</v>
      </c>
      <c r="H185"/>
      <c r="I185" s="43" t="s">
        <v>283</v>
      </c>
      <c r="J185" s="44" t="s">
        <v>226</v>
      </c>
      <c r="K185" s="45" t="n">
        <v>1</v>
      </c>
      <c r="L185" s="46" t="n">
        <v>1</v>
      </c>
      <c r="M185" s="47" t="n">
        <v>0.0077</v>
      </c>
      <c r="N185" s="48" t="n">
        <v>293828806.709757</v>
      </c>
      <c r="O185" s="49" t="n">
        <v>293212473.334583</v>
      </c>
      <c r="P185" s="50" t="n">
        <v>0.333333333333333</v>
      </c>
      <c r="Q185" s="51" t="n">
        <v>0</v>
      </c>
      <c r="R185" s="52" t="str">
        <f>1/(1+'Calculation_Assumptions'!$B$5)^(C185-'Calculation_Assumptions'!$B$2)</f>
      </c>
      <c r="S185" s="53" t="str">
        <f>N185*K185</f>
      </c>
      <c r="T185" s="54" t="str">
        <f>O185*K185</f>
      </c>
      <c r="U185" s="55" t="str">
        <f>T185*Q185*L185*M185</f>
      </c>
      <c r="V185" s="56" t="str">
        <f>S185*P185*L185*M185</f>
      </c>
      <c r="W185" s="57" t="str">
        <f>V185-U185</f>
      </c>
      <c r="X185" s="58" t="str">
        <f>W185*R185</f>
      </c>
      <c r="Y185" t="n">
        <v>0</v>
      </c>
      <c r="Z185" s="59" t="n">
        <v>2017</v>
      </c>
      <c r="AA185" t="s">
        <v>368</v>
      </c>
      <c r="AB185" s="60" t="str">
        <f>IF(I185="shared-count-once",COUNTIFS($A$2:$A$807,A185,$C$2:$C$807,C185,$E$2:$E$807,E185,$B$2:$B$807,B185),1)</f>
      </c>
      <c r="AC185" s="61" t="n">
        <v>290472130.233437</v>
      </c>
      <c r="AD185" s="62" t="str">
        <f>IF(AC185=0,"",U185/AC185)</f>
      </c>
      <c r="AE185" s="63" t="str">
        <f>IF(AC185=0,"",V185/AC185)</f>
      </c>
      <c r="AF185" s="64" t="str">
        <f>IF(AC185=0,"",W185/AC185)</f>
      </c>
      <c r="AG185" s="65" t="str">
        <f>IF(AC185=0,"",X185/AC185)</f>
      </c>
    </row>
    <row r="186">
      <c r="A186" t="s">
        <v>172</v>
      </c>
      <c r="B186" t="s">
        <v>166</v>
      </c>
      <c r="C186" s="39" t="n">
        <v>2027</v>
      </c>
      <c r="D186" t="s">
        <v>172</v>
      </c>
      <c r="E186" s="40" t="s">
        <v>285</v>
      </c>
      <c r="F186" s="41" t="s">
        <v>376</v>
      </c>
      <c r="G186" s="42" t="s">
        <v>280</v>
      </c>
      <c r="H186"/>
      <c r="I186" s="43" t="s">
        <v>283</v>
      </c>
      <c r="J186" s="44" t="s">
        <v>226</v>
      </c>
      <c r="K186" s="45" t="n">
        <v>1</v>
      </c>
      <c r="L186" s="46" t="n">
        <v>1</v>
      </c>
      <c r="M186" s="47" t="n">
        <v>0.0077</v>
      </c>
      <c r="N186" s="48" t="n">
        <v>295742566.139845</v>
      </c>
      <c r="O186" s="49" t="n">
        <v>295196117.964647</v>
      </c>
      <c r="P186" s="50" t="n">
        <v>0.666666666666667</v>
      </c>
      <c r="Q186" s="51" t="n">
        <v>0</v>
      </c>
      <c r="R186" s="52" t="str">
        <f>1/(1+'Calculation_Assumptions'!$B$5)^(C186-'Calculation_Assumptions'!$B$2)</f>
      </c>
      <c r="S186" s="53" t="str">
        <f>N186*K186</f>
      </c>
      <c r="T186" s="54" t="str">
        <f>O186*K186</f>
      </c>
      <c r="U186" s="55" t="str">
        <f>T186*Q186*L186*M186</f>
      </c>
      <c r="V186" s="56" t="str">
        <f>S186*P186*L186*M186</f>
      </c>
      <c r="W186" s="57" t="str">
        <f>V186-U186</f>
      </c>
      <c r="X186" s="58" t="str">
        <f>W186*R186</f>
      </c>
      <c r="Y186" t="n">
        <v>0</v>
      </c>
      <c r="Z186" s="59" t="n">
        <v>2017</v>
      </c>
      <c r="AA186" t="s">
        <v>368</v>
      </c>
      <c r="AB186" s="60" t="str">
        <f>IF(I186="shared-count-once",COUNTIFS($A$2:$A$807,A186,$C$2:$C$807,C186,$E$2:$E$807,E186,$B$2:$B$807,B186),1)</f>
      </c>
      <c r="AC186" s="61" t="n">
        <v>292505080.826208</v>
      </c>
      <c r="AD186" s="62" t="str">
        <f>IF(AC186=0,"",U186/AC186)</f>
      </c>
      <c r="AE186" s="63" t="str">
        <f>IF(AC186=0,"",V186/AC186)</f>
      </c>
      <c r="AF186" s="64" t="str">
        <f>IF(AC186=0,"",W186/AC186)</f>
      </c>
      <c r="AG186" s="65" t="str">
        <f>IF(AC186=0,"",X186/AC186)</f>
      </c>
    </row>
    <row r="187">
      <c r="A187" t="s">
        <v>172</v>
      </c>
      <c r="B187" t="s">
        <v>166</v>
      </c>
      <c r="C187" s="39" t="n">
        <v>2028</v>
      </c>
      <c r="D187" t="s">
        <v>172</v>
      </c>
      <c r="E187" s="40" t="s">
        <v>285</v>
      </c>
      <c r="F187" s="41" t="s">
        <v>376</v>
      </c>
      <c r="G187" s="42" t="s">
        <v>280</v>
      </c>
      <c r="H187"/>
      <c r="I187" s="43" t="s">
        <v>283</v>
      </c>
      <c r="J187" s="44" t="s">
        <v>226</v>
      </c>
      <c r="K187" s="45" t="n">
        <v>1</v>
      </c>
      <c r="L187" s="46" t="n">
        <v>1</v>
      </c>
      <c r="M187" s="47" t="n">
        <v>0.0077</v>
      </c>
      <c r="N187" s="48" t="n">
        <v>297619110.89847</v>
      </c>
      <c r="O187" s="49" t="n">
        <v>297107934.99345</v>
      </c>
      <c r="P187" s="50" t="n">
        <v>1</v>
      </c>
      <c r="Q187" s="51" t="n">
        <v>0</v>
      </c>
      <c r="R187" s="52" t="str">
        <f>1/(1+'Calculation_Assumptions'!$B$5)^(C187-'Calculation_Assumptions'!$B$2)</f>
      </c>
      <c r="S187" s="53" t="str">
        <f>N187*K187</f>
      </c>
      <c r="T187" s="54" t="str">
        <f>O187*K187</f>
      </c>
      <c r="U187" s="55" t="str">
        <f>T187*Q187*L187*M187</f>
      </c>
      <c r="V187" s="56" t="str">
        <f>S187*P187*L187*M187</f>
      </c>
      <c r="W187" s="57" t="str">
        <f>V187-U187</f>
      </c>
      <c r="X187" s="58" t="str">
        <f>W187*R187</f>
      </c>
      <c r="Y187" t="n">
        <v>0</v>
      </c>
      <c r="Z187" s="59" t="n">
        <v>2017</v>
      </c>
      <c r="AA187" t="s">
        <v>368</v>
      </c>
      <c r="AB187" s="60" t="str">
        <f>IF(I187="shared-count-once",COUNTIFS($A$2:$A$807,A187,$C$2:$C$807,C187,$E$2:$E$807,E187,$B$2:$B$807,B187),1)</f>
      </c>
      <c r="AC187" s="61" t="n">
        <v>294484707.921554</v>
      </c>
      <c r="AD187" s="62" t="str">
        <f>IF(AC187=0,"",U187/AC187)</f>
      </c>
      <c r="AE187" s="63" t="str">
        <f>IF(AC187=0,"",V187/AC187)</f>
      </c>
      <c r="AF187" s="64" t="str">
        <f>IF(AC187=0,"",W187/AC187)</f>
      </c>
      <c r="AG187" s="65" t="str">
        <f>IF(AC187=0,"",X187/AC187)</f>
      </c>
    </row>
    <row r="188">
      <c r="A188" t="s">
        <v>172</v>
      </c>
      <c r="B188" t="s">
        <v>166</v>
      </c>
      <c r="C188" s="39" t="n">
        <v>2029</v>
      </c>
      <c r="D188" t="s">
        <v>172</v>
      </c>
      <c r="E188" s="40" t="s">
        <v>285</v>
      </c>
      <c r="F188" s="41" t="s">
        <v>376</v>
      </c>
      <c r="G188" s="42" t="s">
        <v>280</v>
      </c>
      <c r="H188"/>
      <c r="I188" s="43" t="s">
        <v>283</v>
      </c>
      <c r="J188" s="44" t="s">
        <v>226</v>
      </c>
      <c r="K188" s="45" t="n">
        <v>1</v>
      </c>
      <c r="L188" s="46" t="n">
        <v>1</v>
      </c>
      <c r="M188" s="47" t="n">
        <v>0.0077</v>
      </c>
      <c r="N188" s="48" t="n">
        <v>299449486.936108</v>
      </c>
      <c r="O188" s="49" t="n">
        <v>298981169.683309</v>
      </c>
      <c r="P188" s="50" t="n">
        <v>1</v>
      </c>
      <c r="Q188" s="51" t="n">
        <v>0</v>
      </c>
      <c r="R188" s="52" t="str">
        <f>1/(1+'Calculation_Assumptions'!$B$5)^(C188-'Calculation_Assumptions'!$B$2)</f>
      </c>
      <c r="S188" s="53" t="str">
        <f>N188*K188</f>
      </c>
      <c r="T188" s="54" t="str">
        <f>O188*K188</f>
      </c>
      <c r="U188" s="55" t="str">
        <f>T188*Q188*L188*M188</f>
      </c>
      <c r="V188" s="56" t="str">
        <f>S188*P188*L188*M188</f>
      </c>
      <c r="W188" s="57" t="str">
        <f>V188-U188</f>
      </c>
      <c r="X188" s="58" t="str">
        <f>W188*R188</f>
      </c>
      <c r="Y188" t="n">
        <v>0</v>
      </c>
      <c r="Z188" s="59" t="n">
        <v>2017</v>
      </c>
      <c r="AA188" t="s">
        <v>368</v>
      </c>
      <c r="AB188" s="60" t="str">
        <f>IF(I188="shared-count-once",COUNTIFS($A$2:$A$807,A188,$C$2:$C$807,C188,$E$2:$E$807,E188,$B$2:$B$807,B188),1)</f>
      </c>
      <c r="AC188" s="61" t="n">
        <v>296414030.31143</v>
      </c>
      <c r="AD188" s="62" t="str">
        <f>IF(AC188=0,"",U188/AC188)</f>
      </c>
      <c r="AE188" s="63" t="str">
        <f>IF(AC188=0,"",V188/AC188)</f>
      </c>
      <c r="AF188" s="64" t="str">
        <f>IF(AC188=0,"",W188/AC188)</f>
      </c>
      <c r="AG188" s="65" t="str">
        <f>IF(AC188=0,"",X188/AC188)</f>
      </c>
    </row>
    <row r="189">
      <c r="A189" t="s">
        <v>172</v>
      </c>
      <c r="B189" t="s">
        <v>166</v>
      </c>
      <c r="C189" s="39" t="n">
        <v>2030</v>
      </c>
      <c r="D189" t="s">
        <v>172</v>
      </c>
      <c r="E189" s="40" t="s">
        <v>285</v>
      </c>
      <c r="F189" s="41" t="s">
        <v>376</v>
      </c>
      <c r="G189" s="42" t="s">
        <v>280</v>
      </c>
      <c r="H189"/>
      <c r="I189" s="43" t="s">
        <v>283</v>
      </c>
      <c r="J189" s="44" t="s">
        <v>226</v>
      </c>
      <c r="K189" s="45" t="n">
        <v>1</v>
      </c>
      <c r="L189" s="46" t="n">
        <v>1</v>
      </c>
      <c r="M189" s="47" t="n">
        <v>0.0077</v>
      </c>
      <c r="N189" s="48" t="n">
        <v>301229647.486046</v>
      </c>
      <c r="O189" s="49" t="n">
        <v>300784244.146626</v>
      </c>
      <c r="P189" s="50" t="n">
        <v>1</v>
      </c>
      <c r="Q189" s="51" t="n">
        <v>0</v>
      </c>
      <c r="R189" s="52" t="str">
        <f>1/(1+'Calculation_Assumptions'!$B$5)^(C189-'Calculation_Assumptions'!$B$2)</f>
      </c>
      <c r="S189" s="53" t="str">
        <f>N189*K189</f>
      </c>
      <c r="T189" s="54" t="str">
        <f>O189*K189</f>
      </c>
      <c r="U189" s="55" t="str">
        <f>T189*Q189*L189*M189</f>
      </c>
      <c r="V189" s="56" t="str">
        <f>S189*P189*L189*M189</f>
      </c>
      <c r="W189" s="57" t="str">
        <f>V189-U189</f>
      </c>
      <c r="X189" s="58" t="str">
        <f>W189*R189</f>
      </c>
      <c r="Y189" t="n">
        <v>0</v>
      </c>
      <c r="Z189" s="59" t="n">
        <v>2017</v>
      </c>
      <c r="AA189" t="s">
        <v>368</v>
      </c>
      <c r="AB189" s="60" t="str">
        <f>IF(I189="shared-count-once",COUNTIFS($A$2:$A$807,A189,$C$2:$C$807,C189,$E$2:$E$807,E189,$B$2:$B$807,B189),1)</f>
      </c>
      <c r="AC189" s="61" t="n">
        <v>298289404.664994</v>
      </c>
      <c r="AD189" s="62" t="str">
        <f>IF(AC189=0,"",U189/AC189)</f>
      </c>
      <c r="AE189" s="63" t="str">
        <f>IF(AC189=0,"",V189/AC189)</f>
      </c>
      <c r="AF189" s="64" t="str">
        <f>IF(AC189=0,"",W189/AC189)</f>
      </c>
      <c r="AG189" s="65" t="str">
        <f>IF(AC189=0,"",X189/AC189)</f>
      </c>
    </row>
    <row r="190">
      <c r="A190" t="s">
        <v>172</v>
      </c>
      <c r="B190" t="s">
        <v>166</v>
      </c>
      <c r="C190" s="39" t="n">
        <v>2031</v>
      </c>
      <c r="D190" t="s">
        <v>172</v>
      </c>
      <c r="E190" s="40" t="s">
        <v>285</v>
      </c>
      <c r="F190" s="41" t="s">
        <v>376</v>
      </c>
      <c r="G190" s="42" t="s">
        <v>280</v>
      </c>
      <c r="H190"/>
      <c r="I190" s="43" t="s">
        <v>283</v>
      </c>
      <c r="J190" s="44" t="s">
        <v>226</v>
      </c>
      <c r="K190" s="45" t="n">
        <v>1</v>
      </c>
      <c r="L190" s="46" t="n">
        <v>1</v>
      </c>
      <c r="M190" s="47" t="n">
        <v>0.0077</v>
      </c>
      <c r="N190" s="48" t="n">
        <v>302969438.365322</v>
      </c>
      <c r="O190" s="49" t="n">
        <v>302561623.795312</v>
      </c>
      <c r="P190" s="50" t="n">
        <v>1</v>
      </c>
      <c r="Q190" s="51" t="n">
        <v>0</v>
      </c>
      <c r="R190" s="52" t="str">
        <f>1/(1+'Calculation_Assumptions'!$B$5)^(C190-'Calculation_Assumptions'!$B$2)</f>
      </c>
      <c r="S190" s="53" t="str">
        <f>N190*K190</f>
      </c>
      <c r="T190" s="54" t="str">
        <f>O190*K190</f>
      </c>
      <c r="U190" s="55" t="str">
        <f>T190*Q190*L190*M190</f>
      </c>
      <c r="V190" s="56" t="str">
        <f>S190*P190*L190*M190</f>
      </c>
      <c r="W190" s="57" t="str">
        <f>V190-U190</f>
      </c>
      <c r="X190" s="58" t="str">
        <f>W190*R190</f>
      </c>
      <c r="Y190" t="n">
        <v>0</v>
      </c>
      <c r="Z190" s="59" t="n">
        <v>2017</v>
      </c>
      <c r="AA190" t="s">
        <v>368</v>
      </c>
      <c r="AB190" s="60" t="str">
        <f>IF(I190="shared-count-once",COUNTIFS($A$2:$A$807,A190,$C$2:$C$807,C190,$E$2:$E$807,E190,$B$2:$B$807,B190),1)</f>
      </c>
      <c r="AC190" s="61" t="n">
        <v>300119636.925519</v>
      </c>
      <c r="AD190" s="62" t="str">
        <f>IF(AC190=0,"",U190/AC190)</f>
      </c>
      <c r="AE190" s="63" t="str">
        <f>IF(AC190=0,"",V190/AC190)</f>
      </c>
      <c r="AF190" s="64" t="str">
        <f>IF(AC190=0,"",W190/AC190)</f>
      </c>
      <c r="AG190" s="65" t="str">
        <f>IF(AC190=0,"",X190/AC190)</f>
      </c>
    </row>
    <row r="191">
      <c r="A191" t="s">
        <v>172</v>
      </c>
      <c r="B191" t="s">
        <v>166</v>
      </c>
      <c r="C191" s="39" t="n">
        <v>2032</v>
      </c>
      <c r="D191" t="s">
        <v>172</v>
      </c>
      <c r="E191" s="40" t="s">
        <v>285</v>
      </c>
      <c r="F191" s="41" t="s">
        <v>376</v>
      </c>
      <c r="G191" s="42" t="s">
        <v>280</v>
      </c>
      <c r="H191"/>
      <c r="I191" s="43" t="s">
        <v>283</v>
      </c>
      <c r="J191" s="44" t="s">
        <v>226</v>
      </c>
      <c r="K191" s="45" t="n">
        <v>1</v>
      </c>
      <c r="L191" s="46" t="n">
        <v>1</v>
      </c>
      <c r="M191" s="47" t="n">
        <v>0.0077</v>
      </c>
      <c r="N191" s="48" t="n">
        <v>304669351.921027</v>
      </c>
      <c r="O191" s="49" t="n">
        <v>304296909.955394</v>
      </c>
      <c r="P191" s="50" t="n">
        <v>1</v>
      </c>
      <c r="Q191" s="51" t="n">
        <v>0</v>
      </c>
      <c r="R191" s="52" t="str">
        <f>1/(1+'Calculation_Assumptions'!$B$5)^(C191-'Calculation_Assumptions'!$B$2)</f>
      </c>
      <c r="S191" s="53" t="str">
        <f>N191*K191</f>
      </c>
      <c r="T191" s="54" t="str">
        <f>O191*K191</f>
      </c>
      <c r="U191" s="55" t="str">
        <f>T191*Q191*L191*M191</f>
      </c>
      <c r="V191" s="56" t="str">
        <f>S191*P191*L191*M191</f>
      </c>
      <c r="W191" s="57" t="str">
        <f>V191-U191</f>
      </c>
      <c r="X191" s="58" t="str">
        <f>W191*R191</f>
      </c>
      <c r="Y191" t="n">
        <v>0</v>
      </c>
      <c r="Z191" s="59" t="n">
        <v>2017</v>
      </c>
      <c r="AA191" t="s">
        <v>368</v>
      </c>
      <c r="AB191" s="60" t="str">
        <f>IF(I191="shared-count-once",COUNTIFS($A$2:$A$807,A191,$C$2:$C$807,C191,$E$2:$E$807,E191,$B$2:$B$807,B191),1)</f>
      </c>
      <c r="AC191" s="61" t="n">
        <v>301904628.083541</v>
      </c>
      <c r="AD191" s="62" t="str">
        <f>IF(AC191=0,"",U191/AC191)</f>
      </c>
      <c r="AE191" s="63" t="str">
        <f>IF(AC191=0,"",V191/AC191)</f>
      </c>
      <c r="AF191" s="64" t="str">
        <f>IF(AC191=0,"",W191/AC191)</f>
      </c>
      <c r="AG191" s="65" t="str">
        <f>IF(AC191=0,"",X191/AC191)</f>
      </c>
    </row>
    <row r="192">
      <c r="A192" t="s">
        <v>172</v>
      </c>
      <c r="B192" t="s">
        <v>166</v>
      </c>
      <c r="C192" s="39" t="n">
        <v>2033</v>
      </c>
      <c r="D192" t="s">
        <v>172</v>
      </c>
      <c r="E192" s="40" t="s">
        <v>285</v>
      </c>
      <c r="F192" s="41" t="s">
        <v>376</v>
      </c>
      <c r="G192" s="42" t="s">
        <v>280</v>
      </c>
      <c r="H192"/>
      <c r="I192" s="43" t="s">
        <v>283</v>
      </c>
      <c r="J192" s="44" t="s">
        <v>226</v>
      </c>
      <c r="K192" s="45" t="n">
        <v>1</v>
      </c>
      <c r="L192" s="46" t="n">
        <v>1</v>
      </c>
      <c r="M192" s="47" t="n">
        <v>0.0077</v>
      </c>
      <c r="N192" s="48" t="n">
        <v>306329718.089211</v>
      </c>
      <c r="O192" s="49" t="n">
        <v>305990042.260363</v>
      </c>
      <c r="P192" s="50" t="n">
        <v>1</v>
      </c>
      <c r="Q192" s="51" t="n">
        <v>0</v>
      </c>
      <c r="R192" s="52" t="str">
        <f>1/(1+'Calculation_Assumptions'!$B$5)^(C192-'Calculation_Assumptions'!$B$2)</f>
      </c>
      <c r="S192" s="53" t="str">
        <f>N192*K192</f>
      </c>
      <c r="T192" s="54" t="str">
        <f>O192*K192</f>
      </c>
      <c r="U192" s="55" t="str">
        <f>T192*Q192*L192*M192</f>
      </c>
      <c r="V192" s="56" t="str">
        <f>S192*P192*L192*M192</f>
      </c>
      <c r="W192" s="57" t="str">
        <f>V192-U192</f>
      </c>
      <c r="X192" s="58" t="str">
        <f>W192*R192</f>
      </c>
      <c r="Y192" t="n">
        <v>0</v>
      </c>
      <c r="Z192" s="59" t="n">
        <v>2017</v>
      </c>
      <c r="AA192" t="s">
        <v>368</v>
      </c>
      <c r="AB192" s="60" t="str">
        <f>IF(I192="shared-count-once",COUNTIFS($A$2:$A$807,A192,$C$2:$C$807,C192,$E$2:$E$807,E192,$B$2:$B$807,B192),1)</f>
      </c>
      <c r="AC192" s="61" t="n">
        <v>303644277.16916</v>
      </c>
      <c r="AD192" s="62" t="str">
        <f>IF(AC192=0,"",U192/AC192)</f>
      </c>
      <c r="AE192" s="63" t="str">
        <f>IF(AC192=0,"",V192/AC192)</f>
      </c>
      <c r="AF192" s="64" t="str">
        <f>IF(AC192=0,"",W192/AC192)</f>
      </c>
      <c r="AG192" s="65" t="str">
        <f>IF(AC192=0,"",X192/AC192)</f>
      </c>
    </row>
    <row r="193">
      <c r="A193" t="s">
        <v>172</v>
      </c>
      <c r="B193" t="s">
        <v>166</v>
      </c>
      <c r="C193" s="39" t="n">
        <v>2034</v>
      </c>
      <c r="D193" t="s">
        <v>172</v>
      </c>
      <c r="E193" s="40" t="s">
        <v>285</v>
      </c>
      <c r="F193" s="41" t="s">
        <v>376</v>
      </c>
      <c r="G193" s="42" t="s">
        <v>280</v>
      </c>
      <c r="H193"/>
      <c r="I193" s="43" t="s">
        <v>283</v>
      </c>
      <c r="J193" s="44" t="s">
        <v>226</v>
      </c>
      <c r="K193" s="45" t="n">
        <v>1</v>
      </c>
      <c r="L193" s="46" t="n">
        <v>1</v>
      </c>
      <c r="M193" s="47" t="n">
        <v>0.0077</v>
      </c>
      <c r="N193" s="48" t="n">
        <v>307943780.739549</v>
      </c>
      <c r="O193" s="49" t="n">
        <v>307635526.02883</v>
      </c>
      <c r="P193" s="50" t="n">
        <v>1</v>
      </c>
      <c r="Q193" s="51" t="n">
        <v>0</v>
      </c>
      <c r="R193" s="52" t="str">
        <f>1/(1+'Calculation_Assumptions'!$B$5)^(C193-'Calculation_Assumptions'!$B$2)</f>
      </c>
      <c r="S193" s="53" t="str">
        <f>N193*K193</f>
      </c>
      <c r="T193" s="54" t="str">
        <f>O193*K193</f>
      </c>
      <c r="U193" s="55" t="str">
        <f>T193*Q193*L193*M193</f>
      </c>
      <c r="V193" s="56" t="str">
        <f>S193*P193*L193*M193</f>
      </c>
      <c r="W193" s="57" t="str">
        <f>V193-U193</f>
      </c>
      <c r="X193" s="58" t="str">
        <f>W193*R193</f>
      </c>
      <c r="Y193" t="n">
        <v>0</v>
      </c>
      <c r="Z193" s="59" t="n">
        <v>2017</v>
      </c>
      <c r="AA193" t="s">
        <v>368</v>
      </c>
      <c r="AB193" s="60" t="str">
        <f>IF(I193="shared-count-once",COUNTIFS($A$2:$A$807,A193,$C$2:$C$807,C193,$E$2:$E$807,E193,$B$2:$B$807,B193),1)</f>
      </c>
      <c r="AC193" s="61" t="n">
        <v>305332541.184984</v>
      </c>
      <c r="AD193" s="62" t="str">
        <f>IF(AC193=0,"",U193/AC193)</f>
      </c>
      <c r="AE193" s="63" t="str">
        <f>IF(AC193=0,"",V193/AC193)</f>
      </c>
      <c r="AF193" s="64" t="str">
        <f>IF(AC193=0,"",W193/AC193)</f>
      </c>
      <c r="AG193" s="65" t="str">
        <f>IF(AC193=0,"",X193/AC193)</f>
      </c>
    </row>
    <row r="194">
      <c r="A194" t="s">
        <v>172</v>
      </c>
      <c r="B194" t="s">
        <v>166</v>
      </c>
      <c r="C194" s="39" t="n">
        <v>2035</v>
      </c>
      <c r="D194" t="s">
        <v>172</v>
      </c>
      <c r="E194" s="40" t="s">
        <v>285</v>
      </c>
      <c r="F194" s="41" t="s">
        <v>376</v>
      </c>
      <c r="G194" s="42" t="s">
        <v>280</v>
      </c>
      <c r="H194"/>
      <c r="I194" s="43" t="s">
        <v>283</v>
      </c>
      <c r="J194" s="44" t="s">
        <v>226</v>
      </c>
      <c r="K194" s="45" t="n">
        <v>1</v>
      </c>
      <c r="L194" s="46" t="n">
        <v>1</v>
      </c>
      <c r="M194" s="47" t="n">
        <v>0.0077</v>
      </c>
      <c r="N194" s="48" t="n">
        <v>309507559.444963</v>
      </c>
      <c r="O194" s="49" t="n">
        <v>309228183.19713</v>
      </c>
      <c r="P194" s="50" t="n">
        <v>1</v>
      </c>
      <c r="Q194" s="51" t="n">
        <v>0</v>
      </c>
      <c r="R194" s="52" t="str">
        <f>1/(1+'Calculation_Assumptions'!$B$5)^(C194-'Calculation_Assumptions'!$B$2)</f>
      </c>
      <c r="S194" s="53" t="str">
        <f>N194*K194</f>
      </c>
      <c r="T194" s="54" t="str">
        <f>O194*K194</f>
      </c>
      <c r="U194" s="55" t="str">
        <f>T194*Q194*L194*M194</f>
      </c>
      <c r="V194" s="56" t="str">
        <f>S194*P194*L194*M194</f>
      </c>
      <c r="W194" s="57" t="str">
        <f>V194-U194</f>
      </c>
      <c r="X194" s="58" t="str">
        <f>W194*R194</f>
      </c>
      <c r="Y194" t="n">
        <v>0</v>
      </c>
      <c r="Z194" s="59" t="n">
        <v>2017</v>
      </c>
      <c r="AA194" t="s">
        <v>368</v>
      </c>
      <c r="AB194" s="60" t="str">
        <f>IF(I194="shared-count-once",COUNTIFS($A$2:$A$807,A194,$C$2:$C$807,C194,$E$2:$E$807,E194,$B$2:$B$807,B194),1)</f>
      </c>
      <c r="AC194" s="61" t="n">
        <v>306964650.16712</v>
      </c>
      <c r="AD194" s="62" t="str">
        <f>IF(AC194=0,"",U194/AC194)</f>
      </c>
      <c r="AE194" s="63" t="str">
        <f>IF(AC194=0,"",V194/AC194)</f>
      </c>
      <c r="AF194" s="64" t="str">
        <f>IF(AC194=0,"",W194/AC194)</f>
      </c>
      <c r="AG194" s="65" t="str">
        <f>IF(AC194=0,"",X194/AC194)</f>
      </c>
    </row>
    <row r="195">
      <c r="A195" t="s">
        <v>172</v>
      </c>
      <c r="B195" t="s">
        <v>166</v>
      </c>
      <c r="C195" s="39" t="n">
        <v>2036</v>
      </c>
      <c r="D195" t="s">
        <v>172</v>
      </c>
      <c r="E195" s="40" t="s">
        <v>285</v>
      </c>
      <c r="F195" s="41" t="s">
        <v>376</v>
      </c>
      <c r="G195" s="42" t="s">
        <v>280</v>
      </c>
      <c r="H195"/>
      <c r="I195" s="43" t="s">
        <v>283</v>
      </c>
      <c r="J195" s="44" t="s">
        <v>226</v>
      </c>
      <c r="K195" s="45" t="n">
        <v>1</v>
      </c>
      <c r="L195" s="46" t="n">
        <v>1</v>
      </c>
      <c r="M195" s="47" t="n">
        <v>0.0077</v>
      </c>
      <c r="N195" s="48" t="n">
        <v>311022594.953097</v>
      </c>
      <c r="O195" s="49" t="n">
        <v>310769483.46493</v>
      </c>
      <c r="P195" s="50" t="n">
        <v>1</v>
      </c>
      <c r="Q195" s="51" t="n">
        <v>0</v>
      </c>
      <c r="R195" s="52" t="str">
        <f>1/(1+'Calculation_Assumptions'!$B$5)^(C195-'Calculation_Assumptions'!$B$2)</f>
      </c>
      <c r="S195" s="53" t="str">
        <f>N195*K195</f>
      </c>
      <c r="T195" s="54" t="str">
        <f>O195*K195</f>
      </c>
      <c r="U195" s="55" t="str">
        <f>T195*Q195*L195*M195</f>
      </c>
      <c r="V195" s="56" t="str">
        <f>S195*P195*L195*M195</f>
      </c>
      <c r="W195" s="57" t="str">
        <f>V195-U195</f>
      </c>
      <c r="X195" s="58" t="str">
        <f>W195*R195</f>
      </c>
      <c r="Y195" t="n">
        <v>0</v>
      </c>
      <c r="Z195" s="59" t="n">
        <v>2017</v>
      </c>
      <c r="AA195" t="s">
        <v>368</v>
      </c>
      <c r="AB195" s="60" t="str">
        <f>IF(I195="shared-count-once",COUNTIFS($A$2:$A$807,A195,$C$2:$C$807,C195,$E$2:$E$807,E195,$B$2:$B$807,B195),1)</f>
      </c>
      <c r="AC195" s="61" t="n">
        <v>308542769.756622</v>
      </c>
      <c r="AD195" s="62" t="str">
        <f>IF(AC195=0,"",U195/AC195)</f>
      </c>
      <c r="AE195" s="63" t="str">
        <f>IF(AC195=0,"",V195/AC195)</f>
      </c>
      <c r="AF195" s="64" t="str">
        <f>IF(AC195=0,"",W195/AC195)</f>
      </c>
      <c r="AG195" s="65" t="str">
        <f>IF(AC195=0,"",X195/AC195)</f>
      </c>
    </row>
    <row r="196">
      <c r="A196" t="s">
        <v>172</v>
      </c>
      <c r="B196" t="s">
        <v>166</v>
      </c>
      <c r="C196" s="39" t="n">
        <v>2037</v>
      </c>
      <c r="D196" t="s">
        <v>172</v>
      </c>
      <c r="E196" s="40" t="s">
        <v>285</v>
      </c>
      <c r="F196" s="41" t="s">
        <v>376</v>
      </c>
      <c r="G196" s="42" t="s">
        <v>280</v>
      </c>
      <c r="H196"/>
      <c r="I196" s="43" t="s">
        <v>283</v>
      </c>
      <c r="J196" s="44" t="s">
        <v>226</v>
      </c>
      <c r="K196" s="45" t="n">
        <v>1</v>
      </c>
      <c r="L196" s="46" t="n">
        <v>1</v>
      </c>
      <c r="M196" s="47" t="n">
        <v>0.0077</v>
      </c>
      <c r="N196" s="48" t="n">
        <v>312503458.156424</v>
      </c>
      <c r="O196" s="49" t="n">
        <v>312262197.186949</v>
      </c>
      <c r="P196" s="50" t="n">
        <v>1</v>
      </c>
      <c r="Q196" s="51" t="n">
        <v>0</v>
      </c>
      <c r="R196" s="52" t="str">
        <f>1/(1+'Calculation_Assumptions'!$B$5)^(C196-'Calculation_Assumptions'!$B$2)</f>
      </c>
      <c r="S196" s="53" t="str">
        <f>N196*K196</f>
      </c>
      <c r="T196" s="54" t="str">
        <f>O196*K196</f>
      </c>
      <c r="U196" s="55" t="str">
        <f>T196*Q196*L196*M196</f>
      </c>
      <c r="V196" s="56" t="str">
        <f>S196*P196*L196*M196</f>
      </c>
      <c r="W196" s="57" t="str">
        <f>V196-U196</f>
      </c>
      <c r="X196" s="58" t="str">
        <f>W196*R196</f>
      </c>
      <c r="Y196" t="n">
        <v>0</v>
      </c>
      <c r="Z196" s="59" t="n">
        <v>2017</v>
      </c>
      <c r="AA196" t="s">
        <v>368</v>
      </c>
      <c r="AB196" s="60" t="str">
        <f>IF(I196="shared-count-once",COUNTIFS($A$2:$A$807,A196,$C$2:$C$807,C196,$E$2:$E$807,E196,$B$2:$B$807,B196),1)</f>
      </c>
      <c r="AC196" s="61" t="n">
        <v>310068287.63643</v>
      </c>
      <c r="AD196" s="62" t="str">
        <f>IF(AC196=0,"",U196/AC196)</f>
      </c>
      <c r="AE196" s="63" t="str">
        <f>IF(AC196=0,"",V196/AC196)</f>
      </c>
      <c r="AF196" s="64" t="str">
        <f>IF(AC196=0,"",W196/AC196)</f>
      </c>
      <c r="AG196" s="65" t="str">
        <f>IF(AC196=0,"",X196/AC196)</f>
      </c>
    </row>
    <row r="197">
      <c r="A197" t="s">
        <v>172</v>
      </c>
      <c r="B197" t="s">
        <v>166</v>
      </c>
      <c r="C197" s="39" t="n">
        <v>2038</v>
      </c>
      <c r="D197" t="s">
        <v>172</v>
      </c>
      <c r="E197" s="40" t="s">
        <v>285</v>
      </c>
      <c r="F197" s="41" t="s">
        <v>376</v>
      </c>
      <c r="G197" s="42" t="s">
        <v>280</v>
      </c>
      <c r="H197"/>
      <c r="I197" s="43" t="s">
        <v>283</v>
      </c>
      <c r="J197" s="44" t="s">
        <v>226</v>
      </c>
      <c r="K197" s="45" t="n">
        <v>1</v>
      </c>
      <c r="L197" s="46" t="n">
        <v>1</v>
      </c>
      <c r="M197" s="47" t="n">
        <v>0.0077</v>
      </c>
      <c r="N197" s="48" t="n">
        <v>313957056.684213</v>
      </c>
      <c r="O197" s="49" t="n">
        <v>313730463.490198</v>
      </c>
      <c r="P197" s="50" t="n">
        <v>1</v>
      </c>
      <c r="Q197" s="51" t="n">
        <v>0</v>
      </c>
      <c r="R197" s="52" t="str">
        <f>1/(1+'Calculation_Assumptions'!$B$5)^(C197-'Calculation_Assumptions'!$B$2)</f>
      </c>
      <c r="S197" s="53" t="str">
        <f>N197*K197</f>
      </c>
      <c r="T197" s="54" t="str">
        <f>O197*K197</f>
      </c>
      <c r="U197" s="55" t="str">
        <f>T197*Q197*L197*M197</f>
      </c>
      <c r="V197" s="56" t="str">
        <f>S197*P197*L197*M197</f>
      </c>
      <c r="W197" s="57" t="str">
        <f>V197-U197</f>
      </c>
      <c r="X197" s="58" t="str">
        <f>W197*R197</f>
      </c>
      <c r="Y197" t="n">
        <v>0</v>
      </c>
      <c r="Z197" s="59" t="n">
        <v>2017</v>
      </c>
      <c r="AA197" t="s">
        <v>368</v>
      </c>
      <c r="AB197" s="60" t="str">
        <f>IF(I197="shared-count-once",COUNTIFS($A$2:$A$807,A197,$C$2:$C$807,C197,$E$2:$E$807,E197,$B$2:$B$807,B197),1)</f>
      </c>
      <c r="AC197" s="61" t="n">
        <v>311532999.13163</v>
      </c>
      <c r="AD197" s="62" t="str">
        <f>IF(AC197=0,"",U197/AC197)</f>
      </c>
      <c r="AE197" s="63" t="str">
        <f>IF(AC197=0,"",V197/AC197)</f>
      </c>
      <c r="AF197" s="64" t="str">
        <f>IF(AC197=0,"",W197/AC197)</f>
      </c>
      <c r="AG197" s="65" t="str">
        <f>IF(AC197=0,"",X197/AC197)</f>
      </c>
    </row>
    <row r="198">
      <c r="A198" t="s">
        <v>172</v>
      </c>
      <c r="B198" t="s">
        <v>166</v>
      </c>
      <c r="C198" s="39" t="n">
        <v>2039</v>
      </c>
      <c r="D198" t="s">
        <v>172</v>
      </c>
      <c r="E198" s="40" t="s">
        <v>285</v>
      </c>
      <c r="F198" s="41" t="s">
        <v>376</v>
      </c>
      <c r="G198" s="42" t="s">
        <v>280</v>
      </c>
      <c r="H198"/>
      <c r="I198" s="43" t="s">
        <v>283</v>
      </c>
      <c r="J198" s="44" t="s">
        <v>226</v>
      </c>
      <c r="K198" s="45" t="n">
        <v>1</v>
      </c>
      <c r="L198" s="46" t="n">
        <v>1</v>
      </c>
      <c r="M198" s="47" t="n">
        <v>0.0077</v>
      </c>
      <c r="N198" s="48" t="n">
        <v>315329415.550199</v>
      </c>
      <c r="O198" s="49" t="n">
        <v>315115398.935154</v>
      </c>
      <c r="P198" s="50" t="n">
        <v>1</v>
      </c>
      <c r="Q198" s="51" t="n">
        <v>0</v>
      </c>
      <c r="R198" s="52" t="str">
        <f>1/(1+'Calculation_Assumptions'!$B$5)^(C198-'Calculation_Assumptions'!$B$2)</f>
      </c>
      <c r="S198" s="53" t="str">
        <f>N198*K198</f>
      </c>
      <c r="T198" s="54" t="str">
        <f>O198*K198</f>
      </c>
      <c r="U198" s="55" t="str">
        <f>T198*Q198*L198*M198</f>
      </c>
      <c r="V198" s="56" t="str">
        <f>S198*P198*L198*M198</f>
      </c>
      <c r="W198" s="57" t="str">
        <f>V198-U198</f>
      </c>
      <c r="X198" s="58" t="str">
        <f>W198*R198</f>
      </c>
      <c r="Y198" t="n">
        <v>0</v>
      </c>
      <c r="Z198" s="59" t="n">
        <v>2017</v>
      </c>
      <c r="AA198" t="s">
        <v>368</v>
      </c>
      <c r="AB198" s="60" t="str">
        <f>IF(I198="shared-count-once",COUNTIFS($A$2:$A$807,A198,$C$2:$C$807,C198,$E$2:$E$807,E198,$B$2:$B$807,B198),1)</f>
      </c>
      <c r="AC198" s="61" t="n">
        <v>312936391.858479</v>
      </c>
      <c r="AD198" s="62" t="str">
        <f>IF(AC198=0,"",U198/AC198)</f>
      </c>
      <c r="AE198" s="63" t="str">
        <f>IF(AC198=0,"",V198/AC198)</f>
      </c>
      <c r="AF198" s="64" t="str">
        <f>IF(AC198=0,"",W198/AC198)</f>
      </c>
      <c r="AG198" s="65" t="str">
        <f>IF(AC198=0,"",X198/AC198)</f>
      </c>
    </row>
    <row r="199">
      <c r="A199" t="s">
        <v>172</v>
      </c>
      <c r="B199" t="s">
        <v>166</v>
      </c>
      <c r="C199" s="39" t="n">
        <v>2040</v>
      </c>
      <c r="D199" t="s">
        <v>172</v>
      </c>
      <c r="E199" s="40" t="s">
        <v>285</v>
      </c>
      <c r="F199" s="41" t="s">
        <v>376</v>
      </c>
      <c r="G199" s="42" t="s">
        <v>280</v>
      </c>
      <c r="H199"/>
      <c r="I199" s="43" t="s">
        <v>283</v>
      </c>
      <c r="J199" s="44" t="s">
        <v>226</v>
      </c>
      <c r="K199" s="45" t="n">
        <v>1</v>
      </c>
      <c r="L199" s="46" t="n">
        <v>1</v>
      </c>
      <c r="M199" s="47" t="n">
        <v>0.0077</v>
      </c>
      <c r="N199" s="48" t="n">
        <v>316632245.426235</v>
      </c>
      <c r="O199" s="49" t="n">
        <v>316427530.0167</v>
      </c>
      <c r="P199" s="50" t="n">
        <v>1</v>
      </c>
      <c r="Q199" s="51" t="n">
        <v>0</v>
      </c>
      <c r="R199" s="52" t="str">
        <f>1/(1+'Calculation_Assumptions'!$B$5)^(C199-'Calculation_Assumptions'!$B$2)</f>
      </c>
      <c r="S199" s="53" t="str">
        <f>N199*K199</f>
      </c>
      <c r="T199" s="54" t="str">
        <f>O199*K199</f>
      </c>
      <c r="U199" s="55" t="str">
        <f>T199*Q199*L199*M199</f>
      </c>
      <c r="V199" s="56" t="str">
        <f>S199*P199*L199*M199</f>
      </c>
      <c r="W199" s="57" t="str">
        <f>V199-U199</f>
      </c>
      <c r="X199" s="58" t="str">
        <f>W199*R199</f>
      </c>
      <c r="Y199" t="n">
        <v>0</v>
      </c>
      <c r="Z199" s="59" t="n">
        <v>2017</v>
      </c>
      <c r="AA199" t="s">
        <v>368</v>
      </c>
      <c r="AB199" s="60" t="str">
        <f>IF(I199="shared-count-once",COUNTIFS($A$2:$A$807,A199,$C$2:$C$807,C199,$E$2:$E$807,E199,$B$2:$B$807,B199),1)</f>
      </c>
      <c r="AC199" s="61" t="n">
        <v>314265537.410829</v>
      </c>
      <c r="AD199" s="62" t="str">
        <f>IF(AC199=0,"",U199/AC199)</f>
      </c>
      <c r="AE199" s="63" t="str">
        <f>IF(AC199=0,"",V199/AC199)</f>
      </c>
      <c r="AF199" s="64" t="str">
        <f>IF(AC199=0,"",W199/AC199)</f>
      </c>
      <c r="AG199" s="65" t="str">
        <f>IF(AC199=0,"",X199/AC199)</f>
      </c>
    </row>
    <row r="200">
      <c r="A200" t="s">
        <v>172</v>
      </c>
      <c r="B200" t="s">
        <v>166</v>
      </c>
      <c r="C200" s="39" t="n">
        <v>2041</v>
      </c>
      <c r="D200" t="s">
        <v>172</v>
      </c>
      <c r="E200" s="40" t="s">
        <v>285</v>
      </c>
      <c r="F200" s="41" t="s">
        <v>376</v>
      </c>
      <c r="G200" s="42" t="s">
        <v>280</v>
      </c>
      <c r="H200"/>
      <c r="I200" s="43" t="s">
        <v>283</v>
      </c>
      <c r="J200" s="44" t="s">
        <v>226</v>
      </c>
      <c r="K200" s="45" t="n">
        <v>1</v>
      </c>
      <c r="L200" s="46" t="n">
        <v>1</v>
      </c>
      <c r="M200" s="47" t="n">
        <v>0.0077</v>
      </c>
      <c r="N200" s="48" t="n">
        <v>317794589.134859</v>
      </c>
      <c r="O200" s="49" t="n">
        <v>317614843.247219</v>
      </c>
      <c r="P200" s="50" t="n">
        <v>1</v>
      </c>
      <c r="Q200" s="51" t="n">
        <v>0</v>
      </c>
      <c r="R200" s="52" t="str">
        <f>1/(1+'Calculation_Assumptions'!$B$5)^(C200-'Calculation_Assumptions'!$B$2)</f>
      </c>
      <c r="S200" s="53" t="str">
        <f>N200*K200</f>
      </c>
      <c r="T200" s="54" t="str">
        <f>O200*K200</f>
      </c>
      <c r="U200" s="55" t="str">
        <f>T200*Q200*L200*M200</f>
      </c>
      <c r="V200" s="56" t="str">
        <f>S200*P200*L200*M200</f>
      </c>
      <c r="W200" s="57" t="str">
        <f>V200-U200</f>
      </c>
      <c r="X200" s="58" t="str">
        <f>W200*R200</f>
      </c>
      <c r="Y200" t="n">
        <v>0</v>
      </c>
      <c r="Z200" s="59" t="n">
        <v>2017</v>
      </c>
      <c r="AA200" t="s">
        <v>368</v>
      </c>
      <c r="AB200" s="60" t="str">
        <f>IF(I200="shared-count-once",COUNTIFS($A$2:$A$807,A200,$C$2:$C$807,C200,$E$2:$E$807,E200,$B$2:$B$807,B200),1)</f>
      </c>
      <c r="AC200" s="61" t="n">
        <v>315525215.312548</v>
      </c>
      <c r="AD200" s="62" t="str">
        <f>IF(AC200=0,"",U200/AC200)</f>
      </c>
      <c r="AE200" s="63" t="str">
        <f>IF(AC200=0,"",V200/AC200)</f>
      </c>
      <c r="AF200" s="64" t="str">
        <f>IF(AC200=0,"",W200/AC200)</f>
      </c>
      <c r="AG200" s="65" t="str">
        <f>IF(AC200=0,"",X200/AC200)</f>
      </c>
    </row>
    <row r="201">
      <c r="A201" t="s">
        <v>172</v>
      </c>
      <c r="B201" t="s">
        <v>166</v>
      </c>
      <c r="C201" s="39" t="n">
        <v>2042</v>
      </c>
      <c r="D201" t="s">
        <v>172</v>
      </c>
      <c r="E201" s="40" t="s">
        <v>285</v>
      </c>
      <c r="F201" s="41" t="s">
        <v>376</v>
      </c>
      <c r="G201" s="42" t="s">
        <v>280</v>
      </c>
      <c r="H201"/>
      <c r="I201" s="43" t="s">
        <v>283</v>
      </c>
      <c r="J201" s="44" t="s">
        <v>226</v>
      </c>
      <c r="K201" s="45" t="n">
        <v>1</v>
      </c>
      <c r="L201" s="46" t="n">
        <v>1</v>
      </c>
      <c r="M201" s="47" t="n">
        <v>0.0077</v>
      </c>
      <c r="N201" s="48" t="n">
        <v>318956373.914599</v>
      </c>
      <c r="O201" s="49" t="n">
        <v>318781045.920738</v>
      </c>
      <c r="P201" s="50" t="n">
        <v>1</v>
      </c>
      <c r="Q201" s="51" t="n">
        <v>0</v>
      </c>
      <c r="R201" s="52" t="str">
        <f>1/(1+'Calculation_Assumptions'!$B$5)^(C201-'Calculation_Assumptions'!$B$2)</f>
      </c>
      <c r="S201" s="53" t="str">
        <f>N201*K201</f>
      </c>
      <c r="T201" s="54" t="str">
        <f>O201*K201</f>
      </c>
      <c r="U201" s="55" t="str">
        <f>T201*Q201*L201*M201</f>
      </c>
      <c r="V201" s="56" t="str">
        <f>S201*P201*L201*M201</f>
      </c>
      <c r="W201" s="57" t="str">
        <f>V201-U201</f>
      </c>
      <c r="X201" s="58" t="str">
        <f>W201*R201</f>
      </c>
      <c r="Y201" t="n">
        <v>0</v>
      </c>
      <c r="Z201" s="59" t="n">
        <v>2017</v>
      </c>
      <c r="AA201" t="s">
        <v>368</v>
      </c>
      <c r="AB201" s="60" t="str">
        <f>IF(I201="shared-count-once",COUNTIFS($A$2:$A$807,A201,$C$2:$C$807,C201,$E$2:$E$807,E201,$B$2:$B$807,B201),1)</f>
      </c>
      <c r="AC201" s="61" t="n">
        <v>316707694.211882</v>
      </c>
      <c r="AD201" s="62" t="str">
        <f>IF(AC201=0,"",U201/AC201)</f>
      </c>
      <c r="AE201" s="63" t="str">
        <f>IF(AC201=0,"",V201/AC201)</f>
      </c>
      <c r="AF201" s="64" t="str">
        <f>IF(AC201=0,"",W201/AC201)</f>
      </c>
      <c r="AG201" s="65" t="str">
        <f>IF(AC201=0,"",X201/AC201)</f>
      </c>
    </row>
    <row r="202">
      <c r="A202" t="s">
        <v>172</v>
      </c>
      <c r="B202" t="s">
        <v>166</v>
      </c>
      <c r="C202" s="39" t="n">
        <v>2043</v>
      </c>
      <c r="D202" t="s">
        <v>172</v>
      </c>
      <c r="E202" s="40" t="s">
        <v>285</v>
      </c>
      <c r="F202" s="41" t="s">
        <v>376</v>
      </c>
      <c r="G202" s="42" t="s">
        <v>280</v>
      </c>
      <c r="H202"/>
      <c r="I202" s="43" t="s">
        <v>283</v>
      </c>
      <c r="J202" s="44" t="s">
        <v>226</v>
      </c>
      <c r="K202" s="45" t="n">
        <v>1</v>
      </c>
      <c r="L202" s="46" t="n">
        <v>1</v>
      </c>
      <c r="M202" s="47" t="n">
        <v>0.0077</v>
      </c>
      <c r="N202" s="48" t="n">
        <v>320045375.119266</v>
      </c>
      <c r="O202" s="49" t="n">
        <v>319872275.594712</v>
      </c>
      <c r="P202" s="50" t="n">
        <v>1</v>
      </c>
      <c r="Q202" s="51" t="n">
        <v>0</v>
      </c>
      <c r="R202" s="52" t="str">
        <f>1/(1+'Calculation_Assumptions'!$B$5)^(C202-'Calculation_Assumptions'!$B$2)</f>
      </c>
      <c r="S202" s="53" t="str">
        <f>N202*K202</f>
      </c>
      <c r="T202" s="54" t="str">
        <f>O202*K202</f>
      </c>
      <c r="U202" s="55" t="str">
        <f>T202*Q202*L202*M202</f>
      </c>
      <c r="V202" s="56" t="str">
        <f>S202*P202*L202*M202</f>
      </c>
      <c r="W202" s="57" t="str">
        <f>V202-U202</f>
      </c>
      <c r="X202" s="58" t="str">
        <f>W202*R202</f>
      </c>
      <c r="Y202" t="n">
        <v>0</v>
      </c>
      <c r="Z202" s="59" t="n">
        <v>2017</v>
      </c>
      <c r="AA202" t="s">
        <v>368</v>
      </c>
      <c r="AB202" s="60" t="str">
        <f>IF(I202="shared-count-once",COUNTIFS($A$2:$A$807,A202,$C$2:$C$807,C202,$E$2:$E$807,E202,$B$2:$B$807,B202),1)</f>
      </c>
      <c r="AC202" s="61" t="n">
        <v>317814114.067152</v>
      </c>
      <c r="AD202" s="62" t="str">
        <f>IF(AC202=0,"",U202/AC202)</f>
      </c>
      <c r="AE202" s="63" t="str">
        <f>IF(AC202=0,"",V202/AC202)</f>
      </c>
      <c r="AF202" s="64" t="str">
        <f>IF(AC202=0,"",W202/AC202)</f>
      </c>
      <c r="AG202" s="65" t="str">
        <f>IF(AC202=0,"",X202/AC202)</f>
      </c>
    </row>
    <row r="203">
      <c r="A203" t="s">
        <v>172</v>
      </c>
      <c r="B203" t="s">
        <v>166</v>
      </c>
      <c r="C203" s="39" t="n">
        <v>2044</v>
      </c>
      <c r="D203" t="s">
        <v>172</v>
      </c>
      <c r="E203" s="40" t="s">
        <v>285</v>
      </c>
      <c r="F203" s="41" t="s">
        <v>376</v>
      </c>
      <c r="G203" s="42" t="s">
        <v>280</v>
      </c>
      <c r="H203"/>
      <c r="I203" s="43" t="s">
        <v>283</v>
      </c>
      <c r="J203" s="44" t="s">
        <v>226</v>
      </c>
      <c r="K203" s="45" t="n">
        <v>1</v>
      </c>
      <c r="L203" s="46" t="n">
        <v>1</v>
      </c>
      <c r="M203" s="47" t="n">
        <v>0.0077</v>
      </c>
      <c r="N203" s="48" t="n">
        <v>321070285.635556</v>
      </c>
      <c r="O203" s="49" t="n">
        <v>320897722.542069</v>
      </c>
      <c r="P203" s="50" t="n">
        <v>1</v>
      </c>
      <c r="Q203" s="51" t="n">
        <v>0</v>
      </c>
      <c r="R203" s="52" t="str">
        <f>1/(1+'Calculation_Assumptions'!$B$5)^(C203-'Calculation_Assumptions'!$B$2)</f>
      </c>
      <c r="S203" s="53" t="str">
        <f>N203*K203</f>
      </c>
      <c r="T203" s="54" t="str">
        <f>O203*K203</f>
      </c>
      <c r="U203" s="55" t="str">
        <f>T203*Q203*L203*M203</f>
      </c>
      <c r="V203" s="56" t="str">
        <f>S203*P203*L203*M203</f>
      </c>
      <c r="W203" s="57" t="str">
        <f>V203-U203</f>
      </c>
      <c r="X203" s="58" t="str">
        <f>W203*R203</f>
      </c>
      <c r="Y203" t="n">
        <v>0</v>
      </c>
      <c r="Z203" s="59" t="n">
        <v>2017</v>
      </c>
      <c r="AA203" t="s">
        <v>368</v>
      </c>
      <c r="AB203" s="60" t="str">
        <f>IF(I203="shared-count-once",COUNTIFS($A$2:$A$807,A203,$C$2:$C$807,C203,$E$2:$E$807,E203,$B$2:$B$807,B203),1)</f>
      </c>
      <c r="AC203" s="61" t="n">
        <v>318840890.732156</v>
      </c>
      <c r="AD203" s="62" t="str">
        <f>IF(AC203=0,"",U203/AC203)</f>
      </c>
      <c r="AE203" s="63" t="str">
        <f>IF(AC203=0,"",V203/AC203)</f>
      </c>
      <c r="AF203" s="64" t="str">
        <f>IF(AC203=0,"",W203/AC203)</f>
      </c>
      <c r="AG203" s="65" t="str">
        <f>IF(AC203=0,"",X203/AC203)</f>
      </c>
    </row>
    <row r="204">
      <c r="A204" t="s">
        <v>172</v>
      </c>
      <c r="B204" t="s">
        <v>166</v>
      </c>
      <c r="C204" s="39" t="n">
        <v>2045</v>
      </c>
      <c r="D204" t="s">
        <v>172</v>
      </c>
      <c r="E204" s="40" t="s">
        <v>285</v>
      </c>
      <c r="F204" s="41" t="s">
        <v>376</v>
      </c>
      <c r="G204" s="42" t="s">
        <v>280</v>
      </c>
      <c r="H204"/>
      <c r="I204" s="43" t="s">
        <v>283</v>
      </c>
      <c r="J204" s="44" t="s">
        <v>226</v>
      </c>
      <c r="K204" s="45" t="n">
        <v>1</v>
      </c>
      <c r="L204" s="46" t="n">
        <v>1</v>
      </c>
      <c r="M204" s="47" t="n">
        <v>0.0077</v>
      </c>
      <c r="N204" s="48" t="n">
        <v>322006073.199754</v>
      </c>
      <c r="O204" s="49" t="n">
        <v>321832323.778944</v>
      </c>
      <c r="P204" s="50" t="n">
        <v>1</v>
      </c>
      <c r="Q204" s="51" t="n">
        <v>0</v>
      </c>
      <c r="R204" s="52" t="str">
        <f>1/(1+'Calculation_Assumptions'!$B$5)^(C204-'Calculation_Assumptions'!$B$2)</f>
      </c>
      <c r="S204" s="53" t="str">
        <f>N204*K204</f>
      </c>
      <c r="T204" s="54" t="str">
        <f>O204*K204</f>
      </c>
      <c r="U204" s="55" t="str">
        <f>T204*Q204*L204*M204</f>
      </c>
      <c r="V204" s="56" t="str">
        <f>S204*P204*L204*M204</f>
      </c>
      <c r="W204" s="57" t="str">
        <f>V204-U204</f>
      </c>
      <c r="X204" s="58" t="str">
        <f>W204*R204</f>
      </c>
      <c r="Y204" t="n">
        <v>0</v>
      </c>
      <c r="Z204" s="59" t="n">
        <v>2017</v>
      </c>
      <c r="AA204" t="s">
        <v>368</v>
      </c>
      <c r="AB204" s="60" t="str">
        <f>IF(I204="shared-count-once",COUNTIFS($A$2:$A$807,A204,$C$2:$C$807,C204,$E$2:$E$807,E204,$B$2:$B$807,B204),1)</f>
      </c>
      <c r="AC204" s="61" t="n">
        <v>319784682.33108</v>
      </c>
      <c r="AD204" s="62" t="str">
        <f>IF(AC204=0,"",U204/AC204)</f>
      </c>
      <c r="AE204" s="63" t="str">
        <f>IF(AC204=0,"",V204/AC204)</f>
      </c>
      <c r="AF204" s="64" t="str">
        <f>IF(AC204=0,"",W204/AC204)</f>
      </c>
      <c r="AG204" s="65" t="str">
        <f>IF(AC204=0,"",X204/AC204)</f>
      </c>
    </row>
    <row r="205">
      <c r="A205" t="s">
        <v>172</v>
      </c>
      <c r="B205" t="s">
        <v>166</v>
      </c>
      <c r="C205" s="39" t="n">
        <v>2046</v>
      </c>
      <c r="D205" t="s">
        <v>172</v>
      </c>
      <c r="E205" s="40" t="s">
        <v>285</v>
      </c>
      <c r="F205" s="41" t="s">
        <v>376</v>
      </c>
      <c r="G205" s="42" t="s">
        <v>280</v>
      </c>
      <c r="H205"/>
      <c r="I205" s="43" t="s">
        <v>283</v>
      </c>
      <c r="J205" s="44" t="s">
        <v>226</v>
      </c>
      <c r="K205" s="45" t="n">
        <v>1</v>
      </c>
      <c r="L205" s="46" t="n">
        <v>1</v>
      </c>
      <c r="M205" s="47" t="n">
        <v>0.0077</v>
      </c>
      <c r="N205" s="48" t="n">
        <v>322859960.505418</v>
      </c>
      <c r="O205" s="49" t="n">
        <v>322683379.427444</v>
      </c>
      <c r="P205" s="50" t="n">
        <v>1</v>
      </c>
      <c r="Q205" s="51" t="n">
        <v>0</v>
      </c>
      <c r="R205" s="52" t="str">
        <f>1/(1+'Calculation_Assumptions'!$B$5)^(C205-'Calculation_Assumptions'!$B$2)</f>
      </c>
      <c r="S205" s="53" t="str">
        <f>N205*K205</f>
      </c>
      <c r="T205" s="54" t="str">
        <f>O205*K205</f>
      </c>
      <c r="U205" s="55" t="str">
        <f>T205*Q205*L205*M205</f>
      </c>
      <c r="V205" s="56" t="str">
        <f>S205*P205*L205*M205</f>
      </c>
      <c r="W205" s="57" t="str">
        <f>V205-U205</f>
      </c>
      <c r="X205" s="58" t="str">
        <f>W205*R205</f>
      </c>
      <c r="Y205" t="n">
        <v>0</v>
      </c>
      <c r="Z205" s="59" t="n">
        <v>2017</v>
      </c>
      <c r="AA205" t="s">
        <v>368</v>
      </c>
      <c r="AB205" s="60" t="str">
        <f>IF(I205="shared-count-once",COUNTIFS($A$2:$A$807,A205,$C$2:$C$807,C205,$E$2:$E$807,E205,$B$2:$B$807,B205),1)</f>
      </c>
      <c r="AC205" s="61" t="n">
        <v>320645615.981408</v>
      </c>
      <c r="AD205" s="62" t="str">
        <f>IF(AC205=0,"",U205/AC205)</f>
      </c>
      <c r="AE205" s="63" t="str">
        <f>IF(AC205=0,"",V205/AC205)</f>
      </c>
      <c r="AF205" s="64" t="str">
        <f>IF(AC205=0,"",W205/AC205)</f>
      </c>
      <c r="AG205" s="65" t="str">
        <f>IF(AC205=0,"",X205/AC205)</f>
      </c>
    </row>
    <row r="206">
      <c r="A206" t="s">
        <v>172</v>
      </c>
      <c r="B206" t="s">
        <v>166</v>
      </c>
      <c r="C206" s="39" t="n">
        <v>2047</v>
      </c>
      <c r="D206" t="s">
        <v>172</v>
      </c>
      <c r="E206" s="40" t="s">
        <v>285</v>
      </c>
      <c r="F206" s="41" t="s">
        <v>376</v>
      </c>
      <c r="G206" s="42" t="s">
        <v>280</v>
      </c>
      <c r="H206"/>
      <c r="I206" s="43" t="s">
        <v>283</v>
      </c>
      <c r="J206" s="44" t="s">
        <v>226</v>
      </c>
      <c r="K206" s="45" t="n">
        <v>1</v>
      </c>
      <c r="L206" s="46" t="n">
        <v>1</v>
      </c>
      <c r="M206" s="47" t="n">
        <v>0.0077</v>
      </c>
      <c r="N206" s="48" t="n">
        <v>323654413.522701</v>
      </c>
      <c r="O206" s="49" t="n">
        <v>323457177.765372</v>
      </c>
      <c r="P206" s="50" t="n">
        <v>1</v>
      </c>
      <c r="Q206" s="51" t="n">
        <v>0</v>
      </c>
      <c r="R206" s="52" t="str">
        <f>1/(1+'Calculation_Assumptions'!$B$5)^(C206-'Calculation_Assumptions'!$B$2)</f>
      </c>
      <c r="S206" s="53" t="str">
        <f>N206*K206</f>
      </c>
      <c r="T206" s="54" t="str">
        <f>O206*K206</f>
      </c>
      <c r="U206" s="55" t="str">
        <f>T206*Q206*L206*M206</f>
      </c>
      <c r="V206" s="56" t="str">
        <f>S206*P206*L206*M206</f>
      </c>
      <c r="W206" s="57" t="str">
        <f>V206-U206</f>
      </c>
      <c r="X206" s="58" t="str">
        <f>W206*R206</f>
      </c>
      <c r="Y206" t="n">
        <v>0</v>
      </c>
      <c r="Z206" s="59" t="n">
        <v>2017</v>
      </c>
      <c r="AA206" t="s">
        <v>368</v>
      </c>
      <c r="AB206" s="60" t="str">
        <f>IF(I206="shared-count-once",COUNTIFS($A$2:$A$807,A206,$C$2:$C$807,C206,$E$2:$E$807,E206,$B$2:$B$807,B206),1)</f>
      </c>
      <c r="AC206" s="61" t="n">
        <v>321429520.522875</v>
      </c>
      <c r="AD206" s="62" t="str">
        <f>IF(AC206=0,"",U206/AC206)</f>
      </c>
      <c r="AE206" s="63" t="str">
        <f>IF(AC206=0,"",V206/AC206)</f>
      </c>
      <c r="AF206" s="64" t="str">
        <f>IF(AC206=0,"",W206/AC206)</f>
      </c>
      <c r="AG206" s="65" t="str">
        <f>IF(AC206=0,"",X206/AC206)</f>
      </c>
    </row>
    <row r="207">
      <c r="A207" t="s">
        <v>172</v>
      </c>
      <c r="B207" t="s">
        <v>166</v>
      </c>
      <c r="C207" s="39" t="n">
        <v>2048</v>
      </c>
      <c r="D207" t="s">
        <v>172</v>
      </c>
      <c r="E207" s="40" t="s">
        <v>285</v>
      </c>
      <c r="F207" s="41" t="s">
        <v>376</v>
      </c>
      <c r="G207" s="42" t="s">
        <v>280</v>
      </c>
      <c r="H207"/>
      <c r="I207" s="43" t="s">
        <v>283</v>
      </c>
      <c r="J207" s="44" t="s">
        <v>226</v>
      </c>
      <c r="K207" s="45" t="n">
        <v>1</v>
      </c>
      <c r="L207" s="46" t="n">
        <v>1</v>
      </c>
      <c r="M207" s="47" t="n">
        <v>0.0077</v>
      </c>
      <c r="N207" s="48" t="n">
        <v>324361371.221659</v>
      </c>
      <c r="O207" s="49" t="n">
        <v>324153264.068833</v>
      </c>
      <c r="P207" s="50" t="n">
        <v>1</v>
      </c>
      <c r="Q207" s="51" t="n">
        <v>0</v>
      </c>
      <c r="R207" s="52" t="str">
        <f>1/(1+'Calculation_Assumptions'!$B$5)^(C207-'Calculation_Assumptions'!$B$2)</f>
      </c>
      <c r="S207" s="53" t="str">
        <f>N207*K207</f>
      </c>
      <c r="T207" s="54" t="str">
        <f>O207*K207</f>
      </c>
      <c r="U207" s="55" t="str">
        <f>T207*Q207*L207*M207</f>
      </c>
      <c r="V207" s="56" t="str">
        <f>S207*P207*L207*M207</f>
      </c>
      <c r="W207" s="57" t="str">
        <f>V207-U207</f>
      </c>
      <c r="X207" s="58" t="str">
        <f>W207*R207</f>
      </c>
      <c r="Y207" t="n">
        <v>0</v>
      </c>
      <c r="Z207" s="59" t="n">
        <v>2017</v>
      </c>
      <c r="AA207" t="s">
        <v>368</v>
      </c>
      <c r="AB207" s="60" t="str">
        <f>IF(I207="shared-count-once",COUNTIFS($A$2:$A$807,A207,$C$2:$C$807,C207,$E$2:$E$807,E207,$B$2:$B$807,B207),1)</f>
      </c>
      <c r="AC207" s="61" t="n">
        <v>322136832.260161</v>
      </c>
      <c r="AD207" s="62" t="str">
        <f>IF(AC207=0,"",U207/AC207)</f>
      </c>
      <c r="AE207" s="63" t="str">
        <f>IF(AC207=0,"",V207/AC207)</f>
      </c>
      <c r="AF207" s="64" t="str">
        <f>IF(AC207=0,"",W207/AC207)</f>
      </c>
      <c r="AG207" s="65" t="str">
        <f>IF(AC207=0,"",X207/AC207)</f>
      </c>
    </row>
    <row r="208">
      <c r="A208" t="s">
        <v>172</v>
      </c>
      <c r="B208" t="s">
        <v>166</v>
      </c>
      <c r="C208" s="39" t="n">
        <v>2049</v>
      </c>
      <c r="D208" t="s">
        <v>172</v>
      </c>
      <c r="E208" s="40" t="s">
        <v>285</v>
      </c>
      <c r="F208" s="41" t="s">
        <v>376</v>
      </c>
      <c r="G208" s="42" t="s">
        <v>280</v>
      </c>
      <c r="H208"/>
      <c r="I208" s="43" t="s">
        <v>283</v>
      </c>
      <c r="J208" s="44" t="s">
        <v>226</v>
      </c>
      <c r="K208" s="45" t="n">
        <v>1</v>
      </c>
      <c r="L208" s="46" t="n">
        <v>1</v>
      </c>
      <c r="M208" s="47" t="n">
        <v>0.0077</v>
      </c>
      <c r="N208" s="48" t="n">
        <v>324989603.145559</v>
      </c>
      <c r="O208" s="49" t="n">
        <v>324770595.66435</v>
      </c>
      <c r="P208" s="50" t="n">
        <v>1</v>
      </c>
      <c r="Q208" s="51" t="n">
        <v>0</v>
      </c>
      <c r="R208" s="52" t="str">
        <f>1/(1+'Calculation_Assumptions'!$B$5)^(C208-'Calculation_Assumptions'!$B$2)</f>
      </c>
      <c r="S208" s="53" t="str">
        <f>N208*K208</f>
      </c>
      <c r="T208" s="54" t="str">
        <f>O208*K208</f>
      </c>
      <c r="U208" s="55" t="str">
        <f>T208*Q208*L208*M208</f>
      </c>
      <c r="V208" s="56" t="str">
        <f>S208*P208*L208*M208</f>
      </c>
      <c r="W208" s="57" t="str">
        <f>V208-U208</f>
      </c>
      <c r="X208" s="58" t="str">
        <f>W208*R208</f>
      </c>
      <c r="Y208" t="n">
        <v>0</v>
      </c>
      <c r="Z208" s="59" t="n">
        <v>2017</v>
      </c>
      <c r="AA208" t="s">
        <v>368</v>
      </c>
      <c r="AB208" s="60" t="str">
        <f>IF(I208="shared-count-once",COUNTIFS($A$2:$A$807,A208,$C$2:$C$807,C208,$E$2:$E$807,E208,$B$2:$B$807,B208),1)</f>
      </c>
      <c r="AC208" s="61" t="n">
        <v>322765819.752681</v>
      </c>
      <c r="AD208" s="62" t="str">
        <f>IF(AC208=0,"",U208/AC208)</f>
      </c>
      <c r="AE208" s="63" t="str">
        <f>IF(AC208=0,"",V208/AC208)</f>
      </c>
      <c r="AF208" s="64" t="str">
        <f>IF(AC208=0,"",W208/AC208)</f>
      </c>
      <c r="AG208" s="65" t="str">
        <f>IF(AC208=0,"",X208/AC208)</f>
      </c>
    </row>
    <row r="209">
      <c r="A209" t="s">
        <v>172</v>
      </c>
      <c r="B209" t="s">
        <v>166</v>
      </c>
      <c r="C209" s="39" t="n">
        <v>2050</v>
      </c>
      <c r="D209" t="s">
        <v>172</v>
      </c>
      <c r="E209" s="40" t="s">
        <v>285</v>
      </c>
      <c r="F209" s="41" t="s">
        <v>376</v>
      </c>
      <c r="G209" s="42" t="s">
        <v>280</v>
      </c>
      <c r="H209"/>
      <c r="I209" s="43" t="s">
        <v>283</v>
      </c>
      <c r="J209" s="44" t="s">
        <v>226</v>
      </c>
      <c r="K209" s="45" t="n">
        <v>1</v>
      </c>
      <c r="L209" s="46" t="n">
        <v>1</v>
      </c>
      <c r="M209" s="47" t="n">
        <v>0.0077</v>
      </c>
      <c r="N209" s="48" t="n">
        <v>325500491.948554</v>
      </c>
      <c r="O209" s="49" t="n">
        <v>325271287.464889</v>
      </c>
      <c r="P209" s="50" t="n">
        <v>1</v>
      </c>
      <c r="Q209" s="51" t="n">
        <v>0</v>
      </c>
      <c r="R209" s="52" t="str">
        <f>1/(1+'Calculation_Assumptions'!$B$5)^(C209-'Calculation_Assumptions'!$B$2)</f>
      </c>
      <c r="S209" s="53" t="str">
        <f>N209*K209</f>
      </c>
      <c r="T209" s="54" t="str">
        <f>O209*K209</f>
      </c>
      <c r="U209" s="55" t="str">
        <f>T209*Q209*L209*M209</f>
      </c>
      <c r="V209" s="56" t="str">
        <f>S209*P209*L209*M209</f>
      </c>
      <c r="W209" s="57" t="str">
        <f>V209-U209</f>
      </c>
      <c r="X209" s="58" t="str">
        <f>W209*R209</f>
      </c>
      <c r="Y209" t="n">
        <v>0</v>
      </c>
      <c r="Z209" s="59" t="n">
        <v>2017</v>
      </c>
      <c r="AA209" t="s">
        <v>368</v>
      </c>
      <c r="AB209" s="60" t="str">
        <f>IF(I209="shared-count-once",COUNTIFS($A$2:$A$807,A209,$C$2:$C$807,C209,$E$2:$E$807,E209,$B$2:$B$807,B209),1)</f>
      </c>
      <c r="AC209" s="61" t="n">
        <v>323312042.563285</v>
      </c>
      <c r="AD209" s="62" t="str">
        <f>IF(AC209=0,"",U209/AC209)</f>
      </c>
      <c r="AE209" s="63" t="str">
        <f>IF(AC209=0,"",V209/AC209)</f>
      </c>
      <c r="AF209" s="64" t="str">
        <f>IF(AC209=0,"",W209/AC209)</f>
      </c>
      <c r="AG209" s="65" t="str">
        <f>IF(AC209=0,"",X209/AC209)</f>
      </c>
    </row>
    <row r="210">
      <c r="A210" t="s">
        <v>174</v>
      </c>
      <c r="B210" t="s">
        <v>166</v>
      </c>
      <c r="C210" s="39" t="n">
        <v>2025</v>
      </c>
      <c r="D210" t="s">
        <v>174</v>
      </c>
      <c r="E210" s="40" t="s">
        <v>282</v>
      </c>
      <c r="F210" s="41" t="s">
        <v>377</v>
      </c>
      <c r="G210" s="42" t="s">
        <v>280</v>
      </c>
      <c r="H210"/>
      <c r="I210" s="43" t="s">
        <v>283</v>
      </c>
      <c r="J210" s="44" t="s">
        <v>226</v>
      </c>
      <c r="K210" s="45" t="n">
        <v>1</v>
      </c>
      <c r="L210" s="46" t="n">
        <v>1</v>
      </c>
      <c r="M210" s="47" t="n">
        <v>0.0077</v>
      </c>
      <c r="N210" s="48" t="n">
        <v>291886571.325912</v>
      </c>
      <c r="O210" s="49" t="n">
        <v>291223951.413062</v>
      </c>
      <c r="P210" s="50" t="n">
        <v>0</v>
      </c>
      <c r="Q210" s="51" t="n">
        <v>0</v>
      </c>
      <c r="R210" s="52" t="str">
        <f>1/(1+'Calculation_Assumptions'!$B$5)^(C210-'Calculation_Assumptions'!$B$2)</f>
      </c>
      <c r="S210" s="53" t="str">
        <f>N210*K210</f>
      </c>
      <c r="T210" s="54" t="str">
        <f>O210*K210</f>
      </c>
      <c r="U210" s="55" t="str">
        <f>T210*Q210*L210*M210</f>
      </c>
      <c r="V210" s="56" t="str">
        <f>S210*P210*L210*M210</f>
      </c>
      <c r="W210" s="57" t="str">
        <f>V210-U210</f>
      </c>
      <c r="X210" s="58" t="str">
        <f>W210*R210</f>
      </c>
      <c r="Y210" t="n">
        <v>0</v>
      </c>
      <c r="Z210" s="59" t="n">
        <v>2017</v>
      </c>
      <c r="AA210" t="s">
        <v>368</v>
      </c>
      <c r="AB210" s="60" t="str">
        <f>IF(I210="shared-count-once",COUNTIFS($A$2:$A$807,A210,$C$2:$C$807,C210,$E$2:$E$807,E210,$B$2:$B$807,B210),1)</f>
      </c>
      <c r="AC210" s="61" t="n">
        <v>288391907.644456</v>
      </c>
      <c r="AD210" s="62" t="str">
        <f>IF(AC210=0,"",U210/AC210)</f>
      </c>
      <c r="AE210" s="63" t="str">
        <f>IF(AC210=0,"",V210/AC210)</f>
      </c>
      <c r="AF210" s="64" t="str">
        <f>IF(AC210=0,"",W210/AC210)</f>
      </c>
      <c r="AG210" s="65" t="str">
        <f>IF(AC210=0,"",X210/AC210)</f>
      </c>
    </row>
    <row r="211">
      <c r="A211" t="s">
        <v>174</v>
      </c>
      <c r="B211" t="s">
        <v>166</v>
      </c>
      <c r="C211" s="39" t="n">
        <v>2026</v>
      </c>
      <c r="D211" t="s">
        <v>174</v>
      </c>
      <c r="E211" s="40" t="s">
        <v>282</v>
      </c>
      <c r="F211" s="41" t="s">
        <v>377</v>
      </c>
      <c r="G211" s="42" t="s">
        <v>280</v>
      </c>
      <c r="H211"/>
      <c r="I211" s="43" t="s">
        <v>283</v>
      </c>
      <c r="J211" s="44" t="s">
        <v>226</v>
      </c>
      <c r="K211" s="45" t="n">
        <v>1</v>
      </c>
      <c r="L211" s="46" t="n">
        <v>1</v>
      </c>
      <c r="M211" s="47" t="n">
        <v>0.0077</v>
      </c>
      <c r="N211" s="48" t="n">
        <v>293828806.709757</v>
      </c>
      <c r="O211" s="49" t="n">
        <v>293212473.334583</v>
      </c>
      <c r="P211" s="50" t="n">
        <v>0.333333333333333</v>
      </c>
      <c r="Q211" s="51" t="n">
        <v>0</v>
      </c>
      <c r="R211" s="52" t="str">
        <f>1/(1+'Calculation_Assumptions'!$B$5)^(C211-'Calculation_Assumptions'!$B$2)</f>
      </c>
      <c r="S211" s="53" t="str">
        <f>N211*K211</f>
      </c>
      <c r="T211" s="54" t="str">
        <f>O211*K211</f>
      </c>
      <c r="U211" s="55" t="str">
        <f>T211*Q211*L211*M211</f>
      </c>
      <c r="V211" s="56" t="str">
        <f>S211*P211*L211*M211</f>
      </c>
      <c r="W211" s="57" t="str">
        <f>V211-U211</f>
      </c>
      <c r="X211" s="58" t="str">
        <f>W211*R211</f>
      </c>
      <c r="Y211" t="n">
        <v>0</v>
      </c>
      <c r="Z211" s="59" t="n">
        <v>2017</v>
      </c>
      <c r="AA211" t="s">
        <v>368</v>
      </c>
      <c r="AB211" s="60" t="str">
        <f>IF(I211="shared-count-once",COUNTIFS($A$2:$A$807,A211,$C$2:$C$807,C211,$E$2:$E$807,E211,$B$2:$B$807,B211),1)</f>
      </c>
      <c r="AC211" s="61" t="n">
        <v>290472130.233437</v>
      </c>
      <c r="AD211" s="62" t="str">
        <f>IF(AC211=0,"",U211/AC211)</f>
      </c>
      <c r="AE211" s="63" t="str">
        <f>IF(AC211=0,"",V211/AC211)</f>
      </c>
      <c r="AF211" s="64" t="str">
        <f>IF(AC211=0,"",W211/AC211)</f>
      </c>
      <c r="AG211" s="65" t="str">
        <f>IF(AC211=0,"",X211/AC211)</f>
      </c>
    </row>
    <row r="212">
      <c r="A212" t="s">
        <v>174</v>
      </c>
      <c r="B212" t="s">
        <v>166</v>
      </c>
      <c r="C212" s="39" t="n">
        <v>2027</v>
      </c>
      <c r="D212" t="s">
        <v>174</v>
      </c>
      <c r="E212" s="40" t="s">
        <v>282</v>
      </c>
      <c r="F212" s="41" t="s">
        <v>377</v>
      </c>
      <c r="G212" s="42" t="s">
        <v>280</v>
      </c>
      <c r="H212"/>
      <c r="I212" s="43" t="s">
        <v>283</v>
      </c>
      <c r="J212" s="44" t="s">
        <v>226</v>
      </c>
      <c r="K212" s="45" t="n">
        <v>1</v>
      </c>
      <c r="L212" s="46" t="n">
        <v>1</v>
      </c>
      <c r="M212" s="47" t="n">
        <v>0.0077</v>
      </c>
      <c r="N212" s="48" t="n">
        <v>295750549.697717</v>
      </c>
      <c r="O212" s="49" t="n">
        <v>295196117.964647</v>
      </c>
      <c r="P212" s="50" t="n">
        <v>0.666666666666667</v>
      </c>
      <c r="Q212" s="51" t="n">
        <v>0</v>
      </c>
      <c r="R212" s="52" t="str">
        <f>1/(1+'Calculation_Assumptions'!$B$5)^(C212-'Calculation_Assumptions'!$B$2)</f>
      </c>
      <c r="S212" s="53" t="str">
        <f>N212*K212</f>
      </c>
      <c r="T212" s="54" t="str">
        <f>O212*K212</f>
      </c>
      <c r="U212" s="55" t="str">
        <f>T212*Q212*L212*M212</f>
      </c>
      <c r="V212" s="56" t="str">
        <f>S212*P212*L212*M212</f>
      </c>
      <c r="W212" s="57" t="str">
        <f>V212-U212</f>
      </c>
      <c r="X212" s="58" t="str">
        <f>W212*R212</f>
      </c>
      <c r="Y212" t="n">
        <v>0</v>
      </c>
      <c r="Z212" s="59" t="n">
        <v>2017</v>
      </c>
      <c r="AA212" t="s">
        <v>368</v>
      </c>
      <c r="AB212" s="60" t="str">
        <f>IF(I212="shared-count-once",COUNTIFS($A$2:$A$807,A212,$C$2:$C$807,C212,$E$2:$E$807,E212,$B$2:$B$807,B212),1)</f>
      </c>
      <c r="AC212" s="61" t="n">
        <v>292505080.826208</v>
      </c>
      <c r="AD212" s="62" t="str">
        <f>IF(AC212=0,"",U212/AC212)</f>
      </c>
      <c r="AE212" s="63" t="str">
        <f>IF(AC212=0,"",V212/AC212)</f>
      </c>
      <c r="AF212" s="64" t="str">
        <f>IF(AC212=0,"",W212/AC212)</f>
      </c>
      <c r="AG212" s="65" t="str">
        <f>IF(AC212=0,"",X212/AC212)</f>
      </c>
    </row>
    <row r="213">
      <c r="A213" t="s">
        <v>174</v>
      </c>
      <c r="B213" t="s">
        <v>166</v>
      </c>
      <c r="C213" s="39" t="n">
        <v>2028</v>
      </c>
      <c r="D213" t="s">
        <v>174</v>
      </c>
      <c r="E213" s="40" t="s">
        <v>282</v>
      </c>
      <c r="F213" s="41" t="s">
        <v>377</v>
      </c>
      <c r="G213" s="42" t="s">
        <v>280</v>
      </c>
      <c r="H213"/>
      <c r="I213" s="43" t="s">
        <v>283</v>
      </c>
      <c r="J213" s="44" t="s">
        <v>226</v>
      </c>
      <c r="K213" s="45" t="n">
        <v>1</v>
      </c>
      <c r="L213" s="46" t="n">
        <v>1</v>
      </c>
      <c r="M213" s="47" t="n">
        <v>0.0077</v>
      </c>
      <c r="N213" s="48" t="n">
        <v>297637605.295735</v>
      </c>
      <c r="O213" s="49" t="n">
        <v>297107934.99345</v>
      </c>
      <c r="P213" s="50" t="n">
        <v>1</v>
      </c>
      <c r="Q213" s="51" t="n">
        <v>0</v>
      </c>
      <c r="R213" s="52" t="str">
        <f>1/(1+'Calculation_Assumptions'!$B$5)^(C213-'Calculation_Assumptions'!$B$2)</f>
      </c>
      <c r="S213" s="53" t="str">
        <f>N213*K213</f>
      </c>
      <c r="T213" s="54" t="str">
        <f>O213*K213</f>
      </c>
      <c r="U213" s="55" t="str">
        <f>T213*Q213*L213*M213</f>
      </c>
      <c r="V213" s="56" t="str">
        <f>S213*P213*L213*M213</f>
      </c>
      <c r="W213" s="57" t="str">
        <f>V213-U213</f>
      </c>
      <c r="X213" s="58" t="str">
        <f>W213*R213</f>
      </c>
      <c r="Y213" t="n">
        <v>0</v>
      </c>
      <c r="Z213" s="59" t="n">
        <v>2017</v>
      </c>
      <c r="AA213" t="s">
        <v>368</v>
      </c>
      <c r="AB213" s="60" t="str">
        <f>IF(I213="shared-count-once",COUNTIFS($A$2:$A$807,A213,$C$2:$C$807,C213,$E$2:$E$807,E213,$B$2:$B$807,B213),1)</f>
      </c>
      <c r="AC213" s="61" t="n">
        <v>294484707.921554</v>
      </c>
      <c r="AD213" s="62" t="str">
        <f>IF(AC213=0,"",U213/AC213)</f>
      </c>
      <c r="AE213" s="63" t="str">
        <f>IF(AC213=0,"",V213/AC213)</f>
      </c>
      <c r="AF213" s="64" t="str">
        <f>IF(AC213=0,"",W213/AC213)</f>
      </c>
      <c r="AG213" s="65" t="str">
        <f>IF(AC213=0,"",X213/AC213)</f>
      </c>
    </row>
    <row r="214">
      <c r="A214" t="s">
        <v>174</v>
      </c>
      <c r="B214" t="s">
        <v>166</v>
      </c>
      <c r="C214" s="39" t="n">
        <v>2029</v>
      </c>
      <c r="D214" t="s">
        <v>174</v>
      </c>
      <c r="E214" s="40" t="s">
        <v>282</v>
      </c>
      <c r="F214" s="41" t="s">
        <v>377</v>
      </c>
      <c r="G214" s="42" t="s">
        <v>280</v>
      </c>
      <c r="H214"/>
      <c r="I214" s="43" t="s">
        <v>283</v>
      </c>
      <c r="J214" s="44" t="s">
        <v>226</v>
      </c>
      <c r="K214" s="45" t="n">
        <v>1</v>
      </c>
      <c r="L214" s="46" t="n">
        <v>1</v>
      </c>
      <c r="M214" s="47" t="n">
        <v>0.0077</v>
      </c>
      <c r="N214" s="48" t="n">
        <v>299464567.005983</v>
      </c>
      <c r="O214" s="49" t="n">
        <v>298981169.683309</v>
      </c>
      <c r="P214" s="50" t="n">
        <v>1</v>
      </c>
      <c r="Q214" s="51" t="n">
        <v>0</v>
      </c>
      <c r="R214" s="52" t="str">
        <f>1/(1+'Calculation_Assumptions'!$B$5)^(C214-'Calculation_Assumptions'!$B$2)</f>
      </c>
      <c r="S214" s="53" t="str">
        <f>N214*K214</f>
      </c>
      <c r="T214" s="54" t="str">
        <f>O214*K214</f>
      </c>
      <c r="U214" s="55" t="str">
        <f>T214*Q214*L214*M214</f>
      </c>
      <c r="V214" s="56" t="str">
        <f>S214*P214*L214*M214</f>
      </c>
      <c r="W214" s="57" t="str">
        <f>V214-U214</f>
      </c>
      <c r="X214" s="58" t="str">
        <f>W214*R214</f>
      </c>
      <c r="Y214" t="n">
        <v>0</v>
      </c>
      <c r="Z214" s="59" t="n">
        <v>2017</v>
      </c>
      <c r="AA214" t="s">
        <v>368</v>
      </c>
      <c r="AB214" s="60" t="str">
        <f>IF(I214="shared-count-once",COUNTIFS($A$2:$A$807,A214,$C$2:$C$807,C214,$E$2:$E$807,E214,$B$2:$B$807,B214),1)</f>
      </c>
      <c r="AC214" s="61" t="n">
        <v>296414030.31143</v>
      </c>
      <c r="AD214" s="62" t="str">
        <f>IF(AC214=0,"",U214/AC214)</f>
      </c>
      <c r="AE214" s="63" t="str">
        <f>IF(AC214=0,"",V214/AC214)</f>
      </c>
      <c r="AF214" s="64" t="str">
        <f>IF(AC214=0,"",W214/AC214)</f>
      </c>
      <c r="AG214" s="65" t="str">
        <f>IF(AC214=0,"",X214/AC214)</f>
      </c>
    </row>
    <row r="215">
      <c r="A215" t="s">
        <v>174</v>
      </c>
      <c r="B215" t="s">
        <v>166</v>
      </c>
      <c r="C215" s="39" t="n">
        <v>2030</v>
      </c>
      <c r="D215" t="s">
        <v>174</v>
      </c>
      <c r="E215" s="40" t="s">
        <v>282</v>
      </c>
      <c r="F215" s="41" t="s">
        <v>377</v>
      </c>
      <c r="G215" s="42" t="s">
        <v>280</v>
      </c>
      <c r="H215"/>
      <c r="I215" s="43" t="s">
        <v>283</v>
      </c>
      <c r="J215" s="44" t="s">
        <v>226</v>
      </c>
      <c r="K215" s="45" t="n">
        <v>1</v>
      </c>
      <c r="L215" s="46" t="n">
        <v>1</v>
      </c>
      <c r="M215" s="47" t="n">
        <v>0.0077</v>
      </c>
      <c r="N215" s="48" t="n">
        <v>301224138.438023</v>
      </c>
      <c r="O215" s="49" t="n">
        <v>300784244.146626</v>
      </c>
      <c r="P215" s="50" t="n">
        <v>1</v>
      </c>
      <c r="Q215" s="51" t="n">
        <v>0</v>
      </c>
      <c r="R215" s="52" t="str">
        <f>1/(1+'Calculation_Assumptions'!$B$5)^(C215-'Calculation_Assumptions'!$B$2)</f>
      </c>
      <c r="S215" s="53" t="str">
        <f>N215*K215</f>
      </c>
      <c r="T215" s="54" t="str">
        <f>O215*K215</f>
      </c>
      <c r="U215" s="55" t="str">
        <f>T215*Q215*L215*M215</f>
      </c>
      <c r="V215" s="56" t="str">
        <f>S215*P215*L215*M215</f>
      </c>
      <c r="W215" s="57" t="str">
        <f>V215-U215</f>
      </c>
      <c r="X215" s="58" t="str">
        <f>W215*R215</f>
      </c>
      <c r="Y215" t="n">
        <v>0</v>
      </c>
      <c r="Z215" s="59" t="n">
        <v>2017</v>
      </c>
      <c r="AA215" t="s">
        <v>368</v>
      </c>
      <c r="AB215" s="60" t="str">
        <f>IF(I215="shared-count-once",COUNTIFS($A$2:$A$807,A215,$C$2:$C$807,C215,$E$2:$E$807,E215,$B$2:$B$807,B215),1)</f>
      </c>
      <c r="AC215" s="61" t="n">
        <v>298289404.664994</v>
      </c>
      <c r="AD215" s="62" t="str">
        <f>IF(AC215=0,"",U215/AC215)</f>
      </c>
      <c r="AE215" s="63" t="str">
        <f>IF(AC215=0,"",V215/AC215)</f>
      </c>
      <c r="AF215" s="64" t="str">
        <f>IF(AC215=0,"",W215/AC215)</f>
      </c>
      <c r="AG215" s="65" t="str">
        <f>IF(AC215=0,"",X215/AC215)</f>
      </c>
    </row>
    <row r="216">
      <c r="A216" t="s">
        <v>174</v>
      </c>
      <c r="B216" t="s">
        <v>166</v>
      </c>
      <c r="C216" s="39" t="n">
        <v>2031</v>
      </c>
      <c r="D216" t="s">
        <v>174</v>
      </c>
      <c r="E216" s="40" t="s">
        <v>282</v>
      </c>
      <c r="F216" s="41" t="s">
        <v>377</v>
      </c>
      <c r="G216" s="42" t="s">
        <v>280</v>
      </c>
      <c r="H216"/>
      <c r="I216" s="43" t="s">
        <v>283</v>
      </c>
      <c r="J216" s="44" t="s">
        <v>226</v>
      </c>
      <c r="K216" s="45" t="n">
        <v>1</v>
      </c>
      <c r="L216" s="46" t="n">
        <v>1</v>
      </c>
      <c r="M216" s="47" t="n">
        <v>0.0077</v>
      </c>
      <c r="N216" s="48" t="n">
        <v>302961088.640671</v>
      </c>
      <c r="O216" s="49" t="n">
        <v>302561623.795312</v>
      </c>
      <c r="P216" s="50" t="n">
        <v>1</v>
      </c>
      <c r="Q216" s="51" t="n">
        <v>0</v>
      </c>
      <c r="R216" s="52" t="str">
        <f>1/(1+'Calculation_Assumptions'!$B$5)^(C216-'Calculation_Assumptions'!$B$2)</f>
      </c>
      <c r="S216" s="53" t="str">
        <f>N216*K216</f>
      </c>
      <c r="T216" s="54" t="str">
        <f>O216*K216</f>
      </c>
      <c r="U216" s="55" t="str">
        <f>T216*Q216*L216*M216</f>
      </c>
      <c r="V216" s="56" t="str">
        <f>S216*P216*L216*M216</f>
      </c>
      <c r="W216" s="57" t="str">
        <f>V216-U216</f>
      </c>
      <c r="X216" s="58" t="str">
        <f>W216*R216</f>
      </c>
      <c r="Y216" t="n">
        <v>0</v>
      </c>
      <c r="Z216" s="59" t="n">
        <v>2017</v>
      </c>
      <c r="AA216" t="s">
        <v>368</v>
      </c>
      <c r="AB216" s="60" t="str">
        <f>IF(I216="shared-count-once",COUNTIFS($A$2:$A$807,A216,$C$2:$C$807,C216,$E$2:$E$807,E216,$B$2:$B$807,B216),1)</f>
      </c>
      <c r="AC216" s="61" t="n">
        <v>300119636.925519</v>
      </c>
      <c r="AD216" s="62" t="str">
        <f>IF(AC216=0,"",U216/AC216)</f>
      </c>
      <c r="AE216" s="63" t="str">
        <f>IF(AC216=0,"",V216/AC216)</f>
      </c>
      <c r="AF216" s="64" t="str">
        <f>IF(AC216=0,"",W216/AC216)</f>
      </c>
      <c r="AG216" s="65" t="str">
        <f>IF(AC216=0,"",X216/AC216)</f>
      </c>
    </row>
    <row r="217">
      <c r="A217" t="s">
        <v>174</v>
      </c>
      <c r="B217" t="s">
        <v>166</v>
      </c>
      <c r="C217" s="39" t="n">
        <v>2032</v>
      </c>
      <c r="D217" t="s">
        <v>174</v>
      </c>
      <c r="E217" s="40" t="s">
        <v>282</v>
      </c>
      <c r="F217" s="41" t="s">
        <v>377</v>
      </c>
      <c r="G217" s="42" t="s">
        <v>280</v>
      </c>
      <c r="H217"/>
      <c r="I217" s="43" t="s">
        <v>283</v>
      </c>
      <c r="J217" s="44" t="s">
        <v>226</v>
      </c>
      <c r="K217" s="45" t="n">
        <v>1</v>
      </c>
      <c r="L217" s="46" t="n">
        <v>1</v>
      </c>
      <c r="M217" s="47" t="n">
        <v>0.0077</v>
      </c>
      <c r="N217" s="48" t="n">
        <v>304658204.946315</v>
      </c>
      <c r="O217" s="49" t="n">
        <v>304296909.955394</v>
      </c>
      <c r="P217" s="50" t="n">
        <v>1</v>
      </c>
      <c r="Q217" s="51" t="n">
        <v>0</v>
      </c>
      <c r="R217" s="52" t="str">
        <f>1/(1+'Calculation_Assumptions'!$B$5)^(C217-'Calculation_Assumptions'!$B$2)</f>
      </c>
      <c r="S217" s="53" t="str">
        <f>N217*K217</f>
      </c>
      <c r="T217" s="54" t="str">
        <f>O217*K217</f>
      </c>
      <c r="U217" s="55" t="str">
        <f>T217*Q217*L217*M217</f>
      </c>
      <c r="V217" s="56" t="str">
        <f>S217*P217*L217*M217</f>
      </c>
      <c r="W217" s="57" t="str">
        <f>V217-U217</f>
      </c>
      <c r="X217" s="58" t="str">
        <f>W217*R217</f>
      </c>
      <c r="Y217" t="n">
        <v>0</v>
      </c>
      <c r="Z217" s="59" t="n">
        <v>2017</v>
      </c>
      <c r="AA217" t="s">
        <v>368</v>
      </c>
      <c r="AB217" s="60" t="str">
        <f>IF(I217="shared-count-once",COUNTIFS($A$2:$A$807,A217,$C$2:$C$807,C217,$E$2:$E$807,E217,$B$2:$B$807,B217),1)</f>
      </c>
      <c r="AC217" s="61" t="n">
        <v>301904628.083541</v>
      </c>
      <c r="AD217" s="62" t="str">
        <f>IF(AC217=0,"",U217/AC217)</f>
      </c>
      <c r="AE217" s="63" t="str">
        <f>IF(AC217=0,"",V217/AC217)</f>
      </c>
      <c r="AF217" s="64" t="str">
        <f>IF(AC217=0,"",W217/AC217)</f>
      </c>
      <c r="AG217" s="65" t="str">
        <f>IF(AC217=0,"",X217/AC217)</f>
      </c>
    </row>
    <row r="218">
      <c r="A218" t="s">
        <v>174</v>
      </c>
      <c r="B218" t="s">
        <v>166</v>
      </c>
      <c r="C218" s="39" t="n">
        <v>2033</v>
      </c>
      <c r="D218" t="s">
        <v>174</v>
      </c>
      <c r="E218" s="40" t="s">
        <v>282</v>
      </c>
      <c r="F218" s="41" t="s">
        <v>377</v>
      </c>
      <c r="G218" s="42" t="s">
        <v>280</v>
      </c>
      <c r="H218"/>
      <c r="I218" s="43" t="s">
        <v>283</v>
      </c>
      <c r="J218" s="44" t="s">
        <v>226</v>
      </c>
      <c r="K218" s="45" t="n">
        <v>1</v>
      </c>
      <c r="L218" s="46" t="n">
        <v>1</v>
      </c>
      <c r="M218" s="47" t="n">
        <v>0.0077</v>
      </c>
      <c r="N218" s="48" t="n">
        <v>306315775.06274</v>
      </c>
      <c r="O218" s="49" t="n">
        <v>305990042.260363</v>
      </c>
      <c r="P218" s="50" t="n">
        <v>1</v>
      </c>
      <c r="Q218" s="51" t="n">
        <v>0</v>
      </c>
      <c r="R218" s="52" t="str">
        <f>1/(1+'Calculation_Assumptions'!$B$5)^(C218-'Calculation_Assumptions'!$B$2)</f>
      </c>
      <c r="S218" s="53" t="str">
        <f>N218*K218</f>
      </c>
      <c r="T218" s="54" t="str">
        <f>O218*K218</f>
      </c>
      <c r="U218" s="55" t="str">
        <f>T218*Q218*L218*M218</f>
      </c>
      <c r="V218" s="56" t="str">
        <f>S218*P218*L218*M218</f>
      </c>
      <c r="W218" s="57" t="str">
        <f>V218-U218</f>
      </c>
      <c r="X218" s="58" t="str">
        <f>W218*R218</f>
      </c>
      <c r="Y218" t="n">
        <v>0</v>
      </c>
      <c r="Z218" s="59" t="n">
        <v>2017</v>
      </c>
      <c r="AA218" t="s">
        <v>368</v>
      </c>
      <c r="AB218" s="60" t="str">
        <f>IF(I218="shared-count-once",COUNTIFS($A$2:$A$807,A218,$C$2:$C$807,C218,$E$2:$E$807,E218,$B$2:$B$807,B218),1)</f>
      </c>
      <c r="AC218" s="61" t="n">
        <v>303644277.16916</v>
      </c>
      <c r="AD218" s="62" t="str">
        <f>IF(AC218=0,"",U218/AC218)</f>
      </c>
      <c r="AE218" s="63" t="str">
        <f>IF(AC218=0,"",V218/AC218)</f>
      </c>
      <c r="AF218" s="64" t="str">
        <f>IF(AC218=0,"",W218/AC218)</f>
      </c>
      <c r="AG218" s="65" t="str">
        <f>IF(AC218=0,"",X218/AC218)</f>
      </c>
    </row>
    <row r="219">
      <c r="A219" t="s">
        <v>174</v>
      </c>
      <c r="B219" t="s">
        <v>166</v>
      </c>
      <c r="C219" s="39" t="n">
        <v>2034</v>
      </c>
      <c r="D219" t="s">
        <v>174</v>
      </c>
      <c r="E219" s="40" t="s">
        <v>282</v>
      </c>
      <c r="F219" s="41" t="s">
        <v>377</v>
      </c>
      <c r="G219" s="42" t="s">
        <v>280</v>
      </c>
      <c r="H219"/>
      <c r="I219" s="43" t="s">
        <v>283</v>
      </c>
      <c r="J219" s="44" t="s">
        <v>226</v>
      </c>
      <c r="K219" s="45" t="n">
        <v>1</v>
      </c>
      <c r="L219" s="46" t="n">
        <v>1</v>
      </c>
      <c r="M219" s="47" t="n">
        <v>0.0077</v>
      </c>
      <c r="N219" s="48" t="n">
        <v>307927026.337649</v>
      </c>
      <c r="O219" s="49" t="n">
        <v>307635526.02883</v>
      </c>
      <c r="P219" s="50" t="n">
        <v>1</v>
      </c>
      <c r="Q219" s="51" t="n">
        <v>0</v>
      </c>
      <c r="R219" s="52" t="str">
        <f>1/(1+'Calculation_Assumptions'!$B$5)^(C219-'Calculation_Assumptions'!$B$2)</f>
      </c>
      <c r="S219" s="53" t="str">
        <f>N219*K219</f>
      </c>
      <c r="T219" s="54" t="str">
        <f>O219*K219</f>
      </c>
      <c r="U219" s="55" t="str">
        <f>T219*Q219*L219*M219</f>
      </c>
      <c r="V219" s="56" t="str">
        <f>S219*P219*L219*M219</f>
      </c>
      <c r="W219" s="57" t="str">
        <f>V219-U219</f>
      </c>
      <c r="X219" s="58" t="str">
        <f>W219*R219</f>
      </c>
      <c r="Y219" t="n">
        <v>0</v>
      </c>
      <c r="Z219" s="59" t="n">
        <v>2017</v>
      </c>
      <c r="AA219" t="s">
        <v>368</v>
      </c>
      <c r="AB219" s="60" t="str">
        <f>IF(I219="shared-count-once",COUNTIFS($A$2:$A$807,A219,$C$2:$C$807,C219,$E$2:$E$807,E219,$B$2:$B$807,B219),1)</f>
      </c>
      <c r="AC219" s="61" t="n">
        <v>305332541.184984</v>
      </c>
      <c r="AD219" s="62" t="str">
        <f>IF(AC219=0,"",U219/AC219)</f>
      </c>
      <c r="AE219" s="63" t="str">
        <f>IF(AC219=0,"",V219/AC219)</f>
      </c>
      <c r="AF219" s="64" t="str">
        <f>IF(AC219=0,"",W219/AC219)</f>
      </c>
      <c r="AG219" s="65" t="str">
        <f>IF(AC219=0,"",X219/AC219)</f>
      </c>
    </row>
    <row r="220">
      <c r="A220" t="s">
        <v>174</v>
      </c>
      <c r="B220" t="s">
        <v>166</v>
      </c>
      <c r="C220" s="39" t="n">
        <v>2035</v>
      </c>
      <c r="D220" t="s">
        <v>174</v>
      </c>
      <c r="E220" s="40" t="s">
        <v>282</v>
      </c>
      <c r="F220" s="41" t="s">
        <v>377</v>
      </c>
      <c r="G220" s="42" t="s">
        <v>280</v>
      </c>
      <c r="H220"/>
      <c r="I220" s="43" t="s">
        <v>283</v>
      </c>
      <c r="J220" s="44" t="s">
        <v>226</v>
      </c>
      <c r="K220" s="45" t="n">
        <v>1</v>
      </c>
      <c r="L220" s="46" t="n">
        <v>1</v>
      </c>
      <c r="M220" s="47" t="n">
        <v>0.0077</v>
      </c>
      <c r="N220" s="48" t="n">
        <v>309488122.067261</v>
      </c>
      <c r="O220" s="49" t="n">
        <v>309228183.19713</v>
      </c>
      <c r="P220" s="50" t="n">
        <v>1</v>
      </c>
      <c r="Q220" s="51" t="n">
        <v>0</v>
      </c>
      <c r="R220" s="52" t="str">
        <f>1/(1+'Calculation_Assumptions'!$B$5)^(C220-'Calculation_Assumptions'!$B$2)</f>
      </c>
      <c r="S220" s="53" t="str">
        <f>N220*K220</f>
      </c>
      <c r="T220" s="54" t="str">
        <f>O220*K220</f>
      </c>
      <c r="U220" s="55" t="str">
        <f>T220*Q220*L220*M220</f>
      </c>
      <c r="V220" s="56" t="str">
        <f>S220*P220*L220*M220</f>
      </c>
      <c r="W220" s="57" t="str">
        <f>V220-U220</f>
      </c>
      <c r="X220" s="58" t="str">
        <f>W220*R220</f>
      </c>
      <c r="Y220" t="n">
        <v>0</v>
      </c>
      <c r="Z220" s="59" t="n">
        <v>2017</v>
      </c>
      <c r="AA220" t="s">
        <v>368</v>
      </c>
      <c r="AB220" s="60" t="str">
        <f>IF(I220="shared-count-once",COUNTIFS($A$2:$A$807,A220,$C$2:$C$807,C220,$E$2:$E$807,E220,$B$2:$B$807,B220),1)</f>
      </c>
      <c r="AC220" s="61" t="n">
        <v>306964650.16712</v>
      </c>
      <c r="AD220" s="62" t="str">
        <f>IF(AC220=0,"",U220/AC220)</f>
      </c>
      <c r="AE220" s="63" t="str">
        <f>IF(AC220=0,"",V220/AC220)</f>
      </c>
      <c r="AF220" s="64" t="str">
        <f>IF(AC220=0,"",W220/AC220)</f>
      </c>
      <c r="AG220" s="65" t="str">
        <f>IF(AC220=0,"",X220/AC220)</f>
      </c>
    </row>
    <row r="221">
      <c r="A221" t="s">
        <v>174</v>
      </c>
      <c r="B221" t="s">
        <v>166</v>
      </c>
      <c r="C221" s="39" t="n">
        <v>2036</v>
      </c>
      <c r="D221" t="s">
        <v>174</v>
      </c>
      <c r="E221" s="40" t="s">
        <v>282</v>
      </c>
      <c r="F221" s="41" t="s">
        <v>377</v>
      </c>
      <c r="G221" s="42" t="s">
        <v>280</v>
      </c>
      <c r="H221"/>
      <c r="I221" s="43" t="s">
        <v>283</v>
      </c>
      <c r="J221" s="44" t="s">
        <v>226</v>
      </c>
      <c r="K221" s="45" t="n">
        <v>1</v>
      </c>
      <c r="L221" s="46" t="n">
        <v>1</v>
      </c>
      <c r="M221" s="47" t="n">
        <v>0.0077</v>
      </c>
      <c r="N221" s="48" t="n">
        <v>311000575.180327</v>
      </c>
      <c r="O221" s="49" t="n">
        <v>310769483.46493</v>
      </c>
      <c r="P221" s="50" t="n">
        <v>1</v>
      </c>
      <c r="Q221" s="51" t="n">
        <v>0</v>
      </c>
      <c r="R221" s="52" t="str">
        <f>1/(1+'Calculation_Assumptions'!$B$5)^(C221-'Calculation_Assumptions'!$B$2)</f>
      </c>
      <c r="S221" s="53" t="str">
        <f>N221*K221</f>
      </c>
      <c r="T221" s="54" t="str">
        <f>O221*K221</f>
      </c>
      <c r="U221" s="55" t="str">
        <f>T221*Q221*L221*M221</f>
      </c>
      <c r="V221" s="56" t="str">
        <f>S221*P221*L221*M221</f>
      </c>
      <c r="W221" s="57" t="str">
        <f>V221-U221</f>
      </c>
      <c r="X221" s="58" t="str">
        <f>W221*R221</f>
      </c>
      <c r="Y221" t="n">
        <v>0</v>
      </c>
      <c r="Z221" s="59" t="n">
        <v>2017</v>
      </c>
      <c r="AA221" t="s">
        <v>368</v>
      </c>
      <c r="AB221" s="60" t="str">
        <f>IF(I221="shared-count-once",COUNTIFS($A$2:$A$807,A221,$C$2:$C$807,C221,$E$2:$E$807,E221,$B$2:$B$807,B221),1)</f>
      </c>
      <c r="AC221" s="61" t="n">
        <v>308542769.756622</v>
      </c>
      <c r="AD221" s="62" t="str">
        <f>IF(AC221=0,"",U221/AC221)</f>
      </c>
      <c r="AE221" s="63" t="str">
        <f>IF(AC221=0,"",V221/AC221)</f>
      </c>
      <c r="AF221" s="64" t="str">
        <f>IF(AC221=0,"",W221/AC221)</f>
      </c>
      <c r="AG221" s="65" t="str">
        <f>IF(AC221=0,"",X221/AC221)</f>
      </c>
    </row>
    <row r="222">
      <c r="A222" t="s">
        <v>174</v>
      </c>
      <c r="B222" t="s">
        <v>166</v>
      </c>
      <c r="C222" s="39" t="n">
        <v>2037</v>
      </c>
      <c r="D222" t="s">
        <v>174</v>
      </c>
      <c r="E222" s="40" t="s">
        <v>282</v>
      </c>
      <c r="F222" s="41" t="s">
        <v>377</v>
      </c>
      <c r="G222" s="42" t="s">
        <v>280</v>
      </c>
      <c r="H222"/>
      <c r="I222" s="43" t="s">
        <v>283</v>
      </c>
      <c r="J222" s="44" t="s">
        <v>226</v>
      </c>
      <c r="K222" s="45" t="n">
        <v>1</v>
      </c>
      <c r="L222" s="46" t="n">
        <v>1</v>
      </c>
      <c r="M222" s="47" t="n">
        <v>0.0077</v>
      </c>
      <c r="N222" s="48" t="n">
        <v>312478350.481983</v>
      </c>
      <c r="O222" s="49" t="n">
        <v>312262197.186949</v>
      </c>
      <c r="P222" s="50" t="n">
        <v>1</v>
      </c>
      <c r="Q222" s="51" t="n">
        <v>0</v>
      </c>
      <c r="R222" s="52" t="str">
        <f>1/(1+'Calculation_Assumptions'!$B$5)^(C222-'Calculation_Assumptions'!$B$2)</f>
      </c>
      <c r="S222" s="53" t="str">
        <f>N222*K222</f>
      </c>
      <c r="T222" s="54" t="str">
        <f>O222*K222</f>
      </c>
      <c r="U222" s="55" t="str">
        <f>T222*Q222*L222*M222</f>
      </c>
      <c r="V222" s="56" t="str">
        <f>S222*P222*L222*M222</f>
      </c>
      <c r="W222" s="57" t="str">
        <f>V222-U222</f>
      </c>
      <c r="X222" s="58" t="str">
        <f>W222*R222</f>
      </c>
      <c r="Y222" t="n">
        <v>0</v>
      </c>
      <c r="Z222" s="59" t="n">
        <v>2017</v>
      </c>
      <c r="AA222" t="s">
        <v>368</v>
      </c>
      <c r="AB222" s="60" t="str">
        <f>IF(I222="shared-count-once",COUNTIFS($A$2:$A$807,A222,$C$2:$C$807,C222,$E$2:$E$807,E222,$B$2:$B$807,B222),1)</f>
      </c>
      <c r="AC222" s="61" t="n">
        <v>310068287.63643</v>
      </c>
      <c r="AD222" s="62" t="str">
        <f>IF(AC222=0,"",U222/AC222)</f>
      </c>
      <c r="AE222" s="63" t="str">
        <f>IF(AC222=0,"",V222/AC222)</f>
      </c>
      <c r="AF222" s="64" t="str">
        <f>IF(AC222=0,"",W222/AC222)</f>
      </c>
      <c r="AG222" s="65" t="str">
        <f>IF(AC222=0,"",X222/AC222)</f>
      </c>
    </row>
    <row r="223">
      <c r="A223" t="s">
        <v>174</v>
      </c>
      <c r="B223" t="s">
        <v>166</v>
      </c>
      <c r="C223" s="39" t="n">
        <v>2038</v>
      </c>
      <c r="D223" t="s">
        <v>174</v>
      </c>
      <c r="E223" s="40" t="s">
        <v>282</v>
      </c>
      <c r="F223" s="41" t="s">
        <v>377</v>
      </c>
      <c r="G223" s="42" t="s">
        <v>280</v>
      </c>
      <c r="H223"/>
      <c r="I223" s="43" t="s">
        <v>283</v>
      </c>
      <c r="J223" s="44" t="s">
        <v>226</v>
      </c>
      <c r="K223" s="45" t="n">
        <v>1</v>
      </c>
      <c r="L223" s="46" t="n">
        <v>1</v>
      </c>
      <c r="M223" s="47" t="n">
        <v>0.0077</v>
      </c>
      <c r="N223" s="48" t="n">
        <v>313911214.45273</v>
      </c>
      <c r="O223" s="49" t="n">
        <v>313730463.490198</v>
      </c>
      <c r="P223" s="50" t="n">
        <v>1</v>
      </c>
      <c r="Q223" s="51" t="n">
        <v>0</v>
      </c>
      <c r="R223" s="52" t="str">
        <f>1/(1+'Calculation_Assumptions'!$B$5)^(C223-'Calculation_Assumptions'!$B$2)</f>
      </c>
      <c r="S223" s="53" t="str">
        <f>N223*K223</f>
      </c>
      <c r="T223" s="54" t="str">
        <f>O223*K223</f>
      </c>
      <c r="U223" s="55" t="str">
        <f>T223*Q223*L223*M223</f>
      </c>
      <c r="V223" s="56" t="str">
        <f>S223*P223*L223*M223</f>
      </c>
      <c r="W223" s="57" t="str">
        <f>V223-U223</f>
      </c>
      <c r="X223" s="58" t="str">
        <f>W223*R223</f>
      </c>
      <c r="Y223" t="n">
        <v>0</v>
      </c>
      <c r="Z223" s="59" t="n">
        <v>2017</v>
      </c>
      <c r="AA223" t="s">
        <v>368</v>
      </c>
      <c r="AB223" s="60" t="str">
        <f>IF(I223="shared-count-once",COUNTIFS($A$2:$A$807,A223,$C$2:$C$807,C223,$E$2:$E$807,E223,$B$2:$B$807,B223),1)</f>
      </c>
      <c r="AC223" s="61" t="n">
        <v>311532999.13163</v>
      </c>
      <c r="AD223" s="62" t="str">
        <f>IF(AC223=0,"",U223/AC223)</f>
      </c>
      <c r="AE223" s="63" t="str">
        <f>IF(AC223=0,"",V223/AC223)</f>
      </c>
      <c r="AF223" s="64" t="str">
        <f>IF(AC223=0,"",W223/AC223)</f>
      </c>
      <c r="AG223" s="65" t="str">
        <f>IF(AC223=0,"",X223/AC223)</f>
      </c>
    </row>
    <row r="224">
      <c r="A224" t="s">
        <v>174</v>
      </c>
      <c r="B224" t="s">
        <v>166</v>
      </c>
      <c r="C224" s="39" t="n">
        <v>2039</v>
      </c>
      <c r="D224" t="s">
        <v>174</v>
      </c>
      <c r="E224" s="40" t="s">
        <v>282</v>
      </c>
      <c r="F224" s="41" t="s">
        <v>377</v>
      </c>
      <c r="G224" s="42" t="s">
        <v>280</v>
      </c>
      <c r="H224"/>
      <c r="I224" s="43" t="s">
        <v>283</v>
      </c>
      <c r="J224" s="44" t="s">
        <v>226</v>
      </c>
      <c r="K224" s="45" t="n">
        <v>1</v>
      </c>
      <c r="L224" s="46" t="n">
        <v>1</v>
      </c>
      <c r="M224" s="47" t="n">
        <v>0.0077</v>
      </c>
      <c r="N224" s="48" t="n">
        <v>315279091.943784</v>
      </c>
      <c r="O224" s="49" t="n">
        <v>315115398.935154</v>
      </c>
      <c r="P224" s="50" t="n">
        <v>1</v>
      </c>
      <c r="Q224" s="51" t="n">
        <v>0</v>
      </c>
      <c r="R224" s="52" t="str">
        <f>1/(1+'Calculation_Assumptions'!$B$5)^(C224-'Calculation_Assumptions'!$B$2)</f>
      </c>
      <c r="S224" s="53" t="str">
        <f>N224*K224</f>
      </c>
      <c r="T224" s="54" t="str">
        <f>O224*K224</f>
      </c>
      <c r="U224" s="55" t="str">
        <f>T224*Q224*L224*M224</f>
      </c>
      <c r="V224" s="56" t="str">
        <f>S224*P224*L224*M224</f>
      </c>
      <c r="W224" s="57" t="str">
        <f>V224-U224</f>
      </c>
      <c r="X224" s="58" t="str">
        <f>W224*R224</f>
      </c>
      <c r="Y224" t="n">
        <v>0</v>
      </c>
      <c r="Z224" s="59" t="n">
        <v>2017</v>
      </c>
      <c r="AA224" t="s">
        <v>368</v>
      </c>
      <c r="AB224" s="60" t="str">
        <f>IF(I224="shared-count-once",COUNTIFS($A$2:$A$807,A224,$C$2:$C$807,C224,$E$2:$E$807,E224,$B$2:$B$807,B224),1)</f>
      </c>
      <c r="AC224" s="61" t="n">
        <v>312936391.858479</v>
      </c>
      <c r="AD224" s="62" t="str">
        <f>IF(AC224=0,"",U224/AC224)</f>
      </c>
      <c r="AE224" s="63" t="str">
        <f>IF(AC224=0,"",V224/AC224)</f>
      </c>
      <c r="AF224" s="64" t="str">
        <f>IF(AC224=0,"",W224/AC224)</f>
      </c>
      <c r="AG224" s="65" t="str">
        <f>IF(AC224=0,"",X224/AC224)</f>
      </c>
    </row>
    <row r="225">
      <c r="A225" t="s">
        <v>174</v>
      </c>
      <c r="B225" t="s">
        <v>166</v>
      </c>
      <c r="C225" s="39" t="n">
        <v>2040</v>
      </c>
      <c r="D225" t="s">
        <v>174</v>
      </c>
      <c r="E225" s="40" t="s">
        <v>282</v>
      </c>
      <c r="F225" s="41" t="s">
        <v>377</v>
      </c>
      <c r="G225" s="42" t="s">
        <v>280</v>
      </c>
      <c r="H225"/>
      <c r="I225" s="43" t="s">
        <v>283</v>
      </c>
      <c r="J225" s="44" t="s">
        <v>226</v>
      </c>
      <c r="K225" s="45" t="n">
        <v>1</v>
      </c>
      <c r="L225" s="46" t="n">
        <v>1</v>
      </c>
      <c r="M225" s="47" t="n">
        <v>0.0077</v>
      </c>
      <c r="N225" s="48" t="n">
        <v>316577187.338098</v>
      </c>
      <c r="O225" s="49" t="n">
        <v>316427530.0167</v>
      </c>
      <c r="P225" s="50" t="n">
        <v>1</v>
      </c>
      <c r="Q225" s="51" t="n">
        <v>0</v>
      </c>
      <c r="R225" s="52" t="str">
        <f>1/(1+'Calculation_Assumptions'!$B$5)^(C225-'Calculation_Assumptions'!$B$2)</f>
      </c>
      <c r="S225" s="53" t="str">
        <f>N225*K225</f>
      </c>
      <c r="T225" s="54" t="str">
        <f>O225*K225</f>
      </c>
      <c r="U225" s="55" t="str">
        <f>T225*Q225*L225*M225</f>
      </c>
      <c r="V225" s="56" t="str">
        <f>S225*P225*L225*M225</f>
      </c>
      <c r="W225" s="57" t="str">
        <f>V225-U225</f>
      </c>
      <c r="X225" s="58" t="str">
        <f>W225*R225</f>
      </c>
      <c r="Y225" t="n">
        <v>0</v>
      </c>
      <c r="Z225" s="59" t="n">
        <v>2017</v>
      </c>
      <c r="AA225" t="s">
        <v>368</v>
      </c>
      <c r="AB225" s="60" t="str">
        <f>IF(I225="shared-count-once",COUNTIFS($A$2:$A$807,A225,$C$2:$C$807,C225,$E$2:$E$807,E225,$B$2:$B$807,B225),1)</f>
      </c>
      <c r="AC225" s="61" t="n">
        <v>314265537.410829</v>
      </c>
      <c r="AD225" s="62" t="str">
        <f>IF(AC225=0,"",U225/AC225)</f>
      </c>
      <c r="AE225" s="63" t="str">
        <f>IF(AC225=0,"",V225/AC225)</f>
      </c>
      <c r="AF225" s="64" t="str">
        <f>IF(AC225=0,"",W225/AC225)</f>
      </c>
      <c r="AG225" s="65" t="str">
        <f>IF(AC225=0,"",X225/AC225)</f>
      </c>
    </row>
    <row r="226">
      <c r="A226" t="s">
        <v>174</v>
      </c>
      <c r="B226" t="s">
        <v>166</v>
      </c>
      <c r="C226" s="39" t="n">
        <v>2041</v>
      </c>
      <c r="D226" t="s">
        <v>174</v>
      </c>
      <c r="E226" s="40" t="s">
        <v>282</v>
      </c>
      <c r="F226" s="41" t="s">
        <v>377</v>
      </c>
      <c r="G226" s="42" t="s">
        <v>280</v>
      </c>
      <c r="H226"/>
      <c r="I226" s="43" t="s">
        <v>283</v>
      </c>
      <c r="J226" s="44" t="s">
        <v>226</v>
      </c>
      <c r="K226" s="45" t="n">
        <v>1</v>
      </c>
      <c r="L226" s="46" t="n">
        <v>1</v>
      </c>
      <c r="M226" s="47" t="n">
        <v>0.0077</v>
      </c>
      <c r="N226" s="48" t="n">
        <v>317753266.294142</v>
      </c>
      <c r="O226" s="49" t="n">
        <v>317614843.247219</v>
      </c>
      <c r="P226" s="50" t="n">
        <v>1</v>
      </c>
      <c r="Q226" s="51" t="n">
        <v>0</v>
      </c>
      <c r="R226" s="52" t="str">
        <f>1/(1+'Calculation_Assumptions'!$B$5)^(C226-'Calculation_Assumptions'!$B$2)</f>
      </c>
      <c r="S226" s="53" t="str">
        <f>N226*K226</f>
      </c>
      <c r="T226" s="54" t="str">
        <f>O226*K226</f>
      </c>
      <c r="U226" s="55" t="str">
        <f>T226*Q226*L226*M226</f>
      </c>
      <c r="V226" s="56" t="str">
        <f>S226*P226*L226*M226</f>
      </c>
      <c r="W226" s="57" t="str">
        <f>V226-U226</f>
      </c>
      <c r="X226" s="58" t="str">
        <f>W226*R226</f>
      </c>
      <c r="Y226" t="n">
        <v>0</v>
      </c>
      <c r="Z226" s="59" t="n">
        <v>2017</v>
      </c>
      <c r="AA226" t="s">
        <v>368</v>
      </c>
      <c r="AB226" s="60" t="str">
        <f>IF(I226="shared-count-once",COUNTIFS($A$2:$A$807,A226,$C$2:$C$807,C226,$E$2:$E$807,E226,$B$2:$B$807,B226),1)</f>
      </c>
      <c r="AC226" s="61" t="n">
        <v>315525215.312548</v>
      </c>
      <c r="AD226" s="62" t="str">
        <f>IF(AC226=0,"",U226/AC226)</f>
      </c>
      <c r="AE226" s="63" t="str">
        <f>IF(AC226=0,"",V226/AC226)</f>
      </c>
      <c r="AF226" s="64" t="str">
        <f>IF(AC226=0,"",W226/AC226)</f>
      </c>
      <c r="AG226" s="65" t="str">
        <f>IF(AC226=0,"",X226/AC226)</f>
      </c>
    </row>
    <row r="227">
      <c r="A227" t="s">
        <v>174</v>
      </c>
      <c r="B227" t="s">
        <v>166</v>
      </c>
      <c r="C227" s="39" t="n">
        <v>2042</v>
      </c>
      <c r="D227" t="s">
        <v>174</v>
      </c>
      <c r="E227" s="40" t="s">
        <v>282</v>
      </c>
      <c r="F227" s="41" t="s">
        <v>377</v>
      </c>
      <c r="G227" s="42" t="s">
        <v>280</v>
      </c>
      <c r="H227"/>
      <c r="I227" s="43" t="s">
        <v>283</v>
      </c>
      <c r="J227" s="44" t="s">
        <v>226</v>
      </c>
      <c r="K227" s="45" t="n">
        <v>1</v>
      </c>
      <c r="L227" s="46" t="n">
        <v>1</v>
      </c>
      <c r="M227" s="47" t="n">
        <v>0.0077</v>
      </c>
      <c r="N227" s="48" t="n">
        <v>318910651.18461</v>
      </c>
      <c r="O227" s="49" t="n">
        <v>318781045.920738</v>
      </c>
      <c r="P227" s="50" t="n">
        <v>1</v>
      </c>
      <c r="Q227" s="51" t="n">
        <v>0</v>
      </c>
      <c r="R227" s="52" t="str">
        <f>1/(1+'Calculation_Assumptions'!$B$5)^(C227-'Calculation_Assumptions'!$B$2)</f>
      </c>
      <c r="S227" s="53" t="str">
        <f>N227*K227</f>
      </c>
      <c r="T227" s="54" t="str">
        <f>O227*K227</f>
      </c>
      <c r="U227" s="55" t="str">
        <f>T227*Q227*L227*M227</f>
      </c>
      <c r="V227" s="56" t="str">
        <f>S227*P227*L227*M227</f>
      </c>
      <c r="W227" s="57" t="str">
        <f>V227-U227</f>
      </c>
      <c r="X227" s="58" t="str">
        <f>W227*R227</f>
      </c>
      <c r="Y227" t="n">
        <v>0</v>
      </c>
      <c r="Z227" s="59" t="n">
        <v>2017</v>
      </c>
      <c r="AA227" t="s">
        <v>368</v>
      </c>
      <c r="AB227" s="60" t="str">
        <f>IF(I227="shared-count-once",COUNTIFS($A$2:$A$807,A227,$C$2:$C$807,C227,$E$2:$E$807,E227,$B$2:$B$807,B227),1)</f>
      </c>
      <c r="AC227" s="61" t="n">
        <v>316707694.211882</v>
      </c>
      <c r="AD227" s="62" t="str">
        <f>IF(AC227=0,"",U227/AC227)</f>
      </c>
      <c r="AE227" s="63" t="str">
        <f>IF(AC227=0,"",V227/AC227)</f>
      </c>
      <c r="AF227" s="64" t="str">
        <f>IF(AC227=0,"",W227/AC227)</f>
      </c>
      <c r="AG227" s="65" t="str">
        <f>IF(AC227=0,"",X227/AC227)</f>
      </c>
    </row>
    <row r="228">
      <c r="A228" t="s">
        <v>174</v>
      </c>
      <c r="B228" t="s">
        <v>166</v>
      </c>
      <c r="C228" s="39" t="n">
        <v>2043</v>
      </c>
      <c r="D228" t="s">
        <v>174</v>
      </c>
      <c r="E228" s="40" t="s">
        <v>282</v>
      </c>
      <c r="F228" s="41" t="s">
        <v>377</v>
      </c>
      <c r="G228" s="42" t="s">
        <v>280</v>
      </c>
      <c r="H228"/>
      <c r="I228" s="43" t="s">
        <v>283</v>
      </c>
      <c r="J228" s="44" t="s">
        <v>226</v>
      </c>
      <c r="K228" s="45" t="n">
        <v>1</v>
      </c>
      <c r="L228" s="46" t="n">
        <v>1</v>
      </c>
      <c r="M228" s="47" t="n">
        <v>0.0077</v>
      </c>
      <c r="N228" s="48" t="n">
        <v>319995453.02155</v>
      </c>
      <c r="O228" s="49" t="n">
        <v>319872275.594712</v>
      </c>
      <c r="P228" s="50" t="n">
        <v>1</v>
      </c>
      <c r="Q228" s="51" t="n">
        <v>0</v>
      </c>
      <c r="R228" s="52" t="str">
        <f>1/(1+'Calculation_Assumptions'!$B$5)^(C228-'Calculation_Assumptions'!$B$2)</f>
      </c>
      <c r="S228" s="53" t="str">
        <f>N228*K228</f>
      </c>
      <c r="T228" s="54" t="str">
        <f>O228*K228</f>
      </c>
      <c r="U228" s="55" t="str">
        <f>T228*Q228*L228*M228</f>
      </c>
      <c r="V228" s="56" t="str">
        <f>S228*P228*L228*M228</f>
      </c>
      <c r="W228" s="57" t="str">
        <f>V228-U228</f>
      </c>
      <c r="X228" s="58" t="str">
        <f>W228*R228</f>
      </c>
      <c r="Y228" t="n">
        <v>0</v>
      </c>
      <c r="Z228" s="59" t="n">
        <v>2017</v>
      </c>
      <c r="AA228" t="s">
        <v>368</v>
      </c>
      <c r="AB228" s="60" t="str">
        <f>IF(I228="shared-count-once",COUNTIFS($A$2:$A$807,A228,$C$2:$C$807,C228,$E$2:$E$807,E228,$B$2:$B$807,B228),1)</f>
      </c>
      <c r="AC228" s="61" t="n">
        <v>317814114.067152</v>
      </c>
      <c r="AD228" s="62" t="str">
        <f>IF(AC228=0,"",U228/AC228)</f>
      </c>
      <c r="AE228" s="63" t="str">
        <f>IF(AC228=0,"",V228/AC228)</f>
      </c>
      <c r="AF228" s="64" t="str">
        <f>IF(AC228=0,"",W228/AC228)</f>
      </c>
      <c r="AG228" s="65" t="str">
        <f>IF(AC228=0,"",X228/AC228)</f>
      </c>
    </row>
    <row r="229">
      <c r="A229" t="s">
        <v>174</v>
      </c>
      <c r="B229" t="s">
        <v>166</v>
      </c>
      <c r="C229" s="39" t="n">
        <v>2044</v>
      </c>
      <c r="D229" t="s">
        <v>174</v>
      </c>
      <c r="E229" s="40" t="s">
        <v>282</v>
      </c>
      <c r="F229" s="41" t="s">
        <v>377</v>
      </c>
      <c r="G229" s="42" t="s">
        <v>280</v>
      </c>
      <c r="H229"/>
      <c r="I229" s="43" t="s">
        <v>283</v>
      </c>
      <c r="J229" s="44" t="s">
        <v>226</v>
      </c>
      <c r="K229" s="45" t="n">
        <v>1</v>
      </c>
      <c r="L229" s="46" t="n">
        <v>1</v>
      </c>
      <c r="M229" s="47" t="n">
        <v>0.0077</v>
      </c>
      <c r="N229" s="48" t="n">
        <v>321016253.032669</v>
      </c>
      <c r="O229" s="49" t="n">
        <v>320897722.542069</v>
      </c>
      <c r="P229" s="50" t="n">
        <v>1</v>
      </c>
      <c r="Q229" s="51" t="n">
        <v>0</v>
      </c>
      <c r="R229" s="52" t="str">
        <f>1/(1+'Calculation_Assumptions'!$B$5)^(C229-'Calculation_Assumptions'!$B$2)</f>
      </c>
      <c r="S229" s="53" t="str">
        <f>N229*K229</f>
      </c>
      <c r="T229" s="54" t="str">
        <f>O229*K229</f>
      </c>
      <c r="U229" s="55" t="str">
        <f>T229*Q229*L229*M229</f>
      </c>
      <c r="V229" s="56" t="str">
        <f>S229*P229*L229*M229</f>
      </c>
      <c r="W229" s="57" t="str">
        <f>V229-U229</f>
      </c>
      <c r="X229" s="58" t="str">
        <f>W229*R229</f>
      </c>
      <c r="Y229" t="n">
        <v>0</v>
      </c>
      <c r="Z229" s="59" t="n">
        <v>2017</v>
      </c>
      <c r="AA229" t="s">
        <v>368</v>
      </c>
      <c r="AB229" s="60" t="str">
        <f>IF(I229="shared-count-once",COUNTIFS($A$2:$A$807,A229,$C$2:$C$807,C229,$E$2:$E$807,E229,$B$2:$B$807,B229),1)</f>
      </c>
      <c r="AC229" s="61" t="n">
        <v>318840890.732156</v>
      </c>
      <c r="AD229" s="62" t="str">
        <f>IF(AC229=0,"",U229/AC229)</f>
      </c>
      <c r="AE229" s="63" t="str">
        <f>IF(AC229=0,"",V229/AC229)</f>
      </c>
      <c r="AF229" s="64" t="str">
        <f>IF(AC229=0,"",W229/AC229)</f>
      </c>
      <c r="AG229" s="65" t="str">
        <f>IF(AC229=0,"",X229/AC229)</f>
      </c>
    </row>
    <row r="230">
      <c r="A230" t="s">
        <v>174</v>
      </c>
      <c r="B230" t="s">
        <v>166</v>
      </c>
      <c r="C230" s="39" t="n">
        <v>2045</v>
      </c>
      <c r="D230" t="s">
        <v>174</v>
      </c>
      <c r="E230" s="40" t="s">
        <v>282</v>
      </c>
      <c r="F230" s="41" t="s">
        <v>377</v>
      </c>
      <c r="G230" s="42" t="s">
        <v>280</v>
      </c>
      <c r="H230"/>
      <c r="I230" s="43" t="s">
        <v>283</v>
      </c>
      <c r="J230" s="44" t="s">
        <v>226</v>
      </c>
      <c r="K230" s="45" t="n">
        <v>1</v>
      </c>
      <c r="L230" s="46" t="n">
        <v>1</v>
      </c>
      <c r="M230" s="47" t="n">
        <v>0.0077</v>
      </c>
      <c r="N230" s="48" t="n">
        <v>321948137.750597</v>
      </c>
      <c r="O230" s="49" t="n">
        <v>321832323.778944</v>
      </c>
      <c r="P230" s="50" t="n">
        <v>1</v>
      </c>
      <c r="Q230" s="51" t="n">
        <v>0</v>
      </c>
      <c r="R230" s="52" t="str">
        <f>1/(1+'Calculation_Assumptions'!$B$5)^(C230-'Calculation_Assumptions'!$B$2)</f>
      </c>
      <c r="S230" s="53" t="str">
        <f>N230*K230</f>
      </c>
      <c r="T230" s="54" t="str">
        <f>O230*K230</f>
      </c>
      <c r="U230" s="55" t="str">
        <f>T230*Q230*L230*M230</f>
      </c>
      <c r="V230" s="56" t="str">
        <f>S230*P230*L230*M230</f>
      </c>
      <c r="W230" s="57" t="str">
        <f>V230-U230</f>
      </c>
      <c r="X230" s="58" t="str">
        <f>W230*R230</f>
      </c>
      <c r="Y230" t="n">
        <v>0</v>
      </c>
      <c r="Z230" s="59" t="n">
        <v>2017</v>
      </c>
      <c r="AA230" t="s">
        <v>368</v>
      </c>
      <c r="AB230" s="60" t="str">
        <f>IF(I230="shared-count-once",COUNTIFS($A$2:$A$807,A230,$C$2:$C$807,C230,$E$2:$E$807,E230,$B$2:$B$807,B230),1)</f>
      </c>
      <c r="AC230" s="61" t="n">
        <v>319784682.33108</v>
      </c>
      <c r="AD230" s="62" t="str">
        <f>IF(AC230=0,"",U230/AC230)</f>
      </c>
      <c r="AE230" s="63" t="str">
        <f>IF(AC230=0,"",V230/AC230)</f>
      </c>
      <c r="AF230" s="64" t="str">
        <f>IF(AC230=0,"",W230/AC230)</f>
      </c>
      <c r="AG230" s="65" t="str">
        <f>IF(AC230=0,"",X230/AC230)</f>
      </c>
    </row>
    <row r="231">
      <c r="A231" t="s">
        <v>174</v>
      </c>
      <c r="B231" t="s">
        <v>166</v>
      </c>
      <c r="C231" s="39" t="n">
        <v>2046</v>
      </c>
      <c r="D231" t="s">
        <v>174</v>
      </c>
      <c r="E231" s="40" t="s">
        <v>282</v>
      </c>
      <c r="F231" s="41" t="s">
        <v>377</v>
      </c>
      <c r="G231" s="42" t="s">
        <v>280</v>
      </c>
      <c r="H231"/>
      <c r="I231" s="43" t="s">
        <v>283</v>
      </c>
      <c r="J231" s="44" t="s">
        <v>226</v>
      </c>
      <c r="K231" s="45" t="n">
        <v>1</v>
      </c>
      <c r="L231" s="46" t="n">
        <v>1</v>
      </c>
      <c r="M231" s="47" t="n">
        <v>0.0077</v>
      </c>
      <c r="N231" s="48" t="n">
        <v>322798259.239253</v>
      </c>
      <c r="O231" s="49" t="n">
        <v>322683379.427444</v>
      </c>
      <c r="P231" s="50" t="n">
        <v>1</v>
      </c>
      <c r="Q231" s="51" t="n">
        <v>0</v>
      </c>
      <c r="R231" s="52" t="str">
        <f>1/(1+'Calculation_Assumptions'!$B$5)^(C231-'Calculation_Assumptions'!$B$2)</f>
      </c>
      <c r="S231" s="53" t="str">
        <f>N231*K231</f>
      </c>
      <c r="T231" s="54" t="str">
        <f>O231*K231</f>
      </c>
      <c r="U231" s="55" t="str">
        <f>T231*Q231*L231*M231</f>
      </c>
      <c r="V231" s="56" t="str">
        <f>S231*P231*L231*M231</f>
      </c>
      <c r="W231" s="57" t="str">
        <f>V231-U231</f>
      </c>
      <c r="X231" s="58" t="str">
        <f>W231*R231</f>
      </c>
      <c r="Y231" t="n">
        <v>0</v>
      </c>
      <c r="Z231" s="59" t="n">
        <v>2017</v>
      </c>
      <c r="AA231" t="s">
        <v>368</v>
      </c>
      <c r="AB231" s="60" t="str">
        <f>IF(I231="shared-count-once",COUNTIFS($A$2:$A$807,A231,$C$2:$C$807,C231,$E$2:$E$807,E231,$B$2:$B$807,B231),1)</f>
      </c>
      <c r="AC231" s="61" t="n">
        <v>320645615.981408</v>
      </c>
      <c r="AD231" s="62" t="str">
        <f>IF(AC231=0,"",U231/AC231)</f>
      </c>
      <c r="AE231" s="63" t="str">
        <f>IF(AC231=0,"",V231/AC231)</f>
      </c>
      <c r="AF231" s="64" t="str">
        <f>IF(AC231=0,"",W231/AC231)</f>
      </c>
      <c r="AG231" s="65" t="str">
        <f>IF(AC231=0,"",X231/AC231)</f>
      </c>
    </row>
    <row r="232">
      <c r="A232" t="s">
        <v>174</v>
      </c>
      <c r="B232" t="s">
        <v>166</v>
      </c>
      <c r="C232" s="39" t="n">
        <v>2047</v>
      </c>
      <c r="D232" t="s">
        <v>174</v>
      </c>
      <c r="E232" s="40" t="s">
        <v>282</v>
      </c>
      <c r="F232" s="41" t="s">
        <v>377</v>
      </c>
      <c r="G232" s="42" t="s">
        <v>280</v>
      </c>
      <c r="H232"/>
      <c r="I232" s="43" t="s">
        <v>283</v>
      </c>
      <c r="J232" s="44" t="s">
        <v>226</v>
      </c>
      <c r="K232" s="45" t="n">
        <v>1</v>
      </c>
      <c r="L232" s="46" t="n">
        <v>1</v>
      </c>
      <c r="M232" s="47" t="n">
        <v>0.0077</v>
      </c>
      <c r="N232" s="48" t="n">
        <v>323588948.592096</v>
      </c>
      <c r="O232" s="49" t="n">
        <v>323457177.765372</v>
      </c>
      <c r="P232" s="50" t="n">
        <v>1</v>
      </c>
      <c r="Q232" s="51" t="n">
        <v>0</v>
      </c>
      <c r="R232" s="52" t="str">
        <f>1/(1+'Calculation_Assumptions'!$B$5)^(C232-'Calculation_Assumptions'!$B$2)</f>
      </c>
      <c r="S232" s="53" t="str">
        <f>N232*K232</f>
      </c>
      <c r="T232" s="54" t="str">
        <f>O232*K232</f>
      </c>
      <c r="U232" s="55" t="str">
        <f>T232*Q232*L232*M232</f>
      </c>
      <c r="V232" s="56" t="str">
        <f>S232*P232*L232*M232</f>
      </c>
      <c r="W232" s="57" t="str">
        <f>V232-U232</f>
      </c>
      <c r="X232" s="58" t="str">
        <f>W232*R232</f>
      </c>
      <c r="Y232" t="n">
        <v>0</v>
      </c>
      <c r="Z232" s="59" t="n">
        <v>2017</v>
      </c>
      <c r="AA232" t="s">
        <v>368</v>
      </c>
      <c r="AB232" s="60" t="str">
        <f>IF(I232="shared-count-once",COUNTIFS($A$2:$A$807,A232,$C$2:$C$807,C232,$E$2:$E$807,E232,$B$2:$B$807,B232),1)</f>
      </c>
      <c r="AC232" s="61" t="n">
        <v>321429520.522875</v>
      </c>
      <c r="AD232" s="62" t="str">
        <f>IF(AC232=0,"",U232/AC232)</f>
      </c>
      <c r="AE232" s="63" t="str">
        <f>IF(AC232=0,"",V232/AC232)</f>
      </c>
      <c r="AF232" s="64" t="str">
        <f>IF(AC232=0,"",W232/AC232)</f>
      </c>
      <c r="AG232" s="65" t="str">
        <f>IF(AC232=0,"",X232/AC232)</f>
      </c>
    </row>
    <row r="233">
      <c r="A233" t="s">
        <v>174</v>
      </c>
      <c r="B233" t="s">
        <v>166</v>
      </c>
      <c r="C233" s="39" t="n">
        <v>2048</v>
      </c>
      <c r="D233" t="s">
        <v>174</v>
      </c>
      <c r="E233" s="40" t="s">
        <v>282</v>
      </c>
      <c r="F233" s="41" t="s">
        <v>377</v>
      </c>
      <c r="G233" s="42" t="s">
        <v>280</v>
      </c>
      <c r="H233"/>
      <c r="I233" s="43" t="s">
        <v>283</v>
      </c>
      <c r="J233" s="44" t="s">
        <v>226</v>
      </c>
      <c r="K233" s="45" t="n">
        <v>1</v>
      </c>
      <c r="L233" s="46" t="n">
        <v>1</v>
      </c>
      <c r="M233" s="47" t="n">
        <v>0.0077</v>
      </c>
      <c r="N233" s="48" t="n">
        <v>324292355.497575</v>
      </c>
      <c r="O233" s="49" t="n">
        <v>324153264.068833</v>
      </c>
      <c r="P233" s="50" t="n">
        <v>1</v>
      </c>
      <c r="Q233" s="51" t="n">
        <v>0</v>
      </c>
      <c r="R233" s="52" t="str">
        <f>1/(1+'Calculation_Assumptions'!$B$5)^(C233-'Calculation_Assumptions'!$B$2)</f>
      </c>
      <c r="S233" s="53" t="str">
        <f>N233*K233</f>
      </c>
      <c r="T233" s="54" t="str">
        <f>O233*K233</f>
      </c>
      <c r="U233" s="55" t="str">
        <f>T233*Q233*L233*M233</f>
      </c>
      <c r="V233" s="56" t="str">
        <f>S233*P233*L233*M233</f>
      </c>
      <c r="W233" s="57" t="str">
        <f>V233-U233</f>
      </c>
      <c r="X233" s="58" t="str">
        <f>W233*R233</f>
      </c>
      <c r="Y233" t="n">
        <v>0</v>
      </c>
      <c r="Z233" s="59" t="n">
        <v>2017</v>
      </c>
      <c r="AA233" t="s">
        <v>368</v>
      </c>
      <c r="AB233" s="60" t="str">
        <f>IF(I233="shared-count-once",COUNTIFS($A$2:$A$807,A233,$C$2:$C$807,C233,$E$2:$E$807,E233,$B$2:$B$807,B233),1)</f>
      </c>
      <c r="AC233" s="61" t="n">
        <v>322136832.260161</v>
      </c>
      <c r="AD233" s="62" t="str">
        <f>IF(AC233=0,"",U233/AC233)</f>
      </c>
      <c r="AE233" s="63" t="str">
        <f>IF(AC233=0,"",V233/AC233)</f>
      </c>
      <c r="AF233" s="64" t="str">
        <f>IF(AC233=0,"",W233/AC233)</f>
      </c>
      <c r="AG233" s="65" t="str">
        <f>IF(AC233=0,"",X233/AC233)</f>
      </c>
    </row>
    <row r="234">
      <c r="A234" t="s">
        <v>174</v>
      </c>
      <c r="B234" t="s">
        <v>166</v>
      </c>
      <c r="C234" s="39" t="n">
        <v>2049</v>
      </c>
      <c r="D234" t="s">
        <v>174</v>
      </c>
      <c r="E234" s="40" t="s">
        <v>282</v>
      </c>
      <c r="F234" s="41" t="s">
        <v>377</v>
      </c>
      <c r="G234" s="42" t="s">
        <v>280</v>
      </c>
      <c r="H234"/>
      <c r="I234" s="43" t="s">
        <v>283</v>
      </c>
      <c r="J234" s="44" t="s">
        <v>226</v>
      </c>
      <c r="K234" s="45" t="n">
        <v>1</v>
      </c>
      <c r="L234" s="46" t="n">
        <v>1</v>
      </c>
      <c r="M234" s="47" t="n">
        <v>0.0077</v>
      </c>
      <c r="N234" s="48" t="n">
        <v>324917157.787014</v>
      </c>
      <c r="O234" s="49" t="n">
        <v>324770595.66435</v>
      </c>
      <c r="P234" s="50" t="n">
        <v>1</v>
      </c>
      <c r="Q234" s="51" t="n">
        <v>0</v>
      </c>
      <c r="R234" s="52" t="str">
        <f>1/(1+'Calculation_Assumptions'!$B$5)^(C234-'Calculation_Assumptions'!$B$2)</f>
      </c>
      <c r="S234" s="53" t="str">
        <f>N234*K234</f>
      </c>
      <c r="T234" s="54" t="str">
        <f>O234*K234</f>
      </c>
      <c r="U234" s="55" t="str">
        <f>T234*Q234*L234*M234</f>
      </c>
      <c r="V234" s="56" t="str">
        <f>S234*P234*L234*M234</f>
      </c>
      <c r="W234" s="57" t="str">
        <f>V234-U234</f>
      </c>
      <c r="X234" s="58" t="str">
        <f>W234*R234</f>
      </c>
      <c r="Y234" t="n">
        <v>0</v>
      </c>
      <c r="Z234" s="59" t="n">
        <v>2017</v>
      </c>
      <c r="AA234" t="s">
        <v>368</v>
      </c>
      <c r="AB234" s="60" t="str">
        <f>IF(I234="shared-count-once",COUNTIFS($A$2:$A$807,A234,$C$2:$C$807,C234,$E$2:$E$807,E234,$B$2:$B$807,B234),1)</f>
      </c>
      <c r="AC234" s="61" t="n">
        <v>322765819.752681</v>
      </c>
      <c r="AD234" s="62" t="str">
        <f>IF(AC234=0,"",U234/AC234)</f>
      </c>
      <c r="AE234" s="63" t="str">
        <f>IF(AC234=0,"",V234/AC234)</f>
      </c>
      <c r="AF234" s="64" t="str">
        <f>IF(AC234=0,"",W234/AC234)</f>
      </c>
      <c r="AG234" s="65" t="str">
        <f>IF(AC234=0,"",X234/AC234)</f>
      </c>
    </row>
    <row r="235">
      <c r="A235" t="s">
        <v>174</v>
      </c>
      <c r="B235" t="s">
        <v>166</v>
      </c>
      <c r="C235" s="39" t="n">
        <v>2050</v>
      </c>
      <c r="D235" t="s">
        <v>174</v>
      </c>
      <c r="E235" s="40" t="s">
        <v>282</v>
      </c>
      <c r="F235" s="41" t="s">
        <v>377</v>
      </c>
      <c r="G235" s="42" t="s">
        <v>280</v>
      </c>
      <c r="H235"/>
      <c r="I235" s="43" t="s">
        <v>283</v>
      </c>
      <c r="J235" s="44" t="s">
        <v>226</v>
      </c>
      <c r="K235" s="45" t="n">
        <v>1</v>
      </c>
      <c r="L235" s="46" t="n">
        <v>1</v>
      </c>
      <c r="M235" s="47" t="n">
        <v>0.0077</v>
      </c>
      <c r="N235" s="48" t="n">
        <v>325458721.365789</v>
      </c>
      <c r="O235" s="49" t="n">
        <v>325271287.464889</v>
      </c>
      <c r="P235" s="50" t="n">
        <v>1</v>
      </c>
      <c r="Q235" s="51" t="n">
        <v>0</v>
      </c>
      <c r="R235" s="52" t="str">
        <f>1/(1+'Calculation_Assumptions'!$B$5)^(C235-'Calculation_Assumptions'!$B$2)</f>
      </c>
      <c r="S235" s="53" t="str">
        <f>N235*K235</f>
      </c>
      <c r="T235" s="54" t="str">
        <f>O235*K235</f>
      </c>
      <c r="U235" s="55" t="str">
        <f>T235*Q235*L235*M235</f>
      </c>
      <c r="V235" s="56" t="str">
        <f>S235*P235*L235*M235</f>
      </c>
      <c r="W235" s="57" t="str">
        <f>V235-U235</f>
      </c>
      <c r="X235" s="58" t="str">
        <f>W235*R235</f>
      </c>
      <c r="Y235" t="n">
        <v>0</v>
      </c>
      <c r="Z235" s="59" t="n">
        <v>2017</v>
      </c>
      <c r="AA235" t="s">
        <v>368</v>
      </c>
      <c r="AB235" s="60" t="str">
        <f>IF(I235="shared-count-once",COUNTIFS($A$2:$A$807,A235,$C$2:$C$807,C235,$E$2:$E$807,E235,$B$2:$B$807,B235),1)</f>
      </c>
      <c r="AC235" s="61" t="n">
        <v>323312042.563285</v>
      </c>
      <c r="AD235" s="62" t="str">
        <f>IF(AC235=0,"",U235/AC235)</f>
      </c>
      <c r="AE235" s="63" t="str">
        <f>IF(AC235=0,"",V235/AC235)</f>
      </c>
      <c r="AF235" s="64" t="str">
        <f>IF(AC235=0,"",W235/AC235)</f>
      </c>
      <c r="AG235" s="65" t="str">
        <f>IF(AC235=0,"",X235/AC235)</f>
      </c>
    </row>
    <row r="236">
      <c r="A236" t="s">
        <v>171</v>
      </c>
      <c r="B236" t="s">
        <v>166</v>
      </c>
      <c r="C236" s="39" t="n">
        <v>2025</v>
      </c>
      <c r="D236" t="s">
        <v>174</v>
      </c>
      <c r="E236" s="40" t="s">
        <v>282</v>
      </c>
      <c r="F236" s="41" t="s">
        <v>377</v>
      </c>
      <c r="G236" s="42" t="s">
        <v>280</v>
      </c>
      <c r="H236"/>
      <c r="I236" s="43" t="s">
        <v>283</v>
      </c>
      <c r="J236" s="44" t="s">
        <v>226</v>
      </c>
      <c r="K236" s="45" t="n">
        <v>1</v>
      </c>
      <c r="L236" s="46" t="n">
        <v>1</v>
      </c>
      <c r="M236" s="47" t="n">
        <v>0.0077</v>
      </c>
      <c r="N236" s="48" t="n">
        <v>291886571.325912</v>
      </c>
      <c r="O236" s="49" t="n">
        <v>291223951.413062</v>
      </c>
      <c r="P236" s="50" t="n">
        <v>0</v>
      </c>
      <c r="Q236" s="51" t="n">
        <v>0</v>
      </c>
      <c r="R236" s="52" t="str">
        <f>1/(1+'Calculation_Assumptions'!$B$5)^(C236-'Calculation_Assumptions'!$B$2)</f>
      </c>
      <c r="S236" s="53" t="str">
        <f>N236*K236</f>
      </c>
      <c r="T236" s="54" t="str">
        <f>O236*K236</f>
      </c>
      <c r="U236" s="55" t="str">
        <f>T236*Q236*L236*M236</f>
      </c>
      <c r="V236" s="56" t="str">
        <f>S236*P236*L236*M236</f>
      </c>
      <c r="W236" s="57" t="str">
        <f>V236-U236</f>
      </c>
      <c r="X236" s="58" t="str">
        <f>W236*R236</f>
      </c>
      <c r="Y236" t="n">
        <v>0</v>
      </c>
      <c r="Z236" s="59" t="n">
        <v>2017</v>
      </c>
      <c r="AA236" t="s">
        <v>368</v>
      </c>
      <c r="AB236" s="60" t="str">
        <f>IF(I236="shared-count-once",COUNTIFS($A$2:$A$807,A236,$C$2:$C$807,C236,$E$2:$E$807,E236,$B$2:$B$807,B236),1)</f>
      </c>
      <c r="AC236" s="61" t="n">
        <v>288391907.644456</v>
      </c>
      <c r="AD236" s="62" t="str">
        <f>IF(AC236=0,"",U236/AC236)</f>
      </c>
      <c r="AE236" s="63" t="str">
        <f>IF(AC236=0,"",V236/AC236)</f>
      </c>
      <c r="AF236" s="64" t="str">
        <f>IF(AC236=0,"",W236/AC236)</f>
      </c>
      <c r="AG236" s="65" t="str">
        <f>IF(AC236=0,"",X236/AC236)</f>
      </c>
    </row>
    <row r="237">
      <c r="A237" t="s">
        <v>171</v>
      </c>
      <c r="B237" t="s">
        <v>166</v>
      </c>
      <c r="C237" s="39" t="n">
        <v>2026</v>
      </c>
      <c r="D237" t="s">
        <v>174</v>
      </c>
      <c r="E237" s="40" t="s">
        <v>282</v>
      </c>
      <c r="F237" s="41" t="s">
        <v>377</v>
      </c>
      <c r="G237" s="42" t="s">
        <v>280</v>
      </c>
      <c r="H237"/>
      <c r="I237" s="43" t="s">
        <v>283</v>
      </c>
      <c r="J237" s="44" t="s">
        <v>226</v>
      </c>
      <c r="K237" s="45" t="n">
        <v>1</v>
      </c>
      <c r="L237" s="46" t="n">
        <v>1</v>
      </c>
      <c r="M237" s="47" t="n">
        <v>0.0077</v>
      </c>
      <c r="N237" s="48" t="n">
        <v>293828806.709757</v>
      </c>
      <c r="O237" s="49" t="n">
        <v>293212473.334583</v>
      </c>
      <c r="P237" s="50" t="n">
        <v>0.333333333333333</v>
      </c>
      <c r="Q237" s="51" t="n">
        <v>0</v>
      </c>
      <c r="R237" s="52" t="str">
        <f>1/(1+'Calculation_Assumptions'!$B$5)^(C237-'Calculation_Assumptions'!$B$2)</f>
      </c>
      <c r="S237" s="53" t="str">
        <f>N237*K237</f>
      </c>
      <c r="T237" s="54" t="str">
        <f>O237*K237</f>
      </c>
      <c r="U237" s="55" t="str">
        <f>T237*Q237*L237*M237</f>
      </c>
      <c r="V237" s="56" t="str">
        <f>S237*P237*L237*M237</f>
      </c>
      <c r="W237" s="57" t="str">
        <f>V237-U237</f>
      </c>
      <c r="X237" s="58" t="str">
        <f>W237*R237</f>
      </c>
      <c r="Y237" t="n">
        <v>0</v>
      </c>
      <c r="Z237" s="59" t="n">
        <v>2017</v>
      </c>
      <c r="AA237" t="s">
        <v>368</v>
      </c>
      <c r="AB237" s="60" t="str">
        <f>IF(I237="shared-count-once",COUNTIFS($A$2:$A$807,A237,$C$2:$C$807,C237,$E$2:$E$807,E237,$B$2:$B$807,B237),1)</f>
      </c>
      <c r="AC237" s="61" t="n">
        <v>290472130.233437</v>
      </c>
      <c r="AD237" s="62" t="str">
        <f>IF(AC237=0,"",U237/AC237)</f>
      </c>
      <c r="AE237" s="63" t="str">
        <f>IF(AC237=0,"",V237/AC237)</f>
      </c>
      <c r="AF237" s="64" t="str">
        <f>IF(AC237=0,"",W237/AC237)</f>
      </c>
      <c r="AG237" s="65" t="str">
        <f>IF(AC237=0,"",X237/AC237)</f>
      </c>
    </row>
    <row r="238">
      <c r="A238" t="s">
        <v>171</v>
      </c>
      <c r="B238" t="s">
        <v>166</v>
      </c>
      <c r="C238" s="39" t="n">
        <v>2027</v>
      </c>
      <c r="D238" t="s">
        <v>174</v>
      </c>
      <c r="E238" s="40" t="s">
        <v>282</v>
      </c>
      <c r="F238" s="41" t="s">
        <v>377</v>
      </c>
      <c r="G238" s="42" t="s">
        <v>280</v>
      </c>
      <c r="H238"/>
      <c r="I238" s="43" t="s">
        <v>283</v>
      </c>
      <c r="J238" s="44" t="s">
        <v>226</v>
      </c>
      <c r="K238" s="45" t="n">
        <v>1</v>
      </c>
      <c r="L238" s="46" t="n">
        <v>1</v>
      </c>
      <c r="M238" s="47" t="n">
        <v>0.0077</v>
      </c>
      <c r="N238" s="48" t="n">
        <v>295753308.05397</v>
      </c>
      <c r="O238" s="49" t="n">
        <v>295196117.964647</v>
      </c>
      <c r="P238" s="50" t="n">
        <v>0.666666666666667</v>
      </c>
      <c r="Q238" s="51" t="n">
        <v>0</v>
      </c>
      <c r="R238" s="52" t="str">
        <f>1/(1+'Calculation_Assumptions'!$B$5)^(C238-'Calculation_Assumptions'!$B$2)</f>
      </c>
      <c r="S238" s="53" t="str">
        <f>N238*K238</f>
      </c>
      <c r="T238" s="54" t="str">
        <f>O238*K238</f>
      </c>
      <c r="U238" s="55" t="str">
        <f>T238*Q238*L238*M238</f>
      </c>
      <c r="V238" s="56" t="str">
        <f>S238*P238*L238*M238</f>
      </c>
      <c r="W238" s="57" t="str">
        <f>V238-U238</f>
      </c>
      <c r="X238" s="58" t="str">
        <f>W238*R238</f>
      </c>
      <c r="Y238" t="n">
        <v>0</v>
      </c>
      <c r="Z238" s="59" t="n">
        <v>2017</v>
      </c>
      <c r="AA238" t="s">
        <v>368</v>
      </c>
      <c r="AB238" s="60" t="str">
        <f>IF(I238="shared-count-once",COUNTIFS($A$2:$A$807,A238,$C$2:$C$807,C238,$E$2:$E$807,E238,$B$2:$B$807,B238),1)</f>
      </c>
      <c r="AC238" s="61" t="n">
        <v>292505080.826208</v>
      </c>
      <c r="AD238" s="62" t="str">
        <f>IF(AC238=0,"",U238/AC238)</f>
      </c>
      <c r="AE238" s="63" t="str">
        <f>IF(AC238=0,"",V238/AC238)</f>
      </c>
      <c r="AF238" s="64" t="str">
        <f>IF(AC238=0,"",W238/AC238)</f>
      </c>
      <c r="AG238" s="65" t="str">
        <f>IF(AC238=0,"",X238/AC238)</f>
      </c>
    </row>
    <row r="239">
      <c r="A239" t="s">
        <v>171</v>
      </c>
      <c r="B239" t="s">
        <v>166</v>
      </c>
      <c r="C239" s="39" t="n">
        <v>2028</v>
      </c>
      <c r="D239" t="s">
        <v>174</v>
      </c>
      <c r="E239" s="40" t="s">
        <v>282</v>
      </c>
      <c r="F239" s="41" t="s">
        <v>377</v>
      </c>
      <c r="G239" s="42" t="s">
        <v>280</v>
      </c>
      <c r="H239"/>
      <c r="I239" s="43" t="s">
        <v>283</v>
      </c>
      <c r="J239" s="44" t="s">
        <v>226</v>
      </c>
      <c r="K239" s="45" t="n">
        <v>1</v>
      </c>
      <c r="L239" s="46" t="n">
        <v>1</v>
      </c>
      <c r="M239" s="47" t="n">
        <v>0.0077</v>
      </c>
      <c r="N239" s="48" t="n">
        <v>297645640.911667</v>
      </c>
      <c r="O239" s="49" t="n">
        <v>297107934.99345</v>
      </c>
      <c r="P239" s="50" t="n">
        <v>1</v>
      </c>
      <c r="Q239" s="51" t="n">
        <v>0</v>
      </c>
      <c r="R239" s="52" t="str">
        <f>1/(1+'Calculation_Assumptions'!$B$5)^(C239-'Calculation_Assumptions'!$B$2)</f>
      </c>
      <c r="S239" s="53" t="str">
        <f>N239*K239</f>
      </c>
      <c r="T239" s="54" t="str">
        <f>O239*K239</f>
      </c>
      <c r="U239" s="55" t="str">
        <f>T239*Q239*L239*M239</f>
      </c>
      <c r="V239" s="56" t="str">
        <f>S239*P239*L239*M239</f>
      </c>
      <c r="W239" s="57" t="str">
        <f>V239-U239</f>
      </c>
      <c r="X239" s="58" t="str">
        <f>W239*R239</f>
      </c>
      <c r="Y239" t="n">
        <v>0</v>
      </c>
      <c r="Z239" s="59" t="n">
        <v>2017</v>
      </c>
      <c r="AA239" t="s">
        <v>368</v>
      </c>
      <c r="AB239" s="60" t="str">
        <f>IF(I239="shared-count-once",COUNTIFS($A$2:$A$807,A239,$C$2:$C$807,C239,$E$2:$E$807,E239,$B$2:$B$807,B239),1)</f>
      </c>
      <c r="AC239" s="61" t="n">
        <v>294484707.921554</v>
      </c>
      <c r="AD239" s="62" t="str">
        <f>IF(AC239=0,"",U239/AC239)</f>
      </c>
      <c r="AE239" s="63" t="str">
        <f>IF(AC239=0,"",V239/AC239)</f>
      </c>
      <c r="AF239" s="64" t="str">
        <f>IF(AC239=0,"",W239/AC239)</f>
      </c>
      <c r="AG239" s="65" t="str">
        <f>IF(AC239=0,"",X239/AC239)</f>
      </c>
    </row>
    <row r="240">
      <c r="A240" t="s">
        <v>171</v>
      </c>
      <c r="B240" t="s">
        <v>166</v>
      </c>
      <c r="C240" s="39" t="n">
        <v>2029</v>
      </c>
      <c r="D240" t="s">
        <v>174</v>
      </c>
      <c r="E240" s="40" t="s">
        <v>282</v>
      </c>
      <c r="F240" s="41" t="s">
        <v>377</v>
      </c>
      <c r="G240" s="42" t="s">
        <v>280</v>
      </c>
      <c r="H240"/>
      <c r="I240" s="43" t="s">
        <v>283</v>
      </c>
      <c r="J240" s="44" t="s">
        <v>226</v>
      </c>
      <c r="K240" s="45" t="n">
        <v>1</v>
      </c>
      <c r="L240" s="46" t="n">
        <v>1</v>
      </c>
      <c r="M240" s="47" t="n">
        <v>0.0077</v>
      </c>
      <c r="N240" s="48" t="n">
        <v>299480247.297346</v>
      </c>
      <c r="O240" s="49" t="n">
        <v>298981169.683309</v>
      </c>
      <c r="P240" s="50" t="n">
        <v>1</v>
      </c>
      <c r="Q240" s="51" t="n">
        <v>0</v>
      </c>
      <c r="R240" s="52" t="str">
        <f>1/(1+'Calculation_Assumptions'!$B$5)^(C240-'Calculation_Assumptions'!$B$2)</f>
      </c>
      <c r="S240" s="53" t="str">
        <f>N240*K240</f>
      </c>
      <c r="T240" s="54" t="str">
        <f>O240*K240</f>
      </c>
      <c r="U240" s="55" t="str">
        <f>T240*Q240*L240*M240</f>
      </c>
      <c r="V240" s="56" t="str">
        <f>S240*P240*L240*M240</f>
      </c>
      <c r="W240" s="57" t="str">
        <f>V240-U240</f>
      </c>
      <c r="X240" s="58" t="str">
        <f>W240*R240</f>
      </c>
      <c r="Y240" t="n">
        <v>0</v>
      </c>
      <c r="Z240" s="59" t="n">
        <v>2017</v>
      </c>
      <c r="AA240" t="s">
        <v>368</v>
      </c>
      <c r="AB240" s="60" t="str">
        <f>IF(I240="shared-count-once",COUNTIFS($A$2:$A$807,A240,$C$2:$C$807,C240,$E$2:$E$807,E240,$B$2:$B$807,B240),1)</f>
      </c>
      <c r="AC240" s="61" t="n">
        <v>296414030.31143</v>
      </c>
      <c r="AD240" s="62" t="str">
        <f>IF(AC240=0,"",U240/AC240)</f>
      </c>
      <c r="AE240" s="63" t="str">
        <f>IF(AC240=0,"",V240/AC240)</f>
      </c>
      <c r="AF240" s="64" t="str">
        <f>IF(AC240=0,"",W240/AC240)</f>
      </c>
      <c r="AG240" s="65" t="str">
        <f>IF(AC240=0,"",X240/AC240)</f>
      </c>
    </row>
    <row r="241">
      <c r="A241" t="s">
        <v>171</v>
      </c>
      <c r="B241" t="s">
        <v>166</v>
      </c>
      <c r="C241" s="39" t="n">
        <v>2030</v>
      </c>
      <c r="D241" t="s">
        <v>174</v>
      </c>
      <c r="E241" s="40" t="s">
        <v>282</v>
      </c>
      <c r="F241" s="41" t="s">
        <v>377</v>
      </c>
      <c r="G241" s="42" t="s">
        <v>280</v>
      </c>
      <c r="H241"/>
      <c r="I241" s="43" t="s">
        <v>283</v>
      </c>
      <c r="J241" s="44" t="s">
        <v>226</v>
      </c>
      <c r="K241" s="45" t="n">
        <v>1</v>
      </c>
      <c r="L241" s="46" t="n">
        <v>1</v>
      </c>
      <c r="M241" s="47" t="n">
        <v>0.0077</v>
      </c>
      <c r="N241" s="48" t="n">
        <v>301267618.531234</v>
      </c>
      <c r="O241" s="49" t="n">
        <v>300784244.146626</v>
      </c>
      <c r="P241" s="50" t="n">
        <v>1</v>
      </c>
      <c r="Q241" s="51" t="n">
        <v>0</v>
      </c>
      <c r="R241" s="52" t="str">
        <f>1/(1+'Calculation_Assumptions'!$B$5)^(C241-'Calculation_Assumptions'!$B$2)</f>
      </c>
      <c r="S241" s="53" t="str">
        <f>N241*K241</f>
      </c>
      <c r="T241" s="54" t="str">
        <f>O241*K241</f>
      </c>
      <c r="U241" s="55" t="str">
        <f>T241*Q241*L241*M241</f>
      </c>
      <c r="V241" s="56" t="str">
        <f>S241*P241*L241*M241</f>
      </c>
      <c r="W241" s="57" t="str">
        <f>V241-U241</f>
      </c>
      <c r="X241" s="58" t="str">
        <f>W241*R241</f>
      </c>
      <c r="Y241" t="n">
        <v>0</v>
      </c>
      <c r="Z241" s="59" t="n">
        <v>2017</v>
      </c>
      <c r="AA241" t="s">
        <v>368</v>
      </c>
      <c r="AB241" s="60" t="str">
        <f>IF(I241="shared-count-once",COUNTIFS($A$2:$A$807,A241,$C$2:$C$807,C241,$E$2:$E$807,E241,$B$2:$B$807,B241),1)</f>
      </c>
      <c r="AC241" s="61" t="n">
        <v>298289404.664994</v>
      </c>
      <c r="AD241" s="62" t="str">
        <f>IF(AC241=0,"",U241/AC241)</f>
      </c>
      <c r="AE241" s="63" t="str">
        <f>IF(AC241=0,"",V241/AC241)</f>
      </c>
      <c r="AF241" s="64" t="str">
        <f>IF(AC241=0,"",W241/AC241)</f>
      </c>
      <c r="AG241" s="65" t="str">
        <f>IF(AC241=0,"",X241/AC241)</f>
      </c>
    </row>
    <row r="242">
      <c r="A242" t="s">
        <v>171</v>
      </c>
      <c r="B242" t="s">
        <v>166</v>
      </c>
      <c r="C242" s="39" t="n">
        <v>2031</v>
      </c>
      <c r="D242" t="s">
        <v>174</v>
      </c>
      <c r="E242" s="40" t="s">
        <v>282</v>
      </c>
      <c r="F242" s="41" t="s">
        <v>377</v>
      </c>
      <c r="G242" s="42" t="s">
        <v>280</v>
      </c>
      <c r="H242"/>
      <c r="I242" s="43" t="s">
        <v>283</v>
      </c>
      <c r="J242" s="44" t="s">
        <v>226</v>
      </c>
      <c r="K242" s="45" t="n">
        <v>1</v>
      </c>
      <c r="L242" s="46" t="n">
        <v>1</v>
      </c>
      <c r="M242" s="47" t="n">
        <v>0.0077</v>
      </c>
      <c r="N242" s="48" t="n">
        <v>303017263.489646</v>
      </c>
      <c r="O242" s="49" t="n">
        <v>302561623.795312</v>
      </c>
      <c r="P242" s="50" t="n">
        <v>1</v>
      </c>
      <c r="Q242" s="51" t="n">
        <v>0</v>
      </c>
      <c r="R242" s="52" t="str">
        <f>1/(1+'Calculation_Assumptions'!$B$5)^(C242-'Calculation_Assumptions'!$B$2)</f>
      </c>
      <c r="S242" s="53" t="str">
        <f>N242*K242</f>
      </c>
      <c r="T242" s="54" t="str">
        <f>O242*K242</f>
      </c>
      <c r="U242" s="55" t="str">
        <f>T242*Q242*L242*M242</f>
      </c>
      <c r="V242" s="56" t="str">
        <f>S242*P242*L242*M242</f>
      </c>
      <c r="W242" s="57" t="str">
        <f>V242-U242</f>
      </c>
      <c r="X242" s="58" t="str">
        <f>W242*R242</f>
      </c>
      <c r="Y242" t="n">
        <v>0</v>
      </c>
      <c r="Z242" s="59" t="n">
        <v>2017</v>
      </c>
      <c r="AA242" t="s">
        <v>368</v>
      </c>
      <c r="AB242" s="60" t="str">
        <f>IF(I242="shared-count-once",COUNTIFS($A$2:$A$807,A242,$C$2:$C$807,C242,$E$2:$E$807,E242,$B$2:$B$807,B242),1)</f>
      </c>
      <c r="AC242" s="61" t="n">
        <v>300119636.925519</v>
      </c>
      <c r="AD242" s="62" t="str">
        <f>IF(AC242=0,"",U242/AC242)</f>
      </c>
      <c r="AE242" s="63" t="str">
        <f>IF(AC242=0,"",V242/AC242)</f>
      </c>
      <c r="AF242" s="64" t="str">
        <f>IF(AC242=0,"",W242/AC242)</f>
      </c>
      <c r="AG242" s="65" t="str">
        <f>IF(AC242=0,"",X242/AC242)</f>
      </c>
    </row>
    <row r="243">
      <c r="A243" t="s">
        <v>171</v>
      </c>
      <c r="B243" t="s">
        <v>166</v>
      </c>
      <c r="C243" s="39" t="n">
        <v>2032</v>
      </c>
      <c r="D243" t="s">
        <v>174</v>
      </c>
      <c r="E243" s="40" t="s">
        <v>282</v>
      </c>
      <c r="F243" s="41" t="s">
        <v>377</v>
      </c>
      <c r="G243" s="42" t="s">
        <v>280</v>
      </c>
      <c r="H243"/>
      <c r="I243" s="43" t="s">
        <v>283</v>
      </c>
      <c r="J243" s="44" t="s">
        <v>226</v>
      </c>
      <c r="K243" s="45" t="n">
        <v>1</v>
      </c>
      <c r="L243" s="46" t="n">
        <v>1</v>
      </c>
      <c r="M243" s="47" t="n">
        <v>0.0077</v>
      </c>
      <c r="N243" s="48" t="n">
        <v>304727120.20394</v>
      </c>
      <c r="O243" s="49" t="n">
        <v>304296909.955394</v>
      </c>
      <c r="P243" s="50" t="n">
        <v>1</v>
      </c>
      <c r="Q243" s="51" t="n">
        <v>0</v>
      </c>
      <c r="R243" s="52" t="str">
        <f>1/(1+'Calculation_Assumptions'!$B$5)^(C243-'Calculation_Assumptions'!$B$2)</f>
      </c>
      <c r="S243" s="53" t="str">
        <f>N243*K243</f>
      </c>
      <c r="T243" s="54" t="str">
        <f>O243*K243</f>
      </c>
      <c r="U243" s="55" t="str">
        <f>T243*Q243*L243*M243</f>
      </c>
      <c r="V243" s="56" t="str">
        <f>S243*P243*L243*M243</f>
      </c>
      <c r="W243" s="57" t="str">
        <f>V243-U243</f>
      </c>
      <c r="X243" s="58" t="str">
        <f>W243*R243</f>
      </c>
      <c r="Y243" t="n">
        <v>0</v>
      </c>
      <c r="Z243" s="59" t="n">
        <v>2017</v>
      </c>
      <c r="AA243" t="s">
        <v>368</v>
      </c>
      <c r="AB243" s="60" t="str">
        <f>IF(I243="shared-count-once",COUNTIFS($A$2:$A$807,A243,$C$2:$C$807,C243,$E$2:$E$807,E243,$B$2:$B$807,B243),1)</f>
      </c>
      <c r="AC243" s="61" t="n">
        <v>301904628.083541</v>
      </c>
      <c r="AD243" s="62" t="str">
        <f>IF(AC243=0,"",U243/AC243)</f>
      </c>
      <c r="AE243" s="63" t="str">
        <f>IF(AC243=0,"",V243/AC243)</f>
      </c>
      <c r="AF243" s="64" t="str">
        <f>IF(AC243=0,"",W243/AC243)</f>
      </c>
      <c r="AG243" s="65" t="str">
        <f>IF(AC243=0,"",X243/AC243)</f>
      </c>
    </row>
    <row r="244">
      <c r="A244" t="s">
        <v>171</v>
      </c>
      <c r="B244" t="s">
        <v>166</v>
      </c>
      <c r="C244" s="39" t="n">
        <v>2033</v>
      </c>
      <c r="D244" t="s">
        <v>174</v>
      </c>
      <c r="E244" s="40" t="s">
        <v>282</v>
      </c>
      <c r="F244" s="41" t="s">
        <v>377</v>
      </c>
      <c r="G244" s="42" t="s">
        <v>280</v>
      </c>
      <c r="H244"/>
      <c r="I244" s="43" t="s">
        <v>283</v>
      </c>
      <c r="J244" s="44" t="s">
        <v>226</v>
      </c>
      <c r="K244" s="45" t="n">
        <v>1</v>
      </c>
      <c r="L244" s="46" t="n">
        <v>1</v>
      </c>
      <c r="M244" s="47" t="n">
        <v>0.0077</v>
      </c>
      <c r="N244" s="48" t="n">
        <v>306398187.625961</v>
      </c>
      <c r="O244" s="49" t="n">
        <v>305990042.260363</v>
      </c>
      <c r="P244" s="50" t="n">
        <v>1</v>
      </c>
      <c r="Q244" s="51" t="n">
        <v>0</v>
      </c>
      <c r="R244" s="52" t="str">
        <f>1/(1+'Calculation_Assumptions'!$B$5)^(C244-'Calculation_Assumptions'!$B$2)</f>
      </c>
      <c r="S244" s="53" t="str">
        <f>N244*K244</f>
      </c>
      <c r="T244" s="54" t="str">
        <f>O244*K244</f>
      </c>
      <c r="U244" s="55" t="str">
        <f>T244*Q244*L244*M244</f>
      </c>
      <c r="V244" s="56" t="str">
        <f>S244*P244*L244*M244</f>
      </c>
      <c r="W244" s="57" t="str">
        <f>V244-U244</f>
      </c>
      <c r="X244" s="58" t="str">
        <f>W244*R244</f>
      </c>
      <c r="Y244" t="n">
        <v>0</v>
      </c>
      <c r="Z244" s="59" t="n">
        <v>2017</v>
      </c>
      <c r="AA244" t="s">
        <v>368</v>
      </c>
      <c r="AB244" s="60" t="str">
        <f>IF(I244="shared-count-once",COUNTIFS($A$2:$A$807,A244,$C$2:$C$807,C244,$E$2:$E$807,E244,$B$2:$B$807,B244),1)</f>
      </c>
      <c r="AC244" s="61" t="n">
        <v>303644277.16916</v>
      </c>
      <c r="AD244" s="62" t="str">
        <f>IF(AC244=0,"",U244/AC244)</f>
      </c>
      <c r="AE244" s="63" t="str">
        <f>IF(AC244=0,"",V244/AC244)</f>
      </c>
      <c r="AF244" s="64" t="str">
        <f>IF(AC244=0,"",W244/AC244)</f>
      </c>
      <c r="AG244" s="65" t="str">
        <f>IF(AC244=0,"",X244/AC244)</f>
      </c>
    </row>
    <row r="245">
      <c r="A245" t="s">
        <v>171</v>
      </c>
      <c r="B245" t="s">
        <v>166</v>
      </c>
      <c r="C245" s="39" t="n">
        <v>2034</v>
      </c>
      <c r="D245" t="s">
        <v>174</v>
      </c>
      <c r="E245" s="40" t="s">
        <v>282</v>
      </c>
      <c r="F245" s="41" t="s">
        <v>377</v>
      </c>
      <c r="G245" s="42" t="s">
        <v>280</v>
      </c>
      <c r="H245"/>
      <c r="I245" s="43" t="s">
        <v>283</v>
      </c>
      <c r="J245" s="44" t="s">
        <v>226</v>
      </c>
      <c r="K245" s="45" t="n">
        <v>1</v>
      </c>
      <c r="L245" s="46" t="n">
        <v>1</v>
      </c>
      <c r="M245" s="47" t="n">
        <v>0.0077</v>
      </c>
      <c r="N245" s="48" t="n">
        <v>308022949.697907</v>
      </c>
      <c r="O245" s="49" t="n">
        <v>307635526.02883</v>
      </c>
      <c r="P245" s="50" t="n">
        <v>1</v>
      </c>
      <c r="Q245" s="51" t="n">
        <v>0</v>
      </c>
      <c r="R245" s="52" t="str">
        <f>1/(1+'Calculation_Assumptions'!$B$5)^(C245-'Calculation_Assumptions'!$B$2)</f>
      </c>
      <c r="S245" s="53" t="str">
        <f>N245*K245</f>
      </c>
      <c r="T245" s="54" t="str">
        <f>O245*K245</f>
      </c>
      <c r="U245" s="55" t="str">
        <f>T245*Q245*L245*M245</f>
      </c>
      <c r="V245" s="56" t="str">
        <f>S245*P245*L245*M245</f>
      </c>
      <c r="W245" s="57" t="str">
        <f>V245-U245</f>
      </c>
      <c r="X245" s="58" t="str">
        <f>W245*R245</f>
      </c>
      <c r="Y245" t="n">
        <v>0</v>
      </c>
      <c r="Z245" s="59" t="n">
        <v>2017</v>
      </c>
      <c r="AA245" t="s">
        <v>368</v>
      </c>
      <c r="AB245" s="60" t="str">
        <f>IF(I245="shared-count-once",COUNTIFS($A$2:$A$807,A245,$C$2:$C$807,C245,$E$2:$E$807,E245,$B$2:$B$807,B245),1)</f>
      </c>
      <c r="AC245" s="61" t="n">
        <v>305332541.184984</v>
      </c>
      <c r="AD245" s="62" t="str">
        <f>IF(AC245=0,"",U245/AC245)</f>
      </c>
      <c r="AE245" s="63" t="str">
        <f>IF(AC245=0,"",V245/AC245)</f>
      </c>
      <c r="AF245" s="64" t="str">
        <f>IF(AC245=0,"",W245/AC245)</f>
      </c>
      <c r="AG245" s="65" t="str">
        <f>IF(AC245=0,"",X245/AC245)</f>
      </c>
    </row>
    <row r="246">
      <c r="A246" t="s">
        <v>171</v>
      </c>
      <c r="B246" t="s">
        <v>166</v>
      </c>
      <c r="C246" s="39" t="n">
        <v>2035</v>
      </c>
      <c r="D246" t="s">
        <v>174</v>
      </c>
      <c r="E246" s="40" t="s">
        <v>282</v>
      </c>
      <c r="F246" s="41" t="s">
        <v>377</v>
      </c>
      <c r="G246" s="42" t="s">
        <v>280</v>
      </c>
      <c r="H246"/>
      <c r="I246" s="43" t="s">
        <v>283</v>
      </c>
      <c r="J246" s="44" t="s">
        <v>226</v>
      </c>
      <c r="K246" s="45" t="n">
        <v>1</v>
      </c>
      <c r="L246" s="46" t="n">
        <v>1</v>
      </c>
      <c r="M246" s="47" t="n">
        <v>0.0077</v>
      </c>
      <c r="N246" s="48" t="n">
        <v>309596915.037711</v>
      </c>
      <c r="O246" s="49" t="n">
        <v>309228183.19713</v>
      </c>
      <c r="P246" s="50" t="n">
        <v>1</v>
      </c>
      <c r="Q246" s="51" t="n">
        <v>0</v>
      </c>
      <c r="R246" s="52" t="str">
        <f>1/(1+'Calculation_Assumptions'!$B$5)^(C246-'Calculation_Assumptions'!$B$2)</f>
      </c>
      <c r="S246" s="53" t="str">
        <f>N246*K246</f>
      </c>
      <c r="T246" s="54" t="str">
        <f>O246*K246</f>
      </c>
      <c r="U246" s="55" t="str">
        <f>T246*Q246*L246*M246</f>
      </c>
      <c r="V246" s="56" t="str">
        <f>S246*P246*L246*M246</f>
      </c>
      <c r="W246" s="57" t="str">
        <f>V246-U246</f>
      </c>
      <c r="X246" s="58" t="str">
        <f>W246*R246</f>
      </c>
      <c r="Y246" t="n">
        <v>0</v>
      </c>
      <c r="Z246" s="59" t="n">
        <v>2017</v>
      </c>
      <c r="AA246" t="s">
        <v>368</v>
      </c>
      <c r="AB246" s="60" t="str">
        <f>IF(I246="shared-count-once",COUNTIFS($A$2:$A$807,A246,$C$2:$C$807,C246,$E$2:$E$807,E246,$B$2:$B$807,B246),1)</f>
      </c>
      <c r="AC246" s="61" t="n">
        <v>306964650.16712</v>
      </c>
      <c r="AD246" s="62" t="str">
        <f>IF(AC246=0,"",U246/AC246)</f>
      </c>
      <c r="AE246" s="63" t="str">
        <f>IF(AC246=0,"",V246/AC246)</f>
      </c>
      <c r="AF246" s="64" t="str">
        <f>IF(AC246=0,"",W246/AC246)</f>
      </c>
      <c r="AG246" s="65" t="str">
        <f>IF(AC246=0,"",X246/AC246)</f>
      </c>
    </row>
    <row r="247">
      <c r="A247" t="s">
        <v>171</v>
      </c>
      <c r="B247" t="s">
        <v>166</v>
      </c>
      <c r="C247" s="39" t="n">
        <v>2036</v>
      </c>
      <c r="D247" t="s">
        <v>174</v>
      </c>
      <c r="E247" s="40" t="s">
        <v>282</v>
      </c>
      <c r="F247" s="41" t="s">
        <v>377</v>
      </c>
      <c r="G247" s="42" t="s">
        <v>280</v>
      </c>
      <c r="H247"/>
      <c r="I247" s="43" t="s">
        <v>283</v>
      </c>
      <c r="J247" s="44" t="s">
        <v>226</v>
      </c>
      <c r="K247" s="45" t="n">
        <v>1</v>
      </c>
      <c r="L247" s="46" t="n">
        <v>1</v>
      </c>
      <c r="M247" s="47" t="n">
        <v>0.0077</v>
      </c>
      <c r="N247" s="48" t="n">
        <v>311105220.504365</v>
      </c>
      <c r="O247" s="49" t="n">
        <v>310769483.46493</v>
      </c>
      <c r="P247" s="50" t="n">
        <v>1</v>
      </c>
      <c r="Q247" s="51" t="n">
        <v>0</v>
      </c>
      <c r="R247" s="52" t="str">
        <f>1/(1+'Calculation_Assumptions'!$B$5)^(C247-'Calculation_Assumptions'!$B$2)</f>
      </c>
      <c r="S247" s="53" t="str">
        <f>N247*K247</f>
      </c>
      <c r="T247" s="54" t="str">
        <f>O247*K247</f>
      </c>
      <c r="U247" s="55" t="str">
        <f>T247*Q247*L247*M247</f>
      </c>
      <c r="V247" s="56" t="str">
        <f>S247*P247*L247*M247</f>
      </c>
      <c r="W247" s="57" t="str">
        <f>V247-U247</f>
      </c>
      <c r="X247" s="58" t="str">
        <f>W247*R247</f>
      </c>
      <c r="Y247" t="n">
        <v>0</v>
      </c>
      <c r="Z247" s="59" t="n">
        <v>2017</v>
      </c>
      <c r="AA247" t="s">
        <v>368</v>
      </c>
      <c r="AB247" s="60" t="str">
        <f>IF(I247="shared-count-once",COUNTIFS($A$2:$A$807,A247,$C$2:$C$807,C247,$E$2:$E$807,E247,$B$2:$B$807,B247),1)</f>
      </c>
      <c r="AC247" s="61" t="n">
        <v>308542769.756622</v>
      </c>
      <c r="AD247" s="62" t="str">
        <f>IF(AC247=0,"",U247/AC247)</f>
      </c>
      <c r="AE247" s="63" t="str">
        <f>IF(AC247=0,"",V247/AC247)</f>
      </c>
      <c r="AF247" s="64" t="str">
        <f>IF(AC247=0,"",W247/AC247)</f>
      </c>
      <c r="AG247" s="65" t="str">
        <f>IF(AC247=0,"",X247/AC247)</f>
      </c>
    </row>
    <row r="248">
      <c r="A248" t="s">
        <v>171</v>
      </c>
      <c r="B248" t="s">
        <v>166</v>
      </c>
      <c r="C248" s="39" t="n">
        <v>2037</v>
      </c>
      <c r="D248" t="s">
        <v>174</v>
      </c>
      <c r="E248" s="40" t="s">
        <v>282</v>
      </c>
      <c r="F248" s="41" t="s">
        <v>377</v>
      </c>
      <c r="G248" s="42" t="s">
        <v>280</v>
      </c>
      <c r="H248"/>
      <c r="I248" s="43" t="s">
        <v>283</v>
      </c>
      <c r="J248" s="44" t="s">
        <v>226</v>
      </c>
      <c r="K248" s="45" t="n">
        <v>1</v>
      </c>
      <c r="L248" s="46" t="n">
        <v>1</v>
      </c>
      <c r="M248" s="47" t="n">
        <v>0.0077</v>
      </c>
      <c r="N248" s="48" t="n">
        <v>312597642.817992</v>
      </c>
      <c r="O248" s="49" t="n">
        <v>312262197.186949</v>
      </c>
      <c r="P248" s="50" t="n">
        <v>1</v>
      </c>
      <c r="Q248" s="51" t="n">
        <v>0</v>
      </c>
      <c r="R248" s="52" t="str">
        <f>1/(1+'Calculation_Assumptions'!$B$5)^(C248-'Calculation_Assumptions'!$B$2)</f>
      </c>
      <c r="S248" s="53" t="str">
        <f>N248*K248</f>
      </c>
      <c r="T248" s="54" t="str">
        <f>O248*K248</f>
      </c>
      <c r="U248" s="55" t="str">
        <f>T248*Q248*L248*M248</f>
      </c>
      <c r="V248" s="56" t="str">
        <f>S248*P248*L248*M248</f>
      </c>
      <c r="W248" s="57" t="str">
        <f>V248-U248</f>
      </c>
      <c r="X248" s="58" t="str">
        <f>W248*R248</f>
      </c>
      <c r="Y248" t="n">
        <v>0</v>
      </c>
      <c r="Z248" s="59" t="n">
        <v>2017</v>
      </c>
      <c r="AA248" t="s">
        <v>368</v>
      </c>
      <c r="AB248" s="60" t="str">
        <f>IF(I248="shared-count-once",COUNTIFS($A$2:$A$807,A248,$C$2:$C$807,C248,$E$2:$E$807,E248,$B$2:$B$807,B248),1)</f>
      </c>
      <c r="AC248" s="61" t="n">
        <v>310068287.63643</v>
      </c>
      <c r="AD248" s="62" t="str">
        <f>IF(AC248=0,"",U248/AC248)</f>
      </c>
      <c r="AE248" s="63" t="str">
        <f>IF(AC248=0,"",V248/AC248)</f>
      </c>
      <c r="AF248" s="64" t="str">
        <f>IF(AC248=0,"",W248/AC248)</f>
      </c>
      <c r="AG248" s="65" t="str">
        <f>IF(AC248=0,"",X248/AC248)</f>
      </c>
    </row>
    <row r="249">
      <c r="A249" t="s">
        <v>171</v>
      </c>
      <c r="B249" t="s">
        <v>166</v>
      </c>
      <c r="C249" s="39" t="n">
        <v>2038</v>
      </c>
      <c r="D249" t="s">
        <v>174</v>
      </c>
      <c r="E249" s="40" t="s">
        <v>282</v>
      </c>
      <c r="F249" s="41" t="s">
        <v>377</v>
      </c>
      <c r="G249" s="42" t="s">
        <v>280</v>
      </c>
      <c r="H249"/>
      <c r="I249" s="43" t="s">
        <v>283</v>
      </c>
      <c r="J249" s="44" t="s">
        <v>226</v>
      </c>
      <c r="K249" s="45" t="n">
        <v>1</v>
      </c>
      <c r="L249" s="46" t="n">
        <v>1</v>
      </c>
      <c r="M249" s="47" t="n">
        <v>0.0077</v>
      </c>
      <c r="N249" s="48" t="n">
        <v>314064614.616445</v>
      </c>
      <c r="O249" s="49" t="n">
        <v>313730463.490198</v>
      </c>
      <c r="P249" s="50" t="n">
        <v>1</v>
      </c>
      <c r="Q249" s="51" t="n">
        <v>0</v>
      </c>
      <c r="R249" s="52" t="str">
        <f>1/(1+'Calculation_Assumptions'!$B$5)^(C249-'Calculation_Assumptions'!$B$2)</f>
      </c>
      <c r="S249" s="53" t="str">
        <f>N249*K249</f>
      </c>
      <c r="T249" s="54" t="str">
        <f>O249*K249</f>
      </c>
      <c r="U249" s="55" t="str">
        <f>T249*Q249*L249*M249</f>
      </c>
      <c r="V249" s="56" t="str">
        <f>S249*P249*L249*M249</f>
      </c>
      <c r="W249" s="57" t="str">
        <f>V249-U249</f>
      </c>
      <c r="X249" s="58" t="str">
        <f>W249*R249</f>
      </c>
      <c r="Y249" t="n">
        <v>0</v>
      </c>
      <c r="Z249" s="59" t="n">
        <v>2017</v>
      </c>
      <c r="AA249" t="s">
        <v>368</v>
      </c>
      <c r="AB249" s="60" t="str">
        <f>IF(I249="shared-count-once",COUNTIFS($A$2:$A$807,A249,$C$2:$C$807,C249,$E$2:$E$807,E249,$B$2:$B$807,B249),1)</f>
      </c>
      <c r="AC249" s="61" t="n">
        <v>311532999.13163</v>
      </c>
      <c r="AD249" s="62" t="str">
        <f>IF(AC249=0,"",U249/AC249)</f>
      </c>
      <c r="AE249" s="63" t="str">
        <f>IF(AC249=0,"",V249/AC249)</f>
      </c>
      <c r="AF249" s="64" t="str">
        <f>IF(AC249=0,"",W249/AC249)</f>
      </c>
      <c r="AG249" s="65" t="str">
        <f>IF(AC249=0,"",X249/AC249)</f>
      </c>
    </row>
    <row r="250">
      <c r="A250" t="s">
        <v>171</v>
      </c>
      <c r="B250" t="s">
        <v>166</v>
      </c>
      <c r="C250" s="39" t="n">
        <v>2039</v>
      </c>
      <c r="D250" t="s">
        <v>174</v>
      </c>
      <c r="E250" s="40" t="s">
        <v>282</v>
      </c>
      <c r="F250" s="41" t="s">
        <v>377</v>
      </c>
      <c r="G250" s="42" t="s">
        <v>280</v>
      </c>
      <c r="H250"/>
      <c r="I250" s="43" t="s">
        <v>283</v>
      </c>
      <c r="J250" s="44" t="s">
        <v>226</v>
      </c>
      <c r="K250" s="45" t="n">
        <v>1</v>
      </c>
      <c r="L250" s="46" t="n">
        <v>1</v>
      </c>
      <c r="M250" s="47" t="n">
        <v>0.0077</v>
      </c>
      <c r="N250" s="48" t="n">
        <v>315451608.170524</v>
      </c>
      <c r="O250" s="49" t="n">
        <v>315115398.935154</v>
      </c>
      <c r="P250" s="50" t="n">
        <v>1</v>
      </c>
      <c r="Q250" s="51" t="n">
        <v>0</v>
      </c>
      <c r="R250" s="52" t="str">
        <f>1/(1+'Calculation_Assumptions'!$B$5)^(C250-'Calculation_Assumptions'!$B$2)</f>
      </c>
      <c r="S250" s="53" t="str">
        <f>N250*K250</f>
      </c>
      <c r="T250" s="54" t="str">
        <f>O250*K250</f>
      </c>
      <c r="U250" s="55" t="str">
        <f>T250*Q250*L250*M250</f>
      </c>
      <c r="V250" s="56" t="str">
        <f>S250*P250*L250*M250</f>
      </c>
      <c r="W250" s="57" t="str">
        <f>V250-U250</f>
      </c>
      <c r="X250" s="58" t="str">
        <f>W250*R250</f>
      </c>
      <c r="Y250" t="n">
        <v>0</v>
      </c>
      <c r="Z250" s="59" t="n">
        <v>2017</v>
      </c>
      <c r="AA250" t="s">
        <v>368</v>
      </c>
      <c r="AB250" s="60" t="str">
        <f>IF(I250="shared-count-once",COUNTIFS($A$2:$A$807,A250,$C$2:$C$807,C250,$E$2:$E$807,E250,$B$2:$B$807,B250),1)</f>
      </c>
      <c r="AC250" s="61" t="n">
        <v>312936391.858479</v>
      </c>
      <c r="AD250" s="62" t="str">
        <f>IF(AC250=0,"",U250/AC250)</f>
      </c>
      <c r="AE250" s="63" t="str">
        <f>IF(AC250=0,"",V250/AC250)</f>
      </c>
      <c r="AF250" s="64" t="str">
        <f>IF(AC250=0,"",W250/AC250)</f>
      </c>
      <c r="AG250" s="65" t="str">
        <f>IF(AC250=0,"",X250/AC250)</f>
      </c>
    </row>
    <row r="251">
      <c r="A251" t="s">
        <v>171</v>
      </c>
      <c r="B251" t="s">
        <v>166</v>
      </c>
      <c r="C251" s="39" t="n">
        <v>2040</v>
      </c>
      <c r="D251" t="s">
        <v>174</v>
      </c>
      <c r="E251" s="40" t="s">
        <v>282</v>
      </c>
      <c r="F251" s="41" t="s">
        <v>377</v>
      </c>
      <c r="G251" s="42" t="s">
        <v>280</v>
      </c>
      <c r="H251"/>
      <c r="I251" s="43" t="s">
        <v>283</v>
      </c>
      <c r="J251" s="44" t="s">
        <v>226</v>
      </c>
      <c r="K251" s="45" t="n">
        <v>1</v>
      </c>
      <c r="L251" s="46" t="n">
        <v>1</v>
      </c>
      <c r="M251" s="47" t="n">
        <v>0.0077</v>
      </c>
      <c r="N251" s="48" t="n">
        <v>316770504.248567</v>
      </c>
      <c r="O251" s="49" t="n">
        <v>316427530.0167</v>
      </c>
      <c r="P251" s="50" t="n">
        <v>1</v>
      </c>
      <c r="Q251" s="51" t="n">
        <v>0</v>
      </c>
      <c r="R251" s="52" t="str">
        <f>1/(1+'Calculation_Assumptions'!$B$5)^(C251-'Calculation_Assumptions'!$B$2)</f>
      </c>
      <c r="S251" s="53" t="str">
        <f>N251*K251</f>
      </c>
      <c r="T251" s="54" t="str">
        <f>O251*K251</f>
      </c>
      <c r="U251" s="55" t="str">
        <f>T251*Q251*L251*M251</f>
      </c>
      <c r="V251" s="56" t="str">
        <f>S251*P251*L251*M251</f>
      </c>
      <c r="W251" s="57" t="str">
        <f>V251-U251</f>
      </c>
      <c r="X251" s="58" t="str">
        <f>W251*R251</f>
      </c>
      <c r="Y251" t="n">
        <v>0</v>
      </c>
      <c r="Z251" s="59" t="n">
        <v>2017</v>
      </c>
      <c r="AA251" t="s">
        <v>368</v>
      </c>
      <c r="AB251" s="60" t="str">
        <f>IF(I251="shared-count-once",COUNTIFS($A$2:$A$807,A251,$C$2:$C$807,C251,$E$2:$E$807,E251,$B$2:$B$807,B251),1)</f>
      </c>
      <c r="AC251" s="61" t="n">
        <v>314265537.410829</v>
      </c>
      <c r="AD251" s="62" t="str">
        <f>IF(AC251=0,"",U251/AC251)</f>
      </c>
      <c r="AE251" s="63" t="str">
        <f>IF(AC251=0,"",V251/AC251)</f>
      </c>
      <c r="AF251" s="64" t="str">
        <f>IF(AC251=0,"",W251/AC251)</f>
      </c>
      <c r="AG251" s="65" t="str">
        <f>IF(AC251=0,"",X251/AC251)</f>
      </c>
    </row>
    <row r="252">
      <c r="A252" t="s">
        <v>171</v>
      </c>
      <c r="B252" t="s">
        <v>166</v>
      </c>
      <c r="C252" s="39" t="n">
        <v>2041</v>
      </c>
      <c r="D252" t="s">
        <v>174</v>
      </c>
      <c r="E252" s="40" t="s">
        <v>282</v>
      </c>
      <c r="F252" s="41" t="s">
        <v>377</v>
      </c>
      <c r="G252" s="42" t="s">
        <v>280</v>
      </c>
      <c r="H252"/>
      <c r="I252" s="43" t="s">
        <v>283</v>
      </c>
      <c r="J252" s="44" t="s">
        <v>226</v>
      </c>
      <c r="K252" s="45" t="n">
        <v>1</v>
      </c>
      <c r="L252" s="46" t="n">
        <v>1</v>
      </c>
      <c r="M252" s="47" t="n">
        <v>0.0077</v>
      </c>
      <c r="N252" s="48" t="n">
        <v>318025623.614346</v>
      </c>
      <c r="O252" s="49" t="n">
        <v>317614843.247219</v>
      </c>
      <c r="P252" s="50" t="n">
        <v>1</v>
      </c>
      <c r="Q252" s="51" t="n">
        <v>0</v>
      </c>
      <c r="R252" s="52" t="str">
        <f>1/(1+'Calculation_Assumptions'!$B$5)^(C252-'Calculation_Assumptions'!$B$2)</f>
      </c>
      <c r="S252" s="53" t="str">
        <f>N252*K252</f>
      </c>
      <c r="T252" s="54" t="str">
        <f>O252*K252</f>
      </c>
      <c r="U252" s="55" t="str">
        <f>T252*Q252*L252*M252</f>
      </c>
      <c r="V252" s="56" t="str">
        <f>S252*P252*L252*M252</f>
      </c>
      <c r="W252" s="57" t="str">
        <f>V252-U252</f>
      </c>
      <c r="X252" s="58" t="str">
        <f>W252*R252</f>
      </c>
      <c r="Y252" t="n">
        <v>0</v>
      </c>
      <c r="Z252" s="59" t="n">
        <v>2017</v>
      </c>
      <c r="AA252" t="s">
        <v>368</v>
      </c>
      <c r="AB252" s="60" t="str">
        <f>IF(I252="shared-count-once",COUNTIFS($A$2:$A$807,A252,$C$2:$C$807,C252,$E$2:$E$807,E252,$B$2:$B$807,B252),1)</f>
      </c>
      <c r="AC252" s="61" t="n">
        <v>315525215.312548</v>
      </c>
      <c r="AD252" s="62" t="str">
        <f>IF(AC252=0,"",U252/AC252)</f>
      </c>
      <c r="AE252" s="63" t="str">
        <f>IF(AC252=0,"",V252/AC252)</f>
      </c>
      <c r="AF252" s="64" t="str">
        <f>IF(AC252=0,"",W252/AC252)</f>
      </c>
      <c r="AG252" s="65" t="str">
        <f>IF(AC252=0,"",X252/AC252)</f>
      </c>
    </row>
    <row r="253">
      <c r="A253" t="s">
        <v>171</v>
      </c>
      <c r="B253" t="s">
        <v>166</v>
      </c>
      <c r="C253" s="39" t="n">
        <v>2042</v>
      </c>
      <c r="D253" t="s">
        <v>174</v>
      </c>
      <c r="E253" s="40" t="s">
        <v>282</v>
      </c>
      <c r="F253" s="41" t="s">
        <v>377</v>
      </c>
      <c r="G253" s="42" t="s">
        <v>280</v>
      </c>
      <c r="H253"/>
      <c r="I253" s="43" t="s">
        <v>283</v>
      </c>
      <c r="J253" s="44" t="s">
        <v>226</v>
      </c>
      <c r="K253" s="45" t="n">
        <v>1</v>
      </c>
      <c r="L253" s="46" t="n">
        <v>1</v>
      </c>
      <c r="M253" s="47" t="n">
        <v>0.0077</v>
      </c>
      <c r="N253" s="48" t="n">
        <v>319205758.507508</v>
      </c>
      <c r="O253" s="49" t="n">
        <v>318781045.920738</v>
      </c>
      <c r="P253" s="50" t="n">
        <v>1</v>
      </c>
      <c r="Q253" s="51" t="n">
        <v>0</v>
      </c>
      <c r="R253" s="52" t="str">
        <f>1/(1+'Calculation_Assumptions'!$B$5)^(C253-'Calculation_Assumptions'!$B$2)</f>
      </c>
      <c r="S253" s="53" t="str">
        <f>N253*K253</f>
      </c>
      <c r="T253" s="54" t="str">
        <f>O253*K253</f>
      </c>
      <c r="U253" s="55" t="str">
        <f>T253*Q253*L253*M253</f>
      </c>
      <c r="V253" s="56" t="str">
        <f>S253*P253*L253*M253</f>
      </c>
      <c r="W253" s="57" t="str">
        <f>V253-U253</f>
      </c>
      <c r="X253" s="58" t="str">
        <f>W253*R253</f>
      </c>
      <c r="Y253" t="n">
        <v>0</v>
      </c>
      <c r="Z253" s="59" t="n">
        <v>2017</v>
      </c>
      <c r="AA253" t="s">
        <v>368</v>
      </c>
      <c r="AB253" s="60" t="str">
        <f>IF(I253="shared-count-once",COUNTIFS($A$2:$A$807,A253,$C$2:$C$807,C253,$E$2:$E$807,E253,$B$2:$B$807,B253),1)</f>
      </c>
      <c r="AC253" s="61" t="n">
        <v>316707694.211882</v>
      </c>
      <c r="AD253" s="62" t="str">
        <f>IF(AC253=0,"",U253/AC253)</f>
      </c>
      <c r="AE253" s="63" t="str">
        <f>IF(AC253=0,"",V253/AC253)</f>
      </c>
      <c r="AF253" s="64" t="str">
        <f>IF(AC253=0,"",W253/AC253)</f>
      </c>
      <c r="AG253" s="65" t="str">
        <f>IF(AC253=0,"",X253/AC253)</f>
      </c>
    </row>
    <row r="254">
      <c r="A254" t="s">
        <v>171</v>
      </c>
      <c r="B254" t="s">
        <v>166</v>
      </c>
      <c r="C254" s="39" t="n">
        <v>2043</v>
      </c>
      <c r="D254" t="s">
        <v>174</v>
      </c>
      <c r="E254" s="40" t="s">
        <v>282</v>
      </c>
      <c r="F254" s="41" t="s">
        <v>377</v>
      </c>
      <c r="G254" s="42" t="s">
        <v>280</v>
      </c>
      <c r="H254"/>
      <c r="I254" s="43" t="s">
        <v>283</v>
      </c>
      <c r="J254" s="44" t="s">
        <v>226</v>
      </c>
      <c r="K254" s="45" t="n">
        <v>1</v>
      </c>
      <c r="L254" s="46" t="n">
        <v>1</v>
      </c>
      <c r="M254" s="47" t="n">
        <v>0.0077</v>
      </c>
      <c r="N254" s="48" t="n">
        <v>320317851.188967</v>
      </c>
      <c r="O254" s="49" t="n">
        <v>319872275.594712</v>
      </c>
      <c r="P254" s="50" t="n">
        <v>1</v>
      </c>
      <c r="Q254" s="51" t="n">
        <v>0</v>
      </c>
      <c r="R254" s="52" t="str">
        <f>1/(1+'Calculation_Assumptions'!$B$5)^(C254-'Calculation_Assumptions'!$B$2)</f>
      </c>
      <c r="S254" s="53" t="str">
        <f>N254*K254</f>
      </c>
      <c r="T254" s="54" t="str">
        <f>O254*K254</f>
      </c>
      <c r="U254" s="55" t="str">
        <f>T254*Q254*L254*M254</f>
      </c>
      <c r="V254" s="56" t="str">
        <f>S254*P254*L254*M254</f>
      </c>
      <c r="W254" s="57" t="str">
        <f>V254-U254</f>
      </c>
      <c r="X254" s="58" t="str">
        <f>W254*R254</f>
      </c>
      <c r="Y254" t="n">
        <v>0</v>
      </c>
      <c r="Z254" s="59" t="n">
        <v>2017</v>
      </c>
      <c r="AA254" t="s">
        <v>368</v>
      </c>
      <c r="AB254" s="60" t="str">
        <f>IF(I254="shared-count-once",COUNTIFS($A$2:$A$807,A254,$C$2:$C$807,C254,$E$2:$E$807,E254,$B$2:$B$807,B254),1)</f>
      </c>
      <c r="AC254" s="61" t="n">
        <v>317814114.067152</v>
      </c>
      <c r="AD254" s="62" t="str">
        <f>IF(AC254=0,"",U254/AC254)</f>
      </c>
      <c r="AE254" s="63" t="str">
        <f>IF(AC254=0,"",V254/AC254)</f>
      </c>
      <c r="AF254" s="64" t="str">
        <f>IF(AC254=0,"",W254/AC254)</f>
      </c>
      <c r="AG254" s="65" t="str">
        <f>IF(AC254=0,"",X254/AC254)</f>
      </c>
    </row>
    <row r="255">
      <c r="A255" t="s">
        <v>171</v>
      </c>
      <c r="B255" t="s">
        <v>166</v>
      </c>
      <c r="C255" s="39" t="n">
        <v>2044</v>
      </c>
      <c r="D255" t="s">
        <v>174</v>
      </c>
      <c r="E255" s="40" t="s">
        <v>282</v>
      </c>
      <c r="F255" s="41" t="s">
        <v>377</v>
      </c>
      <c r="G255" s="42" t="s">
        <v>280</v>
      </c>
      <c r="H255"/>
      <c r="I255" s="43" t="s">
        <v>283</v>
      </c>
      <c r="J255" s="44" t="s">
        <v>226</v>
      </c>
      <c r="K255" s="45" t="n">
        <v>1</v>
      </c>
      <c r="L255" s="46" t="n">
        <v>1</v>
      </c>
      <c r="M255" s="47" t="n">
        <v>0.0077</v>
      </c>
      <c r="N255" s="48" t="n">
        <v>321272254.924434</v>
      </c>
      <c r="O255" s="49" t="n">
        <v>320897722.542069</v>
      </c>
      <c r="P255" s="50" t="n">
        <v>1</v>
      </c>
      <c r="Q255" s="51" t="n">
        <v>0</v>
      </c>
      <c r="R255" s="52" t="str">
        <f>1/(1+'Calculation_Assumptions'!$B$5)^(C255-'Calculation_Assumptions'!$B$2)</f>
      </c>
      <c r="S255" s="53" t="str">
        <f>N255*K255</f>
      </c>
      <c r="T255" s="54" t="str">
        <f>O255*K255</f>
      </c>
      <c r="U255" s="55" t="str">
        <f>T255*Q255*L255*M255</f>
      </c>
      <c r="V255" s="56" t="str">
        <f>S255*P255*L255*M255</f>
      </c>
      <c r="W255" s="57" t="str">
        <f>V255-U255</f>
      </c>
      <c r="X255" s="58" t="str">
        <f>W255*R255</f>
      </c>
      <c r="Y255" t="n">
        <v>0</v>
      </c>
      <c r="Z255" s="59" t="n">
        <v>2017</v>
      </c>
      <c r="AA255" t="s">
        <v>368</v>
      </c>
      <c r="AB255" s="60" t="str">
        <f>IF(I255="shared-count-once",COUNTIFS($A$2:$A$807,A255,$C$2:$C$807,C255,$E$2:$E$807,E255,$B$2:$B$807,B255),1)</f>
      </c>
      <c r="AC255" s="61" t="n">
        <v>318840890.732156</v>
      </c>
      <c r="AD255" s="62" t="str">
        <f>IF(AC255=0,"",U255/AC255)</f>
      </c>
      <c r="AE255" s="63" t="str">
        <f>IF(AC255=0,"",V255/AC255)</f>
      </c>
      <c r="AF255" s="64" t="str">
        <f>IF(AC255=0,"",W255/AC255)</f>
      </c>
      <c r="AG255" s="65" t="str">
        <f>IF(AC255=0,"",X255/AC255)</f>
      </c>
    </row>
    <row r="256">
      <c r="A256" t="s">
        <v>171</v>
      </c>
      <c r="B256" t="s">
        <v>166</v>
      </c>
      <c r="C256" s="39" t="n">
        <v>2045</v>
      </c>
      <c r="D256" t="s">
        <v>174</v>
      </c>
      <c r="E256" s="40" t="s">
        <v>282</v>
      </c>
      <c r="F256" s="41" t="s">
        <v>377</v>
      </c>
      <c r="G256" s="42" t="s">
        <v>280</v>
      </c>
      <c r="H256"/>
      <c r="I256" s="43" t="s">
        <v>283</v>
      </c>
      <c r="J256" s="44" t="s">
        <v>226</v>
      </c>
      <c r="K256" s="45" t="n">
        <v>1</v>
      </c>
      <c r="L256" s="46" t="n">
        <v>1</v>
      </c>
      <c r="M256" s="47" t="n">
        <v>0.0077</v>
      </c>
      <c r="N256" s="48" t="n">
        <v>322247023.509598</v>
      </c>
      <c r="O256" s="49" t="n">
        <v>321832323.778944</v>
      </c>
      <c r="P256" s="50" t="n">
        <v>1</v>
      </c>
      <c r="Q256" s="51" t="n">
        <v>0</v>
      </c>
      <c r="R256" s="52" t="str">
        <f>1/(1+'Calculation_Assumptions'!$B$5)^(C256-'Calculation_Assumptions'!$B$2)</f>
      </c>
      <c r="S256" s="53" t="str">
        <f>N256*K256</f>
      </c>
      <c r="T256" s="54" t="str">
        <f>O256*K256</f>
      </c>
      <c r="U256" s="55" t="str">
        <f>T256*Q256*L256*M256</f>
      </c>
      <c r="V256" s="56" t="str">
        <f>S256*P256*L256*M256</f>
      </c>
      <c r="W256" s="57" t="str">
        <f>V256-U256</f>
      </c>
      <c r="X256" s="58" t="str">
        <f>W256*R256</f>
      </c>
      <c r="Y256" t="n">
        <v>0</v>
      </c>
      <c r="Z256" s="59" t="n">
        <v>2017</v>
      </c>
      <c r="AA256" t="s">
        <v>368</v>
      </c>
      <c r="AB256" s="60" t="str">
        <f>IF(I256="shared-count-once",COUNTIFS($A$2:$A$807,A256,$C$2:$C$807,C256,$E$2:$E$807,E256,$B$2:$B$807,B256),1)</f>
      </c>
      <c r="AC256" s="61" t="n">
        <v>319784682.33108</v>
      </c>
      <c r="AD256" s="62" t="str">
        <f>IF(AC256=0,"",U256/AC256)</f>
      </c>
      <c r="AE256" s="63" t="str">
        <f>IF(AC256=0,"",V256/AC256)</f>
      </c>
      <c r="AF256" s="64" t="str">
        <f>IF(AC256=0,"",W256/AC256)</f>
      </c>
      <c r="AG256" s="65" t="str">
        <f>IF(AC256=0,"",X256/AC256)</f>
      </c>
    </row>
    <row r="257">
      <c r="A257" t="s">
        <v>171</v>
      </c>
      <c r="B257" t="s">
        <v>166</v>
      </c>
      <c r="C257" s="39" t="n">
        <v>2046</v>
      </c>
      <c r="D257" t="s">
        <v>174</v>
      </c>
      <c r="E257" s="40" t="s">
        <v>282</v>
      </c>
      <c r="F257" s="41" t="s">
        <v>377</v>
      </c>
      <c r="G257" s="42" t="s">
        <v>280</v>
      </c>
      <c r="H257"/>
      <c r="I257" s="43" t="s">
        <v>283</v>
      </c>
      <c r="J257" s="44" t="s">
        <v>226</v>
      </c>
      <c r="K257" s="45" t="n">
        <v>1</v>
      </c>
      <c r="L257" s="46" t="n">
        <v>1</v>
      </c>
      <c r="M257" s="47" t="n">
        <v>0.0077</v>
      </c>
      <c r="N257" s="48" t="n">
        <v>323090552.011921</v>
      </c>
      <c r="O257" s="49" t="n">
        <v>322683379.427444</v>
      </c>
      <c r="P257" s="50" t="n">
        <v>1</v>
      </c>
      <c r="Q257" s="51" t="n">
        <v>0</v>
      </c>
      <c r="R257" s="52" t="str">
        <f>1/(1+'Calculation_Assumptions'!$B$5)^(C257-'Calculation_Assumptions'!$B$2)</f>
      </c>
      <c r="S257" s="53" t="str">
        <f>N257*K257</f>
      </c>
      <c r="T257" s="54" t="str">
        <f>O257*K257</f>
      </c>
      <c r="U257" s="55" t="str">
        <f>T257*Q257*L257*M257</f>
      </c>
      <c r="V257" s="56" t="str">
        <f>S257*P257*L257*M257</f>
      </c>
      <c r="W257" s="57" t="str">
        <f>V257-U257</f>
      </c>
      <c r="X257" s="58" t="str">
        <f>W257*R257</f>
      </c>
      <c r="Y257" t="n">
        <v>0</v>
      </c>
      <c r="Z257" s="59" t="n">
        <v>2017</v>
      </c>
      <c r="AA257" t="s">
        <v>368</v>
      </c>
      <c r="AB257" s="60" t="str">
        <f>IF(I257="shared-count-once",COUNTIFS($A$2:$A$807,A257,$C$2:$C$807,C257,$E$2:$E$807,E257,$B$2:$B$807,B257),1)</f>
      </c>
      <c r="AC257" s="61" t="n">
        <v>320645615.981408</v>
      </c>
      <c r="AD257" s="62" t="str">
        <f>IF(AC257=0,"",U257/AC257)</f>
      </c>
      <c r="AE257" s="63" t="str">
        <f>IF(AC257=0,"",V257/AC257)</f>
      </c>
      <c r="AF257" s="64" t="str">
        <f>IF(AC257=0,"",W257/AC257)</f>
      </c>
      <c r="AG257" s="65" t="str">
        <f>IF(AC257=0,"",X257/AC257)</f>
      </c>
    </row>
    <row r="258">
      <c r="A258" t="s">
        <v>171</v>
      </c>
      <c r="B258" t="s">
        <v>166</v>
      </c>
      <c r="C258" s="39" t="n">
        <v>2047</v>
      </c>
      <c r="D258" t="s">
        <v>174</v>
      </c>
      <c r="E258" s="40" t="s">
        <v>282</v>
      </c>
      <c r="F258" s="41" t="s">
        <v>377</v>
      </c>
      <c r="G258" s="42" t="s">
        <v>280</v>
      </c>
      <c r="H258"/>
      <c r="I258" s="43" t="s">
        <v>283</v>
      </c>
      <c r="J258" s="44" t="s">
        <v>226</v>
      </c>
      <c r="K258" s="45" t="n">
        <v>1</v>
      </c>
      <c r="L258" s="46" t="n">
        <v>1</v>
      </c>
      <c r="M258" s="47" t="n">
        <v>0.0077</v>
      </c>
      <c r="N258" s="48" t="n">
        <v>323899073.855135</v>
      </c>
      <c r="O258" s="49" t="n">
        <v>323457177.765372</v>
      </c>
      <c r="P258" s="50" t="n">
        <v>1</v>
      </c>
      <c r="Q258" s="51" t="n">
        <v>0</v>
      </c>
      <c r="R258" s="52" t="str">
        <f>1/(1+'Calculation_Assumptions'!$B$5)^(C258-'Calculation_Assumptions'!$B$2)</f>
      </c>
      <c r="S258" s="53" t="str">
        <f>N258*K258</f>
      </c>
      <c r="T258" s="54" t="str">
        <f>O258*K258</f>
      </c>
      <c r="U258" s="55" t="str">
        <f>T258*Q258*L258*M258</f>
      </c>
      <c r="V258" s="56" t="str">
        <f>S258*P258*L258*M258</f>
      </c>
      <c r="W258" s="57" t="str">
        <f>V258-U258</f>
      </c>
      <c r="X258" s="58" t="str">
        <f>W258*R258</f>
      </c>
      <c r="Y258" t="n">
        <v>0</v>
      </c>
      <c r="Z258" s="59" t="n">
        <v>2017</v>
      </c>
      <c r="AA258" t="s">
        <v>368</v>
      </c>
      <c r="AB258" s="60" t="str">
        <f>IF(I258="shared-count-once",COUNTIFS($A$2:$A$807,A258,$C$2:$C$807,C258,$E$2:$E$807,E258,$B$2:$B$807,B258),1)</f>
      </c>
      <c r="AC258" s="61" t="n">
        <v>321429520.522875</v>
      </c>
      <c r="AD258" s="62" t="str">
        <f>IF(AC258=0,"",U258/AC258)</f>
      </c>
      <c r="AE258" s="63" t="str">
        <f>IF(AC258=0,"",V258/AC258)</f>
      </c>
      <c r="AF258" s="64" t="str">
        <f>IF(AC258=0,"",W258/AC258)</f>
      </c>
      <c r="AG258" s="65" t="str">
        <f>IF(AC258=0,"",X258/AC258)</f>
      </c>
    </row>
    <row r="259">
      <c r="A259" t="s">
        <v>171</v>
      </c>
      <c r="B259" t="s">
        <v>166</v>
      </c>
      <c r="C259" s="39" t="n">
        <v>2048</v>
      </c>
      <c r="D259" t="s">
        <v>174</v>
      </c>
      <c r="E259" s="40" t="s">
        <v>282</v>
      </c>
      <c r="F259" s="41" t="s">
        <v>377</v>
      </c>
      <c r="G259" s="42" t="s">
        <v>280</v>
      </c>
      <c r="H259"/>
      <c r="I259" s="43" t="s">
        <v>283</v>
      </c>
      <c r="J259" s="44" t="s">
        <v>226</v>
      </c>
      <c r="K259" s="45" t="n">
        <v>1</v>
      </c>
      <c r="L259" s="46" t="n">
        <v>1</v>
      </c>
      <c r="M259" s="47" t="n">
        <v>0.0077</v>
      </c>
      <c r="N259" s="48" t="n">
        <v>324619303.132713</v>
      </c>
      <c r="O259" s="49" t="n">
        <v>324153264.068833</v>
      </c>
      <c r="P259" s="50" t="n">
        <v>1</v>
      </c>
      <c r="Q259" s="51" t="n">
        <v>0</v>
      </c>
      <c r="R259" s="52" t="str">
        <f>1/(1+'Calculation_Assumptions'!$B$5)^(C259-'Calculation_Assumptions'!$B$2)</f>
      </c>
      <c r="S259" s="53" t="str">
        <f>N259*K259</f>
      </c>
      <c r="T259" s="54" t="str">
        <f>O259*K259</f>
      </c>
      <c r="U259" s="55" t="str">
        <f>T259*Q259*L259*M259</f>
      </c>
      <c r="V259" s="56" t="str">
        <f>S259*P259*L259*M259</f>
      </c>
      <c r="W259" s="57" t="str">
        <f>V259-U259</f>
      </c>
      <c r="X259" s="58" t="str">
        <f>W259*R259</f>
      </c>
      <c r="Y259" t="n">
        <v>0</v>
      </c>
      <c r="Z259" s="59" t="n">
        <v>2017</v>
      </c>
      <c r="AA259" t="s">
        <v>368</v>
      </c>
      <c r="AB259" s="60" t="str">
        <f>IF(I259="shared-count-once",COUNTIFS($A$2:$A$807,A259,$C$2:$C$807,C259,$E$2:$E$807,E259,$B$2:$B$807,B259),1)</f>
      </c>
      <c r="AC259" s="61" t="n">
        <v>322136832.260161</v>
      </c>
      <c r="AD259" s="62" t="str">
        <f>IF(AC259=0,"",U259/AC259)</f>
      </c>
      <c r="AE259" s="63" t="str">
        <f>IF(AC259=0,"",V259/AC259)</f>
      </c>
      <c r="AF259" s="64" t="str">
        <f>IF(AC259=0,"",W259/AC259)</f>
      </c>
      <c r="AG259" s="65" t="str">
        <f>IF(AC259=0,"",X259/AC259)</f>
      </c>
    </row>
    <row r="260">
      <c r="A260" t="s">
        <v>171</v>
      </c>
      <c r="B260" t="s">
        <v>166</v>
      </c>
      <c r="C260" s="39" t="n">
        <v>2049</v>
      </c>
      <c r="D260" t="s">
        <v>174</v>
      </c>
      <c r="E260" s="40" t="s">
        <v>282</v>
      </c>
      <c r="F260" s="41" t="s">
        <v>377</v>
      </c>
      <c r="G260" s="42" t="s">
        <v>280</v>
      </c>
      <c r="H260"/>
      <c r="I260" s="43" t="s">
        <v>283</v>
      </c>
      <c r="J260" s="44" t="s">
        <v>226</v>
      </c>
      <c r="K260" s="45" t="n">
        <v>1</v>
      </c>
      <c r="L260" s="46" t="n">
        <v>1</v>
      </c>
      <c r="M260" s="47" t="n">
        <v>0.0077</v>
      </c>
      <c r="N260" s="48" t="n">
        <v>325260359.575058</v>
      </c>
      <c r="O260" s="49" t="n">
        <v>324770595.66435</v>
      </c>
      <c r="P260" s="50" t="n">
        <v>1</v>
      </c>
      <c r="Q260" s="51" t="n">
        <v>0</v>
      </c>
      <c r="R260" s="52" t="str">
        <f>1/(1+'Calculation_Assumptions'!$B$5)^(C260-'Calculation_Assumptions'!$B$2)</f>
      </c>
      <c r="S260" s="53" t="str">
        <f>N260*K260</f>
      </c>
      <c r="T260" s="54" t="str">
        <f>O260*K260</f>
      </c>
      <c r="U260" s="55" t="str">
        <f>T260*Q260*L260*M260</f>
      </c>
      <c r="V260" s="56" t="str">
        <f>S260*P260*L260*M260</f>
      </c>
      <c r="W260" s="57" t="str">
        <f>V260-U260</f>
      </c>
      <c r="X260" s="58" t="str">
        <f>W260*R260</f>
      </c>
      <c r="Y260" t="n">
        <v>0</v>
      </c>
      <c r="Z260" s="59" t="n">
        <v>2017</v>
      </c>
      <c r="AA260" t="s">
        <v>368</v>
      </c>
      <c r="AB260" s="60" t="str">
        <f>IF(I260="shared-count-once",COUNTIFS($A$2:$A$807,A260,$C$2:$C$807,C260,$E$2:$E$807,E260,$B$2:$B$807,B260),1)</f>
      </c>
      <c r="AC260" s="61" t="n">
        <v>322765819.752681</v>
      </c>
      <c r="AD260" s="62" t="str">
        <f>IF(AC260=0,"",U260/AC260)</f>
      </c>
      <c r="AE260" s="63" t="str">
        <f>IF(AC260=0,"",V260/AC260)</f>
      </c>
      <c r="AF260" s="64" t="str">
        <f>IF(AC260=0,"",W260/AC260)</f>
      </c>
      <c r="AG260" s="65" t="str">
        <f>IF(AC260=0,"",X260/AC260)</f>
      </c>
    </row>
    <row r="261">
      <c r="A261" t="s">
        <v>171</v>
      </c>
      <c r="B261" t="s">
        <v>166</v>
      </c>
      <c r="C261" s="39" t="n">
        <v>2050</v>
      </c>
      <c r="D261" t="s">
        <v>174</v>
      </c>
      <c r="E261" s="40" t="s">
        <v>282</v>
      </c>
      <c r="F261" s="41" t="s">
        <v>377</v>
      </c>
      <c r="G261" s="42" t="s">
        <v>280</v>
      </c>
      <c r="H261"/>
      <c r="I261" s="43" t="s">
        <v>283</v>
      </c>
      <c r="J261" s="44" t="s">
        <v>226</v>
      </c>
      <c r="K261" s="45" t="n">
        <v>1</v>
      </c>
      <c r="L261" s="46" t="n">
        <v>1</v>
      </c>
      <c r="M261" s="47" t="n">
        <v>0.0077</v>
      </c>
      <c r="N261" s="48" t="n">
        <v>325782629.964295</v>
      </c>
      <c r="O261" s="49" t="n">
        <v>325271287.464889</v>
      </c>
      <c r="P261" s="50" t="n">
        <v>1</v>
      </c>
      <c r="Q261" s="51" t="n">
        <v>0</v>
      </c>
      <c r="R261" s="52" t="str">
        <f>1/(1+'Calculation_Assumptions'!$B$5)^(C261-'Calculation_Assumptions'!$B$2)</f>
      </c>
      <c r="S261" s="53" t="str">
        <f>N261*K261</f>
      </c>
      <c r="T261" s="54" t="str">
        <f>O261*K261</f>
      </c>
      <c r="U261" s="55" t="str">
        <f>T261*Q261*L261*M261</f>
      </c>
      <c r="V261" s="56" t="str">
        <f>S261*P261*L261*M261</f>
      </c>
      <c r="W261" s="57" t="str">
        <f>V261-U261</f>
      </c>
      <c r="X261" s="58" t="str">
        <f>W261*R261</f>
      </c>
      <c r="Y261" t="n">
        <v>0</v>
      </c>
      <c r="Z261" s="59" t="n">
        <v>2017</v>
      </c>
      <c r="AA261" t="s">
        <v>368</v>
      </c>
      <c r="AB261" s="60" t="str">
        <f>IF(I261="shared-count-once",COUNTIFS($A$2:$A$807,A261,$C$2:$C$807,C261,$E$2:$E$807,E261,$B$2:$B$807,B261),1)</f>
      </c>
      <c r="AC261" s="61" t="n">
        <v>323312042.563285</v>
      </c>
      <c r="AD261" s="62" t="str">
        <f>IF(AC261=0,"",U261/AC261)</f>
      </c>
      <c r="AE261" s="63" t="str">
        <f>IF(AC261=0,"",V261/AC261)</f>
      </c>
      <c r="AF261" s="64" t="str">
        <f>IF(AC261=0,"",W261/AC261)</f>
      </c>
      <c r="AG261" s="65" t="str">
        <f>IF(AC261=0,"",X261/AC261)</f>
      </c>
    </row>
    <row r="262">
      <c r="A262" t="s">
        <v>171</v>
      </c>
      <c r="B262" t="s">
        <v>166</v>
      </c>
      <c r="C262" s="39" t="n">
        <v>2025</v>
      </c>
      <c r="D262" t="s">
        <v>168</v>
      </c>
      <c r="E262" s="40" t="s">
        <v>284</v>
      </c>
      <c r="F262" s="41" t="s">
        <v>375</v>
      </c>
      <c r="G262" s="42" t="s">
        <v>280</v>
      </c>
      <c r="H262"/>
      <c r="I262" s="43" t="s">
        <v>283</v>
      </c>
      <c r="J262" s="44" t="s">
        <v>226</v>
      </c>
      <c r="K262" s="45" t="n">
        <v>1</v>
      </c>
      <c r="L262" s="46" t="n">
        <v>1</v>
      </c>
      <c r="M262" s="47" t="n">
        <v>0.0077</v>
      </c>
      <c r="N262" s="48" t="n">
        <v>291886571.325912</v>
      </c>
      <c r="O262" s="49" t="n">
        <v>291223951.413062</v>
      </c>
      <c r="P262" s="50" t="n">
        <v>0</v>
      </c>
      <c r="Q262" s="51" t="n">
        <v>0</v>
      </c>
      <c r="R262" s="52" t="str">
        <f>1/(1+'Calculation_Assumptions'!$B$5)^(C262-'Calculation_Assumptions'!$B$2)</f>
      </c>
      <c r="S262" s="53" t="str">
        <f>N262*K262</f>
      </c>
      <c r="T262" s="54" t="str">
        <f>O262*K262</f>
      </c>
      <c r="U262" s="55" t="str">
        <f>T262*Q262*L262*M262</f>
      </c>
      <c r="V262" s="56" t="str">
        <f>S262*P262*L262*M262</f>
      </c>
      <c r="W262" s="57" t="str">
        <f>V262-U262</f>
      </c>
      <c r="X262" s="58" t="str">
        <f>W262*R262</f>
      </c>
      <c r="Y262" t="n">
        <v>0</v>
      </c>
      <c r="Z262" s="59" t="n">
        <v>2017</v>
      </c>
      <c r="AA262" t="s">
        <v>368</v>
      </c>
      <c r="AB262" s="60" t="str">
        <f>IF(I262="shared-count-once",COUNTIFS($A$2:$A$807,A262,$C$2:$C$807,C262,$E$2:$E$807,E262,$B$2:$B$807,B262),1)</f>
      </c>
      <c r="AC262" s="61" t="n">
        <v>288391907.644456</v>
      </c>
      <c r="AD262" s="62" t="str">
        <f>IF(AC262=0,"",U262/AC262)</f>
      </c>
      <c r="AE262" s="63" t="str">
        <f>IF(AC262=0,"",V262/AC262)</f>
      </c>
      <c r="AF262" s="64" t="str">
        <f>IF(AC262=0,"",W262/AC262)</f>
      </c>
      <c r="AG262" s="65" t="str">
        <f>IF(AC262=0,"",X262/AC262)</f>
      </c>
    </row>
    <row r="263">
      <c r="A263" t="s">
        <v>171</v>
      </c>
      <c r="B263" t="s">
        <v>166</v>
      </c>
      <c r="C263" s="39" t="n">
        <v>2026</v>
      </c>
      <c r="D263" t="s">
        <v>168</v>
      </c>
      <c r="E263" s="40" t="s">
        <v>284</v>
      </c>
      <c r="F263" s="41" t="s">
        <v>375</v>
      </c>
      <c r="G263" s="42" t="s">
        <v>280</v>
      </c>
      <c r="H263"/>
      <c r="I263" s="43" t="s">
        <v>283</v>
      </c>
      <c r="J263" s="44" t="s">
        <v>226</v>
      </c>
      <c r="K263" s="45" t="n">
        <v>1</v>
      </c>
      <c r="L263" s="46" t="n">
        <v>1</v>
      </c>
      <c r="M263" s="47" t="n">
        <v>0.0077</v>
      </c>
      <c r="N263" s="48" t="n">
        <v>293828806.709757</v>
      </c>
      <c r="O263" s="49" t="n">
        <v>293212473.334583</v>
      </c>
      <c r="P263" s="50" t="n">
        <v>0.333333333333333</v>
      </c>
      <c r="Q263" s="51" t="n">
        <v>0</v>
      </c>
      <c r="R263" s="52" t="str">
        <f>1/(1+'Calculation_Assumptions'!$B$5)^(C263-'Calculation_Assumptions'!$B$2)</f>
      </c>
      <c r="S263" s="53" t="str">
        <f>N263*K263</f>
      </c>
      <c r="T263" s="54" t="str">
        <f>O263*K263</f>
      </c>
      <c r="U263" s="55" t="str">
        <f>T263*Q263*L263*M263</f>
      </c>
      <c r="V263" s="56" t="str">
        <f>S263*P263*L263*M263</f>
      </c>
      <c r="W263" s="57" t="str">
        <f>V263-U263</f>
      </c>
      <c r="X263" s="58" t="str">
        <f>W263*R263</f>
      </c>
      <c r="Y263" t="n">
        <v>0</v>
      </c>
      <c r="Z263" s="59" t="n">
        <v>2017</v>
      </c>
      <c r="AA263" t="s">
        <v>368</v>
      </c>
      <c r="AB263" s="60" t="str">
        <f>IF(I263="shared-count-once",COUNTIFS($A$2:$A$807,A263,$C$2:$C$807,C263,$E$2:$E$807,E263,$B$2:$B$807,B263),1)</f>
      </c>
      <c r="AC263" s="61" t="n">
        <v>290472130.233437</v>
      </c>
      <c r="AD263" s="62" t="str">
        <f>IF(AC263=0,"",U263/AC263)</f>
      </c>
      <c r="AE263" s="63" t="str">
        <f>IF(AC263=0,"",V263/AC263)</f>
      </c>
      <c r="AF263" s="64" t="str">
        <f>IF(AC263=0,"",W263/AC263)</f>
      </c>
      <c r="AG263" s="65" t="str">
        <f>IF(AC263=0,"",X263/AC263)</f>
      </c>
    </row>
    <row r="264">
      <c r="A264" t="s">
        <v>171</v>
      </c>
      <c r="B264" t="s">
        <v>166</v>
      </c>
      <c r="C264" s="39" t="n">
        <v>2027</v>
      </c>
      <c r="D264" t="s">
        <v>168</v>
      </c>
      <c r="E264" s="40" t="s">
        <v>284</v>
      </c>
      <c r="F264" s="41" t="s">
        <v>375</v>
      </c>
      <c r="G264" s="42" t="s">
        <v>280</v>
      </c>
      <c r="H264"/>
      <c r="I264" s="43" t="s">
        <v>283</v>
      </c>
      <c r="J264" s="44" t="s">
        <v>226</v>
      </c>
      <c r="K264" s="45" t="n">
        <v>1</v>
      </c>
      <c r="L264" s="46" t="n">
        <v>1</v>
      </c>
      <c r="M264" s="47" t="n">
        <v>0.0077</v>
      </c>
      <c r="N264" s="48" t="n">
        <v>295753308.05397</v>
      </c>
      <c r="O264" s="49" t="n">
        <v>295196117.964647</v>
      </c>
      <c r="P264" s="50" t="n">
        <v>0.666666666666667</v>
      </c>
      <c r="Q264" s="51" t="n">
        <v>0</v>
      </c>
      <c r="R264" s="52" t="str">
        <f>1/(1+'Calculation_Assumptions'!$B$5)^(C264-'Calculation_Assumptions'!$B$2)</f>
      </c>
      <c r="S264" s="53" t="str">
        <f>N264*K264</f>
      </c>
      <c r="T264" s="54" t="str">
        <f>O264*K264</f>
      </c>
      <c r="U264" s="55" t="str">
        <f>T264*Q264*L264*M264</f>
      </c>
      <c r="V264" s="56" t="str">
        <f>S264*P264*L264*M264</f>
      </c>
      <c r="W264" s="57" t="str">
        <f>V264-U264</f>
      </c>
      <c r="X264" s="58" t="str">
        <f>W264*R264</f>
      </c>
      <c r="Y264" t="n">
        <v>0</v>
      </c>
      <c r="Z264" s="59" t="n">
        <v>2017</v>
      </c>
      <c r="AA264" t="s">
        <v>368</v>
      </c>
      <c r="AB264" s="60" t="str">
        <f>IF(I264="shared-count-once",COUNTIFS($A$2:$A$807,A264,$C$2:$C$807,C264,$E$2:$E$807,E264,$B$2:$B$807,B264),1)</f>
      </c>
      <c r="AC264" s="61" t="n">
        <v>292505080.826208</v>
      </c>
      <c r="AD264" s="62" t="str">
        <f>IF(AC264=0,"",U264/AC264)</f>
      </c>
      <c r="AE264" s="63" t="str">
        <f>IF(AC264=0,"",V264/AC264)</f>
      </c>
      <c r="AF264" s="64" t="str">
        <f>IF(AC264=0,"",W264/AC264)</f>
      </c>
      <c r="AG264" s="65" t="str">
        <f>IF(AC264=0,"",X264/AC264)</f>
      </c>
    </row>
    <row r="265">
      <c r="A265" t="s">
        <v>171</v>
      </c>
      <c r="B265" t="s">
        <v>166</v>
      </c>
      <c r="C265" s="39" t="n">
        <v>2028</v>
      </c>
      <c r="D265" t="s">
        <v>168</v>
      </c>
      <c r="E265" s="40" t="s">
        <v>284</v>
      </c>
      <c r="F265" s="41" t="s">
        <v>375</v>
      </c>
      <c r="G265" s="42" t="s">
        <v>280</v>
      </c>
      <c r="H265"/>
      <c r="I265" s="43" t="s">
        <v>283</v>
      </c>
      <c r="J265" s="44" t="s">
        <v>226</v>
      </c>
      <c r="K265" s="45" t="n">
        <v>1</v>
      </c>
      <c r="L265" s="46" t="n">
        <v>1</v>
      </c>
      <c r="M265" s="47" t="n">
        <v>0.0077</v>
      </c>
      <c r="N265" s="48" t="n">
        <v>297645640.911667</v>
      </c>
      <c r="O265" s="49" t="n">
        <v>297107934.99345</v>
      </c>
      <c r="P265" s="50" t="n">
        <v>1</v>
      </c>
      <c r="Q265" s="51" t="n">
        <v>0</v>
      </c>
      <c r="R265" s="52" t="str">
        <f>1/(1+'Calculation_Assumptions'!$B$5)^(C265-'Calculation_Assumptions'!$B$2)</f>
      </c>
      <c r="S265" s="53" t="str">
        <f>N265*K265</f>
      </c>
      <c r="T265" s="54" t="str">
        <f>O265*K265</f>
      </c>
      <c r="U265" s="55" t="str">
        <f>T265*Q265*L265*M265</f>
      </c>
      <c r="V265" s="56" t="str">
        <f>S265*P265*L265*M265</f>
      </c>
      <c r="W265" s="57" t="str">
        <f>V265-U265</f>
      </c>
      <c r="X265" s="58" t="str">
        <f>W265*R265</f>
      </c>
      <c r="Y265" t="n">
        <v>0</v>
      </c>
      <c r="Z265" s="59" t="n">
        <v>2017</v>
      </c>
      <c r="AA265" t="s">
        <v>368</v>
      </c>
      <c r="AB265" s="60" t="str">
        <f>IF(I265="shared-count-once",COUNTIFS($A$2:$A$807,A265,$C$2:$C$807,C265,$E$2:$E$807,E265,$B$2:$B$807,B265),1)</f>
      </c>
      <c r="AC265" s="61" t="n">
        <v>294484707.921554</v>
      </c>
      <c r="AD265" s="62" t="str">
        <f>IF(AC265=0,"",U265/AC265)</f>
      </c>
      <c r="AE265" s="63" t="str">
        <f>IF(AC265=0,"",V265/AC265)</f>
      </c>
      <c r="AF265" s="64" t="str">
        <f>IF(AC265=0,"",W265/AC265)</f>
      </c>
      <c r="AG265" s="65" t="str">
        <f>IF(AC265=0,"",X265/AC265)</f>
      </c>
    </row>
    <row r="266">
      <c r="A266" t="s">
        <v>171</v>
      </c>
      <c r="B266" t="s">
        <v>166</v>
      </c>
      <c r="C266" s="39" t="n">
        <v>2029</v>
      </c>
      <c r="D266" t="s">
        <v>168</v>
      </c>
      <c r="E266" s="40" t="s">
        <v>284</v>
      </c>
      <c r="F266" s="41" t="s">
        <v>375</v>
      </c>
      <c r="G266" s="42" t="s">
        <v>280</v>
      </c>
      <c r="H266"/>
      <c r="I266" s="43" t="s">
        <v>283</v>
      </c>
      <c r="J266" s="44" t="s">
        <v>226</v>
      </c>
      <c r="K266" s="45" t="n">
        <v>1</v>
      </c>
      <c r="L266" s="46" t="n">
        <v>1</v>
      </c>
      <c r="M266" s="47" t="n">
        <v>0.0077</v>
      </c>
      <c r="N266" s="48" t="n">
        <v>299480247.297346</v>
      </c>
      <c r="O266" s="49" t="n">
        <v>298981169.683309</v>
      </c>
      <c r="P266" s="50" t="n">
        <v>1</v>
      </c>
      <c r="Q266" s="51" t="n">
        <v>0</v>
      </c>
      <c r="R266" s="52" t="str">
        <f>1/(1+'Calculation_Assumptions'!$B$5)^(C266-'Calculation_Assumptions'!$B$2)</f>
      </c>
      <c r="S266" s="53" t="str">
        <f>N266*K266</f>
      </c>
      <c r="T266" s="54" t="str">
        <f>O266*K266</f>
      </c>
      <c r="U266" s="55" t="str">
        <f>T266*Q266*L266*M266</f>
      </c>
      <c r="V266" s="56" t="str">
        <f>S266*P266*L266*M266</f>
      </c>
      <c r="W266" s="57" t="str">
        <f>V266-U266</f>
      </c>
      <c r="X266" s="58" t="str">
        <f>W266*R266</f>
      </c>
      <c r="Y266" t="n">
        <v>0</v>
      </c>
      <c r="Z266" s="59" t="n">
        <v>2017</v>
      </c>
      <c r="AA266" t="s">
        <v>368</v>
      </c>
      <c r="AB266" s="60" t="str">
        <f>IF(I266="shared-count-once",COUNTIFS($A$2:$A$807,A266,$C$2:$C$807,C266,$E$2:$E$807,E266,$B$2:$B$807,B266),1)</f>
      </c>
      <c r="AC266" s="61" t="n">
        <v>296414030.31143</v>
      </c>
      <c r="AD266" s="62" t="str">
        <f>IF(AC266=0,"",U266/AC266)</f>
      </c>
      <c r="AE266" s="63" t="str">
        <f>IF(AC266=0,"",V266/AC266)</f>
      </c>
      <c r="AF266" s="64" t="str">
        <f>IF(AC266=0,"",W266/AC266)</f>
      </c>
      <c r="AG266" s="65" t="str">
        <f>IF(AC266=0,"",X266/AC266)</f>
      </c>
    </row>
    <row r="267">
      <c r="A267" t="s">
        <v>171</v>
      </c>
      <c r="B267" t="s">
        <v>166</v>
      </c>
      <c r="C267" s="39" t="n">
        <v>2030</v>
      </c>
      <c r="D267" t="s">
        <v>168</v>
      </c>
      <c r="E267" s="40" t="s">
        <v>284</v>
      </c>
      <c r="F267" s="41" t="s">
        <v>375</v>
      </c>
      <c r="G267" s="42" t="s">
        <v>280</v>
      </c>
      <c r="H267"/>
      <c r="I267" s="43" t="s">
        <v>283</v>
      </c>
      <c r="J267" s="44" t="s">
        <v>226</v>
      </c>
      <c r="K267" s="45" t="n">
        <v>1</v>
      </c>
      <c r="L267" s="46" t="n">
        <v>1</v>
      </c>
      <c r="M267" s="47" t="n">
        <v>0.0077</v>
      </c>
      <c r="N267" s="48" t="n">
        <v>301267618.531234</v>
      </c>
      <c r="O267" s="49" t="n">
        <v>300784244.146626</v>
      </c>
      <c r="P267" s="50" t="n">
        <v>1</v>
      </c>
      <c r="Q267" s="51" t="n">
        <v>0</v>
      </c>
      <c r="R267" s="52" t="str">
        <f>1/(1+'Calculation_Assumptions'!$B$5)^(C267-'Calculation_Assumptions'!$B$2)</f>
      </c>
      <c r="S267" s="53" t="str">
        <f>N267*K267</f>
      </c>
      <c r="T267" s="54" t="str">
        <f>O267*K267</f>
      </c>
      <c r="U267" s="55" t="str">
        <f>T267*Q267*L267*M267</f>
      </c>
      <c r="V267" s="56" t="str">
        <f>S267*P267*L267*M267</f>
      </c>
      <c r="W267" s="57" t="str">
        <f>V267-U267</f>
      </c>
      <c r="X267" s="58" t="str">
        <f>W267*R267</f>
      </c>
      <c r="Y267" t="n">
        <v>0</v>
      </c>
      <c r="Z267" s="59" t="n">
        <v>2017</v>
      </c>
      <c r="AA267" t="s">
        <v>368</v>
      </c>
      <c r="AB267" s="60" t="str">
        <f>IF(I267="shared-count-once",COUNTIFS($A$2:$A$807,A267,$C$2:$C$807,C267,$E$2:$E$807,E267,$B$2:$B$807,B267),1)</f>
      </c>
      <c r="AC267" s="61" t="n">
        <v>298289404.664994</v>
      </c>
      <c r="AD267" s="62" t="str">
        <f>IF(AC267=0,"",U267/AC267)</f>
      </c>
      <c r="AE267" s="63" t="str">
        <f>IF(AC267=0,"",V267/AC267)</f>
      </c>
      <c r="AF267" s="64" t="str">
        <f>IF(AC267=0,"",W267/AC267)</f>
      </c>
      <c r="AG267" s="65" t="str">
        <f>IF(AC267=0,"",X267/AC267)</f>
      </c>
    </row>
    <row r="268">
      <c r="A268" t="s">
        <v>171</v>
      </c>
      <c r="B268" t="s">
        <v>166</v>
      </c>
      <c r="C268" s="39" t="n">
        <v>2031</v>
      </c>
      <c r="D268" t="s">
        <v>168</v>
      </c>
      <c r="E268" s="40" t="s">
        <v>284</v>
      </c>
      <c r="F268" s="41" t="s">
        <v>375</v>
      </c>
      <c r="G268" s="42" t="s">
        <v>280</v>
      </c>
      <c r="H268"/>
      <c r="I268" s="43" t="s">
        <v>283</v>
      </c>
      <c r="J268" s="44" t="s">
        <v>226</v>
      </c>
      <c r="K268" s="45" t="n">
        <v>1</v>
      </c>
      <c r="L268" s="46" t="n">
        <v>1</v>
      </c>
      <c r="M268" s="47" t="n">
        <v>0.0077</v>
      </c>
      <c r="N268" s="48" t="n">
        <v>303017263.489646</v>
      </c>
      <c r="O268" s="49" t="n">
        <v>302561623.795312</v>
      </c>
      <c r="P268" s="50" t="n">
        <v>1</v>
      </c>
      <c r="Q268" s="51" t="n">
        <v>0</v>
      </c>
      <c r="R268" s="52" t="str">
        <f>1/(1+'Calculation_Assumptions'!$B$5)^(C268-'Calculation_Assumptions'!$B$2)</f>
      </c>
      <c r="S268" s="53" t="str">
        <f>N268*K268</f>
      </c>
      <c r="T268" s="54" t="str">
        <f>O268*K268</f>
      </c>
      <c r="U268" s="55" t="str">
        <f>T268*Q268*L268*M268</f>
      </c>
      <c r="V268" s="56" t="str">
        <f>S268*P268*L268*M268</f>
      </c>
      <c r="W268" s="57" t="str">
        <f>V268-U268</f>
      </c>
      <c r="X268" s="58" t="str">
        <f>W268*R268</f>
      </c>
      <c r="Y268" t="n">
        <v>0</v>
      </c>
      <c r="Z268" s="59" t="n">
        <v>2017</v>
      </c>
      <c r="AA268" t="s">
        <v>368</v>
      </c>
      <c r="AB268" s="60" t="str">
        <f>IF(I268="shared-count-once",COUNTIFS($A$2:$A$807,A268,$C$2:$C$807,C268,$E$2:$E$807,E268,$B$2:$B$807,B268),1)</f>
      </c>
      <c r="AC268" s="61" t="n">
        <v>300119636.925519</v>
      </c>
      <c r="AD268" s="62" t="str">
        <f>IF(AC268=0,"",U268/AC268)</f>
      </c>
      <c r="AE268" s="63" t="str">
        <f>IF(AC268=0,"",V268/AC268)</f>
      </c>
      <c r="AF268" s="64" t="str">
        <f>IF(AC268=0,"",W268/AC268)</f>
      </c>
      <c r="AG268" s="65" t="str">
        <f>IF(AC268=0,"",X268/AC268)</f>
      </c>
    </row>
    <row r="269">
      <c r="A269" t="s">
        <v>171</v>
      </c>
      <c r="B269" t="s">
        <v>166</v>
      </c>
      <c r="C269" s="39" t="n">
        <v>2032</v>
      </c>
      <c r="D269" t="s">
        <v>168</v>
      </c>
      <c r="E269" s="40" t="s">
        <v>284</v>
      </c>
      <c r="F269" s="41" t="s">
        <v>375</v>
      </c>
      <c r="G269" s="42" t="s">
        <v>280</v>
      </c>
      <c r="H269"/>
      <c r="I269" s="43" t="s">
        <v>283</v>
      </c>
      <c r="J269" s="44" t="s">
        <v>226</v>
      </c>
      <c r="K269" s="45" t="n">
        <v>1</v>
      </c>
      <c r="L269" s="46" t="n">
        <v>1</v>
      </c>
      <c r="M269" s="47" t="n">
        <v>0.0077</v>
      </c>
      <c r="N269" s="48" t="n">
        <v>304727120.20394</v>
      </c>
      <c r="O269" s="49" t="n">
        <v>304296909.955394</v>
      </c>
      <c r="P269" s="50" t="n">
        <v>1</v>
      </c>
      <c r="Q269" s="51" t="n">
        <v>0</v>
      </c>
      <c r="R269" s="52" t="str">
        <f>1/(1+'Calculation_Assumptions'!$B$5)^(C269-'Calculation_Assumptions'!$B$2)</f>
      </c>
      <c r="S269" s="53" t="str">
        <f>N269*K269</f>
      </c>
      <c r="T269" s="54" t="str">
        <f>O269*K269</f>
      </c>
      <c r="U269" s="55" t="str">
        <f>T269*Q269*L269*M269</f>
      </c>
      <c r="V269" s="56" t="str">
        <f>S269*P269*L269*M269</f>
      </c>
      <c r="W269" s="57" t="str">
        <f>V269-U269</f>
      </c>
      <c r="X269" s="58" t="str">
        <f>W269*R269</f>
      </c>
      <c r="Y269" t="n">
        <v>0</v>
      </c>
      <c r="Z269" s="59" t="n">
        <v>2017</v>
      </c>
      <c r="AA269" t="s">
        <v>368</v>
      </c>
      <c r="AB269" s="60" t="str">
        <f>IF(I269="shared-count-once",COUNTIFS($A$2:$A$807,A269,$C$2:$C$807,C269,$E$2:$E$807,E269,$B$2:$B$807,B269),1)</f>
      </c>
      <c r="AC269" s="61" t="n">
        <v>301904628.083541</v>
      </c>
      <c r="AD269" s="62" t="str">
        <f>IF(AC269=0,"",U269/AC269)</f>
      </c>
      <c r="AE269" s="63" t="str">
        <f>IF(AC269=0,"",V269/AC269)</f>
      </c>
      <c r="AF269" s="64" t="str">
        <f>IF(AC269=0,"",W269/AC269)</f>
      </c>
      <c r="AG269" s="65" t="str">
        <f>IF(AC269=0,"",X269/AC269)</f>
      </c>
    </row>
    <row r="270">
      <c r="A270" t="s">
        <v>171</v>
      </c>
      <c r="B270" t="s">
        <v>166</v>
      </c>
      <c r="C270" s="39" t="n">
        <v>2033</v>
      </c>
      <c r="D270" t="s">
        <v>168</v>
      </c>
      <c r="E270" s="40" t="s">
        <v>284</v>
      </c>
      <c r="F270" s="41" t="s">
        <v>375</v>
      </c>
      <c r="G270" s="42" t="s">
        <v>280</v>
      </c>
      <c r="H270"/>
      <c r="I270" s="43" t="s">
        <v>283</v>
      </c>
      <c r="J270" s="44" t="s">
        <v>226</v>
      </c>
      <c r="K270" s="45" t="n">
        <v>1</v>
      </c>
      <c r="L270" s="46" t="n">
        <v>1</v>
      </c>
      <c r="M270" s="47" t="n">
        <v>0.0077</v>
      </c>
      <c r="N270" s="48" t="n">
        <v>306398187.625961</v>
      </c>
      <c r="O270" s="49" t="n">
        <v>305990042.260363</v>
      </c>
      <c r="P270" s="50" t="n">
        <v>1</v>
      </c>
      <c r="Q270" s="51" t="n">
        <v>0</v>
      </c>
      <c r="R270" s="52" t="str">
        <f>1/(1+'Calculation_Assumptions'!$B$5)^(C270-'Calculation_Assumptions'!$B$2)</f>
      </c>
      <c r="S270" s="53" t="str">
        <f>N270*K270</f>
      </c>
      <c r="T270" s="54" t="str">
        <f>O270*K270</f>
      </c>
      <c r="U270" s="55" t="str">
        <f>T270*Q270*L270*M270</f>
      </c>
      <c r="V270" s="56" t="str">
        <f>S270*P270*L270*M270</f>
      </c>
      <c r="W270" s="57" t="str">
        <f>V270-U270</f>
      </c>
      <c r="X270" s="58" t="str">
        <f>W270*R270</f>
      </c>
      <c r="Y270" t="n">
        <v>0</v>
      </c>
      <c r="Z270" s="59" t="n">
        <v>2017</v>
      </c>
      <c r="AA270" t="s">
        <v>368</v>
      </c>
      <c r="AB270" s="60" t="str">
        <f>IF(I270="shared-count-once",COUNTIFS($A$2:$A$807,A270,$C$2:$C$807,C270,$E$2:$E$807,E270,$B$2:$B$807,B270),1)</f>
      </c>
      <c r="AC270" s="61" t="n">
        <v>303644277.16916</v>
      </c>
      <c r="AD270" s="62" t="str">
        <f>IF(AC270=0,"",U270/AC270)</f>
      </c>
      <c r="AE270" s="63" t="str">
        <f>IF(AC270=0,"",V270/AC270)</f>
      </c>
      <c r="AF270" s="64" t="str">
        <f>IF(AC270=0,"",W270/AC270)</f>
      </c>
      <c r="AG270" s="65" t="str">
        <f>IF(AC270=0,"",X270/AC270)</f>
      </c>
    </row>
    <row r="271">
      <c r="A271" t="s">
        <v>171</v>
      </c>
      <c r="B271" t="s">
        <v>166</v>
      </c>
      <c r="C271" s="39" t="n">
        <v>2034</v>
      </c>
      <c r="D271" t="s">
        <v>168</v>
      </c>
      <c r="E271" s="40" t="s">
        <v>284</v>
      </c>
      <c r="F271" s="41" t="s">
        <v>375</v>
      </c>
      <c r="G271" s="42" t="s">
        <v>280</v>
      </c>
      <c r="H271"/>
      <c r="I271" s="43" t="s">
        <v>283</v>
      </c>
      <c r="J271" s="44" t="s">
        <v>226</v>
      </c>
      <c r="K271" s="45" t="n">
        <v>1</v>
      </c>
      <c r="L271" s="46" t="n">
        <v>1</v>
      </c>
      <c r="M271" s="47" t="n">
        <v>0.0077</v>
      </c>
      <c r="N271" s="48" t="n">
        <v>308022949.697907</v>
      </c>
      <c r="O271" s="49" t="n">
        <v>307635526.02883</v>
      </c>
      <c r="P271" s="50" t="n">
        <v>1</v>
      </c>
      <c r="Q271" s="51" t="n">
        <v>0</v>
      </c>
      <c r="R271" s="52" t="str">
        <f>1/(1+'Calculation_Assumptions'!$B$5)^(C271-'Calculation_Assumptions'!$B$2)</f>
      </c>
      <c r="S271" s="53" t="str">
        <f>N271*K271</f>
      </c>
      <c r="T271" s="54" t="str">
        <f>O271*K271</f>
      </c>
      <c r="U271" s="55" t="str">
        <f>T271*Q271*L271*M271</f>
      </c>
      <c r="V271" s="56" t="str">
        <f>S271*P271*L271*M271</f>
      </c>
      <c r="W271" s="57" t="str">
        <f>V271-U271</f>
      </c>
      <c r="X271" s="58" t="str">
        <f>W271*R271</f>
      </c>
      <c r="Y271" t="n">
        <v>0</v>
      </c>
      <c r="Z271" s="59" t="n">
        <v>2017</v>
      </c>
      <c r="AA271" t="s">
        <v>368</v>
      </c>
      <c r="AB271" s="60" t="str">
        <f>IF(I271="shared-count-once",COUNTIFS($A$2:$A$807,A271,$C$2:$C$807,C271,$E$2:$E$807,E271,$B$2:$B$807,B271),1)</f>
      </c>
      <c r="AC271" s="61" t="n">
        <v>305332541.184984</v>
      </c>
      <c r="AD271" s="62" t="str">
        <f>IF(AC271=0,"",U271/AC271)</f>
      </c>
      <c r="AE271" s="63" t="str">
        <f>IF(AC271=0,"",V271/AC271)</f>
      </c>
      <c r="AF271" s="64" t="str">
        <f>IF(AC271=0,"",W271/AC271)</f>
      </c>
      <c r="AG271" s="65" t="str">
        <f>IF(AC271=0,"",X271/AC271)</f>
      </c>
    </row>
    <row r="272">
      <c r="A272" t="s">
        <v>171</v>
      </c>
      <c r="B272" t="s">
        <v>166</v>
      </c>
      <c r="C272" s="39" t="n">
        <v>2035</v>
      </c>
      <c r="D272" t="s">
        <v>168</v>
      </c>
      <c r="E272" s="40" t="s">
        <v>284</v>
      </c>
      <c r="F272" s="41" t="s">
        <v>375</v>
      </c>
      <c r="G272" s="42" t="s">
        <v>280</v>
      </c>
      <c r="H272"/>
      <c r="I272" s="43" t="s">
        <v>283</v>
      </c>
      <c r="J272" s="44" t="s">
        <v>226</v>
      </c>
      <c r="K272" s="45" t="n">
        <v>1</v>
      </c>
      <c r="L272" s="46" t="n">
        <v>1</v>
      </c>
      <c r="M272" s="47" t="n">
        <v>0.0077</v>
      </c>
      <c r="N272" s="48" t="n">
        <v>309596915.037711</v>
      </c>
      <c r="O272" s="49" t="n">
        <v>309228183.19713</v>
      </c>
      <c r="P272" s="50" t="n">
        <v>1</v>
      </c>
      <c r="Q272" s="51" t="n">
        <v>0</v>
      </c>
      <c r="R272" s="52" t="str">
        <f>1/(1+'Calculation_Assumptions'!$B$5)^(C272-'Calculation_Assumptions'!$B$2)</f>
      </c>
      <c r="S272" s="53" t="str">
        <f>N272*K272</f>
      </c>
      <c r="T272" s="54" t="str">
        <f>O272*K272</f>
      </c>
      <c r="U272" s="55" t="str">
        <f>T272*Q272*L272*M272</f>
      </c>
      <c r="V272" s="56" t="str">
        <f>S272*P272*L272*M272</f>
      </c>
      <c r="W272" s="57" t="str">
        <f>V272-U272</f>
      </c>
      <c r="X272" s="58" t="str">
        <f>W272*R272</f>
      </c>
      <c r="Y272" t="n">
        <v>0</v>
      </c>
      <c r="Z272" s="59" t="n">
        <v>2017</v>
      </c>
      <c r="AA272" t="s">
        <v>368</v>
      </c>
      <c r="AB272" s="60" t="str">
        <f>IF(I272="shared-count-once",COUNTIFS($A$2:$A$807,A272,$C$2:$C$807,C272,$E$2:$E$807,E272,$B$2:$B$807,B272),1)</f>
      </c>
      <c r="AC272" s="61" t="n">
        <v>306964650.16712</v>
      </c>
      <c r="AD272" s="62" t="str">
        <f>IF(AC272=0,"",U272/AC272)</f>
      </c>
      <c r="AE272" s="63" t="str">
        <f>IF(AC272=0,"",V272/AC272)</f>
      </c>
      <c r="AF272" s="64" t="str">
        <f>IF(AC272=0,"",W272/AC272)</f>
      </c>
      <c r="AG272" s="65" t="str">
        <f>IF(AC272=0,"",X272/AC272)</f>
      </c>
    </row>
    <row r="273">
      <c r="A273" t="s">
        <v>171</v>
      </c>
      <c r="B273" t="s">
        <v>166</v>
      </c>
      <c r="C273" s="39" t="n">
        <v>2036</v>
      </c>
      <c r="D273" t="s">
        <v>168</v>
      </c>
      <c r="E273" s="40" t="s">
        <v>284</v>
      </c>
      <c r="F273" s="41" t="s">
        <v>375</v>
      </c>
      <c r="G273" s="42" t="s">
        <v>280</v>
      </c>
      <c r="H273"/>
      <c r="I273" s="43" t="s">
        <v>283</v>
      </c>
      <c r="J273" s="44" t="s">
        <v>226</v>
      </c>
      <c r="K273" s="45" t="n">
        <v>1</v>
      </c>
      <c r="L273" s="46" t="n">
        <v>1</v>
      </c>
      <c r="M273" s="47" t="n">
        <v>0.0077</v>
      </c>
      <c r="N273" s="48" t="n">
        <v>311105220.504365</v>
      </c>
      <c r="O273" s="49" t="n">
        <v>310769483.46493</v>
      </c>
      <c r="P273" s="50" t="n">
        <v>1</v>
      </c>
      <c r="Q273" s="51" t="n">
        <v>0</v>
      </c>
      <c r="R273" s="52" t="str">
        <f>1/(1+'Calculation_Assumptions'!$B$5)^(C273-'Calculation_Assumptions'!$B$2)</f>
      </c>
      <c r="S273" s="53" t="str">
        <f>N273*K273</f>
      </c>
      <c r="T273" s="54" t="str">
        <f>O273*K273</f>
      </c>
      <c r="U273" s="55" t="str">
        <f>T273*Q273*L273*M273</f>
      </c>
      <c r="V273" s="56" t="str">
        <f>S273*P273*L273*M273</f>
      </c>
      <c r="W273" s="57" t="str">
        <f>V273-U273</f>
      </c>
      <c r="X273" s="58" t="str">
        <f>W273*R273</f>
      </c>
      <c r="Y273" t="n">
        <v>0</v>
      </c>
      <c r="Z273" s="59" t="n">
        <v>2017</v>
      </c>
      <c r="AA273" t="s">
        <v>368</v>
      </c>
      <c r="AB273" s="60" t="str">
        <f>IF(I273="shared-count-once",COUNTIFS($A$2:$A$807,A273,$C$2:$C$807,C273,$E$2:$E$807,E273,$B$2:$B$807,B273),1)</f>
      </c>
      <c r="AC273" s="61" t="n">
        <v>308542769.756622</v>
      </c>
      <c r="AD273" s="62" t="str">
        <f>IF(AC273=0,"",U273/AC273)</f>
      </c>
      <c r="AE273" s="63" t="str">
        <f>IF(AC273=0,"",V273/AC273)</f>
      </c>
      <c r="AF273" s="64" t="str">
        <f>IF(AC273=0,"",W273/AC273)</f>
      </c>
      <c r="AG273" s="65" t="str">
        <f>IF(AC273=0,"",X273/AC273)</f>
      </c>
    </row>
    <row r="274">
      <c r="A274" t="s">
        <v>171</v>
      </c>
      <c r="B274" t="s">
        <v>166</v>
      </c>
      <c r="C274" s="39" t="n">
        <v>2037</v>
      </c>
      <c r="D274" t="s">
        <v>168</v>
      </c>
      <c r="E274" s="40" t="s">
        <v>284</v>
      </c>
      <c r="F274" s="41" t="s">
        <v>375</v>
      </c>
      <c r="G274" s="42" t="s">
        <v>280</v>
      </c>
      <c r="H274"/>
      <c r="I274" s="43" t="s">
        <v>283</v>
      </c>
      <c r="J274" s="44" t="s">
        <v>226</v>
      </c>
      <c r="K274" s="45" t="n">
        <v>1</v>
      </c>
      <c r="L274" s="46" t="n">
        <v>1</v>
      </c>
      <c r="M274" s="47" t="n">
        <v>0.0077</v>
      </c>
      <c r="N274" s="48" t="n">
        <v>312597642.817992</v>
      </c>
      <c r="O274" s="49" t="n">
        <v>312262197.186949</v>
      </c>
      <c r="P274" s="50" t="n">
        <v>1</v>
      </c>
      <c r="Q274" s="51" t="n">
        <v>0</v>
      </c>
      <c r="R274" s="52" t="str">
        <f>1/(1+'Calculation_Assumptions'!$B$5)^(C274-'Calculation_Assumptions'!$B$2)</f>
      </c>
      <c r="S274" s="53" t="str">
        <f>N274*K274</f>
      </c>
      <c r="T274" s="54" t="str">
        <f>O274*K274</f>
      </c>
      <c r="U274" s="55" t="str">
        <f>T274*Q274*L274*M274</f>
      </c>
      <c r="V274" s="56" t="str">
        <f>S274*P274*L274*M274</f>
      </c>
      <c r="W274" s="57" t="str">
        <f>V274-U274</f>
      </c>
      <c r="X274" s="58" t="str">
        <f>W274*R274</f>
      </c>
      <c r="Y274" t="n">
        <v>0</v>
      </c>
      <c r="Z274" s="59" t="n">
        <v>2017</v>
      </c>
      <c r="AA274" t="s">
        <v>368</v>
      </c>
      <c r="AB274" s="60" t="str">
        <f>IF(I274="shared-count-once",COUNTIFS($A$2:$A$807,A274,$C$2:$C$807,C274,$E$2:$E$807,E274,$B$2:$B$807,B274),1)</f>
      </c>
      <c r="AC274" s="61" t="n">
        <v>310068287.63643</v>
      </c>
      <c r="AD274" s="62" t="str">
        <f>IF(AC274=0,"",U274/AC274)</f>
      </c>
      <c r="AE274" s="63" t="str">
        <f>IF(AC274=0,"",V274/AC274)</f>
      </c>
      <c r="AF274" s="64" t="str">
        <f>IF(AC274=0,"",W274/AC274)</f>
      </c>
      <c r="AG274" s="65" t="str">
        <f>IF(AC274=0,"",X274/AC274)</f>
      </c>
    </row>
    <row r="275">
      <c r="A275" t="s">
        <v>171</v>
      </c>
      <c r="B275" t="s">
        <v>166</v>
      </c>
      <c r="C275" s="39" t="n">
        <v>2038</v>
      </c>
      <c r="D275" t="s">
        <v>168</v>
      </c>
      <c r="E275" s="40" t="s">
        <v>284</v>
      </c>
      <c r="F275" s="41" t="s">
        <v>375</v>
      </c>
      <c r="G275" s="42" t="s">
        <v>280</v>
      </c>
      <c r="H275"/>
      <c r="I275" s="43" t="s">
        <v>283</v>
      </c>
      <c r="J275" s="44" t="s">
        <v>226</v>
      </c>
      <c r="K275" s="45" t="n">
        <v>1</v>
      </c>
      <c r="L275" s="46" t="n">
        <v>1</v>
      </c>
      <c r="M275" s="47" t="n">
        <v>0.0077</v>
      </c>
      <c r="N275" s="48" t="n">
        <v>314064614.616445</v>
      </c>
      <c r="O275" s="49" t="n">
        <v>313730463.490198</v>
      </c>
      <c r="P275" s="50" t="n">
        <v>1</v>
      </c>
      <c r="Q275" s="51" t="n">
        <v>0</v>
      </c>
      <c r="R275" s="52" t="str">
        <f>1/(1+'Calculation_Assumptions'!$B$5)^(C275-'Calculation_Assumptions'!$B$2)</f>
      </c>
      <c r="S275" s="53" t="str">
        <f>N275*K275</f>
      </c>
      <c r="T275" s="54" t="str">
        <f>O275*K275</f>
      </c>
      <c r="U275" s="55" t="str">
        <f>T275*Q275*L275*M275</f>
      </c>
      <c r="V275" s="56" t="str">
        <f>S275*P275*L275*M275</f>
      </c>
      <c r="W275" s="57" t="str">
        <f>V275-U275</f>
      </c>
      <c r="X275" s="58" t="str">
        <f>W275*R275</f>
      </c>
      <c r="Y275" t="n">
        <v>0</v>
      </c>
      <c r="Z275" s="59" t="n">
        <v>2017</v>
      </c>
      <c r="AA275" t="s">
        <v>368</v>
      </c>
      <c r="AB275" s="60" t="str">
        <f>IF(I275="shared-count-once",COUNTIFS($A$2:$A$807,A275,$C$2:$C$807,C275,$E$2:$E$807,E275,$B$2:$B$807,B275),1)</f>
      </c>
      <c r="AC275" s="61" t="n">
        <v>311532999.13163</v>
      </c>
      <c r="AD275" s="62" t="str">
        <f>IF(AC275=0,"",U275/AC275)</f>
      </c>
      <c r="AE275" s="63" t="str">
        <f>IF(AC275=0,"",V275/AC275)</f>
      </c>
      <c r="AF275" s="64" t="str">
        <f>IF(AC275=0,"",W275/AC275)</f>
      </c>
      <c r="AG275" s="65" t="str">
        <f>IF(AC275=0,"",X275/AC275)</f>
      </c>
    </row>
    <row r="276">
      <c r="A276" t="s">
        <v>171</v>
      </c>
      <c r="B276" t="s">
        <v>166</v>
      </c>
      <c r="C276" s="39" t="n">
        <v>2039</v>
      </c>
      <c r="D276" t="s">
        <v>168</v>
      </c>
      <c r="E276" s="40" t="s">
        <v>284</v>
      </c>
      <c r="F276" s="41" t="s">
        <v>375</v>
      </c>
      <c r="G276" s="42" t="s">
        <v>280</v>
      </c>
      <c r="H276"/>
      <c r="I276" s="43" t="s">
        <v>283</v>
      </c>
      <c r="J276" s="44" t="s">
        <v>226</v>
      </c>
      <c r="K276" s="45" t="n">
        <v>1</v>
      </c>
      <c r="L276" s="46" t="n">
        <v>1</v>
      </c>
      <c r="M276" s="47" t="n">
        <v>0.0077</v>
      </c>
      <c r="N276" s="48" t="n">
        <v>315451608.170524</v>
      </c>
      <c r="O276" s="49" t="n">
        <v>315115398.935154</v>
      </c>
      <c r="P276" s="50" t="n">
        <v>1</v>
      </c>
      <c r="Q276" s="51" t="n">
        <v>0</v>
      </c>
      <c r="R276" s="52" t="str">
        <f>1/(1+'Calculation_Assumptions'!$B$5)^(C276-'Calculation_Assumptions'!$B$2)</f>
      </c>
      <c r="S276" s="53" t="str">
        <f>N276*K276</f>
      </c>
      <c r="T276" s="54" t="str">
        <f>O276*K276</f>
      </c>
      <c r="U276" s="55" t="str">
        <f>T276*Q276*L276*M276</f>
      </c>
      <c r="V276" s="56" t="str">
        <f>S276*P276*L276*M276</f>
      </c>
      <c r="W276" s="57" t="str">
        <f>V276-U276</f>
      </c>
      <c r="X276" s="58" t="str">
        <f>W276*R276</f>
      </c>
      <c r="Y276" t="n">
        <v>0</v>
      </c>
      <c r="Z276" s="59" t="n">
        <v>2017</v>
      </c>
      <c r="AA276" t="s">
        <v>368</v>
      </c>
      <c r="AB276" s="60" t="str">
        <f>IF(I276="shared-count-once",COUNTIFS($A$2:$A$807,A276,$C$2:$C$807,C276,$E$2:$E$807,E276,$B$2:$B$807,B276),1)</f>
      </c>
      <c r="AC276" s="61" t="n">
        <v>312936391.858479</v>
      </c>
      <c r="AD276" s="62" t="str">
        <f>IF(AC276=0,"",U276/AC276)</f>
      </c>
      <c r="AE276" s="63" t="str">
        <f>IF(AC276=0,"",V276/AC276)</f>
      </c>
      <c r="AF276" s="64" t="str">
        <f>IF(AC276=0,"",W276/AC276)</f>
      </c>
      <c r="AG276" s="65" t="str">
        <f>IF(AC276=0,"",X276/AC276)</f>
      </c>
    </row>
    <row r="277">
      <c r="A277" t="s">
        <v>171</v>
      </c>
      <c r="B277" t="s">
        <v>166</v>
      </c>
      <c r="C277" s="39" t="n">
        <v>2040</v>
      </c>
      <c r="D277" t="s">
        <v>168</v>
      </c>
      <c r="E277" s="40" t="s">
        <v>284</v>
      </c>
      <c r="F277" s="41" t="s">
        <v>375</v>
      </c>
      <c r="G277" s="42" t="s">
        <v>280</v>
      </c>
      <c r="H277"/>
      <c r="I277" s="43" t="s">
        <v>283</v>
      </c>
      <c r="J277" s="44" t="s">
        <v>226</v>
      </c>
      <c r="K277" s="45" t="n">
        <v>1</v>
      </c>
      <c r="L277" s="46" t="n">
        <v>1</v>
      </c>
      <c r="M277" s="47" t="n">
        <v>0.0077</v>
      </c>
      <c r="N277" s="48" t="n">
        <v>316770504.248567</v>
      </c>
      <c r="O277" s="49" t="n">
        <v>316427530.0167</v>
      </c>
      <c r="P277" s="50" t="n">
        <v>1</v>
      </c>
      <c r="Q277" s="51" t="n">
        <v>0</v>
      </c>
      <c r="R277" s="52" t="str">
        <f>1/(1+'Calculation_Assumptions'!$B$5)^(C277-'Calculation_Assumptions'!$B$2)</f>
      </c>
      <c r="S277" s="53" t="str">
        <f>N277*K277</f>
      </c>
      <c r="T277" s="54" t="str">
        <f>O277*K277</f>
      </c>
      <c r="U277" s="55" t="str">
        <f>T277*Q277*L277*M277</f>
      </c>
      <c r="V277" s="56" t="str">
        <f>S277*P277*L277*M277</f>
      </c>
      <c r="W277" s="57" t="str">
        <f>V277-U277</f>
      </c>
      <c r="X277" s="58" t="str">
        <f>W277*R277</f>
      </c>
      <c r="Y277" t="n">
        <v>0</v>
      </c>
      <c r="Z277" s="59" t="n">
        <v>2017</v>
      </c>
      <c r="AA277" t="s">
        <v>368</v>
      </c>
      <c r="AB277" s="60" t="str">
        <f>IF(I277="shared-count-once",COUNTIFS($A$2:$A$807,A277,$C$2:$C$807,C277,$E$2:$E$807,E277,$B$2:$B$807,B277),1)</f>
      </c>
      <c r="AC277" s="61" t="n">
        <v>314265537.410829</v>
      </c>
      <c r="AD277" s="62" t="str">
        <f>IF(AC277=0,"",U277/AC277)</f>
      </c>
      <c r="AE277" s="63" t="str">
        <f>IF(AC277=0,"",V277/AC277)</f>
      </c>
      <c r="AF277" s="64" t="str">
        <f>IF(AC277=0,"",W277/AC277)</f>
      </c>
      <c r="AG277" s="65" t="str">
        <f>IF(AC277=0,"",X277/AC277)</f>
      </c>
    </row>
    <row r="278">
      <c r="A278" t="s">
        <v>171</v>
      </c>
      <c r="B278" t="s">
        <v>166</v>
      </c>
      <c r="C278" s="39" t="n">
        <v>2041</v>
      </c>
      <c r="D278" t="s">
        <v>168</v>
      </c>
      <c r="E278" s="40" t="s">
        <v>284</v>
      </c>
      <c r="F278" s="41" t="s">
        <v>375</v>
      </c>
      <c r="G278" s="42" t="s">
        <v>280</v>
      </c>
      <c r="H278"/>
      <c r="I278" s="43" t="s">
        <v>283</v>
      </c>
      <c r="J278" s="44" t="s">
        <v>226</v>
      </c>
      <c r="K278" s="45" t="n">
        <v>1</v>
      </c>
      <c r="L278" s="46" t="n">
        <v>1</v>
      </c>
      <c r="M278" s="47" t="n">
        <v>0.0077</v>
      </c>
      <c r="N278" s="48" t="n">
        <v>318025623.614346</v>
      </c>
      <c r="O278" s="49" t="n">
        <v>317614843.247219</v>
      </c>
      <c r="P278" s="50" t="n">
        <v>1</v>
      </c>
      <c r="Q278" s="51" t="n">
        <v>0</v>
      </c>
      <c r="R278" s="52" t="str">
        <f>1/(1+'Calculation_Assumptions'!$B$5)^(C278-'Calculation_Assumptions'!$B$2)</f>
      </c>
      <c r="S278" s="53" t="str">
        <f>N278*K278</f>
      </c>
      <c r="T278" s="54" t="str">
        <f>O278*K278</f>
      </c>
      <c r="U278" s="55" t="str">
        <f>T278*Q278*L278*M278</f>
      </c>
      <c r="V278" s="56" t="str">
        <f>S278*P278*L278*M278</f>
      </c>
      <c r="W278" s="57" t="str">
        <f>V278-U278</f>
      </c>
      <c r="X278" s="58" t="str">
        <f>W278*R278</f>
      </c>
      <c r="Y278" t="n">
        <v>0</v>
      </c>
      <c r="Z278" s="59" t="n">
        <v>2017</v>
      </c>
      <c r="AA278" t="s">
        <v>368</v>
      </c>
      <c r="AB278" s="60" t="str">
        <f>IF(I278="shared-count-once",COUNTIFS($A$2:$A$807,A278,$C$2:$C$807,C278,$E$2:$E$807,E278,$B$2:$B$807,B278),1)</f>
      </c>
      <c r="AC278" s="61" t="n">
        <v>315525215.312548</v>
      </c>
      <c r="AD278" s="62" t="str">
        <f>IF(AC278=0,"",U278/AC278)</f>
      </c>
      <c r="AE278" s="63" t="str">
        <f>IF(AC278=0,"",V278/AC278)</f>
      </c>
      <c r="AF278" s="64" t="str">
        <f>IF(AC278=0,"",W278/AC278)</f>
      </c>
      <c r="AG278" s="65" t="str">
        <f>IF(AC278=0,"",X278/AC278)</f>
      </c>
    </row>
    <row r="279">
      <c r="A279" t="s">
        <v>171</v>
      </c>
      <c r="B279" t="s">
        <v>166</v>
      </c>
      <c r="C279" s="39" t="n">
        <v>2042</v>
      </c>
      <c r="D279" t="s">
        <v>168</v>
      </c>
      <c r="E279" s="40" t="s">
        <v>284</v>
      </c>
      <c r="F279" s="41" t="s">
        <v>375</v>
      </c>
      <c r="G279" s="42" t="s">
        <v>280</v>
      </c>
      <c r="H279"/>
      <c r="I279" s="43" t="s">
        <v>283</v>
      </c>
      <c r="J279" s="44" t="s">
        <v>226</v>
      </c>
      <c r="K279" s="45" t="n">
        <v>1</v>
      </c>
      <c r="L279" s="46" t="n">
        <v>1</v>
      </c>
      <c r="M279" s="47" t="n">
        <v>0.0077</v>
      </c>
      <c r="N279" s="48" t="n">
        <v>319205758.507508</v>
      </c>
      <c r="O279" s="49" t="n">
        <v>318781045.920738</v>
      </c>
      <c r="P279" s="50" t="n">
        <v>1</v>
      </c>
      <c r="Q279" s="51" t="n">
        <v>0</v>
      </c>
      <c r="R279" s="52" t="str">
        <f>1/(1+'Calculation_Assumptions'!$B$5)^(C279-'Calculation_Assumptions'!$B$2)</f>
      </c>
      <c r="S279" s="53" t="str">
        <f>N279*K279</f>
      </c>
      <c r="T279" s="54" t="str">
        <f>O279*K279</f>
      </c>
      <c r="U279" s="55" t="str">
        <f>T279*Q279*L279*M279</f>
      </c>
      <c r="V279" s="56" t="str">
        <f>S279*P279*L279*M279</f>
      </c>
      <c r="W279" s="57" t="str">
        <f>V279-U279</f>
      </c>
      <c r="X279" s="58" t="str">
        <f>W279*R279</f>
      </c>
      <c r="Y279" t="n">
        <v>0</v>
      </c>
      <c r="Z279" s="59" t="n">
        <v>2017</v>
      </c>
      <c r="AA279" t="s">
        <v>368</v>
      </c>
      <c r="AB279" s="60" t="str">
        <f>IF(I279="shared-count-once",COUNTIFS($A$2:$A$807,A279,$C$2:$C$807,C279,$E$2:$E$807,E279,$B$2:$B$807,B279),1)</f>
      </c>
      <c r="AC279" s="61" t="n">
        <v>316707694.211882</v>
      </c>
      <c r="AD279" s="62" t="str">
        <f>IF(AC279=0,"",U279/AC279)</f>
      </c>
      <c r="AE279" s="63" t="str">
        <f>IF(AC279=0,"",V279/AC279)</f>
      </c>
      <c r="AF279" s="64" t="str">
        <f>IF(AC279=0,"",W279/AC279)</f>
      </c>
      <c r="AG279" s="65" t="str">
        <f>IF(AC279=0,"",X279/AC279)</f>
      </c>
    </row>
    <row r="280">
      <c r="A280" t="s">
        <v>171</v>
      </c>
      <c r="B280" t="s">
        <v>166</v>
      </c>
      <c r="C280" s="39" t="n">
        <v>2043</v>
      </c>
      <c r="D280" t="s">
        <v>168</v>
      </c>
      <c r="E280" s="40" t="s">
        <v>284</v>
      </c>
      <c r="F280" s="41" t="s">
        <v>375</v>
      </c>
      <c r="G280" s="42" t="s">
        <v>280</v>
      </c>
      <c r="H280"/>
      <c r="I280" s="43" t="s">
        <v>283</v>
      </c>
      <c r="J280" s="44" t="s">
        <v>226</v>
      </c>
      <c r="K280" s="45" t="n">
        <v>1</v>
      </c>
      <c r="L280" s="46" t="n">
        <v>1</v>
      </c>
      <c r="M280" s="47" t="n">
        <v>0.0077</v>
      </c>
      <c r="N280" s="48" t="n">
        <v>320317851.188967</v>
      </c>
      <c r="O280" s="49" t="n">
        <v>319872275.594712</v>
      </c>
      <c r="P280" s="50" t="n">
        <v>1</v>
      </c>
      <c r="Q280" s="51" t="n">
        <v>0</v>
      </c>
      <c r="R280" s="52" t="str">
        <f>1/(1+'Calculation_Assumptions'!$B$5)^(C280-'Calculation_Assumptions'!$B$2)</f>
      </c>
      <c r="S280" s="53" t="str">
        <f>N280*K280</f>
      </c>
      <c r="T280" s="54" t="str">
        <f>O280*K280</f>
      </c>
      <c r="U280" s="55" t="str">
        <f>T280*Q280*L280*M280</f>
      </c>
      <c r="V280" s="56" t="str">
        <f>S280*P280*L280*M280</f>
      </c>
      <c r="W280" s="57" t="str">
        <f>V280-U280</f>
      </c>
      <c r="X280" s="58" t="str">
        <f>W280*R280</f>
      </c>
      <c r="Y280" t="n">
        <v>0</v>
      </c>
      <c r="Z280" s="59" t="n">
        <v>2017</v>
      </c>
      <c r="AA280" t="s">
        <v>368</v>
      </c>
      <c r="AB280" s="60" t="str">
        <f>IF(I280="shared-count-once",COUNTIFS($A$2:$A$807,A280,$C$2:$C$807,C280,$E$2:$E$807,E280,$B$2:$B$807,B280),1)</f>
      </c>
      <c r="AC280" s="61" t="n">
        <v>317814114.067152</v>
      </c>
      <c r="AD280" s="62" t="str">
        <f>IF(AC280=0,"",U280/AC280)</f>
      </c>
      <c r="AE280" s="63" t="str">
        <f>IF(AC280=0,"",V280/AC280)</f>
      </c>
      <c r="AF280" s="64" t="str">
        <f>IF(AC280=0,"",W280/AC280)</f>
      </c>
      <c r="AG280" s="65" t="str">
        <f>IF(AC280=0,"",X280/AC280)</f>
      </c>
    </row>
    <row r="281">
      <c r="A281" t="s">
        <v>171</v>
      </c>
      <c r="B281" t="s">
        <v>166</v>
      </c>
      <c r="C281" s="39" t="n">
        <v>2044</v>
      </c>
      <c r="D281" t="s">
        <v>168</v>
      </c>
      <c r="E281" s="40" t="s">
        <v>284</v>
      </c>
      <c r="F281" s="41" t="s">
        <v>375</v>
      </c>
      <c r="G281" s="42" t="s">
        <v>280</v>
      </c>
      <c r="H281"/>
      <c r="I281" s="43" t="s">
        <v>283</v>
      </c>
      <c r="J281" s="44" t="s">
        <v>226</v>
      </c>
      <c r="K281" s="45" t="n">
        <v>1</v>
      </c>
      <c r="L281" s="46" t="n">
        <v>1</v>
      </c>
      <c r="M281" s="47" t="n">
        <v>0.0077</v>
      </c>
      <c r="N281" s="48" t="n">
        <v>321272254.924434</v>
      </c>
      <c r="O281" s="49" t="n">
        <v>320897722.542069</v>
      </c>
      <c r="P281" s="50" t="n">
        <v>1</v>
      </c>
      <c r="Q281" s="51" t="n">
        <v>0</v>
      </c>
      <c r="R281" s="52" t="str">
        <f>1/(1+'Calculation_Assumptions'!$B$5)^(C281-'Calculation_Assumptions'!$B$2)</f>
      </c>
      <c r="S281" s="53" t="str">
        <f>N281*K281</f>
      </c>
      <c r="T281" s="54" t="str">
        <f>O281*K281</f>
      </c>
      <c r="U281" s="55" t="str">
        <f>T281*Q281*L281*M281</f>
      </c>
      <c r="V281" s="56" t="str">
        <f>S281*P281*L281*M281</f>
      </c>
      <c r="W281" s="57" t="str">
        <f>V281-U281</f>
      </c>
      <c r="X281" s="58" t="str">
        <f>W281*R281</f>
      </c>
      <c r="Y281" t="n">
        <v>0</v>
      </c>
      <c r="Z281" s="59" t="n">
        <v>2017</v>
      </c>
      <c r="AA281" t="s">
        <v>368</v>
      </c>
      <c r="AB281" s="60" t="str">
        <f>IF(I281="shared-count-once",COUNTIFS($A$2:$A$807,A281,$C$2:$C$807,C281,$E$2:$E$807,E281,$B$2:$B$807,B281),1)</f>
      </c>
      <c r="AC281" s="61" t="n">
        <v>318840890.732156</v>
      </c>
      <c r="AD281" s="62" t="str">
        <f>IF(AC281=0,"",U281/AC281)</f>
      </c>
      <c r="AE281" s="63" t="str">
        <f>IF(AC281=0,"",V281/AC281)</f>
      </c>
      <c r="AF281" s="64" t="str">
        <f>IF(AC281=0,"",W281/AC281)</f>
      </c>
      <c r="AG281" s="65" t="str">
        <f>IF(AC281=0,"",X281/AC281)</f>
      </c>
    </row>
    <row r="282">
      <c r="A282" t="s">
        <v>171</v>
      </c>
      <c r="B282" t="s">
        <v>166</v>
      </c>
      <c r="C282" s="39" t="n">
        <v>2045</v>
      </c>
      <c r="D282" t="s">
        <v>168</v>
      </c>
      <c r="E282" s="40" t="s">
        <v>284</v>
      </c>
      <c r="F282" s="41" t="s">
        <v>375</v>
      </c>
      <c r="G282" s="42" t="s">
        <v>280</v>
      </c>
      <c r="H282"/>
      <c r="I282" s="43" t="s">
        <v>283</v>
      </c>
      <c r="J282" s="44" t="s">
        <v>226</v>
      </c>
      <c r="K282" s="45" t="n">
        <v>1</v>
      </c>
      <c r="L282" s="46" t="n">
        <v>1</v>
      </c>
      <c r="M282" s="47" t="n">
        <v>0.0077</v>
      </c>
      <c r="N282" s="48" t="n">
        <v>322247023.509598</v>
      </c>
      <c r="O282" s="49" t="n">
        <v>321832323.778944</v>
      </c>
      <c r="P282" s="50" t="n">
        <v>1</v>
      </c>
      <c r="Q282" s="51" t="n">
        <v>0</v>
      </c>
      <c r="R282" s="52" t="str">
        <f>1/(1+'Calculation_Assumptions'!$B$5)^(C282-'Calculation_Assumptions'!$B$2)</f>
      </c>
      <c r="S282" s="53" t="str">
        <f>N282*K282</f>
      </c>
      <c r="T282" s="54" t="str">
        <f>O282*K282</f>
      </c>
      <c r="U282" s="55" t="str">
        <f>T282*Q282*L282*M282</f>
      </c>
      <c r="V282" s="56" t="str">
        <f>S282*P282*L282*M282</f>
      </c>
      <c r="W282" s="57" t="str">
        <f>V282-U282</f>
      </c>
      <c r="X282" s="58" t="str">
        <f>W282*R282</f>
      </c>
      <c r="Y282" t="n">
        <v>0</v>
      </c>
      <c r="Z282" s="59" t="n">
        <v>2017</v>
      </c>
      <c r="AA282" t="s">
        <v>368</v>
      </c>
      <c r="AB282" s="60" t="str">
        <f>IF(I282="shared-count-once",COUNTIFS($A$2:$A$807,A282,$C$2:$C$807,C282,$E$2:$E$807,E282,$B$2:$B$807,B282),1)</f>
      </c>
      <c r="AC282" s="61" t="n">
        <v>319784682.33108</v>
      </c>
      <c r="AD282" s="62" t="str">
        <f>IF(AC282=0,"",U282/AC282)</f>
      </c>
      <c r="AE282" s="63" t="str">
        <f>IF(AC282=0,"",V282/AC282)</f>
      </c>
      <c r="AF282" s="64" t="str">
        <f>IF(AC282=0,"",W282/AC282)</f>
      </c>
      <c r="AG282" s="65" t="str">
        <f>IF(AC282=0,"",X282/AC282)</f>
      </c>
    </row>
    <row r="283">
      <c r="A283" t="s">
        <v>171</v>
      </c>
      <c r="B283" t="s">
        <v>166</v>
      </c>
      <c r="C283" s="39" t="n">
        <v>2046</v>
      </c>
      <c r="D283" t="s">
        <v>168</v>
      </c>
      <c r="E283" s="40" t="s">
        <v>284</v>
      </c>
      <c r="F283" s="41" t="s">
        <v>375</v>
      </c>
      <c r="G283" s="42" t="s">
        <v>280</v>
      </c>
      <c r="H283"/>
      <c r="I283" s="43" t="s">
        <v>283</v>
      </c>
      <c r="J283" s="44" t="s">
        <v>226</v>
      </c>
      <c r="K283" s="45" t="n">
        <v>1</v>
      </c>
      <c r="L283" s="46" t="n">
        <v>1</v>
      </c>
      <c r="M283" s="47" t="n">
        <v>0.0077</v>
      </c>
      <c r="N283" s="48" t="n">
        <v>323090552.011921</v>
      </c>
      <c r="O283" s="49" t="n">
        <v>322683379.427444</v>
      </c>
      <c r="P283" s="50" t="n">
        <v>1</v>
      </c>
      <c r="Q283" s="51" t="n">
        <v>0</v>
      </c>
      <c r="R283" s="52" t="str">
        <f>1/(1+'Calculation_Assumptions'!$B$5)^(C283-'Calculation_Assumptions'!$B$2)</f>
      </c>
      <c r="S283" s="53" t="str">
        <f>N283*K283</f>
      </c>
      <c r="T283" s="54" t="str">
        <f>O283*K283</f>
      </c>
      <c r="U283" s="55" t="str">
        <f>T283*Q283*L283*M283</f>
      </c>
      <c r="V283" s="56" t="str">
        <f>S283*P283*L283*M283</f>
      </c>
      <c r="W283" s="57" t="str">
        <f>V283-U283</f>
      </c>
      <c r="X283" s="58" t="str">
        <f>W283*R283</f>
      </c>
      <c r="Y283" t="n">
        <v>0</v>
      </c>
      <c r="Z283" s="59" t="n">
        <v>2017</v>
      </c>
      <c r="AA283" t="s">
        <v>368</v>
      </c>
      <c r="AB283" s="60" t="str">
        <f>IF(I283="shared-count-once",COUNTIFS($A$2:$A$807,A283,$C$2:$C$807,C283,$E$2:$E$807,E283,$B$2:$B$807,B283),1)</f>
      </c>
      <c r="AC283" s="61" t="n">
        <v>320645615.981408</v>
      </c>
      <c r="AD283" s="62" t="str">
        <f>IF(AC283=0,"",U283/AC283)</f>
      </c>
      <c r="AE283" s="63" t="str">
        <f>IF(AC283=0,"",V283/AC283)</f>
      </c>
      <c r="AF283" s="64" t="str">
        <f>IF(AC283=0,"",W283/AC283)</f>
      </c>
      <c r="AG283" s="65" t="str">
        <f>IF(AC283=0,"",X283/AC283)</f>
      </c>
    </row>
    <row r="284">
      <c r="A284" t="s">
        <v>171</v>
      </c>
      <c r="B284" t="s">
        <v>166</v>
      </c>
      <c r="C284" s="39" t="n">
        <v>2047</v>
      </c>
      <c r="D284" t="s">
        <v>168</v>
      </c>
      <c r="E284" s="40" t="s">
        <v>284</v>
      </c>
      <c r="F284" s="41" t="s">
        <v>375</v>
      </c>
      <c r="G284" s="42" t="s">
        <v>280</v>
      </c>
      <c r="H284"/>
      <c r="I284" s="43" t="s">
        <v>283</v>
      </c>
      <c r="J284" s="44" t="s">
        <v>226</v>
      </c>
      <c r="K284" s="45" t="n">
        <v>1</v>
      </c>
      <c r="L284" s="46" t="n">
        <v>1</v>
      </c>
      <c r="M284" s="47" t="n">
        <v>0.0077</v>
      </c>
      <c r="N284" s="48" t="n">
        <v>323899073.855135</v>
      </c>
      <c r="O284" s="49" t="n">
        <v>323457177.765372</v>
      </c>
      <c r="P284" s="50" t="n">
        <v>1</v>
      </c>
      <c r="Q284" s="51" t="n">
        <v>0</v>
      </c>
      <c r="R284" s="52" t="str">
        <f>1/(1+'Calculation_Assumptions'!$B$5)^(C284-'Calculation_Assumptions'!$B$2)</f>
      </c>
      <c r="S284" s="53" t="str">
        <f>N284*K284</f>
      </c>
      <c r="T284" s="54" t="str">
        <f>O284*K284</f>
      </c>
      <c r="U284" s="55" t="str">
        <f>T284*Q284*L284*M284</f>
      </c>
      <c r="V284" s="56" t="str">
        <f>S284*P284*L284*M284</f>
      </c>
      <c r="W284" s="57" t="str">
        <f>V284-U284</f>
      </c>
      <c r="X284" s="58" t="str">
        <f>W284*R284</f>
      </c>
      <c r="Y284" t="n">
        <v>0</v>
      </c>
      <c r="Z284" s="59" t="n">
        <v>2017</v>
      </c>
      <c r="AA284" t="s">
        <v>368</v>
      </c>
      <c r="AB284" s="60" t="str">
        <f>IF(I284="shared-count-once",COUNTIFS($A$2:$A$807,A284,$C$2:$C$807,C284,$E$2:$E$807,E284,$B$2:$B$807,B284),1)</f>
      </c>
      <c r="AC284" s="61" t="n">
        <v>321429520.522875</v>
      </c>
      <c r="AD284" s="62" t="str">
        <f>IF(AC284=0,"",U284/AC284)</f>
      </c>
      <c r="AE284" s="63" t="str">
        <f>IF(AC284=0,"",V284/AC284)</f>
      </c>
      <c r="AF284" s="64" t="str">
        <f>IF(AC284=0,"",W284/AC284)</f>
      </c>
      <c r="AG284" s="65" t="str">
        <f>IF(AC284=0,"",X284/AC284)</f>
      </c>
    </row>
    <row r="285">
      <c r="A285" t="s">
        <v>171</v>
      </c>
      <c r="B285" t="s">
        <v>166</v>
      </c>
      <c r="C285" s="39" t="n">
        <v>2048</v>
      </c>
      <c r="D285" t="s">
        <v>168</v>
      </c>
      <c r="E285" s="40" t="s">
        <v>284</v>
      </c>
      <c r="F285" s="41" t="s">
        <v>375</v>
      </c>
      <c r="G285" s="42" t="s">
        <v>280</v>
      </c>
      <c r="H285"/>
      <c r="I285" s="43" t="s">
        <v>283</v>
      </c>
      <c r="J285" s="44" t="s">
        <v>226</v>
      </c>
      <c r="K285" s="45" t="n">
        <v>1</v>
      </c>
      <c r="L285" s="46" t="n">
        <v>1</v>
      </c>
      <c r="M285" s="47" t="n">
        <v>0.0077</v>
      </c>
      <c r="N285" s="48" t="n">
        <v>324619303.132713</v>
      </c>
      <c r="O285" s="49" t="n">
        <v>324153264.068833</v>
      </c>
      <c r="P285" s="50" t="n">
        <v>1</v>
      </c>
      <c r="Q285" s="51" t="n">
        <v>0</v>
      </c>
      <c r="R285" s="52" t="str">
        <f>1/(1+'Calculation_Assumptions'!$B$5)^(C285-'Calculation_Assumptions'!$B$2)</f>
      </c>
      <c r="S285" s="53" t="str">
        <f>N285*K285</f>
      </c>
      <c r="T285" s="54" t="str">
        <f>O285*K285</f>
      </c>
      <c r="U285" s="55" t="str">
        <f>T285*Q285*L285*M285</f>
      </c>
      <c r="V285" s="56" t="str">
        <f>S285*P285*L285*M285</f>
      </c>
      <c r="W285" s="57" t="str">
        <f>V285-U285</f>
      </c>
      <c r="X285" s="58" t="str">
        <f>W285*R285</f>
      </c>
      <c r="Y285" t="n">
        <v>0</v>
      </c>
      <c r="Z285" s="59" t="n">
        <v>2017</v>
      </c>
      <c r="AA285" t="s">
        <v>368</v>
      </c>
      <c r="AB285" s="60" t="str">
        <f>IF(I285="shared-count-once",COUNTIFS($A$2:$A$807,A285,$C$2:$C$807,C285,$E$2:$E$807,E285,$B$2:$B$807,B285),1)</f>
      </c>
      <c r="AC285" s="61" t="n">
        <v>322136832.260161</v>
      </c>
      <c r="AD285" s="62" t="str">
        <f>IF(AC285=0,"",U285/AC285)</f>
      </c>
      <c r="AE285" s="63" t="str">
        <f>IF(AC285=0,"",V285/AC285)</f>
      </c>
      <c r="AF285" s="64" t="str">
        <f>IF(AC285=0,"",W285/AC285)</f>
      </c>
      <c r="AG285" s="65" t="str">
        <f>IF(AC285=0,"",X285/AC285)</f>
      </c>
    </row>
    <row r="286">
      <c r="A286" t="s">
        <v>171</v>
      </c>
      <c r="B286" t="s">
        <v>166</v>
      </c>
      <c r="C286" s="39" t="n">
        <v>2049</v>
      </c>
      <c r="D286" t="s">
        <v>168</v>
      </c>
      <c r="E286" s="40" t="s">
        <v>284</v>
      </c>
      <c r="F286" s="41" t="s">
        <v>375</v>
      </c>
      <c r="G286" s="42" t="s">
        <v>280</v>
      </c>
      <c r="H286"/>
      <c r="I286" s="43" t="s">
        <v>283</v>
      </c>
      <c r="J286" s="44" t="s">
        <v>226</v>
      </c>
      <c r="K286" s="45" t="n">
        <v>1</v>
      </c>
      <c r="L286" s="46" t="n">
        <v>1</v>
      </c>
      <c r="M286" s="47" t="n">
        <v>0.0077</v>
      </c>
      <c r="N286" s="48" t="n">
        <v>325260359.575058</v>
      </c>
      <c r="O286" s="49" t="n">
        <v>324770595.66435</v>
      </c>
      <c r="P286" s="50" t="n">
        <v>1</v>
      </c>
      <c r="Q286" s="51" t="n">
        <v>0</v>
      </c>
      <c r="R286" s="52" t="str">
        <f>1/(1+'Calculation_Assumptions'!$B$5)^(C286-'Calculation_Assumptions'!$B$2)</f>
      </c>
      <c r="S286" s="53" t="str">
        <f>N286*K286</f>
      </c>
      <c r="T286" s="54" t="str">
        <f>O286*K286</f>
      </c>
      <c r="U286" s="55" t="str">
        <f>T286*Q286*L286*M286</f>
      </c>
      <c r="V286" s="56" t="str">
        <f>S286*P286*L286*M286</f>
      </c>
      <c r="W286" s="57" t="str">
        <f>V286-U286</f>
      </c>
      <c r="X286" s="58" t="str">
        <f>W286*R286</f>
      </c>
      <c r="Y286" t="n">
        <v>0</v>
      </c>
      <c r="Z286" s="59" t="n">
        <v>2017</v>
      </c>
      <c r="AA286" t="s">
        <v>368</v>
      </c>
      <c r="AB286" s="60" t="str">
        <f>IF(I286="shared-count-once",COUNTIFS($A$2:$A$807,A286,$C$2:$C$807,C286,$E$2:$E$807,E286,$B$2:$B$807,B286),1)</f>
      </c>
      <c r="AC286" s="61" t="n">
        <v>322765819.752681</v>
      </c>
      <c r="AD286" s="62" t="str">
        <f>IF(AC286=0,"",U286/AC286)</f>
      </c>
      <c r="AE286" s="63" t="str">
        <f>IF(AC286=0,"",V286/AC286)</f>
      </c>
      <c r="AF286" s="64" t="str">
        <f>IF(AC286=0,"",W286/AC286)</f>
      </c>
      <c r="AG286" s="65" t="str">
        <f>IF(AC286=0,"",X286/AC286)</f>
      </c>
    </row>
    <row r="287">
      <c r="A287" t="s">
        <v>171</v>
      </c>
      <c r="B287" t="s">
        <v>166</v>
      </c>
      <c r="C287" s="39" t="n">
        <v>2050</v>
      </c>
      <c r="D287" t="s">
        <v>168</v>
      </c>
      <c r="E287" s="40" t="s">
        <v>284</v>
      </c>
      <c r="F287" s="41" t="s">
        <v>375</v>
      </c>
      <c r="G287" s="42" t="s">
        <v>280</v>
      </c>
      <c r="H287"/>
      <c r="I287" s="43" t="s">
        <v>283</v>
      </c>
      <c r="J287" s="44" t="s">
        <v>226</v>
      </c>
      <c r="K287" s="45" t="n">
        <v>1</v>
      </c>
      <c r="L287" s="46" t="n">
        <v>1</v>
      </c>
      <c r="M287" s="47" t="n">
        <v>0.0077</v>
      </c>
      <c r="N287" s="48" t="n">
        <v>325782629.964295</v>
      </c>
      <c r="O287" s="49" t="n">
        <v>325271287.464889</v>
      </c>
      <c r="P287" s="50" t="n">
        <v>1</v>
      </c>
      <c r="Q287" s="51" t="n">
        <v>0</v>
      </c>
      <c r="R287" s="52" t="str">
        <f>1/(1+'Calculation_Assumptions'!$B$5)^(C287-'Calculation_Assumptions'!$B$2)</f>
      </c>
      <c r="S287" s="53" t="str">
        <f>N287*K287</f>
      </c>
      <c r="T287" s="54" t="str">
        <f>O287*K287</f>
      </c>
      <c r="U287" s="55" t="str">
        <f>T287*Q287*L287*M287</f>
      </c>
      <c r="V287" s="56" t="str">
        <f>S287*P287*L287*M287</f>
      </c>
      <c r="W287" s="57" t="str">
        <f>V287-U287</f>
      </c>
      <c r="X287" s="58" t="str">
        <f>W287*R287</f>
      </c>
      <c r="Y287" t="n">
        <v>0</v>
      </c>
      <c r="Z287" s="59" t="n">
        <v>2017</v>
      </c>
      <c r="AA287" t="s">
        <v>368</v>
      </c>
      <c r="AB287" s="60" t="str">
        <f>IF(I287="shared-count-once",COUNTIFS($A$2:$A$807,A287,$C$2:$C$807,C287,$E$2:$E$807,E287,$B$2:$B$807,B287),1)</f>
      </c>
      <c r="AC287" s="61" t="n">
        <v>323312042.563285</v>
      </c>
      <c r="AD287" s="62" t="str">
        <f>IF(AC287=0,"",U287/AC287)</f>
      </c>
      <c r="AE287" s="63" t="str">
        <f>IF(AC287=0,"",V287/AC287)</f>
      </c>
      <c r="AF287" s="64" t="str">
        <f>IF(AC287=0,"",W287/AC287)</f>
      </c>
      <c r="AG287" s="65" t="str">
        <f>IF(AC287=0,"",X287/AC287)</f>
      </c>
    </row>
    <row r="288">
      <c r="A288" t="s">
        <v>171</v>
      </c>
      <c r="B288" t="s">
        <v>166</v>
      </c>
      <c r="C288" s="39" t="n">
        <v>2025</v>
      </c>
      <c r="D288" t="s">
        <v>172</v>
      </c>
      <c r="E288" s="40" t="s">
        <v>285</v>
      </c>
      <c r="F288" s="41" t="s">
        <v>376</v>
      </c>
      <c r="G288" s="42" t="s">
        <v>280</v>
      </c>
      <c r="H288"/>
      <c r="I288" s="43" t="s">
        <v>283</v>
      </c>
      <c r="J288" s="44" t="s">
        <v>226</v>
      </c>
      <c r="K288" s="45" t="n">
        <v>1</v>
      </c>
      <c r="L288" s="46" t="n">
        <v>1</v>
      </c>
      <c r="M288" s="47" t="n">
        <v>0.0077</v>
      </c>
      <c r="N288" s="48" t="n">
        <v>291886571.325912</v>
      </c>
      <c r="O288" s="49" t="n">
        <v>291223951.413062</v>
      </c>
      <c r="P288" s="50" t="n">
        <v>0</v>
      </c>
      <c r="Q288" s="51" t="n">
        <v>0</v>
      </c>
      <c r="R288" s="52" t="str">
        <f>1/(1+'Calculation_Assumptions'!$B$5)^(C288-'Calculation_Assumptions'!$B$2)</f>
      </c>
      <c r="S288" s="53" t="str">
        <f>N288*K288</f>
      </c>
      <c r="T288" s="54" t="str">
        <f>O288*K288</f>
      </c>
      <c r="U288" s="55" t="str">
        <f>T288*Q288*L288*M288</f>
      </c>
      <c r="V288" s="56" t="str">
        <f>S288*P288*L288*M288</f>
      </c>
      <c r="W288" s="57" t="str">
        <f>V288-U288</f>
      </c>
      <c r="X288" s="58" t="str">
        <f>W288*R288</f>
      </c>
      <c r="Y288" t="n">
        <v>0</v>
      </c>
      <c r="Z288" s="59" t="n">
        <v>2017</v>
      </c>
      <c r="AA288" t="s">
        <v>368</v>
      </c>
      <c r="AB288" s="60" t="str">
        <f>IF(I288="shared-count-once",COUNTIFS($A$2:$A$807,A288,$C$2:$C$807,C288,$E$2:$E$807,E288,$B$2:$B$807,B288),1)</f>
      </c>
      <c r="AC288" s="61" t="n">
        <v>288391907.644456</v>
      </c>
      <c r="AD288" s="62" t="str">
        <f>IF(AC288=0,"",U288/AC288)</f>
      </c>
      <c r="AE288" s="63" t="str">
        <f>IF(AC288=0,"",V288/AC288)</f>
      </c>
      <c r="AF288" s="64" t="str">
        <f>IF(AC288=0,"",W288/AC288)</f>
      </c>
      <c r="AG288" s="65" t="str">
        <f>IF(AC288=0,"",X288/AC288)</f>
      </c>
    </row>
    <row r="289">
      <c r="A289" t="s">
        <v>171</v>
      </c>
      <c r="B289" t="s">
        <v>166</v>
      </c>
      <c r="C289" s="39" t="n">
        <v>2026</v>
      </c>
      <c r="D289" t="s">
        <v>172</v>
      </c>
      <c r="E289" s="40" t="s">
        <v>285</v>
      </c>
      <c r="F289" s="41" t="s">
        <v>376</v>
      </c>
      <c r="G289" s="42" t="s">
        <v>280</v>
      </c>
      <c r="H289"/>
      <c r="I289" s="43" t="s">
        <v>283</v>
      </c>
      <c r="J289" s="44" t="s">
        <v>226</v>
      </c>
      <c r="K289" s="45" t="n">
        <v>1</v>
      </c>
      <c r="L289" s="46" t="n">
        <v>1</v>
      </c>
      <c r="M289" s="47" t="n">
        <v>0.0077</v>
      </c>
      <c r="N289" s="48" t="n">
        <v>293828806.709757</v>
      </c>
      <c r="O289" s="49" t="n">
        <v>293212473.334583</v>
      </c>
      <c r="P289" s="50" t="n">
        <v>0.333333333333333</v>
      </c>
      <c r="Q289" s="51" t="n">
        <v>0</v>
      </c>
      <c r="R289" s="52" t="str">
        <f>1/(1+'Calculation_Assumptions'!$B$5)^(C289-'Calculation_Assumptions'!$B$2)</f>
      </c>
      <c r="S289" s="53" t="str">
        <f>N289*K289</f>
      </c>
      <c r="T289" s="54" t="str">
        <f>O289*K289</f>
      </c>
      <c r="U289" s="55" t="str">
        <f>T289*Q289*L289*M289</f>
      </c>
      <c r="V289" s="56" t="str">
        <f>S289*P289*L289*M289</f>
      </c>
      <c r="W289" s="57" t="str">
        <f>V289-U289</f>
      </c>
      <c r="X289" s="58" t="str">
        <f>W289*R289</f>
      </c>
      <c r="Y289" t="n">
        <v>0</v>
      </c>
      <c r="Z289" s="59" t="n">
        <v>2017</v>
      </c>
      <c r="AA289" t="s">
        <v>368</v>
      </c>
      <c r="AB289" s="60" t="str">
        <f>IF(I289="shared-count-once",COUNTIFS($A$2:$A$807,A289,$C$2:$C$807,C289,$E$2:$E$807,E289,$B$2:$B$807,B289),1)</f>
      </c>
      <c r="AC289" s="61" t="n">
        <v>290472130.233437</v>
      </c>
      <c r="AD289" s="62" t="str">
        <f>IF(AC289=0,"",U289/AC289)</f>
      </c>
      <c r="AE289" s="63" t="str">
        <f>IF(AC289=0,"",V289/AC289)</f>
      </c>
      <c r="AF289" s="64" t="str">
        <f>IF(AC289=0,"",W289/AC289)</f>
      </c>
      <c r="AG289" s="65" t="str">
        <f>IF(AC289=0,"",X289/AC289)</f>
      </c>
    </row>
    <row r="290">
      <c r="A290" t="s">
        <v>171</v>
      </c>
      <c r="B290" t="s">
        <v>166</v>
      </c>
      <c r="C290" s="39" t="n">
        <v>2027</v>
      </c>
      <c r="D290" t="s">
        <v>172</v>
      </c>
      <c r="E290" s="40" t="s">
        <v>285</v>
      </c>
      <c r="F290" s="41" t="s">
        <v>376</v>
      </c>
      <c r="G290" s="42" t="s">
        <v>280</v>
      </c>
      <c r="H290"/>
      <c r="I290" s="43" t="s">
        <v>283</v>
      </c>
      <c r="J290" s="44" t="s">
        <v>226</v>
      </c>
      <c r="K290" s="45" t="n">
        <v>1</v>
      </c>
      <c r="L290" s="46" t="n">
        <v>1</v>
      </c>
      <c r="M290" s="47" t="n">
        <v>0.0077</v>
      </c>
      <c r="N290" s="48" t="n">
        <v>295753308.05397</v>
      </c>
      <c r="O290" s="49" t="n">
        <v>295196117.964647</v>
      </c>
      <c r="P290" s="50" t="n">
        <v>0.666666666666667</v>
      </c>
      <c r="Q290" s="51" t="n">
        <v>0</v>
      </c>
      <c r="R290" s="52" t="str">
        <f>1/(1+'Calculation_Assumptions'!$B$5)^(C290-'Calculation_Assumptions'!$B$2)</f>
      </c>
      <c r="S290" s="53" t="str">
        <f>N290*K290</f>
      </c>
      <c r="T290" s="54" t="str">
        <f>O290*K290</f>
      </c>
      <c r="U290" s="55" t="str">
        <f>T290*Q290*L290*M290</f>
      </c>
      <c r="V290" s="56" t="str">
        <f>S290*P290*L290*M290</f>
      </c>
      <c r="W290" s="57" t="str">
        <f>V290-U290</f>
      </c>
      <c r="X290" s="58" t="str">
        <f>W290*R290</f>
      </c>
      <c r="Y290" t="n">
        <v>0</v>
      </c>
      <c r="Z290" s="59" t="n">
        <v>2017</v>
      </c>
      <c r="AA290" t="s">
        <v>368</v>
      </c>
      <c r="AB290" s="60" t="str">
        <f>IF(I290="shared-count-once",COUNTIFS($A$2:$A$807,A290,$C$2:$C$807,C290,$E$2:$E$807,E290,$B$2:$B$807,B290),1)</f>
      </c>
      <c r="AC290" s="61" t="n">
        <v>292505080.826208</v>
      </c>
      <c r="AD290" s="62" t="str">
        <f>IF(AC290=0,"",U290/AC290)</f>
      </c>
      <c r="AE290" s="63" t="str">
        <f>IF(AC290=0,"",V290/AC290)</f>
      </c>
      <c r="AF290" s="64" t="str">
        <f>IF(AC290=0,"",W290/AC290)</f>
      </c>
      <c r="AG290" s="65" t="str">
        <f>IF(AC290=0,"",X290/AC290)</f>
      </c>
    </row>
    <row r="291">
      <c r="A291" t="s">
        <v>171</v>
      </c>
      <c r="B291" t="s">
        <v>166</v>
      </c>
      <c r="C291" s="39" t="n">
        <v>2028</v>
      </c>
      <c r="D291" t="s">
        <v>172</v>
      </c>
      <c r="E291" s="40" t="s">
        <v>285</v>
      </c>
      <c r="F291" s="41" t="s">
        <v>376</v>
      </c>
      <c r="G291" s="42" t="s">
        <v>280</v>
      </c>
      <c r="H291"/>
      <c r="I291" s="43" t="s">
        <v>283</v>
      </c>
      <c r="J291" s="44" t="s">
        <v>226</v>
      </c>
      <c r="K291" s="45" t="n">
        <v>1</v>
      </c>
      <c r="L291" s="46" t="n">
        <v>1</v>
      </c>
      <c r="M291" s="47" t="n">
        <v>0.0077</v>
      </c>
      <c r="N291" s="48" t="n">
        <v>297645640.911667</v>
      </c>
      <c r="O291" s="49" t="n">
        <v>297107934.99345</v>
      </c>
      <c r="P291" s="50" t="n">
        <v>1</v>
      </c>
      <c r="Q291" s="51" t="n">
        <v>0</v>
      </c>
      <c r="R291" s="52" t="str">
        <f>1/(1+'Calculation_Assumptions'!$B$5)^(C291-'Calculation_Assumptions'!$B$2)</f>
      </c>
      <c r="S291" s="53" t="str">
        <f>N291*K291</f>
      </c>
      <c r="T291" s="54" t="str">
        <f>O291*K291</f>
      </c>
      <c r="U291" s="55" t="str">
        <f>T291*Q291*L291*M291</f>
      </c>
      <c r="V291" s="56" t="str">
        <f>S291*P291*L291*M291</f>
      </c>
      <c r="W291" s="57" t="str">
        <f>V291-U291</f>
      </c>
      <c r="X291" s="58" t="str">
        <f>W291*R291</f>
      </c>
      <c r="Y291" t="n">
        <v>0</v>
      </c>
      <c r="Z291" s="59" t="n">
        <v>2017</v>
      </c>
      <c r="AA291" t="s">
        <v>368</v>
      </c>
      <c r="AB291" s="60" t="str">
        <f>IF(I291="shared-count-once",COUNTIFS($A$2:$A$807,A291,$C$2:$C$807,C291,$E$2:$E$807,E291,$B$2:$B$807,B291),1)</f>
      </c>
      <c r="AC291" s="61" t="n">
        <v>294484707.921554</v>
      </c>
      <c r="AD291" s="62" t="str">
        <f>IF(AC291=0,"",U291/AC291)</f>
      </c>
      <c r="AE291" s="63" t="str">
        <f>IF(AC291=0,"",V291/AC291)</f>
      </c>
      <c r="AF291" s="64" t="str">
        <f>IF(AC291=0,"",W291/AC291)</f>
      </c>
      <c r="AG291" s="65" t="str">
        <f>IF(AC291=0,"",X291/AC291)</f>
      </c>
    </row>
    <row r="292">
      <c r="A292" t="s">
        <v>171</v>
      </c>
      <c r="B292" t="s">
        <v>166</v>
      </c>
      <c r="C292" s="39" t="n">
        <v>2029</v>
      </c>
      <c r="D292" t="s">
        <v>172</v>
      </c>
      <c r="E292" s="40" t="s">
        <v>285</v>
      </c>
      <c r="F292" s="41" t="s">
        <v>376</v>
      </c>
      <c r="G292" s="42" t="s">
        <v>280</v>
      </c>
      <c r="H292"/>
      <c r="I292" s="43" t="s">
        <v>283</v>
      </c>
      <c r="J292" s="44" t="s">
        <v>226</v>
      </c>
      <c r="K292" s="45" t="n">
        <v>1</v>
      </c>
      <c r="L292" s="46" t="n">
        <v>1</v>
      </c>
      <c r="M292" s="47" t="n">
        <v>0.0077</v>
      </c>
      <c r="N292" s="48" t="n">
        <v>299480247.297346</v>
      </c>
      <c r="O292" s="49" t="n">
        <v>298981169.683309</v>
      </c>
      <c r="P292" s="50" t="n">
        <v>1</v>
      </c>
      <c r="Q292" s="51" t="n">
        <v>0</v>
      </c>
      <c r="R292" s="52" t="str">
        <f>1/(1+'Calculation_Assumptions'!$B$5)^(C292-'Calculation_Assumptions'!$B$2)</f>
      </c>
      <c r="S292" s="53" t="str">
        <f>N292*K292</f>
      </c>
      <c r="T292" s="54" t="str">
        <f>O292*K292</f>
      </c>
      <c r="U292" s="55" t="str">
        <f>T292*Q292*L292*M292</f>
      </c>
      <c r="V292" s="56" t="str">
        <f>S292*P292*L292*M292</f>
      </c>
      <c r="W292" s="57" t="str">
        <f>V292-U292</f>
      </c>
      <c r="X292" s="58" t="str">
        <f>W292*R292</f>
      </c>
      <c r="Y292" t="n">
        <v>0</v>
      </c>
      <c r="Z292" s="59" t="n">
        <v>2017</v>
      </c>
      <c r="AA292" t="s">
        <v>368</v>
      </c>
      <c r="AB292" s="60" t="str">
        <f>IF(I292="shared-count-once",COUNTIFS($A$2:$A$807,A292,$C$2:$C$807,C292,$E$2:$E$807,E292,$B$2:$B$807,B292),1)</f>
      </c>
      <c r="AC292" s="61" t="n">
        <v>296414030.31143</v>
      </c>
      <c r="AD292" s="62" t="str">
        <f>IF(AC292=0,"",U292/AC292)</f>
      </c>
      <c r="AE292" s="63" t="str">
        <f>IF(AC292=0,"",V292/AC292)</f>
      </c>
      <c r="AF292" s="64" t="str">
        <f>IF(AC292=0,"",W292/AC292)</f>
      </c>
      <c r="AG292" s="65" t="str">
        <f>IF(AC292=0,"",X292/AC292)</f>
      </c>
    </row>
    <row r="293">
      <c r="A293" t="s">
        <v>171</v>
      </c>
      <c r="B293" t="s">
        <v>166</v>
      </c>
      <c r="C293" s="39" t="n">
        <v>2030</v>
      </c>
      <c r="D293" t="s">
        <v>172</v>
      </c>
      <c r="E293" s="40" t="s">
        <v>285</v>
      </c>
      <c r="F293" s="41" t="s">
        <v>376</v>
      </c>
      <c r="G293" s="42" t="s">
        <v>280</v>
      </c>
      <c r="H293"/>
      <c r="I293" s="43" t="s">
        <v>283</v>
      </c>
      <c r="J293" s="44" t="s">
        <v>226</v>
      </c>
      <c r="K293" s="45" t="n">
        <v>1</v>
      </c>
      <c r="L293" s="46" t="n">
        <v>1</v>
      </c>
      <c r="M293" s="47" t="n">
        <v>0.0077</v>
      </c>
      <c r="N293" s="48" t="n">
        <v>301267618.531234</v>
      </c>
      <c r="O293" s="49" t="n">
        <v>300784244.146626</v>
      </c>
      <c r="P293" s="50" t="n">
        <v>1</v>
      </c>
      <c r="Q293" s="51" t="n">
        <v>0</v>
      </c>
      <c r="R293" s="52" t="str">
        <f>1/(1+'Calculation_Assumptions'!$B$5)^(C293-'Calculation_Assumptions'!$B$2)</f>
      </c>
      <c r="S293" s="53" t="str">
        <f>N293*K293</f>
      </c>
      <c r="T293" s="54" t="str">
        <f>O293*K293</f>
      </c>
      <c r="U293" s="55" t="str">
        <f>T293*Q293*L293*M293</f>
      </c>
      <c r="V293" s="56" t="str">
        <f>S293*P293*L293*M293</f>
      </c>
      <c r="W293" s="57" t="str">
        <f>V293-U293</f>
      </c>
      <c r="X293" s="58" t="str">
        <f>W293*R293</f>
      </c>
      <c r="Y293" t="n">
        <v>0</v>
      </c>
      <c r="Z293" s="59" t="n">
        <v>2017</v>
      </c>
      <c r="AA293" t="s">
        <v>368</v>
      </c>
      <c r="AB293" s="60" t="str">
        <f>IF(I293="shared-count-once",COUNTIFS($A$2:$A$807,A293,$C$2:$C$807,C293,$E$2:$E$807,E293,$B$2:$B$807,B293),1)</f>
      </c>
      <c r="AC293" s="61" t="n">
        <v>298289404.664994</v>
      </c>
      <c r="AD293" s="62" t="str">
        <f>IF(AC293=0,"",U293/AC293)</f>
      </c>
      <c r="AE293" s="63" t="str">
        <f>IF(AC293=0,"",V293/AC293)</f>
      </c>
      <c r="AF293" s="64" t="str">
        <f>IF(AC293=0,"",W293/AC293)</f>
      </c>
      <c r="AG293" s="65" t="str">
        <f>IF(AC293=0,"",X293/AC293)</f>
      </c>
    </row>
    <row r="294">
      <c r="A294" t="s">
        <v>171</v>
      </c>
      <c r="B294" t="s">
        <v>166</v>
      </c>
      <c r="C294" s="39" t="n">
        <v>2031</v>
      </c>
      <c r="D294" t="s">
        <v>172</v>
      </c>
      <c r="E294" s="40" t="s">
        <v>285</v>
      </c>
      <c r="F294" s="41" t="s">
        <v>376</v>
      </c>
      <c r="G294" s="42" t="s">
        <v>280</v>
      </c>
      <c r="H294"/>
      <c r="I294" s="43" t="s">
        <v>283</v>
      </c>
      <c r="J294" s="44" t="s">
        <v>226</v>
      </c>
      <c r="K294" s="45" t="n">
        <v>1</v>
      </c>
      <c r="L294" s="46" t="n">
        <v>1</v>
      </c>
      <c r="M294" s="47" t="n">
        <v>0.0077</v>
      </c>
      <c r="N294" s="48" t="n">
        <v>303017263.489646</v>
      </c>
      <c r="O294" s="49" t="n">
        <v>302561623.795312</v>
      </c>
      <c r="P294" s="50" t="n">
        <v>1</v>
      </c>
      <c r="Q294" s="51" t="n">
        <v>0</v>
      </c>
      <c r="R294" s="52" t="str">
        <f>1/(1+'Calculation_Assumptions'!$B$5)^(C294-'Calculation_Assumptions'!$B$2)</f>
      </c>
      <c r="S294" s="53" t="str">
        <f>N294*K294</f>
      </c>
      <c r="T294" s="54" t="str">
        <f>O294*K294</f>
      </c>
      <c r="U294" s="55" t="str">
        <f>T294*Q294*L294*M294</f>
      </c>
      <c r="V294" s="56" t="str">
        <f>S294*P294*L294*M294</f>
      </c>
      <c r="W294" s="57" t="str">
        <f>V294-U294</f>
      </c>
      <c r="X294" s="58" t="str">
        <f>W294*R294</f>
      </c>
      <c r="Y294" t="n">
        <v>0</v>
      </c>
      <c r="Z294" s="59" t="n">
        <v>2017</v>
      </c>
      <c r="AA294" t="s">
        <v>368</v>
      </c>
      <c r="AB294" s="60" t="str">
        <f>IF(I294="shared-count-once",COUNTIFS($A$2:$A$807,A294,$C$2:$C$807,C294,$E$2:$E$807,E294,$B$2:$B$807,B294),1)</f>
      </c>
      <c r="AC294" s="61" t="n">
        <v>300119636.925519</v>
      </c>
      <c r="AD294" s="62" t="str">
        <f>IF(AC294=0,"",U294/AC294)</f>
      </c>
      <c r="AE294" s="63" t="str">
        <f>IF(AC294=0,"",V294/AC294)</f>
      </c>
      <c r="AF294" s="64" t="str">
        <f>IF(AC294=0,"",W294/AC294)</f>
      </c>
      <c r="AG294" s="65" t="str">
        <f>IF(AC294=0,"",X294/AC294)</f>
      </c>
    </row>
    <row r="295">
      <c r="A295" t="s">
        <v>171</v>
      </c>
      <c r="B295" t="s">
        <v>166</v>
      </c>
      <c r="C295" s="39" t="n">
        <v>2032</v>
      </c>
      <c r="D295" t="s">
        <v>172</v>
      </c>
      <c r="E295" s="40" t="s">
        <v>285</v>
      </c>
      <c r="F295" s="41" t="s">
        <v>376</v>
      </c>
      <c r="G295" s="42" t="s">
        <v>280</v>
      </c>
      <c r="H295"/>
      <c r="I295" s="43" t="s">
        <v>283</v>
      </c>
      <c r="J295" s="44" t="s">
        <v>226</v>
      </c>
      <c r="K295" s="45" t="n">
        <v>1</v>
      </c>
      <c r="L295" s="46" t="n">
        <v>1</v>
      </c>
      <c r="M295" s="47" t="n">
        <v>0.0077</v>
      </c>
      <c r="N295" s="48" t="n">
        <v>304727120.20394</v>
      </c>
      <c r="O295" s="49" t="n">
        <v>304296909.955394</v>
      </c>
      <c r="P295" s="50" t="n">
        <v>1</v>
      </c>
      <c r="Q295" s="51" t="n">
        <v>0</v>
      </c>
      <c r="R295" s="52" t="str">
        <f>1/(1+'Calculation_Assumptions'!$B$5)^(C295-'Calculation_Assumptions'!$B$2)</f>
      </c>
      <c r="S295" s="53" t="str">
        <f>N295*K295</f>
      </c>
      <c r="T295" s="54" t="str">
        <f>O295*K295</f>
      </c>
      <c r="U295" s="55" t="str">
        <f>T295*Q295*L295*M295</f>
      </c>
      <c r="V295" s="56" t="str">
        <f>S295*P295*L295*M295</f>
      </c>
      <c r="W295" s="57" t="str">
        <f>V295-U295</f>
      </c>
      <c r="X295" s="58" t="str">
        <f>W295*R295</f>
      </c>
      <c r="Y295" t="n">
        <v>0</v>
      </c>
      <c r="Z295" s="59" t="n">
        <v>2017</v>
      </c>
      <c r="AA295" t="s">
        <v>368</v>
      </c>
      <c r="AB295" s="60" t="str">
        <f>IF(I295="shared-count-once",COUNTIFS($A$2:$A$807,A295,$C$2:$C$807,C295,$E$2:$E$807,E295,$B$2:$B$807,B295),1)</f>
      </c>
      <c r="AC295" s="61" t="n">
        <v>301904628.083541</v>
      </c>
      <c r="AD295" s="62" t="str">
        <f>IF(AC295=0,"",U295/AC295)</f>
      </c>
      <c r="AE295" s="63" t="str">
        <f>IF(AC295=0,"",V295/AC295)</f>
      </c>
      <c r="AF295" s="64" t="str">
        <f>IF(AC295=0,"",W295/AC295)</f>
      </c>
      <c r="AG295" s="65" t="str">
        <f>IF(AC295=0,"",X295/AC295)</f>
      </c>
    </row>
    <row r="296">
      <c r="A296" t="s">
        <v>171</v>
      </c>
      <c r="B296" t="s">
        <v>166</v>
      </c>
      <c r="C296" s="39" t="n">
        <v>2033</v>
      </c>
      <c r="D296" t="s">
        <v>172</v>
      </c>
      <c r="E296" s="40" t="s">
        <v>285</v>
      </c>
      <c r="F296" s="41" t="s">
        <v>376</v>
      </c>
      <c r="G296" s="42" t="s">
        <v>280</v>
      </c>
      <c r="H296"/>
      <c r="I296" s="43" t="s">
        <v>283</v>
      </c>
      <c r="J296" s="44" t="s">
        <v>226</v>
      </c>
      <c r="K296" s="45" t="n">
        <v>1</v>
      </c>
      <c r="L296" s="46" t="n">
        <v>1</v>
      </c>
      <c r="M296" s="47" t="n">
        <v>0.0077</v>
      </c>
      <c r="N296" s="48" t="n">
        <v>306398187.625961</v>
      </c>
      <c r="O296" s="49" t="n">
        <v>305990042.260363</v>
      </c>
      <c r="P296" s="50" t="n">
        <v>1</v>
      </c>
      <c r="Q296" s="51" t="n">
        <v>0</v>
      </c>
      <c r="R296" s="52" t="str">
        <f>1/(1+'Calculation_Assumptions'!$B$5)^(C296-'Calculation_Assumptions'!$B$2)</f>
      </c>
      <c r="S296" s="53" t="str">
        <f>N296*K296</f>
      </c>
      <c r="T296" s="54" t="str">
        <f>O296*K296</f>
      </c>
      <c r="U296" s="55" t="str">
        <f>T296*Q296*L296*M296</f>
      </c>
      <c r="V296" s="56" t="str">
        <f>S296*P296*L296*M296</f>
      </c>
      <c r="W296" s="57" t="str">
        <f>V296-U296</f>
      </c>
      <c r="X296" s="58" t="str">
        <f>W296*R296</f>
      </c>
      <c r="Y296" t="n">
        <v>0</v>
      </c>
      <c r="Z296" s="59" t="n">
        <v>2017</v>
      </c>
      <c r="AA296" t="s">
        <v>368</v>
      </c>
      <c r="AB296" s="60" t="str">
        <f>IF(I296="shared-count-once",COUNTIFS($A$2:$A$807,A296,$C$2:$C$807,C296,$E$2:$E$807,E296,$B$2:$B$807,B296),1)</f>
      </c>
      <c r="AC296" s="61" t="n">
        <v>303644277.16916</v>
      </c>
      <c r="AD296" s="62" t="str">
        <f>IF(AC296=0,"",U296/AC296)</f>
      </c>
      <c r="AE296" s="63" t="str">
        <f>IF(AC296=0,"",V296/AC296)</f>
      </c>
      <c r="AF296" s="64" t="str">
        <f>IF(AC296=0,"",W296/AC296)</f>
      </c>
      <c r="AG296" s="65" t="str">
        <f>IF(AC296=0,"",X296/AC296)</f>
      </c>
    </row>
    <row r="297">
      <c r="A297" t="s">
        <v>171</v>
      </c>
      <c r="B297" t="s">
        <v>166</v>
      </c>
      <c r="C297" s="39" t="n">
        <v>2034</v>
      </c>
      <c r="D297" t="s">
        <v>172</v>
      </c>
      <c r="E297" s="40" t="s">
        <v>285</v>
      </c>
      <c r="F297" s="41" t="s">
        <v>376</v>
      </c>
      <c r="G297" s="42" t="s">
        <v>280</v>
      </c>
      <c r="H297"/>
      <c r="I297" s="43" t="s">
        <v>283</v>
      </c>
      <c r="J297" s="44" t="s">
        <v>226</v>
      </c>
      <c r="K297" s="45" t="n">
        <v>1</v>
      </c>
      <c r="L297" s="46" t="n">
        <v>1</v>
      </c>
      <c r="M297" s="47" t="n">
        <v>0.0077</v>
      </c>
      <c r="N297" s="48" t="n">
        <v>308022949.697907</v>
      </c>
      <c r="O297" s="49" t="n">
        <v>307635526.02883</v>
      </c>
      <c r="P297" s="50" t="n">
        <v>1</v>
      </c>
      <c r="Q297" s="51" t="n">
        <v>0</v>
      </c>
      <c r="R297" s="52" t="str">
        <f>1/(1+'Calculation_Assumptions'!$B$5)^(C297-'Calculation_Assumptions'!$B$2)</f>
      </c>
      <c r="S297" s="53" t="str">
        <f>N297*K297</f>
      </c>
      <c r="T297" s="54" t="str">
        <f>O297*K297</f>
      </c>
      <c r="U297" s="55" t="str">
        <f>T297*Q297*L297*M297</f>
      </c>
      <c r="V297" s="56" t="str">
        <f>S297*P297*L297*M297</f>
      </c>
      <c r="W297" s="57" t="str">
        <f>V297-U297</f>
      </c>
      <c r="X297" s="58" t="str">
        <f>W297*R297</f>
      </c>
      <c r="Y297" t="n">
        <v>0</v>
      </c>
      <c r="Z297" s="59" t="n">
        <v>2017</v>
      </c>
      <c r="AA297" t="s">
        <v>368</v>
      </c>
      <c r="AB297" s="60" t="str">
        <f>IF(I297="shared-count-once",COUNTIFS($A$2:$A$807,A297,$C$2:$C$807,C297,$E$2:$E$807,E297,$B$2:$B$807,B297),1)</f>
      </c>
      <c r="AC297" s="61" t="n">
        <v>305332541.184984</v>
      </c>
      <c r="AD297" s="62" t="str">
        <f>IF(AC297=0,"",U297/AC297)</f>
      </c>
      <c r="AE297" s="63" t="str">
        <f>IF(AC297=0,"",V297/AC297)</f>
      </c>
      <c r="AF297" s="64" t="str">
        <f>IF(AC297=0,"",W297/AC297)</f>
      </c>
      <c r="AG297" s="65" t="str">
        <f>IF(AC297=0,"",X297/AC297)</f>
      </c>
    </row>
    <row r="298">
      <c r="A298" t="s">
        <v>171</v>
      </c>
      <c r="B298" t="s">
        <v>166</v>
      </c>
      <c r="C298" s="39" t="n">
        <v>2035</v>
      </c>
      <c r="D298" t="s">
        <v>172</v>
      </c>
      <c r="E298" s="40" t="s">
        <v>285</v>
      </c>
      <c r="F298" s="41" t="s">
        <v>376</v>
      </c>
      <c r="G298" s="42" t="s">
        <v>280</v>
      </c>
      <c r="H298"/>
      <c r="I298" s="43" t="s">
        <v>283</v>
      </c>
      <c r="J298" s="44" t="s">
        <v>226</v>
      </c>
      <c r="K298" s="45" t="n">
        <v>1</v>
      </c>
      <c r="L298" s="46" t="n">
        <v>1</v>
      </c>
      <c r="M298" s="47" t="n">
        <v>0.0077</v>
      </c>
      <c r="N298" s="48" t="n">
        <v>309596915.037711</v>
      </c>
      <c r="O298" s="49" t="n">
        <v>309228183.19713</v>
      </c>
      <c r="P298" s="50" t="n">
        <v>1</v>
      </c>
      <c r="Q298" s="51" t="n">
        <v>0</v>
      </c>
      <c r="R298" s="52" t="str">
        <f>1/(1+'Calculation_Assumptions'!$B$5)^(C298-'Calculation_Assumptions'!$B$2)</f>
      </c>
      <c r="S298" s="53" t="str">
        <f>N298*K298</f>
      </c>
      <c r="T298" s="54" t="str">
        <f>O298*K298</f>
      </c>
      <c r="U298" s="55" t="str">
        <f>T298*Q298*L298*M298</f>
      </c>
      <c r="V298" s="56" t="str">
        <f>S298*P298*L298*M298</f>
      </c>
      <c r="W298" s="57" t="str">
        <f>V298-U298</f>
      </c>
      <c r="X298" s="58" t="str">
        <f>W298*R298</f>
      </c>
      <c r="Y298" t="n">
        <v>0</v>
      </c>
      <c r="Z298" s="59" t="n">
        <v>2017</v>
      </c>
      <c r="AA298" t="s">
        <v>368</v>
      </c>
      <c r="AB298" s="60" t="str">
        <f>IF(I298="shared-count-once",COUNTIFS($A$2:$A$807,A298,$C$2:$C$807,C298,$E$2:$E$807,E298,$B$2:$B$807,B298),1)</f>
      </c>
      <c r="AC298" s="61" t="n">
        <v>306964650.16712</v>
      </c>
      <c r="AD298" s="62" t="str">
        <f>IF(AC298=0,"",U298/AC298)</f>
      </c>
      <c r="AE298" s="63" t="str">
        <f>IF(AC298=0,"",V298/AC298)</f>
      </c>
      <c r="AF298" s="64" t="str">
        <f>IF(AC298=0,"",W298/AC298)</f>
      </c>
      <c r="AG298" s="65" t="str">
        <f>IF(AC298=0,"",X298/AC298)</f>
      </c>
    </row>
    <row r="299">
      <c r="A299" t="s">
        <v>171</v>
      </c>
      <c r="B299" t="s">
        <v>166</v>
      </c>
      <c r="C299" s="39" t="n">
        <v>2036</v>
      </c>
      <c r="D299" t="s">
        <v>172</v>
      </c>
      <c r="E299" s="40" t="s">
        <v>285</v>
      </c>
      <c r="F299" s="41" t="s">
        <v>376</v>
      </c>
      <c r="G299" s="42" t="s">
        <v>280</v>
      </c>
      <c r="H299"/>
      <c r="I299" s="43" t="s">
        <v>283</v>
      </c>
      <c r="J299" s="44" t="s">
        <v>226</v>
      </c>
      <c r="K299" s="45" t="n">
        <v>1</v>
      </c>
      <c r="L299" s="46" t="n">
        <v>1</v>
      </c>
      <c r="M299" s="47" t="n">
        <v>0.0077</v>
      </c>
      <c r="N299" s="48" t="n">
        <v>311105220.504365</v>
      </c>
      <c r="O299" s="49" t="n">
        <v>310769483.46493</v>
      </c>
      <c r="P299" s="50" t="n">
        <v>1</v>
      </c>
      <c r="Q299" s="51" t="n">
        <v>0</v>
      </c>
      <c r="R299" s="52" t="str">
        <f>1/(1+'Calculation_Assumptions'!$B$5)^(C299-'Calculation_Assumptions'!$B$2)</f>
      </c>
      <c r="S299" s="53" t="str">
        <f>N299*K299</f>
      </c>
      <c r="T299" s="54" t="str">
        <f>O299*K299</f>
      </c>
      <c r="U299" s="55" t="str">
        <f>T299*Q299*L299*M299</f>
      </c>
      <c r="V299" s="56" t="str">
        <f>S299*P299*L299*M299</f>
      </c>
      <c r="W299" s="57" t="str">
        <f>V299-U299</f>
      </c>
      <c r="X299" s="58" t="str">
        <f>W299*R299</f>
      </c>
      <c r="Y299" t="n">
        <v>0</v>
      </c>
      <c r="Z299" s="59" t="n">
        <v>2017</v>
      </c>
      <c r="AA299" t="s">
        <v>368</v>
      </c>
      <c r="AB299" s="60" t="str">
        <f>IF(I299="shared-count-once",COUNTIFS($A$2:$A$807,A299,$C$2:$C$807,C299,$E$2:$E$807,E299,$B$2:$B$807,B299),1)</f>
      </c>
      <c r="AC299" s="61" t="n">
        <v>308542769.756622</v>
      </c>
      <c r="AD299" s="62" t="str">
        <f>IF(AC299=0,"",U299/AC299)</f>
      </c>
      <c r="AE299" s="63" t="str">
        <f>IF(AC299=0,"",V299/AC299)</f>
      </c>
      <c r="AF299" s="64" t="str">
        <f>IF(AC299=0,"",W299/AC299)</f>
      </c>
      <c r="AG299" s="65" t="str">
        <f>IF(AC299=0,"",X299/AC299)</f>
      </c>
    </row>
    <row r="300">
      <c r="A300" t="s">
        <v>171</v>
      </c>
      <c r="B300" t="s">
        <v>166</v>
      </c>
      <c r="C300" s="39" t="n">
        <v>2037</v>
      </c>
      <c r="D300" t="s">
        <v>172</v>
      </c>
      <c r="E300" s="40" t="s">
        <v>285</v>
      </c>
      <c r="F300" s="41" t="s">
        <v>376</v>
      </c>
      <c r="G300" s="42" t="s">
        <v>280</v>
      </c>
      <c r="H300"/>
      <c r="I300" s="43" t="s">
        <v>283</v>
      </c>
      <c r="J300" s="44" t="s">
        <v>226</v>
      </c>
      <c r="K300" s="45" t="n">
        <v>1</v>
      </c>
      <c r="L300" s="46" t="n">
        <v>1</v>
      </c>
      <c r="M300" s="47" t="n">
        <v>0.0077</v>
      </c>
      <c r="N300" s="48" t="n">
        <v>312597642.817992</v>
      </c>
      <c r="O300" s="49" t="n">
        <v>312262197.186949</v>
      </c>
      <c r="P300" s="50" t="n">
        <v>1</v>
      </c>
      <c r="Q300" s="51" t="n">
        <v>0</v>
      </c>
      <c r="R300" s="52" t="str">
        <f>1/(1+'Calculation_Assumptions'!$B$5)^(C300-'Calculation_Assumptions'!$B$2)</f>
      </c>
      <c r="S300" s="53" t="str">
        <f>N300*K300</f>
      </c>
      <c r="T300" s="54" t="str">
        <f>O300*K300</f>
      </c>
      <c r="U300" s="55" t="str">
        <f>T300*Q300*L300*M300</f>
      </c>
      <c r="V300" s="56" t="str">
        <f>S300*P300*L300*M300</f>
      </c>
      <c r="W300" s="57" t="str">
        <f>V300-U300</f>
      </c>
      <c r="X300" s="58" t="str">
        <f>W300*R300</f>
      </c>
      <c r="Y300" t="n">
        <v>0</v>
      </c>
      <c r="Z300" s="59" t="n">
        <v>2017</v>
      </c>
      <c r="AA300" t="s">
        <v>368</v>
      </c>
      <c r="AB300" s="60" t="str">
        <f>IF(I300="shared-count-once",COUNTIFS($A$2:$A$807,A300,$C$2:$C$807,C300,$E$2:$E$807,E300,$B$2:$B$807,B300),1)</f>
      </c>
      <c r="AC300" s="61" t="n">
        <v>310068287.63643</v>
      </c>
      <c r="AD300" s="62" t="str">
        <f>IF(AC300=0,"",U300/AC300)</f>
      </c>
      <c r="AE300" s="63" t="str">
        <f>IF(AC300=0,"",V300/AC300)</f>
      </c>
      <c r="AF300" s="64" t="str">
        <f>IF(AC300=0,"",W300/AC300)</f>
      </c>
      <c r="AG300" s="65" t="str">
        <f>IF(AC300=0,"",X300/AC300)</f>
      </c>
    </row>
    <row r="301">
      <c r="A301" t="s">
        <v>171</v>
      </c>
      <c r="B301" t="s">
        <v>166</v>
      </c>
      <c r="C301" s="39" t="n">
        <v>2038</v>
      </c>
      <c r="D301" t="s">
        <v>172</v>
      </c>
      <c r="E301" s="40" t="s">
        <v>285</v>
      </c>
      <c r="F301" s="41" t="s">
        <v>376</v>
      </c>
      <c r="G301" s="42" t="s">
        <v>280</v>
      </c>
      <c r="H301"/>
      <c r="I301" s="43" t="s">
        <v>283</v>
      </c>
      <c r="J301" s="44" t="s">
        <v>226</v>
      </c>
      <c r="K301" s="45" t="n">
        <v>1</v>
      </c>
      <c r="L301" s="46" t="n">
        <v>1</v>
      </c>
      <c r="M301" s="47" t="n">
        <v>0.0077</v>
      </c>
      <c r="N301" s="48" t="n">
        <v>314064614.616445</v>
      </c>
      <c r="O301" s="49" t="n">
        <v>313730463.490198</v>
      </c>
      <c r="P301" s="50" t="n">
        <v>1</v>
      </c>
      <c r="Q301" s="51" t="n">
        <v>0</v>
      </c>
      <c r="R301" s="52" t="str">
        <f>1/(1+'Calculation_Assumptions'!$B$5)^(C301-'Calculation_Assumptions'!$B$2)</f>
      </c>
      <c r="S301" s="53" t="str">
        <f>N301*K301</f>
      </c>
      <c r="T301" s="54" t="str">
        <f>O301*K301</f>
      </c>
      <c r="U301" s="55" t="str">
        <f>T301*Q301*L301*M301</f>
      </c>
      <c r="V301" s="56" t="str">
        <f>S301*P301*L301*M301</f>
      </c>
      <c r="W301" s="57" t="str">
        <f>V301-U301</f>
      </c>
      <c r="X301" s="58" t="str">
        <f>W301*R301</f>
      </c>
      <c r="Y301" t="n">
        <v>0</v>
      </c>
      <c r="Z301" s="59" t="n">
        <v>2017</v>
      </c>
      <c r="AA301" t="s">
        <v>368</v>
      </c>
      <c r="AB301" s="60" t="str">
        <f>IF(I301="shared-count-once",COUNTIFS($A$2:$A$807,A301,$C$2:$C$807,C301,$E$2:$E$807,E301,$B$2:$B$807,B301),1)</f>
      </c>
      <c r="AC301" s="61" t="n">
        <v>311532999.13163</v>
      </c>
      <c r="AD301" s="62" t="str">
        <f>IF(AC301=0,"",U301/AC301)</f>
      </c>
      <c r="AE301" s="63" t="str">
        <f>IF(AC301=0,"",V301/AC301)</f>
      </c>
      <c r="AF301" s="64" t="str">
        <f>IF(AC301=0,"",W301/AC301)</f>
      </c>
      <c r="AG301" s="65" t="str">
        <f>IF(AC301=0,"",X301/AC301)</f>
      </c>
    </row>
    <row r="302">
      <c r="A302" t="s">
        <v>171</v>
      </c>
      <c r="B302" t="s">
        <v>166</v>
      </c>
      <c r="C302" s="39" t="n">
        <v>2039</v>
      </c>
      <c r="D302" t="s">
        <v>172</v>
      </c>
      <c r="E302" s="40" t="s">
        <v>285</v>
      </c>
      <c r="F302" s="41" t="s">
        <v>376</v>
      </c>
      <c r="G302" s="42" t="s">
        <v>280</v>
      </c>
      <c r="H302"/>
      <c r="I302" s="43" t="s">
        <v>283</v>
      </c>
      <c r="J302" s="44" t="s">
        <v>226</v>
      </c>
      <c r="K302" s="45" t="n">
        <v>1</v>
      </c>
      <c r="L302" s="46" t="n">
        <v>1</v>
      </c>
      <c r="M302" s="47" t="n">
        <v>0.0077</v>
      </c>
      <c r="N302" s="48" t="n">
        <v>315451608.170524</v>
      </c>
      <c r="O302" s="49" t="n">
        <v>315115398.935154</v>
      </c>
      <c r="P302" s="50" t="n">
        <v>1</v>
      </c>
      <c r="Q302" s="51" t="n">
        <v>0</v>
      </c>
      <c r="R302" s="52" t="str">
        <f>1/(1+'Calculation_Assumptions'!$B$5)^(C302-'Calculation_Assumptions'!$B$2)</f>
      </c>
      <c r="S302" s="53" t="str">
        <f>N302*K302</f>
      </c>
      <c r="T302" s="54" t="str">
        <f>O302*K302</f>
      </c>
      <c r="U302" s="55" t="str">
        <f>T302*Q302*L302*M302</f>
      </c>
      <c r="V302" s="56" t="str">
        <f>S302*P302*L302*M302</f>
      </c>
      <c r="W302" s="57" t="str">
        <f>V302-U302</f>
      </c>
      <c r="X302" s="58" t="str">
        <f>W302*R302</f>
      </c>
      <c r="Y302" t="n">
        <v>0</v>
      </c>
      <c r="Z302" s="59" t="n">
        <v>2017</v>
      </c>
      <c r="AA302" t="s">
        <v>368</v>
      </c>
      <c r="AB302" s="60" t="str">
        <f>IF(I302="shared-count-once",COUNTIFS($A$2:$A$807,A302,$C$2:$C$807,C302,$E$2:$E$807,E302,$B$2:$B$807,B302),1)</f>
      </c>
      <c r="AC302" s="61" t="n">
        <v>312936391.858479</v>
      </c>
      <c r="AD302" s="62" t="str">
        <f>IF(AC302=0,"",U302/AC302)</f>
      </c>
      <c r="AE302" s="63" t="str">
        <f>IF(AC302=0,"",V302/AC302)</f>
      </c>
      <c r="AF302" s="64" t="str">
        <f>IF(AC302=0,"",W302/AC302)</f>
      </c>
      <c r="AG302" s="65" t="str">
        <f>IF(AC302=0,"",X302/AC302)</f>
      </c>
    </row>
    <row r="303">
      <c r="A303" t="s">
        <v>171</v>
      </c>
      <c r="B303" t="s">
        <v>166</v>
      </c>
      <c r="C303" s="39" t="n">
        <v>2040</v>
      </c>
      <c r="D303" t="s">
        <v>172</v>
      </c>
      <c r="E303" s="40" t="s">
        <v>285</v>
      </c>
      <c r="F303" s="41" t="s">
        <v>376</v>
      </c>
      <c r="G303" s="42" t="s">
        <v>280</v>
      </c>
      <c r="H303"/>
      <c r="I303" s="43" t="s">
        <v>283</v>
      </c>
      <c r="J303" s="44" t="s">
        <v>226</v>
      </c>
      <c r="K303" s="45" t="n">
        <v>1</v>
      </c>
      <c r="L303" s="46" t="n">
        <v>1</v>
      </c>
      <c r="M303" s="47" t="n">
        <v>0.0077</v>
      </c>
      <c r="N303" s="48" t="n">
        <v>316770504.248567</v>
      </c>
      <c r="O303" s="49" t="n">
        <v>316427530.0167</v>
      </c>
      <c r="P303" s="50" t="n">
        <v>1</v>
      </c>
      <c r="Q303" s="51" t="n">
        <v>0</v>
      </c>
      <c r="R303" s="52" t="str">
        <f>1/(1+'Calculation_Assumptions'!$B$5)^(C303-'Calculation_Assumptions'!$B$2)</f>
      </c>
      <c r="S303" s="53" t="str">
        <f>N303*K303</f>
      </c>
      <c r="T303" s="54" t="str">
        <f>O303*K303</f>
      </c>
      <c r="U303" s="55" t="str">
        <f>T303*Q303*L303*M303</f>
      </c>
      <c r="V303" s="56" t="str">
        <f>S303*P303*L303*M303</f>
      </c>
      <c r="W303" s="57" t="str">
        <f>V303-U303</f>
      </c>
      <c r="X303" s="58" t="str">
        <f>W303*R303</f>
      </c>
      <c r="Y303" t="n">
        <v>0</v>
      </c>
      <c r="Z303" s="59" t="n">
        <v>2017</v>
      </c>
      <c r="AA303" t="s">
        <v>368</v>
      </c>
      <c r="AB303" s="60" t="str">
        <f>IF(I303="shared-count-once",COUNTIFS($A$2:$A$807,A303,$C$2:$C$807,C303,$E$2:$E$807,E303,$B$2:$B$807,B303),1)</f>
      </c>
      <c r="AC303" s="61" t="n">
        <v>314265537.410829</v>
      </c>
      <c r="AD303" s="62" t="str">
        <f>IF(AC303=0,"",U303/AC303)</f>
      </c>
      <c r="AE303" s="63" t="str">
        <f>IF(AC303=0,"",V303/AC303)</f>
      </c>
      <c r="AF303" s="64" t="str">
        <f>IF(AC303=0,"",W303/AC303)</f>
      </c>
      <c r="AG303" s="65" t="str">
        <f>IF(AC303=0,"",X303/AC303)</f>
      </c>
    </row>
    <row r="304">
      <c r="A304" t="s">
        <v>171</v>
      </c>
      <c r="B304" t="s">
        <v>166</v>
      </c>
      <c r="C304" s="39" t="n">
        <v>2041</v>
      </c>
      <c r="D304" t="s">
        <v>172</v>
      </c>
      <c r="E304" s="40" t="s">
        <v>285</v>
      </c>
      <c r="F304" s="41" t="s">
        <v>376</v>
      </c>
      <c r="G304" s="42" t="s">
        <v>280</v>
      </c>
      <c r="H304"/>
      <c r="I304" s="43" t="s">
        <v>283</v>
      </c>
      <c r="J304" s="44" t="s">
        <v>226</v>
      </c>
      <c r="K304" s="45" t="n">
        <v>1</v>
      </c>
      <c r="L304" s="46" t="n">
        <v>1</v>
      </c>
      <c r="M304" s="47" t="n">
        <v>0.0077</v>
      </c>
      <c r="N304" s="48" t="n">
        <v>318025623.614346</v>
      </c>
      <c r="O304" s="49" t="n">
        <v>317614843.247219</v>
      </c>
      <c r="P304" s="50" t="n">
        <v>1</v>
      </c>
      <c r="Q304" s="51" t="n">
        <v>0</v>
      </c>
      <c r="R304" s="52" t="str">
        <f>1/(1+'Calculation_Assumptions'!$B$5)^(C304-'Calculation_Assumptions'!$B$2)</f>
      </c>
      <c r="S304" s="53" t="str">
        <f>N304*K304</f>
      </c>
      <c r="T304" s="54" t="str">
        <f>O304*K304</f>
      </c>
      <c r="U304" s="55" t="str">
        <f>T304*Q304*L304*M304</f>
      </c>
      <c r="V304" s="56" t="str">
        <f>S304*P304*L304*M304</f>
      </c>
      <c r="W304" s="57" t="str">
        <f>V304-U304</f>
      </c>
      <c r="X304" s="58" t="str">
        <f>W304*R304</f>
      </c>
      <c r="Y304" t="n">
        <v>0</v>
      </c>
      <c r="Z304" s="59" t="n">
        <v>2017</v>
      </c>
      <c r="AA304" t="s">
        <v>368</v>
      </c>
      <c r="AB304" s="60" t="str">
        <f>IF(I304="shared-count-once",COUNTIFS($A$2:$A$807,A304,$C$2:$C$807,C304,$E$2:$E$807,E304,$B$2:$B$807,B304),1)</f>
      </c>
      <c r="AC304" s="61" t="n">
        <v>315525215.312548</v>
      </c>
      <c r="AD304" s="62" t="str">
        <f>IF(AC304=0,"",U304/AC304)</f>
      </c>
      <c r="AE304" s="63" t="str">
        <f>IF(AC304=0,"",V304/AC304)</f>
      </c>
      <c r="AF304" s="64" t="str">
        <f>IF(AC304=0,"",W304/AC304)</f>
      </c>
      <c r="AG304" s="65" t="str">
        <f>IF(AC304=0,"",X304/AC304)</f>
      </c>
    </row>
    <row r="305">
      <c r="A305" t="s">
        <v>171</v>
      </c>
      <c r="B305" t="s">
        <v>166</v>
      </c>
      <c r="C305" s="39" t="n">
        <v>2042</v>
      </c>
      <c r="D305" t="s">
        <v>172</v>
      </c>
      <c r="E305" s="40" t="s">
        <v>285</v>
      </c>
      <c r="F305" s="41" t="s">
        <v>376</v>
      </c>
      <c r="G305" s="42" t="s">
        <v>280</v>
      </c>
      <c r="H305"/>
      <c r="I305" s="43" t="s">
        <v>283</v>
      </c>
      <c r="J305" s="44" t="s">
        <v>226</v>
      </c>
      <c r="K305" s="45" t="n">
        <v>1</v>
      </c>
      <c r="L305" s="46" t="n">
        <v>1</v>
      </c>
      <c r="M305" s="47" t="n">
        <v>0.0077</v>
      </c>
      <c r="N305" s="48" t="n">
        <v>319205758.507508</v>
      </c>
      <c r="O305" s="49" t="n">
        <v>318781045.920738</v>
      </c>
      <c r="P305" s="50" t="n">
        <v>1</v>
      </c>
      <c r="Q305" s="51" t="n">
        <v>0</v>
      </c>
      <c r="R305" s="52" t="str">
        <f>1/(1+'Calculation_Assumptions'!$B$5)^(C305-'Calculation_Assumptions'!$B$2)</f>
      </c>
      <c r="S305" s="53" t="str">
        <f>N305*K305</f>
      </c>
      <c r="T305" s="54" t="str">
        <f>O305*K305</f>
      </c>
      <c r="U305" s="55" t="str">
        <f>T305*Q305*L305*M305</f>
      </c>
      <c r="V305" s="56" t="str">
        <f>S305*P305*L305*M305</f>
      </c>
      <c r="W305" s="57" t="str">
        <f>V305-U305</f>
      </c>
      <c r="X305" s="58" t="str">
        <f>W305*R305</f>
      </c>
      <c r="Y305" t="n">
        <v>0</v>
      </c>
      <c r="Z305" s="59" t="n">
        <v>2017</v>
      </c>
      <c r="AA305" t="s">
        <v>368</v>
      </c>
      <c r="AB305" s="60" t="str">
        <f>IF(I305="shared-count-once",COUNTIFS($A$2:$A$807,A305,$C$2:$C$807,C305,$E$2:$E$807,E305,$B$2:$B$807,B305),1)</f>
      </c>
      <c r="AC305" s="61" t="n">
        <v>316707694.211882</v>
      </c>
      <c r="AD305" s="62" t="str">
        <f>IF(AC305=0,"",U305/AC305)</f>
      </c>
      <c r="AE305" s="63" t="str">
        <f>IF(AC305=0,"",V305/AC305)</f>
      </c>
      <c r="AF305" s="64" t="str">
        <f>IF(AC305=0,"",W305/AC305)</f>
      </c>
      <c r="AG305" s="65" t="str">
        <f>IF(AC305=0,"",X305/AC305)</f>
      </c>
    </row>
    <row r="306">
      <c r="A306" t="s">
        <v>171</v>
      </c>
      <c r="B306" t="s">
        <v>166</v>
      </c>
      <c r="C306" s="39" t="n">
        <v>2043</v>
      </c>
      <c r="D306" t="s">
        <v>172</v>
      </c>
      <c r="E306" s="40" t="s">
        <v>285</v>
      </c>
      <c r="F306" s="41" t="s">
        <v>376</v>
      </c>
      <c r="G306" s="42" t="s">
        <v>280</v>
      </c>
      <c r="H306"/>
      <c r="I306" s="43" t="s">
        <v>283</v>
      </c>
      <c r="J306" s="44" t="s">
        <v>226</v>
      </c>
      <c r="K306" s="45" t="n">
        <v>1</v>
      </c>
      <c r="L306" s="46" t="n">
        <v>1</v>
      </c>
      <c r="M306" s="47" t="n">
        <v>0.0077</v>
      </c>
      <c r="N306" s="48" t="n">
        <v>320317851.188967</v>
      </c>
      <c r="O306" s="49" t="n">
        <v>319872275.594712</v>
      </c>
      <c r="P306" s="50" t="n">
        <v>1</v>
      </c>
      <c r="Q306" s="51" t="n">
        <v>0</v>
      </c>
      <c r="R306" s="52" t="str">
        <f>1/(1+'Calculation_Assumptions'!$B$5)^(C306-'Calculation_Assumptions'!$B$2)</f>
      </c>
      <c r="S306" s="53" t="str">
        <f>N306*K306</f>
      </c>
      <c r="T306" s="54" t="str">
        <f>O306*K306</f>
      </c>
      <c r="U306" s="55" t="str">
        <f>T306*Q306*L306*M306</f>
      </c>
      <c r="V306" s="56" t="str">
        <f>S306*P306*L306*M306</f>
      </c>
      <c r="W306" s="57" t="str">
        <f>V306-U306</f>
      </c>
      <c r="X306" s="58" t="str">
        <f>W306*R306</f>
      </c>
      <c r="Y306" t="n">
        <v>0</v>
      </c>
      <c r="Z306" s="59" t="n">
        <v>2017</v>
      </c>
      <c r="AA306" t="s">
        <v>368</v>
      </c>
      <c r="AB306" s="60" t="str">
        <f>IF(I306="shared-count-once",COUNTIFS($A$2:$A$807,A306,$C$2:$C$807,C306,$E$2:$E$807,E306,$B$2:$B$807,B306),1)</f>
      </c>
      <c r="AC306" s="61" t="n">
        <v>317814114.067152</v>
      </c>
      <c r="AD306" s="62" t="str">
        <f>IF(AC306=0,"",U306/AC306)</f>
      </c>
      <c r="AE306" s="63" t="str">
        <f>IF(AC306=0,"",V306/AC306)</f>
      </c>
      <c r="AF306" s="64" t="str">
        <f>IF(AC306=0,"",W306/AC306)</f>
      </c>
      <c r="AG306" s="65" t="str">
        <f>IF(AC306=0,"",X306/AC306)</f>
      </c>
    </row>
    <row r="307">
      <c r="A307" t="s">
        <v>171</v>
      </c>
      <c r="B307" t="s">
        <v>166</v>
      </c>
      <c r="C307" s="39" t="n">
        <v>2044</v>
      </c>
      <c r="D307" t="s">
        <v>172</v>
      </c>
      <c r="E307" s="40" t="s">
        <v>285</v>
      </c>
      <c r="F307" s="41" t="s">
        <v>376</v>
      </c>
      <c r="G307" s="42" t="s">
        <v>280</v>
      </c>
      <c r="H307"/>
      <c r="I307" s="43" t="s">
        <v>283</v>
      </c>
      <c r="J307" s="44" t="s">
        <v>226</v>
      </c>
      <c r="K307" s="45" t="n">
        <v>1</v>
      </c>
      <c r="L307" s="46" t="n">
        <v>1</v>
      </c>
      <c r="M307" s="47" t="n">
        <v>0.0077</v>
      </c>
      <c r="N307" s="48" t="n">
        <v>321272254.924434</v>
      </c>
      <c r="O307" s="49" t="n">
        <v>320897722.542069</v>
      </c>
      <c r="P307" s="50" t="n">
        <v>1</v>
      </c>
      <c r="Q307" s="51" t="n">
        <v>0</v>
      </c>
      <c r="R307" s="52" t="str">
        <f>1/(1+'Calculation_Assumptions'!$B$5)^(C307-'Calculation_Assumptions'!$B$2)</f>
      </c>
      <c r="S307" s="53" t="str">
        <f>N307*K307</f>
      </c>
      <c r="T307" s="54" t="str">
        <f>O307*K307</f>
      </c>
      <c r="U307" s="55" t="str">
        <f>T307*Q307*L307*M307</f>
      </c>
      <c r="V307" s="56" t="str">
        <f>S307*P307*L307*M307</f>
      </c>
      <c r="W307" s="57" t="str">
        <f>V307-U307</f>
      </c>
      <c r="X307" s="58" t="str">
        <f>W307*R307</f>
      </c>
      <c r="Y307" t="n">
        <v>0</v>
      </c>
      <c r="Z307" s="59" t="n">
        <v>2017</v>
      </c>
      <c r="AA307" t="s">
        <v>368</v>
      </c>
      <c r="AB307" s="60" t="str">
        <f>IF(I307="shared-count-once",COUNTIFS($A$2:$A$807,A307,$C$2:$C$807,C307,$E$2:$E$807,E307,$B$2:$B$807,B307),1)</f>
      </c>
      <c r="AC307" s="61" t="n">
        <v>318840890.732156</v>
      </c>
      <c r="AD307" s="62" t="str">
        <f>IF(AC307=0,"",U307/AC307)</f>
      </c>
      <c r="AE307" s="63" t="str">
        <f>IF(AC307=0,"",V307/AC307)</f>
      </c>
      <c r="AF307" s="64" t="str">
        <f>IF(AC307=0,"",W307/AC307)</f>
      </c>
      <c r="AG307" s="65" t="str">
        <f>IF(AC307=0,"",X307/AC307)</f>
      </c>
    </row>
    <row r="308">
      <c r="A308" t="s">
        <v>171</v>
      </c>
      <c r="B308" t="s">
        <v>166</v>
      </c>
      <c r="C308" s="39" t="n">
        <v>2045</v>
      </c>
      <c r="D308" t="s">
        <v>172</v>
      </c>
      <c r="E308" s="40" t="s">
        <v>285</v>
      </c>
      <c r="F308" s="41" t="s">
        <v>376</v>
      </c>
      <c r="G308" s="42" t="s">
        <v>280</v>
      </c>
      <c r="H308"/>
      <c r="I308" s="43" t="s">
        <v>283</v>
      </c>
      <c r="J308" s="44" t="s">
        <v>226</v>
      </c>
      <c r="K308" s="45" t="n">
        <v>1</v>
      </c>
      <c r="L308" s="46" t="n">
        <v>1</v>
      </c>
      <c r="M308" s="47" t="n">
        <v>0.0077</v>
      </c>
      <c r="N308" s="48" t="n">
        <v>322247023.509598</v>
      </c>
      <c r="O308" s="49" t="n">
        <v>321832323.778944</v>
      </c>
      <c r="P308" s="50" t="n">
        <v>1</v>
      </c>
      <c r="Q308" s="51" t="n">
        <v>0</v>
      </c>
      <c r="R308" s="52" t="str">
        <f>1/(1+'Calculation_Assumptions'!$B$5)^(C308-'Calculation_Assumptions'!$B$2)</f>
      </c>
      <c r="S308" s="53" t="str">
        <f>N308*K308</f>
      </c>
      <c r="T308" s="54" t="str">
        <f>O308*K308</f>
      </c>
      <c r="U308" s="55" t="str">
        <f>T308*Q308*L308*M308</f>
      </c>
      <c r="V308" s="56" t="str">
        <f>S308*P308*L308*M308</f>
      </c>
      <c r="W308" s="57" t="str">
        <f>V308-U308</f>
      </c>
      <c r="X308" s="58" t="str">
        <f>W308*R308</f>
      </c>
      <c r="Y308" t="n">
        <v>0</v>
      </c>
      <c r="Z308" s="59" t="n">
        <v>2017</v>
      </c>
      <c r="AA308" t="s">
        <v>368</v>
      </c>
      <c r="AB308" s="60" t="str">
        <f>IF(I308="shared-count-once",COUNTIFS($A$2:$A$807,A308,$C$2:$C$807,C308,$E$2:$E$807,E308,$B$2:$B$807,B308),1)</f>
      </c>
      <c r="AC308" s="61" t="n">
        <v>319784682.33108</v>
      </c>
      <c r="AD308" s="62" t="str">
        <f>IF(AC308=0,"",U308/AC308)</f>
      </c>
      <c r="AE308" s="63" t="str">
        <f>IF(AC308=0,"",V308/AC308)</f>
      </c>
      <c r="AF308" s="64" t="str">
        <f>IF(AC308=0,"",W308/AC308)</f>
      </c>
      <c r="AG308" s="65" t="str">
        <f>IF(AC308=0,"",X308/AC308)</f>
      </c>
    </row>
    <row r="309">
      <c r="A309" t="s">
        <v>171</v>
      </c>
      <c r="B309" t="s">
        <v>166</v>
      </c>
      <c r="C309" s="39" t="n">
        <v>2046</v>
      </c>
      <c r="D309" t="s">
        <v>172</v>
      </c>
      <c r="E309" s="40" t="s">
        <v>285</v>
      </c>
      <c r="F309" s="41" t="s">
        <v>376</v>
      </c>
      <c r="G309" s="42" t="s">
        <v>280</v>
      </c>
      <c r="H309"/>
      <c r="I309" s="43" t="s">
        <v>283</v>
      </c>
      <c r="J309" s="44" t="s">
        <v>226</v>
      </c>
      <c r="K309" s="45" t="n">
        <v>1</v>
      </c>
      <c r="L309" s="46" t="n">
        <v>1</v>
      </c>
      <c r="M309" s="47" t="n">
        <v>0.0077</v>
      </c>
      <c r="N309" s="48" t="n">
        <v>323090552.011921</v>
      </c>
      <c r="O309" s="49" t="n">
        <v>322683379.427444</v>
      </c>
      <c r="P309" s="50" t="n">
        <v>1</v>
      </c>
      <c r="Q309" s="51" t="n">
        <v>0</v>
      </c>
      <c r="R309" s="52" t="str">
        <f>1/(1+'Calculation_Assumptions'!$B$5)^(C309-'Calculation_Assumptions'!$B$2)</f>
      </c>
      <c r="S309" s="53" t="str">
        <f>N309*K309</f>
      </c>
      <c r="T309" s="54" t="str">
        <f>O309*K309</f>
      </c>
      <c r="U309" s="55" t="str">
        <f>T309*Q309*L309*M309</f>
      </c>
      <c r="V309" s="56" t="str">
        <f>S309*P309*L309*M309</f>
      </c>
      <c r="W309" s="57" t="str">
        <f>V309-U309</f>
      </c>
      <c r="X309" s="58" t="str">
        <f>W309*R309</f>
      </c>
      <c r="Y309" t="n">
        <v>0</v>
      </c>
      <c r="Z309" s="59" t="n">
        <v>2017</v>
      </c>
      <c r="AA309" t="s">
        <v>368</v>
      </c>
      <c r="AB309" s="60" t="str">
        <f>IF(I309="shared-count-once",COUNTIFS($A$2:$A$807,A309,$C$2:$C$807,C309,$E$2:$E$807,E309,$B$2:$B$807,B309),1)</f>
      </c>
      <c r="AC309" s="61" t="n">
        <v>320645615.981408</v>
      </c>
      <c r="AD309" s="62" t="str">
        <f>IF(AC309=0,"",U309/AC309)</f>
      </c>
      <c r="AE309" s="63" t="str">
        <f>IF(AC309=0,"",V309/AC309)</f>
      </c>
      <c r="AF309" s="64" t="str">
        <f>IF(AC309=0,"",W309/AC309)</f>
      </c>
      <c r="AG309" s="65" t="str">
        <f>IF(AC309=0,"",X309/AC309)</f>
      </c>
    </row>
    <row r="310">
      <c r="A310" t="s">
        <v>171</v>
      </c>
      <c r="B310" t="s">
        <v>166</v>
      </c>
      <c r="C310" s="39" t="n">
        <v>2047</v>
      </c>
      <c r="D310" t="s">
        <v>172</v>
      </c>
      <c r="E310" s="40" t="s">
        <v>285</v>
      </c>
      <c r="F310" s="41" t="s">
        <v>376</v>
      </c>
      <c r="G310" s="42" t="s">
        <v>280</v>
      </c>
      <c r="H310"/>
      <c r="I310" s="43" t="s">
        <v>283</v>
      </c>
      <c r="J310" s="44" t="s">
        <v>226</v>
      </c>
      <c r="K310" s="45" t="n">
        <v>1</v>
      </c>
      <c r="L310" s="46" t="n">
        <v>1</v>
      </c>
      <c r="M310" s="47" t="n">
        <v>0.0077</v>
      </c>
      <c r="N310" s="48" t="n">
        <v>323899073.855135</v>
      </c>
      <c r="O310" s="49" t="n">
        <v>323457177.765372</v>
      </c>
      <c r="P310" s="50" t="n">
        <v>1</v>
      </c>
      <c r="Q310" s="51" t="n">
        <v>0</v>
      </c>
      <c r="R310" s="52" t="str">
        <f>1/(1+'Calculation_Assumptions'!$B$5)^(C310-'Calculation_Assumptions'!$B$2)</f>
      </c>
      <c r="S310" s="53" t="str">
        <f>N310*K310</f>
      </c>
      <c r="T310" s="54" t="str">
        <f>O310*K310</f>
      </c>
      <c r="U310" s="55" t="str">
        <f>T310*Q310*L310*M310</f>
      </c>
      <c r="V310" s="56" t="str">
        <f>S310*P310*L310*M310</f>
      </c>
      <c r="W310" s="57" t="str">
        <f>V310-U310</f>
      </c>
      <c r="X310" s="58" t="str">
        <f>W310*R310</f>
      </c>
      <c r="Y310" t="n">
        <v>0</v>
      </c>
      <c r="Z310" s="59" t="n">
        <v>2017</v>
      </c>
      <c r="AA310" t="s">
        <v>368</v>
      </c>
      <c r="AB310" s="60" t="str">
        <f>IF(I310="shared-count-once",COUNTIFS($A$2:$A$807,A310,$C$2:$C$807,C310,$E$2:$E$807,E310,$B$2:$B$807,B310),1)</f>
      </c>
      <c r="AC310" s="61" t="n">
        <v>321429520.522875</v>
      </c>
      <c r="AD310" s="62" t="str">
        <f>IF(AC310=0,"",U310/AC310)</f>
      </c>
      <c r="AE310" s="63" t="str">
        <f>IF(AC310=0,"",V310/AC310)</f>
      </c>
      <c r="AF310" s="64" t="str">
        <f>IF(AC310=0,"",W310/AC310)</f>
      </c>
      <c r="AG310" s="65" t="str">
        <f>IF(AC310=0,"",X310/AC310)</f>
      </c>
    </row>
    <row r="311">
      <c r="A311" t="s">
        <v>171</v>
      </c>
      <c r="B311" t="s">
        <v>166</v>
      </c>
      <c r="C311" s="39" t="n">
        <v>2048</v>
      </c>
      <c r="D311" t="s">
        <v>172</v>
      </c>
      <c r="E311" s="40" t="s">
        <v>285</v>
      </c>
      <c r="F311" s="41" t="s">
        <v>376</v>
      </c>
      <c r="G311" s="42" t="s">
        <v>280</v>
      </c>
      <c r="H311"/>
      <c r="I311" s="43" t="s">
        <v>283</v>
      </c>
      <c r="J311" s="44" t="s">
        <v>226</v>
      </c>
      <c r="K311" s="45" t="n">
        <v>1</v>
      </c>
      <c r="L311" s="46" t="n">
        <v>1</v>
      </c>
      <c r="M311" s="47" t="n">
        <v>0.0077</v>
      </c>
      <c r="N311" s="48" t="n">
        <v>324619303.132713</v>
      </c>
      <c r="O311" s="49" t="n">
        <v>324153264.068833</v>
      </c>
      <c r="P311" s="50" t="n">
        <v>1</v>
      </c>
      <c r="Q311" s="51" t="n">
        <v>0</v>
      </c>
      <c r="R311" s="52" t="str">
        <f>1/(1+'Calculation_Assumptions'!$B$5)^(C311-'Calculation_Assumptions'!$B$2)</f>
      </c>
      <c r="S311" s="53" t="str">
        <f>N311*K311</f>
      </c>
      <c r="T311" s="54" t="str">
        <f>O311*K311</f>
      </c>
      <c r="U311" s="55" t="str">
        <f>T311*Q311*L311*M311</f>
      </c>
      <c r="V311" s="56" t="str">
        <f>S311*P311*L311*M311</f>
      </c>
      <c r="W311" s="57" t="str">
        <f>V311-U311</f>
      </c>
      <c r="X311" s="58" t="str">
        <f>W311*R311</f>
      </c>
      <c r="Y311" t="n">
        <v>0</v>
      </c>
      <c r="Z311" s="59" t="n">
        <v>2017</v>
      </c>
      <c r="AA311" t="s">
        <v>368</v>
      </c>
      <c r="AB311" s="60" t="str">
        <f>IF(I311="shared-count-once",COUNTIFS($A$2:$A$807,A311,$C$2:$C$807,C311,$E$2:$E$807,E311,$B$2:$B$807,B311),1)</f>
      </c>
      <c r="AC311" s="61" t="n">
        <v>322136832.260161</v>
      </c>
      <c r="AD311" s="62" t="str">
        <f>IF(AC311=0,"",U311/AC311)</f>
      </c>
      <c r="AE311" s="63" t="str">
        <f>IF(AC311=0,"",V311/AC311)</f>
      </c>
      <c r="AF311" s="64" t="str">
        <f>IF(AC311=0,"",W311/AC311)</f>
      </c>
      <c r="AG311" s="65" t="str">
        <f>IF(AC311=0,"",X311/AC311)</f>
      </c>
    </row>
    <row r="312">
      <c r="A312" t="s">
        <v>171</v>
      </c>
      <c r="B312" t="s">
        <v>166</v>
      </c>
      <c r="C312" s="39" t="n">
        <v>2049</v>
      </c>
      <c r="D312" t="s">
        <v>172</v>
      </c>
      <c r="E312" s="40" t="s">
        <v>285</v>
      </c>
      <c r="F312" s="41" t="s">
        <v>376</v>
      </c>
      <c r="G312" s="42" t="s">
        <v>280</v>
      </c>
      <c r="H312"/>
      <c r="I312" s="43" t="s">
        <v>283</v>
      </c>
      <c r="J312" s="44" t="s">
        <v>226</v>
      </c>
      <c r="K312" s="45" t="n">
        <v>1</v>
      </c>
      <c r="L312" s="46" t="n">
        <v>1</v>
      </c>
      <c r="M312" s="47" t="n">
        <v>0.0077</v>
      </c>
      <c r="N312" s="48" t="n">
        <v>325260359.575058</v>
      </c>
      <c r="O312" s="49" t="n">
        <v>324770595.66435</v>
      </c>
      <c r="P312" s="50" t="n">
        <v>1</v>
      </c>
      <c r="Q312" s="51" t="n">
        <v>0</v>
      </c>
      <c r="R312" s="52" t="str">
        <f>1/(1+'Calculation_Assumptions'!$B$5)^(C312-'Calculation_Assumptions'!$B$2)</f>
      </c>
      <c r="S312" s="53" t="str">
        <f>N312*K312</f>
      </c>
      <c r="T312" s="54" t="str">
        <f>O312*K312</f>
      </c>
      <c r="U312" s="55" t="str">
        <f>T312*Q312*L312*M312</f>
      </c>
      <c r="V312" s="56" t="str">
        <f>S312*P312*L312*M312</f>
      </c>
      <c r="W312" s="57" t="str">
        <f>V312-U312</f>
      </c>
      <c r="X312" s="58" t="str">
        <f>W312*R312</f>
      </c>
      <c r="Y312" t="n">
        <v>0</v>
      </c>
      <c r="Z312" s="59" t="n">
        <v>2017</v>
      </c>
      <c r="AA312" t="s">
        <v>368</v>
      </c>
      <c r="AB312" s="60" t="str">
        <f>IF(I312="shared-count-once",COUNTIFS($A$2:$A$807,A312,$C$2:$C$807,C312,$E$2:$E$807,E312,$B$2:$B$807,B312),1)</f>
      </c>
      <c r="AC312" s="61" t="n">
        <v>322765819.752681</v>
      </c>
      <c r="AD312" s="62" t="str">
        <f>IF(AC312=0,"",U312/AC312)</f>
      </c>
      <c r="AE312" s="63" t="str">
        <f>IF(AC312=0,"",V312/AC312)</f>
      </c>
      <c r="AF312" s="64" t="str">
        <f>IF(AC312=0,"",W312/AC312)</f>
      </c>
      <c r="AG312" s="65" t="str">
        <f>IF(AC312=0,"",X312/AC312)</f>
      </c>
    </row>
    <row r="313">
      <c r="A313" t="s">
        <v>171</v>
      </c>
      <c r="B313" t="s">
        <v>166</v>
      </c>
      <c r="C313" s="39" t="n">
        <v>2050</v>
      </c>
      <c r="D313" t="s">
        <v>172</v>
      </c>
      <c r="E313" s="40" t="s">
        <v>285</v>
      </c>
      <c r="F313" s="41" t="s">
        <v>376</v>
      </c>
      <c r="G313" s="42" t="s">
        <v>280</v>
      </c>
      <c r="H313"/>
      <c r="I313" s="43" t="s">
        <v>283</v>
      </c>
      <c r="J313" s="44" t="s">
        <v>226</v>
      </c>
      <c r="K313" s="45" t="n">
        <v>1</v>
      </c>
      <c r="L313" s="46" t="n">
        <v>1</v>
      </c>
      <c r="M313" s="47" t="n">
        <v>0.0077</v>
      </c>
      <c r="N313" s="48" t="n">
        <v>325782629.964295</v>
      </c>
      <c r="O313" s="49" t="n">
        <v>325271287.464889</v>
      </c>
      <c r="P313" s="50" t="n">
        <v>1</v>
      </c>
      <c r="Q313" s="51" t="n">
        <v>0</v>
      </c>
      <c r="R313" s="52" t="str">
        <f>1/(1+'Calculation_Assumptions'!$B$5)^(C313-'Calculation_Assumptions'!$B$2)</f>
      </c>
      <c r="S313" s="53" t="str">
        <f>N313*K313</f>
      </c>
      <c r="T313" s="54" t="str">
        <f>O313*K313</f>
      </c>
      <c r="U313" s="55" t="str">
        <f>T313*Q313*L313*M313</f>
      </c>
      <c r="V313" s="56" t="str">
        <f>S313*P313*L313*M313</f>
      </c>
      <c r="W313" s="57" t="str">
        <f>V313-U313</f>
      </c>
      <c r="X313" s="58" t="str">
        <f>W313*R313</f>
      </c>
      <c r="Y313" t="n">
        <v>0</v>
      </c>
      <c r="Z313" s="59" t="n">
        <v>2017</v>
      </c>
      <c r="AA313" t="s">
        <v>368</v>
      </c>
      <c r="AB313" s="60" t="str">
        <f>IF(I313="shared-count-once",COUNTIFS($A$2:$A$807,A313,$C$2:$C$807,C313,$E$2:$E$807,E313,$B$2:$B$807,B313),1)</f>
      </c>
      <c r="AC313" s="61" t="n">
        <v>323312042.563285</v>
      </c>
      <c r="AD313" s="62" t="str">
        <f>IF(AC313=0,"",U313/AC313)</f>
      </c>
      <c r="AE313" s="63" t="str">
        <f>IF(AC313=0,"",V313/AC313)</f>
      </c>
      <c r="AF313" s="64" t="str">
        <f>IF(AC313=0,"",W313/AC313)</f>
      </c>
      <c r="AG313" s="65" t="str">
        <f>IF(AC313=0,"",X313/AC313)</f>
      </c>
    </row>
    <row r="314">
      <c r="A314" t="s">
        <v>179</v>
      </c>
      <c r="B314" t="s">
        <v>166</v>
      </c>
      <c r="C314" s="39" t="n">
        <v>2025</v>
      </c>
      <c r="D314" t="s">
        <v>164</v>
      </c>
      <c r="E314" s="40" t="s">
        <v>279</v>
      </c>
      <c r="F314" s="41" t="s">
        <v>374</v>
      </c>
      <c r="G314" s="42" t="s">
        <v>280</v>
      </c>
      <c r="H314"/>
      <c r="I314" s="43" t="s">
        <v>225</v>
      </c>
      <c r="J314" s="44" t="s">
        <v>226</v>
      </c>
      <c r="K314" s="45" t="n">
        <v>1</v>
      </c>
      <c r="L314" s="46" t="n">
        <v>1</v>
      </c>
      <c r="M314" s="47" t="n">
        <v>0.04</v>
      </c>
      <c r="N314" s="48" t="n">
        <v>291886571.325912</v>
      </c>
      <c r="O314" s="49" t="n">
        <v>291223951.413062</v>
      </c>
      <c r="P314" s="50" t="n">
        <v>0</v>
      </c>
      <c r="Q314" s="51" t="n">
        <v>0</v>
      </c>
      <c r="R314" s="52" t="str">
        <f>1/(1+'Calculation_Assumptions'!$B$5)^(C314-'Calculation_Assumptions'!$B$2)</f>
      </c>
      <c r="S314" s="53" t="str">
        <f>N314*K314</f>
      </c>
      <c r="T314" s="54" t="str">
        <f>O314*K314</f>
      </c>
      <c r="U314" s="55" t="str">
        <f>T314*Q314*L314*M314</f>
      </c>
      <c r="V314" s="56" t="str">
        <f>S314*P314*L314*M314</f>
      </c>
      <c r="W314" s="57" t="str">
        <f>V314-U314</f>
      </c>
      <c r="X314" s="58" t="str">
        <f>W314*R314</f>
      </c>
      <c r="Y314" t="n">
        <v>0</v>
      </c>
      <c r="Z314" s="59" t="n">
        <v>2017</v>
      </c>
      <c r="AA314" t="s">
        <v>368</v>
      </c>
      <c r="AB314" s="60" t="str">
        <f>IF(I314="shared-count-once",COUNTIFS($A$2:$A$807,A314,$C$2:$C$807,C314,$E$2:$E$807,E314,$B$2:$B$807,B314),1)</f>
      </c>
      <c r="AC314" s="61" t="n">
        <v>288391907.644456</v>
      </c>
      <c r="AD314" s="62" t="str">
        <f>IF(AC314=0,"",U314/AC314)</f>
      </c>
      <c r="AE314" s="63" t="str">
        <f>IF(AC314=0,"",V314/AC314)</f>
      </c>
      <c r="AF314" s="64" t="str">
        <f>IF(AC314=0,"",W314/AC314)</f>
      </c>
      <c r="AG314" s="65" t="str">
        <f>IF(AC314=0,"",X314/AC314)</f>
      </c>
    </row>
    <row r="315">
      <c r="A315" t="s">
        <v>179</v>
      </c>
      <c r="B315" t="s">
        <v>166</v>
      </c>
      <c r="C315" s="39" t="n">
        <v>2026</v>
      </c>
      <c r="D315" t="s">
        <v>164</v>
      </c>
      <c r="E315" s="40" t="s">
        <v>279</v>
      </c>
      <c r="F315" s="41" t="s">
        <v>374</v>
      </c>
      <c r="G315" s="42" t="s">
        <v>280</v>
      </c>
      <c r="H315"/>
      <c r="I315" s="43" t="s">
        <v>225</v>
      </c>
      <c r="J315" s="44" t="s">
        <v>226</v>
      </c>
      <c r="K315" s="45" t="n">
        <v>1</v>
      </c>
      <c r="L315" s="46" t="n">
        <v>1</v>
      </c>
      <c r="M315" s="47" t="n">
        <v>0.04</v>
      </c>
      <c r="N315" s="48" t="n">
        <v>293828806.709757</v>
      </c>
      <c r="O315" s="49" t="n">
        <v>293212473.334583</v>
      </c>
      <c r="P315" s="50" t="n">
        <v>0.333333333333333</v>
      </c>
      <c r="Q315" s="51" t="n">
        <v>0</v>
      </c>
      <c r="R315" s="52" t="str">
        <f>1/(1+'Calculation_Assumptions'!$B$5)^(C315-'Calculation_Assumptions'!$B$2)</f>
      </c>
      <c r="S315" s="53" t="str">
        <f>N315*K315</f>
      </c>
      <c r="T315" s="54" t="str">
        <f>O315*K315</f>
      </c>
      <c r="U315" s="55" t="str">
        <f>T315*Q315*L315*M315</f>
      </c>
      <c r="V315" s="56" t="str">
        <f>S315*P315*L315*M315</f>
      </c>
      <c r="W315" s="57" t="str">
        <f>V315-U315</f>
      </c>
      <c r="X315" s="58" t="str">
        <f>W315*R315</f>
      </c>
      <c r="Y315" t="n">
        <v>0</v>
      </c>
      <c r="Z315" s="59" t="n">
        <v>2017</v>
      </c>
      <c r="AA315" t="s">
        <v>368</v>
      </c>
      <c r="AB315" s="60" t="str">
        <f>IF(I315="shared-count-once",COUNTIFS($A$2:$A$807,A315,$C$2:$C$807,C315,$E$2:$E$807,E315,$B$2:$B$807,B315),1)</f>
      </c>
      <c r="AC315" s="61" t="n">
        <v>290472130.233437</v>
      </c>
      <c r="AD315" s="62" t="str">
        <f>IF(AC315=0,"",U315/AC315)</f>
      </c>
      <c r="AE315" s="63" t="str">
        <f>IF(AC315=0,"",V315/AC315)</f>
      </c>
      <c r="AF315" s="64" t="str">
        <f>IF(AC315=0,"",W315/AC315)</f>
      </c>
      <c r="AG315" s="65" t="str">
        <f>IF(AC315=0,"",X315/AC315)</f>
      </c>
    </row>
    <row r="316">
      <c r="A316" t="s">
        <v>179</v>
      </c>
      <c r="B316" t="s">
        <v>166</v>
      </c>
      <c r="C316" s="39" t="n">
        <v>2027</v>
      </c>
      <c r="D316" t="s">
        <v>164</v>
      </c>
      <c r="E316" s="40" t="s">
        <v>279</v>
      </c>
      <c r="F316" s="41" t="s">
        <v>374</v>
      </c>
      <c r="G316" s="42" t="s">
        <v>280</v>
      </c>
      <c r="H316"/>
      <c r="I316" s="43" t="s">
        <v>225</v>
      </c>
      <c r="J316" s="44" t="s">
        <v>226</v>
      </c>
      <c r="K316" s="45" t="n">
        <v>1</v>
      </c>
      <c r="L316" s="46" t="n">
        <v>1</v>
      </c>
      <c r="M316" s="47" t="n">
        <v>0.04</v>
      </c>
      <c r="N316" s="48" t="n">
        <v>295761317.780466</v>
      </c>
      <c r="O316" s="49" t="n">
        <v>295196117.964647</v>
      </c>
      <c r="P316" s="50" t="n">
        <v>0.666666666666667</v>
      </c>
      <c r="Q316" s="51" t="n">
        <v>0</v>
      </c>
      <c r="R316" s="52" t="str">
        <f>1/(1+'Calculation_Assumptions'!$B$5)^(C316-'Calculation_Assumptions'!$B$2)</f>
      </c>
      <c r="S316" s="53" t="str">
        <f>N316*K316</f>
      </c>
      <c r="T316" s="54" t="str">
        <f>O316*K316</f>
      </c>
      <c r="U316" s="55" t="str">
        <f>T316*Q316*L316*M316</f>
      </c>
      <c r="V316" s="56" t="str">
        <f>S316*P316*L316*M316</f>
      </c>
      <c r="W316" s="57" t="str">
        <f>V316-U316</f>
      </c>
      <c r="X316" s="58" t="str">
        <f>W316*R316</f>
      </c>
      <c r="Y316" t="n">
        <v>0</v>
      </c>
      <c r="Z316" s="59" t="n">
        <v>2017</v>
      </c>
      <c r="AA316" t="s">
        <v>368</v>
      </c>
      <c r="AB316" s="60" t="str">
        <f>IF(I316="shared-count-once",COUNTIFS($A$2:$A$807,A316,$C$2:$C$807,C316,$E$2:$E$807,E316,$B$2:$B$807,B316),1)</f>
      </c>
      <c r="AC316" s="61" t="n">
        <v>292505080.826208</v>
      </c>
      <c r="AD316" s="62" t="str">
        <f>IF(AC316=0,"",U316/AC316)</f>
      </c>
      <c r="AE316" s="63" t="str">
        <f>IF(AC316=0,"",V316/AC316)</f>
      </c>
      <c r="AF316" s="64" t="str">
        <f>IF(AC316=0,"",W316/AC316)</f>
      </c>
      <c r="AG316" s="65" t="str">
        <f>IF(AC316=0,"",X316/AC316)</f>
      </c>
    </row>
    <row r="317">
      <c r="A317" t="s">
        <v>179</v>
      </c>
      <c r="B317" t="s">
        <v>166</v>
      </c>
      <c r="C317" s="39" t="n">
        <v>2028</v>
      </c>
      <c r="D317" t="s">
        <v>164</v>
      </c>
      <c r="E317" s="40" t="s">
        <v>279</v>
      </c>
      <c r="F317" s="41" t="s">
        <v>374</v>
      </c>
      <c r="G317" s="42" t="s">
        <v>280</v>
      </c>
      <c r="H317"/>
      <c r="I317" s="43" t="s">
        <v>225</v>
      </c>
      <c r="J317" s="44" t="s">
        <v>226</v>
      </c>
      <c r="K317" s="45" t="n">
        <v>1</v>
      </c>
      <c r="L317" s="46" t="n">
        <v>1</v>
      </c>
      <c r="M317" s="47" t="n">
        <v>0.04</v>
      </c>
      <c r="N317" s="48" t="n">
        <v>297648714.505239</v>
      </c>
      <c r="O317" s="49" t="n">
        <v>297107934.99345</v>
      </c>
      <c r="P317" s="50" t="n">
        <v>1</v>
      </c>
      <c r="Q317" s="51" t="n">
        <v>0</v>
      </c>
      <c r="R317" s="52" t="str">
        <f>1/(1+'Calculation_Assumptions'!$B$5)^(C317-'Calculation_Assumptions'!$B$2)</f>
      </c>
      <c r="S317" s="53" t="str">
        <f>N317*K317</f>
      </c>
      <c r="T317" s="54" t="str">
        <f>O317*K317</f>
      </c>
      <c r="U317" s="55" t="str">
        <f>T317*Q317*L317*M317</f>
      </c>
      <c r="V317" s="56" t="str">
        <f>S317*P317*L317*M317</f>
      </c>
      <c r="W317" s="57" t="str">
        <f>V317-U317</f>
      </c>
      <c r="X317" s="58" t="str">
        <f>W317*R317</f>
      </c>
      <c r="Y317" t="n">
        <v>0</v>
      </c>
      <c r="Z317" s="59" t="n">
        <v>2017</v>
      </c>
      <c r="AA317" t="s">
        <v>368</v>
      </c>
      <c r="AB317" s="60" t="str">
        <f>IF(I317="shared-count-once",COUNTIFS($A$2:$A$807,A317,$C$2:$C$807,C317,$E$2:$E$807,E317,$B$2:$B$807,B317),1)</f>
      </c>
      <c r="AC317" s="61" t="n">
        <v>294484707.921554</v>
      </c>
      <c r="AD317" s="62" t="str">
        <f>IF(AC317=0,"",U317/AC317)</f>
      </c>
      <c r="AE317" s="63" t="str">
        <f>IF(AC317=0,"",V317/AC317)</f>
      </c>
      <c r="AF317" s="64" t="str">
        <f>IF(AC317=0,"",W317/AC317)</f>
      </c>
      <c r="AG317" s="65" t="str">
        <f>IF(AC317=0,"",X317/AC317)</f>
      </c>
    </row>
    <row r="318">
      <c r="A318" t="s">
        <v>179</v>
      </c>
      <c r="B318" t="s">
        <v>166</v>
      </c>
      <c r="C318" s="39" t="n">
        <v>2029</v>
      </c>
      <c r="D318" t="s">
        <v>164</v>
      </c>
      <c r="E318" s="40" t="s">
        <v>279</v>
      </c>
      <c r="F318" s="41" t="s">
        <v>374</v>
      </c>
      <c r="G318" s="42" t="s">
        <v>280</v>
      </c>
      <c r="H318"/>
      <c r="I318" s="43" t="s">
        <v>225</v>
      </c>
      <c r="J318" s="44" t="s">
        <v>226</v>
      </c>
      <c r="K318" s="45" t="n">
        <v>1</v>
      </c>
      <c r="L318" s="46" t="n">
        <v>1</v>
      </c>
      <c r="M318" s="47" t="n">
        <v>0.04</v>
      </c>
      <c r="N318" s="48" t="n">
        <v>299507239.873572</v>
      </c>
      <c r="O318" s="49" t="n">
        <v>298981169.683309</v>
      </c>
      <c r="P318" s="50" t="n">
        <v>1</v>
      </c>
      <c r="Q318" s="51" t="n">
        <v>0</v>
      </c>
      <c r="R318" s="52" t="str">
        <f>1/(1+'Calculation_Assumptions'!$B$5)^(C318-'Calculation_Assumptions'!$B$2)</f>
      </c>
      <c r="S318" s="53" t="str">
        <f>N318*K318</f>
      </c>
      <c r="T318" s="54" t="str">
        <f>O318*K318</f>
      </c>
      <c r="U318" s="55" t="str">
        <f>T318*Q318*L318*M318</f>
      </c>
      <c r="V318" s="56" t="str">
        <f>S318*P318*L318*M318</f>
      </c>
      <c r="W318" s="57" t="str">
        <f>V318-U318</f>
      </c>
      <c r="X318" s="58" t="str">
        <f>W318*R318</f>
      </c>
      <c r="Y318" t="n">
        <v>0</v>
      </c>
      <c r="Z318" s="59" t="n">
        <v>2017</v>
      </c>
      <c r="AA318" t="s">
        <v>368</v>
      </c>
      <c r="AB318" s="60" t="str">
        <f>IF(I318="shared-count-once",COUNTIFS($A$2:$A$807,A318,$C$2:$C$807,C318,$E$2:$E$807,E318,$B$2:$B$807,B318),1)</f>
      </c>
      <c r="AC318" s="61" t="n">
        <v>296414030.31143</v>
      </c>
      <c r="AD318" s="62" t="str">
        <f>IF(AC318=0,"",U318/AC318)</f>
      </c>
      <c r="AE318" s="63" t="str">
        <f>IF(AC318=0,"",V318/AC318)</f>
      </c>
      <c r="AF318" s="64" t="str">
        <f>IF(AC318=0,"",W318/AC318)</f>
      </c>
      <c r="AG318" s="65" t="str">
        <f>IF(AC318=0,"",X318/AC318)</f>
      </c>
    </row>
    <row r="319">
      <c r="A319" t="s">
        <v>179</v>
      </c>
      <c r="B319" t="s">
        <v>166</v>
      </c>
      <c r="C319" s="39" t="n">
        <v>2030</v>
      </c>
      <c r="D319" t="s">
        <v>164</v>
      </c>
      <c r="E319" s="40" t="s">
        <v>279</v>
      </c>
      <c r="F319" s="41" t="s">
        <v>374</v>
      </c>
      <c r="G319" s="42" t="s">
        <v>280</v>
      </c>
      <c r="H319"/>
      <c r="I319" s="43" t="s">
        <v>225</v>
      </c>
      <c r="J319" s="44" t="s">
        <v>226</v>
      </c>
      <c r="K319" s="45" t="n">
        <v>1</v>
      </c>
      <c r="L319" s="46" t="n">
        <v>1</v>
      </c>
      <c r="M319" s="47" t="n">
        <v>0.04</v>
      </c>
      <c r="N319" s="48" t="n">
        <v>301326555.609692</v>
      </c>
      <c r="O319" s="49" t="n">
        <v>300784244.146626</v>
      </c>
      <c r="P319" s="50" t="n">
        <v>1</v>
      </c>
      <c r="Q319" s="51" t="n">
        <v>0</v>
      </c>
      <c r="R319" s="52" t="str">
        <f>1/(1+'Calculation_Assumptions'!$B$5)^(C319-'Calculation_Assumptions'!$B$2)</f>
      </c>
      <c r="S319" s="53" t="str">
        <f>N319*K319</f>
      </c>
      <c r="T319" s="54" t="str">
        <f>O319*K319</f>
      </c>
      <c r="U319" s="55" t="str">
        <f>T319*Q319*L319*M319</f>
      </c>
      <c r="V319" s="56" t="str">
        <f>S319*P319*L319*M319</f>
      </c>
      <c r="W319" s="57" t="str">
        <f>V319-U319</f>
      </c>
      <c r="X319" s="58" t="str">
        <f>W319*R319</f>
      </c>
      <c r="Y319" t="n">
        <v>0</v>
      </c>
      <c r="Z319" s="59" t="n">
        <v>2017</v>
      </c>
      <c r="AA319" t="s">
        <v>368</v>
      </c>
      <c r="AB319" s="60" t="str">
        <f>IF(I319="shared-count-once",COUNTIFS($A$2:$A$807,A319,$C$2:$C$807,C319,$E$2:$E$807,E319,$B$2:$B$807,B319),1)</f>
      </c>
      <c r="AC319" s="61" t="n">
        <v>298289404.664994</v>
      </c>
      <c r="AD319" s="62" t="str">
        <f>IF(AC319=0,"",U319/AC319)</f>
      </c>
      <c r="AE319" s="63" t="str">
        <f>IF(AC319=0,"",V319/AC319)</f>
      </c>
      <c r="AF319" s="64" t="str">
        <f>IF(AC319=0,"",W319/AC319)</f>
      </c>
      <c r="AG319" s="65" t="str">
        <f>IF(AC319=0,"",X319/AC319)</f>
      </c>
    </row>
    <row r="320">
      <c r="A320" t="s">
        <v>179</v>
      </c>
      <c r="B320" t="s">
        <v>166</v>
      </c>
      <c r="C320" s="39" t="n">
        <v>2031</v>
      </c>
      <c r="D320" t="s">
        <v>164</v>
      </c>
      <c r="E320" s="40" t="s">
        <v>279</v>
      </c>
      <c r="F320" s="41" t="s">
        <v>374</v>
      </c>
      <c r="G320" s="42" t="s">
        <v>280</v>
      </c>
      <c r="H320"/>
      <c r="I320" s="43" t="s">
        <v>225</v>
      </c>
      <c r="J320" s="44" t="s">
        <v>226</v>
      </c>
      <c r="K320" s="45" t="n">
        <v>1</v>
      </c>
      <c r="L320" s="46" t="n">
        <v>1</v>
      </c>
      <c r="M320" s="47" t="n">
        <v>0.04</v>
      </c>
      <c r="N320" s="48" t="n">
        <v>303116028.606206</v>
      </c>
      <c r="O320" s="49" t="n">
        <v>302561623.795312</v>
      </c>
      <c r="P320" s="50" t="n">
        <v>1</v>
      </c>
      <c r="Q320" s="51" t="n">
        <v>0</v>
      </c>
      <c r="R320" s="52" t="str">
        <f>1/(1+'Calculation_Assumptions'!$B$5)^(C320-'Calculation_Assumptions'!$B$2)</f>
      </c>
      <c r="S320" s="53" t="str">
        <f>N320*K320</f>
      </c>
      <c r="T320" s="54" t="str">
        <f>O320*K320</f>
      </c>
      <c r="U320" s="55" t="str">
        <f>T320*Q320*L320*M320</f>
      </c>
      <c r="V320" s="56" t="str">
        <f>S320*P320*L320*M320</f>
      </c>
      <c r="W320" s="57" t="str">
        <f>V320-U320</f>
      </c>
      <c r="X320" s="58" t="str">
        <f>W320*R320</f>
      </c>
      <c r="Y320" t="n">
        <v>0</v>
      </c>
      <c r="Z320" s="59" t="n">
        <v>2017</v>
      </c>
      <c r="AA320" t="s">
        <v>368</v>
      </c>
      <c r="AB320" s="60" t="str">
        <f>IF(I320="shared-count-once",COUNTIFS($A$2:$A$807,A320,$C$2:$C$807,C320,$E$2:$E$807,E320,$B$2:$B$807,B320),1)</f>
      </c>
      <c r="AC320" s="61" t="n">
        <v>300119636.925519</v>
      </c>
      <c r="AD320" s="62" t="str">
        <f>IF(AC320=0,"",U320/AC320)</f>
      </c>
      <c r="AE320" s="63" t="str">
        <f>IF(AC320=0,"",V320/AC320)</f>
      </c>
      <c r="AF320" s="64" t="str">
        <f>IF(AC320=0,"",W320/AC320)</f>
      </c>
      <c r="AG320" s="65" t="str">
        <f>IF(AC320=0,"",X320/AC320)</f>
      </c>
    </row>
    <row r="321">
      <c r="A321" t="s">
        <v>179</v>
      </c>
      <c r="B321" t="s">
        <v>166</v>
      </c>
      <c r="C321" s="39" t="n">
        <v>2032</v>
      </c>
      <c r="D321" t="s">
        <v>164</v>
      </c>
      <c r="E321" s="40" t="s">
        <v>279</v>
      </c>
      <c r="F321" s="41" t="s">
        <v>374</v>
      </c>
      <c r="G321" s="42" t="s">
        <v>280</v>
      </c>
      <c r="H321"/>
      <c r="I321" s="43" t="s">
        <v>225</v>
      </c>
      <c r="J321" s="44" t="s">
        <v>226</v>
      </c>
      <c r="K321" s="45" t="n">
        <v>1</v>
      </c>
      <c r="L321" s="46" t="n">
        <v>1</v>
      </c>
      <c r="M321" s="47" t="n">
        <v>0.04</v>
      </c>
      <c r="N321" s="48" t="n">
        <v>304864914.041782</v>
      </c>
      <c r="O321" s="49" t="n">
        <v>304296909.955394</v>
      </c>
      <c r="P321" s="50" t="n">
        <v>1</v>
      </c>
      <c r="Q321" s="51" t="n">
        <v>0</v>
      </c>
      <c r="R321" s="52" t="str">
        <f>1/(1+'Calculation_Assumptions'!$B$5)^(C321-'Calculation_Assumptions'!$B$2)</f>
      </c>
      <c r="S321" s="53" t="str">
        <f>N321*K321</f>
      </c>
      <c r="T321" s="54" t="str">
        <f>O321*K321</f>
      </c>
      <c r="U321" s="55" t="str">
        <f>T321*Q321*L321*M321</f>
      </c>
      <c r="V321" s="56" t="str">
        <f>S321*P321*L321*M321</f>
      </c>
      <c r="W321" s="57" t="str">
        <f>V321-U321</f>
      </c>
      <c r="X321" s="58" t="str">
        <f>W321*R321</f>
      </c>
      <c r="Y321" t="n">
        <v>0</v>
      </c>
      <c r="Z321" s="59" t="n">
        <v>2017</v>
      </c>
      <c r="AA321" t="s">
        <v>368</v>
      </c>
      <c r="AB321" s="60" t="str">
        <f>IF(I321="shared-count-once",COUNTIFS($A$2:$A$807,A321,$C$2:$C$807,C321,$E$2:$E$807,E321,$B$2:$B$807,B321),1)</f>
      </c>
      <c r="AC321" s="61" t="n">
        <v>301904628.083541</v>
      </c>
      <c r="AD321" s="62" t="str">
        <f>IF(AC321=0,"",U321/AC321)</f>
      </c>
      <c r="AE321" s="63" t="str">
        <f>IF(AC321=0,"",V321/AC321)</f>
      </c>
      <c r="AF321" s="64" t="str">
        <f>IF(AC321=0,"",W321/AC321)</f>
      </c>
      <c r="AG321" s="65" t="str">
        <f>IF(AC321=0,"",X321/AC321)</f>
      </c>
    </row>
    <row r="322">
      <c r="A322" t="s">
        <v>179</v>
      </c>
      <c r="B322" t="s">
        <v>166</v>
      </c>
      <c r="C322" s="39" t="n">
        <v>2033</v>
      </c>
      <c r="D322" t="s">
        <v>164</v>
      </c>
      <c r="E322" s="40" t="s">
        <v>279</v>
      </c>
      <c r="F322" s="41" t="s">
        <v>374</v>
      </c>
      <c r="G322" s="42" t="s">
        <v>280</v>
      </c>
      <c r="H322"/>
      <c r="I322" s="43" t="s">
        <v>225</v>
      </c>
      <c r="J322" s="44" t="s">
        <v>226</v>
      </c>
      <c r="K322" s="45" t="n">
        <v>1</v>
      </c>
      <c r="L322" s="46" t="n">
        <v>1</v>
      </c>
      <c r="M322" s="47" t="n">
        <v>0.04</v>
      </c>
      <c r="N322" s="48" t="n">
        <v>306574263.780688</v>
      </c>
      <c r="O322" s="49" t="n">
        <v>305990042.260363</v>
      </c>
      <c r="P322" s="50" t="n">
        <v>1</v>
      </c>
      <c r="Q322" s="51" t="n">
        <v>0</v>
      </c>
      <c r="R322" s="52" t="str">
        <f>1/(1+'Calculation_Assumptions'!$B$5)^(C322-'Calculation_Assumptions'!$B$2)</f>
      </c>
      <c r="S322" s="53" t="str">
        <f>N322*K322</f>
      </c>
      <c r="T322" s="54" t="str">
        <f>O322*K322</f>
      </c>
      <c r="U322" s="55" t="str">
        <f>T322*Q322*L322*M322</f>
      </c>
      <c r="V322" s="56" t="str">
        <f>S322*P322*L322*M322</f>
      </c>
      <c r="W322" s="57" t="str">
        <f>V322-U322</f>
      </c>
      <c r="X322" s="58" t="str">
        <f>W322*R322</f>
      </c>
      <c r="Y322" t="n">
        <v>0</v>
      </c>
      <c r="Z322" s="59" t="n">
        <v>2017</v>
      </c>
      <c r="AA322" t="s">
        <v>368</v>
      </c>
      <c r="AB322" s="60" t="str">
        <f>IF(I322="shared-count-once",COUNTIFS($A$2:$A$807,A322,$C$2:$C$807,C322,$E$2:$E$807,E322,$B$2:$B$807,B322),1)</f>
      </c>
      <c r="AC322" s="61" t="n">
        <v>303644277.16916</v>
      </c>
      <c r="AD322" s="62" t="str">
        <f>IF(AC322=0,"",U322/AC322)</f>
      </c>
      <c r="AE322" s="63" t="str">
        <f>IF(AC322=0,"",V322/AC322)</f>
      </c>
      <c r="AF322" s="64" t="str">
        <f>IF(AC322=0,"",W322/AC322)</f>
      </c>
      <c r="AG322" s="65" t="str">
        <f>IF(AC322=0,"",X322/AC322)</f>
      </c>
    </row>
    <row r="323">
      <c r="A323" t="s">
        <v>179</v>
      </c>
      <c r="B323" t="s">
        <v>166</v>
      </c>
      <c r="C323" s="39" t="n">
        <v>2034</v>
      </c>
      <c r="D323" t="s">
        <v>164</v>
      </c>
      <c r="E323" s="40" t="s">
        <v>279</v>
      </c>
      <c r="F323" s="41" t="s">
        <v>374</v>
      </c>
      <c r="G323" s="42" t="s">
        <v>280</v>
      </c>
      <c r="H323"/>
      <c r="I323" s="43" t="s">
        <v>225</v>
      </c>
      <c r="J323" s="44" t="s">
        <v>226</v>
      </c>
      <c r="K323" s="45" t="n">
        <v>1</v>
      </c>
      <c r="L323" s="46" t="n">
        <v>1</v>
      </c>
      <c r="M323" s="47" t="n">
        <v>0.04</v>
      </c>
      <c r="N323" s="48" t="n">
        <v>308237589.835649</v>
      </c>
      <c r="O323" s="49" t="n">
        <v>307635526.02883</v>
      </c>
      <c r="P323" s="50" t="n">
        <v>1</v>
      </c>
      <c r="Q323" s="51" t="n">
        <v>0</v>
      </c>
      <c r="R323" s="52" t="str">
        <f>1/(1+'Calculation_Assumptions'!$B$5)^(C323-'Calculation_Assumptions'!$B$2)</f>
      </c>
      <c r="S323" s="53" t="str">
        <f>N323*K323</f>
      </c>
      <c r="T323" s="54" t="str">
        <f>O323*K323</f>
      </c>
      <c r="U323" s="55" t="str">
        <f>T323*Q323*L323*M323</f>
      </c>
      <c r="V323" s="56" t="str">
        <f>S323*P323*L323*M323</f>
      </c>
      <c r="W323" s="57" t="str">
        <f>V323-U323</f>
      </c>
      <c r="X323" s="58" t="str">
        <f>W323*R323</f>
      </c>
      <c r="Y323" t="n">
        <v>0</v>
      </c>
      <c r="Z323" s="59" t="n">
        <v>2017</v>
      </c>
      <c r="AA323" t="s">
        <v>368</v>
      </c>
      <c r="AB323" s="60" t="str">
        <f>IF(I323="shared-count-once",COUNTIFS($A$2:$A$807,A323,$C$2:$C$807,C323,$E$2:$E$807,E323,$B$2:$B$807,B323),1)</f>
      </c>
      <c r="AC323" s="61" t="n">
        <v>305332541.184984</v>
      </c>
      <c r="AD323" s="62" t="str">
        <f>IF(AC323=0,"",U323/AC323)</f>
      </c>
      <c r="AE323" s="63" t="str">
        <f>IF(AC323=0,"",V323/AC323)</f>
      </c>
      <c r="AF323" s="64" t="str">
        <f>IF(AC323=0,"",W323/AC323)</f>
      </c>
      <c r="AG323" s="65" t="str">
        <f>IF(AC323=0,"",X323/AC323)</f>
      </c>
    </row>
    <row r="324">
      <c r="A324" t="s">
        <v>179</v>
      </c>
      <c r="B324" t="s">
        <v>166</v>
      </c>
      <c r="C324" s="39" t="n">
        <v>2035</v>
      </c>
      <c r="D324" t="s">
        <v>164</v>
      </c>
      <c r="E324" s="40" t="s">
        <v>279</v>
      </c>
      <c r="F324" s="41" t="s">
        <v>374</v>
      </c>
      <c r="G324" s="42" t="s">
        <v>280</v>
      </c>
      <c r="H324"/>
      <c r="I324" s="43" t="s">
        <v>225</v>
      </c>
      <c r="J324" s="44" t="s">
        <v>226</v>
      </c>
      <c r="K324" s="45" t="n">
        <v>1</v>
      </c>
      <c r="L324" s="46" t="n">
        <v>1</v>
      </c>
      <c r="M324" s="47" t="n">
        <v>0.04</v>
      </c>
      <c r="N324" s="48" t="n">
        <v>309848402.376613</v>
      </c>
      <c r="O324" s="49" t="n">
        <v>309228183.19713</v>
      </c>
      <c r="P324" s="50" t="n">
        <v>1</v>
      </c>
      <c r="Q324" s="51" t="n">
        <v>0</v>
      </c>
      <c r="R324" s="52" t="str">
        <f>1/(1+'Calculation_Assumptions'!$B$5)^(C324-'Calculation_Assumptions'!$B$2)</f>
      </c>
      <c r="S324" s="53" t="str">
        <f>N324*K324</f>
      </c>
      <c r="T324" s="54" t="str">
        <f>O324*K324</f>
      </c>
      <c r="U324" s="55" t="str">
        <f>T324*Q324*L324*M324</f>
      </c>
      <c r="V324" s="56" t="str">
        <f>S324*P324*L324*M324</f>
      </c>
      <c r="W324" s="57" t="str">
        <f>V324-U324</f>
      </c>
      <c r="X324" s="58" t="str">
        <f>W324*R324</f>
      </c>
      <c r="Y324" t="n">
        <v>0</v>
      </c>
      <c r="Z324" s="59" t="n">
        <v>2017</v>
      </c>
      <c r="AA324" t="s">
        <v>368</v>
      </c>
      <c r="AB324" s="60" t="str">
        <f>IF(I324="shared-count-once",COUNTIFS($A$2:$A$807,A324,$C$2:$C$807,C324,$E$2:$E$807,E324,$B$2:$B$807,B324),1)</f>
      </c>
      <c r="AC324" s="61" t="n">
        <v>306964650.16712</v>
      </c>
      <c r="AD324" s="62" t="str">
        <f>IF(AC324=0,"",U324/AC324)</f>
      </c>
      <c r="AE324" s="63" t="str">
        <f>IF(AC324=0,"",V324/AC324)</f>
      </c>
      <c r="AF324" s="64" t="str">
        <f>IF(AC324=0,"",W324/AC324)</f>
      </c>
      <c r="AG324" s="65" t="str">
        <f>IF(AC324=0,"",X324/AC324)</f>
      </c>
    </row>
    <row r="325">
      <c r="A325" t="s">
        <v>179</v>
      </c>
      <c r="B325" t="s">
        <v>166</v>
      </c>
      <c r="C325" s="39" t="n">
        <v>2036</v>
      </c>
      <c r="D325" t="s">
        <v>164</v>
      </c>
      <c r="E325" s="40" t="s">
        <v>279</v>
      </c>
      <c r="F325" s="41" t="s">
        <v>374</v>
      </c>
      <c r="G325" s="42" t="s">
        <v>280</v>
      </c>
      <c r="H325"/>
      <c r="I325" s="43" t="s">
        <v>225</v>
      </c>
      <c r="J325" s="44" t="s">
        <v>226</v>
      </c>
      <c r="K325" s="45" t="n">
        <v>1</v>
      </c>
      <c r="L325" s="46" t="n">
        <v>1</v>
      </c>
      <c r="M325" s="47" t="n">
        <v>0.04</v>
      </c>
      <c r="N325" s="48" t="n">
        <v>311408717.169545</v>
      </c>
      <c r="O325" s="49" t="n">
        <v>310769483.46493</v>
      </c>
      <c r="P325" s="50" t="n">
        <v>1</v>
      </c>
      <c r="Q325" s="51" t="n">
        <v>0</v>
      </c>
      <c r="R325" s="52" t="str">
        <f>1/(1+'Calculation_Assumptions'!$B$5)^(C325-'Calculation_Assumptions'!$B$2)</f>
      </c>
      <c r="S325" s="53" t="str">
        <f>N325*K325</f>
      </c>
      <c r="T325" s="54" t="str">
        <f>O325*K325</f>
      </c>
      <c r="U325" s="55" t="str">
        <f>T325*Q325*L325*M325</f>
      </c>
      <c r="V325" s="56" t="str">
        <f>S325*P325*L325*M325</f>
      </c>
      <c r="W325" s="57" t="str">
        <f>V325-U325</f>
      </c>
      <c r="X325" s="58" t="str">
        <f>W325*R325</f>
      </c>
      <c r="Y325" t="n">
        <v>0</v>
      </c>
      <c r="Z325" s="59" t="n">
        <v>2017</v>
      </c>
      <c r="AA325" t="s">
        <v>368</v>
      </c>
      <c r="AB325" s="60" t="str">
        <f>IF(I325="shared-count-once",COUNTIFS($A$2:$A$807,A325,$C$2:$C$807,C325,$E$2:$E$807,E325,$B$2:$B$807,B325),1)</f>
      </c>
      <c r="AC325" s="61" t="n">
        <v>308542769.756622</v>
      </c>
      <c r="AD325" s="62" t="str">
        <f>IF(AC325=0,"",U325/AC325)</f>
      </c>
      <c r="AE325" s="63" t="str">
        <f>IF(AC325=0,"",V325/AC325)</f>
      </c>
      <c r="AF325" s="64" t="str">
        <f>IF(AC325=0,"",W325/AC325)</f>
      </c>
      <c r="AG325" s="65" t="str">
        <f>IF(AC325=0,"",X325/AC325)</f>
      </c>
    </row>
    <row r="326">
      <c r="A326" t="s">
        <v>179</v>
      </c>
      <c r="B326" t="s">
        <v>166</v>
      </c>
      <c r="C326" s="39" t="n">
        <v>2037</v>
      </c>
      <c r="D326" t="s">
        <v>164</v>
      </c>
      <c r="E326" s="40" t="s">
        <v>279</v>
      </c>
      <c r="F326" s="41" t="s">
        <v>374</v>
      </c>
      <c r="G326" s="42" t="s">
        <v>280</v>
      </c>
      <c r="H326"/>
      <c r="I326" s="43" t="s">
        <v>225</v>
      </c>
      <c r="J326" s="44" t="s">
        <v>226</v>
      </c>
      <c r="K326" s="45" t="n">
        <v>1</v>
      </c>
      <c r="L326" s="46" t="n">
        <v>1</v>
      </c>
      <c r="M326" s="47" t="n">
        <v>0.04</v>
      </c>
      <c r="N326" s="48" t="n">
        <v>312780152.126179</v>
      </c>
      <c r="O326" s="49" t="n">
        <v>312262197.186949</v>
      </c>
      <c r="P326" s="50" t="n">
        <v>1</v>
      </c>
      <c r="Q326" s="51" t="n">
        <v>0</v>
      </c>
      <c r="R326" s="52" t="str">
        <f>1/(1+'Calculation_Assumptions'!$B$5)^(C326-'Calculation_Assumptions'!$B$2)</f>
      </c>
      <c r="S326" s="53" t="str">
        <f>N326*K326</f>
      </c>
      <c r="T326" s="54" t="str">
        <f>O326*K326</f>
      </c>
      <c r="U326" s="55" t="str">
        <f>T326*Q326*L326*M326</f>
      </c>
      <c r="V326" s="56" t="str">
        <f>S326*P326*L326*M326</f>
      </c>
      <c r="W326" s="57" t="str">
        <f>V326-U326</f>
      </c>
      <c r="X326" s="58" t="str">
        <f>W326*R326</f>
      </c>
      <c r="Y326" t="n">
        <v>0</v>
      </c>
      <c r="Z326" s="59" t="n">
        <v>2017</v>
      </c>
      <c r="AA326" t="s">
        <v>368</v>
      </c>
      <c r="AB326" s="60" t="str">
        <f>IF(I326="shared-count-once",COUNTIFS($A$2:$A$807,A326,$C$2:$C$807,C326,$E$2:$E$807,E326,$B$2:$B$807,B326),1)</f>
      </c>
      <c r="AC326" s="61" t="n">
        <v>310068287.63643</v>
      </c>
      <c r="AD326" s="62" t="str">
        <f>IF(AC326=0,"",U326/AC326)</f>
      </c>
      <c r="AE326" s="63" t="str">
        <f>IF(AC326=0,"",V326/AC326)</f>
      </c>
      <c r="AF326" s="64" t="str">
        <f>IF(AC326=0,"",W326/AC326)</f>
      </c>
      <c r="AG326" s="65" t="str">
        <f>IF(AC326=0,"",X326/AC326)</f>
      </c>
    </row>
    <row r="327">
      <c r="A327" t="s">
        <v>179</v>
      </c>
      <c r="B327" t="s">
        <v>166</v>
      </c>
      <c r="C327" s="39" t="n">
        <v>2038</v>
      </c>
      <c r="D327" t="s">
        <v>164</v>
      </c>
      <c r="E327" s="40" t="s">
        <v>279</v>
      </c>
      <c r="F327" s="41" t="s">
        <v>374</v>
      </c>
      <c r="G327" s="42" t="s">
        <v>280</v>
      </c>
      <c r="H327"/>
      <c r="I327" s="43" t="s">
        <v>225</v>
      </c>
      <c r="J327" s="44" t="s">
        <v>226</v>
      </c>
      <c r="K327" s="45" t="n">
        <v>1</v>
      </c>
      <c r="L327" s="46" t="n">
        <v>1</v>
      </c>
      <c r="M327" s="47" t="n">
        <v>0.04</v>
      </c>
      <c r="N327" s="48" t="n">
        <v>314321051.033819</v>
      </c>
      <c r="O327" s="49" t="n">
        <v>313730463.490198</v>
      </c>
      <c r="P327" s="50" t="n">
        <v>1</v>
      </c>
      <c r="Q327" s="51" t="n">
        <v>0</v>
      </c>
      <c r="R327" s="52" t="str">
        <f>1/(1+'Calculation_Assumptions'!$B$5)^(C327-'Calculation_Assumptions'!$B$2)</f>
      </c>
      <c r="S327" s="53" t="str">
        <f>N327*K327</f>
      </c>
      <c r="T327" s="54" t="str">
        <f>O327*K327</f>
      </c>
      <c r="U327" s="55" t="str">
        <f>T327*Q327*L327*M327</f>
      </c>
      <c r="V327" s="56" t="str">
        <f>S327*P327*L327*M327</f>
      </c>
      <c r="W327" s="57" t="str">
        <f>V327-U327</f>
      </c>
      <c r="X327" s="58" t="str">
        <f>W327*R327</f>
      </c>
      <c r="Y327" t="n">
        <v>0</v>
      </c>
      <c r="Z327" s="59" t="n">
        <v>2017</v>
      </c>
      <c r="AA327" t="s">
        <v>368</v>
      </c>
      <c r="AB327" s="60" t="str">
        <f>IF(I327="shared-count-once",COUNTIFS($A$2:$A$807,A327,$C$2:$C$807,C327,$E$2:$E$807,E327,$B$2:$B$807,B327),1)</f>
      </c>
      <c r="AC327" s="61" t="n">
        <v>311532999.13163</v>
      </c>
      <c r="AD327" s="62" t="str">
        <f>IF(AC327=0,"",U327/AC327)</f>
      </c>
      <c r="AE327" s="63" t="str">
        <f>IF(AC327=0,"",V327/AC327)</f>
      </c>
      <c r="AF327" s="64" t="str">
        <f>IF(AC327=0,"",W327/AC327)</f>
      </c>
      <c r="AG327" s="65" t="str">
        <f>IF(AC327=0,"",X327/AC327)</f>
      </c>
    </row>
    <row r="328">
      <c r="A328" t="s">
        <v>179</v>
      </c>
      <c r="B328" t="s">
        <v>166</v>
      </c>
      <c r="C328" s="39" t="n">
        <v>2039</v>
      </c>
      <c r="D328" t="s">
        <v>164</v>
      </c>
      <c r="E328" s="40" t="s">
        <v>279</v>
      </c>
      <c r="F328" s="41" t="s">
        <v>374</v>
      </c>
      <c r="G328" s="42" t="s">
        <v>280</v>
      </c>
      <c r="H328"/>
      <c r="I328" s="43" t="s">
        <v>225</v>
      </c>
      <c r="J328" s="44" t="s">
        <v>226</v>
      </c>
      <c r="K328" s="45" t="n">
        <v>1</v>
      </c>
      <c r="L328" s="46" t="n">
        <v>1</v>
      </c>
      <c r="M328" s="47" t="n">
        <v>0.04</v>
      </c>
      <c r="N328" s="48" t="n">
        <v>315785338.261972</v>
      </c>
      <c r="O328" s="49" t="n">
        <v>315115398.935154</v>
      </c>
      <c r="P328" s="50" t="n">
        <v>1</v>
      </c>
      <c r="Q328" s="51" t="n">
        <v>0</v>
      </c>
      <c r="R328" s="52" t="str">
        <f>1/(1+'Calculation_Assumptions'!$B$5)^(C328-'Calculation_Assumptions'!$B$2)</f>
      </c>
      <c r="S328" s="53" t="str">
        <f>N328*K328</f>
      </c>
      <c r="T328" s="54" t="str">
        <f>O328*K328</f>
      </c>
      <c r="U328" s="55" t="str">
        <f>T328*Q328*L328*M328</f>
      </c>
      <c r="V328" s="56" t="str">
        <f>S328*P328*L328*M328</f>
      </c>
      <c r="W328" s="57" t="str">
        <f>V328-U328</f>
      </c>
      <c r="X328" s="58" t="str">
        <f>W328*R328</f>
      </c>
      <c r="Y328" t="n">
        <v>0</v>
      </c>
      <c r="Z328" s="59" t="n">
        <v>2017</v>
      </c>
      <c r="AA328" t="s">
        <v>368</v>
      </c>
      <c r="AB328" s="60" t="str">
        <f>IF(I328="shared-count-once",COUNTIFS($A$2:$A$807,A328,$C$2:$C$807,C328,$E$2:$E$807,E328,$B$2:$B$807,B328),1)</f>
      </c>
      <c r="AC328" s="61" t="n">
        <v>312936391.858479</v>
      </c>
      <c r="AD328" s="62" t="str">
        <f>IF(AC328=0,"",U328/AC328)</f>
      </c>
      <c r="AE328" s="63" t="str">
        <f>IF(AC328=0,"",V328/AC328)</f>
      </c>
      <c r="AF328" s="64" t="str">
        <f>IF(AC328=0,"",W328/AC328)</f>
      </c>
      <c r="AG328" s="65" t="str">
        <f>IF(AC328=0,"",X328/AC328)</f>
      </c>
    </row>
    <row r="329">
      <c r="A329" t="s">
        <v>179</v>
      </c>
      <c r="B329" t="s">
        <v>166</v>
      </c>
      <c r="C329" s="39" t="n">
        <v>2040</v>
      </c>
      <c r="D329" t="s">
        <v>164</v>
      </c>
      <c r="E329" s="40" t="s">
        <v>279</v>
      </c>
      <c r="F329" s="41" t="s">
        <v>374</v>
      </c>
      <c r="G329" s="42" t="s">
        <v>280</v>
      </c>
      <c r="H329"/>
      <c r="I329" s="43" t="s">
        <v>225</v>
      </c>
      <c r="J329" s="44" t="s">
        <v>226</v>
      </c>
      <c r="K329" s="45" t="n">
        <v>1</v>
      </c>
      <c r="L329" s="46" t="n">
        <v>1</v>
      </c>
      <c r="M329" s="47" t="n">
        <v>0.04</v>
      </c>
      <c r="N329" s="48" t="n">
        <v>317184563.854306</v>
      </c>
      <c r="O329" s="49" t="n">
        <v>316427530.0167</v>
      </c>
      <c r="P329" s="50" t="n">
        <v>1</v>
      </c>
      <c r="Q329" s="51" t="n">
        <v>0</v>
      </c>
      <c r="R329" s="52" t="str">
        <f>1/(1+'Calculation_Assumptions'!$B$5)^(C329-'Calculation_Assumptions'!$B$2)</f>
      </c>
      <c r="S329" s="53" t="str">
        <f>N329*K329</f>
      </c>
      <c r="T329" s="54" t="str">
        <f>O329*K329</f>
      </c>
      <c r="U329" s="55" t="str">
        <f>T329*Q329*L329*M329</f>
      </c>
      <c r="V329" s="56" t="str">
        <f>S329*P329*L329*M329</f>
      </c>
      <c r="W329" s="57" t="str">
        <f>V329-U329</f>
      </c>
      <c r="X329" s="58" t="str">
        <f>W329*R329</f>
      </c>
      <c r="Y329" t="n">
        <v>0</v>
      </c>
      <c r="Z329" s="59" t="n">
        <v>2017</v>
      </c>
      <c r="AA329" t="s">
        <v>368</v>
      </c>
      <c r="AB329" s="60" t="str">
        <f>IF(I329="shared-count-once",COUNTIFS($A$2:$A$807,A329,$C$2:$C$807,C329,$E$2:$E$807,E329,$B$2:$B$807,B329),1)</f>
      </c>
      <c r="AC329" s="61" t="n">
        <v>314265537.410829</v>
      </c>
      <c r="AD329" s="62" t="str">
        <f>IF(AC329=0,"",U329/AC329)</f>
      </c>
      <c r="AE329" s="63" t="str">
        <f>IF(AC329=0,"",V329/AC329)</f>
      </c>
      <c r="AF329" s="64" t="str">
        <f>IF(AC329=0,"",W329/AC329)</f>
      </c>
      <c r="AG329" s="65" t="str">
        <f>IF(AC329=0,"",X329/AC329)</f>
      </c>
    </row>
    <row r="330">
      <c r="A330" t="s">
        <v>179</v>
      </c>
      <c r="B330" t="s">
        <v>166</v>
      </c>
      <c r="C330" s="39" t="n">
        <v>2041</v>
      </c>
      <c r="D330" t="s">
        <v>164</v>
      </c>
      <c r="E330" s="40" t="s">
        <v>279</v>
      </c>
      <c r="F330" s="41" t="s">
        <v>374</v>
      </c>
      <c r="G330" s="42" t="s">
        <v>280</v>
      </c>
      <c r="H330"/>
      <c r="I330" s="43" t="s">
        <v>225</v>
      </c>
      <c r="J330" s="44" t="s">
        <v>226</v>
      </c>
      <c r="K330" s="45" t="n">
        <v>1</v>
      </c>
      <c r="L330" s="46" t="n">
        <v>1</v>
      </c>
      <c r="M330" s="47" t="n">
        <v>0.04</v>
      </c>
      <c r="N330" s="48" t="n">
        <v>318522788.498136</v>
      </c>
      <c r="O330" s="49" t="n">
        <v>317614843.247219</v>
      </c>
      <c r="P330" s="50" t="n">
        <v>1</v>
      </c>
      <c r="Q330" s="51" t="n">
        <v>0</v>
      </c>
      <c r="R330" s="52" t="str">
        <f>1/(1+'Calculation_Assumptions'!$B$5)^(C330-'Calculation_Assumptions'!$B$2)</f>
      </c>
      <c r="S330" s="53" t="str">
        <f>N330*K330</f>
      </c>
      <c r="T330" s="54" t="str">
        <f>O330*K330</f>
      </c>
      <c r="U330" s="55" t="str">
        <f>T330*Q330*L330*M330</f>
      </c>
      <c r="V330" s="56" t="str">
        <f>S330*P330*L330*M330</f>
      </c>
      <c r="W330" s="57" t="str">
        <f>V330-U330</f>
      </c>
      <c r="X330" s="58" t="str">
        <f>W330*R330</f>
      </c>
      <c r="Y330" t="n">
        <v>0</v>
      </c>
      <c r="Z330" s="59" t="n">
        <v>2017</v>
      </c>
      <c r="AA330" t="s">
        <v>368</v>
      </c>
      <c r="AB330" s="60" t="str">
        <f>IF(I330="shared-count-once",COUNTIFS($A$2:$A$807,A330,$C$2:$C$807,C330,$E$2:$E$807,E330,$B$2:$B$807,B330),1)</f>
      </c>
      <c r="AC330" s="61" t="n">
        <v>315525215.312548</v>
      </c>
      <c r="AD330" s="62" t="str">
        <f>IF(AC330=0,"",U330/AC330)</f>
      </c>
      <c r="AE330" s="63" t="str">
        <f>IF(AC330=0,"",V330/AC330)</f>
      </c>
      <c r="AF330" s="64" t="str">
        <f>IF(AC330=0,"",W330/AC330)</f>
      </c>
      <c r="AG330" s="65" t="str">
        <f>IF(AC330=0,"",X330/AC330)</f>
      </c>
    </row>
    <row r="331">
      <c r="A331" t="s">
        <v>179</v>
      </c>
      <c r="B331" t="s">
        <v>166</v>
      </c>
      <c r="C331" s="39" t="n">
        <v>2042</v>
      </c>
      <c r="D331" t="s">
        <v>164</v>
      </c>
      <c r="E331" s="40" t="s">
        <v>279</v>
      </c>
      <c r="F331" s="41" t="s">
        <v>374</v>
      </c>
      <c r="G331" s="42" t="s">
        <v>280</v>
      </c>
      <c r="H331"/>
      <c r="I331" s="43" t="s">
        <v>225</v>
      </c>
      <c r="J331" s="44" t="s">
        <v>226</v>
      </c>
      <c r="K331" s="45" t="n">
        <v>1</v>
      </c>
      <c r="L331" s="46" t="n">
        <v>1</v>
      </c>
      <c r="M331" s="47" t="n">
        <v>0.04</v>
      </c>
      <c r="N331" s="48" t="n">
        <v>319780099.086651</v>
      </c>
      <c r="O331" s="49" t="n">
        <v>318781045.920738</v>
      </c>
      <c r="P331" s="50" t="n">
        <v>1</v>
      </c>
      <c r="Q331" s="51" t="n">
        <v>0</v>
      </c>
      <c r="R331" s="52" t="str">
        <f>1/(1+'Calculation_Assumptions'!$B$5)^(C331-'Calculation_Assumptions'!$B$2)</f>
      </c>
      <c r="S331" s="53" t="str">
        <f>N331*K331</f>
      </c>
      <c r="T331" s="54" t="str">
        <f>O331*K331</f>
      </c>
      <c r="U331" s="55" t="str">
        <f>T331*Q331*L331*M331</f>
      </c>
      <c r="V331" s="56" t="str">
        <f>S331*P331*L331*M331</f>
      </c>
      <c r="W331" s="57" t="str">
        <f>V331-U331</f>
      </c>
      <c r="X331" s="58" t="str">
        <f>W331*R331</f>
      </c>
      <c r="Y331" t="n">
        <v>0</v>
      </c>
      <c r="Z331" s="59" t="n">
        <v>2017</v>
      </c>
      <c r="AA331" t="s">
        <v>368</v>
      </c>
      <c r="AB331" s="60" t="str">
        <f>IF(I331="shared-count-once",COUNTIFS($A$2:$A$807,A331,$C$2:$C$807,C331,$E$2:$E$807,E331,$B$2:$B$807,B331),1)</f>
      </c>
      <c r="AC331" s="61" t="n">
        <v>316707694.211882</v>
      </c>
      <c r="AD331" s="62" t="str">
        <f>IF(AC331=0,"",U331/AC331)</f>
      </c>
      <c r="AE331" s="63" t="str">
        <f>IF(AC331=0,"",V331/AC331)</f>
      </c>
      <c r="AF331" s="64" t="str">
        <f>IF(AC331=0,"",W331/AC331)</f>
      </c>
      <c r="AG331" s="65" t="str">
        <f>IF(AC331=0,"",X331/AC331)</f>
      </c>
    </row>
    <row r="332">
      <c r="A332" t="s">
        <v>179</v>
      </c>
      <c r="B332" t="s">
        <v>166</v>
      </c>
      <c r="C332" s="39" t="n">
        <v>2043</v>
      </c>
      <c r="D332" t="s">
        <v>164</v>
      </c>
      <c r="E332" s="40" t="s">
        <v>279</v>
      </c>
      <c r="F332" s="41" t="s">
        <v>374</v>
      </c>
      <c r="G332" s="42" t="s">
        <v>280</v>
      </c>
      <c r="H332"/>
      <c r="I332" s="43" t="s">
        <v>225</v>
      </c>
      <c r="J332" s="44" t="s">
        <v>226</v>
      </c>
      <c r="K332" s="45" t="n">
        <v>1</v>
      </c>
      <c r="L332" s="46" t="n">
        <v>1</v>
      </c>
      <c r="M332" s="47" t="n">
        <v>0.04</v>
      </c>
      <c r="N332" s="48" t="n">
        <v>320941267.695625</v>
      </c>
      <c r="O332" s="49" t="n">
        <v>319872275.594712</v>
      </c>
      <c r="P332" s="50" t="n">
        <v>1</v>
      </c>
      <c r="Q332" s="51" t="n">
        <v>0</v>
      </c>
      <c r="R332" s="52" t="str">
        <f>1/(1+'Calculation_Assumptions'!$B$5)^(C332-'Calculation_Assumptions'!$B$2)</f>
      </c>
      <c r="S332" s="53" t="str">
        <f>N332*K332</f>
      </c>
      <c r="T332" s="54" t="str">
        <f>O332*K332</f>
      </c>
      <c r="U332" s="55" t="str">
        <f>T332*Q332*L332*M332</f>
      </c>
      <c r="V332" s="56" t="str">
        <f>S332*P332*L332*M332</f>
      </c>
      <c r="W332" s="57" t="str">
        <f>V332-U332</f>
      </c>
      <c r="X332" s="58" t="str">
        <f>W332*R332</f>
      </c>
      <c r="Y332" t="n">
        <v>0</v>
      </c>
      <c r="Z332" s="59" t="n">
        <v>2017</v>
      </c>
      <c r="AA332" t="s">
        <v>368</v>
      </c>
      <c r="AB332" s="60" t="str">
        <f>IF(I332="shared-count-once",COUNTIFS($A$2:$A$807,A332,$C$2:$C$807,C332,$E$2:$E$807,E332,$B$2:$B$807,B332),1)</f>
      </c>
      <c r="AC332" s="61" t="n">
        <v>317814114.067152</v>
      </c>
      <c r="AD332" s="62" t="str">
        <f>IF(AC332=0,"",U332/AC332)</f>
      </c>
      <c r="AE332" s="63" t="str">
        <f>IF(AC332=0,"",V332/AC332)</f>
      </c>
      <c r="AF332" s="64" t="str">
        <f>IF(AC332=0,"",W332/AC332)</f>
      </c>
      <c r="AG332" s="65" t="str">
        <f>IF(AC332=0,"",X332/AC332)</f>
      </c>
    </row>
    <row r="333">
      <c r="A333" t="s">
        <v>179</v>
      </c>
      <c r="B333" t="s">
        <v>166</v>
      </c>
      <c r="C333" s="39" t="n">
        <v>2044</v>
      </c>
      <c r="D333" t="s">
        <v>164</v>
      </c>
      <c r="E333" s="40" t="s">
        <v>279</v>
      </c>
      <c r="F333" s="41" t="s">
        <v>374</v>
      </c>
      <c r="G333" s="42" t="s">
        <v>280</v>
      </c>
      <c r="H333"/>
      <c r="I333" s="43" t="s">
        <v>225</v>
      </c>
      <c r="J333" s="44" t="s">
        <v>226</v>
      </c>
      <c r="K333" s="45" t="n">
        <v>1</v>
      </c>
      <c r="L333" s="46" t="n">
        <v>1</v>
      </c>
      <c r="M333" s="47" t="n">
        <v>0.04</v>
      </c>
      <c r="N333" s="48" t="n">
        <v>322078864.831658</v>
      </c>
      <c r="O333" s="49" t="n">
        <v>320897722.542069</v>
      </c>
      <c r="P333" s="50" t="n">
        <v>1</v>
      </c>
      <c r="Q333" s="51" t="n">
        <v>0</v>
      </c>
      <c r="R333" s="52" t="str">
        <f>1/(1+'Calculation_Assumptions'!$B$5)^(C333-'Calculation_Assumptions'!$B$2)</f>
      </c>
      <c r="S333" s="53" t="str">
        <f>N333*K333</f>
      </c>
      <c r="T333" s="54" t="str">
        <f>O333*K333</f>
      </c>
      <c r="U333" s="55" t="str">
        <f>T333*Q333*L333*M333</f>
      </c>
      <c r="V333" s="56" t="str">
        <f>S333*P333*L333*M333</f>
      </c>
      <c r="W333" s="57" t="str">
        <f>V333-U333</f>
      </c>
      <c r="X333" s="58" t="str">
        <f>W333*R333</f>
      </c>
      <c r="Y333" t="n">
        <v>0</v>
      </c>
      <c r="Z333" s="59" t="n">
        <v>2017</v>
      </c>
      <c r="AA333" t="s">
        <v>368</v>
      </c>
      <c r="AB333" s="60" t="str">
        <f>IF(I333="shared-count-once",COUNTIFS($A$2:$A$807,A333,$C$2:$C$807,C333,$E$2:$E$807,E333,$B$2:$B$807,B333),1)</f>
      </c>
      <c r="AC333" s="61" t="n">
        <v>318840890.732156</v>
      </c>
      <c r="AD333" s="62" t="str">
        <f>IF(AC333=0,"",U333/AC333)</f>
      </c>
      <c r="AE333" s="63" t="str">
        <f>IF(AC333=0,"",V333/AC333)</f>
      </c>
      <c r="AF333" s="64" t="str">
        <f>IF(AC333=0,"",W333/AC333)</f>
      </c>
      <c r="AG333" s="65" t="str">
        <f>IF(AC333=0,"",X333/AC333)</f>
      </c>
    </row>
    <row r="334">
      <c r="A334" t="s">
        <v>179</v>
      </c>
      <c r="B334" t="s">
        <v>166</v>
      </c>
      <c r="C334" s="39" t="n">
        <v>2045</v>
      </c>
      <c r="D334" t="s">
        <v>164</v>
      </c>
      <c r="E334" s="40" t="s">
        <v>279</v>
      </c>
      <c r="F334" s="41" t="s">
        <v>374</v>
      </c>
      <c r="G334" s="42" t="s">
        <v>280</v>
      </c>
      <c r="H334"/>
      <c r="I334" s="43" t="s">
        <v>225</v>
      </c>
      <c r="J334" s="44" t="s">
        <v>226</v>
      </c>
      <c r="K334" s="45" t="n">
        <v>1</v>
      </c>
      <c r="L334" s="46" t="n">
        <v>1</v>
      </c>
      <c r="M334" s="47" t="n">
        <v>0.04</v>
      </c>
      <c r="N334" s="48" t="n">
        <v>323099989.44571</v>
      </c>
      <c r="O334" s="49" t="n">
        <v>321832323.778944</v>
      </c>
      <c r="P334" s="50" t="n">
        <v>1</v>
      </c>
      <c r="Q334" s="51" t="n">
        <v>0</v>
      </c>
      <c r="R334" s="52" t="str">
        <f>1/(1+'Calculation_Assumptions'!$B$5)^(C334-'Calculation_Assumptions'!$B$2)</f>
      </c>
      <c r="S334" s="53" t="str">
        <f>N334*K334</f>
      </c>
      <c r="T334" s="54" t="str">
        <f>O334*K334</f>
      </c>
      <c r="U334" s="55" t="str">
        <f>T334*Q334*L334*M334</f>
      </c>
      <c r="V334" s="56" t="str">
        <f>S334*P334*L334*M334</f>
      </c>
      <c r="W334" s="57" t="str">
        <f>V334-U334</f>
      </c>
      <c r="X334" s="58" t="str">
        <f>W334*R334</f>
      </c>
      <c r="Y334" t="n">
        <v>0</v>
      </c>
      <c r="Z334" s="59" t="n">
        <v>2017</v>
      </c>
      <c r="AA334" t="s">
        <v>368</v>
      </c>
      <c r="AB334" s="60" t="str">
        <f>IF(I334="shared-count-once",COUNTIFS($A$2:$A$807,A334,$C$2:$C$807,C334,$E$2:$E$807,E334,$B$2:$B$807,B334),1)</f>
      </c>
      <c r="AC334" s="61" t="n">
        <v>319784682.33108</v>
      </c>
      <c r="AD334" s="62" t="str">
        <f>IF(AC334=0,"",U334/AC334)</f>
      </c>
      <c r="AE334" s="63" t="str">
        <f>IF(AC334=0,"",V334/AC334)</f>
      </c>
      <c r="AF334" s="64" t="str">
        <f>IF(AC334=0,"",W334/AC334)</f>
      </c>
      <c r="AG334" s="65" t="str">
        <f>IF(AC334=0,"",X334/AC334)</f>
      </c>
    </row>
    <row r="335">
      <c r="A335" t="s">
        <v>179</v>
      </c>
      <c r="B335" t="s">
        <v>166</v>
      </c>
      <c r="C335" s="39" t="n">
        <v>2046</v>
      </c>
      <c r="D335" t="s">
        <v>164</v>
      </c>
      <c r="E335" s="40" t="s">
        <v>279</v>
      </c>
      <c r="F335" s="41" t="s">
        <v>374</v>
      </c>
      <c r="G335" s="42" t="s">
        <v>280</v>
      </c>
      <c r="H335"/>
      <c r="I335" s="43" t="s">
        <v>225</v>
      </c>
      <c r="J335" s="44" t="s">
        <v>226</v>
      </c>
      <c r="K335" s="45" t="n">
        <v>1</v>
      </c>
      <c r="L335" s="46" t="n">
        <v>1</v>
      </c>
      <c r="M335" s="47" t="n">
        <v>0.04</v>
      </c>
      <c r="N335" s="48" t="n">
        <v>324035976.139116</v>
      </c>
      <c r="O335" s="49" t="n">
        <v>322683379.427444</v>
      </c>
      <c r="P335" s="50" t="n">
        <v>1</v>
      </c>
      <c r="Q335" s="51" t="n">
        <v>0</v>
      </c>
      <c r="R335" s="52" t="str">
        <f>1/(1+'Calculation_Assumptions'!$B$5)^(C335-'Calculation_Assumptions'!$B$2)</f>
      </c>
      <c r="S335" s="53" t="str">
        <f>N335*K335</f>
      </c>
      <c r="T335" s="54" t="str">
        <f>O335*K335</f>
      </c>
      <c r="U335" s="55" t="str">
        <f>T335*Q335*L335*M335</f>
      </c>
      <c r="V335" s="56" t="str">
        <f>S335*P335*L335*M335</f>
      </c>
      <c r="W335" s="57" t="str">
        <f>V335-U335</f>
      </c>
      <c r="X335" s="58" t="str">
        <f>W335*R335</f>
      </c>
      <c r="Y335" t="n">
        <v>0</v>
      </c>
      <c r="Z335" s="59" t="n">
        <v>2017</v>
      </c>
      <c r="AA335" t="s">
        <v>368</v>
      </c>
      <c r="AB335" s="60" t="str">
        <f>IF(I335="shared-count-once",COUNTIFS($A$2:$A$807,A335,$C$2:$C$807,C335,$E$2:$E$807,E335,$B$2:$B$807,B335),1)</f>
      </c>
      <c r="AC335" s="61" t="n">
        <v>320645615.981408</v>
      </c>
      <c r="AD335" s="62" t="str">
        <f>IF(AC335=0,"",U335/AC335)</f>
      </c>
      <c r="AE335" s="63" t="str">
        <f>IF(AC335=0,"",V335/AC335)</f>
      </c>
      <c r="AF335" s="64" t="str">
        <f>IF(AC335=0,"",W335/AC335)</f>
      </c>
      <c r="AG335" s="65" t="str">
        <f>IF(AC335=0,"",X335/AC335)</f>
      </c>
    </row>
    <row r="336">
      <c r="A336" t="s">
        <v>179</v>
      </c>
      <c r="B336" t="s">
        <v>166</v>
      </c>
      <c r="C336" s="39" t="n">
        <v>2047</v>
      </c>
      <c r="D336" t="s">
        <v>164</v>
      </c>
      <c r="E336" s="40" t="s">
        <v>279</v>
      </c>
      <c r="F336" s="41" t="s">
        <v>374</v>
      </c>
      <c r="G336" s="42" t="s">
        <v>280</v>
      </c>
      <c r="H336"/>
      <c r="I336" s="43" t="s">
        <v>225</v>
      </c>
      <c r="J336" s="44" t="s">
        <v>226</v>
      </c>
      <c r="K336" s="45" t="n">
        <v>1</v>
      </c>
      <c r="L336" s="46" t="n">
        <v>1</v>
      </c>
      <c r="M336" s="47" t="n">
        <v>0.04</v>
      </c>
      <c r="N336" s="48" t="n">
        <v>324893150.182468</v>
      </c>
      <c r="O336" s="49" t="n">
        <v>323457177.765372</v>
      </c>
      <c r="P336" s="50" t="n">
        <v>1</v>
      </c>
      <c r="Q336" s="51" t="n">
        <v>0</v>
      </c>
      <c r="R336" s="52" t="str">
        <f>1/(1+'Calculation_Assumptions'!$B$5)^(C336-'Calculation_Assumptions'!$B$2)</f>
      </c>
      <c r="S336" s="53" t="str">
        <f>N336*K336</f>
      </c>
      <c r="T336" s="54" t="str">
        <f>O336*K336</f>
      </c>
      <c r="U336" s="55" t="str">
        <f>T336*Q336*L336*M336</f>
      </c>
      <c r="V336" s="56" t="str">
        <f>S336*P336*L336*M336</f>
      </c>
      <c r="W336" s="57" t="str">
        <f>V336-U336</f>
      </c>
      <c r="X336" s="58" t="str">
        <f>W336*R336</f>
      </c>
      <c r="Y336" t="n">
        <v>0</v>
      </c>
      <c r="Z336" s="59" t="n">
        <v>2017</v>
      </c>
      <c r="AA336" t="s">
        <v>368</v>
      </c>
      <c r="AB336" s="60" t="str">
        <f>IF(I336="shared-count-once",COUNTIFS($A$2:$A$807,A336,$C$2:$C$807,C336,$E$2:$E$807,E336,$B$2:$B$807,B336),1)</f>
      </c>
      <c r="AC336" s="61" t="n">
        <v>321429520.522875</v>
      </c>
      <c r="AD336" s="62" t="str">
        <f>IF(AC336=0,"",U336/AC336)</f>
      </c>
      <c r="AE336" s="63" t="str">
        <f>IF(AC336=0,"",V336/AC336)</f>
      </c>
      <c r="AF336" s="64" t="str">
        <f>IF(AC336=0,"",W336/AC336)</f>
      </c>
      <c r="AG336" s="65" t="str">
        <f>IF(AC336=0,"",X336/AC336)</f>
      </c>
    </row>
    <row r="337">
      <c r="A337" t="s">
        <v>179</v>
      </c>
      <c r="B337" t="s">
        <v>166</v>
      </c>
      <c r="C337" s="39" t="n">
        <v>2048</v>
      </c>
      <c r="D337" t="s">
        <v>164</v>
      </c>
      <c r="E337" s="40" t="s">
        <v>279</v>
      </c>
      <c r="F337" s="41" t="s">
        <v>374</v>
      </c>
      <c r="G337" s="42" t="s">
        <v>280</v>
      </c>
      <c r="H337"/>
      <c r="I337" s="43" t="s">
        <v>225</v>
      </c>
      <c r="J337" s="44" t="s">
        <v>226</v>
      </c>
      <c r="K337" s="45" t="n">
        <v>1</v>
      </c>
      <c r="L337" s="46" t="n">
        <v>1</v>
      </c>
      <c r="M337" s="47" t="n">
        <v>0.04</v>
      </c>
      <c r="N337" s="48" t="n">
        <v>325636337.186147</v>
      </c>
      <c r="O337" s="49" t="n">
        <v>324153264.068833</v>
      </c>
      <c r="P337" s="50" t="n">
        <v>1</v>
      </c>
      <c r="Q337" s="51" t="n">
        <v>0</v>
      </c>
      <c r="R337" s="52" t="str">
        <f>1/(1+'Calculation_Assumptions'!$B$5)^(C337-'Calculation_Assumptions'!$B$2)</f>
      </c>
      <c r="S337" s="53" t="str">
        <f>N337*K337</f>
      </c>
      <c r="T337" s="54" t="str">
        <f>O337*K337</f>
      </c>
      <c r="U337" s="55" t="str">
        <f>T337*Q337*L337*M337</f>
      </c>
      <c r="V337" s="56" t="str">
        <f>S337*P337*L337*M337</f>
      </c>
      <c r="W337" s="57" t="str">
        <f>V337-U337</f>
      </c>
      <c r="X337" s="58" t="str">
        <f>W337*R337</f>
      </c>
      <c r="Y337" t="n">
        <v>0</v>
      </c>
      <c r="Z337" s="59" t="n">
        <v>2017</v>
      </c>
      <c r="AA337" t="s">
        <v>368</v>
      </c>
      <c r="AB337" s="60" t="str">
        <f>IF(I337="shared-count-once",COUNTIFS($A$2:$A$807,A337,$C$2:$C$807,C337,$E$2:$E$807,E337,$B$2:$B$807,B337),1)</f>
      </c>
      <c r="AC337" s="61" t="n">
        <v>322136832.260161</v>
      </c>
      <c r="AD337" s="62" t="str">
        <f>IF(AC337=0,"",U337/AC337)</f>
      </c>
      <c r="AE337" s="63" t="str">
        <f>IF(AC337=0,"",V337/AC337)</f>
      </c>
      <c r="AF337" s="64" t="str">
        <f>IF(AC337=0,"",W337/AC337)</f>
      </c>
      <c r="AG337" s="65" t="str">
        <f>IF(AC337=0,"",X337/AC337)</f>
      </c>
    </row>
    <row r="338">
      <c r="A338" t="s">
        <v>179</v>
      </c>
      <c r="B338" t="s">
        <v>166</v>
      </c>
      <c r="C338" s="39" t="n">
        <v>2049</v>
      </c>
      <c r="D338" t="s">
        <v>164</v>
      </c>
      <c r="E338" s="40" t="s">
        <v>279</v>
      </c>
      <c r="F338" s="41" t="s">
        <v>374</v>
      </c>
      <c r="G338" s="42" t="s">
        <v>280</v>
      </c>
      <c r="H338"/>
      <c r="I338" s="43" t="s">
        <v>225</v>
      </c>
      <c r="J338" s="44" t="s">
        <v>226</v>
      </c>
      <c r="K338" s="45" t="n">
        <v>1</v>
      </c>
      <c r="L338" s="46" t="n">
        <v>1</v>
      </c>
      <c r="M338" s="47" t="n">
        <v>0.04</v>
      </c>
      <c r="N338" s="48" t="n">
        <v>326330767.201911</v>
      </c>
      <c r="O338" s="49" t="n">
        <v>324770595.66435</v>
      </c>
      <c r="P338" s="50" t="n">
        <v>1</v>
      </c>
      <c r="Q338" s="51" t="n">
        <v>0</v>
      </c>
      <c r="R338" s="52" t="str">
        <f>1/(1+'Calculation_Assumptions'!$B$5)^(C338-'Calculation_Assumptions'!$B$2)</f>
      </c>
      <c r="S338" s="53" t="str">
        <f>N338*K338</f>
      </c>
      <c r="T338" s="54" t="str">
        <f>O338*K338</f>
      </c>
      <c r="U338" s="55" t="str">
        <f>T338*Q338*L338*M338</f>
      </c>
      <c r="V338" s="56" t="str">
        <f>S338*P338*L338*M338</f>
      </c>
      <c r="W338" s="57" t="str">
        <f>V338-U338</f>
      </c>
      <c r="X338" s="58" t="str">
        <f>W338*R338</f>
      </c>
      <c r="Y338" t="n">
        <v>0</v>
      </c>
      <c r="Z338" s="59" t="n">
        <v>2017</v>
      </c>
      <c r="AA338" t="s">
        <v>368</v>
      </c>
      <c r="AB338" s="60" t="str">
        <f>IF(I338="shared-count-once",COUNTIFS($A$2:$A$807,A338,$C$2:$C$807,C338,$E$2:$E$807,E338,$B$2:$B$807,B338),1)</f>
      </c>
      <c r="AC338" s="61" t="n">
        <v>322765819.752681</v>
      </c>
      <c r="AD338" s="62" t="str">
        <f>IF(AC338=0,"",U338/AC338)</f>
      </c>
      <c r="AE338" s="63" t="str">
        <f>IF(AC338=0,"",V338/AC338)</f>
      </c>
      <c r="AF338" s="64" t="str">
        <f>IF(AC338=0,"",W338/AC338)</f>
      </c>
      <c r="AG338" s="65" t="str">
        <f>IF(AC338=0,"",X338/AC338)</f>
      </c>
    </row>
    <row r="339">
      <c r="A339" t="s">
        <v>179</v>
      </c>
      <c r="B339" t="s">
        <v>166</v>
      </c>
      <c r="C339" s="39" t="n">
        <v>2050</v>
      </c>
      <c r="D339" t="s">
        <v>164</v>
      </c>
      <c r="E339" s="40" t="s">
        <v>279</v>
      </c>
      <c r="F339" s="41" t="s">
        <v>374</v>
      </c>
      <c r="G339" s="42" t="s">
        <v>280</v>
      </c>
      <c r="H339"/>
      <c r="I339" s="43" t="s">
        <v>225</v>
      </c>
      <c r="J339" s="44" t="s">
        <v>226</v>
      </c>
      <c r="K339" s="45" t="n">
        <v>1</v>
      </c>
      <c r="L339" s="46" t="n">
        <v>1</v>
      </c>
      <c r="M339" s="47" t="n">
        <v>0.04</v>
      </c>
      <c r="N339" s="48" t="n">
        <v>326940240.487022</v>
      </c>
      <c r="O339" s="49" t="n">
        <v>325271287.464889</v>
      </c>
      <c r="P339" s="50" t="n">
        <v>1</v>
      </c>
      <c r="Q339" s="51" t="n">
        <v>0</v>
      </c>
      <c r="R339" s="52" t="str">
        <f>1/(1+'Calculation_Assumptions'!$B$5)^(C339-'Calculation_Assumptions'!$B$2)</f>
      </c>
      <c r="S339" s="53" t="str">
        <f>N339*K339</f>
      </c>
      <c r="T339" s="54" t="str">
        <f>O339*K339</f>
      </c>
      <c r="U339" s="55" t="str">
        <f>T339*Q339*L339*M339</f>
      </c>
      <c r="V339" s="56" t="str">
        <f>S339*P339*L339*M339</f>
      </c>
      <c r="W339" s="57" t="str">
        <f>V339-U339</f>
      </c>
      <c r="X339" s="58" t="str">
        <f>W339*R339</f>
      </c>
      <c r="Y339" t="n">
        <v>0</v>
      </c>
      <c r="Z339" s="59" t="n">
        <v>2017</v>
      </c>
      <c r="AA339" t="s">
        <v>368</v>
      </c>
      <c r="AB339" s="60" t="str">
        <f>IF(I339="shared-count-once",COUNTIFS($A$2:$A$807,A339,$C$2:$C$807,C339,$E$2:$E$807,E339,$B$2:$B$807,B339),1)</f>
      </c>
      <c r="AC339" s="61" t="n">
        <v>323312042.563285</v>
      </c>
      <c r="AD339" s="62" t="str">
        <f>IF(AC339=0,"",U339/AC339)</f>
      </c>
      <c r="AE339" s="63" t="str">
        <f>IF(AC339=0,"",V339/AC339)</f>
      </c>
      <c r="AF339" s="64" t="str">
        <f>IF(AC339=0,"",W339/AC339)</f>
      </c>
      <c r="AG339" s="65" t="str">
        <f>IF(AC339=0,"",X339/AC339)</f>
      </c>
    </row>
    <row r="340">
      <c r="A340" t="s">
        <v>179</v>
      </c>
      <c r="B340" t="s">
        <v>166</v>
      </c>
      <c r="C340" s="39" t="n">
        <v>2025</v>
      </c>
      <c r="D340" t="s">
        <v>174</v>
      </c>
      <c r="E340" s="40" t="s">
        <v>282</v>
      </c>
      <c r="F340" s="41" t="s">
        <v>377</v>
      </c>
      <c r="G340" s="42" t="s">
        <v>280</v>
      </c>
      <c r="H340"/>
      <c r="I340" s="43" t="s">
        <v>283</v>
      </c>
      <c r="J340" s="44" t="s">
        <v>226</v>
      </c>
      <c r="K340" s="45" t="n">
        <v>1</v>
      </c>
      <c r="L340" s="46" t="n">
        <v>1</v>
      </c>
      <c r="M340" s="47" t="n">
        <v>0.0077</v>
      </c>
      <c r="N340" s="48" t="n">
        <v>291886571.325912</v>
      </c>
      <c r="O340" s="49" t="n">
        <v>291223951.413062</v>
      </c>
      <c r="P340" s="50" t="n">
        <v>0</v>
      </c>
      <c r="Q340" s="51" t="n">
        <v>0</v>
      </c>
      <c r="R340" s="52" t="str">
        <f>1/(1+'Calculation_Assumptions'!$B$5)^(C340-'Calculation_Assumptions'!$B$2)</f>
      </c>
      <c r="S340" s="53" t="str">
        <f>N340*K340</f>
      </c>
      <c r="T340" s="54" t="str">
        <f>O340*K340</f>
      </c>
      <c r="U340" s="55" t="str">
        <f>T340*Q340*L340*M340</f>
      </c>
      <c r="V340" s="56" t="str">
        <f>S340*P340*L340*M340</f>
      </c>
      <c r="W340" s="57" t="str">
        <f>V340-U340</f>
      </c>
      <c r="X340" s="58" t="str">
        <f>W340*R340</f>
      </c>
      <c r="Y340" t="n">
        <v>0</v>
      </c>
      <c r="Z340" s="59" t="n">
        <v>2017</v>
      </c>
      <c r="AA340" t="s">
        <v>368</v>
      </c>
      <c r="AB340" s="60" t="str">
        <f>IF(I340="shared-count-once",COUNTIFS($A$2:$A$807,A340,$C$2:$C$807,C340,$E$2:$E$807,E340,$B$2:$B$807,B340),1)</f>
      </c>
      <c r="AC340" s="61" t="n">
        <v>288391907.644456</v>
      </c>
      <c r="AD340" s="62" t="str">
        <f>IF(AC340=0,"",U340/AC340)</f>
      </c>
      <c r="AE340" s="63" t="str">
        <f>IF(AC340=0,"",V340/AC340)</f>
      </c>
      <c r="AF340" s="64" t="str">
        <f>IF(AC340=0,"",W340/AC340)</f>
      </c>
      <c r="AG340" s="65" t="str">
        <f>IF(AC340=0,"",X340/AC340)</f>
      </c>
    </row>
    <row r="341">
      <c r="A341" t="s">
        <v>179</v>
      </c>
      <c r="B341" t="s">
        <v>166</v>
      </c>
      <c r="C341" s="39" t="n">
        <v>2026</v>
      </c>
      <c r="D341" t="s">
        <v>174</v>
      </c>
      <c r="E341" s="40" t="s">
        <v>282</v>
      </c>
      <c r="F341" s="41" t="s">
        <v>377</v>
      </c>
      <c r="G341" s="42" t="s">
        <v>280</v>
      </c>
      <c r="H341"/>
      <c r="I341" s="43" t="s">
        <v>283</v>
      </c>
      <c r="J341" s="44" t="s">
        <v>226</v>
      </c>
      <c r="K341" s="45" t="n">
        <v>1</v>
      </c>
      <c r="L341" s="46" t="n">
        <v>1</v>
      </c>
      <c r="M341" s="47" t="n">
        <v>0.0077</v>
      </c>
      <c r="N341" s="48" t="n">
        <v>293828806.709757</v>
      </c>
      <c r="O341" s="49" t="n">
        <v>293212473.334583</v>
      </c>
      <c r="P341" s="50" t="n">
        <v>0.333333333333333</v>
      </c>
      <c r="Q341" s="51" t="n">
        <v>0</v>
      </c>
      <c r="R341" s="52" t="str">
        <f>1/(1+'Calculation_Assumptions'!$B$5)^(C341-'Calculation_Assumptions'!$B$2)</f>
      </c>
      <c r="S341" s="53" t="str">
        <f>N341*K341</f>
      </c>
      <c r="T341" s="54" t="str">
        <f>O341*K341</f>
      </c>
      <c r="U341" s="55" t="str">
        <f>T341*Q341*L341*M341</f>
      </c>
      <c r="V341" s="56" t="str">
        <f>S341*P341*L341*M341</f>
      </c>
      <c r="W341" s="57" t="str">
        <f>V341-U341</f>
      </c>
      <c r="X341" s="58" t="str">
        <f>W341*R341</f>
      </c>
      <c r="Y341" t="n">
        <v>0</v>
      </c>
      <c r="Z341" s="59" t="n">
        <v>2017</v>
      </c>
      <c r="AA341" t="s">
        <v>368</v>
      </c>
      <c r="AB341" s="60" t="str">
        <f>IF(I341="shared-count-once",COUNTIFS($A$2:$A$807,A341,$C$2:$C$807,C341,$E$2:$E$807,E341,$B$2:$B$807,B341),1)</f>
      </c>
      <c r="AC341" s="61" t="n">
        <v>290472130.233437</v>
      </c>
      <c r="AD341" s="62" t="str">
        <f>IF(AC341=0,"",U341/AC341)</f>
      </c>
      <c r="AE341" s="63" t="str">
        <f>IF(AC341=0,"",V341/AC341)</f>
      </c>
      <c r="AF341" s="64" t="str">
        <f>IF(AC341=0,"",W341/AC341)</f>
      </c>
      <c r="AG341" s="65" t="str">
        <f>IF(AC341=0,"",X341/AC341)</f>
      </c>
    </row>
    <row r="342">
      <c r="A342" t="s">
        <v>179</v>
      </c>
      <c r="B342" t="s">
        <v>166</v>
      </c>
      <c r="C342" s="39" t="n">
        <v>2027</v>
      </c>
      <c r="D342" t="s">
        <v>174</v>
      </c>
      <c r="E342" s="40" t="s">
        <v>282</v>
      </c>
      <c r="F342" s="41" t="s">
        <v>377</v>
      </c>
      <c r="G342" s="42" t="s">
        <v>280</v>
      </c>
      <c r="H342"/>
      <c r="I342" s="43" t="s">
        <v>283</v>
      </c>
      <c r="J342" s="44" t="s">
        <v>226</v>
      </c>
      <c r="K342" s="45" t="n">
        <v>1</v>
      </c>
      <c r="L342" s="46" t="n">
        <v>1</v>
      </c>
      <c r="M342" s="47" t="n">
        <v>0.0077</v>
      </c>
      <c r="N342" s="48" t="n">
        <v>295761317.780466</v>
      </c>
      <c r="O342" s="49" t="n">
        <v>295196117.964647</v>
      </c>
      <c r="P342" s="50" t="n">
        <v>0.666666666666667</v>
      </c>
      <c r="Q342" s="51" t="n">
        <v>0</v>
      </c>
      <c r="R342" s="52" t="str">
        <f>1/(1+'Calculation_Assumptions'!$B$5)^(C342-'Calculation_Assumptions'!$B$2)</f>
      </c>
      <c r="S342" s="53" t="str">
        <f>N342*K342</f>
      </c>
      <c r="T342" s="54" t="str">
        <f>O342*K342</f>
      </c>
      <c r="U342" s="55" t="str">
        <f>T342*Q342*L342*M342</f>
      </c>
      <c r="V342" s="56" t="str">
        <f>S342*P342*L342*M342</f>
      </c>
      <c r="W342" s="57" t="str">
        <f>V342-U342</f>
      </c>
      <c r="X342" s="58" t="str">
        <f>W342*R342</f>
      </c>
      <c r="Y342" t="n">
        <v>0</v>
      </c>
      <c r="Z342" s="59" t="n">
        <v>2017</v>
      </c>
      <c r="AA342" t="s">
        <v>368</v>
      </c>
      <c r="AB342" s="60" t="str">
        <f>IF(I342="shared-count-once",COUNTIFS($A$2:$A$807,A342,$C$2:$C$807,C342,$E$2:$E$807,E342,$B$2:$B$807,B342),1)</f>
      </c>
      <c r="AC342" s="61" t="n">
        <v>292505080.826208</v>
      </c>
      <c r="AD342" s="62" t="str">
        <f>IF(AC342=0,"",U342/AC342)</f>
      </c>
      <c r="AE342" s="63" t="str">
        <f>IF(AC342=0,"",V342/AC342)</f>
      </c>
      <c r="AF342" s="64" t="str">
        <f>IF(AC342=0,"",W342/AC342)</f>
      </c>
      <c r="AG342" s="65" t="str">
        <f>IF(AC342=0,"",X342/AC342)</f>
      </c>
    </row>
    <row r="343">
      <c r="A343" t="s">
        <v>179</v>
      </c>
      <c r="B343" t="s">
        <v>166</v>
      </c>
      <c r="C343" s="39" t="n">
        <v>2028</v>
      </c>
      <c r="D343" t="s">
        <v>174</v>
      </c>
      <c r="E343" s="40" t="s">
        <v>282</v>
      </c>
      <c r="F343" s="41" t="s">
        <v>377</v>
      </c>
      <c r="G343" s="42" t="s">
        <v>280</v>
      </c>
      <c r="H343"/>
      <c r="I343" s="43" t="s">
        <v>283</v>
      </c>
      <c r="J343" s="44" t="s">
        <v>226</v>
      </c>
      <c r="K343" s="45" t="n">
        <v>1</v>
      </c>
      <c r="L343" s="46" t="n">
        <v>1</v>
      </c>
      <c r="M343" s="47" t="n">
        <v>0.0077</v>
      </c>
      <c r="N343" s="48" t="n">
        <v>297648714.505239</v>
      </c>
      <c r="O343" s="49" t="n">
        <v>297107934.99345</v>
      </c>
      <c r="P343" s="50" t="n">
        <v>1</v>
      </c>
      <c r="Q343" s="51" t="n">
        <v>0</v>
      </c>
      <c r="R343" s="52" t="str">
        <f>1/(1+'Calculation_Assumptions'!$B$5)^(C343-'Calculation_Assumptions'!$B$2)</f>
      </c>
      <c r="S343" s="53" t="str">
        <f>N343*K343</f>
      </c>
      <c r="T343" s="54" t="str">
        <f>O343*K343</f>
      </c>
      <c r="U343" s="55" t="str">
        <f>T343*Q343*L343*M343</f>
      </c>
      <c r="V343" s="56" t="str">
        <f>S343*P343*L343*M343</f>
      </c>
      <c r="W343" s="57" t="str">
        <f>V343-U343</f>
      </c>
      <c r="X343" s="58" t="str">
        <f>W343*R343</f>
      </c>
      <c r="Y343" t="n">
        <v>0</v>
      </c>
      <c r="Z343" s="59" t="n">
        <v>2017</v>
      </c>
      <c r="AA343" t="s">
        <v>368</v>
      </c>
      <c r="AB343" s="60" t="str">
        <f>IF(I343="shared-count-once",COUNTIFS($A$2:$A$807,A343,$C$2:$C$807,C343,$E$2:$E$807,E343,$B$2:$B$807,B343),1)</f>
      </c>
      <c r="AC343" s="61" t="n">
        <v>294484707.921554</v>
      </c>
      <c r="AD343" s="62" t="str">
        <f>IF(AC343=0,"",U343/AC343)</f>
      </c>
      <c r="AE343" s="63" t="str">
        <f>IF(AC343=0,"",V343/AC343)</f>
      </c>
      <c r="AF343" s="64" t="str">
        <f>IF(AC343=0,"",W343/AC343)</f>
      </c>
      <c r="AG343" s="65" t="str">
        <f>IF(AC343=0,"",X343/AC343)</f>
      </c>
    </row>
    <row r="344">
      <c r="A344" t="s">
        <v>179</v>
      </c>
      <c r="B344" t="s">
        <v>166</v>
      </c>
      <c r="C344" s="39" t="n">
        <v>2029</v>
      </c>
      <c r="D344" t="s">
        <v>174</v>
      </c>
      <c r="E344" s="40" t="s">
        <v>282</v>
      </c>
      <c r="F344" s="41" t="s">
        <v>377</v>
      </c>
      <c r="G344" s="42" t="s">
        <v>280</v>
      </c>
      <c r="H344"/>
      <c r="I344" s="43" t="s">
        <v>283</v>
      </c>
      <c r="J344" s="44" t="s">
        <v>226</v>
      </c>
      <c r="K344" s="45" t="n">
        <v>1</v>
      </c>
      <c r="L344" s="46" t="n">
        <v>1</v>
      </c>
      <c r="M344" s="47" t="n">
        <v>0.0077</v>
      </c>
      <c r="N344" s="48" t="n">
        <v>299507239.873572</v>
      </c>
      <c r="O344" s="49" t="n">
        <v>298981169.683309</v>
      </c>
      <c r="P344" s="50" t="n">
        <v>1</v>
      </c>
      <c r="Q344" s="51" t="n">
        <v>0</v>
      </c>
      <c r="R344" s="52" t="str">
        <f>1/(1+'Calculation_Assumptions'!$B$5)^(C344-'Calculation_Assumptions'!$B$2)</f>
      </c>
      <c r="S344" s="53" t="str">
        <f>N344*K344</f>
      </c>
      <c r="T344" s="54" t="str">
        <f>O344*K344</f>
      </c>
      <c r="U344" s="55" t="str">
        <f>T344*Q344*L344*M344</f>
      </c>
      <c r="V344" s="56" t="str">
        <f>S344*P344*L344*M344</f>
      </c>
      <c r="W344" s="57" t="str">
        <f>V344-U344</f>
      </c>
      <c r="X344" s="58" t="str">
        <f>W344*R344</f>
      </c>
      <c r="Y344" t="n">
        <v>0</v>
      </c>
      <c r="Z344" s="59" t="n">
        <v>2017</v>
      </c>
      <c r="AA344" t="s">
        <v>368</v>
      </c>
      <c r="AB344" s="60" t="str">
        <f>IF(I344="shared-count-once",COUNTIFS($A$2:$A$807,A344,$C$2:$C$807,C344,$E$2:$E$807,E344,$B$2:$B$807,B344),1)</f>
      </c>
      <c r="AC344" s="61" t="n">
        <v>296414030.31143</v>
      </c>
      <c r="AD344" s="62" t="str">
        <f>IF(AC344=0,"",U344/AC344)</f>
      </c>
      <c r="AE344" s="63" t="str">
        <f>IF(AC344=0,"",V344/AC344)</f>
      </c>
      <c r="AF344" s="64" t="str">
        <f>IF(AC344=0,"",W344/AC344)</f>
      </c>
      <c r="AG344" s="65" t="str">
        <f>IF(AC344=0,"",X344/AC344)</f>
      </c>
    </row>
    <row r="345">
      <c r="A345" t="s">
        <v>179</v>
      </c>
      <c r="B345" t="s">
        <v>166</v>
      </c>
      <c r="C345" s="39" t="n">
        <v>2030</v>
      </c>
      <c r="D345" t="s">
        <v>174</v>
      </c>
      <c r="E345" s="40" t="s">
        <v>282</v>
      </c>
      <c r="F345" s="41" t="s">
        <v>377</v>
      </c>
      <c r="G345" s="42" t="s">
        <v>280</v>
      </c>
      <c r="H345"/>
      <c r="I345" s="43" t="s">
        <v>283</v>
      </c>
      <c r="J345" s="44" t="s">
        <v>226</v>
      </c>
      <c r="K345" s="45" t="n">
        <v>1</v>
      </c>
      <c r="L345" s="46" t="n">
        <v>1</v>
      </c>
      <c r="M345" s="47" t="n">
        <v>0.0077</v>
      </c>
      <c r="N345" s="48" t="n">
        <v>301326555.609692</v>
      </c>
      <c r="O345" s="49" t="n">
        <v>300784244.146626</v>
      </c>
      <c r="P345" s="50" t="n">
        <v>1</v>
      </c>
      <c r="Q345" s="51" t="n">
        <v>0</v>
      </c>
      <c r="R345" s="52" t="str">
        <f>1/(1+'Calculation_Assumptions'!$B$5)^(C345-'Calculation_Assumptions'!$B$2)</f>
      </c>
      <c r="S345" s="53" t="str">
        <f>N345*K345</f>
      </c>
      <c r="T345" s="54" t="str">
        <f>O345*K345</f>
      </c>
      <c r="U345" s="55" t="str">
        <f>T345*Q345*L345*M345</f>
      </c>
      <c r="V345" s="56" t="str">
        <f>S345*P345*L345*M345</f>
      </c>
      <c r="W345" s="57" t="str">
        <f>V345-U345</f>
      </c>
      <c r="X345" s="58" t="str">
        <f>W345*R345</f>
      </c>
      <c r="Y345" t="n">
        <v>0</v>
      </c>
      <c r="Z345" s="59" t="n">
        <v>2017</v>
      </c>
      <c r="AA345" t="s">
        <v>368</v>
      </c>
      <c r="AB345" s="60" t="str">
        <f>IF(I345="shared-count-once",COUNTIFS($A$2:$A$807,A345,$C$2:$C$807,C345,$E$2:$E$807,E345,$B$2:$B$807,B345),1)</f>
      </c>
      <c r="AC345" s="61" t="n">
        <v>298289404.664994</v>
      </c>
      <c r="AD345" s="62" t="str">
        <f>IF(AC345=0,"",U345/AC345)</f>
      </c>
      <c r="AE345" s="63" t="str">
        <f>IF(AC345=0,"",V345/AC345)</f>
      </c>
      <c r="AF345" s="64" t="str">
        <f>IF(AC345=0,"",W345/AC345)</f>
      </c>
      <c r="AG345" s="65" t="str">
        <f>IF(AC345=0,"",X345/AC345)</f>
      </c>
    </row>
    <row r="346">
      <c r="A346" t="s">
        <v>179</v>
      </c>
      <c r="B346" t="s">
        <v>166</v>
      </c>
      <c r="C346" s="39" t="n">
        <v>2031</v>
      </c>
      <c r="D346" t="s">
        <v>174</v>
      </c>
      <c r="E346" s="40" t="s">
        <v>282</v>
      </c>
      <c r="F346" s="41" t="s">
        <v>377</v>
      </c>
      <c r="G346" s="42" t="s">
        <v>280</v>
      </c>
      <c r="H346"/>
      <c r="I346" s="43" t="s">
        <v>283</v>
      </c>
      <c r="J346" s="44" t="s">
        <v>226</v>
      </c>
      <c r="K346" s="45" t="n">
        <v>1</v>
      </c>
      <c r="L346" s="46" t="n">
        <v>1</v>
      </c>
      <c r="M346" s="47" t="n">
        <v>0.0077</v>
      </c>
      <c r="N346" s="48" t="n">
        <v>303116028.606206</v>
      </c>
      <c r="O346" s="49" t="n">
        <v>302561623.795312</v>
      </c>
      <c r="P346" s="50" t="n">
        <v>1</v>
      </c>
      <c r="Q346" s="51" t="n">
        <v>0</v>
      </c>
      <c r="R346" s="52" t="str">
        <f>1/(1+'Calculation_Assumptions'!$B$5)^(C346-'Calculation_Assumptions'!$B$2)</f>
      </c>
      <c r="S346" s="53" t="str">
        <f>N346*K346</f>
      </c>
      <c r="T346" s="54" t="str">
        <f>O346*K346</f>
      </c>
      <c r="U346" s="55" t="str">
        <f>T346*Q346*L346*M346</f>
      </c>
      <c r="V346" s="56" t="str">
        <f>S346*P346*L346*M346</f>
      </c>
      <c r="W346" s="57" t="str">
        <f>V346-U346</f>
      </c>
      <c r="X346" s="58" t="str">
        <f>W346*R346</f>
      </c>
      <c r="Y346" t="n">
        <v>0</v>
      </c>
      <c r="Z346" s="59" t="n">
        <v>2017</v>
      </c>
      <c r="AA346" t="s">
        <v>368</v>
      </c>
      <c r="AB346" s="60" t="str">
        <f>IF(I346="shared-count-once",COUNTIFS($A$2:$A$807,A346,$C$2:$C$807,C346,$E$2:$E$807,E346,$B$2:$B$807,B346),1)</f>
      </c>
      <c r="AC346" s="61" t="n">
        <v>300119636.925519</v>
      </c>
      <c r="AD346" s="62" t="str">
        <f>IF(AC346=0,"",U346/AC346)</f>
      </c>
      <c r="AE346" s="63" t="str">
        <f>IF(AC346=0,"",V346/AC346)</f>
      </c>
      <c r="AF346" s="64" t="str">
        <f>IF(AC346=0,"",W346/AC346)</f>
      </c>
      <c r="AG346" s="65" t="str">
        <f>IF(AC346=0,"",X346/AC346)</f>
      </c>
    </row>
    <row r="347">
      <c r="A347" t="s">
        <v>179</v>
      </c>
      <c r="B347" t="s">
        <v>166</v>
      </c>
      <c r="C347" s="39" t="n">
        <v>2032</v>
      </c>
      <c r="D347" t="s">
        <v>174</v>
      </c>
      <c r="E347" s="40" t="s">
        <v>282</v>
      </c>
      <c r="F347" s="41" t="s">
        <v>377</v>
      </c>
      <c r="G347" s="42" t="s">
        <v>280</v>
      </c>
      <c r="H347"/>
      <c r="I347" s="43" t="s">
        <v>283</v>
      </c>
      <c r="J347" s="44" t="s">
        <v>226</v>
      </c>
      <c r="K347" s="45" t="n">
        <v>1</v>
      </c>
      <c r="L347" s="46" t="n">
        <v>1</v>
      </c>
      <c r="M347" s="47" t="n">
        <v>0.0077</v>
      </c>
      <c r="N347" s="48" t="n">
        <v>304864914.041782</v>
      </c>
      <c r="O347" s="49" t="n">
        <v>304296909.955394</v>
      </c>
      <c r="P347" s="50" t="n">
        <v>1</v>
      </c>
      <c r="Q347" s="51" t="n">
        <v>0</v>
      </c>
      <c r="R347" s="52" t="str">
        <f>1/(1+'Calculation_Assumptions'!$B$5)^(C347-'Calculation_Assumptions'!$B$2)</f>
      </c>
      <c r="S347" s="53" t="str">
        <f>N347*K347</f>
      </c>
      <c r="T347" s="54" t="str">
        <f>O347*K347</f>
      </c>
      <c r="U347" s="55" t="str">
        <f>T347*Q347*L347*M347</f>
      </c>
      <c r="V347" s="56" t="str">
        <f>S347*P347*L347*M347</f>
      </c>
      <c r="W347" s="57" t="str">
        <f>V347-U347</f>
      </c>
      <c r="X347" s="58" t="str">
        <f>W347*R347</f>
      </c>
      <c r="Y347" t="n">
        <v>0</v>
      </c>
      <c r="Z347" s="59" t="n">
        <v>2017</v>
      </c>
      <c r="AA347" t="s">
        <v>368</v>
      </c>
      <c r="AB347" s="60" t="str">
        <f>IF(I347="shared-count-once",COUNTIFS($A$2:$A$807,A347,$C$2:$C$807,C347,$E$2:$E$807,E347,$B$2:$B$807,B347),1)</f>
      </c>
      <c r="AC347" s="61" t="n">
        <v>301904628.083541</v>
      </c>
      <c r="AD347" s="62" t="str">
        <f>IF(AC347=0,"",U347/AC347)</f>
      </c>
      <c r="AE347" s="63" t="str">
        <f>IF(AC347=0,"",V347/AC347)</f>
      </c>
      <c r="AF347" s="64" t="str">
        <f>IF(AC347=0,"",W347/AC347)</f>
      </c>
      <c r="AG347" s="65" t="str">
        <f>IF(AC347=0,"",X347/AC347)</f>
      </c>
    </row>
    <row r="348">
      <c r="A348" t="s">
        <v>179</v>
      </c>
      <c r="B348" t="s">
        <v>166</v>
      </c>
      <c r="C348" s="39" t="n">
        <v>2033</v>
      </c>
      <c r="D348" t="s">
        <v>174</v>
      </c>
      <c r="E348" s="40" t="s">
        <v>282</v>
      </c>
      <c r="F348" s="41" t="s">
        <v>377</v>
      </c>
      <c r="G348" s="42" t="s">
        <v>280</v>
      </c>
      <c r="H348"/>
      <c r="I348" s="43" t="s">
        <v>283</v>
      </c>
      <c r="J348" s="44" t="s">
        <v>226</v>
      </c>
      <c r="K348" s="45" t="n">
        <v>1</v>
      </c>
      <c r="L348" s="46" t="n">
        <v>1</v>
      </c>
      <c r="M348" s="47" t="n">
        <v>0.0077</v>
      </c>
      <c r="N348" s="48" t="n">
        <v>306574263.780688</v>
      </c>
      <c r="O348" s="49" t="n">
        <v>305990042.260363</v>
      </c>
      <c r="P348" s="50" t="n">
        <v>1</v>
      </c>
      <c r="Q348" s="51" t="n">
        <v>0</v>
      </c>
      <c r="R348" s="52" t="str">
        <f>1/(1+'Calculation_Assumptions'!$B$5)^(C348-'Calculation_Assumptions'!$B$2)</f>
      </c>
      <c r="S348" s="53" t="str">
        <f>N348*K348</f>
      </c>
      <c r="T348" s="54" t="str">
        <f>O348*K348</f>
      </c>
      <c r="U348" s="55" t="str">
        <f>T348*Q348*L348*M348</f>
      </c>
      <c r="V348" s="56" t="str">
        <f>S348*P348*L348*M348</f>
      </c>
      <c r="W348" s="57" t="str">
        <f>V348-U348</f>
      </c>
      <c r="X348" s="58" t="str">
        <f>W348*R348</f>
      </c>
      <c r="Y348" t="n">
        <v>0</v>
      </c>
      <c r="Z348" s="59" t="n">
        <v>2017</v>
      </c>
      <c r="AA348" t="s">
        <v>368</v>
      </c>
      <c r="AB348" s="60" t="str">
        <f>IF(I348="shared-count-once",COUNTIFS($A$2:$A$807,A348,$C$2:$C$807,C348,$E$2:$E$807,E348,$B$2:$B$807,B348),1)</f>
      </c>
      <c r="AC348" s="61" t="n">
        <v>303644277.16916</v>
      </c>
      <c r="AD348" s="62" t="str">
        <f>IF(AC348=0,"",U348/AC348)</f>
      </c>
      <c r="AE348" s="63" t="str">
        <f>IF(AC348=0,"",V348/AC348)</f>
      </c>
      <c r="AF348" s="64" t="str">
        <f>IF(AC348=0,"",W348/AC348)</f>
      </c>
      <c r="AG348" s="65" t="str">
        <f>IF(AC348=0,"",X348/AC348)</f>
      </c>
    </row>
    <row r="349">
      <c r="A349" t="s">
        <v>179</v>
      </c>
      <c r="B349" t="s">
        <v>166</v>
      </c>
      <c r="C349" s="39" t="n">
        <v>2034</v>
      </c>
      <c r="D349" t="s">
        <v>174</v>
      </c>
      <c r="E349" s="40" t="s">
        <v>282</v>
      </c>
      <c r="F349" s="41" t="s">
        <v>377</v>
      </c>
      <c r="G349" s="42" t="s">
        <v>280</v>
      </c>
      <c r="H349"/>
      <c r="I349" s="43" t="s">
        <v>283</v>
      </c>
      <c r="J349" s="44" t="s">
        <v>226</v>
      </c>
      <c r="K349" s="45" t="n">
        <v>1</v>
      </c>
      <c r="L349" s="46" t="n">
        <v>1</v>
      </c>
      <c r="M349" s="47" t="n">
        <v>0.0077</v>
      </c>
      <c r="N349" s="48" t="n">
        <v>308237589.835649</v>
      </c>
      <c r="O349" s="49" t="n">
        <v>307635526.02883</v>
      </c>
      <c r="P349" s="50" t="n">
        <v>1</v>
      </c>
      <c r="Q349" s="51" t="n">
        <v>0</v>
      </c>
      <c r="R349" s="52" t="str">
        <f>1/(1+'Calculation_Assumptions'!$B$5)^(C349-'Calculation_Assumptions'!$B$2)</f>
      </c>
      <c r="S349" s="53" t="str">
        <f>N349*K349</f>
      </c>
      <c r="T349" s="54" t="str">
        <f>O349*K349</f>
      </c>
      <c r="U349" s="55" t="str">
        <f>T349*Q349*L349*M349</f>
      </c>
      <c r="V349" s="56" t="str">
        <f>S349*P349*L349*M349</f>
      </c>
      <c r="W349" s="57" t="str">
        <f>V349-U349</f>
      </c>
      <c r="X349" s="58" t="str">
        <f>W349*R349</f>
      </c>
      <c r="Y349" t="n">
        <v>0</v>
      </c>
      <c r="Z349" s="59" t="n">
        <v>2017</v>
      </c>
      <c r="AA349" t="s">
        <v>368</v>
      </c>
      <c r="AB349" s="60" t="str">
        <f>IF(I349="shared-count-once",COUNTIFS($A$2:$A$807,A349,$C$2:$C$807,C349,$E$2:$E$807,E349,$B$2:$B$807,B349),1)</f>
      </c>
      <c r="AC349" s="61" t="n">
        <v>305332541.184984</v>
      </c>
      <c r="AD349" s="62" t="str">
        <f>IF(AC349=0,"",U349/AC349)</f>
      </c>
      <c r="AE349" s="63" t="str">
        <f>IF(AC349=0,"",V349/AC349)</f>
      </c>
      <c r="AF349" s="64" t="str">
        <f>IF(AC349=0,"",W349/AC349)</f>
      </c>
      <c r="AG349" s="65" t="str">
        <f>IF(AC349=0,"",X349/AC349)</f>
      </c>
    </row>
    <row r="350">
      <c r="A350" t="s">
        <v>179</v>
      </c>
      <c r="B350" t="s">
        <v>166</v>
      </c>
      <c r="C350" s="39" t="n">
        <v>2035</v>
      </c>
      <c r="D350" t="s">
        <v>174</v>
      </c>
      <c r="E350" s="40" t="s">
        <v>282</v>
      </c>
      <c r="F350" s="41" t="s">
        <v>377</v>
      </c>
      <c r="G350" s="42" t="s">
        <v>280</v>
      </c>
      <c r="H350"/>
      <c r="I350" s="43" t="s">
        <v>283</v>
      </c>
      <c r="J350" s="44" t="s">
        <v>226</v>
      </c>
      <c r="K350" s="45" t="n">
        <v>1</v>
      </c>
      <c r="L350" s="46" t="n">
        <v>1</v>
      </c>
      <c r="M350" s="47" t="n">
        <v>0.0077</v>
      </c>
      <c r="N350" s="48" t="n">
        <v>309848402.376613</v>
      </c>
      <c r="O350" s="49" t="n">
        <v>309228183.19713</v>
      </c>
      <c r="P350" s="50" t="n">
        <v>1</v>
      </c>
      <c r="Q350" s="51" t="n">
        <v>0</v>
      </c>
      <c r="R350" s="52" t="str">
        <f>1/(1+'Calculation_Assumptions'!$B$5)^(C350-'Calculation_Assumptions'!$B$2)</f>
      </c>
      <c r="S350" s="53" t="str">
        <f>N350*K350</f>
      </c>
      <c r="T350" s="54" t="str">
        <f>O350*K350</f>
      </c>
      <c r="U350" s="55" t="str">
        <f>T350*Q350*L350*M350</f>
      </c>
      <c r="V350" s="56" t="str">
        <f>S350*P350*L350*M350</f>
      </c>
      <c r="W350" s="57" t="str">
        <f>V350-U350</f>
      </c>
      <c r="X350" s="58" t="str">
        <f>W350*R350</f>
      </c>
      <c r="Y350" t="n">
        <v>0</v>
      </c>
      <c r="Z350" s="59" t="n">
        <v>2017</v>
      </c>
      <c r="AA350" t="s">
        <v>368</v>
      </c>
      <c r="AB350" s="60" t="str">
        <f>IF(I350="shared-count-once",COUNTIFS($A$2:$A$807,A350,$C$2:$C$807,C350,$E$2:$E$807,E350,$B$2:$B$807,B350),1)</f>
      </c>
      <c r="AC350" s="61" t="n">
        <v>306964650.16712</v>
      </c>
      <c r="AD350" s="62" t="str">
        <f>IF(AC350=0,"",U350/AC350)</f>
      </c>
      <c r="AE350" s="63" t="str">
        <f>IF(AC350=0,"",V350/AC350)</f>
      </c>
      <c r="AF350" s="64" t="str">
        <f>IF(AC350=0,"",W350/AC350)</f>
      </c>
      <c r="AG350" s="65" t="str">
        <f>IF(AC350=0,"",X350/AC350)</f>
      </c>
    </row>
    <row r="351">
      <c r="A351" t="s">
        <v>179</v>
      </c>
      <c r="B351" t="s">
        <v>166</v>
      </c>
      <c r="C351" s="39" t="n">
        <v>2036</v>
      </c>
      <c r="D351" t="s">
        <v>174</v>
      </c>
      <c r="E351" s="40" t="s">
        <v>282</v>
      </c>
      <c r="F351" s="41" t="s">
        <v>377</v>
      </c>
      <c r="G351" s="42" t="s">
        <v>280</v>
      </c>
      <c r="H351"/>
      <c r="I351" s="43" t="s">
        <v>283</v>
      </c>
      <c r="J351" s="44" t="s">
        <v>226</v>
      </c>
      <c r="K351" s="45" t="n">
        <v>1</v>
      </c>
      <c r="L351" s="46" t="n">
        <v>1</v>
      </c>
      <c r="M351" s="47" t="n">
        <v>0.0077</v>
      </c>
      <c r="N351" s="48" t="n">
        <v>311408717.169545</v>
      </c>
      <c r="O351" s="49" t="n">
        <v>310769483.46493</v>
      </c>
      <c r="P351" s="50" t="n">
        <v>1</v>
      </c>
      <c r="Q351" s="51" t="n">
        <v>0</v>
      </c>
      <c r="R351" s="52" t="str">
        <f>1/(1+'Calculation_Assumptions'!$B$5)^(C351-'Calculation_Assumptions'!$B$2)</f>
      </c>
      <c r="S351" s="53" t="str">
        <f>N351*K351</f>
      </c>
      <c r="T351" s="54" t="str">
        <f>O351*K351</f>
      </c>
      <c r="U351" s="55" t="str">
        <f>T351*Q351*L351*M351</f>
      </c>
      <c r="V351" s="56" t="str">
        <f>S351*P351*L351*M351</f>
      </c>
      <c r="W351" s="57" t="str">
        <f>V351-U351</f>
      </c>
      <c r="X351" s="58" t="str">
        <f>W351*R351</f>
      </c>
      <c r="Y351" t="n">
        <v>0</v>
      </c>
      <c r="Z351" s="59" t="n">
        <v>2017</v>
      </c>
      <c r="AA351" t="s">
        <v>368</v>
      </c>
      <c r="AB351" s="60" t="str">
        <f>IF(I351="shared-count-once",COUNTIFS($A$2:$A$807,A351,$C$2:$C$807,C351,$E$2:$E$807,E351,$B$2:$B$807,B351),1)</f>
      </c>
      <c r="AC351" s="61" t="n">
        <v>308542769.756622</v>
      </c>
      <c r="AD351" s="62" t="str">
        <f>IF(AC351=0,"",U351/AC351)</f>
      </c>
      <c r="AE351" s="63" t="str">
        <f>IF(AC351=0,"",V351/AC351)</f>
      </c>
      <c r="AF351" s="64" t="str">
        <f>IF(AC351=0,"",W351/AC351)</f>
      </c>
      <c r="AG351" s="65" t="str">
        <f>IF(AC351=0,"",X351/AC351)</f>
      </c>
    </row>
    <row r="352">
      <c r="A352" t="s">
        <v>179</v>
      </c>
      <c r="B352" t="s">
        <v>166</v>
      </c>
      <c r="C352" s="39" t="n">
        <v>2037</v>
      </c>
      <c r="D352" t="s">
        <v>174</v>
      </c>
      <c r="E352" s="40" t="s">
        <v>282</v>
      </c>
      <c r="F352" s="41" t="s">
        <v>377</v>
      </c>
      <c r="G352" s="42" t="s">
        <v>280</v>
      </c>
      <c r="H352"/>
      <c r="I352" s="43" t="s">
        <v>283</v>
      </c>
      <c r="J352" s="44" t="s">
        <v>226</v>
      </c>
      <c r="K352" s="45" t="n">
        <v>1</v>
      </c>
      <c r="L352" s="46" t="n">
        <v>1</v>
      </c>
      <c r="M352" s="47" t="n">
        <v>0.0077</v>
      </c>
      <c r="N352" s="48" t="n">
        <v>312780152.126179</v>
      </c>
      <c r="O352" s="49" t="n">
        <v>312262197.186949</v>
      </c>
      <c r="P352" s="50" t="n">
        <v>1</v>
      </c>
      <c r="Q352" s="51" t="n">
        <v>0</v>
      </c>
      <c r="R352" s="52" t="str">
        <f>1/(1+'Calculation_Assumptions'!$B$5)^(C352-'Calculation_Assumptions'!$B$2)</f>
      </c>
      <c r="S352" s="53" t="str">
        <f>N352*K352</f>
      </c>
      <c r="T352" s="54" t="str">
        <f>O352*K352</f>
      </c>
      <c r="U352" s="55" t="str">
        <f>T352*Q352*L352*M352</f>
      </c>
      <c r="V352" s="56" t="str">
        <f>S352*P352*L352*M352</f>
      </c>
      <c r="W352" s="57" t="str">
        <f>V352-U352</f>
      </c>
      <c r="X352" s="58" t="str">
        <f>W352*R352</f>
      </c>
      <c r="Y352" t="n">
        <v>0</v>
      </c>
      <c r="Z352" s="59" t="n">
        <v>2017</v>
      </c>
      <c r="AA352" t="s">
        <v>368</v>
      </c>
      <c r="AB352" s="60" t="str">
        <f>IF(I352="shared-count-once",COUNTIFS($A$2:$A$807,A352,$C$2:$C$807,C352,$E$2:$E$807,E352,$B$2:$B$807,B352),1)</f>
      </c>
      <c r="AC352" s="61" t="n">
        <v>310068287.63643</v>
      </c>
      <c r="AD352" s="62" t="str">
        <f>IF(AC352=0,"",U352/AC352)</f>
      </c>
      <c r="AE352" s="63" t="str">
        <f>IF(AC352=0,"",V352/AC352)</f>
      </c>
      <c r="AF352" s="64" t="str">
        <f>IF(AC352=0,"",W352/AC352)</f>
      </c>
      <c r="AG352" s="65" t="str">
        <f>IF(AC352=0,"",X352/AC352)</f>
      </c>
    </row>
    <row r="353">
      <c r="A353" t="s">
        <v>179</v>
      </c>
      <c r="B353" t="s">
        <v>166</v>
      </c>
      <c r="C353" s="39" t="n">
        <v>2038</v>
      </c>
      <c r="D353" t="s">
        <v>174</v>
      </c>
      <c r="E353" s="40" t="s">
        <v>282</v>
      </c>
      <c r="F353" s="41" t="s">
        <v>377</v>
      </c>
      <c r="G353" s="42" t="s">
        <v>280</v>
      </c>
      <c r="H353"/>
      <c r="I353" s="43" t="s">
        <v>283</v>
      </c>
      <c r="J353" s="44" t="s">
        <v>226</v>
      </c>
      <c r="K353" s="45" t="n">
        <v>1</v>
      </c>
      <c r="L353" s="46" t="n">
        <v>1</v>
      </c>
      <c r="M353" s="47" t="n">
        <v>0.0077</v>
      </c>
      <c r="N353" s="48" t="n">
        <v>314321051.033819</v>
      </c>
      <c r="O353" s="49" t="n">
        <v>313730463.490198</v>
      </c>
      <c r="P353" s="50" t="n">
        <v>1</v>
      </c>
      <c r="Q353" s="51" t="n">
        <v>0</v>
      </c>
      <c r="R353" s="52" t="str">
        <f>1/(1+'Calculation_Assumptions'!$B$5)^(C353-'Calculation_Assumptions'!$B$2)</f>
      </c>
      <c r="S353" s="53" t="str">
        <f>N353*K353</f>
      </c>
      <c r="T353" s="54" t="str">
        <f>O353*K353</f>
      </c>
      <c r="U353" s="55" t="str">
        <f>T353*Q353*L353*M353</f>
      </c>
      <c r="V353" s="56" t="str">
        <f>S353*P353*L353*M353</f>
      </c>
      <c r="W353" s="57" t="str">
        <f>V353-U353</f>
      </c>
      <c r="X353" s="58" t="str">
        <f>W353*R353</f>
      </c>
      <c r="Y353" t="n">
        <v>0</v>
      </c>
      <c r="Z353" s="59" t="n">
        <v>2017</v>
      </c>
      <c r="AA353" t="s">
        <v>368</v>
      </c>
      <c r="AB353" s="60" t="str">
        <f>IF(I353="shared-count-once",COUNTIFS($A$2:$A$807,A353,$C$2:$C$807,C353,$E$2:$E$807,E353,$B$2:$B$807,B353),1)</f>
      </c>
      <c r="AC353" s="61" t="n">
        <v>311532999.13163</v>
      </c>
      <c r="AD353" s="62" t="str">
        <f>IF(AC353=0,"",U353/AC353)</f>
      </c>
      <c r="AE353" s="63" t="str">
        <f>IF(AC353=0,"",V353/AC353)</f>
      </c>
      <c r="AF353" s="64" t="str">
        <f>IF(AC353=0,"",W353/AC353)</f>
      </c>
      <c r="AG353" s="65" t="str">
        <f>IF(AC353=0,"",X353/AC353)</f>
      </c>
    </row>
    <row r="354">
      <c r="A354" t="s">
        <v>179</v>
      </c>
      <c r="B354" t="s">
        <v>166</v>
      </c>
      <c r="C354" s="39" t="n">
        <v>2039</v>
      </c>
      <c r="D354" t="s">
        <v>174</v>
      </c>
      <c r="E354" s="40" t="s">
        <v>282</v>
      </c>
      <c r="F354" s="41" t="s">
        <v>377</v>
      </c>
      <c r="G354" s="42" t="s">
        <v>280</v>
      </c>
      <c r="H354"/>
      <c r="I354" s="43" t="s">
        <v>283</v>
      </c>
      <c r="J354" s="44" t="s">
        <v>226</v>
      </c>
      <c r="K354" s="45" t="n">
        <v>1</v>
      </c>
      <c r="L354" s="46" t="n">
        <v>1</v>
      </c>
      <c r="M354" s="47" t="n">
        <v>0.0077</v>
      </c>
      <c r="N354" s="48" t="n">
        <v>315785338.261972</v>
      </c>
      <c r="O354" s="49" t="n">
        <v>315115398.935154</v>
      </c>
      <c r="P354" s="50" t="n">
        <v>1</v>
      </c>
      <c r="Q354" s="51" t="n">
        <v>0</v>
      </c>
      <c r="R354" s="52" t="str">
        <f>1/(1+'Calculation_Assumptions'!$B$5)^(C354-'Calculation_Assumptions'!$B$2)</f>
      </c>
      <c r="S354" s="53" t="str">
        <f>N354*K354</f>
      </c>
      <c r="T354" s="54" t="str">
        <f>O354*K354</f>
      </c>
      <c r="U354" s="55" t="str">
        <f>T354*Q354*L354*M354</f>
      </c>
      <c r="V354" s="56" t="str">
        <f>S354*P354*L354*M354</f>
      </c>
      <c r="W354" s="57" t="str">
        <f>V354-U354</f>
      </c>
      <c r="X354" s="58" t="str">
        <f>W354*R354</f>
      </c>
      <c r="Y354" t="n">
        <v>0</v>
      </c>
      <c r="Z354" s="59" t="n">
        <v>2017</v>
      </c>
      <c r="AA354" t="s">
        <v>368</v>
      </c>
      <c r="AB354" s="60" t="str">
        <f>IF(I354="shared-count-once",COUNTIFS($A$2:$A$807,A354,$C$2:$C$807,C354,$E$2:$E$807,E354,$B$2:$B$807,B354),1)</f>
      </c>
      <c r="AC354" s="61" t="n">
        <v>312936391.858479</v>
      </c>
      <c r="AD354" s="62" t="str">
        <f>IF(AC354=0,"",U354/AC354)</f>
      </c>
      <c r="AE354" s="63" t="str">
        <f>IF(AC354=0,"",V354/AC354)</f>
      </c>
      <c r="AF354" s="64" t="str">
        <f>IF(AC354=0,"",W354/AC354)</f>
      </c>
      <c r="AG354" s="65" t="str">
        <f>IF(AC354=0,"",X354/AC354)</f>
      </c>
    </row>
    <row r="355">
      <c r="A355" t="s">
        <v>179</v>
      </c>
      <c r="B355" t="s">
        <v>166</v>
      </c>
      <c r="C355" s="39" t="n">
        <v>2040</v>
      </c>
      <c r="D355" t="s">
        <v>174</v>
      </c>
      <c r="E355" s="40" t="s">
        <v>282</v>
      </c>
      <c r="F355" s="41" t="s">
        <v>377</v>
      </c>
      <c r="G355" s="42" t="s">
        <v>280</v>
      </c>
      <c r="H355"/>
      <c r="I355" s="43" t="s">
        <v>283</v>
      </c>
      <c r="J355" s="44" t="s">
        <v>226</v>
      </c>
      <c r="K355" s="45" t="n">
        <v>1</v>
      </c>
      <c r="L355" s="46" t="n">
        <v>1</v>
      </c>
      <c r="M355" s="47" t="n">
        <v>0.0077</v>
      </c>
      <c r="N355" s="48" t="n">
        <v>317184563.854306</v>
      </c>
      <c r="O355" s="49" t="n">
        <v>316427530.0167</v>
      </c>
      <c r="P355" s="50" t="n">
        <v>1</v>
      </c>
      <c r="Q355" s="51" t="n">
        <v>0</v>
      </c>
      <c r="R355" s="52" t="str">
        <f>1/(1+'Calculation_Assumptions'!$B$5)^(C355-'Calculation_Assumptions'!$B$2)</f>
      </c>
      <c r="S355" s="53" t="str">
        <f>N355*K355</f>
      </c>
      <c r="T355" s="54" t="str">
        <f>O355*K355</f>
      </c>
      <c r="U355" s="55" t="str">
        <f>T355*Q355*L355*M355</f>
      </c>
      <c r="V355" s="56" t="str">
        <f>S355*P355*L355*M355</f>
      </c>
      <c r="W355" s="57" t="str">
        <f>V355-U355</f>
      </c>
      <c r="X355" s="58" t="str">
        <f>W355*R355</f>
      </c>
      <c r="Y355" t="n">
        <v>0</v>
      </c>
      <c r="Z355" s="59" t="n">
        <v>2017</v>
      </c>
      <c r="AA355" t="s">
        <v>368</v>
      </c>
      <c r="AB355" s="60" t="str">
        <f>IF(I355="shared-count-once",COUNTIFS($A$2:$A$807,A355,$C$2:$C$807,C355,$E$2:$E$807,E355,$B$2:$B$807,B355),1)</f>
      </c>
      <c r="AC355" s="61" t="n">
        <v>314265537.410829</v>
      </c>
      <c r="AD355" s="62" t="str">
        <f>IF(AC355=0,"",U355/AC355)</f>
      </c>
      <c r="AE355" s="63" t="str">
        <f>IF(AC355=0,"",V355/AC355)</f>
      </c>
      <c r="AF355" s="64" t="str">
        <f>IF(AC355=0,"",W355/AC355)</f>
      </c>
      <c r="AG355" s="65" t="str">
        <f>IF(AC355=0,"",X355/AC355)</f>
      </c>
    </row>
    <row r="356">
      <c r="A356" t="s">
        <v>179</v>
      </c>
      <c r="B356" t="s">
        <v>166</v>
      </c>
      <c r="C356" s="39" t="n">
        <v>2041</v>
      </c>
      <c r="D356" t="s">
        <v>174</v>
      </c>
      <c r="E356" s="40" t="s">
        <v>282</v>
      </c>
      <c r="F356" s="41" t="s">
        <v>377</v>
      </c>
      <c r="G356" s="42" t="s">
        <v>280</v>
      </c>
      <c r="H356"/>
      <c r="I356" s="43" t="s">
        <v>283</v>
      </c>
      <c r="J356" s="44" t="s">
        <v>226</v>
      </c>
      <c r="K356" s="45" t="n">
        <v>1</v>
      </c>
      <c r="L356" s="46" t="n">
        <v>1</v>
      </c>
      <c r="M356" s="47" t="n">
        <v>0.0077</v>
      </c>
      <c r="N356" s="48" t="n">
        <v>318522788.498136</v>
      </c>
      <c r="O356" s="49" t="n">
        <v>317614843.247219</v>
      </c>
      <c r="P356" s="50" t="n">
        <v>1</v>
      </c>
      <c r="Q356" s="51" t="n">
        <v>0</v>
      </c>
      <c r="R356" s="52" t="str">
        <f>1/(1+'Calculation_Assumptions'!$B$5)^(C356-'Calculation_Assumptions'!$B$2)</f>
      </c>
      <c r="S356" s="53" t="str">
        <f>N356*K356</f>
      </c>
      <c r="T356" s="54" t="str">
        <f>O356*K356</f>
      </c>
      <c r="U356" s="55" t="str">
        <f>T356*Q356*L356*M356</f>
      </c>
      <c r="V356" s="56" t="str">
        <f>S356*P356*L356*M356</f>
      </c>
      <c r="W356" s="57" t="str">
        <f>V356-U356</f>
      </c>
      <c r="X356" s="58" t="str">
        <f>W356*R356</f>
      </c>
      <c r="Y356" t="n">
        <v>0</v>
      </c>
      <c r="Z356" s="59" t="n">
        <v>2017</v>
      </c>
      <c r="AA356" t="s">
        <v>368</v>
      </c>
      <c r="AB356" s="60" t="str">
        <f>IF(I356="shared-count-once",COUNTIFS($A$2:$A$807,A356,$C$2:$C$807,C356,$E$2:$E$807,E356,$B$2:$B$807,B356),1)</f>
      </c>
      <c r="AC356" s="61" t="n">
        <v>315525215.312548</v>
      </c>
      <c r="AD356" s="62" t="str">
        <f>IF(AC356=0,"",U356/AC356)</f>
      </c>
      <c r="AE356" s="63" t="str">
        <f>IF(AC356=0,"",V356/AC356)</f>
      </c>
      <c r="AF356" s="64" t="str">
        <f>IF(AC356=0,"",W356/AC356)</f>
      </c>
      <c r="AG356" s="65" t="str">
        <f>IF(AC356=0,"",X356/AC356)</f>
      </c>
    </row>
    <row r="357">
      <c r="A357" t="s">
        <v>179</v>
      </c>
      <c r="B357" t="s">
        <v>166</v>
      </c>
      <c r="C357" s="39" t="n">
        <v>2042</v>
      </c>
      <c r="D357" t="s">
        <v>174</v>
      </c>
      <c r="E357" s="40" t="s">
        <v>282</v>
      </c>
      <c r="F357" s="41" t="s">
        <v>377</v>
      </c>
      <c r="G357" s="42" t="s">
        <v>280</v>
      </c>
      <c r="H357"/>
      <c r="I357" s="43" t="s">
        <v>283</v>
      </c>
      <c r="J357" s="44" t="s">
        <v>226</v>
      </c>
      <c r="K357" s="45" t="n">
        <v>1</v>
      </c>
      <c r="L357" s="46" t="n">
        <v>1</v>
      </c>
      <c r="M357" s="47" t="n">
        <v>0.0077</v>
      </c>
      <c r="N357" s="48" t="n">
        <v>319780099.086651</v>
      </c>
      <c r="O357" s="49" t="n">
        <v>318781045.920738</v>
      </c>
      <c r="P357" s="50" t="n">
        <v>1</v>
      </c>
      <c r="Q357" s="51" t="n">
        <v>0</v>
      </c>
      <c r="R357" s="52" t="str">
        <f>1/(1+'Calculation_Assumptions'!$B$5)^(C357-'Calculation_Assumptions'!$B$2)</f>
      </c>
      <c r="S357" s="53" t="str">
        <f>N357*K357</f>
      </c>
      <c r="T357" s="54" t="str">
        <f>O357*K357</f>
      </c>
      <c r="U357" s="55" t="str">
        <f>T357*Q357*L357*M357</f>
      </c>
      <c r="V357" s="56" t="str">
        <f>S357*P357*L357*M357</f>
      </c>
      <c r="W357" s="57" t="str">
        <f>V357-U357</f>
      </c>
      <c r="X357" s="58" t="str">
        <f>W357*R357</f>
      </c>
      <c r="Y357" t="n">
        <v>0</v>
      </c>
      <c r="Z357" s="59" t="n">
        <v>2017</v>
      </c>
      <c r="AA357" t="s">
        <v>368</v>
      </c>
      <c r="AB357" s="60" t="str">
        <f>IF(I357="shared-count-once",COUNTIFS($A$2:$A$807,A357,$C$2:$C$807,C357,$E$2:$E$807,E357,$B$2:$B$807,B357),1)</f>
      </c>
      <c r="AC357" s="61" t="n">
        <v>316707694.211882</v>
      </c>
      <c r="AD357" s="62" t="str">
        <f>IF(AC357=0,"",U357/AC357)</f>
      </c>
      <c r="AE357" s="63" t="str">
        <f>IF(AC357=0,"",V357/AC357)</f>
      </c>
      <c r="AF357" s="64" t="str">
        <f>IF(AC357=0,"",W357/AC357)</f>
      </c>
      <c r="AG357" s="65" t="str">
        <f>IF(AC357=0,"",X357/AC357)</f>
      </c>
    </row>
    <row r="358">
      <c r="A358" t="s">
        <v>179</v>
      </c>
      <c r="B358" t="s">
        <v>166</v>
      </c>
      <c r="C358" s="39" t="n">
        <v>2043</v>
      </c>
      <c r="D358" t="s">
        <v>174</v>
      </c>
      <c r="E358" s="40" t="s">
        <v>282</v>
      </c>
      <c r="F358" s="41" t="s">
        <v>377</v>
      </c>
      <c r="G358" s="42" t="s">
        <v>280</v>
      </c>
      <c r="H358"/>
      <c r="I358" s="43" t="s">
        <v>283</v>
      </c>
      <c r="J358" s="44" t="s">
        <v>226</v>
      </c>
      <c r="K358" s="45" t="n">
        <v>1</v>
      </c>
      <c r="L358" s="46" t="n">
        <v>1</v>
      </c>
      <c r="M358" s="47" t="n">
        <v>0.0077</v>
      </c>
      <c r="N358" s="48" t="n">
        <v>320941267.695625</v>
      </c>
      <c r="O358" s="49" t="n">
        <v>319872275.594712</v>
      </c>
      <c r="P358" s="50" t="n">
        <v>1</v>
      </c>
      <c r="Q358" s="51" t="n">
        <v>0</v>
      </c>
      <c r="R358" s="52" t="str">
        <f>1/(1+'Calculation_Assumptions'!$B$5)^(C358-'Calculation_Assumptions'!$B$2)</f>
      </c>
      <c r="S358" s="53" t="str">
        <f>N358*K358</f>
      </c>
      <c r="T358" s="54" t="str">
        <f>O358*K358</f>
      </c>
      <c r="U358" s="55" t="str">
        <f>T358*Q358*L358*M358</f>
      </c>
      <c r="V358" s="56" t="str">
        <f>S358*P358*L358*M358</f>
      </c>
      <c r="W358" s="57" t="str">
        <f>V358-U358</f>
      </c>
      <c r="X358" s="58" t="str">
        <f>W358*R358</f>
      </c>
      <c r="Y358" t="n">
        <v>0</v>
      </c>
      <c r="Z358" s="59" t="n">
        <v>2017</v>
      </c>
      <c r="AA358" t="s">
        <v>368</v>
      </c>
      <c r="AB358" s="60" t="str">
        <f>IF(I358="shared-count-once",COUNTIFS($A$2:$A$807,A358,$C$2:$C$807,C358,$E$2:$E$807,E358,$B$2:$B$807,B358),1)</f>
      </c>
      <c r="AC358" s="61" t="n">
        <v>317814114.067152</v>
      </c>
      <c r="AD358" s="62" t="str">
        <f>IF(AC358=0,"",U358/AC358)</f>
      </c>
      <c r="AE358" s="63" t="str">
        <f>IF(AC358=0,"",V358/AC358)</f>
      </c>
      <c r="AF358" s="64" t="str">
        <f>IF(AC358=0,"",W358/AC358)</f>
      </c>
      <c r="AG358" s="65" t="str">
        <f>IF(AC358=0,"",X358/AC358)</f>
      </c>
    </row>
    <row r="359">
      <c r="A359" t="s">
        <v>179</v>
      </c>
      <c r="B359" t="s">
        <v>166</v>
      </c>
      <c r="C359" s="39" t="n">
        <v>2044</v>
      </c>
      <c r="D359" t="s">
        <v>174</v>
      </c>
      <c r="E359" s="40" t="s">
        <v>282</v>
      </c>
      <c r="F359" s="41" t="s">
        <v>377</v>
      </c>
      <c r="G359" s="42" t="s">
        <v>280</v>
      </c>
      <c r="H359"/>
      <c r="I359" s="43" t="s">
        <v>283</v>
      </c>
      <c r="J359" s="44" t="s">
        <v>226</v>
      </c>
      <c r="K359" s="45" t="n">
        <v>1</v>
      </c>
      <c r="L359" s="46" t="n">
        <v>1</v>
      </c>
      <c r="M359" s="47" t="n">
        <v>0.0077</v>
      </c>
      <c r="N359" s="48" t="n">
        <v>322078864.831658</v>
      </c>
      <c r="O359" s="49" t="n">
        <v>320897722.542069</v>
      </c>
      <c r="P359" s="50" t="n">
        <v>1</v>
      </c>
      <c r="Q359" s="51" t="n">
        <v>0</v>
      </c>
      <c r="R359" s="52" t="str">
        <f>1/(1+'Calculation_Assumptions'!$B$5)^(C359-'Calculation_Assumptions'!$B$2)</f>
      </c>
      <c r="S359" s="53" t="str">
        <f>N359*K359</f>
      </c>
      <c r="T359" s="54" t="str">
        <f>O359*K359</f>
      </c>
      <c r="U359" s="55" t="str">
        <f>T359*Q359*L359*M359</f>
      </c>
      <c r="V359" s="56" t="str">
        <f>S359*P359*L359*M359</f>
      </c>
      <c r="W359" s="57" t="str">
        <f>V359-U359</f>
      </c>
      <c r="X359" s="58" t="str">
        <f>W359*R359</f>
      </c>
      <c r="Y359" t="n">
        <v>0</v>
      </c>
      <c r="Z359" s="59" t="n">
        <v>2017</v>
      </c>
      <c r="AA359" t="s">
        <v>368</v>
      </c>
      <c r="AB359" s="60" t="str">
        <f>IF(I359="shared-count-once",COUNTIFS($A$2:$A$807,A359,$C$2:$C$807,C359,$E$2:$E$807,E359,$B$2:$B$807,B359),1)</f>
      </c>
      <c r="AC359" s="61" t="n">
        <v>318840890.732156</v>
      </c>
      <c r="AD359" s="62" t="str">
        <f>IF(AC359=0,"",U359/AC359)</f>
      </c>
      <c r="AE359" s="63" t="str">
        <f>IF(AC359=0,"",V359/AC359)</f>
      </c>
      <c r="AF359" s="64" t="str">
        <f>IF(AC359=0,"",W359/AC359)</f>
      </c>
      <c r="AG359" s="65" t="str">
        <f>IF(AC359=0,"",X359/AC359)</f>
      </c>
    </row>
    <row r="360">
      <c r="A360" t="s">
        <v>179</v>
      </c>
      <c r="B360" t="s">
        <v>166</v>
      </c>
      <c r="C360" s="39" t="n">
        <v>2045</v>
      </c>
      <c r="D360" t="s">
        <v>174</v>
      </c>
      <c r="E360" s="40" t="s">
        <v>282</v>
      </c>
      <c r="F360" s="41" t="s">
        <v>377</v>
      </c>
      <c r="G360" s="42" t="s">
        <v>280</v>
      </c>
      <c r="H360"/>
      <c r="I360" s="43" t="s">
        <v>283</v>
      </c>
      <c r="J360" s="44" t="s">
        <v>226</v>
      </c>
      <c r="K360" s="45" t="n">
        <v>1</v>
      </c>
      <c r="L360" s="46" t="n">
        <v>1</v>
      </c>
      <c r="M360" s="47" t="n">
        <v>0.0077</v>
      </c>
      <c r="N360" s="48" t="n">
        <v>323099989.44571</v>
      </c>
      <c r="O360" s="49" t="n">
        <v>321832323.778944</v>
      </c>
      <c r="P360" s="50" t="n">
        <v>1</v>
      </c>
      <c r="Q360" s="51" t="n">
        <v>0</v>
      </c>
      <c r="R360" s="52" t="str">
        <f>1/(1+'Calculation_Assumptions'!$B$5)^(C360-'Calculation_Assumptions'!$B$2)</f>
      </c>
      <c r="S360" s="53" t="str">
        <f>N360*K360</f>
      </c>
      <c r="T360" s="54" t="str">
        <f>O360*K360</f>
      </c>
      <c r="U360" s="55" t="str">
        <f>T360*Q360*L360*M360</f>
      </c>
      <c r="V360" s="56" t="str">
        <f>S360*P360*L360*M360</f>
      </c>
      <c r="W360" s="57" t="str">
        <f>V360-U360</f>
      </c>
      <c r="X360" s="58" t="str">
        <f>W360*R360</f>
      </c>
      <c r="Y360" t="n">
        <v>0</v>
      </c>
      <c r="Z360" s="59" t="n">
        <v>2017</v>
      </c>
      <c r="AA360" t="s">
        <v>368</v>
      </c>
      <c r="AB360" s="60" t="str">
        <f>IF(I360="shared-count-once",COUNTIFS($A$2:$A$807,A360,$C$2:$C$807,C360,$E$2:$E$807,E360,$B$2:$B$807,B360),1)</f>
      </c>
      <c r="AC360" s="61" t="n">
        <v>319784682.33108</v>
      </c>
      <c r="AD360" s="62" t="str">
        <f>IF(AC360=0,"",U360/AC360)</f>
      </c>
      <c r="AE360" s="63" t="str">
        <f>IF(AC360=0,"",V360/AC360)</f>
      </c>
      <c r="AF360" s="64" t="str">
        <f>IF(AC360=0,"",W360/AC360)</f>
      </c>
      <c r="AG360" s="65" t="str">
        <f>IF(AC360=0,"",X360/AC360)</f>
      </c>
    </row>
    <row r="361">
      <c r="A361" t="s">
        <v>179</v>
      </c>
      <c r="B361" t="s">
        <v>166</v>
      </c>
      <c r="C361" s="39" t="n">
        <v>2046</v>
      </c>
      <c r="D361" t="s">
        <v>174</v>
      </c>
      <c r="E361" s="40" t="s">
        <v>282</v>
      </c>
      <c r="F361" s="41" t="s">
        <v>377</v>
      </c>
      <c r="G361" s="42" t="s">
        <v>280</v>
      </c>
      <c r="H361"/>
      <c r="I361" s="43" t="s">
        <v>283</v>
      </c>
      <c r="J361" s="44" t="s">
        <v>226</v>
      </c>
      <c r="K361" s="45" t="n">
        <v>1</v>
      </c>
      <c r="L361" s="46" t="n">
        <v>1</v>
      </c>
      <c r="M361" s="47" t="n">
        <v>0.0077</v>
      </c>
      <c r="N361" s="48" t="n">
        <v>324035976.139116</v>
      </c>
      <c r="O361" s="49" t="n">
        <v>322683379.427444</v>
      </c>
      <c r="P361" s="50" t="n">
        <v>1</v>
      </c>
      <c r="Q361" s="51" t="n">
        <v>0</v>
      </c>
      <c r="R361" s="52" t="str">
        <f>1/(1+'Calculation_Assumptions'!$B$5)^(C361-'Calculation_Assumptions'!$B$2)</f>
      </c>
      <c r="S361" s="53" t="str">
        <f>N361*K361</f>
      </c>
      <c r="T361" s="54" t="str">
        <f>O361*K361</f>
      </c>
      <c r="U361" s="55" t="str">
        <f>T361*Q361*L361*M361</f>
      </c>
      <c r="V361" s="56" t="str">
        <f>S361*P361*L361*M361</f>
      </c>
      <c r="W361" s="57" t="str">
        <f>V361-U361</f>
      </c>
      <c r="X361" s="58" t="str">
        <f>W361*R361</f>
      </c>
      <c r="Y361" t="n">
        <v>0</v>
      </c>
      <c r="Z361" s="59" t="n">
        <v>2017</v>
      </c>
      <c r="AA361" t="s">
        <v>368</v>
      </c>
      <c r="AB361" s="60" t="str">
        <f>IF(I361="shared-count-once",COUNTIFS($A$2:$A$807,A361,$C$2:$C$807,C361,$E$2:$E$807,E361,$B$2:$B$807,B361),1)</f>
      </c>
      <c r="AC361" s="61" t="n">
        <v>320645615.981408</v>
      </c>
      <c r="AD361" s="62" t="str">
        <f>IF(AC361=0,"",U361/AC361)</f>
      </c>
      <c r="AE361" s="63" t="str">
        <f>IF(AC361=0,"",V361/AC361)</f>
      </c>
      <c r="AF361" s="64" t="str">
        <f>IF(AC361=0,"",W361/AC361)</f>
      </c>
      <c r="AG361" s="65" t="str">
        <f>IF(AC361=0,"",X361/AC361)</f>
      </c>
    </row>
    <row r="362">
      <c r="A362" t="s">
        <v>179</v>
      </c>
      <c r="B362" t="s">
        <v>166</v>
      </c>
      <c r="C362" s="39" t="n">
        <v>2047</v>
      </c>
      <c r="D362" t="s">
        <v>174</v>
      </c>
      <c r="E362" s="40" t="s">
        <v>282</v>
      </c>
      <c r="F362" s="41" t="s">
        <v>377</v>
      </c>
      <c r="G362" s="42" t="s">
        <v>280</v>
      </c>
      <c r="H362"/>
      <c r="I362" s="43" t="s">
        <v>283</v>
      </c>
      <c r="J362" s="44" t="s">
        <v>226</v>
      </c>
      <c r="K362" s="45" t="n">
        <v>1</v>
      </c>
      <c r="L362" s="46" t="n">
        <v>1</v>
      </c>
      <c r="M362" s="47" t="n">
        <v>0.0077</v>
      </c>
      <c r="N362" s="48" t="n">
        <v>324893150.182468</v>
      </c>
      <c r="O362" s="49" t="n">
        <v>323457177.765372</v>
      </c>
      <c r="P362" s="50" t="n">
        <v>1</v>
      </c>
      <c r="Q362" s="51" t="n">
        <v>0</v>
      </c>
      <c r="R362" s="52" t="str">
        <f>1/(1+'Calculation_Assumptions'!$B$5)^(C362-'Calculation_Assumptions'!$B$2)</f>
      </c>
      <c r="S362" s="53" t="str">
        <f>N362*K362</f>
      </c>
      <c r="T362" s="54" t="str">
        <f>O362*K362</f>
      </c>
      <c r="U362" s="55" t="str">
        <f>T362*Q362*L362*M362</f>
      </c>
      <c r="V362" s="56" t="str">
        <f>S362*P362*L362*M362</f>
      </c>
      <c r="W362" s="57" t="str">
        <f>V362-U362</f>
      </c>
      <c r="X362" s="58" t="str">
        <f>W362*R362</f>
      </c>
      <c r="Y362" t="n">
        <v>0</v>
      </c>
      <c r="Z362" s="59" t="n">
        <v>2017</v>
      </c>
      <c r="AA362" t="s">
        <v>368</v>
      </c>
      <c r="AB362" s="60" t="str">
        <f>IF(I362="shared-count-once",COUNTIFS($A$2:$A$807,A362,$C$2:$C$807,C362,$E$2:$E$807,E362,$B$2:$B$807,B362),1)</f>
      </c>
      <c r="AC362" s="61" t="n">
        <v>321429520.522875</v>
      </c>
      <c r="AD362" s="62" t="str">
        <f>IF(AC362=0,"",U362/AC362)</f>
      </c>
      <c r="AE362" s="63" t="str">
        <f>IF(AC362=0,"",V362/AC362)</f>
      </c>
      <c r="AF362" s="64" t="str">
        <f>IF(AC362=0,"",W362/AC362)</f>
      </c>
      <c r="AG362" s="65" t="str">
        <f>IF(AC362=0,"",X362/AC362)</f>
      </c>
    </row>
    <row r="363">
      <c r="A363" t="s">
        <v>179</v>
      </c>
      <c r="B363" t="s">
        <v>166</v>
      </c>
      <c r="C363" s="39" t="n">
        <v>2048</v>
      </c>
      <c r="D363" t="s">
        <v>174</v>
      </c>
      <c r="E363" s="40" t="s">
        <v>282</v>
      </c>
      <c r="F363" s="41" t="s">
        <v>377</v>
      </c>
      <c r="G363" s="42" t="s">
        <v>280</v>
      </c>
      <c r="H363"/>
      <c r="I363" s="43" t="s">
        <v>283</v>
      </c>
      <c r="J363" s="44" t="s">
        <v>226</v>
      </c>
      <c r="K363" s="45" t="n">
        <v>1</v>
      </c>
      <c r="L363" s="46" t="n">
        <v>1</v>
      </c>
      <c r="M363" s="47" t="n">
        <v>0.0077</v>
      </c>
      <c r="N363" s="48" t="n">
        <v>325636337.186147</v>
      </c>
      <c r="O363" s="49" t="n">
        <v>324153264.068833</v>
      </c>
      <c r="P363" s="50" t="n">
        <v>1</v>
      </c>
      <c r="Q363" s="51" t="n">
        <v>0</v>
      </c>
      <c r="R363" s="52" t="str">
        <f>1/(1+'Calculation_Assumptions'!$B$5)^(C363-'Calculation_Assumptions'!$B$2)</f>
      </c>
      <c r="S363" s="53" t="str">
        <f>N363*K363</f>
      </c>
      <c r="T363" s="54" t="str">
        <f>O363*K363</f>
      </c>
      <c r="U363" s="55" t="str">
        <f>T363*Q363*L363*M363</f>
      </c>
      <c r="V363" s="56" t="str">
        <f>S363*P363*L363*M363</f>
      </c>
      <c r="W363" s="57" t="str">
        <f>V363-U363</f>
      </c>
      <c r="X363" s="58" t="str">
        <f>W363*R363</f>
      </c>
      <c r="Y363" t="n">
        <v>0</v>
      </c>
      <c r="Z363" s="59" t="n">
        <v>2017</v>
      </c>
      <c r="AA363" t="s">
        <v>368</v>
      </c>
      <c r="AB363" s="60" t="str">
        <f>IF(I363="shared-count-once",COUNTIFS($A$2:$A$807,A363,$C$2:$C$807,C363,$E$2:$E$807,E363,$B$2:$B$807,B363),1)</f>
      </c>
      <c r="AC363" s="61" t="n">
        <v>322136832.260161</v>
      </c>
      <c r="AD363" s="62" t="str">
        <f>IF(AC363=0,"",U363/AC363)</f>
      </c>
      <c r="AE363" s="63" t="str">
        <f>IF(AC363=0,"",V363/AC363)</f>
      </c>
      <c r="AF363" s="64" t="str">
        <f>IF(AC363=0,"",W363/AC363)</f>
      </c>
      <c r="AG363" s="65" t="str">
        <f>IF(AC363=0,"",X363/AC363)</f>
      </c>
    </row>
    <row r="364">
      <c r="A364" t="s">
        <v>179</v>
      </c>
      <c r="B364" t="s">
        <v>166</v>
      </c>
      <c r="C364" s="39" t="n">
        <v>2049</v>
      </c>
      <c r="D364" t="s">
        <v>174</v>
      </c>
      <c r="E364" s="40" t="s">
        <v>282</v>
      </c>
      <c r="F364" s="41" t="s">
        <v>377</v>
      </c>
      <c r="G364" s="42" t="s">
        <v>280</v>
      </c>
      <c r="H364"/>
      <c r="I364" s="43" t="s">
        <v>283</v>
      </c>
      <c r="J364" s="44" t="s">
        <v>226</v>
      </c>
      <c r="K364" s="45" t="n">
        <v>1</v>
      </c>
      <c r="L364" s="46" t="n">
        <v>1</v>
      </c>
      <c r="M364" s="47" t="n">
        <v>0.0077</v>
      </c>
      <c r="N364" s="48" t="n">
        <v>326330767.201911</v>
      </c>
      <c r="O364" s="49" t="n">
        <v>324770595.66435</v>
      </c>
      <c r="P364" s="50" t="n">
        <v>1</v>
      </c>
      <c r="Q364" s="51" t="n">
        <v>0</v>
      </c>
      <c r="R364" s="52" t="str">
        <f>1/(1+'Calculation_Assumptions'!$B$5)^(C364-'Calculation_Assumptions'!$B$2)</f>
      </c>
      <c r="S364" s="53" t="str">
        <f>N364*K364</f>
      </c>
      <c r="T364" s="54" t="str">
        <f>O364*K364</f>
      </c>
      <c r="U364" s="55" t="str">
        <f>T364*Q364*L364*M364</f>
      </c>
      <c r="V364" s="56" t="str">
        <f>S364*P364*L364*M364</f>
      </c>
      <c r="W364" s="57" t="str">
        <f>V364-U364</f>
      </c>
      <c r="X364" s="58" t="str">
        <f>W364*R364</f>
      </c>
      <c r="Y364" t="n">
        <v>0</v>
      </c>
      <c r="Z364" s="59" t="n">
        <v>2017</v>
      </c>
      <c r="AA364" t="s">
        <v>368</v>
      </c>
      <c r="AB364" s="60" t="str">
        <f>IF(I364="shared-count-once",COUNTIFS($A$2:$A$807,A364,$C$2:$C$807,C364,$E$2:$E$807,E364,$B$2:$B$807,B364),1)</f>
      </c>
      <c r="AC364" s="61" t="n">
        <v>322765819.752681</v>
      </c>
      <c r="AD364" s="62" t="str">
        <f>IF(AC364=0,"",U364/AC364)</f>
      </c>
      <c r="AE364" s="63" t="str">
        <f>IF(AC364=0,"",V364/AC364)</f>
      </c>
      <c r="AF364" s="64" t="str">
        <f>IF(AC364=0,"",W364/AC364)</f>
      </c>
      <c r="AG364" s="65" t="str">
        <f>IF(AC364=0,"",X364/AC364)</f>
      </c>
    </row>
    <row r="365">
      <c r="A365" t="s">
        <v>179</v>
      </c>
      <c r="B365" t="s">
        <v>166</v>
      </c>
      <c r="C365" s="39" t="n">
        <v>2050</v>
      </c>
      <c r="D365" t="s">
        <v>174</v>
      </c>
      <c r="E365" s="40" t="s">
        <v>282</v>
      </c>
      <c r="F365" s="41" t="s">
        <v>377</v>
      </c>
      <c r="G365" s="42" t="s">
        <v>280</v>
      </c>
      <c r="H365"/>
      <c r="I365" s="43" t="s">
        <v>283</v>
      </c>
      <c r="J365" s="44" t="s">
        <v>226</v>
      </c>
      <c r="K365" s="45" t="n">
        <v>1</v>
      </c>
      <c r="L365" s="46" t="n">
        <v>1</v>
      </c>
      <c r="M365" s="47" t="n">
        <v>0.0077</v>
      </c>
      <c r="N365" s="48" t="n">
        <v>326940240.487022</v>
      </c>
      <c r="O365" s="49" t="n">
        <v>325271287.464889</v>
      </c>
      <c r="P365" s="50" t="n">
        <v>1</v>
      </c>
      <c r="Q365" s="51" t="n">
        <v>0</v>
      </c>
      <c r="R365" s="52" t="str">
        <f>1/(1+'Calculation_Assumptions'!$B$5)^(C365-'Calculation_Assumptions'!$B$2)</f>
      </c>
      <c r="S365" s="53" t="str">
        <f>N365*K365</f>
      </c>
      <c r="T365" s="54" t="str">
        <f>O365*K365</f>
      </c>
      <c r="U365" s="55" t="str">
        <f>T365*Q365*L365*M365</f>
      </c>
      <c r="V365" s="56" t="str">
        <f>S365*P365*L365*M365</f>
      </c>
      <c r="W365" s="57" t="str">
        <f>V365-U365</f>
      </c>
      <c r="X365" s="58" t="str">
        <f>W365*R365</f>
      </c>
      <c r="Y365" t="n">
        <v>0</v>
      </c>
      <c r="Z365" s="59" t="n">
        <v>2017</v>
      </c>
      <c r="AA365" t="s">
        <v>368</v>
      </c>
      <c r="AB365" s="60" t="str">
        <f>IF(I365="shared-count-once",COUNTIFS($A$2:$A$807,A365,$C$2:$C$807,C365,$E$2:$E$807,E365,$B$2:$B$807,B365),1)</f>
      </c>
      <c r="AC365" s="61" t="n">
        <v>323312042.563285</v>
      </c>
      <c r="AD365" s="62" t="str">
        <f>IF(AC365=0,"",U365/AC365)</f>
      </c>
      <c r="AE365" s="63" t="str">
        <f>IF(AC365=0,"",V365/AC365)</f>
      </c>
      <c r="AF365" s="64" t="str">
        <f>IF(AC365=0,"",W365/AC365)</f>
      </c>
      <c r="AG365" s="65" t="str">
        <f>IF(AC365=0,"",X365/AC365)</f>
      </c>
    </row>
    <row r="366">
      <c r="A366" t="s">
        <v>179</v>
      </c>
      <c r="B366" t="s">
        <v>166</v>
      </c>
      <c r="C366" s="39" t="n">
        <v>2025</v>
      </c>
      <c r="D366" t="s">
        <v>168</v>
      </c>
      <c r="E366" s="40" t="s">
        <v>284</v>
      </c>
      <c r="F366" s="41" t="s">
        <v>375</v>
      </c>
      <c r="G366" s="42" t="s">
        <v>280</v>
      </c>
      <c r="H366"/>
      <c r="I366" s="43" t="s">
        <v>283</v>
      </c>
      <c r="J366" s="44" t="s">
        <v>226</v>
      </c>
      <c r="K366" s="45" t="n">
        <v>1</v>
      </c>
      <c r="L366" s="46" t="n">
        <v>1</v>
      </c>
      <c r="M366" s="47" t="n">
        <v>0.0077</v>
      </c>
      <c r="N366" s="48" t="n">
        <v>291886571.325912</v>
      </c>
      <c r="O366" s="49" t="n">
        <v>291223951.413062</v>
      </c>
      <c r="P366" s="50" t="n">
        <v>0</v>
      </c>
      <c r="Q366" s="51" t="n">
        <v>0</v>
      </c>
      <c r="R366" s="52" t="str">
        <f>1/(1+'Calculation_Assumptions'!$B$5)^(C366-'Calculation_Assumptions'!$B$2)</f>
      </c>
      <c r="S366" s="53" t="str">
        <f>N366*K366</f>
      </c>
      <c r="T366" s="54" t="str">
        <f>O366*K366</f>
      </c>
      <c r="U366" s="55" t="str">
        <f>T366*Q366*L366*M366</f>
      </c>
      <c r="V366" s="56" t="str">
        <f>S366*P366*L366*M366</f>
      </c>
      <c r="W366" s="57" t="str">
        <f>V366-U366</f>
      </c>
      <c r="X366" s="58" t="str">
        <f>W366*R366</f>
      </c>
      <c r="Y366" t="n">
        <v>0</v>
      </c>
      <c r="Z366" s="59" t="n">
        <v>2017</v>
      </c>
      <c r="AA366" t="s">
        <v>368</v>
      </c>
      <c r="AB366" s="60" t="str">
        <f>IF(I366="shared-count-once",COUNTIFS($A$2:$A$807,A366,$C$2:$C$807,C366,$E$2:$E$807,E366,$B$2:$B$807,B366),1)</f>
      </c>
      <c r="AC366" s="61" t="n">
        <v>288391907.644456</v>
      </c>
      <c r="AD366" s="62" t="str">
        <f>IF(AC366=0,"",U366/AC366)</f>
      </c>
      <c r="AE366" s="63" t="str">
        <f>IF(AC366=0,"",V366/AC366)</f>
      </c>
      <c r="AF366" s="64" t="str">
        <f>IF(AC366=0,"",W366/AC366)</f>
      </c>
      <c r="AG366" s="65" t="str">
        <f>IF(AC366=0,"",X366/AC366)</f>
      </c>
    </row>
    <row r="367">
      <c r="A367" t="s">
        <v>179</v>
      </c>
      <c r="B367" t="s">
        <v>166</v>
      </c>
      <c r="C367" s="39" t="n">
        <v>2026</v>
      </c>
      <c r="D367" t="s">
        <v>168</v>
      </c>
      <c r="E367" s="40" t="s">
        <v>284</v>
      </c>
      <c r="F367" s="41" t="s">
        <v>375</v>
      </c>
      <c r="G367" s="42" t="s">
        <v>280</v>
      </c>
      <c r="H367"/>
      <c r="I367" s="43" t="s">
        <v>283</v>
      </c>
      <c r="J367" s="44" t="s">
        <v>226</v>
      </c>
      <c r="K367" s="45" t="n">
        <v>1</v>
      </c>
      <c r="L367" s="46" t="n">
        <v>1</v>
      </c>
      <c r="M367" s="47" t="n">
        <v>0.0077</v>
      </c>
      <c r="N367" s="48" t="n">
        <v>293828806.709757</v>
      </c>
      <c r="O367" s="49" t="n">
        <v>293212473.334583</v>
      </c>
      <c r="P367" s="50" t="n">
        <v>0.333333333333333</v>
      </c>
      <c r="Q367" s="51" t="n">
        <v>0</v>
      </c>
      <c r="R367" s="52" t="str">
        <f>1/(1+'Calculation_Assumptions'!$B$5)^(C367-'Calculation_Assumptions'!$B$2)</f>
      </c>
      <c r="S367" s="53" t="str">
        <f>N367*K367</f>
      </c>
      <c r="T367" s="54" t="str">
        <f>O367*K367</f>
      </c>
      <c r="U367" s="55" t="str">
        <f>T367*Q367*L367*M367</f>
      </c>
      <c r="V367" s="56" t="str">
        <f>S367*P367*L367*M367</f>
      </c>
      <c r="W367" s="57" t="str">
        <f>V367-U367</f>
      </c>
      <c r="X367" s="58" t="str">
        <f>W367*R367</f>
      </c>
      <c r="Y367" t="n">
        <v>0</v>
      </c>
      <c r="Z367" s="59" t="n">
        <v>2017</v>
      </c>
      <c r="AA367" t="s">
        <v>368</v>
      </c>
      <c r="AB367" s="60" t="str">
        <f>IF(I367="shared-count-once",COUNTIFS($A$2:$A$807,A367,$C$2:$C$807,C367,$E$2:$E$807,E367,$B$2:$B$807,B367),1)</f>
      </c>
      <c r="AC367" s="61" t="n">
        <v>290472130.233437</v>
      </c>
      <c r="AD367" s="62" t="str">
        <f>IF(AC367=0,"",U367/AC367)</f>
      </c>
      <c r="AE367" s="63" t="str">
        <f>IF(AC367=0,"",V367/AC367)</f>
      </c>
      <c r="AF367" s="64" t="str">
        <f>IF(AC367=0,"",W367/AC367)</f>
      </c>
      <c r="AG367" s="65" t="str">
        <f>IF(AC367=0,"",X367/AC367)</f>
      </c>
    </row>
    <row r="368">
      <c r="A368" t="s">
        <v>179</v>
      </c>
      <c r="B368" t="s">
        <v>166</v>
      </c>
      <c r="C368" s="39" t="n">
        <v>2027</v>
      </c>
      <c r="D368" t="s">
        <v>168</v>
      </c>
      <c r="E368" s="40" t="s">
        <v>284</v>
      </c>
      <c r="F368" s="41" t="s">
        <v>375</v>
      </c>
      <c r="G368" s="42" t="s">
        <v>280</v>
      </c>
      <c r="H368"/>
      <c r="I368" s="43" t="s">
        <v>283</v>
      </c>
      <c r="J368" s="44" t="s">
        <v>226</v>
      </c>
      <c r="K368" s="45" t="n">
        <v>1</v>
      </c>
      <c r="L368" s="46" t="n">
        <v>1</v>
      </c>
      <c r="M368" s="47" t="n">
        <v>0.0077</v>
      </c>
      <c r="N368" s="48" t="n">
        <v>295761317.780466</v>
      </c>
      <c r="O368" s="49" t="n">
        <v>295196117.964647</v>
      </c>
      <c r="P368" s="50" t="n">
        <v>0.666666666666667</v>
      </c>
      <c r="Q368" s="51" t="n">
        <v>0</v>
      </c>
      <c r="R368" s="52" t="str">
        <f>1/(1+'Calculation_Assumptions'!$B$5)^(C368-'Calculation_Assumptions'!$B$2)</f>
      </c>
      <c r="S368" s="53" t="str">
        <f>N368*K368</f>
      </c>
      <c r="T368" s="54" t="str">
        <f>O368*K368</f>
      </c>
      <c r="U368" s="55" t="str">
        <f>T368*Q368*L368*M368</f>
      </c>
      <c r="V368" s="56" t="str">
        <f>S368*P368*L368*M368</f>
      </c>
      <c r="W368" s="57" t="str">
        <f>V368-U368</f>
      </c>
      <c r="X368" s="58" t="str">
        <f>W368*R368</f>
      </c>
      <c r="Y368" t="n">
        <v>0</v>
      </c>
      <c r="Z368" s="59" t="n">
        <v>2017</v>
      </c>
      <c r="AA368" t="s">
        <v>368</v>
      </c>
      <c r="AB368" s="60" t="str">
        <f>IF(I368="shared-count-once",COUNTIFS($A$2:$A$807,A368,$C$2:$C$807,C368,$E$2:$E$807,E368,$B$2:$B$807,B368),1)</f>
      </c>
      <c r="AC368" s="61" t="n">
        <v>292505080.826208</v>
      </c>
      <c r="AD368" s="62" t="str">
        <f>IF(AC368=0,"",U368/AC368)</f>
      </c>
      <c r="AE368" s="63" t="str">
        <f>IF(AC368=0,"",V368/AC368)</f>
      </c>
      <c r="AF368" s="64" t="str">
        <f>IF(AC368=0,"",W368/AC368)</f>
      </c>
      <c r="AG368" s="65" t="str">
        <f>IF(AC368=0,"",X368/AC368)</f>
      </c>
    </row>
    <row r="369">
      <c r="A369" t="s">
        <v>179</v>
      </c>
      <c r="B369" t="s">
        <v>166</v>
      </c>
      <c r="C369" s="39" t="n">
        <v>2028</v>
      </c>
      <c r="D369" t="s">
        <v>168</v>
      </c>
      <c r="E369" s="40" t="s">
        <v>284</v>
      </c>
      <c r="F369" s="41" t="s">
        <v>375</v>
      </c>
      <c r="G369" s="42" t="s">
        <v>280</v>
      </c>
      <c r="H369"/>
      <c r="I369" s="43" t="s">
        <v>283</v>
      </c>
      <c r="J369" s="44" t="s">
        <v>226</v>
      </c>
      <c r="K369" s="45" t="n">
        <v>1</v>
      </c>
      <c r="L369" s="46" t="n">
        <v>1</v>
      </c>
      <c r="M369" s="47" t="n">
        <v>0.0077</v>
      </c>
      <c r="N369" s="48" t="n">
        <v>297648714.505239</v>
      </c>
      <c r="O369" s="49" t="n">
        <v>297107934.99345</v>
      </c>
      <c r="P369" s="50" t="n">
        <v>1</v>
      </c>
      <c r="Q369" s="51" t="n">
        <v>0</v>
      </c>
      <c r="R369" s="52" t="str">
        <f>1/(1+'Calculation_Assumptions'!$B$5)^(C369-'Calculation_Assumptions'!$B$2)</f>
      </c>
      <c r="S369" s="53" t="str">
        <f>N369*K369</f>
      </c>
      <c r="T369" s="54" t="str">
        <f>O369*K369</f>
      </c>
      <c r="U369" s="55" t="str">
        <f>T369*Q369*L369*M369</f>
      </c>
      <c r="V369" s="56" t="str">
        <f>S369*P369*L369*M369</f>
      </c>
      <c r="W369" s="57" t="str">
        <f>V369-U369</f>
      </c>
      <c r="X369" s="58" t="str">
        <f>W369*R369</f>
      </c>
      <c r="Y369" t="n">
        <v>0</v>
      </c>
      <c r="Z369" s="59" t="n">
        <v>2017</v>
      </c>
      <c r="AA369" t="s">
        <v>368</v>
      </c>
      <c r="AB369" s="60" t="str">
        <f>IF(I369="shared-count-once",COUNTIFS($A$2:$A$807,A369,$C$2:$C$807,C369,$E$2:$E$807,E369,$B$2:$B$807,B369),1)</f>
      </c>
      <c r="AC369" s="61" t="n">
        <v>294484707.921554</v>
      </c>
      <c r="AD369" s="62" t="str">
        <f>IF(AC369=0,"",U369/AC369)</f>
      </c>
      <c r="AE369" s="63" t="str">
        <f>IF(AC369=0,"",V369/AC369)</f>
      </c>
      <c r="AF369" s="64" t="str">
        <f>IF(AC369=0,"",W369/AC369)</f>
      </c>
      <c r="AG369" s="65" t="str">
        <f>IF(AC369=0,"",X369/AC369)</f>
      </c>
    </row>
    <row r="370">
      <c r="A370" t="s">
        <v>179</v>
      </c>
      <c r="B370" t="s">
        <v>166</v>
      </c>
      <c r="C370" s="39" t="n">
        <v>2029</v>
      </c>
      <c r="D370" t="s">
        <v>168</v>
      </c>
      <c r="E370" s="40" t="s">
        <v>284</v>
      </c>
      <c r="F370" s="41" t="s">
        <v>375</v>
      </c>
      <c r="G370" s="42" t="s">
        <v>280</v>
      </c>
      <c r="H370"/>
      <c r="I370" s="43" t="s">
        <v>283</v>
      </c>
      <c r="J370" s="44" t="s">
        <v>226</v>
      </c>
      <c r="K370" s="45" t="n">
        <v>1</v>
      </c>
      <c r="L370" s="46" t="n">
        <v>1</v>
      </c>
      <c r="M370" s="47" t="n">
        <v>0.0077</v>
      </c>
      <c r="N370" s="48" t="n">
        <v>299507239.873572</v>
      </c>
      <c r="O370" s="49" t="n">
        <v>298981169.683309</v>
      </c>
      <c r="P370" s="50" t="n">
        <v>1</v>
      </c>
      <c r="Q370" s="51" t="n">
        <v>0</v>
      </c>
      <c r="R370" s="52" t="str">
        <f>1/(1+'Calculation_Assumptions'!$B$5)^(C370-'Calculation_Assumptions'!$B$2)</f>
      </c>
      <c r="S370" s="53" t="str">
        <f>N370*K370</f>
      </c>
      <c r="T370" s="54" t="str">
        <f>O370*K370</f>
      </c>
      <c r="U370" s="55" t="str">
        <f>T370*Q370*L370*M370</f>
      </c>
      <c r="V370" s="56" t="str">
        <f>S370*P370*L370*M370</f>
      </c>
      <c r="W370" s="57" t="str">
        <f>V370-U370</f>
      </c>
      <c r="X370" s="58" t="str">
        <f>W370*R370</f>
      </c>
      <c r="Y370" t="n">
        <v>0</v>
      </c>
      <c r="Z370" s="59" t="n">
        <v>2017</v>
      </c>
      <c r="AA370" t="s">
        <v>368</v>
      </c>
      <c r="AB370" s="60" t="str">
        <f>IF(I370="shared-count-once",COUNTIFS($A$2:$A$807,A370,$C$2:$C$807,C370,$E$2:$E$807,E370,$B$2:$B$807,B370),1)</f>
      </c>
      <c r="AC370" s="61" t="n">
        <v>296414030.31143</v>
      </c>
      <c r="AD370" s="62" t="str">
        <f>IF(AC370=0,"",U370/AC370)</f>
      </c>
      <c r="AE370" s="63" t="str">
        <f>IF(AC370=0,"",V370/AC370)</f>
      </c>
      <c r="AF370" s="64" t="str">
        <f>IF(AC370=0,"",W370/AC370)</f>
      </c>
      <c r="AG370" s="65" t="str">
        <f>IF(AC370=0,"",X370/AC370)</f>
      </c>
    </row>
    <row r="371">
      <c r="A371" t="s">
        <v>179</v>
      </c>
      <c r="B371" t="s">
        <v>166</v>
      </c>
      <c r="C371" s="39" t="n">
        <v>2030</v>
      </c>
      <c r="D371" t="s">
        <v>168</v>
      </c>
      <c r="E371" s="40" t="s">
        <v>284</v>
      </c>
      <c r="F371" s="41" t="s">
        <v>375</v>
      </c>
      <c r="G371" s="42" t="s">
        <v>280</v>
      </c>
      <c r="H371"/>
      <c r="I371" s="43" t="s">
        <v>283</v>
      </c>
      <c r="J371" s="44" t="s">
        <v>226</v>
      </c>
      <c r="K371" s="45" t="n">
        <v>1</v>
      </c>
      <c r="L371" s="46" t="n">
        <v>1</v>
      </c>
      <c r="M371" s="47" t="n">
        <v>0.0077</v>
      </c>
      <c r="N371" s="48" t="n">
        <v>301326555.609692</v>
      </c>
      <c r="O371" s="49" t="n">
        <v>300784244.146626</v>
      </c>
      <c r="P371" s="50" t="n">
        <v>1</v>
      </c>
      <c r="Q371" s="51" t="n">
        <v>0</v>
      </c>
      <c r="R371" s="52" t="str">
        <f>1/(1+'Calculation_Assumptions'!$B$5)^(C371-'Calculation_Assumptions'!$B$2)</f>
      </c>
      <c r="S371" s="53" t="str">
        <f>N371*K371</f>
      </c>
      <c r="T371" s="54" t="str">
        <f>O371*K371</f>
      </c>
      <c r="U371" s="55" t="str">
        <f>T371*Q371*L371*M371</f>
      </c>
      <c r="V371" s="56" t="str">
        <f>S371*P371*L371*M371</f>
      </c>
      <c r="W371" s="57" t="str">
        <f>V371-U371</f>
      </c>
      <c r="X371" s="58" t="str">
        <f>W371*R371</f>
      </c>
      <c r="Y371" t="n">
        <v>0</v>
      </c>
      <c r="Z371" s="59" t="n">
        <v>2017</v>
      </c>
      <c r="AA371" t="s">
        <v>368</v>
      </c>
      <c r="AB371" s="60" t="str">
        <f>IF(I371="shared-count-once",COUNTIFS($A$2:$A$807,A371,$C$2:$C$807,C371,$E$2:$E$807,E371,$B$2:$B$807,B371),1)</f>
      </c>
      <c r="AC371" s="61" t="n">
        <v>298289404.664994</v>
      </c>
      <c r="AD371" s="62" t="str">
        <f>IF(AC371=0,"",U371/AC371)</f>
      </c>
      <c r="AE371" s="63" t="str">
        <f>IF(AC371=0,"",V371/AC371)</f>
      </c>
      <c r="AF371" s="64" t="str">
        <f>IF(AC371=0,"",W371/AC371)</f>
      </c>
      <c r="AG371" s="65" t="str">
        <f>IF(AC371=0,"",X371/AC371)</f>
      </c>
    </row>
    <row r="372">
      <c r="A372" t="s">
        <v>179</v>
      </c>
      <c r="B372" t="s">
        <v>166</v>
      </c>
      <c r="C372" s="39" t="n">
        <v>2031</v>
      </c>
      <c r="D372" t="s">
        <v>168</v>
      </c>
      <c r="E372" s="40" t="s">
        <v>284</v>
      </c>
      <c r="F372" s="41" t="s">
        <v>375</v>
      </c>
      <c r="G372" s="42" t="s">
        <v>280</v>
      </c>
      <c r="H372"/>
      <c r="I372" s="43" t="s">
        <v>283</v>
      </c>
      <c r="J372" s="44" t="s">
        <v>226</v>
      </c>
      <c r="K372" s="45" t="n">
        <v>1</v>
      </c>
      <c r="L372" s="46" t="n">
        <v>1</v>
      </c>
      <c r="M372" s="47" t="n">
        <v>0.0077</v>
      </c>
      <c r="N372" s="48" t="n">
        <v>303116028.606206</v>
      </c>
      <c r="O372" s="49" t="n">
        <v>302561623.795312</v>
      </c>
      <c r="P372" s="50" t="n">
        <v>1</v>
      </c>
      <c r="Q372" s="51" t="n">
        <v>0</v>
      </c>
      <c r="R372" s="52" t="str">
        <f>1/(1+'Calculation_Assumptions'!$B$5)^(C372-'Calculation_Assumptions'!$B$2)</f>
      </c>
      <c r="S372" s="53" t="str">
        <f>N372*K372</f>
      </c>
      <c r="T372" s="54" t="str">
        <f>O372*K372</f>
      </c>
      <c r="U372" s="55" t="str">
        <f>T372*Q372*L372*M372</f>
      </c>
      <c r="V372" s="56" t="str">
        <f>S372*P372*L372*M372</f>
      </c>
      <c r="W372" s="57" t="str">
        <f>V372-U372</f>
      </c>
      <c r="X372" s="58" t="str">
        <f>W372*R372</f>
      </c>
      <c r="Y372" t="n">
        <v>0</v>
      </c>
      <c r="Z372" s="59" t="n">
        <v>2017</v>
      </c>
      <c r="AA372" t="s">
        <v>368</v>
      </c>
      <c r="AB372" s="60" t="str">
        <f>IF(I372="shared-count-once",COUNTIFS($A$2:$A$807,A372,$C$2:$C$807,C372,$E$2:$E$807,E372,$B$2:$B$807,B372),1)</f>
      </c>
      <c r="AC372" s="61" t="n">
        <v>300119636.925519</v>
      </c>
      <c r="AD372" s="62" t="str">
        <f>IF(AC372=0,"",U372/AC372)</f>
      </c>
      <c r="AE372" s="63" t="str">
        <f>IF(AC372=0,"",V372/AC372)</f>
      </c>
      <c r="AF372" s="64" t="str">
        <f>IF(AC372=0,"",W372/AC372)</f>
      </c>
      <c r="AG372" s="65" t="str">
        <f>IF(AC372=0,"",X372/AC372)</f>
      </c>
    </row>
    <row r="373">
      <c r="A373" t="s">
        <v>179</v>
      </c>
      <c r="B373" t="s">
        <v>166</v>
      </c>
      <c r="C373" s="39" t="n">
        <v>2032</v>
      </c>
      <c r="D373" t="s">
        <v>168</v>
      </c>
      <c r="E373" s="40" t="s">
        <v>284</v>
      </c>
      <c r="F373" s="41" t="s">
        <v>375</v>
      </c>
      <c r="G373" s="42" t="s">
        <v>280</v>
      </c>
      <c r="H373"/>
      <c r="I373" s="43" t="s">
        <v>283</v>
      </c>
      <c r="J373" s="44" t="s">
        <v>226</v>
      </c>
      <c r="K373" s="45" t="n">
        <v>1</v>
      </c>
      <c r="L373" s="46" t="n">
        <v>1</v>
      </c>
      <c r="M373" s="47" t="n">
        <v>0.0077</v>
      </c>
      <c r="N373" s="48" t="n">
        <v>304864914.041782</v>
      </c>
      <c r="O373" s="49" t="n">
        <v>304296909.955394</v>
      </c>
      <c r="P373" s="50" t="n">
        <v>1</v>
      </c>
      <c r="Q373" s="51" t="n">
        <v>0</v>
      </c>
      <c r="R373" s="52" t="str">
        <f>1/(1+'Calculation_Assumptions'!$B$5)^(C373-'Calculation_Assumptions'!$B$2)</f>
      </c>
      <c r="S373" s="53" t="str">
        <f>N373*K373</f>
      </c>
      <c r="T373" s="54" t="str">
        <f>O373*K373</f>
      </c>
      <c r="U373" s="55" t="str">
        <f>T373*Q373*L373*M373</f>
      </c>
      <c r="V373" s="56" t="str">
        <f>S373*P373*L373*M373</f>
      </c>
      <c r="W373" s="57" t="str">
        <f>V373-U373</f>
      </c>
      <c r="X373" s="58" t="str">
        <f>W373*R373</f>
      </c>
      <c r="Y373" t="n">
        <v>0</v>
      </c>
      <c r="Z373" s="59" t="n">
        <v>2017</v>
      </c>
      <c r="AA373" t="s">
        <v>368</v>
      </c>
      <c r="AB373" s="60" t="str">
        <f>IF(I373="shared-count-once",COUNTIFS($A$2:$A$807,A373,$C$2:$C$807,C373,$E$2:$E$807,E373,$B$2:$B$807,B373),1)</f>
      </c>
      <c r="AC373" s="61" t="n">
        <v>301904628.083541</v>
      </c>
      <c r="AD373" s="62" t="str">
        <f>IF(AC373=0,"",U373/AC373)</f>
      </c>
      <c r="AE373" s="63" t="str">
        <f>IF(AC373=0,"",V373/AC373)</f>
      </c>
      <c r="AF373" s="64" t="str">
        <f>IF(AC373=0,"",W373/AC373)</f>
      </c>
      <c r="AG373" s="65" t="str">
        <f>IF(AC373=0,"",X373/AC373)</f>
      </c>
    </row>
    <row r="374">
      <c r="A374" t="s">
        <v>179</v>
      </c>
      <c r="B374" t="s">
        <v>166</v>
      </c>
      <c r="C374" s="39" t="n">
        <v>2033</v>
      </c>
      <c r="D374" t="s">
        <v>168</v>
      </c>
      <c r="E374" s="40" t="s">
        <v>284</v>
      </c>
      <c r="F374" s="41" t="s">
        <v>375</v>
      </c>
      <c r="G374" s="42" t="s">
        <v>280</v>
      </c>
      <c r="H374"/>
      <c r="I374" s="43" t="s">
        <v>283</v>
      </c>
      <c r="J374" s="44" t="s">
        <v>226</v>
      </c>
      <c r="K374" s="45" t="n">
        <v>1</v>
      </c>
      <c r="L374" s="46" t="n">
        <v>1</v>
      </c>
      <c r="M374" s="47" t="n">
        <v>0.0077</v>
      </c>
      <c r="N374" s="48" t="n">
        <v>306574263.780688</v>
      </c>
      <c r="O374" s="49" t="n">
        <v>305990042.260363</v>
      </c>
      <c r="P374" s="50" t="n">
        <v>1</v>
      </c>
      <c r="Q374" s="51" t="n">
        <v>0</v>
      </c>
      <c r="R374" s="52" t="str">
        <f>1/(1+'Calculation_Assumptions'!$B$5)^(C374-'Calculation_Assumptions'!$B$2)</f>
      </c>
      <c r="S374" s="53" t="str">
        <f>N374*K374</f>
      </c>
      <c r="T374" s="54" t="str">
        <f>O374*K374</f>
      </c>
      <c r="U374" s="55" t="str">
        <f>T374*Q374*L374*M374</f>
      </c>
      <c r="V374" s="56" t="str">
        <f>S374*P374*L374*M374</f>
      </c>
      <c r="W374" s="57" t="str">
        <f>V374-U374</f>
      </c>
      <c r="X374" s="58" t="str">
        <f>W374*R374</f>
      </c>
      <c r="Y374" t="n">
        <v>0</v>
      </c>
      <c r="Z374" s="59" t="n">
        <v>2017</v>
      </c>
      <c r="AA374" t="s">
        <v>368</v>
      </c>
      <c r="AB374" s="60" t="str">
        <f>IF(I374="shared-count-once",COUNTIFS($A$2:$A$807,A374,$C$2:$C$807,C374,$E$2:$E$807,E374,$B$2:$B$807,B374),1)</f>
      </c>
      <c r="AC374" s="61" t="n">
        <v>303644277.16916</v>
      </c>
      <c r="AD374" s="62" t="str">
        <f>IF(AC374=0,"",U374/AC374)</f>
      </c>
      <c r="AE374" s="63" t="str">
        <f>IF(AC374=0,"",V374/AC374)</f>
      </c>
      <c r="AF374" s="64" t="str">
        <f>IF(AC374=0,"",W374/AC374)</f>
      </c>
      <c r="AG374" s="65" t="str">
        <f>IF(AC374=0,"",X374/AC374)</f>
      </c>
    </row>
    <row r="375">
      <c r="A375" t="s">
        <v>179</v>
      </c>
      <c r="B375" t="s">
        <v>166</v>
      </c>
      <c r="C375" s="39" t="n">
        <v>2034</v>
      </c>
      <c r="D375" t="s">
        <v>168</v>
      </c>
      <c r="E375" s="40" t="s">
        <v>284</v>
      </c>
      <c r="F375" s="41" t="s">
        <v>375</v>
      </c>
      <c r="G375" s="42" t="s">
        <v>280</v>
      </c>
      <c r="H375"/>
      <c r="I375" s="43" t="s">
        <v>283</v>
      </c>
      <c r="J375" s="44" t="s">
        <v>226</v>
      </c>
      <c r="K375" s="45" t="n">
        <v>1</v>
      </c>
      <c r="L375" s="46" t="n">
        <v>1</v>
      </c>
      <c r="M375" s="47" t="n">
        <v>0.0077</v>
      </c>
      <c r="N375" s="48" t="n">
        <v>308237589.835649</v>
      </c>
      <c r="O375" s="49" t="n">
        <v>307635526.02883</v>
      </c>
      <c r="P375" s="50" t="n">
        <v>1</v>
      </c>
      <c r="Q375" s="51" t="n">
        <v>0</v>
      </c>
      <c r="R375" s="52" t="str">
        <f>1/(1+'Calculation_Assumptions'!$B$5)^(C375-'Calculation_Assumptions'!$B$2)</f>
      </c>
      <c r="S375" s="53" t="str">
        <f>N375*K375</f>
      </c>
      <c r="T375" s="54" t="str">
        <f>O375*K375</f>
      </c>
      <c r="U375" s="55" t="str">
        <f>T375*Q375*L375*M375</f>
      </c>
      <c r="V375" s="56" t="str">
        <f>S375*P375*L375*M375</f>
      </c>
      <c r="W375" s="57" t="str">
        <f>V375-U375</f>
      </c>
      <c r="X375" s="58" t="str">
        <f>W375*R375</f>
      </c>
      <c r="Y375" t="n">
        <v>0</v>
      </c>
      <c r="Z375" s="59" t="n">
        <v>2017</v>
      </c>
      <c r="AA375" t="s">
        <v>368</v>
      </c>
      <c r="AB375" s="60" t="str">
        <f>IF(I375="shared-count-once",COUNTIFS($A$2:$A$807,A375,$C$2:$C$807,C375,$E$2:$E$807,E375,$B$2:$B$807,B375),1)</f>
      </c>
      <c r="AC375" s="61" t="n">
        <v>305332541.184984</v>
      </c>
      <c r="AD375" s="62" t="str">
        <f>IF(AC375=0,"",U375/AC375)</f>
      </c>
      <c r="AE375" s="63" t="str">
        <f>IF(AC375=0,"",V375/AC375)</f>
      </c>
      <c r="AF375" s="64" t="str">
        <f>IF(AC375=0,"",W375/AC375)</f>
      </c>
      <c r="AG375" s="65" t="str">
        <f>IF(AC375=0,"",X375/AC375)</f>
      </c>
    </row>
    <row r="376">
      <c r="A376" t="s">
        <v>179</v>
      </c>
      <c r="B376" t="s">
        <v>166</v>
      </c>
      <c r="C376" s="39" t="n">
        <v>2035</v>
      </c>
      <c r="D376" t="s">
        <v>168</v>
      </c>
      <c r="E376" s="40" t="s">
        <v>284</v>
      </c>
      <c r="F376" s="41" t="s">
        <v>375</v>
      </c>
      <c r="G376" s="42" t="s">
        <v>280</v>
      </c>
      <c r="H376"/>
      <c r="I376" s="43" t="s">
        <v>283</v>
      </c>
      <c r="J376" s="44" t="s">
        <v>226</v>
      </c>
      <c r="K376" s="45" t="n">
        <v>1</v>
      </c>
      <c r="L376" s="46" t="n">
        <v>1</v>
      </c>
      <c r="M376" s="47" t="n">
        <v>0.0077</v>
      </c>
      <c r="N376" s="48" t="n">
        <v>309848402.376613</v>
      </c>
      <c r="O376" s="49" t="n">
        <v>309228183.19713</v>
      </c>
      <c r="P376" s="50" t="n">
        <v>1</v>
      </c>
      <c r="Q376" s="51" t="n">
        <v>0</v>
      </c>
      <c r="R376" s="52" t="str">
        <f>1/(1+'Calculation_Assumptions'!$B$5)^(C376-'Calculation_Assumptions'!$B$2)</f>
      </c>
      <c r="S376" s="53" t="str">
        <f>N376*K376</f>
      </c>
      <c r="T376" s="54" t="str">
        <f>O376*K376</f>
      </c>
      <c r="U376" s="55" t="str">
        <f>T376*Q376*L376*M376</f>
      </c>
      <c r="V376" s="56" t="str">
        <f>S376*P376*L376*M376</f>
      </c>
      <c r="W376" s="57" t="str">
        <f>V376-U376</f>
      </c>
      <c r="X376" s="58" t="str">
        <f>W376*R376</f>
      </c>
      <c r="Y376" t="n">
        <v>0</v>
      </c>
      <c r="Z376" s="59" t="n">
        <v>2017</v>
      </c>
      <c r="AA376" t="s">
        <v>368</v>
      </c>
      <c r="AB376" s="60" t="str">
        <f>IF(I376="shared-count-once",COUNTIFS($A$2:$A$807,A376,$C$2:$C$807,C376,$E$2:$E$807,E376,$B$2:$B$807,B376),1)</f>
      </c>
      <c r="AC376" s="61" t="n">
        <v>306964650.16712</v>
      </c>
      <c r="AD376" s="62" t="str">
        <f>IF(AC376=0,"",U376/AC376)</f>
      </c>
      <c r="AE376" s="63" t="str">
        <f>IF(AC376=0,"",V376/AC376)</f>
      </c>
      <c r="AF376" s="64" t="str">
        <f>IF(AC376=0,"",W376/AC376)</f>
      </c>
      <c r="AG376" s="65" t="str">
        <f>IF(AC376=0,"",X376/AC376)</f>
      </c>
    </row>
    <row r="377">
      <c r="A377" t="s">
        <v>179</v>
      </c>
      <c r="B377" t="s">
        <v>166</v>
      </c>
      <c r="C377" s="39" t="n">
        <v>2036</v>
      </c>
      <c r="D377" t="s">
        <v>168</v>
      </c>
      <c r="E377" s="40" t="s">
        <v>284</v>
      </c>
      <c r="F377" s="41" t="s">
        <v>375</v>
      </c>
      <c r="G377" s="42" t="s">
        <v>280</v>
      </c>
      <c r="H377"/>
      <c r="I377" s="43" t="s">
        <v>283</v>
      </c>
      <c r="J377" s="44" t="s">
        <v>226</v>
      </c>
      <c r="K377" s="45" t="n">
        <v>1</v>
      </c>
      <c r="L377" s="46" t="n">
        <v>1</v>
      </c>
      <c r="M377" s="47" t="n">
        <v>0.0077</v>
      </c>
      <c r="N377" s="48" t="n">
        <v>311408717.169545</v>
      </c>
      <c r="O377" s="49" t="n">
        <v>310769483.46493</v>
      </c>
      <c r="P377" s="50" t="n">
        <v>1</v>
      </c>
      <c r="Q377" s="51" t="n">
        <v>0</v>
      </c>
      <c r="R377" s="52" t="str">
        <f>1/(1+'Calculation_Assumptions'!$B$5)^(C377-'Calculation_Assumptions'!$B$2)</f>
      </c>
      <c r="S377" s="53" t="str">
        <f>N377*K377</f>
      </c>
      <c r="T377" s="54" t="str">
        <f>O377*K377</f>
      </c>
      <c r="U377" s="55" t="str">
        <f>T377*Q377*L377*M377</f>
      </c>
      <c r="V377" s="56" t="str">
        <f>S377*P377*L377*M377</f>
      </c>
      <c r="W377" s="57" t="str">
        <f>V377-U377</f>
      </c>
      <c r="X377" s="58" t="str">
        <f>W377*R377</f>
      </c>
      <c r="Y377" t="n">
        <v>0</v>
      </c>
      <c r="Z377" s="59" t="n">
        <v>2017</v>
      </c>
      <c r="AA377" t="s">
        <v>368</v>
      </c>
      <c r="AB377" s="60" t="str">
        <f>IF(I377="shared-count-once",COUNTIFS($A$2:$A$807,A377,$C$2:$C$807,C377,$E$2:$E$807,E377,$B$2:$B$807,B377),1)</f>
      </c>
      <c r="AC377" s="61" t="n">
        <v>308542769.756622</v>
      </c>
      <c r="AD377" s="62" t="str">
        <f>IF(AC377=0,"",U377/AC377)</f>
      </c>
      <c r="AE377" s="63" t="str">
        <f>IF(AC377=0,"",V377/AC377)</f>
      </c>
      <c r="AF377" s="64" t="str">
        <f>IF(AC377=0,"",W377/AC377)</f>
      </c>
      <c r="AG377" s="65" t="str">
        <f>IF(AC377=0,"",X377/AC377)</f>
      </c>
    </row>
    <row r="378">
      <c r="A378" t="s">
        <v>179</v>
      </c>
      <c r="B378" t="s">
        <v>166</v>
      </c>
      <c r="C378" s="39" t="n">
        <v>2037</v>
      </c>
      <c r="D378" t="s">
        <v>168</v>
      </c>
      <c r="E378" s="40" t="s">
        <v>284</v>
      </c>
      <c r="F378" s="41" t="s">
        <v>375</v>
      </c>
      <c r="G378" s="42" t="s">
        <v>280</v>
      </c>
      <c r="H378"/>
      <c r="I378" s="43" t="s">
        <v>283</v>
      </c>
      <c r="J378" s="44" t="s">
        <v>226</v>
      </c>
      <c r="K378" s="45" t="n">
        <v>1</v>
      </c>
      <c r="L378" s="46" t="n">
        <v>1</v>
      </c>
      <c r="M378" s="47" t="n">
        <v>0.0077</v>
      </c>
      <c r="N378" s="48" t="n">
        <v>312780152.126179</v>
      </c>
      <c r="O378" s="49" t="n">
        <v>312262197.186949</v>
      </c>
      <c r="P378" s="50" t="n">
        <v>1</v>
      </c>
      <c r="Q378" s="51" t="n">
        <v>0</v>
      </c>
      <c r="R378" s="52" t="str">
        <f>1/(1+'Calculation_Assumptions'!$B$5)^(C378-'Calculation_Assumptions'!$B$2)</f>
      </c>
      <c r="S378" s="53" t="str">
        <f>N378*K378</f>
      </c>
      <c r="T378" s="54" t="str">
        <f>O378*K378</f>
      </c>
      <c r="U378" s="55" t="str">
        <f>T378*Q378*L378*M378</f>
      </c>
      <c r="V378" s="56" t="str">
        <f>S378*P378*L378*M378</f>
      </c>
      <c r="W378" s="57" t="str">
        <f>V378-U378</f>
      </c>
      <c r="X378" s="58" t="str">
        <f>W378*R378</f>
      </c>
      <c r="Y378" t="n">
        <v>0</v>
      </c>
      <c r="Z378" s="59" t="n">
        <v>2017</v>
      </c>
      <c r="AA378" t="s">
        <v>368</v>
      </c>
      <c r="AB378" s="60" t="str">
        <f>IF(I378="shared-count-once",COUNTIFS($A$2:$A$807,A378,$C$2:$C$807,C378,$E$2:$E$807,E378,$B$2:$B$807,B378),1)</f>
      </c>
      <c r="AC378" s="61" t="n">
        <v>310068287.63643</v>
      </c>
      <c r="AD378" s="62" t="str">
        <f>IF(AC378=0,"",U378/AC378)</f>
      </c>
      <c r="AE378" s="63" t="str">
        <f>IF(AC378=0,"",V378/AC378)</f>
      </c>
      <c r="AF378" s="64" t="str">
        <f>IF(AC378=0,"",W378/AC378)</f>
      </c>
      <c r="AG378" s="65" t="str">
        <f>IF(AC378=0,"",X378/AC378)</f>
      </c>
    </row>
    <row r="379">
      <c r="A379" t="s">
        <v>179</v>
      </c>
      <c r="B379" t="s">
        <v>166</v>
      </c>
      <c r="C379" s="39" t="n">
        <v>2038</v>
      </c>
      <c r="D379" t="s">
        <v>168</v>
      </c>
      <c r="E379" s="40" t="s">
        <v>284</v>
      </c>
      <c r="F379" s="41" t="s">
        <v>375</v>
      </c>
      <c r="G379" s="42" t="s">
        <v>280</v>
      </c>
      <c r="H379"/>
      <c r="I379" s="43" t="s">
        <v>283</v>
      </c>
      <c r="J379" s="44" t="s">
        <v>226</v>
      </c>
      <c r="K379" s="45" t="n">
        <v>1</v>
      </c>
      <c r="L379" s="46" t="n">
        <v>1</v>
      </c>
      <c r="M379" s="47" t="n">
        <v>0.0077</v>
      </c>
      <c r="N379" s="48" t="n">
        <v>314321051.033819</v>
      </c>
      <c r="O379" s="49" t="n">
        <v>313730463.490198</v>
      </c>
      <c r="P379" s="50" t="n">
        <v>1</v>
      </c>
      <c r="Q379" s="51" t="n">
        <v>0</v>
      </c>
      <c r="R379" s="52" t="str">
        <f>1/(1+'Calculation_Assumptions'!$B$5)^(C379-'Calculation_Assumptions'!$B$2)</f>
      </c>
      <c r="S379" s="53" t="str">
        <f>N379*K379</f>
      </c>
      <c r="T379" s="54" t="str">
        <f>O379*K379</f>
      </c>
      <c r="U379" s="55" t="str">
        <f>T379*Q379*L379*M379</f>
      </c>
      <c r="V379" s="56" t="str">
        <f>S379*P379*L379*M379</f>
      </c>
      <c r="W379" s="57" t="str">
        <f>V379-U379</f>
      </c>
      <c r="X379" s="58" t="str">
        <f>W379*R379</f>
      </c>
      <c r="Y379" t="n">
        <v>0</v>
      </c>
      <c r="Z379" s="59" t="n">
        <v>2017</v>
      </c>
      <c r="AA379" t="s">
        <v>368</v>
      </c>
      <c r="AB379" s="60" t="str">
        <f>IF(I379="shared-count-once",COUNTIFS($A$2:$A$807,A379,$C$2:$C$807,C379,$E$2:$E$807,E379,$B$2:$B$807,B379),1)</f>
      </c>
      <c r="AC379" s="61" t="n">
        <v>311532999.13163</v>
      </c>
      <c r="AD379" s="62" t="str">
        <f>IF(AC379=0,"",U379/AC379)</f>
      </c>
      <c r="AE379" s="63" t="str">
        <f>IF(AC379=0,"",V379/AC379)</f>
      </c>
      <c r="AF379" s="64" t="str">
        <f>IF(AC379=0,"",W379/AC379)</f>
      </c>
      <c r="AG379" s="65" t="str">
        <f>IF(AC379=0,"",X379/AC379)</f>
      </c>
    </row>
    <row r="380">
      <c r="A380" t="s">
        <v>179</v>
      </c>
      <c r="B380" t="s">
        <v>166</v>
      </c>
      <c r="C380" s="39" t="n">
        <v>2039</v>
      </c>
      <c r="D380" t="s">
        <v>168</v>
      </c>
      <c r="E380" s="40" t="s">
        <v>284</v>
      </c>
      <c r="F380" s="41" t="s">
        <v>375</v>
      </c>
      <c r="G380" s="42" t="s">
        <v>280</v>
      </c>
      <c r="H380"/>
      <c r="I380" s="43" t="s">
        <v>283</v>
      </c>
      <c r="J380" s="44" t="s">
        <v>226</v>
      </c>
      <c r="K380" s="45" t="n">
        <v>1</v>
      </c>
      <c r="L380" s="46" t="n">
        <v>1</v>
      </c>
      <c r="M380" s="47" t="n">
        <v>0.0077</v>
      </c>
      <c r="N380" s="48" t="n">
        <v>315785338.261972</v>
      </c>
      <c r="O380" s="49" t="n">
        <v>315115398.935154</v>
      </c>
      <c r="P380" s="50" t="n">
        <v>1</v>
      </c>
      <c r="Q380" s="51" t="n">
        <v>0</v>
      </c>
      <c r="R380" s="52" t="str">
        <f>1/(1+'Calculation_Assumptions'!$B$5)^(C380-'Calculation_Assumptions'!$B$2)</f>
      </c>
      <c r="S380" s="53" t="str">
        <f>N380*K380</f>
      </c>
      <c r="T380" s="54" t="str">
        <f>O380*K380</f>
      </c>
      <c r="U380" s="55" t="str">
        <f>T380*Q380*L380*M380</f>
      </c>
      <c r="V380" s="56" t="str">
        <f>S380*P380*L380*M380</f>
      </c>
      <c r="W380" s="57" t="str">
        <f>V380-U380</f>
      </c>
      <c r="X380" s="58" t="str">
        <f>W380*R380</f>
      </c>
      <c r="Y380" t="n">
        <v>0</v>
      </c>
      <c r="Z380" s="59" t="n">
        <v>2017</v>
      </c>
      <c r="AA380" t="s">
        <v>368</v>
      </c>
      <c r="AB380" s="60" t="str">
        <f>IF(I380="shared-count-once",COUNTIFS($A$2:$A$807,A380,$C$2:$C$807,C380,$E$2:$E$807,E380,$B$2:$B$807,B380),1)</f>
      </c>
      <c r="AC380" s="61" t="n">
        <v>312936391.858479</v>
      </c>
      <c r="AD380" s="62" t="str">
        <f>IF(AC380=0,"",U380/AC380)</f>
      </c>
      <c r="AE380" s="63" t="str">
        <f>IF(AC380=0,"",V380/AC380)</f>
      </c>
      <c r="AF380" s="64" t="str">
        <f>IF(AC380=0,"",W380/AC380)</f>
      </c>
      <c r="AG380" s="65" t="str">
        <f>IF(AC380=0,"",X380/AC380)</f>
      </c>
    </row>
    <row r="381">
      <c r="A381" t="s">
        <v>179</v>
      </c>
      <c r="B381" t="s">
        <v>166</v>
      </c>
      <c r="C381" s="39" t="n">
        <v>2040</v>
      </c>
      <c r="D381" t="s">
        <v>168</v>
      </c>
      <c r="E381" s="40" t="s">
        <v>284</v>
      </c>
      <c r="F381" s="41" t="s">
        <v>375</v>
      </c>
      <c r="G381" s="42" t="s">
        <v>280</v>
      </c>
      <c r="H381"/>
      <c r="I381" s="43" t="s">
        <v>283</v>
      </c>
      <c r="J381" s="44" t="s">
        <v>226</v>
      </c>
      <c r="K381" s="45" t="n">
        <v>1</v>
      </c>
      <c r="L381" s="46" t="n">
        <v>1</v>
      </c>
      <c r="M381" s="47" t="n">
        <v>0.0077</v>
      </c>
      <c r="N381" s="48" t="n">
        <v>317184563.854306</v>
      </c>
      <c r="O381" s="49" t="n">
        <v>316427530.0167</v>
      </c>
      <c r="P381" s="50" t="n">
        <v>1</v>
      </c>
      <c r="Q381" s="51" t="n">
        <v>0</v>
      </c>
      <c r="R381" s="52" t="str">
        <f>1/(1+'Calculation_Assumptions'!$B$5)^(C381-'Calculation_Assumptions'!$B$2)</f>
      </c>
      <c r="S381" s="53" t="str">
        <f>N381*K381</f>
      </c>
      <c r="T381" s="54" t="str">
        <f>O381*K381</f>
      </c>
      <c r="U381" s="55" t="str">
        <f>T381*Q381*L381*M381</f>
      </c>
      <c r="V381" s="56" t="str">
        <f>S381*P381*L381*M381</f>
      </c>
      <c r="W381" s="57" t="str">
        <f>V381-U381</f>
      </c>
      <c r="X381" s="58" t="str">
        <f>W381*R381</f>
      </c>
      <c r="Y381" t="n">
        <v>0</v>
      </c>
      <c r="Z381" s="59" t="n">
        <v>2017</v>
      </c>
      <c r="AA381" t="s">
        <v>368</v>
      </c>
      <c r="AB381" s="60" t="str">
        <f>IF(I381="shared-count-once",COUNTIFS($A$2:$A$807,A381,$C$2:$C$807,C381,$E$2:$E$807,E381,$B$2:$B$807,B381),1)</f>
      </c>
      <c r="AC381" s="61" t="n">
        <v>314265537.410829</v>
      </c>
      <c r="AD381" s="62" t="str">
        <f>IF(AC381=0,"",U381/AC381)</f>
      </c>
      <c r="AE381" s="63" t="str">
        <f>IF(AC381=0,"",V381/AC381)</f>
      </c>
      <c r="AF381" s="64" t="str">
        <f>IF(AC381=0,"",W381/AC381)</f>
      </c>
      <c r="AG381" s="65" t="str">
        <f>IF(AC381=0,"",X381/AC381)</f>
      </c>
    </row>
    <row r="382">
      <c r="A382" t="s">
        <v>179</v>
      </c>
      <c r="B382" t="s">
        <v>166</v>
      </c>
      <c r="C382" s="39" t="n">
        <v>2041</v>
      </c>
      <c r="D382" t="s">
        <v>168</v>
      </c>
      <c r="E382" s="40" t="s">
        <v>284</v>
      </c>
      <c r="F382" s="41" t="s">
        <v>375</v>
      </c>
      <c r="G382" s="42" t="s">
        <v>280</v>
      </c>
      <c r="H382"/>
      <c r="I382" s="43" t="s">
        <v>283</v>
      </c>
      <c r="J382" s="44" t="s">
        <v>226</v>
      </c>
      <c r="K382" s="45" t="n">
        <v>1</v>
      </c>
      <c r="L382" s="46" t="n">
        <v>1</v>
      </c>
      <c r="M382" s="47" t="n">
        <v>0.0077</v>
      </c>
      <c r="N382" s="48" t="n">
        <v>318522788.498136</v>
      </c>
      <c r="O382" s="49" t="n">
        <v>317614843.247219</v>
      </c>
      <c r="P382" s="50" t="n">
        <v>1</v>
      </c>
      <c r="Q382" s="51" t="n">
        <v>0</v>
      </c>
      <c r="R382" s="52" t="str">
        <f>1/(1+'Calculation_Assumptions'!$B$5)^(C382-'Calculation_Assumptions'!$B$2)</f>
      </c>
      <c r="S382" s="53" t="str">
        <f>N382*K382</f>
      </c>
      <c r="T382" s="54" t="str">
        <f>O382*K382</f>
      </c>
      <c r="U382" s="55" t="str">
        <f>T382*Q382*L382*M382</f>
      </c>
      <c r="V382" s="56" t="str">
        <f>S382*P382*L382*M382</f>
      </c>
      <c r="W382" s="57" t="str">
        <f>V382-U382</f>
      </c>
      <c r="X382" s="58" t="str">
        <f>W382*R382</f>
      </c>
      <c r="Y382" t="n">
        <v>0</v>
      </c>
      <c r="Z382" s="59" t="n">
        <v>2017</v>
      </c>
      <c r="AA382" t="s">
        <v>368</v>
      </c>
      <c r="AB382" s="60" t="str">
        <f>IF(I382="shared-count-once",COUNTIFS($A$2:$A$807,A382,$C$2:$C$807,C382,$E$2:$E$807,E382,$B$2:$B$807,B382),1)</f>
      </c>
      <c r="AC382" s="61" t="n">
        <v>315525215.312548</v>
      </c>
      <c r="AD382" s="62" t="str">
        <f>IF(AC382=0,"",U382/AC382)</f>
      </c>
      <c r="AE382" s="63" t="str">
        <f>IF(AC382=0,"",V382/AC382)</f>
      </c>
      <c r="AF382" s="64" t="str">
        <f>IF(AC382=0,"",W382/AC382)</f>
      </c>
      <c r="AG382" s="65" t="str">
        <f>IF(AC382=0,"",X382/AC382)</f>
      </c>
    </row>
    <row r="383">
      <c r="A383" t="s">
        <v>179</v>
      </c>
      <c r="B383" t="s">
        <v>166</v>
      </c>
      <c r="C383" s="39" t="n">
        <v>2042</v>
      </c>
      <c r="D383" t="s">
        <v>168</v>
      </c>
      <c r="E383" s="40" t="s">
        <v>284</v>
      </c>
      <c r="F383" s="41" t="s">
        <v>375</v>
      </c>
      <c r="G383" s="42" t="s">
        <v>280</v>
      </c>
      <c r="H383"/>
      <c r="I383" s="43" t="s">
        <v>283</v>
      </c>
      <c r="J383" s="44" t="s">
        <v>226</v>
      </c>
      <c r="K383" s="45" t="n">
        <v>1</v>
      </c>
      <c r="L383" s="46" t="n">
        <v>1</v>
      </c>
      <c r="M383" s="47" t="n">
        <v>0.0077</v>
      </c>
      <c r="N383" s="48" t="n">
        <v>319780099.086651</v>
      </c>
      <c r="O383" s="49" t="n">
        <v>318781045.920738</v>
      </c>
      <c r="P383" s="50" t="n">
        <v>1</v>
      </c>
      <c r="Q383" s="51" t="n">
        <v>0</v>
      </c>
      <c r="R383" s="52" t="str">
        <f>1/(1+'Calculation_Assumptions'!$B$5)^(C383-'Calculation_Assumptions'!$B$2)</f>
      </c>
      <c r="S383" s="53" t="str">
        <f>N383*K383</f>
      </c>
      <c r="T383" s="54" t="str">
        <f>O383*K383</f>
      </c>
      <c r="U383" s="55" t="str">
        <f>T383*Q383*L383*M383</f>
      </c>
      <c r="V383" s="56" t="str">
        <f>S383*P383*L383*M383</f>
      </c>
      <c r="W383" s="57" t="str">
        <f>V383-U383</f>
      </c>
      <c r="X383" s="58" t="str">
        <f>W383*R383</f>
      </c>
      <c r="Y383" t="n">
        <v>0</v>
      </c>
      <c r="Z383" s="59" t="n">
        <v>2017</v>
      </c>
      <c r="AA383" t="s">
        <v>368</v>
      </c>
      <c r="AB383" s="60" t="str">
        <f>IF(I383="shared-count-once",COUNTIFS($A$2:$A$807,A383,$C$2:$C$807,C383,$E$2:$E$807,E383,$B$2:$B$807,B383),1)</f>
      </c>
      <c r="AC383" s="61" t="n">
        <v>316707694.211882</v>
      </c>
      <c r="AD383" s="62" t="str">
        <f>IF(AC383=0,"",U383/AC383)</f>
      </c>
      <c r="AE383" s="63" t="str">
        <f>IF(AC383=0,"",V383/AC383)</f>
      </c>
      <c r="AF383" s="64" t="str">
        <f>IF(AC383=0,"",W383/AC383)</f>
      </c>
      <c r="AG383" s="65" t="str">
        <f>IF(AC383=0,"",X383/AC383)</f>
      </c>
    </row>
    <row r="384">
      <c r="A384" t="s">
        <v>179</v>
      </c>
      <c r="B384" t="s">
        <v>166</v>
      </c>
      <c r="C384" s="39" t="n">
        <v>2043</v>
      </c>
      <c r="D384" t="s">
        <v>168</v>
      </c>
      <c r="E384" s="40" t="s">
        <v>284</v>
      </c>
      <c r="F384" s="41" t="s">
        <v>375</v>
      </c>
      <c r="G384" s="42" t="s">
        <v>280</v>
      </c>
      <c r="H384"/>
      <c r="I384" s="43" t="s">
        <v>283</v>
      </c>
      <c r="J384" s="44" t="s">
        <v>226</v>
      </c>
      <c r="K384" s="45" t="n">
        <v>1</v>
      </c>
      <c r="L384" s="46" t="n">
        <v>1</v>
      </c>
      <c r="M384" s="47" t="n">
        <v>0.0077</v>
      </c>
      <c r="N384" s="48" t="n">
        <v>320941267.695625</v>
      </c>
      <c r="O384" s="49" t="n">
        <v>319872275.594712</v>
      </c>
      <c r="P384" s="50" t="n">
        <v>1</v>
      </c>
      <c r="Q384" s="51" t="n">
        <v>0</v>
      </c>
      <c r="R384" s="52" t="str">
        <f>1/(1+'Calculation_Assumptions'!$B$5)^(C384-'Calculation_Assumptions'!$B$2)</f>
      </c>
      <c r="S384" s="53" t="str">
        <f>N384*K384</f>
      </c>
      <c r="T384" s="54" t="str">
        <f>O384*K384</f>
      </c>
      <c r="U384" s="55" t="str">
        <f>T384*Q384*L384*M384</f>
      </c>
      <c r="V384" s="56" t="str">
        <f>S384*P384*L384*M384</f>
      </c>
      <c r="W384" s="57" t="str">
        <f>V384-U384</f>
      </c>
      <c r="X384" s="58" t="str">
        <f>W384*R384</f>
      </c>
      <c r="Y384" t="n">
        <v>0</v>
      </c>
      <c r="Z384" s="59" t="n">
        <v>2017</v>
      </c>
      <c r="AA384" t="s">
        <v>368</v>
      </c>
      <c r="AB384" s="60" t="str">
        <f>IF(I384="shared-count-once",COUNTIFS($A$2:$A$807,A384,$C$2:$C$807,C384,$E$2:$E$807,E384,$B$2:$B$807,B384),1)</f>
      </c>
      <c r="AC384" s="61" t="n">
        <v>317814114.067152</v>
      </c>
      <c r="AD384" s="62" t="str">
        <f>IF(AC384=0,"",U384/AC384)</f>
      </c>
      <c r="AE384" s="63" t="str">
        <f>IF(AC384=0,"",V384/AC384)</f>
      </c>
      <c r="AF384" s="64" t="str">
        <f>IF(AC384=0,"",W384/AC384)</f>
      </c>
      <c r="AG384" s="65" t="str">
        <f>IF(AC384=0,"",X384/AC384)</f>
      </c>
    </row>
    <row r="385">
      <c r="A385" t="s">
        <v>179</v>
      </c>
      <c r="B385" t="s">
        <v>166</v>
      </c>
      <c r="C385" s="39" t="n">
        <v>2044</v>
      </c>
      <c r="D385" t="s">
        <v>168</v>
      </c>
      <c r="E385" s="40" t="s">
        <v>284</v>
      </c>
      <c r="F385" s="41" t="s">
        <v>375</v>
      </c>
      <c r="G385" s="42" t="s">
        <v>280</v>
      </c>
      <c r="H385"/>
      <c r="I385" s="43" t="s">
        <v>283</v>
      </c>
      <c r="J385" s="44" t="s">
        <v>226</v>
      </c>
      <c r="K385" s="45" t="n">
        <v>1</v>
      </c>
      <c r="L385" s="46" t="n">
        <v>1</v>
      </c>
      <c r="M385" s="47" t="n">
        <v>0.0077</v>
      </c>
      <c r="N385" s="48" t="n">
        <v>322078864.831658</v>
      </c>
      <c r="O385" s="49" t="n">
        <v>320897722.542069</v>
      </c>
      <c r="P385" s="50" t="n">
        <v>1</v>
      </c>
      <c r="Q385" s="51" t="n">
        <v>0</v>
      </c>
      <c r="R385" s="52" t="str">
        <f>1/(1+'Calculation_Assumptions'!$B$5)^(C385-'Calculation_Assumptions'!$B$2)</f>
      </c>
      <c r="S385" s="53" t="str">
        <f>N385*K385</f>
      </c>
      <c r="T385" s="54" t="str">
        <f>O385*K385</f>
      </c>
      <c r="U385" s="55" t="str">
        <f>T385*Q385*L385*M385</f>
      </c>
      <c r="V385" s="56" t="str">
        <f>S385*P385*L385*M385</f>
      </c>
      <c r="W385" s="57" t="str">
        <f>V385-U385</f>
      </c>
      <c r="X385" s="58" t="str">
        <f>W385*R385</f>
      </c>
      <c r="Y385" t="n">
        <v>0</v>
      </c>
      <c r="Z385" s="59" t="n">
        <v>2017</v>
      </c>
      <c r="AA385" t="s">
        <v>368</v>
      </c>
      <c r="AB385" s="60" t="str">
        <f>IF(I385="shared-count-once",COUNTIFS($A$2:$A$807,A385,$C$2:$C$807,C385,$E$2:$E$807,E385,$B$2:$B$807,B385),1)</f>
      </c>
      <c r="AC385" s="61" t="n">
        <v>318840890.732156</v>
      </c>
      <c r="AD385" s="62" t="str">
        <f>IF(AC385=0,"",U385/AC385)</f>
      </c>
      <c r="AE385" s="63" t="str">
        <f>IF(AC385=0,"",V385/AC385)</f>
      </c>
      <c r="AF385" s="64" t="str">
        <f>IF(AC385=0,"",W385/AC385)</f>
      </c>
      <c r="AG385" s="65" t="str">
        <f>IF(AC385=0,"",X385/AC385)</f>
      </c>
    </row>
    <row r="386">
      <c r="A386" t="s">
        <v>179</v>
      </c>
      <c r="B386" t="s">
        <v>166</v>
      </c>
      <c r="C386" s="39" t="n">
        <v>2045</v>
      </c>
      <c r="D386" t="s">
        <v>168</v>
      </c>
      <c r="E386" s="40" t="s">
        <v>284</v>
      </c>
      <c r="F386" s="41" t="s">
        <v>375</v>
      </c>
      <c r="G386" s="42" t="s">
        <v>280</v>
      </c>
      <c r="H386"/>
      <c r="I386" s="43" t="s">
        <v>283</v>
      </c>
      <c r="J386" s="44" t="s">
        <v>226</v>
      </c>
      <c r="K386" s="45" t="n">
        <v>1</v>
      </c>
      <c r="L386" s="46" t="n">
        <v>1</v>
      </c>
      <c r="M386" s="47" t="n">
        <v>0.0077</v>
      </c>
      <c r="N386" s="48" t="n">
        <v>323099989.44571</v>
      </c>
      <c r="O386" s="49" t="n">
        <v>321832323.778944</v>
      </c>
      <c r="P386" s="50" t="n">
        <v>1</v>
      </c>
      <c r="Q386" s="51" t="n">
        <v>0</v>
      </c>
      <c r="R386" s="52" t="str">
        <f>1/(1+'Calculation_Assumptions'!$B$5)^(C386-'Calculation_Assumptions'!$B$2)</f>
      </c>
      <c r="S386" s="53" t="str">
        <f>N386*K386</f>
      </c>
      <c r="T386" s="54" t="str">
        <f>O386*K386</f>
      </c>
      <c r="U386" s="55" t="str">
        <f>T386*Q386*L386*M386</f>
      </c>
      <c r="V386" s="56" t="str">
        <f>S386*P386*L386*M386</f>
      </c>
      <c r="W386" s="57" t="str">
        <f>V386-U386</f>
      </c>
      <c r="X386" s="58" t="str">
        <f>W386*R386</f>
      </c>
      <c r="Y386" t="n">
        <v>0</v>
      </c>
      <c r="Z386" s="59" t="n">
        <v>2017</v>
      </c>
      <c r="AA386" t="s">
        <v>368</v>
      </c>
      <c r="AB386" s="60" t="str">
        <f>IF(I386="shared-count-once",COUNTIFS($A$2:$A$807,A386,$C$2:$C$807,C386,$E$2:$E$807,E386,$B$2:$B$807,B386),1)</f>
      </c>
      <c r="AC386" s="61" t="n">
        <v>319784682.33108</v>
      </c>
      <c r="AD386" s="62" t="str">
        <f>IF(AC386=0,"",U386/AC386)</f>
      </c>
      <c r="AE386" s="63" t="str">
        <f>IF(AC386=0,"",V386/AC386)</f>
      </c>
      <c r="AF386" s="64" t="str">
        <f>IF(AC386=0,"",W386/AC386)</f>
      </c>
      <c r="AG386" s="65" t="str">
        <f>IF(AC386=0,"",X386/AC386)</f>
      </c>
    </row>
    <row r="387">
      <c r="A387" t="s">
        <v>179</v>
      </c>
      <c r="B387" t="s">
        <v>166</v>
      </c>
      <c r="C387" s="39" t="n">
        <v>2046</v>
      </c>
      <c r="D387" t="s">
        <v>168</v>
      </c>
      <c r="E387" s="40" t="s">
        <v>284</v>
      </c>
      <c r="F387" s="41" t="s">
        <v>375</v>
      </c>
      <c r="G387" s="42" t="s">
        <v>280</v>
      </c>
      <c r="H387"/>
      <c r="I387" s="43" t="s">
        <v>283</v>
      </c>
      <c r="J387" s="44" t="s">
        <v>226</v>
      </c>
      <c r="K387" s="45" t="n">
        <v>1</v>
      </c>
      <c r="L387" s="46" t="n">
        <v>1</v>
      </c>
      <c r="M387" s="47" t="n">
        <v>0.0077</v>
      </c>
      <c r="N387" s="48" t="n">
        <v>324035976.139116</v>
      </c>
      <c r="O387" s="49" t="n">
        <v>322683379.427444</v>
      </c>
      <c r="P387" s="50" t="n">
        <v>1</v>
      </c>
      <c r="Q387" s="51" t="n">
        <v>0</v>
      </c>
      <c r="R387" s="52" t="str">
        <f>1/(1+'Calculation_Assumptions'!$B$5)^(C387-'Calculation_Assumptions'!$B$2)</f>
      </c>
      <c r="S387" s="53" t="str">
        <f>N387*K387</f>
      </c>
      <c r="T387" s="54" t="str">
        <f>O387*K387</f>
      </c>
      <c r="U387" s="55" t="str">
        <f>T387*Q387*L387*M387</f>
      </c>
      <c r="V387" s="56" t="str">
        <f>S387*P387*L387*M387</f>
      </c>
      <c r="W387" s="57" t="str">
        <f>V387-U387</f>
      </c>
      <c r="X387" s="58" t="str">
        <f>W387*R387</f>
      </c>
      <c r="Y387" t="n">
        <v>0</v>
      </c>
      <c r="Z387" s="59" t="n">
        <v>2017</v>
      </c>
      <c r="AA387" t="s">
        <v>368</v>
      </c>
      <c r="AB387" s="60" t="str">
        <f>IF(I387="shared-count-once",COUNTIFS($A$2:$A$807,A387,$C$2:$C$807,C387,$E$2:$E$807,E387,$B$2:$B$807,B387),1)</f>
      </c>
      <c r="AC387" s="61" t="n">
        <v>320645615.981408</v>
      </c>
      <c r="AD387" s="62" t="str">
        <f>IF(AC387=0,"",U387/AC387)</f>
      </c>
      <c r="AE387" s="63" t="str">
        <f>IF(AC387=0,"",V387/AC387)</f>
      </c>
      <c r="AF387" s="64" t="str">
        <f>IF(AC387=0,"",W387/AC387)</f>
      </c>
      <c r="AG387" s="65" t="str">
        <f>IF(AC387=0,"",X387/AC387)</f>
      </c>
    </row>
    <row r="388">
      <c r="A388" t="s">
        <v>179</v>
      </c>
      <c r="B388" t="s">
        <v>166</v>
      </c>
      <c r="C388" s="39" t="n">
        <v>2047</v>
      </c>
      <c r="D388" t="s">
        <v>168</v>
      </c>
      <c r="E388" s="40" t="s">
        <v>284</v>
      </c>
      <c r="F388" s="41" t="s">
        <v>375</v>
      </c>
      <c r="G388" s="42" t="s">
        <v>280</v>
      </c>
      <c r="H388"/>
      <c r="I388" s="43" t="s">
        <v>283</v>
      </c>
      <c r="J388" s="44" t="s">
        <v>226</v>
      </c>
      <c r="K388" s="45" t="n">
        <v>1</v>
      </c>
      <c r="L388" s="46" t="n">
        <v>1</v>
      </c>
      <c r="M388" s="47" t="n">
        <v>0.0077</v>
      </c>
      <c r="N388" s="48" t="n">
        <v>324893150.182468</v>
      </c>
      <c r="O388" s="49" t="n">
        <v>323457177.765372</v>
      </c>
      <c r="P388" s="50" t="n">
        <v>1</v>
      </c>
      <c r="Q388" s="51" t="n">
        <v>0</v>
      </c>
      <c r="R388" s="52" t="str">
        <f>1/(1+'Calculation_Assumptions'!$B$5)^(C388-'Calculation_Assumptions'!$B$2)</f>
      </c>
      <c r="S388" s="53" t="str">
        <f>N388*K388</f>
      </c>
      <c r="T388" s="54" t="str">
        <f>O388*K388</f>
      </c>
      <c r="U388" s="55" t="str">
        <f>T388*Q388*L388*M388</f>
      </c>
      <c r="V388" s="56" t="str">
        <f>S388*P388*L388*M388</f>
      </c>
      <c r="W388" s="57" t="str">
        <f>V388-U388</f>
      </c>
      <c r="X388" s="58" t="str">
        <f>W388*R388</f>
      </c>
      <c r="Y388" t="n">
        <v>0</v>
      </c>
      <c r="Z388" s="59" t="n">
        <v>2017</v>
      </c>
      <c r="AA388" t="s">
        <v>368</v>
      </c>
      <c r="AB388" s="60" t="str">
        <f>IF(I388="shared-count-once",COUNTIFS($A$2:$A$807,A388,$C$2:$C$807,C388,$E$2:$E$807,E388,$B$2:$B$807,B388),1)</f>
      </c>
      <c r="AC388" s="61" t="n">
        <v>321429520.522875</v>
      </c>
      <c r="AD388" s="62" t="str">
        <f>IF(AC388=0,"",U388/AC388)</f>
      </c>
      <c r="AE388" s="63" t="str">
        <f>IF(AC388=0,"",V388/AC388)</f>
      </c>
      <c r="AF388" s="64" t="str">
        <f>IF(AC388=0,"",W388/AC388)</f>
      </c>
      <c r="AG388" s="65" t="str">
        <f>IF(AC388=0,"",X388/AC388)</f>
      </c>
    </row>
    <row r="389">
      <c r="A389" t="s">
        <v>179</v>
      </c>
      <c r="B389" t="s">
        <v>166</v>
      </c>
      <c r="C389" s="39" t="n">
        <v>2048</v>
      </c>
      <c r="D389" t="s">
        <v>168</v>
      </c>
      <c r="E389" s="40" t="s">
        <v>284</v>
      </c>
      <c r="F389" s="41" t="s">
        <v>375</v>
      </c>
      <c r="G389" s="42" t="s">
        <v>280</v>
      </c>
      <c r="H389"/>
      <c r="I389" s="43" t="s">
        <v>283</v>
      </c>
      <c r="J389" s="44" t="s">
        <v>226</v>
      </c>
      <c r="K389" s="45" t="n">
        <v>1</v>
      </c>
      <c r="L389" s="46" t="n">
        <v>1</v>
      </c>
      <c r="M389" s="47" t="n">
        <v>0.0077</v>
      </c>
      <c r="N389" s="48" t="n">
        <v>325636337.186147</v>
      </c>
      <c r="O389" s="49" t="n">
        <v>324153264.068833</v>
      </c>
      <c r="P389" s="50" t="n">
        <v>1</v>
      </c>
      <c r="Q389" s="51" t="n">
        <v>0</v>
      </c>
      <c r="R389" s="52" t="str">
        <f>1/(1+'Calculation_Assumptions'!$B$5)^(C389-'Calculation_Assumptions'!$B$2)</f>
      </c>
      <c r="S389" s="53" t="str">
        <f>N389*K389</f>
      </c>
      <c r="T389" s="54" t="str">
        <f>O389*K389</f>
      </c>
      <c r="U389" s="55" t="str">
        <f>T389*Q389*L389*M389</f>
      </c>
      <c r="V389" s="56" t="str">
        <f>S389*P389*L389*M389</f>
      </c>
      <c r="W389" s="57" t="str">
        <f>V389-U389</f>
      </c>
      <c r="X389" s="58" t="str">
        <f>W389*R389</f>
      </c>
      <c r="Y389" t="n">
        <v>0</v>
      </c>
      <c r="Z389" s="59" t="n">
        <v>2017</v>
      </c>
      <c r="AA389" t="s">
        <v>368</v>
      </c>
      <c r="AB389" s="60" t="str">
        <f>IF(I389="shared-count-once",COUNTIFS($A$2:$A$807,A389,$C$2:$C$807,C389,$E$2:$E$807,E389,$B$2:$B$807,B389),1)</f>
      </c>
      <c r="AC389" s="61" t="n">
        <v>322136832.260161</v>
      </c>
      <c r="AD389" s="62" t="str">
        <f>IF(AC389=0,"",U389/AC389)</f>
      </c>
      <c r="AE389" s="63" t="str">
        <f>IF(AC389=0,"",V389/AC389)</f>
      </c>
      <c r="AF389" s="64" t="str">
        <f>IF(AC389=0,"",W389/AC389)</f>
      </c>
      <c r="AG389" s="65" t="str">
        <f>IF(AC389=0,"",X389/AC389)</f>
      </c>
    </row>
    <row r="390">
      <c r="A390" t="s">
        <v>179</v>
      </c>
      <c r="B390" t="s">
        <v>166</v>
      </c>
      <c r="C390" s="39" t="n">
        <v>2049</v>
      </c>
      <c r="D390" t="s">
        <v>168</v>
      </c>
      <c r="E390" s="40" t="s">
        <v>284</v>
      </c>
      <c r="F390" s="41" t="s">
        <v>375</v>
      </c>
      <c r="G390" s="42" t="s">
        <v>280</v>
      </c>
      <c r="H390"/>
      <c r="I390" s="43" t="s">
        <v>283</v>
      </c>
      <c r="J390" s="44" t="s">
        <v>226</v>
      </c>
      <c r="K390" s="45" t="n">
        <v>1</v>
      </c>
      <c r="L390" s="46" t="n">
        <v>1</v>
      </c>
      <c r="M390" s="47" t="n">
        <v>0.0077</v>
      </c>
      <c r="N390" s="48" t="n">
        <v>326330767.201911</v>
      </c>
      <c r="O390" s="49" t="n">
        <v>324770595.66435</v>
      </c>
      <c r="P390" s="50" t="n">
        <v>1</v>
      </c>
      <c r="Q390" s="51" t="n">
        <v>0</v>
      </c>
      <c r="R390" s="52" t="str">
        <f>1/(1+'Calculation_Assumptions'!$B$5)^(C390-'Calculation_Assumptions'!$B$2)</f>
      </c>
      <c r="S390" s="53" t="str">
        <f>N390*K390</f>
      </c>
      <c r="T390" s="54" t="str">
        <f>O390*K390</f>
      </c>
      <c r="U390" s="55" t="str">
        <f>T390*Q390*L390*M390</f>
      </c>
      <c r="V390" s="56" t="str">
        <f>S390*P390*L390*M390</f>
      </c>
      <c r="W390" s="57" t="str">
        <f>V390-U390</f>
      </c>
      <c r="X390" s="58" t="str">
        <f>W390*R390</f>
      </c>
      <c r="Y390" t="n">
        <v>0</v>
      </c>
      <c r="Z390" s="59" t="n">
        <v>2017</v>
      </c>
      <c r="AA390" t="s">
        <v>368</v>
      </c>
      <c r="AB390" s="60" t="str">
        <f>IF(I390="shared-count-once",COUNTIFS($A$2:$A$807,A390,$C$2:$C$807,C390,$E$2:$E$807,E390,$B$2:$B$807,B390),1)</f>
      </c>
      <c r="AC390" s="61" t="n">
        <v>322765819.752681</v>
      </c>
      <c r="AD390" s="62" t="str">
        <f>IF(AC390=0,"",U390/AC390)</f>
      </c>
      <c r="AE390" s="63" t="str">
        <f>IF(AC390=0,"",V390/AC390)</f>
      </c>
      <c r="AF390" s="64" t="str">
        <f>IF(AC390=0,"",W390/AC390)</f>
      </c>
      <c r="AG390" s="65" t="str">
        <f>IF(AC390=0,"",X390/AC390)</f>
      </c>
    </row>
    <row r="391">
      <c r="A391" t="s">
        <v>179</v>
      </c>
      <c r="B391" t="s">
        <v>166</v>
      </c>
      <c r="C391" s="39" t="n">
        <v>2050</v>
      </c>
      <c r="D391" t="s">
        <v>168</v>
      </c>
      <c r="E391" s="40" t="s">
        <v>284</v>
      </c>
      <c r="F391" s="41" t="s">
        <v>375</v>
      </c>
      <c r="G391" s="42" t="s">
        <v>280</v>
      </c>
      <c r="H391"/>
      <c r="I391" s="43" t="s">
        <v>283</v>
      </c>
      <c r="J391" s="44" t="s">
        <v>226</v>
      </c>
      <c r="K391" s="45" t="n">
        <v>1</v>
      </c>
      <c r="L391" s="46" t="n">
        <v>1</v>
      </c>
      <c r="M391" s="47" t="n">
        <v>0.0077</v>
      </c>
      <c r="N391" s="48" t="n">
        <v>326940240.487022</v>
      </c>
      <c r="O391" s="49" t="n">
        <v>325271287.464889</v>
      </c>
      <c r="P391" s="50" t="n">
        <v>1</v>
      </c>
      <c r="Q391" s="51" t="n">
        <v>0</v>
      </c>
      <c r="R391" s="52" t="str">
        <f>1/(1+'Calculation_Assumptions'!$B$5)^(C391-'Calculation_Assumptions'!$B$2)</f>
      </c>
      <c r="S391" s="53" t="str">
        <f>N391*K391</f>
      </c>
      <c r="T391" s="54" t="str">
        <f>O391*K391</f>
      </c>
      <c r="U391" s="55" t="str">
        <f>T391*Q391*L391*M391</f>
      </c>
      <c r="V391" s="56" t="str">
        <f>S391*P391*L391*M391</f>
      </c>
      <c r="W391" s="57" t="str">
        <f>V391-U391</f>
      </c>
      <c r="X391" s="58" t="str">
        <f>W391*R391</f>
      </c>
      <c r="Y391" t="n">
        <v>0</v>
      </c>
      <c r="Z391" s="59" t="n">
        <v>2017</v>
      </c>
      <c r="AA391" t="s">
        <v>368</v>
      </c>
      <c r="AB391" s="60" t="str">
        <f>IF(I391="shared-count-once",COUNTIFS($A$2:$A$807,A391,$C$2:$C$807,C391,$E$2:$E$807,E391,$B$2:$B$807,B391),1)</f>
      </c>
      <c r="AC391" s="61" t="n">
        <v>323312042.563285</v>
      </c>
      <c r="AD391" s="62" t="str">
        <f>IF(AC391=0,"",U391/AC391)</f>
      </c>
      <c r="AE391" s="63" t="str">
        <f>IF(AC391=0,"",V391/AC391)</f>
      </c>
      <c r="AF391" s="64" t="str">
        <f>IF(AC391=0,"",W391/AC391)</f>
      </c>
      <c r="AG391" s="65" t="str">
        <f>IF(AC391=0,"",X391/AC391)</f>
      </c>
    </row>
    <row r="392">
      <c r="A392" t="s">
        <v>179</v>
      </c>
      <c r="B392" t="s">
        <v>166</v>
      </c>
      <c r="C392" s="39" t="n">
        <v>2025</v>
      </c>
      <c r="D392" t="s">
        <v>172</v>
      </c>
      <c r="E392" s="40" t="s">
        <v>285</v>
      </c>
      <c r="F392" s="41" t="s">
        <v>376</v>
      </c>
      <c r="G392" s="42" t="s">
        <v>280</v>
      </c>
      <c r="H392"/>
      <c r="I392" s="43" t="s">
        <v>283</v>
      </c>
      <c r="J392" s="44" t="s">
        <v>226</v>
      </c>
      <c r="K392" s="45" t="n">
        <v>1</v>
      </c>
      <c r="L392" s="46" t="n">
        <v>1</v>
      </c>
      <c r="M392" s="47" t="n">
        <v>0.0077</v>
      </c>
      <c r="N392" s="48" t="n">
        <v>291886571.325912</v>
      </c>
      <c r="O392" s="49" t="n">
        <v>291223951.413062</v>
      </c>
      <c r="P392" s="50" t="n">
        <v>0</v>
      </c>
      <c r="Q392" s="51" t="n">
        <v>0</v>
      </c>
      <c r="R392" s="52" t="str">
        <f>1/(1+'Calculation_Assumptions'!$B$5)^(C392-'Calculation_Assumptions'!$B$2)</f>
      </c>
      <c r="S392" s="53" t="str">
        <f>N392*K392</f>
      </c>
      <c r="T392" s="54" t="str">
        <f>O392*K392</f>
      </c>
      <c r="U392" s="55" t="str">
        <f>T392*Q392*L392*M392</f>
      </c>
      <c r="V392" s="56" t="str">
        <f>S392*P392*L392*M392</f>
      </c>
      <c r="W392" s="57" t="str">
        <f>V392-U392</f>
      </c>
      <c r="X392" s="58" t="str">
        <f>W392*R392</f>
      </c>
      <c r="Y392" t="n">
        <v>0</v>
      </c>
      <c r="Z392" s="59" t="n">
        <v>2017</v>
      </c>
      <c r="AA392" t="s">
        <v>368</v>
      </c>
      <c r="AB392" s="60" t="str">
        <f>IF(I392="shared-count-once",COUNTIFS($A$2:$A$807,A392,$C$2:$C$807,C392,$E$2:$E$807,E392,$B$2:$B$807,B392),1)</f>
      </c>
      <c r="AC392" s="61" t="n">
        <v>288391907.644456</v>
      </c>
      <c r="AD392" s="62" t="str">
        <f>IF(AC392=0,"",U392/AC392)</f>
      </c>
      <c r="AE392" s="63" t="str">
        <f>IF(AC392=0,"",V392/AC392)</f>
      </c>
      <c r="AF392" s="64" t="str">
        <f>IF(AC392=0,"",W392/AC392)</f>
      </c>
      <c r="AG392" s="65" t="str">
        <f>IF(AC392=0,"",X392/AC392)</f>
      </c>
    </row>
    <row r="393">
      <c r="A393" t="s">
        <v>179</v>
      </c>
      <c r="B393" t="s">
        <v>166</v>
      </c>
      <c r="C393" s="39" t="n">
        <v>2026</v>
      </c>
      <c r="D393" t="s">
        <v>172</v>
      </c>
      <c r="E393" s="40" t="s">
        <v>285</v>
      </c>
      <c r="F393" s="41" t="s">
        <v>376</v>
      </c>
      <c r="G393" s="42" t="s">
        <v>280</v>
      </c>
      <c r="H393"/>
      <c r="I393" s="43" t="s">
        <v>283</v>
      </c>
      <c r="J393" s="44" t="s">
        <v>226</v>
      </c>
      <c r="K393" s="45" t="n">
        <v>1</v>
      </c>
      <c r="L393" s="46" t="n">
        <v>1</v>
      </c>
      <c r="M393" s="47" t="n">
        <v>0.0077</v>
      </c>
      <c r="N393" s="48" t="n">
        <v>293828806.709757</v>
      </c>
      <c r="O393" s="49" t="n">
        <v>293212473.334583</v>
      </c>
      <c r="P393" s="50" t="n">
        <v>0.333333333333333</v>
      </c>
      <c r="Q393" s="51" t="n">
        <v>0</v>
      </c>
      <c r="R393" s="52" t="str">
        <f>1/(1+'Calculation_Assumptions'!$B$5)^(C393-'Calculation_Assumptions'!$B$2)</f>
      </c>
      <c r="S393" s="53" t="str">
        <f>N393*K393</f>
      </c>
      <c r="T393" s="54" t="str">
        <f>O393*K393</f>
      </c>
      <c r="U393" s="55" t="str">
        <f>T393*Q393*L393*M393</f>
      </c>
      <c r="V393" s="56" t="str">
        <f>S393*P393*L393*M393</f>
      </c>
      <c r="W393" s="57" t="str">
        <f>V393-U393</f>
      </c>
      <c r="X393" s="58" t="str">
        <f>W393*R393</f>
      </c>
      <c r="Y393" t="n">
        <v>0</v>
      </c>
      <c r="Z393" s="59" t="n">
        <v>2017</v>
      </c>
      <c r="AA393" t="s">
        <v>368</v>
      </c>
      <c r="AB393" s="60" t="str">
        <f>IF(I393="shared-count-once",COUNTIFS($A$2:$A$807,A393,$C$2:$C$807,C393,$E$2:$E$807,E393,$B$2:$B$807,B393),1)</f>
      </c>
      <c r="AC393" s="61" t="n">
        <v>290472130.233437</v>
      </c>
      <c r="AD393" s="62" t="str">
        <f>IF(AC393=0,"",U393/AC393)</f>
      </c>
      <c r="AE393" s="63" t="str">
        <f>IF(AC393=0,"",V393/AC393)</f>
      </c>
      <c r="AF393" s="64" t="str">
        <f>IF(AC393=0,"",W393/AC393)</f>
      </c>
      <c r="AG393" s="65" t="str">
        <f>IF(AC393=0,"",X393/AC393)</f>
      </c>
    </row>
    <row r="394">
      <c r="A394" t="s">
        <v>179</v>
      </c>
      <c r="B394" t="s">
        <v>166</v>
      </c>
      <c r="C394" s="39" t="n">
        <v>2027</v>
      </c>
      <c r="D394" t="s">
        <v>172</v>
      </c>
      <c r="E394" s="40" t="s">
        <v>285</v>
      </c>
      <c r="F394" s="41" t="s">
        <v>376</v>
      </c>
      <c r="G394" s="42" t="s">
        <v>280</v>
      </c>
      <c r="H394"/>
      <c r="I394" s="43" t="s">
        <v>283</v>
      </c>
      <c r="J394" s="44" t="s">
        <v>226</v>
      </c>
      <c r="K394" s="45" t="n">
        <v>1</v>
      </c>
      <c r="L394" s="46" t="n">
        <v>1</v>
      </c>
      <c r="M394" s="47" t="n">
        <v>0.0077</v>
      </c>
      <c r="N394" s="48" t="n">
        <v>295761317.780466</v>
      </c>
      <c r="O394" s="49" t="n">
        <v>295196117.964647</v>
      </c>
      <c r="P394" s="50" t="n">
        <v>0.666666666666667</v>
      </c>
      <c r="Q394" s="51" t="n">
        <v>0</v>
      </c>
      <c r="R394" s="52" t="str">
        <f>1/(1+'Calculation_Assumptions'!$B$5)^(C394-'Calculation_Assumptions'!$B$2)</f>
      </c>
      <c r="S394" s="53" t="str">
        <f>N394*K394</f>
      </c>
      <c r="T394" s="54" t="str">
        <f>O394*K394</f>
      </c>
      <c r="U394" s="55" t="str">
        <f>T394*Q394*L394*M394</f>
      </c>
      <c r="V394" s="56" t="str">
        <f>S394*P394*L394*M394</f>
      </c>
      <c r="W394" s="57" t="str">
        <f>V394-U394</f>
      </c>
      <c r="X394" s="58" t="str">
        <f>W394*R394</f>
      </c>
      <c r="Y394" t="n">
        <v>0</v>
      </c>
      <c r="Z394" s="59" t="n">
        <v>2017</v>
      </c>
      <c r="AA394" t="s">
        <v>368</v>
      </c>
      <c r="AB394" s="60" t="str">
        <f>IF(I394="shared-count-once",COUNTIFS($A$2:$A$807,A394,$C$2:$C$807,C394,$E$2:$E$807,E394,$B$2:$B$807,B394),1)</f>
      </c>
      <c r="AC394" s="61" t="n">
        <v>292505080.826208</v>
      </c>
      <c r="AD394" s="62" t="str">
        <f>IF(AC394=0,"",U394/AC394)</f>
      </c>
      <c r="AE394" s="63" t="str">
        <f>IF(AC394=0,"",V394/AC394)</f>
      </c>
      <c r="AF394" s="64" t="str">
        <f>IF(AC394=0,"",W394/AC394)</f>
      </c>
      <c r="AG394" s="65" t="str">
        <f>IF(AC394=0,"",X394/AC394)</f>
      </c>
    </row>
    <row r="395">
      <c r="A395" t="s">
        <v>179</v>
      </c>
      <c r="B395" t="s">
        <v>166</v>
      </c>
      <c r="C395" s="39" t="n">
        <v>2028</v>
      </c>
      <c r="D395" t="s">
        <v>172</v>
      </c>
      <c r="E395" s="40" t="s">
        <v>285</v>
      </c>
      <c r="F395" s="41" t="s">
        <v>376</v>
      </c>
      <c r="G395" s="42" t="s">
        <v>280</v>
      </c>
      <c r="H395"/>
      <c r="I395" s="43" t="s">
        <v>283</v>
      </c>
      <c r="J395" s="44" t="s">
        <v>226</v>
      </c>
      <c r="K395" s="45" t="n">
        <v>1</v>
      </c>
      <c r="L395" s="46" t="n">
        <v>1</v>
      </c>
      <c r="M395" s="47" t="n">
        <v>0.0077</v>
      </c>
      <c r="N395" s="48" t="n">
        <v>297648714.505239</v>
      </c>
      <c r="O395" s="49" t="n">
        <v>297107934.99345</v>
      </c>
      <c r="P395" s="50" t="n">
        <v>1</v>
      </c>
      <c r="Q395" s="51" t="n">
        <v>0</v>
      </c>
      <c r="R395" s="52" t="str">
        <f>1/(1+'Calculation_Assumptions'!$B$5)^(C395-'Calculation_Assumptions'!$B$2)</f>
      </c>
      <c r="S395" s="53" t="str">
        <f>N395*K395</f>
      </c>
      <c r="T395" s="54" t="str">
        <f>O395*K395</f>
      </c>
      <c r="U395" s="55" t="str">
        <f>T395*Q395*L395*M395</f>
      </c>
      <c r="V395" s="56" t="str">
        <f>S395*P395*L395*M395</f>
      </c>
      <c r="W395" s="57" t="str">
        <f>V395-U395</f>
      </c>
      <c r="X395" s="58" t="str">
        <f>W395*R395</f>
      </c>
      <c r="Y395" t="n">
        <v>0</v>
      </c>
      <c r="Z395" s="59" t="n">
        <v>2017</v>
      </c>
      <c r="AA395" t="s">
        <v>368</v>
      </c>
      <c r="AB395" s="60" t="str">
        <f>IF(I395="shared-count-once",COUNTIFS($A$2:$A$807,A395,$C$2:$C$807,C395,$E$2:$E$807,E395,$B$2:$B$807,B395),1)</f>
      </c>
      <c r="AC395" s="61" t="n">
        <v>294484707.921554</v>
      </c>
      <c r="AD395" s="62" t="str">
        <f>IF(AC395=0,"",U395/AC395)</f>
      </c>
      <c r="AE395" s="63" t="str">
        <f>IF(AC395=0,"",V395/AC395)</f>
      </c>
      <c r="AF395" s="64" t="str">
        <f>IF(AC395=0,"",W395/AC395)</f>
      </c>
      <c r="AG395" s="65" t="str">
        <f>IF(AC395=0,"",X395/AC395)</f>
      </c>
    </row>
    <row r="396">
      <c r="A396" t="s">
        <v>179</v>
      </c>
      <c r="B396" t="s">
        <v>166</v>
      </c>
      <c r="C396" s="39" t="n">
        <v>2029</v>
      </c>
      <c r="D396" t="s">
        <v>172</v>
      </c>
      <c r="E396" s="40" t="s">
        <v>285</v>
      </c>
      <c r="F396" s="41" t="s">
        <v>376</v>
      </c>
      <c r="G396" s="42" t="s">
        <v>280</v>
      </c>
      <c r="H396"/>
      <c r="I396" s="43" t="s">
        <v>283</v>
      </c>
      <c r="J396" s="44" t="s">
        <v>226</v>
      </c>
      <c r="K396" s="45" t="n">
        <v>1</v>
      </c>
      <c r="L396" s="46" t="n">
        <v>1</v>
      </c>
      <c r="M396" s="47" t="n">
        <v>0.0077</v>
      </c>
      <c r="N396" s="48" t="n">
        <v>299507239.873572</v>
      </c>
      <c r="O396" s="49" t="n">
        <v>298981169.683309</v>
      </c>
      <c r="P396" s="50" t="n">
        <v>1</v>
      </c>
      <c r="Q396" s="51" t="n">
        <v>0</v>
      </c>
      <c r="R396" s="52" t="str">
        <f>1/(1+'Calculation_Assumptions'!$B$5)^(C396-'Calculation_Assumptions'!$B$2)</f>
      </c>
      <c r="S396" s="53" t="str">
        <f>N396*K396</f>
      </c>
      <c r="T396" s="54" t="str">
        <f>O396*K396</f>
      </c>
      <c r="U396" s="55" t="str">
        <f>T396*Q396*L396*M396</f>
      </c>
      <c r="V396" s="56" t="str">
        <f>S396*P396*L396*M396</f>
      </c>
      <c r="W396" s="57" t="str">
        <f>V396-U396</f>
      </c>
      <c r="X396" s="58" t="str">
        <f>W396*R396</f>
      </c>
      <c r="Y396" t="n">
        <v>0</v>
      </c>
      <c r="Z396" s="59" t="n">
        <v>2017</v>
      </c>
      <c r="AA396" t="s">
        <v>368</v>
      </c>
      <c r="AB396" s="60" t="str">
        <f>IF(I396="shared-count-once",COUNTIFS($A$2:$A$807,A396,$C$2:$C$807,C396,$E$2:$E$807,E396,$B$2:$B$807,B396),1)</f>
      </c>
      <c r="AC396" s="61" t="n">
        <v>296414030.31143</v>
      </c>
      <c r="AD396" s="62" t="str">
        <f>IF(AC396=0,"",U396/AC396)</f>
      </c>
      <c r="AE396" s="63" t="str">
        <f>IF(AC396=0,"",V396/AC396)</f>
      </c>
      <c r="AF396" s="64" t="str">
        <f>IF(AC396=0,"",W396/AC396)</f>
      </c>
      <c r="AG396" s="65" t="str">
        <f>IF(AC396=0,"",X396/AC396)</f>
      </c>
    </row>
    <row r="397">
      <c r="A397" t="s">
        <v>179</v>
      </c>
      <c r="B397" t="s">
        <v>166</v>
      </c>
      <c r="C397" s="39" t="n">
        <v>2030</v>
      </c>
      <c r="D397" t="s">
        <v>172</v>
      </c>
      <c r="E397" s="40" t="s">
        <v>285</v>
      </c>
      <c r="F397" s="41" t="s">
        <v>376</v>
      </c>
      <c r="G397" s="42" t="s">
        <v>280</v>
      </c>
      <c r="H397"/>
      <c r="I397" s="43" t="s">
        <v>283</v>
      </c>
      <c r="J397" s="44" t="s">
        <v>226</v>
      </c>
      <c r="K397" s="45" t="n">
        <v>1</v>
      </c>
      <c r="L397" s="46" t="n">
        <v>1</v>
      </c>
      <c r="M397" s="47" t="n">
        <v>0.0077</v>
      </c>
      <c r="N397" s="48" t="n">
        <v>301326555.609692</v>
      </c>
      <c r="O397" s="49" t="n">
        <v>300784244.146626</v>
      </c>
      <c r="P397" s="50" t="n">
        <v>1</v>
      </c>
      <c r="Q397" s="51" t="n">
        <v>0</v>
      </c>
      <c r="R397" s="52" t="str">
        <f>1/(1+'Calculation_Assumptions'!$B$5)^(C397-'Calculation_Assumptions'!$B$2)</f>
      </c>
      <c r="S397" s="53" t="str">
        <f>N397*K397</f>
      </c>
      <c r="T397" s="54" t="str">
        <f>O397*K397</f>
      </c>
      <c r="U397" s="55" t="str">
        <f>T397*Q397*L397*M397</f>
      </c>
      <c r="V397" s="56" t="str">
        <f>S397*P397*L397*M397</f>
      </c>
      <c r="W397" s="57" t="str">
        <f>V397-U397</f>
      </c>
      <c r="X397" s="58" t="str">
        <f>W397*R397</f>
      </c>
      <c r="Y397" t="n">
        <v>0</v>
      </c>
      <c r="Z397" s="59" t="n">
        <v>2017</v>
      </c>
      <c r="AA397" t="s">
        <v>368</v>
      </c>
      <c r="AB397" s="60" t="str">
        <f>IF(I397="shared-count-once",COUNTIFS($A$2:$A$807,A397,$C$2:$C$807,C397,$E$2:$E$807,E397,$B$2:$B$807,B397),1)</f>
      </c>
      <c r="AC397" s="61" t="n">
        <v>298289404.664994</v>
      </c>
      <c r="AD397" s="62" t="str">
        <f>IF(AC397=0,"",U397/AC397)</f>
      </c>
      <c r="AE397" s="63" t="str">
        <f>IF(AC397=0,"",V397/AC397)</f>
      </c>
      <c r="AF397" s="64" t="str">
        <f>IF(AC397=0,"",W397/AC397)</f>
      </c>
      <c r="AG397" s="65" t="str">
        <f>IF(AC397=0,"",X397/AC397)</f>
      </c>
    </row>
    <row r="398">
      <c r="A398" t="s">
        <v>179</v>
      </c>
      <c r="B398" t="s">
        <v>166</v>
      </c>
      <c r="C398" s="39" t="n">
        <v>2031</v>
      </c>
      <c r="D398" t="s">
        <v>172</v>
      </c>
      <c r="E398" s="40" t="s">
        <v>285</v>
      </c>
      <c r="F398" s="41" t="s">
        <v>376</v>
      </c>
      <c r="G398" s="42" t="s">
        <v>280</v>
      </c>
      <c r="H398"/>
      <c r="I398" s="43" t="s">
        <v>283</v>
      </c>
      <c r="J398" s="44" t="s">
        <v>226</v>
      </c>
      <c r="K398" s="45" t="n">
        <v>1</v>
      </c>
      <c r="L398" s="46" t="n">
        <v>1</v>
      </c>
      <c r="M398" s="47" t="n">
        <v>0.0077</v>
      </c>
      <c r="N398" s="48" t="n">
        <v>303116028.606206</v>
      </c>
      <c r="O398" s="49" t="n">
        <v>302561623.795312</v>
      </c>
      <c r="P398" s="50" t="n">
        <v>1</v>
      </c>
      <c r="Q398" s="51" t="n">
        <v>0</v>
      </c>
      <c r="R398" s="52" t="str">
        <f>1/(1+'Calculation_Assumptions'!$B$5)^(C398-'Calculation_Assumptions'!$B$2)</f>
      </c>
      <c r="S398" s="53" t="str">
        <f>N398*K398</f>
      </c>
      <c r="T398" s="54" t="str">
        <f>O398*K398</f>
      </c>
      <c r="U398" s="55" t="str">
        <f>T398*Q398*L398*M398</f>
      </c>
      <c r="V398" s="56" t="str">
        <f>S398*P398*L398*M398</f>
      </c>
      <c r="W398" s="57" t="str">
        <f>V398-U398</f>
      </c>
      <c r="X398" s="58" t="str">
        <f>W398*R398</f>
      </c>
      <c r="Y398" t="n">
        <v>0</v>
      </c>
      <c r="Z398" s="59" t="n">
        <v>2017</v>
      </c>
      <c r="AA398" t="s">
        <v>368</v>
      </c>
      <c r="AB398" s="60" t="str">
        <f>IF(I398="shared-count-once",COUNTIFS($A$2:$A$807,A398,$C$2:$C$807,C398,$E$2:$E$807,E398,$B$2:$B$807,B398),1)</f>
      </c>
      <c r="AC398" s="61" t="n">
        <v>300119636.925519</v>
      </c>
      <c r="AD398" s="62" t="str">
        <f>IF(AC398=0,"",U398/AC398)</f>
      </c>
      <c r="AE398" s="63" t="str">
        <f>IF(AC398=0,"",V398/AC398)</f>
      </c>
      <c r="AF398" s="64" t="str">
        <f>IF(AC398=0,"",W398/AC398)</f>
      </c>
      <c r="AG398" s="65" t="str">
        <f>IF(AC398=0,"",X398/AC398)</f>
      </c>
    </row>
    <row r="399">
      <c r="A399" t="s">
        <v>179</v>
      </c>
      <c r="B399" t="s">
        <v>166</v>
      </c>
      <c r="C399" s="39" t="n">
        <v>2032</v>
      </c>
      <c r="D399" t="s">
        <v>172</v>
      </c>
      <c r="E399" s="40" t="s">
        <v>285</v>
      </c>
      <c r="F399" s="41" t="s">
        <v>376</v>
      </c>
      <c r="G399" s="42" t="s">
        <v>280</v>
      </c>
      <c r="H399"/>
      <c r="I399" s="43" t="s">
        <v>283</v>
      </c>
      <c r="J399" s="44" t="s">
        <v>226</v>
      </c>
      <c r="K399" s="45" t="n">
        <v>1</v>
      </c>
      <c r="L399" s="46" t="n">
        <v>1</v>
      </c>
      <c r="M399" s="47" t="n">
        <v>0.0077</v>
      </c>
      <c r="N399" s="48" t="n">
        <v>304864914.041782</v>
      </c>
      <c r="O399" s="49" t="n">
        <v>304296909.955394</v>
      </c>
      <c r="P399" s="50" t="n">
        <v>1</v>
      </c>
      <c r="Q399" s="51" t="n">
        <v>0</v>
      </c>
      <c r="R399" s="52" t="str">
        <f>1/(1+'Calculation_Assumptions'!$B$5)^(C399-'Calculation_Assumptions'!$B$2)</f>
      </c>
      <c r="S399" s="53" t="str">
        <f>N399*K399</f>
      </c>
      <c r="T399" s="54" t="str">
        <f>O399*K399</f>
      </c>
      <c r="U399" s="55" t="str">
        <f>T399*Q399*L399*M399</f>
      </c>
      <c r="V399" s="56" t="str">
        <f>S399*P399*L399*M399</f>
      </c>
      <c r="W399" s="57" t="str">
        <f>V399-U399</f>
      </c>
      <c r="X399" s="58" t="str">
        <f>W399*R399</f>
      </c>
      <c r="Y399" t="n">
        <v>0</v>
      </c>
      <c r="Z399" s="59" t="n">
        <v>2017</v>
      </c>
      <c r="AA399" t="s">
        <v>368</v>
      </c>
      <c r="AB399" s="60" t="str">
        <f>IF(I399="shared-count-once",COUNTIFS($A$2:$A$807,A399,$C$2:$C$807,C399,$E$2:$E$807,E399,$B$2:$B$807,B399),1)</f>
      </c>
      <c r="AC399" s="61" t="n">
        <v>301904628.083541</v>
      </c>
      <c r="AD399" s="62" t="str">
        <f>IF(AC399=0,"",U399/AC399)</f>
      </c>
      <c r="AE399" s="63" t="str">
        <f>IF(AC399=0,"",V399/AC399)</f>
      </c>
      <c r="AF399" s="64" t="str">
        <f>IF(AC399=0,"",W399/AC399)</f>
      </c>
      <c r="AG399" s="65" t="str">
        <f>IF(AC399=0,"",X399/AC399)</f>
      </c>
    </row>
    <row r="400">
      <c r="A400" t="s">
        <v>179</v>
      </c>
      <c r="B400" t="s">
        <v>166</v>
      </c>
      <c r="C400" s="39" t="n">
        <v>2033</v>
      </c>
      <c r="D400" t="s">
        <v>172</v>
      </c>
      <c r="E400" s="40" t="s">
        <v>285</v>
      </c>
      <c r="F400" s="41" t="s">
        <v>376</v>
      </c>
      <c r="G400" s="42" t="s">
        <v>280</v>
      </c>
      <c r="H400"/>
      <c r="I400" s="43" t="s">
        <v>283</v>
      </c>
      <c r="J400" s="44" t="s">
        <v>226</v>
      </c>
      <c r="K400" s="45" t="n">
        <v>1</v>
      </c>
      <c r="L400" s="46" t="n">
        <v>1</v>
      </c>
      <c r="M400" s="47" t="n">
        <v>0.0077</v>
      </c>
      <c r="N400" s="48" t="n">
        <v>306574263.780688</v>
      </c>
      <c r="O400" s="49" t="n">
        <v>305990042.260363</v>
      </c>
      <c r="P400" s="50" t="n">
        <v>1</v>
      </c>
      <c r="Q400" s="51" t="n">
        <v>0</v>
      </c>
      <c r="R400" s="52" t="str">
        <f>1/(1+'Calculation_Assumptions'!$B$5)^(C400-'Calculation_Assumptions'!$B$2)</f>
      </c>
      <c r="S400" s="53" t="str">
        <f>N400*K400</f>
      </c>
      <c r="T400" s="54" t="str">
        <f>O400*K400</f>
      </c>
      <c r="U400" s="55" t="str">
        <f>T400*Q400*L400*M400</f>
      </c>
      <c r="V400" s="56" t="str">
        <f>S400*P400*L400*M400</f>
      </c>
      <c r="W400" s="57" t="str">
        <f>V400-U400</f>
      </c>
      <c r="X400" s="58" t="str">
        <f>W400*R400</f>
      </c>
      <c r="Y400" t="n">
        <v>0</v>
      </c>
      <c r="Z400" s="59" t="n">
        <v>2017</v>
      </c>
      <c r="AA400" t="s">
        <v>368</v>
      </c>
      <c r="AB400" s="60" t="str">
        <f>IF(I400="shared-count-once",COUNTIFS($A$2:$A$807,A400,$C$2:$C$807,C400,$E$2:$E$807,E400,$B$2:$B$807,B400),1)</f>
      </c>
      <c r="AC400" s="61" t="n">
        <v>303644277.16916</v>
      </c>
      <c r="AD400" s="62" t="str">
        <f>IF(AC400=0,"",U400/AC400)</f>
      </c>
      <c r="AE400" s="63" t="str">
        <f>IF(AC400=0,"",V400/AC400)</f>
      </c>
      <c r="AF400" s="64" t="str">
        <f>IF(AC400=0,"",W400/AC400)</f>
      </c>
      <c r="AG400" s="65" t="str">
        <f>IF(AC400=0,"",X400/AC400)</f>
      </c>
    </row>
    <row r="401">
      <c r="A401" t="s">
        <v>179</v>
      </c>
      <c r="B401" t="s">
        <v>166</v>
      </c>
      <c r="C401" s="39" t="n">
        <v>2034</v>
      </c>
      <c r="D401" t="s">
        <v>172</v>
      </c>
      <c r="E401" s="40" t="s">
        <v>285</v>
      </c>
      <c r="F401" s="41" t="s">
        <v>376</v>
      </c>
      <c r="G401" s="42" t="s">
        <v>280</v>
      </c>
      <c r="H401"/>
      <c r="I401" s="43" t="s">
        <v>283</v>
      </c>
      <c r="J401" s="44" t="s">
        <v>226</v>
      </c>
      <c r="K401" s="45" t="n">
        <v>1</v>
      </c>
      <c r="L401" s="46" t="n">
        <v>1</v>
      </c>
      <c r="M401" s="47" t="n">
        <v>0.0077</v>
      </c>
      <c r="N401" s="48" t="n">
        <v>308237589.835649</v>
      </c>
      <c r="O401" s="49" t="n">
        <v>307635526.02883</v>
      </c>
      <c r="P401" s="50" t="n">
        <v>1</v>
      </c>
      <c r="Q401" s="51" t="n">
        <v>0</v>
      </c>
      <c r="R401" s="52" t="str">
        <f>1/(1+'Calculation_Assumptions'!$B$5)^(C401-'Calculation_Assumptions'!$B$2)</f>
      </c>
      <c r="S401" s="53" t="str">
        <f>N401*K401</f>
      </c>
      <c r="T401" s="54" t="str">
        <f>O401*K401</f>
      </c>
      <c r="U401" s="55" t="str">
        <f>T401*Q401*L401*M401</f>
      </c>
      <c r="V401" s="56" t="str">
        <f>S401*P401*L401*M401</f>
      </c>
      <c r="W401" s="57" t="str">
        <f>V401-U401</f>
      </c>
      <c r="X401" s="58" t="str">
        <f>W401*R401</f>
      </c>
      <c r="Y401" t="n">
        <v>0</v>
      </c>
      <c r="Z401" s="59" t="n">
        <v>2017</v>
      </c>
      <c r="AA401" t="s">
        <v>368</v>
      </c>
      <c r="AB401" s="60" t="str">
        <f>IF(I401="shared-count-once",COUNTIFS($A$2:$A$807,A401,$C$2:$C$807,C401,$E$2:$E$807,E401,$B$2:$B$807,B401),1)</f>
      </c>
      <c r="AC401" s="61" t="n">
        <v>305332541.184984</v>
      </c>
      <c r="AD401" s="62" t="str">
        <f>IF(AC401=0,"",U401/AC401)</f>
      </c>
      <c r="AE401" s="63" t="str">
        <f>IF(AC401=0,"",V401/AC401)</f>
      </c>
      <c r="AF401" s="64" t="str">
        <f>IF(AC401=0,"",W401/AC401)</f>
      </c>
      <c r="AG401" s="65" t="str">
        <f>IF(AC401=0,"",X401/AC401)</f>
      </c>
    </row>
    <row r="402">
      <c r="A402" t="s">
        <v>179</v>
      </c>
      <c r="B402" t="s">
        <v>166</v>
      </c>
      <c r="C402" s="39" t="n">
        <v>2035</v>
      </c>
      <c r="D402" t="s">
        <v>172</v>
      </c>
      <c r="E402" s="40" t="s">
        <v>285</v>
      </c>
      <c r="F402" s="41" t="s">
        <v>376</v>
      </c>
      <c r="G402" s="42" t="s">
        <v>280</v>
      </c>
      <c r="H402"/>
      <c r="I402" s="43" t="s">
        <v>283</v>
      </c>
      <c r="J402" s="44" t="s">
        <v>226</v>
      </c>
      <c r="K402" s="45" t="n">
        <v>1</v>
      </c>
      <c r="L402" s="46" t="n">
        <v>1</v>
      </c>
      <c r="M402" s="47" t="n">
        <v>0.0077</v>
      </c>
      <c r="N402" s="48" t="n">
        <v>309848402.376613</v>
      </c>
      <c r="O402" s="49" t="n">
        <v>309228183.19713</v>
      </c>
      <c r="P402" s="50" t="n">
        <v>1</v>
      </c>
      <c r="Q402" s="51" t="n">
        <v>0</v>
      </c>
      <c r="R402" s="52" t="str">
        <f>1/(1+'Calculation_Assumptions'!$B$5)^(C402-'Calculation_Assumptions'!$B$2)</f>
      </c>
      <c r="S402" s="53" t="str">
        <f>N402*K402</f>
      </c>
      <c r="T402" s="54" t="str">
        <f>O402*K402</f>
      </c>
      <c r="U402" s="55" t="str">
        <f>T402*Q402*L402*M402</f>
      </c>
      <c r="V402" s="56" t="str">
        <f>S402*P402*L402*M402</f>
      </c>
      <c r="W402" s="57" t="str">
        <f>V402-U402</f>
      </c>
      <c r="X402" s="58" t="str">
        <f>W402*R402</f>
      </c>
      <c r="Y402" t="n">
        <v>0</v>
      </c>
      <c r="Z402" s="59" t="n">
        <v>2017</v>
      </c>
      <c r="AA402" t="s">
        <v>368</v>
      </c>
      <c r="AB402" s="60" t="str">
        <f>IF(I402="shared-count-once",COUNTIFS($A$2:$A$807,A402,$C$2:$C$807,C402,$E$2:$E$807,E402,$B$2:$B$807,B402),1)</f>
      </c>
      <c r="AC402" s="61" t="n">
        <v>306964650.16712</v>
      </c>
      <c r="AD402" s="62" t="str">
        <f>IF(AC402=0,"",U402/AC402)</f>
      </c>
      <c r="AE402" s="63" t="str">
        <f>IF(AC402=0,"",V402/AC402)</f>
      </c>
      <c r="AF402" s="64" t="str">
        <f>IF(AC402=0,"",W402/AC402)</f>
      </c>
      <c r="AG402" s="65" t="str">
        <f>IF(AC402=0,"",X402/AC402)</f>
      </c>
    </row>
    <row r="403">
      <c r="A403" t="s">
        <v>179</v>
      </c>
      <c r="B403" t="s">
        <v>166</v>
      </c>
      <c r="C403" s="39" t="n">
        <v>2036</v>
      </c>
      <c r="D403" t="s">
        <v>172</v>
      </c>
      <c r="E403" s="40" t="s">
        <v>285</v>
      </c>
      <c r="F403" s="41" t="s">
        <v>376</v>
      </c>
      <c r="G403" s="42" t="s">
        <v>280</v>
      </c>
      <c r="H403"/>
      <c r="I403" s="43" t="s">
        <v>283</v>
      </c>
      <c r="J403" s="44" t="s">
        <v>226</v>
      </c>
      <c r="K403" s="45" t="n">
        <v>1</v>
      </c>
      <c r="L403" s="46" t="n">
        <v>1</v>
      </c>
      <c r="M403" s="47" t="n">
        <v>0.0077</v>
      </c>
      <c r="N403" s="48" t="n">
        <v>311408717.169545</v>
      </c>
      <c r="O403" s="49" t="n">
        <v>310769483.46493</v>
      </c>
      <c r="P403" s="50" t="n">
        <v>1</v>
      </c>
      <c r="Q403" s="51" t="n">
        <v>0</v>
      </c>
      <c r="R403" s="52" t="str">
        <f>1/(1+'Calculation_Assumptions'!$B$5)^(C403-'Calculation_Assumptions'!$B$2)</f>
      </c>
      <c r="S403" s="53" t="str">
        <f>N403*K403</f>
      </c>
      <c r="T403" s="54" t="str">
        <f>O403*K403</f>
      </c>
      <c r="U403" s="55" t="str">
        <f>T403*Q403*L403*M403</f>
      </c>
      <c r="V403" s="56" t="str">
        <f>S403*P403*L403*M403</f>
      </c>
      <c r="W403" s="57" t="str">
        <f>V403-U403</f>
      </c>
      <c r="X403" s="58" t="str">
        <f>W403*R403</f>
      </c>
      <c r="Y403" t="n">
        <v>0</v>
      </c>
      <c r="Z403" s="59" t="n">
        <v>2017</v>
      </c>
      <c r="AA403" t="s">
        <v>368</v>
      </c>
      <c r="AB403" s="60" t="str">
        <f>IF(I403="shared-count-once",COUNTIFS($A$2:$A$807,A403,$C$2:$C$807,C403,$E$2:$E$807,E403,$B$2:$B$807,B403),1)</f>
      </c>
      <c r="AC403" s="61" t="n">
        <v>308542769.756622</v>
      </c>
      <c r="AD403" s="62" t="str">
        <f>IF(AC403=0,"",U403/AC403)</f>
      </c>
      <c r="AE403" s="63" t="str">
        <f>IF(AC403=0,"",V403/AC403)</f>
      </c>
      <c r="AF403" s="64" t="str">
        <f>IF(AC403=0,"",W403/AC403)</f>
      </c>
      <c r="AG403" s="65" t="str">
        <f>IF(AC403=0,"",X403/AC403)</f>
      </c>
    </row>
    <row r="404">
      <c r="A404" t="s">
        <v>179</v>
      </c>
      <c r="B404" t="s">
        <v>166</v>
      </c>
      <c r="C404" s="39" t="n">
        <v>2037</v>
      </c>
      <c r="D404" t="s">
        <v>172</v>
      </c>
      <c r="E404" s="40" t="s">
        <v>285</v>
      </c>
      <c r="F404" s="41" t="s">
        <v>376</v>
      </c>
      <c r="G404" s="42" t="s">
        <v>280</v>
      </c>
      <c r="H404"/>
      <c r="I404" s="43" t="s">
        <v>283</v>
      </c>
      <c r="J404" s="44" t="s">
        <v>226</v>
      </c>
      <c r="K404" s="45" t="n">
        <v>1</v>
      </c>
      <c r="L404" s="46" t="n">
        <v>1</v>
      </c>
      <c r="M404" s="47" t="n">
        <v>0.0077</v>
      </c>
      <c r="N404" s="48" t="n">
        <v>312780152.126179</v>
      </c>
      <c r="O404" s="49" t="n">
        <v>312262197.186949</v>
      </c>
      <c r="P404" s="50" t="n">
        <v>1</v>
      </c>
      <c r="Q404" s="51" t="n">
        <v>0</v>
      </c>
      <c r="R404" s="52" t="str">
        <f>1/(1+'Calculation_Assumptions'!$B$5)^(C404-'Calculation_Assumptions'!$B$2)</f>
      </c>
      <c r="S404" s="53" t="str">
        <f>N404*K404</f>
      </c>
      <c r="T404" s="54" t="str">
        <f>O404*K404</f>
      </c>
      <c r="U404" s="55" t="str">
        <f>T404*Q404*L404*M404</f>
      </c>
      <c r="V404" s="56" t="str">
        <f>S404*P404*L404*M404</f>
      </c>
      <c r="W404" s="57" t="str">
        <f>V404-U404</f>
      </c>
      <c r="X404" s="58" t="str">
        <f>W404*R404</f>
      </c>
      <c r="Y404" t="n">
        <v>0</v>
      </c>
      <c r="Z404" s="59" t="n">
        <v>2017</v>
      </c>
      <c r="AA404" t="s">
        <v>368</v>
      </c>
      <c r="AB404" s="60" t="str">
        <f>IF(I404="shared-count-once",COUNTIFS($A$2:$A$807,A404,$C$2:$C$807,C404,$E$2:$E$807,E404,$B$2:$B$807,B404),1)</f>
      </c>
      <c r="AC404" s="61" t="n">
        <v>310068287.63643</v>
      </c>
      <c r="AD404" s="62" t="str">
        <f>IF(AC404=0,"",U404/AC404)</f>
      </c>
      <c r="AE404" s="63" t="str">
        <f>IF(AC404=0,"",V404/AC404)</f>
      </c>
      <c r="AF404" s="64" t="str">
        <f>IF(AC404=0,"",W404/AC404)</f>
      </c>
      <c r="AG404" s="65" t="str">
        <f>IF(AC404=0,"",X404/AC404)</f>
      </c>
    </row>
    <row r="405">
      <c r="A405" t="s">
        <v>179</v>
      </c>
      <c r="B405" t="s">
        <v>166</v>
      </c>
      <c r="C405" s="39" t="n">
        <v>2038</v>
      </c>
      <c r="D405" t="s">
        <v>172</v>
      </c>
      <c r="E405" s="40" t="s">
        <v>285</v>
      </c>
      <c r="F405" s="41" t="s">
        <v>376</v>
      </c>
      <c r="G405" s="42" t="s">
        <v>280</v>
      </c>
      <c r="H405"/>
      <c r="I405" s="43" t="s">
        <v>283</v>
      </c>
      <c r="J405" s="44" t="s">
        <v>226</v>
      </c>
      <c r="K405" s="45" t="n">
        <v>1</v>
      </c>
      <c r="L405" s="46" t="n">
        <v>1</v>
      </c>
      <c r="M405" s="47" t="n">
        <v>0.0077</v>
      </c>
      <c r="N405" s="48" t="n">
        <v>314321051.033819</v>
      </c>
      <c r="O405" s="49" t="n">
        <v>313730463.490198</v>
      </c>
      <c r="P405" s="50" t="n">
        <v>1</v>
      </c>
      <c r="Q405" s="51" t="n">
        <v>0</v>
      </c>
      <c r="R405" s="52" t="str">
        <f>1/(1+'Calculation_Assumptions'!$B$5)^(C405-'Calculation_Assumptions'!$B$2)</f>
      </c>
      <c r="S405" s="53" t="str">
        <f>N405*K405</f>
      </c>
      <c r="T405" s="54" t="str">
        <f>O405*K405</f>
      </c>
      <c r="U405" s="55" t="str">
        <f>T405*Q405*L405*M405</f>
      </c>
      <c r="V405" s="56" t="str">
        <f>S405*P405*L405*M405</f>
      </c>
      <c r="W405" s="57" t="str">
        <f>V405-U405</f>
      </c>
      <c r="X405" s="58" t="str">
        <f>W405*R405</f>
      </c>
      <c r="Y405" t="n">
        <v>0</v>
      </c>
      <c r="Z405" s="59" t="n">
        <v>2017</v>
      </c>
      <c r="AA405" t="s">
        <v>368</v>
      </c>
      <c r="AB405" s="60" t="str">
        <f>IF(I405="shared-count-once",COUNTIFS($A$2:$A$807,A405,$C$2:$C$807,C405,$E$2:$E$807,E405,$B$2:$B$807,B405),1)</f>
      </c>
      <c r="AC405" s="61" t="n">
        <v>311532999.13163</v>
      </c>
      <c r="AD405" s="62" t="str">
        <f>IF(AC405=0,"",U405/AC405)</f>
      </c>
      <c r="AE405" s="63" t="str">
        <f>IF(AC405=0,"",V405/AC405)</f>
      </c>
      <c r="AF405" s="64" t="str">
        <f>IF(AC405=0,"",W405/AC405)</f>
      </c>
      <c r="AG405" s="65" t="str">
        <f>IF(AC405=0,"",X405/AC405)</f>
      </c>
    </row>
    <row r="406">
      <c r="A406" t="s">
        <v>179</v>
      </c>
      <c r="B406" t="s">
        <v>166</v>
      </c>
      <c r="C406" s="39" t="n">
        <v>2039</v>
      </c>
      <c r="D406" t="s">
        <v>172</v>
      </c>
      <c r="E406" s="40" t="s">
        <v>285</v>
      </c>
      <c r="F406" s="41" t="s">
        <v>376</v>
      </c>
      <c r="G406" s="42" t="s">
        <v>280</v>
      </c>
      <c r="H406"/>
      <c r="I406" s="43" t="s">
        <v>283</v>
      </c>
      <c r="J406" s="44" t="s">
        <v>226</v>
      </c>
      <c r="K406" s="45" t="n">
        <v>1</v>
      </c>
      <c r="L406" s="46" t="n">
        <v>1</v>
      </c>
      <c r="M406" s="47" t="n">
        <v>0.0077</v>
      </c>
      <c r="N406" s="48" t="n">
        <v>315785338.261972</v>
      </c>
      <c r="O406" s="49" t="n">
        <v>315115398.935154</v>
      </c>
      <c r="P406" s="50" t="n">
        <v>1</v>
      </c>
      <c r="Q406" s="51" t="n">
        <v>0</v>
      </c>
      <c r="R406" s="52" t="str">
        <f>1/(1+'Calculation_Assumptions'!$B$5)^(C406-'Calculation_Assumptions'!$B$2)</f>
      </c>
      <c r="S406" s="53" t="str">
        <f>N406*K406</f>
      </c>
      <c r="T406" s="54" t="str">
        <f>O406*K406</f>
      </c>
      <c r="U406" s="55" t="str">
        <f>T406*Q406*L406*M406</f>
      </c>
      <c r="V406" s="56" t="str">
        <f>S406*P406*L406*M406</f>
      </c>
      <c r="W406" s="57" t="str">
        <f>V406-U406</f>
      </c>
      <c r="X406" s="58" t="str">
        <f>W406*R406</f>
      </c>
      <c r="Y406" t="n">
        <v>0</v>
      </c>
      <c r="Z406" s="59" t="n">
        <v>2017</v>
      </c>
      <c r="AA406" t="s">
        <v>368</v>
      </c>
      <c r="AB406" s="60" t="str">
        <f>IF(I406="shared-count-once",COUNTIFS($A$2:$A$807,A406,$C$2:$C$807,C406,$E$2:$E$807,E406,$B$2:$B$807,B406),1)</f>
      </c>
      <c r="AC406" s="61" t="n">
        <v>312936391.858479</v>
      </c>
      <c r="AD406" s="62" t="str">
        <f>IF(AC406=0,"",U406/AC406)</f>
      </c>
      <c r="AE406" s="63" t="str">
        <f>IF(AC406=0,"",V406/AC406)</f>
      </c>
      <c r="AF406" s="64" t="str">
        <f>IF(AC406=0,"",W406/AC406)</f>
      </c>
      <c r="AG406" s="65" t="str">
        <f>IF(AC406=0,"",X406/AC406)</f>
      </c>
    </row>
    <row r="407">
      <c r="A407" t="s">
        <v>179</v>
      </c>
      <c r="B407" t="s">
        <v>166</v>
      </c>
      <c r="C407" s="39" t="n">
        <v>2040</v>
      </c>
      <c r="D407" t="s">
        <v>172</v>
      </c>
      <c r="E407" s="40" t="s">
        <v>285</v>
      </c>
      <c r="F407" s="41" t="s">
        <v>376</v>
      </c>
      <c r="G407" s="42" t="s">
        <v>280</v>
      </c>
      <c r="H407"/>
      <c r="I407" s="43" t="s">
        <v>283</v>
      </c>
      <c r="J407" s="44" t="s">
        <v>226</v>
      </c>
      <c r="K407" s="45" t="n">
        <v>1</v>
      </c>
      <c r="L407" s="46" t="n">
        <v>1</v>
      </c>
      <c r="M407" s="47" t="n">
        <v>0.0077</v>
      </c>
      <c r="N407" s="48" t="n">
        <v>317184563.854306</v>
      </c>
      <c r="O407" s="49" t="n">
        <v>316427530.0167</v>
      </c>
      <c r="P407" s="50" t="n">
        <v>1</v>
      </c>
      <c r="Q407" s="51" t="n">
        <v>0</v>
      </c>
      <c r="R407" s="52" t="str">
        <f>1/(1+'Calculation_Assumptions'!$B$5)^(C407-'Calculation_Assumptions'!$B$2)</f>
      </c>
      <c r="S407" s="53" t="str">
        <f>N407*K407</f>
      </c>
      <c r="T407" s="54" t="str">
        <f>O407*K407</f>
      </c>
      <c r="U407" s="55" t="str">
        <f>T407*Q407*L407*M407</f>
      </c>
      <c r="V407" s="56" t="str">
        <f>S407*P407*L407*M407</f>
      </c>
      <c r="W407" s="57" t="str">
        <f>V407-U407</f>
      </c>
      <c r="X407" s="58" t="str">
        <f>W407*R407</f>
      </c>
      <c r="Y407" t="n">
        <v>0</v>
      </c>
      <c r="Z407" s="59" t="n">
        <v>2017</v>
      </c>
      <c r="AA407" t="s">
        <v>368</v>
      </c>
      <c r="AB407" s="60" t="str">
        <f>IF(I407="shared-count-once",COUNTIFS($A$2:$A$807,A407,$C$2:$C$807,C407,$E$2:$E$807,E407,$B$2:$B$807,B407),1)</f>
      </c>
      <c r="AC407" s="61" t="n">
        <v>314265537.410829</v>
      </c>
      <c r="AD407" s="62" t="str">
        <f>IF(AC407=0,"",U407/AC407)</f>
      </c>
      <c r="AE407" s="63" t="str">
        <f>IF(AC407=0,"",V407/AC407)</f>
      </c>
      <c r="AF407" s="64" t="str">
        <f>IF(AC407=0,"",W407/AC407)</f>
      </c>
      <c r="AG407" s="65" t="str">
        <f>IF(AC407=0,"",X407/AC407)</f>
      </c>
    </row>
    <row r="408">
      <c r="A408" t="s">
        <v>179</v>
      </c>
      <c r="B408" t="s">
        <v>166</v>
      </c>
      <c r="C408" s="39" t="n">
        <v>2041</v>
      </c>
      <c r="D408" t="s">
        <v>172</v>
      </c>
      <c r="E408" s="40" t="s">
        <v>285</v>
      </c>
      <c r="F408" s="41" t="s">
        <v>376</v>
      </c>
      <c r="G408" s="42" t="s">
        <v>280</v>
      </c>
      <c r="H408"/>
      <c r="I408" s="43" t="s">
        <v>283</v>
      </c>
      <c r="J408" s="44" t="s">
        <v>226</v>
      </c>
      <c r="K408" s="45" t="n">
        <v>1</v>
      </c>
      <c r="L408" s="46" t="n">
        <v>1</v>
      </c>
      <c r="M408" s="47" t="n">
        <v>0.0077</v>
      </c>
      <c r="N408" s="48" t="n">
        <v>318522788.498136</v>
      </c>
      <c r="O408" s="49" t="n">
        <v>317614843.247219</v>
      </c>
      <c r="P408" s="50" t="n">
        <v>1</v>
      </c>
      <c r="Q408" s="51" t="n">
        <v>0</v>
      </c>
      <c r="R408" s="52" t="str">
        <f>1/(1+'Calculation_Assumptions'!$B$5)^(C408-'Calculation_Assumptions'!$B$2)</f>
      </c>
      <c r="S408" s="53" t="str">
        <f>N408*K408</f>
      </c>
      <c r="T408" s="54" t="str">
        <f>O408*K408</f>
      </c>
      <c r="U408" s="55" t="str">
        <f>T408*Q408*L408*M408</f>
      </c>
      <c r="V408" s="56" t="str">
        <f>S408*P408*L408*M408</f>
      </c>
      <c r="W408" s="57" t="str">
        <f>V408-U408</f>
      </c>
      <c r="X408" s="58" t="str">
        <f>W408*R408</f>
      </c>
      <c r="Y408" t="n">
        <v>0</v>
      </c>
      <c r="Z408" s="59" t="n">
        <v>2017</v>
      </c>
      <c r="AA408" t="s">
        <v>368</v>
      </c>
      <c r="AB408" s="60" t="str">
        <f>IF(I408="shared-count-once",COUNTIFS($A$2:$A$807,A408,$C$2:$C$807,C408,$E$2:$E$807,E408,$B$2:$B$807,B408),1)</f>
      </c>
      <c r="AC408" s="61" t="n">
        <v>315525215.312548</v>
      </c>
      <c r="AD408" s="62" t="str">
        <f>IF(AC408=0,"",U408/AC408)</f>
      </c>
      <c r="AE408" s="63" t="str">
        <f>IF(AC408=0,"",V408/AC408)</f>
      </c>
      <c r="AF408" s="64" t="str">
        <f>IF(AC408=0,"",W408/AC408)</f>
      </c>
      <c r="AG408" s="65" t="str">
        <f>IF(AC408=0,"",X408/AC408)</f>
      </c>
    </row>
    <row r="409">
      <c r="A409" t="s">
        <v>179</v>
      </c>
      <c r="B409" t="s">
        <v>166</v>
      </c>
      <c r="C409" s="39" t="n">
        <v>2042</v>
      </c>
      <c r="D409" t="s">
        <v>172</v>
      </c>
      <c r="E409" s="40" t="s">
        <v>285</v>
      </c>
      <c r="F409" s="41" t="s">
        <v>376</v>
      </c>
      <c r="G409" s="42" t="s">
        <v>280</v>
      </c>
      <c r="H409"/>
      <c r="I409" s="43" t="s">
        <v>283</v>
      </c>
      <c r="J409" s="44" t="s">
        <v>226</v>
      </c>
      <c r="K409" s="45" t="n">
        <v>1</v>
      </c>
      <c r="L409" s="46" t="n">
        <v>1</v>
      </c>
      <c r="M409" s="47" t="n">
        <v>0.0077</v>
      </c>
      <c r="N409" s="48" t="n">
        <v>319780099.086651</v>
      </c>
      <c r="O409" s="49" t="n">
        <v>318781045.920738</v>
      </c>
      <c r="P409" s="50" t="n">
        <v>1</v>
      </c>
      <c r="Q409" s="51" t="n">
        <v>0</v>
      </c>
      <c r="R409" s="52" t="str">
        <f>1/(1+'Calculation_Assumptions'!$B$5)^(C409-'Calculation_Assumptions'!$B$2)</f>
      </c>
      <c r="S409" s="53" t="str">
        <f>N409*K409</f>
      </c>
      <c r="T409" s="54" t="str">
        <f>O409*K409</f>
      </c>
      <c r="U409" s="55" t="str">
        <f>T409*Q409*L409*M409</f>
      </c>
      <c r="V409" s="56" t="str">
        <f>S409*P409*L409*M409</f>
      </c>
      <c r="W409" s="57" t="str">
        <f>V409-U409</f>
      </c>
      <c r="X409" s="58" t="str">
        <f>W409*R409</f>
      </c>
      <c r="Y409" t="n">
        <v>0</v>
      </c>
      <c r="Z409" s="59" t="n">
        <v>2017</v>
      </c>
      <c r="AA409" t="s">
        <v>368</v>
      </c>
      <c r="AB409" s="60" t="str">
        <f>IF(I409="shared-count-once",COUNTIFS($A$2:$A$807,A409,$C$2:$C$807,C409,$E$2:$E$807,E409,$B$2:$B$807,B409),1)</f>
      </c>
      <c r="AC409" s="61" t="n">
        <v>316707694.211882</v>
      </c>
      <c r="AD409" s="62" t="str">
        <f>IF(AC409=0,"",U409/AC409)</f>
      </c>
      <c r="AE409" s="63" t="str">
        <f>IF(AC409=0,"",V409/AC409)</f>
      </c>
      <c r="AF409" s="64" t="str">
        <f>IF(AC409=0,"",W409/AC409)</f>
      </c>
      <c r="AG409" s="65" t="str">
        <f>IF(AC409=0,"",X409/AC409)</f>
      </c>
    </row>
    <row r="410">
      <c r="A410" t="s">
        <v>179</v>
      </c>
      <c r="B410" t="s">
        <v>166</v>
      </c>
      <c r="C410" s="39" t="n">
        <v>2043</v>
      </c>
      <c r="D410" t="s">
        <v>172</v>
      </c>
      <c r="E410" s="40" t="s">
        <v>285</v>
      </c>
      <c r="F410" s="41" t="s">
        <v>376</v>
      </c>
      <c r="G410" s="42" t="s">
        <v>280</v>
      </c>
      <c r="H410"/>
      <c r="I410" s="43" t="s">
        <v>283</v>
      </c>
      <c r="J410" s="44" t="s">
        <v>226</v>
      </c>
      <c r="K410" s="45" t="n">
        <v>1</v>
      </c>
      <c r="L410" s="46" t="n">
        <v>1</v>
      </c>
      <c r="M410" s="47" t="n">
        <v>0.0077</v>
      </c>
      <c r="N410" s="48" t="n">
        <v>320941267.695625</v>
      </c>
      <c r="O410" s="49" t="n">
        <v>319872275.594712</v>
      </c>
      <c r="P410" s="50" t="n">
        <v>1</v>
      </c>
      <c r="Q410" s="51" t="n">
        <v>0</v>
      </c>
      <c r="R410" s="52" t="str">
        <f>1/(1+'Calculation_Assumptions'!$B$5)^(C410-'Calculation_Assumptions'!$B$2)</f>
      </c>
      <c r="S410" s="53" t="str">
        <f>N410*K410</f>
      </c>
      <c r="T410" s="54" t="str">
        <f>O410*K410</f>
      </c>
      <c r="U410" s="55" t="str">
        <f>T410*Q410*L410*M410</f>
      </c>
      <c r="V410" s="56" t="str">
        <f>S410*P410*L410*M410</f>
      </c>
      <c r="W410" s="57" t="str">
        <f>V410-U410</f>
      </c>
      <c r="X410" s="58" t="str">
        <f>W410*R410</f>
      </c>
      <c r="Y410" t="n">
        <v>0</v>
      </c>
      <c r="Z410" s="59" t="n">
        <v>2017</v>
      </c>
      <c r="AA410" t="s">
        <v>368</v>
      </c>
      <c r="AB410" s="60" t="str">
        <f>IF(I410="shared-count-once",COUNTIFS($A$2:$A$807,A410,$C$2:$C$807,C410,$E$2:$E$807,E410,$B$2:$B$807,B410),1)</f>
      </c>
      <c r="AC410" s="61" t="n">
        <v>317814114.067152</v>
      </c>
      <c r="AD410" s="62" t="str">
        <f>IF(AC410=0,"",U410/AC410)</f>
      </c>
      <c r="AE410" s="63" t="str">
        <f>IF(AC410=0,"",V410/AC410)</f>
      </c>
      <c r="AF410" s="64" t="str">
        <f>IF(AC410=0,"",W410/AC410)</f>
      </c>
      <c r="AG410" s="65" t="str">
        <f>IF(AC410=0,"",X410/AC410)</f>
      </c>
    </row>
    <row r="411">
      <c r="A411" t="s">
        <v>179</v>
      </c>
      <c r="B411" t="s">
        <v>166</v>
      </c>
      <c r="C411" s="39" t="n">
        <v>2044</v>
      </c>
      <c r="D411" t="s">
        <v>172</v>
      </c>
      <c r="E411" s="40" t="s">
        <v>285</v>
      </c>
      <c r="F411" s="41" t="s">
        <v>376</v>
      </c>
      <c r="G411" s="42" t="s">
        <v>280</v>
      </c>
      <c r="H411"/>
      <c r="I411" s="43" t="s">
        <v>283</v>
      </c>
      <c r="J411" s="44" t="s">
        <v>226</v>
      </c>
      <c r="K411" s="45" t="n">
        <v>1</v>
      </c>
      <c r="L411" s="46" t="n">
        <v>1</v>
      </c>
      <c r="M411" s="47" t="n">
        <v>0.0077</v>
      </c>
      <c r="N411" s="48" t="n">
        <v>322078864.831658</v>
      </c>
      <c r="O411" s="49" t="n">
        <v>320897722.542069</v>
      </c>
      <c r="P411" s="50" t="n">
        <v>1</v>
      </c>
      <c r="Q411" s="51" t="n">
        <v>0</v>
      </c>
      <c r="R411" s="52" t="str">
        <f>1/(1+'Calculation_Assumptions'!$B$5)^(C411-'Calculation_Assumptions'!$B$2)</f>
      </c>
      <c r="S411" s="53" t="str">
        <f>N411*K411</f>
      </c>
      <c r="T411" s="54" t="str">
        <f>O411*K411</f>
      </c>
      <c r="U411" s="55" t="str">
        <f>T411*Q411*L411*M411</f>
      </c>
      <c r="V411" s="56" t="str">
        <f>S411*P411*L411*M411</f>
      </c>
      <c r="W411" s="57" t="str">
        <f>V411-U411</f>
      </c>
      <c r="X411" s="58" t="str">
        <f>W411*R411</f>
      </c>
      <c r="Y411" t="n">
        <v>0</v>
      </c>
      <c r="Z411" s="59" t="n">
        <v>2017</v>
      </c>
      <c r="AA411" t="s">
        <v>368</v>
      </c>
      <c r="AB411" s="60" t="str">
        <f>IF(I411="shared-count-once",COUNTIFS($A$2:$A$807,A411,$C$2:$C$807,C411,$E$2:$E$807,E411,$B$2:$B$807,B411),1)</f>
      </c>
      <c r="AC411" s="61" t="n">
        <v>318840890.732156</v>
      </c>
      <c r="AD411" s="62" t="str">
        <f>IF(AC411=0,"",U411/AC411)</f>
      </c>
      <c r="AE411" s="63" t="str">
        <f>IF(AC411=0,"",V411/AC411)</f>
      </c>
      <c r="AF411" s="64" t="str">
        <f>IF(AC411=0,"",W411/AC411)</f>
      </c>
      <c r="AG411" s="65" t="str">
        <f>IF(AC411=0,"",X411/AC411)</f>
      </c>
    </row>
    <row r="412">
      <c r="A412" t="s">
        <v>179</v>
      </c>
      <c r="B412" t="s">
        <v>166</v>
      </c>
      <c r="C412" s="39" t="n">
        <v>2045</v>
      </c>
      <c r="D412" t="s">
        <v>172</v>
      </c>
      <c r="E412" s="40" t="s">
        <v>285</v>
      </c>
      <c r="F412" s="41" t="s">
        <v>376</v>
      </c>
      <c r="G412" s="42" t="s">
        <v>280</v>
      </c>
      <c r="H412"/>
      <c r="I412" s="43" t="s">
        <v>283</v>
      </c>
      <c r="J412" s="44" t="s">
        <v>226</v>
      </c>
      <c r="K412" s="45" t="n">
        <v>1</v>
      </c>
      <c r="L412" s="46" t="n">
        <v>1</v>
      </c>
      <c r="M412" s="47" t="n">
        <v>0.0077</v>
      </c>
      <c r="N412" s="48" t="n">
        <v>323099989.44571</v>
      </c>
      <c r="O412" s="49" t="n">
        <v>321832323.778944</v>
      </c>
      <c r="P412" s="50" t="n">
        <v>1</v>
      </c>
      <c r="Q412" s="51" t="n">
        <v>0</v>
      </c>
      <c r="R412" s="52" t="str">
        <f>1/(1+'Calculation_Assumptions'!$B$5)^(C412-'Calculation_Assumptions'!$B$2)</f>
      </c>
      <c r="S412" s="53" t="str">
        <f>N412*K412</f>
      </c>
      <c r="T412" s="54" t="str">
        <f>O412*K412</f>
      </c>
      <c r="U412" s="55" t="str">
        <f>T412*Q412*L412*M412</f>
      </c>
      <c r="V412" s="56" t="str">
        <f>S412*P412*L412*M412</f>
      </c>
      <c r="W412" s="57" t="str">
        <f>V412-U412</f>
      </c>
      <c r="X412" s="58" t="str">
        <f>W412*R412</f>
      </c>
      <c r="Y412" t="n">
        <v>0</v>
      </c>
      <c r="Z412" s="59" t="n">
        <v>2017</v>
      </c>
      <c r="AA412" t="s">
        <v>368</v>
      </c>
      <c r="AB412" s="60" t="str">
        <f>IF(I412="shared-count-once",COUNTIFS($A$2:$A$807,A412,$C$2:$C$807,C412,$E$2:$E$807,E412,$B$2:$B$807,B412),1)</f>
      </c>
      <c r="AC412" s="61" t="n">
        <v>319784682.33108</v>
      </c>
      <c r="AD412" s="62" t="str">
        <f>IF(AC412=0,"",U412/AC412)</f>
      </c>
      <c r="AE412" s="63" t="str">
        <f>IF(AC412=0,"",V412/AC412)</f>
      </c>
      <c r="AF412" s="64" t="str">
        <f>IF(AC412=0,"",W412/AC412)</f>
      </c>
      <c r="AG412" s="65" t="str">
        <f>IF(AC412=0,"",X412/AC412)</f>
      </c>
    </row>
    <row r="413">
      <c r="A413" t="s">
        <v>179</v>
      </c>
      <c r="B413" t="s">
        <v>166</v>
      </c>
      <c r="C413" s="39" t="n">
        <v>2046</v>
      </c>
      <c r="D413" t="s">
        <v>172</v>
      </c>
      <c r="E413" s="40" t="s">
        <v>285</v>
      </c>
      <c r="F413" s="41" t="s">
        <v>376</v>
      </c>
      <c r="G413" s="42" t="s">
        <v>280</v>
      </c>
      <c r="H413"/>
      <c r="I413" s="43" t="s">
        <v>283</v>
      </c>
      <c r="J413" s="44" t="s">
        <v>226</v>
      </c>
      <c r="K413" s="45" t="n">
        <v>1</v>
      </c>
      <c r="L413" s="46" t="n">
        <v>1</v>
      </c>
      <c r="M413" s="47" t="n">
        <v>0.0077</v>
      </c>
      <c r="N413" s="48" t="n">
        <v>324035976.139116</v>
      </c>
      <c r="O413" s="49" t="n">
        <v>322683379.427444</v>
      </c>
      <c r="P413" s="50" t="n">
        <v>1</v>
      </c>
      <c r="Q413" s="51" t="n">
        <v>0</v>
      </c>
      <c r="R413" s="52" t="str">
        <f>1/(1+'Calculation_Assumptions'!$B$5)^(C413-'Calculation_Assumptions'!$B$2)</f>
      </c>
      <c r="S413" s="53" t="str">
        <f>N413*K413</f>
      </c>
      <c r="T413" s="54" t="str">
        <f>O413*K413</f>
      </c>
      <c r="U413" s="55" t="str">
        <f>T413*Q413*L413*M413</f>
      </c>
      <c r="V413" s="56" t="str">
        <f>S413*P413*L413*M413</f>
      </c>
      <c r="W413" s="57" t="str">
        <f>V413-U413</f>
      </c>
      <c r="X413" s="58" t="str">
        <f>W413*R413</f>
      </c>
      <c r="Y413" t="n">
        <v>0</v>
      </c>
      <c r="Z413" s="59" t="n">
        <v>2017</v>
      </c>
      <c r="AA413" t="s">
        <v>368</v>
      </c>
      <c r="AB413" s="60" t="str">
        <f>IF(I413="shared-count-once",COUNTIFS($A$2:$A$807,A413,$C$2:$C$807,C413,$E$2:$E$807,E413,$B$2:$B$807,B413),1)</f>
      </c>
      <c r="AC413" s="61" t="n">
        <v>320645615.981408</v>
      </c>
      <c r="AD413" s="62" t="str">
        <f>IF(AC413=0,"",U413/AC413)</f>
      </c>
      <c r="AE413" s="63" t="str">
        <f>IF(AC413=0,"",V413/AC413)</f>
      </c>
      <c r="AF413" s="64" t="str">
        <f>IF(AC413=0,"",W413/AC413)</f>
      </c>
      <c r="AG413" s="65" t="str">
        <f>IF(AC413=0,"",X413/AC413)</f>
      </c>
    </row>
    <row r="414">
      <c r="A414" t="s">
        <v>179</v>
      </c>
      <c r="B414" t="s">
        <v>166</v>
      </c>
      <c r="C414" s="39" t="n">
        <v>2047</v>
      </c>
      <c r="D414" t="s">
        <v>172</v>
      </c>
      <c r="E414" s="40" t="s">
        <v>285</v>
      </c>
      <c r="F414" s="41" t="s">
        <v>376</v>
      </c>
      <c r="G414" s="42" t="s">
        <v>280</v>
      </c>
      <c r="H414"/>
      <c r="I414" s="43" t="s">
        <v>283</v>
      </c>
      <c r="J414" s="44" t="s">
        <v>226</v>
      </c>
      <c r="K414" s="45" t="n">
        <v>1</v>
      </c>
      <c r="L414" s="46" t="n">
        <v>1</v>
      </c>
      <c r="M414" s="47" t="n">
        <v>0.0077</v>
      </c>
      <c r="N414" s="48" t="n">
        <v>324893150.182468</v>
      </c>
      <c r="O414" s="49" t="n">
        <v>323457177.765372</v>
      </c>
      <c r="P414" s="50" t="n">
        <v>1</v>
      </c>
      <c r="Q414" s="51" t="n">
        <v>0</v>
      </c>
      <c r="R414" s="52" t="str">
        <f>1/(1+'Calculation_Assumptions'!$B$5)^(C414-'Calculation_Assumptions'!$B$2)</f>
      </c>
      <c r="S414" s="53" t="str">
        <f>N414*K414</f>
      </c>
      <c r="T414" s="54" t="str">
        <f>O414*K414</f>
      </c>
      <c r="U414" s="55" t="str">
        <f>T414*Q414*L414*M414</f>
      </c>
      <c r="V414" s="56" t="str">
        <f>S414*P414*L414*M414</f>
      </c>
      <c r="W414" s="57" t="str">
        <f>V414-U414</f>
      </c>
      <c r="X414" s="58" t="str">
        <f>W414*R414</f>
      </c>
      <c r="Y414" t="n">
        <v>0</v>
      </c>
      <c r="Z414" s="59" t="n">
        <v>2017</v>
      </c>
      <c r="AA414" t="s">
        <v>368</v>
      </c>
      <c r="AB414" s="60" t="str">
        <f>IF(I414="shared-count-once",COUNTIFS($A$2:$A$807,A414,$C$2:$C$807,C414,$E$2:$E$807,E414,$B$2:$B$807,B414),1)</f>
      </c>
      <c r="AC414" s="61" t="n">
        <v>321429520.522875</v>
      </c>
      <c r="AD414" s="62" t="str">
        <f>IF(AC414=0,"",U414/AC414)</f>
      </c>
      <c r="AE414" s="63" t="str">
        <f>IF(AC414=0,"",V414/AC414)</f>
      </c>
      <c r="AF414" s="64" t="str">
        <f>IF(AC414=0,"",W414/AC414)</f>
      </c>
      <c r="AG414" s="65" t="str">
        <f>IF(AC414=0,"",X414/AC414)</f>
      </c>
    </row>
    <row r="415">
      <c r="A415" t="s">
        <v>179</v>
      </c>
      <c r="B415" t="s">
        <v>166</v>
      </c>
      <c r="C415" s="39" t="n">
        <v>2048</v>
      </c>
      <c r="D415" t="s">
        <v>172</v>
      </c>
      <c r="E415" s="40" t="s">
        <v>285</v>
      </c>
      <c r="F415" s="41" t="s">
        <v>376</v>
      </c>
      <c r="G415" s="42" t="s">
        <v>280</v>
      </c>
      <c r="H415"/>
      <c r="I415" s="43" t="s">
        <v>283</v>
      </c>
      <c r="J415" s="44" t="s">
        <v>226</v>
      </c>
      <c r="K415" s="45" t="n">
        <v>1</v>
      </c>
      <c r="L415" s="46" t="n">
        <v>1</v>
      </c>
      <c r="M415" s="47" t="n">
        <v>0.0077</v>
      </c>
      <c r="N415" s="48" t="n">
        <v>325636337.186147</v>
      </c>
      <c r="O415" s="49" t="n">
        <v>324153264.068833</v>
      </c>
      <c r="P415" s="50" t="n">
        <v>1</v>
      </c>
      <c r="Q415" s="51" t="n">
        <v>0</v>
      </c>
      <c r="R415" s="52" t="str">
        <f>1/(1+'Calculation_Assumptions'!$B$5)^(C415-'Calculation_Assumptions'!$B$2)</f>
      </c>
      <c r="S415" s="53" t="str">
        <f>N415*K415</f>
      </c>
      <c r="T415" s="54" t="str">
        <f>O415*K415</f>
      </c>
      <c r="U415" s="55" t="str">
        <f>T415*Q415*L415*M415</f>
      </c>
      <c r="V415" s="56" t="str">
        <f>S415*P415*L415*M415</f>
      </c>
      <c r="W415" s="57" t="str">
        <f>V415-U415</f>
      </c>
      <c r="X415" s="58" t="str">
        <f>W415*R415</f>
      </c>
      <c r="Y415" t="n">
        <v>0</v>
      </c>
      <c r="Z415" s="59" t="n">
        <v>2017</v>
      </c>
      <c r="AA415" t="s">
        <v>368</v>
      </c>
      <c r="AB415" s="60" t="str">
        <f>IF(I415="shared-count-once",COUNTIFS($A$2:$A$807,A415,$C$2:$C$807,C415,$E$2:$E$807,E415,$B$2:$B$807,B415),1)</f>
      </c>
      <c r="AC415" s="61" t="n">
        <v>322136832.260161</v>
      </c>
      <c r="AD415" s="62" t="str">
        <f>IF(AC415=0,"",U415/AC415)</f>
      </c>
      <c r="AE415" s="63" t="str">
        <f>IF(AC415=0,"",V415/AC415)</f>
      </c>
      <c r="AF415" s="64" t="str">
        <f>IF(AC415=0,"",W415/AC415)</f>
      </c>
      <c r="AG415" s="65" t="str">
        <f>IF(AC415=0,"",X415/AC415)</f>
      </c>
    </row>
    <row r="416">
      <c r="A416" t="s">
        <v>179</v>
      </c>
      <c r="B416" t="s">
        <v>166</v>
      </c>
      <c r="C416" s="39" t="n">
        <v>2049</v>
      </c>
      <c r="D416" t="s">
        <v>172</v>
      </c>
      <c r="E416" s="40" t="s">
        <v>285</v>
      </c>
      <c r="F416" s="41" t="s">
        <v>376</v>
      </c>
      <c r="G416" s="42" t="s">
        <v>280</v>
      </c>
      <c r="H416"/>
      <c r="I416" s="43" t="s">
        <v>283</v>
      </c>
      <c r="J416" s="44" t="s">
        <v>226</v>
      </c>
      <c r="K416" s="45" t="n">
        <v>1</v>
      </c>
      <c r="L416" s="46" t="n">
        <v>1</v>
      </c>
      <c r="M416" s="47" t="n">
        <v>0.0077</v>
      </c>
      <c r="N416" s="48" t="n">
        <v>326330767.201911</v>
      </c>
      <c r="O416" s="49" t="n">
        <v>324770595.66435</v>
      </c>
      <c r="P416" s="50" t="n">
        <v>1</v>
      </c>
      <c r="Q416" s="51" t="n">
        <v>0</v>
      </c>
      <c r="R416" s="52" t="str">
        <f>1/(1+'Calculation_Assumptions'!$B$5)^(C416-'Calculation_Assumptions'!$B$2)</f>
      </c>
      <c r="S416" s="53" t="str">
        <f>N416*K416</f>
      </c>
      <c r="T416" s="54" t="str">
        <f>O416*K416</f>
      </c>
      <c r="U416" s="55" t="str">
        <f>T416*Q416*L416*M416</f>
      </c>
      <c r="V416" s="56" t="str">
        <f>S416*P416*L416*M416</f>
      </c>
      <c r="W416" s="57" t="str">
        <f>V416-U416</f>
      </c>
      <c r="X416" s="58" t="str">
        <f>W416*R416</f>
      </c>
      <c r="Y416" t="n">
        <v>0</v>
      </c>
      <c r="Z416" s="59" t="n">
        <v>2017</v>
      </c>
      <c r="AA416" t="s">
        <v>368</v>
      </c>
      <c r="AB416" s="60" t="str">
        <f>IF(I416="shared-count-once",COUNTIFS($A$2:$A$807,A416,$C$2:$C$807,C416,$E$2:$E$807,E416,$B$2:$B$807,B416),1)</f>
      </c>
      <c r="AC416" s="61" t="n">
        <v>322765819.752681</v>
      </c>
      <c r="AD416" s="62" t="str">
        <f>IF(AC416=0,"",U416/AC416)</f>
      </c>
      <c r="AE416" s="63" t="str">
        <f>IF(AC416=0,"",V416/AC416)</f>
      </c>
      <c r="AF416" s="64" t="str">
        <f>IF(AC416=0,"",W416/AC416)</f>
      </c>
      <c r="AG416" s="65" t="str">
        <f>IF(AC416=0,"",X416/AC416)</f>
      </c>
    </row>
    <row r="417">
      <c r="A417" t="s">
        <v>179</v>
      </c>
      <c r="B417" t="s">
        <v>166</v>
      </c>
      <c r="C417" s="39" t="n">
        <v>2050</v>
      </c>
      <c r="D417" t="s">
        <v>172</v>
      </c>
      <c r="E417" s="40" t="s">
        <v>285</v>
      </c>
      <c r="F417" s="41" t="s">
        <v>376</v>
      </c>
      <c r="G417" s="42" t="s">
        <v>280</v>
      </c>
      <c r="H417"/>
      <c r="I417" s="43" t="s">
        <v>283</v>
      </c>
      <c r="J417" s="44" t="s">
        <v>226</v>
      </c>
      <c r="K417" s="45" t="n">
        <v>1</v>
      </c>
      <c r="L417" s="46" t="n">
        <v>1</v>
      </c>
      <c r="M417" s="47" t="n">
        <v>0.0077</v>
      </c>
      <c r="N417" s="48" t="n">
        <v>326940240.487022</v>
      </c>
      <c r="O417" s="49" t="n">
        <v>325271287.464889</v>
      </c>
      <c r="P417" s="50" t="n">
        <v>1</v>
      </c>
      <c r="Q417" s="51" t="n">
        <v>0</v>
      </c>
      <c r="R417" s="52" t="str">
        <f>1/(1+'Calculation_Assumptions'!$B$5)^(C417-'Calculation_Assumptions'!$B$2)</f>
      </c>
      <c r="S417" s="53" t="str">
        <f>N417*K417</f>
      </c>
      <c r="T417" s="54" t="str">
        <f>O417*K417</f>
      </c>
      <c r="U417" s="55" t="str">
        <f>T417*Q417*L417*M417</f>
      </c>
      <c r="V417" s="56" t="str">
        <f>S417*P417*L417*M417</f>
      </c>
      <c r="W417" s="57" t="str">
        <f>V417-U417</f>
      </c>
      <c r="X417" s="58" t="str">
        <f>W417*R417</f>
      </c>
      <c r="Y417" t="n">
        <v>0</v>
      </c>
      <c r="Z417" s="59" t="n">
        <v>2017</v>
      </c>
      <c r="AA417" t="s">
        <v>368</v>
      </c>
      <c r="AB417" s="60" t="str">
        <f>IF(I417="shared-count-once",COUNTIFS($A$2:$A$807,A417,$C$2:$C$807,C417,$E$2:$E$807,E417,$B$2:$B$807,B417),1)</f>
      </c>
      <c r="AC417" s="61" t="n">
        <v>323312042.563285</v>
      </c>
      <c r="AD417" s="62" t="str">
        <f>IF(AC417=0,"",U417/AC417)</f>
      </c>
      <c r="AE417" s="63" t="str">
        <f>IF(AC417=0,"",V417/AC417)</f>
      </c>
      <c r="AF417" s="64" t="str">
        <f>IF(AC417=0,"",W417/AC417)</f>
      </c>
      <c r="AG417" s="65" t="str">
        <f>IF(AC417=0,"",X417/AC417)</f>
      </c>
    </row>
    <row r="418">
      <c r="A418" t="s">
        <v>108</v>
      </c>
      <c r="B418" t="s">
        <v>161</v>
      </c>
      <c r="C418" s="39" t="n">
        <v>2025</v>
      </c>
      <c r="D418" t="s">
        <v>198</v>
      </c>
      <c r="E418" s="40" t="s">
        <v>223</v>
      </c>
      <c r="F418" s="41" t="s">
        <v>367</v>
      </c>
      <c r="G418" s="42" t="s">
        <v>224</v>
      </c>
      <c r="H418"/>
      <c r="I418" s="43" t="s">
        <v>225</v>
      </c>
      <c r="J418" s="44" t="s">
        <v>226</v>
      </c>
      <c r="K418" s="45" t="n">
        <v>0.2</v>
      </c>
      <c r="L418" s="46" t="n">
        <v>1</v>
      </c>
      <c r="M418" s="47" t="n">
        <v>1.291584</v>
      </c>
      <c r="N418" s="48" t="n">
        <v>155755805.693767</v>
      </c>
      <c r="O418" s="49" t="n">
        <v>155093185.780917</v>
      </c>
      <c r="P418" s="50" t="n">
        <v>0.145062286126504</v>
      </c>
      <c r="Q418" s="51" t="n">
        <v>0.145062286126504</v>
      </c>
      <c r="R418" s="52" t="str">
        <f>1/(1+'Calculation_Assumptions'!$B$5)^(C418-'Calculation_Assumptions'!$B$2)</f>
      </c>
      <c r="S418" s="53" t="str">
        <f>N418*K418</f>
      </c>
      <c r="T418" s="54" t="str">
        <f>O418*K418</f>
      </c>
      <c r="U418" s="55" t="str">
        <f>T418*Q418*L418*M418</f>
      </c>
      <c r="V418" s="56" t="str">
        <f>S418*P418*L418*M418</f>
      </c>
      <c r="W418" s="57" t="str">
        <f>V418-U418</f>
      </c>
      <c r="X418" s="58" t="str">
        <f>W418*R418</f>
      </c>
      <c r="Y418" t="n">
        <v>1</v>
      </c>
      <c r="Z418" s="59" t="n">
        <v>2023</v>
      </c>
      <c r="AA418" t="s">
        <v>368</v>
      </c>
      <c r="AB418" s="60" t="str">
        <f>IF(I418="shared-count-once",COUNTIFS($A$2:$A$807,A418,$C$2:$C$807,C418,$E$2:$E$807,E418,$B$2:$B$807,B418),1)</f>
      </c>
      <c r="AC418" s="61" t="n">
        <v>288391907.644456</v>
      </c>
      <c r="AD418" s="62" t="str">
        <f>IF(AC418=0,"",U418/AC418)</f>
      </c>
      <c r="AE418" s="63" t="str">
        <f>IF(AC418=0,"",V418/AC418)</f>
      </c>
      <c r="AF418" s="64" t="str">
        <f>IF(AC418=0,"",W418/AC418)</f>
      </c>
      <c r="AG418" s="65" t="str">
        <f>IF(AC418=0,"",X418/AC418)</f>
      </c>
    </row>
    <row r="419">
      <c r="A419" t="s">
        <v>108</v>
      </c>
      <c r="B419" t="s">
        <v>161</v>
      </c>
      <c r="C419" s="39" t="n">
        <v>2026</v>
      </c>
      <c r="D419" t="s">
        <v>198</v>
      </c>
      <c r="E419" s="40" t="s">
        <v>223</v>
      </c>
      <c r="F419" s="41" t="s">
        <v>367</v>
      </c>
      <c r="G419" s="42" t="s">
        <v>224</v>
      </c>
      <c r="H419"/>
      <c r="I419" s="43" t="s">
        <v>225</v>
      </c>
      <c r="J419" s="44" t="s">
        <v>226</v>
      </c>
      <c r="K419" s="45" t="n">
        <v>0.2</v>
      </c>
      <c r="L419" s="46" t="n">
        <v>1</v>
      </c>
      <c r="M419" s="47" t="n">
        <v>1.291584</v>
      </c>
      <c r="N419" s="48" t="n">
        <v>158120161.800183</v>
      </c>
      <c r="O419" s="49" t="n">
        <v>157503828.425009</v>
      </c>
      <c r="P419" s="50" t="n">
        <v>0.145062286126504</v>
      </c>
      <c r="Q419" s="51" t="n">
        <v>0.145062286126504</v>
      </c>
      <c r="R419" s="52" t="str">
        <f>1/(1+'Calculation_Assumptions'!$B$5)^(C419-'Calculation_Assumptions'!$B$2)</f>
      </c>
      <c r="S419" s="53" t="str">
        <f>N419*K419</f>
      </c>
      <c r="T419" s="54" t="str">
        <f>O419*K419</f>
      </c>
      <c r="U419" s="55" t="str">
        <f>T419*Q419*L419*M419</f>
      </c>
      <c r="V419" s="56" t="str">
        <f>S419*P419*L419*M419</f>
      </c>
      <c r="W419" s="57" t="str">
        <f>V419-U419</f>
      </c>
      <c r="X419" s="58" t="str">
        <f>W419*R419</f>
      </c>
      <c r="Y419" t="n">
        <v>1</v>
      </c>
      <c r="Z419" s="59" t="n">
        <v>2023</v>
      </c>
      <c r="AA419" t="s">
        <v>368</v>
      </c>
      <c r="AB419" s="60" t="str">
        <f>IF(I419="shared-count-once",COUNTIFS($A$2:$A$807,A419,$C$2:$C$807,C419,$E$2:$E$807,E419,$B$2:$B$807,B419),1)</f>
      </c>
      <c r="AC419" s="61" t="n">
        <v>290472130.233437</v>
      </c>
      <c r="AD419" s="62" t="str">
        <f>IF(AC419=0,"",U419/AC419)</f>
      </c>
      <c r="AE419" s="63" t="str">
        <f>IF(AC419=0,"",V419/AC419)</f>
      </c>
      <c r="AF419" s="64" t="str">
        <f>IF(AC419=0,"",W419/AC419)</f>
      </c>
      <c r="AG419" s="65" t="str">
        <f>IF(AC419=0,"",X419/AC419)</f>
      </c>
    </row>
    <row r="420">
      <c r="A420" t="s">
        <v>108</v>
      </c>
      <c r="B420" t="s">
        <v>161</v>
      </c>
      <c r="C420" s="39" t="n">
        <v>2027</v>
      </c>
      <c r="D420" t="s">
        <v>198</v>
      </c>
      <c r="E420" s="40" t="s">
        <v>223</v>
      </c>
      <c r="F420" s="41" t="s">
        <v>367</v>
      </c>
      <c r="G420" s="42" t="s">
        <v>224</v>
      </c>
      <c r="H420"/>
      <c r="I420" s="43" t="s">
        <v>225</v>
      </c>
      <c r="J420" s="44" t="s">
        <v>226</v>
      </c>
      <c r="K420" s="45" t="n">
        <v>0.2</v>
      </c>
      <c r="L420" s="46" t="n">
        <v>1</v>
      </c>
      <c r="M420" s="47" t="n">
        <v>1.291584</v>
      </c>
      <c r="N420" s="48" t="n">
        <v>160523194.399909</v>
      </c>
      <c r="O420" s="49" t="n">
        <v>159957112.160817</v>
      </c>
      <c r="P420" s="50" t="n">
        <v>0.145062286126504</v>
      </c>
      <c r="Q420" s="51" t="n">
        <v>0.145062286126504</v>
      </c>
      <c r="R420" s="52" t="str">
        <f>1/(1+'Calculation_Assumptions'!$B$5)^(C420-'Calculation_Assumptions'!$B$2)</f>
      </c>
      <c r="S420" s="53" t="str">
        <f>N420*K420</f>
      </c>
      <c r="T420" s="54" t="str">
        <f>O420*K420</f>
      </c>
      <c r="U420" s="55" t="str">
        <f>T420*Q420*L420*M420</f>
      </c>
      <c r="V420" s="56" t="str">
        <f>S420*P420*L420*M420</f>
      </c>
      <c r="W420" s="57" t="str">
        <f>V420-U420</f>
      </c>
      <c r="X420" s="58" t="str">
        <f>W420*R420</f>
      </c>
      <c r="Y420" t="n">
        <v>1</v>
      </c>
      <c r="Z420" s="59" t="n">
        <v>2023</v>
      </c>
      <c r="AA420" t="s">
        <v>368</v>
      </c>
      <c r="AB420" s="60" t="str">
        <f>IF(I420="shared-count-once",COUNTIFS($A$2:$A$807,A420,$C$2:$C$807,C420,$E$2:$E$807,E420,$B$2:$B$807,B420),1)</f>
      </c>
      <c r="AC420" s="61" t="n">
        <v>292505080.826208</v>
      </c>
      <c r="AD420" s="62" t="str">
        <f>IF(AC420=0,"",U420/AC420)</f>
      </c>
      <c r="AE420" s="63" t="str">
        <f>IF(AC420=0,"",V420/AC420)</f>
      </c>
      <c r="AF420" s="64" t="str">
        <f>IF(AC420=0,"",W420/AC420)</f>
      </c>
      <c r="AG420" s="65" t="str">
        <f>IF(AC420=0,"",X420/AC420)</f>
      </c>
    </row>
    <row r="421">
      <c r="A421" t="s">
        <v>108</v>
      </c>
      <c r="B421" t="s">
        <v>161</v>
      </c>
      <c r="C421" s="39" t="n">
        <v>2028</v>
      </c>
      <c r="D421" t="s">
        <v>198</v>
      </c>
      <c r="E421" s="40" t="s">
        <v>223</v>
      </c>
      <c r="F421" s="41" t="s">
        <v>367</v>
      </c>
      <c r="G421" s="42" t="s">
        <v>224</v>
      </c>
      <c r="H421"/>
      <c r="I421" s="43" t="s">
        <v>225</v>
      </c>
      <c r="J421" s="44" t="s">
        <v>226</v>
      </c>
      <c r="K421" s="45" t="n">
        <v>0.2</v>
      </c>
      <c r="L421" s="46" t="n">
        <v>1</v>
      </c>
      <c r="M421" s="47" t="n">
        <v>1.291584</v>
      </c>
      <c r="N421" s="48" t="n">
        <v>162768017.789973</v>
      </c>
      <c r="O421" s="49" t="n">
        <v>162204336.12618</v>
      </c>
      <c r="P421" s="50" t="n">
        <v>0.145062286126504</v>
      </c>
      <c r="Q421" s="51" t="n">
        <v>0.145062286126504</v>
      </c>
      <c r="R421" s="52" t="str">
        <f>1/(1+'Calculation_Assumptions'!$B$5)^(C421-'Calculation_Assumptions'!$B$2)</f>
      </c>
      <c r="S421" s="53" t="str">
        <f>N421*K421</f>
      </c>
      <c r="T421" s="54" t="str">
        <f>O421*K421</f>
      </c>
      <c r="U421" s="55" t="str">
        <f>T421*Q421*L421*M421</f>
      </c>
      <c r="V421" s="56" t="str">
        <f>S421*P421*L421*M421</f>
      </c>
      <c r="W421" s="57" t="str">
        <f>V421-U421</f>
      </c>
      <c r="X421" s="58" t="str">
        <f>W421*R421</f>
      </c>
      <c r="Y421" t="n">
        <v>1</v>
      </c>
      <c r="Z421" s="59" t="n">
        <v>2023</v>
      </c>
      <c r="AA421" t="s">
        <v>368</v>
      </c>
      <c r="AB421" s="60" t="str">
        <f>IF(I421="shared-count-once",COUNTIFS($A$2:$A$807,A421,$C$2:$C$807,C421,$E$2:$E$807,E421,$B$2:$B$807,B421),1)</f>
      </c>
      <c r="AC421" s="61" t="n">
        <v>294484707.921554</v>
      </c>
      <c r="AD421" s="62" t="str">
        <f>IF(AC421=0,"",U421/AC421)</f>
      </c>
      <c r="AE421" s="63" t="str">
        <f>IF(AC421=0,"",V421/AC421)</f>
      </c>
      <c r="AF421" s="64" t="str">
        <f>IF(AC421=0,"",W421/AC421)</f>
      </c>
      <c r="AG421" s="65" t="str">
        <f>IF(AC421=0,"",X421/AC421)</f>
      </c>
    </row>
    <row r="422">
      <c r="A422" t="s">
        <v>108</v>
      </c>
      <c r="B422" t="s">
        <v>161</v>
      </c>
      <c r="C422" s="39" t="n">
        <v>2029</v>
      </c>
      <c r="D422" t="s">
        <v>198</v>
      </c>
      <c r="E422" s="40" t="s">
        <v>223</v>
      </c>
      <c r="F422" s="41" t="s">
        <v>367</v>
      </c>
      <c r="G422" s="42" t="s">
        <v>224</v>
      </c>
      <c r="H422"/>
      <c r="I422" s="43" t="s">
        <v>225</v>
      </c>
      <c r="J422" s="44" t="s">
        <v>226</v>
      </c>
      <c r="K422" s="45" t="n">
        <v>0.2</v>
      </c>
      <c r="L422" s="46" t="n">
        <v>1</v>
      </c>
      <c r="M422" s="47" t="n">
        <v>1.291584</v>
      </c>
      <c r="N422" s="48" t="n">
        <v>164904381.835609</v>
      </c>
      <c r="O422" s="49" t="n">
        <v>164354507.169368</v>
      </c>
      <c r="P422" s="50" t="n">
        <v>0.145062286126504</v>
      </c>
      <c r="Q422" s="51" t="n">
        <v>0.145062286126504</v>
      </c>
      <c r="R422" s="52" t="str">
        <f>1/(1+'Calculation_Assumptions'!$B$5)^(C422-'Calculation_Assumptions'!$B$2)</f>
      </c>
      <c r="S422" s="53" t="str">
        <f>N422*K422</f>
      </c>
      <c r="T422" s="54" t="str">
        <f>O422*K422</f>
      </c>
      <c r="U422" s="55" t="str">
        <f>T422*Q422*L422*M422</f>
      </c>
      <c r="V422" s="56" t="str">
        <f>S422*P422*L422*M422</f>
      </c>
      <c r="W422" s="57" t="str">
        <f>V422-U422</f>
      </c>
      <c r="X422" s="58" t="str">
        <f>W422*R422</f>
      </c>
      <c r="Y422" t="n">
        <v>1</v>
      </c>
      <c r="Z422" s="59" t="n">
        <v>2023</v>
      </c>
      <c r="AA422" t="s">
        <v>368</v>
      </c>
      <c r="AB422" s="60" t="str">
        <f>IF(I422="shared-count-once",COUNTIFS($A$2:$A$807,A422,$C$2:$C$807,C422,$E$2:$E$807,E422,$B$2:$B$807,B422),1)</f>
      </c>
      <c r="AC422" s="61" t="n">
        <v>296414030.31143</v>
      </c>
      <c r="AD422" s="62" t="str">
        <f>IF(AC422=0,"",U422/AC422)</f>
      </c>
      <c r="AE422" s="63" t="str">
        <f>IF(AC422=0,"",V422/AC422)</f>
      </c>
      <c r="AF422" s="64" t="str">
        <f>IF(AC422=0,"",W422/AC422)</f>
      </c>
      <c r="AG422" s="65" t="str">
        <f>IF(AC422=0,"",X422/AC422)</f>
      </c>
    </row>
    <row r="423">
      <c r="A423" t="s">
        <v>108</v>
      </c>
      <c r="B423" t="s">
        <v>161</v>
      </c>
      <c r="C423" s="39" t="n">
        <v>2030</v>
      </c>
      <c r="D423" t="s">
        <v>198</v>
      </c>
      <c r="E423" s="40" t="s">
        <v>223</v>
      </c>
      <c r="F423" s="41" t="s">
        <v>367</v>
      </c>
      <c r="G423" s="42" t="s">
        <v>224</v>
      </c>
      <c r="H423"/>
      <c r="I423" s="43" t="s">
        <v>225</v>
      </c>
      <c r="J423" s="44" t="s">
        <v>226</v>
      </c>
      <c r="K423" s="45" t="n">
        <v>0.2</v>
      </c>
      <c r="L423" s="46" t="n">
        <v>1</v>
      </c>
      <c r="M423" s="47" t="n">
        <v>1.291584</v>
      </c>
      <c r="N423" s="48" t="n">
        <v>166966697.159012</v>
      </c>
      <c r="O423" s="49" t="n">
        <v>166415552.282846</v>
      </c>
      <c r="P423" s="50" t="n">
        <v>0.145062286126504</v>
      </c>
      <c r="Q423" s="51" t="n">
        <v>0.145062286126504</v>
      </c>
      <c r="R423" s="52" t="str">
        <f>1/(1+'Calculation_Assumptions'!$B$5)^(C423-'Calculation_Assumptions'!$B$2)</f>
      </c>
      <c r="S423" s="53" t="str">
        <f>N423*K423</f>
      </c>
      <c r="T423" s="54" t="str">
        <f>O423*K423</f>
      </c>
      <c r="U423" s="55" t="str">
        <f>T423*Q423*L423*M423</f>
      </c>
      <c r="V423" s="56" t="str">
        <f>S423*P423*L423*M423</f>
      </c>
      <c r="W423" s="57" t="str">
        <f>V423-U423</f>
      </c>
      <c r="X423" s="58" t="str">
        <f>W423*R423</f>
      </c>
      <c r="Y423" t="n">
        <v>1</v>
      </c>
      <c r="Z423" s="59" t="n">
        <v>2023</v>
      </c>
      <c r="AA423" t="s">
        <v>368</v>
      </c>
      <c r="AB423" s="60" t="str">
        <f>IF(I423="shared-count-once",COUNTIFS($A$2:$A$807,A423,$C$2:$C$807,C423,$E$2:$E$807,E423,$B$2:$B$807,B423),1)</f>
      </c>
      <c r="AC423" s="61" t="n">
        <v>298289404.664994</v>
      </c>
      <c r="AD423" s="62" t="str">
        <f>IF(AC423=0,"",U423/AC423)</f>
      </c>
      <c r="AE423" s="63" t="str">
        <f>IF(AC423=0,"",V423/AC423)</f>
      </c>
      <c r="AF423" s="64" t="str">
        <f>IF(AC423=0,"",W423/AC423)</f>
      </c>
      <c r="AG423" s="65" t="str">
        <f>IF(AC423=0,"",X423/AC423)</f>
      </c>
    </row>
    <row r="424">
      <c r="A424" t="s">
        <v>108</v>
      </c>
      <c r="B424" t="s">
        <v>161</v>
      </c>
      <c r="C424" s="39" t="n">
        <v>2031</v>
      </c>
      <c r="D424" t="s">
        <v>198</v>
      </c>
      <c r="E424" s="40" t="s">
        <v>223</v>
      </c>
      <c r="F424" s="41" t="s">
        <v>367</v>
      </c>
      <c r="G424" s="42" t="s">
        <v>224</v>
      </c>
      <c r="H424"/>
      <c r="I424" s="43" t="s">
        <v>225</v>
      </c>
      <c r="J424" s="44" t="s">
        <v>226</v>
      </c>
      <c r="K424" s="45" t="n">
        <v>0.2</v>
      </c>
      <c r="L424" s="46" t="n">
        <v>1</v>
      </c>
      <c r="M424" s="47" t="n">
        <v>1.291584</v>
      </c>
      <c r="N424" s="48" t="n">
        <v>169045658.099963</v>
      </c>
      <c r="O424" s="49" t="n">
        <v>168461285.903885</v>
      </c>
      <c r="P424" s="50" t="n">
        <v>0.172206057513854</v>
      </c>
      <c r="Q424" s="51" t="n">
        <v>0.145062286126504</v>
      </c>
      <c r="R424" s="52" t="str">
        <f>1/(1+'Calculation_Assumptions'!$B$5)^(C424-'Calculation_Assumptions'!$B$2)</f>
      </c>
      <c r="S424" s="53" t="str">
        <f>N424*K424</f>
      </c>
      <c r="T424" s="54" t="str">
        <f>O424*K424</f>
      </c>
      <c r="U424" s="55" t="str">
        <f>T424*Q424*L424*M424</f>
      </c>
      <c r="V424" s="56" t="str">
        <f>S424*P424*L424*M424</f>
      </c>
      <c r="W424" s="57" t="str">
        <f>V424-U424</f>
      </c>
      <c r="X424" s="58" t="str">
        <f>W424*R424</f>
      </c>
      <c r="Y424" t="n">
        <v>1</v>
      </c>
      <c r="Z424" s="59" t="n">
        <v>2023</v>
      </c>
      <c r="AA424" t="s">
        <v>368</v>
      </c>
      <c r="AB424" s="60" t="str">
        <f>IF(I424="shared-count-once",COUNTIFS($A$2:$A$807,A424,$C$2:$C$807,C424,$E$2:$E$807,E424,$B$2:$B$807,B424),1)</f>
      </c>
      <c r="AC424" s="61" t="n">
        <v>300119636.925519</v>
      </c>
      <c r="AD424" s="62" t="str">
        <f>IF(AC424=0,"",U424/AC424)</f>
      </c>
      <c r="AE424" s="63" t="str">
        <f>IF(AC424=0,"",V424/AC424)</f>
      </c>
      <c r="AF424" s="64" t="str">
        <f>IF(AC424=0,"",W424/AC424)</f>
      </c>
      <c r="AG424" s="65" t="str">
        <f>IF(AC424=0,"",X424/AC424)</f>
      </c>
    </row>
    <row r="425">
      <c r="A425" t="s">
        <v>108</v>
      </c>
      <c r="B425" t="s">
        <v>161</v>
      </c>
      <c r="C425" s="39" t="n">
        <v>2032</v>
      </c>
      <c r="D425" t="s">
        <v>198</v>
      </c>
      <c r="E425" s="40" t="s">
        <v>223</v>
      </c>
      <c r="F425" s="41" t="s">
        <v>367</v>
      </c>
      <c r="G425" s="42" t="s">
        <v>224</v>
      </c>
      <c r="H425"/>
      <c r="I425" s="43" t="s">
        <v>225</v>
      </c>
      <c r="J425" s="44" t="s">
        <v>226</v>
      </c>
      <c r="K425" s="45" t="n">
        <v>0.2</v>
      </c>
      <c r="L425" s="46" t="n">
        <v>1</v>
      </c>
      <c r="M425" s="47" t="n">
        <v>1.291584</v>
      </c>
      <c r="N425" s="48" t="n">
        <v>171079924.743269</v>
      </c>
      <c r="O425" s="49" t="n">
        <v>170476615.351264</v>
      </c>
      <c r="P425" s="50" t="n">
        <v>0.199349828901203</v>
      </c>
      <c r="Q425" s="51" t="n">
        <v>0.145062286126504</v>
      </c>
      <c r="R425" s="52" t="str">
        <f>1/(1+'Calculation_Assumptions'!$B$5)^(C425-'Calculation_Assumptions'!$B$2)</f>
      </c>
      <c r="S425" s="53" t="str">
        <f>N425*K425</f>
      </c>
      <c r="T425" s="54" t="str">
        <f>O425*K425</f>
      </c>
      <c r="U425" s="55" t="str">
        <f>T425*Q425*L425*M425</f>
      </c>
      <c r="V425" s="56" t="str">
        <f>S425*P425*L425*M425</f>
      </c>
      <c r="W425" s="57" t="str">
        <f>V425-U425</f>
      </c>
      <c r="X425" s="58" t="str">
        <f>W425*R425</f>
      </c>
      <c r="Y425" t="n">
        <v>1</v>
      </c>
      <c r="Z425" s="59" t="n">
        <v>2023</v>
      </c>
      <c r="AA425" t="s">
        <v>368</v>
      </c>
      <c r="AB425" s="60" t="str">
        <f>IF(I425="shared-count-once",COUNTIFS($A$2:$A$807,A425,$C$2:$C$807,C425,$E$2:$E$807,E425,$B$2:$B$807,B425),1)</f>
      </c>
      <c r="AC425" s="61" t="n">
        <v>301904628.083541</v>
      </c>
      <c r="AD425" s="62" t="str">
        <f>IF(AC425=0,"",U425/AC425)</f>
      </c>
      <c r="AE425" s="63" t="str">
        <f>IF(AC425=0,"",V425/AC425)</f>
      </c>
      <c r="AF425" s="64" t="str">
        <f>IF(AC425=0,"",W425/AC425)</f>
      </c>
      <c r="AG425" s="65" t="str">
        <f>IF(AC425=0,"",X425/AC425)</f>
      </c>
    </row>
    <row r="426">
      <c r="A426" t="s">
        <v>108</v>
      </c>
      <c r="B426" t="s">
        <v>161</v>
      </c>
      <c r="C426" s="39" t="n">
        <v>2033</v>
      </c>
      <c r="D426" t="s">
        <v>198</v>
      </c>
      <c r="E426" s="40" t="s">
        <v>223</v>
      </c>
      <c r="F426" s="41" t="s">
        <v>367</v>
      </c>
      <c r="G426" s="42" t="s">
        <v>224</v>
      </c>
      <c r="H426"/>
      <c r="I426" s="43" t="s">
        <v>225</v>
      </c>
      <c r="J426" s="44" t="s">
        <v>226</v>
      </c>
      <c r="K426" s="45" t="n">
        <v>0.2</v>
      </c>
      <c r="L426" s="46" t="n">
        <v>1</v>
      </c>
      <c r="M426" s="47" t="n">
        <v>1.291584</v>
      </c>
      <c r="N426" s="48" t="n">
        <v>173090469.540465</v>
      </c>
      <c r="O426" s="49" t="n">
        <v>172461509.841257</v>
      </c>
      <c r="P426" s="50" t="n">
        <v>0.226493600288553</v>
      </c>
      <c r="Q426" s="51" t="n">
        <v>0.145062286126504</v>
      </c>
      <c r="R426" s="52" t="str">
        <f>1/(1+'Calculation_Assumptions'!$B$5)^(C426-'Calculation_Assumptions'!$B$2)</f>
      </c>
      <c r="S426" s="53" t="str">
        <f>N426*K426</f>
      </c>
      <c r="T426" s="54" t="str">
        <f>O426*K426</f>
      </c>
      <c r="U426" s="55" t="str">
        <f>T426*Q426*L426*M426</f>
      </c>
      <c r="V426" s="56" t="str">
        <f>S426*P426*L426*M426</f>
      </c>
      <c r="W426" s="57" t="str">
        <f>V426-U426</f>
      </c>
      <c r="X426" s="58" t="str">
        <f>W426*R426</f>
      </c>
      <c r="Y426" t="n">
        <v>1</v>
      </c>
      <c r="Z426" s="59" t="n">
        <v>2023</v>
      </c>
      <c r="AA426" t="s">
        <v>368</v>
      </c>
      <c r="AB426" s="60" t="str">
        <f>IF(I426="shared-count-once",COUNTIFS($A$2:$A$807,A426,$C$2:$C$807,C426,$E$2:$E$807,E426,$B$2:$B$807,B426),1)</f>
      </c>
      <c r="AC426" s="61" t="n">
        <v>303644277.16916</v>
      </c>
      <c r="AD426" s="62" t="str">
        <f>IF(AC426=0,"",U426/AC426)</f>
      </c>
      <c r="AE426" s="63" t="str">
        <f>IF(AC426=0,"",V426/AC426)</f>
      </c>
      <c r="AF426" s="64" t="str">
        <f>IF(AC426=0,"",W426/AC426)</f>
      </c>
      <c r="AG426" s="65" t="str">
        <f>IF(AC426=0,"",X426/AC426)</f>
      </c>
    </row>
    <row r="427">
      <c r="A427" t="s">
        <v>108</v>
      </c>
      <c r="B427" t="s">
        <v>161</v>
      </c>
      <c r="C427" s="39" t="n">
        <v>2034</v>
      </c>
      <c r="D427" t="s">
        <v>198</v>
      </c>
      <c r="E427" s="40" t="s">
        <v>223</v>
      </c>
      <c r="F427" s="41" t="s">
        <v>367</v>
      </c>
      <c r="G427" s="42" t="s">
        <v>224</v>
      </c>
      <c r="H427"/>
      <c r="I427" s="43" t="s">
        <v>225</v>
      </c>
      <c r="J427" s="44" t="s">
        <v>226</v>
      </c>
      <c r="K427" s="45" t="n">
        <v>0.2</v>
      </c>
      <c r="L427" s="46" t="n">
        <v>1</v>
      </c>
      <c r="M427" s="47" t="n">
        <v>1.291584</v>
      </c>
      <c r="N427" s="48" t="n">
        <v>175122524.346671</v>
      </c>
      <c r="O427" s="49" t="n">
        <v>174461686.278167</v>
      </c>
      <c r="P427" s="50" t="n">
        <v>0.253637371675903</v>
      </c>
      <c r="Q427" s="51" t="n">
        <v>0.145062286126504</v>
      </c>
      <c r="R427" s="52" t="str">
        <f>1/(1+'Calculation_Assumptions'!$B$5)^(C427-'Calculation_Assumptions'!$B$2)</f>
      </c>
      <c r="S427" s="53" t="str">
        <f>N427*K427</f>
      </c>
      <c r="T427" s="54" t="str">
        <f>O427*K427</f>
      </c>
      <c r="U427" s="55" t="str">
        <f>T427*Q427*L427*M427</f>
      </c>
      <c r="V427" s="56" t="str">
        <f>S427*P427*L427*M427</f>
      </c>
      <c r="W427" s="57" t="str">
        <f>V427-U427</f>
      </c>
      <c r="X427" s="58" t="str">
        <f>W427*R427</f>
      </c>
      <c r="Y427" t="n">
        <v>1</v>
      </c>
      <c r="Z427" s="59" t="n">
        <v>2023</v>
      </c>
      <c r="AA427" t="s">
        <v>368</v>
      </c>
      <c r="AB427" s="60" t="str">
        <f>IF(I427="shared-count-once",COUNTIFS($A$2:$A$807,A427,$C$2:$C$807,C427,$E$2:$E$807,E427,$B$2:$B$807,B427),1)</f>
      </c>
      <c r="AC427" s="61" t="n">
        <v>305332541.184984</v>
      </c>
      <c r="AD427" s="62" t="str">
        <f>IF(AC427=0,"",U427/AC427)</f>
      </c>
      <c r="AE427" s="63" t="str">
        <f>IF(AC427=0,"",V427/AC427)</f>
      </c>
      <c r="AF427" s="64" t="str">
        <f>IF(AC427=0,"",W427/AC427)</f>
      </c>
      <c r="AG427" s="65" t="str">
        <f>IF(AC427=0,"",X427/AC427)</f>
      </c>
    </row>
    <row r="428">
      <c r="A428" t="s">
        <v>108</v>
      </c>
      <c r="B428" t="s">
        <v>161</v>
      </c>
      <c r="C428" s="39" t="n">
        <v>2035</v>
      </c>
      <c r="D428" t="s">
        <v>198</v>
      </c>
      <c r="E428" s="40" t="s">
        <v>223</v>
      </c>
      <c r="F428" s="41" t="s">
        <v>367</v>
      </c>
      <c r="G428" s="42" t="s">
        <v>224</v>
      </c>
      <c r="H428"/>
      <c r="I428" s="43" t="s">
        <v>225</v>
      </c>
      <c r="J428" s="44" t="s">
        <v>226</v>
      </c>
      <c r="K428" s="45" t="n">
        <v>0.2</v>
      </c>
      <c r="L428" s="46" t="n">
        <v>1</v>
      </c>
      <c r="M428" s="47" t="n">
        <v>1.291584</v>
      </c>
      <c r="N428" s="48" t="n">
        <v>177220313.960892</v>
      </c>
      <c r="O428" s="49" t="n">
        <v>176538766.30208</v>
      </c>
      <c r="P428" s="50" t="n">
        <v>0.280781143063252</v>
      </c>
      <c r="Q428" s="51" t="n">
        <v>0.145062286126504</v>
      </c>
      <c r="R428" s="52" t="str">
        <f>1/(1+'Calculation_Assumptions'!$B$5)^(C428-'Calculation_Assumptions'!$B$2)</f>
      </c>
      <c r="S428" s="53" t="str">
        <f>N428*K428</f>
      </c>
      <c r="T428" s="54" t="str">
        <f>O428*K428</f>
      </c>
      <c r="U428" s="55" t="str">
        <f>T428*Q428*L428*M428</f>
      </c>
      <c r="V428" s="56" t="str">
        <f>S428*P428*L428*M428</f>
      </c>
      <c r="W428" s="57" t="str">
        <f>V428-U428</f>
      </c>
      <c r="X428" s="58" t="str">
        <f>W428*R428</f>
      </c>
      <c r="Y428" t="n">
        <v>1</v>
      </c>
      <c r="Z428" s="59" t="n">
        <v>2023</v>
      </c>
      <c r="AA428" t="s">
        <v>368</v>
      </c>
      <c r="AB428" s="60" t="str">
        <f>IF(I428="shared-count-once",COUNTIFS($A$2:$A$807,A428,$C$2:$C$807,C428,$E$2:$E$807,E428,$B$2:$B$807,B428),1)</f>
      </c>
      <c r="AC428" s="61" t="n">
        <v>306964650.16712</v>
      </c>
      <c r="AD428" s="62" t="str">
        <f>IF(AC428=0,"",U428/AC428)</f>
      </c>
      <c r="AE428" s="63" t="str">
        <f>IF(AC428=0,"",V428/AC428)</f>
      </c>
      <c r="AF428" s="64" t="str">
        <f>IF(AC428=0,"",W428/AC428)</f>
      </c>
      <c r="AG428" s="65" t="str">
        <f>IF(AC428=0,"",X428/AC428)</f>
      </c>
    </row>
    <row r="429">
      <c r="A429" t="s">
        <v>108</v>
      </c>
      <c r="B429" t="s">
        <v>161</v>
      </c>
      <c r="C429" s="39" t="n">
        <v>2036</v>
      </c>
      <c r="D429" t="s">
        <v>198</v>
      </c>
      <c r="E429" s="40" t="s">
        <v>223</v>
      </c>
      <c r="F429" s="41" t="s">
        <v>367</v>
      </c>
      <c r="G429" s="42" t="s">
        <v>224</v>
      </c>
      <c r="H429"/>
      <c r="I429" s="43" t="s">
        <v>225</v>
      </c>
      <c r="J429" s="44" t="s">
        <v>226</v>
      </c>
      <c r="K429" s="45" t="n">
        <v>0.2</v>
      </c>
      <c r="L429" s="46" t="n">
        <v>1</v>
      </c>
      <c r="M429" s="47" t="n">
        <v>1.291584</v>
      </c>
      <c r="N429" s="48" t="n">
        <v>179349954.172762</v>
      </c>
      <c r="O429" s="49" t="n">
        <v>178623659.570201</v>
      </c>
      <c r="P429" s="50" t="n">
        <v>0.307924914450602</v>
      </c>
      <c r="Q429" s="51" t="n">
        <v>0.145062286126504</v>
      </c>
      <c r="R429" s="52" t="str">
        <f>1/(1+'Calculation_Assumptions'!$B$5)^(C429-'Calculation_Assumptions'!$B$2)</f>
      </c>
      <c r="S429" s="53" t="str">
        <f>N429*K429</f>
      </c>
      <c r="T429" s="54" t="str">
        <f>O429*K429</f>
      </c>
      <c r="U429" s="55" t="str">
        <f>T429*Q429*L429*M429</f>
      </c>
      <c r="V429" s="56" t="str">
        <f>S429*P429*L429*M429</f>
      </c>
      <c r="W429" s="57" t="str">
        <f>V429-U429</f>
      </c>
      <c r="X429" s="58" t="str">
        <f>W429*R429</f>
      </c>
      <c r="Y429" t="n">
        <v>1</v>
      </c>
      <c r="Z429" s="59" t="n">
        <v>2023</v>
      </c>
      <c r="AA429" t="s">
        <v>368</v>
      </c>
      <c r="AB429" s="60" t="str">
        <f>IF(I429="shared-count-once",COUNTIFS($A$2:$A$807,A429,$C$2:$C$807,C429,$E$2:$E$807,E429,$B$2:$B$807,B429),1)</f>
      </c>
      <c r="AC429" s="61" t="n">
        <v>308542769.756622</v>
      </c>
      <c r="AD429" s="62" t="str">
        <f>IF(AC429=0,"",U429/AC429)</f>
      </c>
      <c r="AE429" s="63" t="str">
        <f>IF(AC429=0,"",V429/AC429)</f>
      </c>
      <c r="AF429" s="64" t="str">
        <f>IF(AC429=0,"",W429/AC429)</f>
      </c>
      <c r="AG429" s="65" t="str">
        <f>IF(AC429=0,"",X429/AC429)</f>
      </c>
    </row>
    <row r="430">
      <c r="A430" t="s">
        <v>108</v>
      </c>
      <c r="B430" t="s">
        <v>161</v>
      </c>
      <c r="C430" s="39" t="n">
        <v>2037</v>
      </c>
      <c r="D430" t="s">
        <v>198</v>
      </c>
      <c r="E430" s="40" t="s">
        <v>223</v>
      </c>
      <c r="F430" s="41" t="s">
        <v>367</v>
      </c>
      <c r="G430" s="42" t="s">
        <v>224</v>
      </c>
      <c r="H430"/>
      <c r="I430" s="43" t="s">
        <v>225</v>
      </c>
      <c r="J430" s="44" t="s">
        <v>226</v>
      </c>
      <c r="K430" s="45" t="n">
        <v>0.2</v>
      </c>
      <c r="L430" s="46" t="n">
        <v>1</v>
      </c>
      <c r="M430" s="47" t="n">
        <v>1.291584</v>
      </c>
      <c r="N430" s="48" t="n">
        <v>181539304.632823</v>
      </c>
      <c r="O430" s="49" t="n">
        <v>180737927.453992</v>
      </c>
      <c r="P430" s="50" t="n">
        <v>0.335068685837951</v>
      </c>
      <c r="Q430" s="51" t="n">
        <v>0.145062286126504</v>
      </c>
      <c r="R430" s="52" t="str">
        <f>1/(1+'Calculation_Assumptions'!$B$5)^(C430-'Calculation_Assumptions'!$B$2)</f>
      </c>
      <c r="S430" s="53" t="str">
        <f>N430*K430</f>
      </c>
      <c r="T430" s="54" t="str">
        <f>O430*K430</f>
      </c>
      <c r="U430" s="55" t="str">
        <f>T430*Q430*L430*M430</f>
      </c>
      <c r="V430" s="56" t="str">
        <f>S430*P430*L430*M430</f>
      </c>
      <c r="W430" s="57" t="str">
        <f>V430-U430</f>
      </c>
      <c r="X430" s="58" t="str">
        <f>W430*R430</f>
      </c>
      <c r="Y430" t="n">
        <v>1</v>
      </c>
      <c r="Z430" s="59" t="n">
        <v>2023</v>
      </c>
      <c r="AA430" t="s">
        <v>368</v>
      </c>
      <c r="AB430" s="60" t="str">
        <f>IF(I430="shared-count-once",COUNTIFS($A$2:$A$807,A430,$C$2:$C$807,C430,$E$2:$E$807,E430,$B$2:$B$807,B430),1)</f>
      </c>
      <c r="AC430" s="61" t="n">
        <v>310068287.63643</v>
      </c>
      <c r="AD430" s="62" t="str">
        <f>IF(AC430=0,"",U430/AC430)</f>
      </c>
      <c r="AE430" s="63" t="str">
        <f>IF(AC430=0,"",V430/AC430)</f>
      </c>
      <c r="AF430" s="64" t="str">
        <f>IF(AC430=0,"",W430/AC430)</f>
      </c>
      <c r="AG430" s="65" t="str">
        <f>IF(AC430=0,"",X430/AC430)</f>
      </c>
    </row>
    <row r="431">
      <c r="A431" t="s">
        <v>108</v>
      </c>
      <c r="B431" t="s">
        <v>161</v>
      </c>
      <c r="C431" s="39" t="n">
        <v>2038</v>
      </c>
      <c r="D431" t="s">
        <v>198</v>
      </c>
      <c r="E431" s="40" t="s">
        <v>223</v>
      </c>
      <c r="F431" s="41" t="s">
        <v>367</v>
      </c>
      <c r="G431" s="42" t="s">
        <v>224</v>
      </c>
      <c r="H431"/>
      <c r="I431" s="43" t="s">
        <v>225</v>
      </c>
      <c r="J431" s="44" t="s">
        <v>226</v>
      </c>
      <c r="K431" s="45" t="n">
        <v>0.2</v>
      </c>
      <c r="L431" s="46" t="n">
        <v>1</v>
      </c>
      <c r="M431" s="47" t="n">
        <v>1.291584</v>
      </c>
      <c r="N431" s="48" t="n">
        <v>183693506.315623</v>
      </c>
      <c r="O431" s="49" t="n">
        <v>182803771.129387</v>
      </c>
      <c r="P431" s="50" t="n">
        <v>0.362212457225301</v>
      </c>
      <c r="Q431" s="51" t="n">
        <v>0.145062286126504</v>
      </c>
      <c r="R431" s="52" t="str">
        <f>1/(1+'Calculation_Assumptions'!$B$5)^(C431-'Calculation_Assumptions'!$B$2)</f>
      </c>
      <c r="S431" s="53" t="str">
        <f>N431*K431</f>
      </c>
      <c r="T431" s="54" t="str">
        <f>O431*K431</f>
      </c>
      <c r="U431" s="55" t="str">
        <f>T431*Q431*L431*M431</f>
      </c>
      <c r="V431" s="56" t="str">
        <f>S431*P431*L431*M431</f>
      </c>
      <c r="W431" s="57" t="str">
        <f>V431-U431</f>
      </c>
      <c r="X431" s="58" t="str">
        <f>W431*R431</f>
      </c>
      <c r="Y431" t="n">
        <v>1</v>
      </c>
      <c r="Z431" s="59" t="n">
        <v>2023</v>
      </c>
      <c r="AA431" t="s">
        <v>368</v>
      </c>
      <c r="AB431" s="60" t="str">
        <f>IF(I431="shared-count-once",COUNTIFS($A$2:$A$807,A431,$C$2:$C$807,C431,$E$2:$E$807,E431,$B$2:$B$807,B431),1)</f>
      </c>
      <c r="AC431" s="61" t="n">
        <v>311532999.13163</v>
      </c>
      <c r="AD431" s="62" t="str">
        <f>IF(AC431=0,"",U431/AC431)</f>
      </c>
      <c r="AE431" s="63" t="str">
        <f>IF(AC431=0,"",V431/AC431)</f>
      </c>
      <c r="AF431" s="64" t="str">
        <f>IF(AC431=0,"",W431/AC431)</f>
      </c>
      <c r="AG431" s="65" t="str">
        <f>IF(AC431=0,"",X431/AC431)</f>
      </c>
    </row>
    <row r="432">
      <c r="A432" t="s">
        <v>108</v>
      </c>
      <c r="B432" t="s">
        <v>161</v>
      </c>
      <c r="C432" s="39" t="n">
        <v>2039</v>
      </c>
      <c r="D432" t="s">
        <v>198</v>
      </c>
      <c r="E432" s="40" t="s">
        <v>223</v>
      </c>
      <c r="F432" s="41" t="s">
        <v>367</v>
      </c>
      <c r="G432" s="42" t="s">
        <v>224</v>
      </c>
      <c r="H432"/>
      <c r="I432" s="43" t="s">
        <v>225</v>
      </c>
      <c r="J432" s="44" t="s">
        <v>226</v>
      </c>
      <c r="K432" s="45" t="n">
        <v>0.2</v>
      </c>
      <c r="L432" s="46" t="n">
        <v>1</v>
      </c>
      <c r="M432" s="47" t="n">
        <v>1.291584</v>
      </c>
      <c r="N432" s="48" t="n">
        <v>185825974.296393</v>
      </c>
      <c r="O432" s="49" t="n">
        <v>184832385.454252</v>
      </c>
      <c r="P432" s="50" t="n">
        <v>0.38935622861265</v>
      </c>
      <c r="Q432" s="51" t="n">
        <v>0.145062286126504</v>
      </c>
      <c r="R432" s="52" t="str">
        <f>1/(1+'Calculation_Assumptions'!$B$5)^(C432-'Calculation_Assumptions'!$B$2)</f>
      </c>
      <c r="S432" s="53" t="str">
        <f>N432*K432</f>
      </c>
      <c r="T432" s="54" t="str">
        <f>O432*K432</f>
      </c>
      <c r="U432" s="55" t="str">
        <f>T432*Q432*L432*M432</f>
      </c>
      <c r="V432" s="56" t="str">
        <f>S432*P432*L432*M432</f>
      </c>
      <c r="W432" s="57" t="str">
        <f>V432-U432</f>
      </c>
      <c r="X432" s="58" t="str">
        <f>W432*R432</f>
      </c>
      <c r="Y432" t="n">
        <v>1</v>
      </c>
      <c r="Z432" s="59" t="n">
        <v>2023</v>
      </c>
      <c r="AA432" t="s">
        <v>368</v>
      </c>
      <c r="AB432" s="60" t="str">
        <f>IF(I432="shared-count-once",COUNTIFS($A$2:$A$807,A432,$C$2:$C$807,C432,$E$2:$E$807,E432,$B$2:$B$807,B432),1)</f>
      </c>
      <c r="AC432" s="61" t="n">
        <v>312936391.858479</v>
      </c>
      <c r="AD432" s="62" t="str">
        <f>IF(AC432=0,"",U432/AC432)</f>
      </c>
      <c r="AE432" s="63" t="str">
        <f>IF(AC432=0,"",V432/AC432)</f>
      </c>
      <c r="AF432" s="64" t="str">
        <f>IF(AC432=0,"",W432/AC432)</f>
      </c>
      <c r="AG432" s="65" t="str">
        <f>IF(AC432=0,"",X432/AC432)</f>
      </c>
    </row>
    <row r="433">
      <c r="A433" t="s">
        <v>108</v>
      </c>
      <c r="B433" t="s">
        <v>161</v>
      </c>
      <c r="C433" s="39" t="n">
        <v>2040</v>
      </c>
      <c r="D433" t="s">
        <v>198</v>
      </c>
      <c r="E433" s="40" t="s">
        <v>223</v>
      </c>
      <c r="F433" s="41" t="s">
        <v>367</v>
      </c>
      <c r="G433" s="42" t="s">
        <v>224</v>
      </c>
      <c r="H433"/>
      <c r="I433" s="43" t="s">
        <v>225</v>
      </c>
      <c r="J433" s="44" t="s">
        <v>226</v>
      </c>
      <c r="K433" s="45" t="n">
        <v>0.2</v>
      </c>
      <c r="L433" s="46" t="n">
        <v>1</v>
      </c>
      <c r="M433" s="47" t="n">
        <v>1.291584</v>
      </c>
      <c r="N433" s="48" t="n">
        <v>187988904.378805</v>
      </c>
      <c r="O433" s="49" t="n">
        <v>186873471.103366</v>
      </c>
      <c r="P433" s="50" t="n">
        <v>0.4165</v>
      </c>
      <c r="Q433" s="51" t="n">
        <v>0.145062286126504</v>
      </c>
      <c r="R433" s="52" t="str">
        <f>1/(1+'Calculation_Assumptions'!$B$5)^(C433-'Calculation_Assumptions'!$B$2)</f>
      </c>
      <c r="S433" s="53" t="str">
        <f>N433*K433</f>
      </c>
      <c r="T433" s="54" t="str">
        <f>O433*K433</f>
      </c>
      <c r="U433" s="55" t="str">
        <f>T433*Q433*L433*M433</f>
      </c>
      <c r="V433" s="56" t="str">
        <f>S433*P433*L433*M433</f>
      </c>
      <c r="W433" s="57" t="str">
        <f>V433-U433</f>
      </c>
      <c r="X433" s="58" t="str">
        <f>W433*R433</f>
      </c>
      <c r="Y433" t="n">
        <v>1</v>
      </c>
      <c r="Z433" s="59" t="n">
        <v>2023</v>
      </c>
      <c r="AA433" t="s">
        <v>368</v>
      </c>
      <c r="AB433" s="60" t="str">
        <f>IF(I433="shared-count-once",COUNTIFS($A$2:$A$807,A433,$C$2:$C$807,C433,$E$2:$E$807,E433,$B$2:$B$807,B433),1)</f>
      </c>
      <c r="AC433" s="61" t="n">
        <v>314265537.410829</v>
      </c>
      <c r="AD433" s="62" t="str">
        <f>IF(AC433=0,"",U433/AC433)</f>
      </c>
      <c r="AE433" s="63" t="str">
        <f>IF(AC433=0,"",V433/AC433)</f>
      </c>
      <c r="AF433" s="64" t="str">
        <f>IF(AC433=0,"",W433/AC433)</f>
      </c>
      <c r="AG433" s="65" t="str">
        <f>IF(AC433=0,"",X433/AC433)</f>
      </c>
    </row>
    <row r="434">
      <c r="A434" t="s">
        <v>108</v>
      </c>
      <c r="B434" t="s">
        <v>161</v>
      </c>
      <c r="C434" s="39" t="n">
        <v>2041</v>
      </c>
      <c r="D434" t="s">
        <v>198</v>
      </c>
      <c r="E434" s="40" t="s">
        <v>223</v>
      </c>
      <c r="F434" s="41" t="s">
        <v>367</v>
      </c>
      <c r="G434" s="42" t="s">
        <v>224</v>
      </c>
      <c r="H434"/>
      <c r="I434" s="43" t="s">
        <v>225</v>
      </c>
      <c r="J434" s="44" t="s">
        <v>226</v>
      </c>
      <c r="K434" s="45" t="n">
        <v>0.2</v>
      </c>
      <c r="L434" s="46" t="n">
        <v>1</v>
      </c>
      <c r="M434" s="47" t="n">
        <v>1.291584</v>
      </c>
      <c r="N434" s="48" t="n">
        <v>190246010.60267</v>
      </c>
      <c r="O434" s="49" t="n">
        <v>188934400.22828</v>
      </c>
      <c r="P434" s="50" t="n">
        <v>0.4165</v>
      </c>
      <c r="Q434" s="51" t="n">
        <v>0.145062286126504</v>
      </c>
      <c r="R434" s="52" t="str">
        <f>1/(1+'Calculation_Assumptions'!$B$5)^(C434-'Calculation_Assumptions'!$B$2)</f>
      </c>
      <c r="S434" s="53" t="str">
        <f>N434*K434</f>
      </c>
      <c r="T434" s="54" t="str">
        <f>O434*K434</f>
      </c>
      <c r="U434" s="55" t="str">
        <f>T434*Q434*L434*M434</f>
      </c>
      <c r="V434" s="56" t="str">
        <f>S434*P434*L434*M434</f>
      </c>
      <c r="W434" s="57" t="str">
        <f>V434-U434</f>
      </c>
      <c r="X434" s="58" t="str">
        <f>W434*R434</f>
      </c>
      <c r="Y434" t="n">
        <v>1</v>
      </c>
      <c r="Z434" s="59" t="n">
        <v>2023</v>
      </c>
      <c r="AA434" t="s">
        <v>368</v>
      </c>
      <c r="AB434" s="60" t="str">
        <f>IF(I434="shared-count-once",COUNTIFS($A$2:$A$807,A434,$C$2:$C$807,C434,$E$2:$E$807,E434,$B$2:$B$807,B434),1)</f>
      </c>
      <c r="AC434" s="61" t="n">
        <v>315525215.312548</v>
      </c>
      <c r="AD434" s="62" t="str">
        <f>IF(AC434=0,"",U434/AC434)</f>
      </c>
      <c r="AE434" s="63" t="str">
        <f>IF(AC434=0,"",V434/AC434)</f>
      </c>
      <c r="AF434" s="64" t="str">
        <f>IF(AC434=0,"",W434/AC434)</f>
      </c>
      <c r="AG434" s="65" t="str">
        <f>IF(AC434=0,"",X434/AC434)</f>
      </c>
    </row>
    <row r="435">
      <c r="A435" t="s">
        <v>108</v>
      </c>
      <c r="B435" t="s">
        <v>161</v>
      </c>
      <c r="C435" s="39" t="n">
        <v>2042</v>
      </c>
      <c r="D435" t="s">
        <v>198</v>
      </c>
      <c r="E435" s="40" t="s">
        <v>223</v>
      </c>
      <c r="F435" s="41" t="s">
        <v>367</v>
      </c>
      <c r="G435" s="42" t="s">
        <v>224</v>
      </c>
      <c r="H435"/>
      <c r="I435" s="43" t="s">
        <v>225</v>
      </c>
      <c r="J435" s="44" t="s">
        <v>226</v>
      </c>
      <c r="K435" s="45" t="n">
        <v>0.2</v>
      </c>
      <c r="L435" s="46" t="n">
        <v>1</v>
      </c>
      <c r="M435" s="47" t="n">
        <v>1.291584</v>
      </c>
      <c r="N435" s="48" t="n">
        <v>192477856.490376</v>
      </c>
      <c r="O435" s="49" t="n">
        <v>191020494.904652</v>
      </c>
      <c r="P435" s="50" t="n">
        <v>0.4165</v>
      </c>
      <c r="Q435" s="51" t="n">
        <v>0.145062286126504</v>
      </c>
      <c r="R435" s="52" t="str">
        <f>1/(1+'Calculation_Assumptions'!$B$5)^(C435-'Calculation_Assumptions'!$B$2)</f>
      </c>
      <c r="S435" s="53" t="str">
        <f>N435*K435</f>
      </c>
      <c r="T435" s="54" t="str">
        <f>O435*K435</f>
      </c>
      <c r="U435" s="55" t="str">
        <f>T435*Q435*L435*M435</f>
      </c>
      <c r="V435" s="56" t="str">
        <f>S435*P435*L435*M435</f>
      </c>
      <c r="W435" s="57" t="str">
        <f>V435-U435</f>
      </c>
      <c r="X435" s="58" t="str">
        <f>W435*R435</f>
      </c>
      <c r="Y435" t="n">
        <v>1</v>
      </c>
      <c r="Z435" s="59" t="n">
        <v>2023</v>
      </c>
      <c r="AA435" t="s">
        <v>368</v>
      </c>
      <c r="AB435" s="60" t="str">
        <f>IF(I435="shared-count-once",COUNTIFS($A$2:$A$807,A435,$C$2:$C$807,C435,$E$2:$E$807,E435,$B$2:$B$807,B435),1)</f>
      </c>
      <c r="AC435" s="61" t="n">
        <v>316707694.211882</v>
      </c>
      <c r="AD435" s="62" t="str">
        <f>IF(AC435=0,"",U435/AC435)</f>
      </c>
      <c r="AE435" s="63" t="str">
        <f>IF(AC435=0,"",V435/AC435)</f>
      </c>
      <c r="AF435" s="64" t="str">
        <f>IF(AC435=0,"",W435/AC435)</f>
      </c>
      <c r="AG435" s="65" t="str">
        <f>IF(AC435=0,"",X435/AC435)</f>
      </c>
    </row>
    <row r="436">
      <c r="A436" t="s">
        <v>108</v>
      </c>
      <c r="B436" t="s">
        <v>161</v>
      </c>
      <c r="C436" s="39" t="n">
        <v>2043</v>
      </c>
      <c r="D436" t="s">
        <v>198</v>
      </c>
      <c r="E436" s="40" t="s">
        <v>223</v>
      </c>
      <c r="F436" s="41" t="s">
        <v>367</v>
      </c>
      <c r="G436" s="42" t="s">
        <v>224</v>
      </c>
      <c r="H436"/>
      <c r="I436" s="43" t="s">
        <v>225</v>
      </c>
      <c r="J436" s="44" t="s">
        <v>226</v>
      </c>
      <c r="K436" s="45" t="n">
        <v>0.2</v>
      </c>
      <c r="L436" s="46" t="n">
        <v>1</v>
      </c>
      <c r="M436" s="47" t="n">
        <v>1.291584</v>
      </c>
      <c r="N436" s="48" t="n">
        <v>194548704.559083</v>
      </c>
      <c r="O436" s="49" t="n">
        <v>192936206.600428</v>
      </c>
      <c r="P436" s="50" t="n">
        <v>0.4165</v>
      </c>
      <c r="Q436" s="51" t="n">
        <v>0.145062286126504</v>
      </c>
      <c r="R436" s="52" t="str">
        <f>1/(1+'Calculation_Assumptions'!$B$5)^(C436-'Calculation_Assumptions'!$B$2)</f>
      </c>
      <c r="S436" s="53" t="str">
        <f>N436*K436</f>
      </c>
      <c r="T436" s="54" t="str">
        <f>O436*K436</f>
      </c>
      <c r="U436" s="55" t="str">
        <f>T436*Q436*L436*M436</f>
      </c>
      <c r="V436" s="56" t="str">
        <f>S436*P436*L436*M436</f>
      </c>
      <c r="W436" s="57" t="str">
        <f>V436-U436</f>
      </c>
      <c r="X436" s="58" t="str">
        <f>W436*R436</f>
      </c>
      <c r="Y436" t="n">
        <v>1</v>
      </c>
      <c r="Z436" s="59" t="n">
        <v>2023</v>
      </c>
      <c r="AA436" t="s">
        <v>368</v>
      </c>
      <c r="AB436" s="60" t="str">
        <f>IF(I436="shared-count-once",COUNTIFS($A$2:$A$807,A436,$C$2:$C$807,C436,$E$2:$E$807,E436,$B$2:$B$807,B436),1)</f>
      </c>
      <c r="AC436" s="61" t="n">
        <v>317814114.067152</v>
      </c>
      <c r="AD436" s="62" t="str">
        <f>IF(AC436=0,"",U436/AC436)</f>
      </c>
      <c r="AE436" s="63" t="str">
        <f>IF(AC436=0,"",V436/AC436)</f>
      </c>
      <c r="AF436" s="64" t="str">
        <f>IF(AC436=0,"",W436/AC436)</f>
      </c>
      <c r="AG436" s="65" t="str">
        <f>IF(AC436=0,"",X436/AC436)</f>
      </c>
    </row>
    <row r="437">
      <c r="A437" t="s">
        <v>108</v>
      </c>
      <c r="B437" t="s">
        <v>161</v>
      </c>
      <c r="C437" s="39" t="n">
        <v>2044</v>
      </c>
      <c r="D437" t="s">
        <v>198</v>
      </c>
      <c r="E437" s="40" t="s">
        <v>223</v>
      </c>
      <c r="F437" s="41" t="s">
        <v>367</v>
      </c>
      <c r="G437" s="42" t="s">
        <v>224</v>
      </c>
      <c r="H437"/>
      <c r="I437" s="43" t="s">
        <v>225</v>
      </c>
      <c r="J437" s="44" t="s">
        <v>226</v>
      </c>
      <c r="K437" s="45" t="n">
        <v>0.2</v>
      </c>
      <c r="L437" s="46" t="n">
        <v>1</v>
      </c>
      <c r="M437" s="47" t="n">
        <v>1.291584</v>
      </c>
      <c r="N437" s="48" t="n">
        <v>196510227.595037</v>
      </c>
      <c r="O437" s="49" t="n">
        <v>194740839.86655</v>
      </c>
      <c r="P437" s="50" t="n">
        <v>0.4165</v>
      </c>
      <c r="Q437" s="51" t="n">
        <v>0.145062286126504</v>
      </c>
      <c r="R437" s="52" t="str">
        <f>1/(1+'Calculation_Assumptions'!$B$5)^(C437-'Calculation_Assumptions'!$B$2)</f>
      </c>
      <c r="S437" s="53" t="str">
        <f>N437*K437</f>
      </c>
      <c r="T437" s="54" t="str">
        <f>O437*K437</f>
      </c>
      <c r="U437" s="55" t="str">
        <f>T437*Q437*L437*M437</f>
      </c>
      <c r="V437" s="56" t="str">
        <f>S437*P437*L437*M437</f>
      </c>
      <c r="W437" s="57" t="str">
        <f>V437-U437</f>
      </c>
      <c r="X437" s="58" t="str">
        <f>W437*R437</f>
      </c>
      <c r="Y437" t="n">
        <v>1</v>
      </c>
      <c r="Z437" s="59" t="n">
        <v>2023</v>
      </c>
      <c r="AA437" t="s">
        <v>368</v>
      </c>
      <c r="AB437" s="60" t="str">
        <f>IF(I437="shared-count-once",COUNTIFS($A$2:$A$807,A437,$C$2:$C$807,C437,$E$2:$E$807,E437,$B$2:$B$807,B437),1)</f>
      </c>
      <c r="AC437" s="61" t="n">
        <v>318840890.732156</v>
      </c>
      <c r="AD437" s="62" t="str">
        <f>IF(AC437=0,"",U437/AC437)</f>
      </c>
      <c r="AE437" s="63" t="str">
        <f>IF(AC437=0,"",V437/AC437)</f>
      </c>
      <c r="AF437" s="64" t="str">
        <f>IF(AC437=0,"",W437/AC437)</f>
      </c>
      <c r="AG437" s="65" t="str">
        <f>IF(AC437=0,"",X437/AC437)</f>
      </c>
    </row>
    <row r="438">
      <c r="A438" t="s">
        <v>108</v>
      </c>
      <c r="B438" t="s">
        <v>161</v>
      </c>
      <c r="C438" s="39" t="n">
        <v>2045</v>
      </c>
      <c r="D438" t="s">
        <v>198</v>
      </c>
      <c r="E438" s="40" t="s">
        <v>223</v>
      </c>
      <c r="F438" s="41" t="s">
        <v>367</v>
      </c>
      <c r="G438" s="42" t="s">
        <v>224</v>
      </c>
      <c r="H438"/>
      <c r="I438" s="43" t="s">
        <v>225</v>
      </c>
      <c r="J438" s="44" t="s">
        <v>226</v>
      </c>
      <c r="K438" s="45" t="n">
        <v>0.2</v>
      </c>
      <c r="L438" s="46" t="n">
        <v>1</v>
      </c>
      <c r="M438" s="47" t="n">
        <v>1.291584</v>
      </c>
      <c r="N438" s="48" t="n">
        <v>198343225.470908</v>
      </c>
      <c r="O438" s="49" t="n">
        <v>196414899.064498</v>
      </c>
      <c r="P438" s="50" t="n">
        <v>0.4165</v>
      </c>
      <c r="Q438" s="51" t="n">
        <v>0.145062286126504</v>
      </c>
      <c r="R438" s="52" t="str">
        <f>1/(1+'Calculation_Assumptions'!$B$5)^(C438-'Calculation_Assumptions'!$B$2)</f>
      </c>
      <c r="S438" s="53" t="str">
        <f>N438*K438</f>
      </c>
      <c r="T438" s="54" t="str">
        <f>O438*K438</f>
      </c>
      <c r="U438" s="55" t="str">
        <f>T438*Q438*L438*M438</f>
      </c>
      <c r="V438" s="56" t="str">
        <f>S438*P438*L438*M438</f>
      </c>
      <c r="W438" s="57" t="str">
        <f>V438-U438</f>
      </c>
      <c r="X438" s="58" t="str">
        <f>W438*R438</f>
      </c>
      <c r="Y438" t="n">
        <v>1</v>
      </c>
      <c r="Z438" s="59" t="n">
        <v>2023</v>
      </c>
      <c r="AA438" t="s">
        <v>368</v>
      </c>
      <c r="AB438" s="60" t="str">
        <f>IF(I438="shared-count-once",COUNTIFS($A$2:$A$807,A438,$C$2:$C$807,C438,$E$2:$E$807,E438,$B$2:$B$807,B438),1)</f>
      </c>
      <c r="AC438" s="61" t="n">
        <v>319784682.33108</v>
      </c>
      <c r="AD438" s="62" t="str">
        <f>IF(AC438=0,"",U438/AC438)</f>
      </c>
      <c r="AE438" s="63" t="str">
        <f>IF(AC438=0,"",V438/AC438)</f>
      </c>
      <c r="AF438" s="64" t="str">
        <f>IF(AC438=0,"",W438/AC438)</f>
      </c>
      <c r="AG438" s="65" t="str">
        <f>IF(AC438=0,"",X438/AC438)</f>
      </c>
    </row>
    <row r="439">
      <c r="A439" t="s">
        <v>108</v>
      </c>
      <c r="B439" t="s">
        <v>161</v>
      </c>
      <c r="C439" s="39" t="n">
        <v>2046</v>
      </c>
      <c r="D439" t="s">
        <v>198</v>
      </c>
      <c r="E439" s="40" t="s">
        <v>223</v>
      </c>
      <c r="F439" s="41" t="s">
        <v>367</v>
      </c>
      <c r="G439" s="42" t="s">
        <v>224</v>
      </c>
      <c r="H439"/>
      <c r="I439" s="43" t="s">
        <v>225</v>
      </c>
      <c r="J439" s="44" t="s">
        <v>226</v>
      </c>
      <c r="K439" s="45" t="n">
        <v>0.2</v>
      </c>
      <c r="L439" s="46" t="n">
        <v>1</v>
      </c>
      <c r="M439" s="47" t="n">
        <v>1.291584</v>
      </c>
      <c r="N439" s="48" t="n">
        <v>200042768.688921</v>
      </c>
      <c r="O439" s="49" t="n">
        <v>197983069.14574</v>
      </c>
      <c r="P439" s="50" t="n">
        <v>0.4165</v>
      </c>
      <c r="Q439" s="51" t="n">
        <v>0.145062286126504</v>
      </c>
      <c r="R439" s="52" t="str">
        <f>1/(1+'Calculation_Assumptions'!$B$5)^(C439-'Calculation_Assumptions'!$B$2)</f>
      </c>
      <c r="S439" s="53" t="str">
        <f>N439*K439</f>
      </c>
      <c r="T439" s="54" t="str">
        <f>O439*K439</f>
      </c>
      <c r="U439" s="55" t="str">
        <f>T439*Q439*L439*M439</f>
      </c>
      <c r="V439" s="56" t="str">
        <f>S439*P439*L439*M439</f>
      </c>
      <c r="W439" s="57" t="str">
        <f>V439-U439</f>
      </c>
      <c r="X439" s="58" t="str">
        <f>W439*R439</f>
      </c>
      <c r="Y439" t="n">
        <v>1</v>
      </c>
      <c r="Z439" s="59" t="n">
        <v>2023</v>
      </c>
      <c r="AA439" t="s">
        <v>368</v>
      </c>
      <c r="AB439" s="60" t="str">
        <f>IF(I439="shared-count-once",COUNTIFS($A$2:$A$807,A439,$C$2:$C$807,C439,$E$2:$E$807,E439,$B$2:$B$807,B439),1)</f>
      </c>
      <c r="AC439" s="61" t="n">
        <v>320645615.981408</v>
      </c>
      <c r="AD439" s="62" t="str">
        <f>IF(AC439=0,"",U439/AC439)</f>
      </c>
      <c r="AE439" s="63" t="str">
        <f>IF(AC439=0,"",V439/AC439)</f>
      </c>
      <c r="AF439" s="64" t="str">
        <f>IF(AC439=0,"",W439/AC439)</f>
      </c>
      <c r="AG439" s="65" t="str">
        <f>IF(AC439=0,"",X439/AC439)</f>
      </c>
    </row>
    <row r="440">
      <c r="A440" t="s">
        <v>108</v>
      </c>
      <c r="B440" t="s">
        <v>161</v>
      </c>
      <c r="C440" s="39" t="n">
        <v>2047</v>
      </c>
      <c r="D440" t="s">
        <v>198</v>
      </c>
      <c r="E440" s="40" t="s">
        <v>223</v>
      </c>
      <c r="F440" s="41" t="s">
        <v>367</v>
      </c>
      <c r="G440" s="42" t="s">
        <v>224</v>
      </c>
      <c r="H440"/>
      <c r="I440" s="43" t="s">
        <v>225</v>
      </c>
      <c r="J440" s="44" t="s">
        <v>226</v>
      </c>
      <c r="K440" s="45" t="n">
        <v>0.2</v>
      </c>
      <c r="L440" s="46" t="n">
        <v>1</v>
      </c>
      <c r="M440" s="47" t="n">
        <v>1.291584</v>
      </c>
      <c r="N440" s="48" t="n">
        <v>201502979.279967</v>
      </c>
      <c r="O440" s="49" t="n">
        <v>199231676.533879</v>
      </c>
      <c r="P440" s="50" t="n">
        <v>0.4165</v>
      </c>
      <c r="Q440" s="51" t="n">
        <v>0.145062286126504</v>
      </c>
      <c r="R440" s="52" t="str">
        <f>1/(1+'Calculation_Assumptions'!$B$5)^(C440-'Calculation_Assumptions'!$B$2)</f>
      </c>
      <c r="S440" s="53" t="str">
        <f>N440*K440</f>
      </c>
      <c r="T440" s="54" t="str">
        <f>O440*K440</f>
      </c>
      <c r="U440" s="55" t="str">
        <f>T440*Q440*L440*M440</f>
      </c>
      <c r="V440" s="56" t="str">
        <f>S440*P440*L440*M440</f>
      </c>
      <c r="W440" s="57" t="str">
        <f>V440-U440</f>
      </c>
      <c r="X440" s="58" t="str">
        <f>W440*R440</f>
      </c>
      <c r="Y440" t="n">
        <v>1</v>
      </c>
      <c r="Z440" s="59" t="n">
        <v>2023</v>
      </c>
      <c r="AA440" t="s">
        <v>368</v>
      </c>
      <c r="AB440" s="60" t="str">
        <f>IF(I440="shared-count-once",COUNTIFS($A$2:$A$807,A440,$C$2:$C$807,C440,$E$2:$E$807,E440,$B$2:$B$807,B440),1)</f>
      </c>
      <c r="AC440" s="61" t="n">
        <v>321429520.522875</v>
      </c>
      <c r="AD440" s="62" t="str">
        <f>IF(AC440=0,"",U440/AC440)</f>
      </c>
      <c r="AE440" s="63" t="str">
        <f>IF(AC440=0,"",V440/AC440)</f>
      </c>
      <c r="AF440" s="64" t="str">
        <f>IF(AC440=0,"",W440/AC440)</f>
      </c>
      <c r="AG440" s="65" t="str">
        <f>IF(AC440=0,"",X440/AC440)</f>
      </c>
    </row>
    <row r="441">
      <c r="A441" t="s">
        <v>108</v>
      </c>
      <c r="B441" t="s">
        <v>161</v>
      </c>
      <c r="C441" s="39" t="n">
        <v>2048</v>
      </c>
      <c r="D441" t="s">
        <v>198</v>
      </c>
      <c r="E441" s="40" t="s">
        <v>223</v>
      </c>
      <c r="F441" s="41" t="s">
        <v>367</v>
      </c>
      <c r="G441" s="42" t="s">
        <v>224</v>
      </c>
      <c r="H441"/>
      <c r="I441" s="43" t="s">
        <v>225</v>
      </c>
      <c r="J441" s="44" t="s">
        <v>226</v>
      </c>
      <c r="K441" s="45" t="n">
        <v>0.2</v>
      </c>
      <c r="L441" s="46" t="n">
        <v>1</v>
      </c>
      <c r="M441" s="47" t="n">
        <v>1.291584</v>
      </c>
      <c r="N441" s="48" t="n">
        <v>202754090.263572</v>
      </c>
      <c r="O441" s="49" t="n">
        <v>200384086.462219</v>
      </c>
      <c r="P441" s="50" t="n">
        <v>0.4165</v>
      </c>
      <c r="Q441" s="51" t="n">
        <v>0.145062286126504</v>
      </c>
      <c r="R441" s="52" t="str">
        <f>1/(1+'Calculation_Assumptions'!$B$5)^(C441-'Calculation_Assumptions'!$B$2)</f>
      </c>
      <c r="S441" s="53" t="str">
        <f>N441*K441</f>
      </c>
      <c r="T441" s="54" t="str">
        <f>O441*K441</f>
      </c>
      <c r="U441" s="55" t="str">
        <f>T441*Q441*L441*M441</f>
      </c>
      <c r="V441" s="56" t="str">
        <f>S441*P441*L441*M441</f>
      </c>
      <c r="W441" s="57" t="str">
        <f>V441-U441</f>
      </c>
      <c r="X441" s="58" t="str">
        <f>W441*R441</f>
      </c>
      <c r="Y441" t="n">
        <v>1</v>
      </c>
      <c r="Z441" s="59" t="n">
        <v>2023</v>
      </c>
      <c r="AA441" t="s">
        <v>368</v>
      </c>
      <c r="AB441" s="60" t="str">
        <f>IF(I441="shared-count-once",COUNTIFS($A$2:$A$807,A441,$C$2:$C$807,C441,$E$2:$E$807,E441,$B$2:$B$807,B441),1)</f>
      </c>
      <c r="AC441" s="61" t="n">
        <v>322136832.260161</v>
      </c>
      <c r="AD441" s="62" t="str">
        <f>IF(AC441=0,"",U441/AC441)</f>
      </c>
      <c r="AE441" s="63" t="str">
        <f>IF(AC441=0,"",V441/AC441)</f>
      </c>
      <c r="AF441" s="64" t="str">
        <f>IF(AC441=0,"",W441/AC441)</f>
      </c>
      <c r="AG441" s="65" t="str">
        <f>IF(AC441=0,"",X441/AC441)</f>
      </c>
    </row>
    <row r="442">
      <c r="A442" t="s">
        <v>108</v>
      </c>
      <c r="B442" t="s">
        <v>161</v>
      </c>
      <c r="C442" s="39" t="n">
        <v>2049</v>
      </c>
      <c r="D442" t="s">
        <v>198</v>
      </c>
      <c r="E442" s="40" t="s">
        <v>223</v>
      </c>
      <c r="F442" s="41" t="s">
        <v>367</v>
      </c>
      <c r="G442" s="42" t="s">
        <v>224</v>
      </c>
      <c r="H442"/>
      <c r="I442" s="43" t="s">
        <v>225</v>
      </c>
      <c r="J442" s="44" t="s">
        <v>226</v>
      </c>
      <c r="K442" s="45" t="n">
        <v>0.2</v>
      </c>
      <c r="L442" s="46" t="n">
        <v>1</v>
      </c>
      <c r="M442" s="47" t="n">
        <v>1.291584</v>
      </c>
      <c r="N442" s="48" t="n">
        <v>203938530.718862</v>
      </c>
      <c r="O442" s="49" t="n">
        <v>201479711.500819</v>
      </c>
      <c r="P442" s="50" t="n">
        <v>0.4165</v>
      </c>
      <c r="Q442" s="51" t="n">
        <v>0.145062286126504</v>
      </c>
      <c r="R442" s="52" t="str">
        <f>1/(1+'Calculation_Assumptions'!$B$5)^(C442-'Calculation_Assumptions'!$B$2)</f>
      </c>
      <c r="S442" s="53" t="str">
        <f>N442*K442</f>
      </c>
      <c r="T442" s="54" t="str">
        <f>O442*K442</f>
      </c>
      <c r="U442" s="55" t="str">
        <f>T442*Q442*L442*M442</f>
      </c>
      <c r="V442" s="56" t="str">
        <f>S442*P442*L442*M442</f>
      </c>
      <c r="W442" s="57" t="str">
        <f>V442-U442</f>
      </c>
      <c r="X442" s="58" t="str">
        <f>W442*R442</f>
      </c>
      <c r="Y442" t="n">
        <v>1</v>
      </c>
      <c r="Z442" s="59" t="n">
        <v>2023</v>
      </c>
      <c r="AA442" t="s">
        <v>368</v>
      </c>
      <c r="AB442" s="60" t="str">
        <f>IF(I442="shared-count-once",COUNTIFS($A$2:$A$807,A442,$C$2:$C$807,C442,$E$2:$E$807,E442,$B$2:$B$807,B442),1)</f>
      </c>
      <c r="AC442" s="61" t="n">
        <v>322765819.752681</v>
      </c>
      <c r="AD442" s="62" t="str">
        <f>IF(AC442=0,"",U442/AC442)</f>
      </c>
      <c r="AE442" s="63" t="str">
        <f>IF(AC442=0,"",V442/AC442)</f>
      </c>
      <c r="AF442" s="64" t="str">
        <f>IF(AC442=0,"",W442/AC442)</f>
      </c>
      <c r="AG442" s="65" t="str">
        <f>IF(AC442=0,"",X442/AC442)</f>
      </c>
    </row>
    <row r="443">
      <c r="A443" t="s">
        <v>108</v>
      </c>
      <c r="B443" t="s">
        <v>161</v>
      </c>
      <c r="C443" s="39" t="n">
        <v>2050</v>
      </c>
      <c r="D443" t="s">
        <v>198</v>
      </c>
      <c r="E443" s="40" t="s">
        <v>223</v>
      </c>
      <c r="F443" s="41" t="s">
        <v>367</v>
      </c>
      <c r="G443" s="42" t="s">
        <v>224</v>
      </c>
      <c r="H443"/>
      <c r="I443" s="43" t="s">
        <v>225</v>
      </c>
      <c r="J443" s="44" t="s">
        <v>226</v>
      </c>
      <c r="K443" s="45" t="n">
        <v>0.2</v>
      </c>
      <c r="L443" s="46" t="n">
        <v>1</v>
      </c>
      <c r="M443" s="47" t="n">
        <v>1.291584</v>
      </c>
      <c r="N443" s="48" t="n">
        <v>205124845.780344</v>
      </c>
      <c r="O443" s="49" t="n">
        <v>202479799.760483</v>
      </c>
      <c r="P443" s="50" t="n">
        <v>0.4165</v>
      </c>
      <c r="Q443" s="51" t="n">
        <v>0.145062286126504</v>
      </c>
      <c r="R443" s="52" t="str">
        <f>1/(1+'Calculation_Assumptions'!$B$5)^(C443-'Calculation_Assumptions'!$B$2)</f>
      </c>
      <c r="S443" s="53" t="str">
        <f>N443*K443</f>
      </c>
      <c r="T443" s="54" t="str">
        <f>O443*K443</f>
      </c>
      <c r="U443" s="55" t="str">
        <f>T443*Q443*L443*M443</f>
      </c>
      <c r="V443" s="56" t="str">
        <f>S443*P443*L443*M443</f>
      </c>
      <c r="W443" s="57" t="str">
        <f>V443-U443</f>
      </c>
      <c r="X443" s="58" t="str">
        <f>W443*R443</f>
      </c>
      <c r="Y443" t="n">
        <v>1</v>
      </c>
      <c r="Z443" s="59" t="n">
        <v>2023</v>
      </c>
      <c r="AA443" t="s">
        <v>368</v>
      </c>
      <c r="AB443" s="60" t="str">
        <f>IF(I443="shared-count-once",COUNTIFS($A$2:$A$807,A443,$C$2:$C$807,C443,$E$2:$E$807,E443,$B$2:$B$807,B443),1)</f>
      </c>
      <c r="AC443" s="61" t="n">
        <v>323312042.563285</v>
      </c>
      <c r="AD443" s="62" t="str">
        <f>IF(AC443=0,"",U443/AC443)</f>
      </c>
      <c r="AE443" s="63" t="str">
        <f>IF(AC443=0,"",V443/AC443)</f>
      </c>
      <c r="AF443" s="64" t="str">
        <f>IF(AC443=0,"",W443/AC443)</f>
      </c>
      <c r="AG443" s="65" t="str">
        <f>IF(AC443=0,"",X443/AC443)</f>
      </c>
    </row>
    <row r="444">
      <c r="A444" t="s">
        <v>108</v>
      </c>
      <c r="B444" t="s">
        <v>161</v>
      </c>
      <c r="C444" s="39" t="n">
        <v>2025</v>
      </c>
      <c r="D444" t="s">
        <v>198</v>
      </c>
      <c r="E444" s="40" t="s">
        <v>227</v>
      </c>
      <c r="F444" s="41" t="s">
        <v>369</v>
      </c>
      <c r="G444" s="42" t="s">
        <v>228</v>
      </c>
      <c r="H444"/>
      <c r="I444" s="43" t="s">
        <v>225</v>
      </c>
      <c r="J444" s="44" t="s">
        <v>226</v>
      </c>
      <c r="K444" s="45" t="n">
        <v>0.06</v>
      </c>
      <c r="L444" s="46" t="n">
        <v>1</v>
      </c>
      <c r="M444" s="47" t="n">
        <v>69.3</v>
      </c>
      <c r="N444" s="48" t="n">
        <v>155755805.693767</v>
      </c>
      <c r="O444" s="49" t="n">
        <v>155093185.780917</v>
      </c>
      <c r="P444" s="50" t="n">
        <v>0.145062286126504</v>
      </c>
      <c r="Q444" s="51" t="n">
        <v>0.145062286126504</v>
      </c>
      <c r="R444" s="52" t="str">
        <f>1/(1+'Calculation_Assumptions'!$B$5)^(C444-'Calculation_Assumptions'!$B$2)</f>
      </c>
      <c r="S444" s="53" t="str">
        <f>N444*K444</f>
      </c>
      <c r="T444" s="54" t="str">
        <f>O444*K444</f>
      </c>
      <c r="U444" s="55" t="str">
        <f>T444*Q444*L444*M444</f>
      </c>
      <c r="V444" s="56" t="str">
        <f>S444*P444*L444*M444</f>
      </c>
      <c r="W444" s="57" t="str">
        <f>V444-U444</f>
      </c>
      <c r="X444" s="58" t="str">
        <f>W444*R444</f>
      </c>
      <c r="Y444" t="n">
        <v>1</v>
      </c>
      <c r="Z444" s="59" t="n">
        <v>2023</v>
      </c>
      <c r="AA444" t="s">
        <v>368</v>
      </c>
      <c r="AB444" s="60" t="str">
        <f>IF(I444="shared-count-once",COUNTIFS($A$2:$A$807,A444,$C$2:$C$807,C444,$E$2:$E$807,E444,$B$2:$B$807,B444),1)</f>
      </c>
      <c r="AC444" s="61" t="n">
        <v>288391907.644456</v>
      </c>
      <c r="AD444" s="62" t="str">
        <f>IF(AC444=0,"",U444/AC444)</f>
      </c>
      <c r="AE444" s="63" t="str">
        <f>IF(AC444=0,"",V444/AC444)</f>
      </c>
      <c r="AF444" s="64" t="str">
        <f>IF(AC444=0,"",W444/AC444)</f>
      </c>
      <c r="AG444" s="65" t="str">
        <f>IF(AC444=0,"",X444/AC444)</f>
      </c>
    </row>
    <row r="445">
      <c r="A445" t="s">
        <v>108</v>
      </c>
      <c r="B445" t="s">
        <v>161</v>
      </c>
      <c r="C445" s="39" t="n">
        <v>2026</v>
      </c>
      <c r="D445" t="s">
        <v>198</v>
      </c>
      <c r="E445" s="40" t="s">
        <v>227</v>
      </c>
      <c r="F445" s="41" t="s">
        <v>369</v>
      </c>
      <c r="G445" s="42" t="s">
        <v>228</v>
      </c>
      <c r="H445"/>
      <c r="I445" s="43" t="s">
        <v>225</v>
      </c>
      <c r="J445" s="44" t="s">
        <v>226</v>
      </c>
      <c r="K445" s="45" t="n">
        <v>0.06</v>
      </c>
      <c r="L445" s="46" t="n">
        <v>1</v>
      </c>
      <c r="M445" s="47" t="n">
        <v>69.3</v>
      </c>
      <c r="N445" s="48" t="n">
        <v>158120161.800183</v>
      </c>
      <c r="O445" s="49" t="n">
        <v>157503828.425009</v>
      </c>
      <c r="P445" s="50" t="n">
        <v>0.145062286126504</v>
      </c>
      <c r="Q445" s="51" t="n">
        <v>0.145062286126504</v>
      </c>
      <c r="R445" s="52" t="str">
        <f>1/(1+'Calculation_Assumptions'!$B$5)^(C445-'Calculation_Assumptions'!$B$2)</f>
      </c>
      <c r="S445" s="53" t="str">
        <f>N445*K445</f>
      </c>
      <c r="T445" s="54" t="str">
        <f>O445*K445</f>
      </c>
      <c r="U445" s="55" t="str">
        <f>T445*Q445*L445*M445</f>
      </c>
      <c r="V445" s="56" t="str">
        <f>S445*P445*L445*M445</f>
      </c>
      <c r="W445" s="57" t="str">
        <f>V445-U445</f>
      </c>
      <c r="X445" s="58" t="str">
        <f>W445*R445</f>
      </c>
      <c r="Y445" t="n">
        <v>1</v>
      </c>
      <c r="Z445" s="59" t="n">
        <v>2023</v>
      </c>
      <c r="AA445" t="s">
        <v>368</v>
      </c>
      <c r="AB445" s="60" t="str">
        <f>IF(I445="shared-count-once",COUNTIFS($A$2:$A$807,A445,$C$2:$C$807,C445,$E$2:$E$807,E445,$B$2:$B$807,B445),1)</f>
      </c>
      <c r="AC445" s="61" t="n">
        <v>290472130.233437</v>
      </c>
      <c r="AD445" s="62" t="str">
        <f>IF(AC445=0,"",U445/AC445)</f>
      </c>
      <c r="AE445" s="63" t="str">
        <f>IF(AC445=0,"",V445/AC445)</f>
      </c>
      <c r="AF445" s="64" t="str">
        <f>IF(AC445=0,"",W445/AC445)</f>
      </c>
      <c r="AG445" s="65" t="str">
        <f>IF(AC445=0,"",X445/AC445)</f>
      </c>
    </row>
    <row r="446">
      <c r="A446" t="s">
        <v>108</v>
      </c>
      <c r="B446" t="s">
        <v>161</v>
      </c>
      <c r="C446" s="39" t="n">
        <v>2027</v>
      </c>
      <c r="D446" t="s">
        <v>198</v>
      </c>
      <c r="E446" s="40" t="s">
        <v>227</v>
      </c>
      <c r="F446" s="41" t="s">
        <v>369</v>
      </c>
      <c r="G446" s="42" t="s">
        <v>228</v>
      </c>
      <c r="H446"/>
      <c r="I446" s="43" t="s">
        <v>225</v>
      </c>
      <c r="J446" s="44" t="s">
        <v>226</v>
      </c>
      <c r="K446" s="45" t="n">
        <v>0.06</v>
      </c>
      <c r="L446" s="46" t="n">
        <v>1</v>
      </c>
      <c r="M446" s="47" t="n">
        <v>69.3</v>
      </c>
      <c r="N446" s="48" t="n">
        <v>160523194.399909</v>
      </c>
      <c r="O446" s="49" t="n">
        <v>159957112.160817</v>
      </c>
      <c r="P446" s="50" t="n">
        <v>0.145062286126504</v>
      </c>
      <c r="Q446" s="51" t="n">
        <v>0.145062286126504</v>
      </c>
      <c r="R446" s="52" t="str">
        <f>1/(1+'Calculation_Assumptions'!$B$5)^(C446-'Calculation_Assumptions'!$B$2)</f>
      </c>
      <c r="S446" s="53" t="str">
        <f>N446*K446</f>
      </c>
      <c r="T446" s="54" t="str">
        <f>O446*K446</f>
      </c>
      <c r="U446" s="55" t="str">
        <f>T446*Q446*L446*M446</f>
      </c>
      <c r="V446" s="56" t="str">
        <f>S446*P446*L446*M446</f>
      </c>
      <c r="W446" s="57" t="str">
        <f>V446-U446</f>
      </c>
      <c r="X446" s="58" t="str">
        <f>W446*R446</f>
      </c>
      <c r="Y446" t="n">
        <v>1</v>
      </c>
      <c r="Z446" s="59" t="n">
        <v>2023</v>
      </c>
      <c r="AA446" t="s">
        <v>368</v>
      </c>
      <c r="AB446" s="60" t="str">
        <f>IF(I446="shared-count-once",COUNTIFS($A$2:$A$807,A446,$C$2:$C$807,C446,$E$2:$E$807,E446,$B$2:$B$807,B446),1)</f>
      </c>
      <c r="AC446" s="61" t="n">
        <v>292505080.826208</v>
      </c>
      <c r="AD446" s="62" t="str">
        <f>IF(AC446=0,"",U446/AC446)</f>
      </c>
      <c r="AE446" s="63" t="str">
        <f>IF(AC446=0,"",V446/AC446)</f>
      </c>
      <c r="AF446" s="64" t="str">
        <f>IF(AC446=0,"",W446/AC446)</f>
      </c>
      <c r="AG446" s="65" t="str">
        <f>IF(AC446=0,"",X446/AC446)</f>
      </c>
    </row>
    <row r="447">
      <c r="A447" t="s">
        <v>108</v>
      </c>
      <c r="B447" t="s">
        <v>161</v>
      </c>
      <c r="C447" s="39" t="n">
        <v>2028</v>
      </c>
      <c r="D447" t="s">
        <v>198</v>
      </c>
      <c r="E447" s="40" t="s">
        <v>227</v>
      </c>
      <c r="F447" s="41" t="s">
        <v>369</v>
      </c>
      <c r="G447" s="42" t="s">
        <v>228</v>
      </c>
      <c r="H447"/>
      <c r="I447" s="43" t="s">
        <v>225</v>
      </c>
      <c r="J447" s="44" t="s">
        <v>226</v>
      </c>
      <c r="K447" s="45" t="n">
        <v>0.06</v>
      </c>
      <c r="L447" s="46" t="n">
        <v>1</v>
      </c>
      <c r="M447" s="47" t="n">
        <v>69.3</v>
      </c>
      <c r="N447" s="48" t="n">
        <v>162768017.789973</v>
      </c>
      <c r="O447" s="49" t="n">
        <v>162204336.12618</v>
      </c>
      <c r="P447" s="50" t="n">
        <v>0.145062286126504</v>
      </c>
      <c r="Q447" s="51" t="n">
        <v>0.145062286126504</v>
      </c>
      <c r="R447" s="52" t="str">
        <f>1/(1+'Calculation_Assumptions'!$B$5)^(C447-'Calculation_Assumptions'!$B$2)</f>
      </c>
      <c r="S447" s="53" t="str">
        <f>N447*K447</f>
      </c>
      <c r="T447" s="54" t="str">
        <f>O447*K447</f>
      </c>
      <c r="U447" s="55" t="str">
        <f>T447*Q447*L447*M447</f>
      </c>
      <c r="V447" s="56" t="str">
        <f>S447*P447*L447*M447</f>
      </c>
      <c r="W447" s="57" t="str">
        <f>V447-U447</f>
      </c>
      <c r="X447" s="58" t="str">
        <f>W447*R447</f>
      </c>
      <c r="Y447" t="n">
        <v>1</v>
      </c>
      <c r="Z447" s="59" t="n">
        <v>2023</v>
      </c>
      <c r="AA447" t="s">
        <v>368</v>
      </c>
      <c r="AB447" s="60" t="str">
        <f>IF(I447="shared-count-once",COUNTIFS($A$2:$A$807,A447,$C$2:$C$807,C447,$E$2:$E$807,E447,$B$2:$B$807,B447),1)</f>
      </c>
      <c r="AC447" s="61" t="n">
        <v>294484707.921554</v>
      </c>
      <c r="AD447" s="62" t="str">
        <f>IF(AC447=0,"",U447/AC447)</f>
      </c>
      <c r="AE447" s="63" t="str">
        <f>IF(AC447=0,"",V447/AC447)</f>
      </c>
      <c r="AF447" s="64" t="str">
        <f>IF(AC447=0,"",W447/AC447)</f>
      </c>
      <c r="AG447" s="65" t="str">
        <f>IF(AC447=0,"",X447/AC447)</f>
      </c>
    </row>
    <row r="448">
      <c r="A448" t="s">
        <v>108</v>
      </c>
      <c r="B448" t="s">
        <v>161</v>
      </c>
      <c r="C448" s="39" t="n">
        <v>2029</v>
      </c>
      <c r="D448" t="s">
        <v>198</v>
      </c>
      <c r="E448" s="40" t="s">
        <v>227</v>
      </c>
      <c r="F448" s="41" t="s">
        <v>369</v>
      </c>
      <c r="G448" s="42" t="s">
        <v>228</v>
      </c>
      <c r="H448"/>
      <c r="I448" s="43" t="s">
        <v>225</v>
      </c>
      <c r="J448" s="44" t="s">
        <v>226</v>
      </c>
      <c r="K448" s="45" t="n">
        <v>0.06</v>
      </c>
      <c r="L448" s="46" t="n">
        <v>1</v>
      </c>
      <c r="M448" s="47" t="n">
        <v>69.3</v>
      </c>
      <c r="N448" s="48" t="n">
        <v>164904381.835609</v>
      </c>
      <c r="O448" s="49" t="n">
        <v>164354507.169368</v>
      </c>
      <c r="P448" s="50" t="n">
        <v>0.145062286126504</v>
      </c>
      <c r="Q448" s="51" t="n">
        <v>0.145062286126504</v>
      </c>
      <c r="R448" s="52" t="str">
        <f>1/(1+'Calculation_Assumptions'!$B$5)^(C448-'Calculation_Assumptions'!$B$2)</f>
      </c>
      <c r="S448" s="53" t="str">
        <f>N448*K448</f>
      </c>
      <c r="T448" s="54" t="str">
        <f>O448*K448</f>
      </c>
      <c r="U448" s="55" t="str">
        <f>T448*Q448*L448*M448</f>
      </c>
      <c r="V448" s="56" t="str">
        <f>S448*P448*L448*M448</f>
      </c>
      <c r="W448" s="57" t="str">
        <f>V448-U448</f>
      </c>
      <c r="X448" s="58" t="str">
        <f>W448*R448</f>
      </c>
      <c r="Y448" t="n">
        <v>1</v>
      </c>
      <c r="Z448" s="59" t="n">
        <v>2023</v>
      </c>
      <c r="AA448" t="s">
        <v>368</v>
      </c>
      <c r="AB448" s="60" t="str">
        <f>IF(I448="shared-count-once",COUNTIFS($A$2:$A$807,A448,$C$2:$C$807,C448,$E$2:$E$807,E448,$B$2:$B$807,B448),1)</f>
      </c>
      <c r="AC448" s="61" t="n">
        <v>296414030.31143</v>
      </c>
      <c r="AD448" s="62" t="str">
        <f>IF(AC448=0,"",U448/AC448)</f>
      </c>
      <c r="AE448" s="63" t="str">
        <f>IF(AC448=0,"",V448/AC448)</f>
      </c>
      <c r="AF448" s="64" t="str">
        <f>IF(AC448=0,"",W448/AC448)</f>
      </c>
      <c r="AG448" s="65" t="str">
        <f>IF(AC448=0,"",X448/AC448)</f>
      </c>
    </row>
    <row r="449">
      <c r="A449" t="s">
        <v>108</v>
      </c>
      <c r="B449" t="s">
        <v>161</v>
      </c>
      <c r="C449" s="39" t="n">
        <v>2030</v>
      </c>
      <c r="D449" t="s">
        <v>198</v>
      </c>
      <c r="E449" s="40" t="s">
        <v>227</v>
      </c>
      <c r="F449" s="41" t="s">
        <v>369</v>
      </c>
      <c r="G449" s="42" t="s">
        <v>228</v>
      </c>
      <c r="H449"/>
      <c r="I449" s="43" t="s">
        <v>225</v>
      </c>
      <c r="J449" s="44" t="s">
        <v>226</v>
      </c>
      <c r="K449" s="45" t="n">
        <v>0.06</v>
      </c>
      <c r="L449" s="46" t="n">
        <v>1</v>
      </c>
      <c r="M449" s="47" t="n">
        <v>69.3</v>
      </c>
      <c r="N449" s="48" t="n">
        <v>166966697.159012</v>
      </c>
      <c r="O449" s="49" t="n">
        <v>166415552.282846</v>
      </c>
      <c r="P449" s="50" t="n">
        <v>0.145062286126504</v>
      </c>
      <c r="Q449" s="51" t="n">
        <v>0.145062286126504</v>
      </c>
      <c r="R449" s="52" t="str">
        <f>1/(1+'Calculation_Assumptions'!$B$5)^(C449-'Calculation_Assumptions'!$B$2)</f>
      </c>
      <c r="S449" s="53" t="str">
        <f>N449*K449</f>
      </c>
      <c r="T449" s="54" t="str">
        <f>O449*K449</f>
      </c>
      <c r="U449" s="55" t="str">
        <f>T449*Q449*L449*M449</f>
      </c>
      <c r="V449" s="56" t="str">
        <f>S449*P449*L449*M449</f>
      </c>
      <c r="W449" s="57" t="str">
        <f>V449-U449</f>
      </c>
      <c r="X449" s="58" t="str">
        <f>W449*R449</f>
      </c>
      <c r="Y449" t="n">
        <v>1</v>
      </c>
      <c r="Z449" s="59" t="n">
        <v>2023</v>
      </c>
      <c r="AA449" t="s">
        <v>368</v>
      </c>
      <c r="AB449" s="60" t="str">
        <f>IF(I449="shared-count-once",COUNTIFS($A$2:$A$807,A449,$C$2:$C$807,C449,$E$2:$E$807,E449,$B$2:$B$807,B449),1)</f>
      </c>
      <c r="AC449" s="61" t="n">
        <v>298289404.664994</v>
      </c>
      <c r="AD449" s="62" t="str">
        <f>IF(AC449=0,"",U449/AC449)</f>
      </c>
      <c r="AE449" s="63" t="str">
        <f>IF(AC449=0,"",V449/AC449)</f>
      </c>
      <c r="AF449" s="64" t="str">
        <f>IF(AC449=0,"",W449/AC449)</f>
      </c>
      <c r="AG449" s="65" t="str">
        <f>IF(AC449=0,"",X449/AC449)</f>
      </c>
    </row>
    <row r="450">
      <c r="A450" t="s">
        <v>108</v>
      </c>
      <c r="B450" t="s">
        <v>161</v>
      </c>
      <c r="C450" s="39" t="n">
        <v>2031</v>
      </c>
      <c r="D450" t="s">
        <v>198</v>
      </c>
      <c r="E450" s="40" t="s">
        <v>227</v>
      </c>
      <c r="F450" s="41" t="s">
        <v>369</v>
      </c>
      <c r="G450" s="42" t="s">
        <v>228</v>
      </c>
      <c r="H450"/>
      <c r="I450" s="43" t="s">
        <v>225</v>
      </c>
      <c r="J450" s="44" t="s">
        <v>226</v>
      </c>
      <c r="K450" s="45" t="n">
        <v>0.06</v>
      </c>
      <c r="L450" s="46" t="n">
        <v>1</v>
      </c>
      <c r="M450" s="47" t="n">
        <v>69.3</v>
      </c>
      <c r="N450" s="48" t="n">
        <v>169045658.099963</v>
      </c>
      <c r="O450" s="49" t="n">
        <v>168461285.903885</v>
      </c>
      <c r="P450" s="50" t="n">
        <v>0.172206057513854</v>
      </c>
      <c r="Q450" s="51" t="n">
        <v>0.145062286126504</v>
      </c>
      <c r="R450" s="52" t="str">
        <f>1/(1+'Calculation_Assumptions'!$B$5)^(C450-'Calculation_Assumptions'!$B$2)</f>
      </c>
      <c r="S450" s="53" t="str">
        <f>N450*K450</f>
      </c>
      <c r="T450" s="54" t="str">
        <f>O450*K450</f>
      </c>
      <c r="U450" s="55" t="str">
        <f>T450*Q450*L450*M450</f>
      </c>
      <c r="V450" s="56" t="str">
        <f>S450*P450*L450*M450</f>
      </c>
      <c r="W450" s="57" t="str">
        <f>V450-U450</f>
      </c>
      <c r="X450" s="58" t="str">
        <f>W450*R450</f>
      </c>
      <c r="Y450" t="n">
        <v>1</v>
      </c>
      <c r="Z450" s="59" t="n">
        <v>2023</v>
      </c>
      <c r="AA450" t="s">
        <v>368</v>
      </c>
      <c r="AB450" s="60" t="str">
        <f>IF(I450="shared-count-once",COUNTIFS($A$2:$A$807,A450,$C$2:$C$807,C450,$E$2:$E$807,E450,$B$2:$B$807,B450),1)</f>
      </c>
      <c r="AC450" s="61" t="n">
        <v>300119636.925519</v>
      </c>
      <c r="AD450" s="62" t="str">
        <f>IF(AC450=0,"",U450/AC450)</f>
      </c>
      <c r="AE450" s="63" t="str">
        <f>IF(AC450=0,"",V450/AC450)</f>
      </c>
      <c r="AF450" s="64" t="str">
        <f>IF(AC450=0,"",W450/AC450)</f>
      </c>
      <c r="AG450" s="65" t="str">
        <f>IF(AC450=0,"",X450/AC450)</f>
      </c>
    </row>
    <row r="451">
      <c r="A451" t="s">
        <v>108</v>
      </c>
      <c r="B451" t="s">
        <v>161</v>
      </c>
      <c r="C451" s="39" t="n">
        <v>2032</v>
      </c>
      <c r="D451" t="s">
        <v>198</v>
      </c>
      <c r="E451" s="40" t="s">
        <v>227</v>
      </c>
      <c r="F451" s="41" t="s">
        <v>369</v>
      </c>
      <c r="G451" s="42" t="s">
        <v>228</v>
      </c>
      <c r="H451"/>
      <c r="I451" s="43" t="s">
        <v>225</v>
      </c>
      <c r="J451" s="44" t="s">
        <v>226</v>
      </c>
      <c r="K451" s="45" t="n">
        <v>0.06</v>
      </c>
      <c r="L451" s="46" t="n">
        <v>1</v>
      </c>
      <c r="M451" s="47" t="n">
        <v>69.3</v>
      </c>
      <c r="N451" s="48" t="n">
        <v>171079924.743269</v>
      </c>
      <c r="O451" s="49" t="n">
        <v>170476615.351264</v>
      </c>
      <c r="P451" s="50" t="n">
        <v>0.199349828901203</v>
      </c>
      <c r="Q451" s="51" t="n">
        <v>0.145062286126504</v>
      </c>
      <c r="R451" s="52" t="str">
        <f>1/(1+'Calculation_Assumptions'!$B$5)^(C451-'Calculation_Assumptions'!$B$2)</f>
      </c>
      <c r="S451" s="53" t="str">
        <f>N451*K451</f>
      </c>
      <c r="T451" s="54" t="str">
        <f>O451*K451</f>
      </c>
      <c r="U451" s="55" t="str">
        <f>T451*Q451*L451*M451</f>
      </c>
      <c r="V451" s="56" t="str">
        <f>S451*P451*L451*M451</f>
      </c>
      <c r="W451" s="57" t="str">
        <f>V451-U451</f>
      </c>
      <c r="X451" s="58" t="str">
        <f>W451*R451</f>
      </c>
      <c r="Y451" t="n">
        <v>1</v>
      </c>
      <c r="Z451" s="59" t="n">
        <v>2023</v>
      </c>
      <c r="AA451" t="s">
        <v>368</v>
      </c>
      <c r="AB451" s="60" t="str">
        <f>IF(I451="shared-count-once",COUNTIFS($A$2:$A$807,A451,$C$2:$C$807,C451,$E$2:$E$807,E451,$B$2:$B$807,B451),1)</f>
      </c>
      <c r="AC451" s="61" t="n">
        <v>301904628.083541</v>
      </c>
      <c r="AD451" s="62" t="str">
        <f>IF(AC451=0,"",U451/AC451)</f>
      </c>
      <c r="AE451" s="63" t="str">
        <f>IF(AC451=0,"",V451/AC451)</f>
      </c>
      <c r="AF451" s="64" t="str">
        <f>IF(AC451=0,"",W451/AC451)</f>
      </c>
      <c r="AG451" s="65" t="str">
        <f>IF(AC451=0,"",X451/AC451)</f>
      </c>
    </row>
    <row r="452">
      <c r="A452" t="s">
        <v>108</v>
      </c>
      <c r="B452" t="s">
        <v>161</v>
      </c>
      <c r="C452" s="39" t="n">
        <v>2033</v>
      </c>
      <c r="D452" t="s">
        <v>198</v>
      </c>
      <c r="E452" s="40" t="s">
        <v>227</v>
      </c>
      <c r="F452" s="41" t="s">
        <v>369</v>
      </c>
      <c r="G452" s="42" t="s">
        <v>228</v>
      </c>
      <c r="H452"/>
      <c r="I452" s="43" t="s">
        <v>225</v>
      </c>
      <c r="J452" s="44" t="s">
        <v>226</v>
      </c>
      <c r="K452" s="45" t="n">
        <v>0.06</v>
      </c>
      <c r="L452" s="46" t="n">
        <v>1</v>
      </c>
      <c r="M452" s="47" t="n">
        <v>69.3</v>
      </c>
      <c r="N452" s="48" t="n">
        <v>173090469.540465</v>
      </c>
      <c r="O452" s="49" t="n">
        <v>172461509.841257</v>
      </c>
      <c r="P452" s="50" t="n">
        <v>0.226493600288553</v>
      </c>
      <c r="Q452" s="51" t="n">
        <v>0.145062286126504</v>
      </c>
      <c r="R452" s="52" t="str">
        <f>1/(1+'Calculation_Assumptions'!$B$5)^(C452-'Calculation_Assumptions'!$B$2)</f>
      </c>
      <c r="S452" s="53" t="str">
        <f>N452*K452</f>
      </c>
      <c r="T452" s="54" t="str">
        <f>O452*K452</f>
      </c>
      <c r="U452" s="55" t="str">
        <f>T452*Q452*L452*M452</f>
      </c>
      <c r="V452" s="56" t="str">
        <f>S452*P452*L452*M452</f>
      </c>
      <c r="W452" s="57" t="str">
        <f>V452-U452</f>
      </c>
      <c r="X452" s="58" t="str">
        <f>W452*R452</f>
      </c>
      <c r="Y452" t="n">
        <v>1</v>
      </c>
      <c r="Z452" s="59" t="n">
        <v>2023</v>
      </c>
      <c r="AA452" t="s">
        <v>368</v>
      </c>
      <c r="AB452" s="60" t="str">
        <f>IF(I452="shared-count-once",COUNTIFS($A$2:$A$807,A452,$C$2:$C$807,C452,$E$2:$E$807,E452,$B$2:$B$807,B452),1)</f>
      </c>
      <c r="AC452" s="61" t="n">
        <v>303644277.16916</v>
      </c>
      <c r="AD452" s="62" t="str">
        <f>IF(AC452=0,"",U452/AC452)</f>
      </c>
      <c r="AE452" s="63" t="str">
        <f>IF(AC452=0,"",V452/AC452)</f>
      </c>
      <c r="AF452" s="64" t="str">
        <f>IF(AC452=0,"",W452/AC452)</f>
      </c>
      <c r="AG452" s="65" t="str">
        <f>IF(AC452=0,"",X452/AC452)</f>
      </c>
    </row>
    <row r="453">
      <c r="A453" t="s">
        <v>108</v>
      </c>
      <c r="B453" t="s">
        <v>161</v>
      </c>
      <c r="C453" s="39" t="n">
        <v>2034</v>
      </c>
      <c r="D453" t="s">
        <v>198</v>
      </c>
      <c r="E453" s="40" t="s">
        <v>227</v>
      </c>
      <c r="F453" s="41" t="s">
        <v>369</v>
      </c>
      <c r="G453" s="42" t="s">
        <v>228</v>
      </c>
      <c r="H453"/>
      <c r="I453" s="43" t="s">
        <v>225</v>
      </c>
      <c r="J453" s="44" t="s">
        <v>226</v>
      </c>
      <c r="K453" s="45" t="n">
        <v>0.06</v>
      </c>
      <c r="L453" s="46" t="n">
        <v>1</v>
      </c>
      <c r="M453" s="47" t="n">
        <v>69.3</v>
      </c>
      <c r="N453" s="48" t="n">
        <v>175122524.346671</v>
      </c>
      <c r="O453" s="49" t="n">
        <v>174461686.278167</v>
      </c>
      <c r="P453" s="50" t="n">
        <v>0.253637371675903</v>
      </c>
      <c r="Q453" s="51" t="n">
        <v>0.145062286126504</v>
      </c>
      <c r="R453" s="52" t="str">
        <f>1/(1+'Calculation_Assumptions'!$B$5)^(C453-'Calculation_Assumptions'!$B$2)</f>
      </c>
      <c r="S453" s="53" t="str">
        <f>N453*K453</f>
      </c>
      <c r="T453" s="54" t="str">
        <f>O453*K453</f>
      </c>
      <c r="U453" s="55" t="str">
        <f>T453*Q453*L453*M453</f>
      </c>
      <c r="V453" s="56" t="str">
        <f>S453*P453*L453*M453</f>
      </c>
      <c r="W453" s="57" t="str">
        <f>V453-U453</f>
      </c>
      <c r="X453" s="58" t="str">
        <f>W453*R453</f>
      </c>
      <c r="Y453" t="n">
        <v>1</v>
      </c>
      <c r="Z453" s="59" t="n">
        <v>2023</v>
      </c>
      <c r="AA453" t="s">
        <v>368</v>
      </c>
      <c r="AB453" s="60" t="str">
        <f>IF(I453="shared-count-once",COUNTIFS($A$2:$A$807,A453,$C$2:$C$807,C453,$E$2:$E$807,E453,$B$2:$B$807,B453),1)</f>
      </c>
      <c r="AC453" s="61" t="n">
        <v>305332541.184984</v>
      </c>
      <c r="AD453" s="62" t="str">
        <f>IF(AC453=0,"",U453/AC453)</f>
      </c>
      <c r="AE453" s="63" t="str">
        <f>IF(AC453=0,"",V453/AC453)</f>
      </c>
      <c r="AF453" s="64" t="str">
        <f>IF(AC453=0,"",W453/AC453)</f>
      </c>
      <c r="AG453" s="65" t="str">
        <f>IF(AC453=0,"",X453/AC453)</f>
      </c>
    </row>
    <row r="454">
      <c r="A454" t="s">
        <v>108</v>
      </c>
      <c r="B454" t="s">
        <v>161</v>
      </c>
      <c r="C454" s="39" t="n">
        <v>2035</v>
      </c>
      <c r="D454" t="s">
        <v>198</v>
      </c>
      <c r="E454" s="40" t="s">
        <v>227</v>
      </c>
      <c r="F454" s="41" t="s">
        <v>369</v>
      </c>
      <c r="G454" s="42" t="s">
        <v>228</v>
      </c>
      <c r="H454"/>
      <c r="I454" s="43" t="s">
        <v>225</v>
      </c>
      <c r="J454" s="44" t="s">
        <v>226</v>
      </c>
      <c r="K454" s="45" t="n">
        <v>0.06</v>
      </c>
      <c r="L454" s="46" t="n">
        <v>1</v>
      </c>
      <c r="M454" s="47" t="n">
        <v>69.3</v>
      </c>
      <c r="N454" s="48" t="n">
        <v>177220313.960892</v>
      </c>
      <c r="O454" s="49" t="n">
        <v>176538766.30208</v>
      </c>
      <c r="P454" s="50" t="n">
        <v>0.280781143063252</v>
      </c>
      <c r="Q454" s="51" t="n">
        <v>0.145062286126504</v>
      </c>
      <c r="R454" s="52" t="str">
        <f>1/(1+'Calculation_Assumptions'!$B$5)^(C454-'Calculation_Assumptions'!$B$2)</f>
      </c>
      <c r="S454" s="53" t="str">
        <f>N454*K454</f>
      </c>
      <c r="T454" s="54" t="str">
        <f>O454*K454</f>
      </c>
      <c r="U454" s="55" t="str">
        <f>T454*Q454*L454*M454</f>
      </c>
      <c r="V454" s="56" t="str">
        <f>S454*P454*L454*M454</f>
      </c>
      <c r="W454" s="57" t="str">
        <f>V454-U454</f>
      </c>
      <c r="X454" s="58" t="str">
        <f>W454*R454</f>
      </c>
      <c r="Y454" t="n">
        <v>1</v>
      </c>
      <c r="Z454" s="59" t="n">
        <v>2023</v>
      </c>
      <c r="AA454" t="s">
        <v>368</v>
      </c>
      <c r="AB454" s="60" t="str">
        <f>IF(I454="shared-count-once",COUNTIFS($A$2:$A$807,A454,$C$2:$C$807,C454,$E$2:$E$807,E454,$B$2:$B$807,B454),1)</f>
      </c>
      <c r="AC454" s="61" t="n">
        <v>306964650.16712</v>
      </c>
      <c r="AD454" s="62" t="str">
        <f>IF(AC454=0,"",U454/AC454)</f>
      </c>
      <c r="AE454" s="63" t="str">
        <f>IF(AC454=0,"",V454/AC454)</f>
      </c>
      <c r="AF454" s="64" t="str">
        <f>IF(AC454=0,"",W454/AC454)</f>
      </c>
      <c r="AG454" s="65" t="str">
        <f>IF(AC454=0,"",X454/AC454)</f>
      </c>
    </row>
    <row r="455">
      <c r="A455" t="s">
        <v>108</v>
      </c>
      <c r="B455" t="s">
        <v>161</v>
      </c>
      <c r="C455" s="39" t="n">
        <v>2036</v>
      </c>
      <c r="D455" t="s">
        <v>198</v>
      </c>
      <c r="E455" s="40" t="s">
        <v>227</v>
      </c>
      <c r="F455" s="41" t="s">
        <v>369</v>
      </c>
      <c r="G455" s="42" t="s">
        <v>228</v>
      </c>
      <c r="H455"/>
      <c r="I455" s="43" t="s">
        <v>225</v>
      </c>
      <c r="J455" s="44" t="s">
        <v>226</v>
      </c>
      <c r="K455" s="45" t="n">
        <v>0.06</v>
      </c>
      <c r="L455" s="46" t="n">
        <v>1</v>
      </c>
      <c r="M455" s="47" t="n">
        <v>69.3</v>
      </c>
      <c r="N455" s="48" t="n">
        <v>179349954.172762</v>
      </c>
      <c r="O455" s="49" t="n">
        <v>178623659.570201</v>
      </c>
      <c r="P455" s="50" t="n">
        <v>0.307924914450602</v>
      </c>
      <c r="Q455" s="51" t="n">
        <v>0.145062286126504</v>
      </c>
      <c r="R455" s="52" t="str">
        <f>1/(1+'Calculation_Assumptions'!$B$5)^(C455-'Calculation_Assumptions'!$B$2)</f>
      </c>
      <c r="S455" s="53" t="str">
        <f>N455*K455</f>
      </c>
      <c r="T455" s="54" t="str">
        <f>O455*K455</f>
      </c>
      <c r="U455" s="55" t="str">
        <f>T455*Q455*L455*M455</f>
      </c>
      <c r="V455" s="56" t="str">
        <f>S455*P455*L455*M455</f>
      </c>
      <c r="W455" s="57" t="str">
        <f>V455-U455</f>
      </c>
      <c r="X455" s="58" t="str">
        <f>W455*R455</f>
      </c>
      <c r="Y455" t="n">
        <v>1</v>
      </c>
      <c r="Z455" s="59" t="n">
        <v>2023</v>
      </c>
      <c r="AA455" t="s">
        <v>368</v>
      </c>
      <c r="AB455" s="60" t="str">
        <f>IF(I455="shared-count-once",COUNTIFS($A$2:$A$807,A455,$C$2:$C$807,C455,$E$2:$E$807,E455,$B$2:$B$807,B455),1)</f>
      </c>
      <c r="AC455" s="61" t="n">
        <v>308542769.756622</v>
      </c>
      <c r="AD455" s="62" t="str">
        <f>IF(AC455=0,"",U455/AC455)</f>
      </c>
      <c r="AE455" s="63" t="str">
        <f>IF(AC455=0,"",V455/AC455)</f>
      </c>
      <c r="AF455" s="64" t="str">
        <f>IF(AC455=0,"",W455/AC455)</f>
      </c>
      <c r="AG455" s="65" t="str">
        <f>IF(AC455=0,"",X455/AC455)</f>
      </c>
    </row>
    <row r="456">
      <c r="A456" t="s">
        <v>108</v>
      </c>
      <c r="B456" t="s">
        <v>161</v>
      </c>
      <c r="C456" s="39" t="n">
        <v>2037</v>
      </c>
      <c r="D456" t="s">
        <v>198</v>
      </c>
      <c r="E456" s="40" t="s">
        <v>227</v>
      </c>
      <c r="F456" s="41" t="s">
        <v>369</v>
      </c>
      <c r="G456" s="42" t="s">
        <v>228</v>
      </c>
      <c r="H456"/>
      <c r="I456" s="43" t="s">
        <v>225</v>
      </c>
      <c r="J456" s="44" t="s">
        <v>226</v>
      </c>
      <c r="K456" s="45" t="n">
        <v>0.06</v>
      </c>
      <c r="L456" s="46" t="n">
        <v>1</v>
      </c>
      <c r="M456" s="47" t="n">
        <v>69.3</v>
      </c>
      <c r="N456" s="48" t="n">
        <v>181539304.632823</v>
      </c>
      <c r="O456" s="49" t="n">
        <v>180737927.453992</v>
      </c>
      <c r="P456" s="50" t="n">
        <v>0.335068685837951</v>
      </c>
      <c r="Q456" s="51" t="n">
        <v>0.145062286126504</v>
      </c>
      <c r="R456" s="52" t="str">
        <f>1/(1+'Calculation_Assumptions'!$B$5)^(C456-'Calculation_Assumptions'!$B$2)</f>
      </c>
      <c r="S456" s="53" t="str">
        <f>N456*K456</f>
      </c>
      <c r="T456" s="54" t="str">
        <f>O456*K456</f>
      </c>
      <c r="U456" s="55" t="str">
        <f>T456*Q456*L456*M456</f>
      </c>
      <c r="V456" s="56" t="str">
        <f>S456*P456*L456*M456</f>
      </c>
      <c r="W456" s="57" t="str">
        <f>V456-U456</f>
      </c>
      <c r="X456" s="58" t="str">
        <f>W456*R456</f>
      </c>
      <c r="Y456" t="n">
        <v>1</v>
      </c>
      <c r="Z456" s="59" t="n">
        <v>2023</v>
      </c>
      <c r="AA456" t="s">
        <v>368</v>
      </c>
      <c r="AB456" s="60" t="str">
        <f>IF(I456="shared-count-once",COUNTIFS($A$2:$A$807,A456,$C$2:$C$807,C456,$E$2:$E$807,E456,$B$2:$B$807,B456),1)</f>
      </c>
      <c r="AC456" s="61" t="n">
        <v>310068287.63643</v>
      </c>
      <c r="AD456" s="62" t="str">
        <f>IF(AC456=0,"",U456/AC456)</f>
      </c>
      <c r="AE456" s="63" t="str">
        <f>IF(AC456=0,"",V456/AC456)</f>
      </c>
      <c r="AF456" s="64" t="str">
        <f>IF(AC456=0,"",W456/AC456)</f>
      </c>
      <c r="AG456" s="65" t="str">
        <f>IF(AC456=0,"",X456/AC456)</f>
      </c>
    </row>
    <row r="457">
      <c r="A457" t="s">
        <v>108</v>
      </c>
      <c r="B457" t="s">
        <v>161</v>
      </c>
      <c r="C457" s="39" t="n">
        <v>2038</v>
      </c>
      <c r="D457" t="s">
        <v>198</v>
      </c>
      <c r="E457" s="40" t="s">
        <v>227</v>
      </c>
      <c r="F457" s="41" t="s">
        <v>369</v>
      </c>
      <c r="G457" s="42" t="s">
        <v>228</v>
      </c>
      <c r="H457"/>
      <c r="I457" s="43" t="s">
        <v>225</v>
      </c>
      <c r="J457" s="44" t="s">
        <v>226</v>
      </c>
      <c r="K457" s="45" t="n">
        <v>0.06</v>
      </c>
      <c r="L457" s="46" t="n">
        <v>1</v>
      </c>
      <c r="M457" s="47" t="n">
        <v>69.3</v>
      </c>
      <c r="N457" s="48" t="n">
        <v>183693506.315623</v>
      </c>
      <c r="O457" s="49" t="n">
        <v>182803771.129387</v>
      </c>
      <c r="P457" s="50" t="n">
        <v>0.362212457225301</v>
      </c>
      <c r="Q457" s="51" t="n">
        <v>0.145062286126504</v>
      </c>
      <c r="R457" s="52" t="str">
        <f>1/(1+'Calculation_Assumptions'!$B$5)^(C457-'Calculation_Assumptions'!$B$2)</f>
      </c>
      <c r="S457" s="53" t="str">
        <f>N457*K457</f>
      </c>
      <c r="T457" s="54" t="str">
        <f>O457*K457</f>
      </c>
      <c r="U457" s="55" t="str">
        <f>T457*Q457*L457*M457</f>
      </c>
      <c r="V457" s="56" t="str">
        <f>S457*P457*L457*M457</f>
      </c>
      <c r="W457" s="57" t="str">
        <f>V457-U457</f>
      </c>
      <c r="X457" s="58" t="str">
        <f>W457*R457</f>
      </c>
      <c r="Y457" t="n">
        <v>1</v>
      </c>
      <c r="Z457" s="59" t="n">
        <v>2023</v>
      </c>
      <c r="AA457" t="s">
        <v>368</v>
      </c>
      <c r="AB457" s="60" t="str">
        <f>IF(I457="shared-count-once",COUNTIFS($A$2:$A$807,A457,$C$2:$C$807,C457,$E$2:$E$807,E457,$B$2:$B$807,B457),1)</f>
      </c>
      <c r="AC457" s="61" t="n">
        <v>311532999.13163</v>
      </c>
      <c r="AD457" s="62" t="str">
        <f>IF(AC457=0,"",U457/AC457)</f>
      </c>
      <c r="AE457" s="63" t="str">
        <f>IF(AC457=0,"",V457/AC457)</f>
      </c>
      <c r="AF457" s="64" t="str">
        <f>IF(AC457=0,"",W457/AC457)</f>
      </c>
      <c r="AG457" s="65" t="str">
        <f>IF(AC457=0,"",X457/AC457)</f>
      </c>
    </row>
    <row r="458">
      <c r="A458" t="s">
        <v>108</v>
      </c>
      <c r="B458" t="s">
        <v>161</v>
      </c>
      <c r="C458" s="39" t="n">
        <v>2039</v>
      </c>
      <c r="D458" t="s">
        <v>198</v>
      </c>
      <c r="E458" s="40" t="s">
        <v>227</v>
      </c>
      <c r="F458" s="41" t="s">
        <v>369</v>
      </c>
      <c r="G458" s="42" t="s">
        <v>228</v>
      </c>
      <c r="H458"/>
      <c r="I458" s="43" t="s">
        <v>225</v>
      </c>
      <c r="J458" s="44" t="s">
        <v>226</v>
      </c>
      <c r="K458" s="45" t="n">
        <v>0.06</v>
      </c>
      <c r="L458" s="46" t="n">
        <v>1</v>
      </c>
      <c r="M458" s="47" t="n">
        <v>69.3</v>
      </c>
      <c r="N458" s="48" t="n">
        <v>185825974.296393</v>
      </c>
      <c r="O458" s="49" t="n">
        <v>184832385.454252</v>
      </c>
      <c r="P458" s="50" t="n">
        <v>0.38935622861265</v>
      </c>
      <c r="Q458" s="51" t="n">
        <v>0.145062286126504</v>
      </c>
      <c r="R458" s="52" t="str">
        <f>1/(1+'Calculation_Assumptions'!$B$5)^(C458-'Calculation_Assumptions'!$B$2)</f>
      </c>
      <c r="S458" s="53" t="str">
        <f>N458*K458</f>
      </c>
      <c r="T458" s="54" t="str">
        <f>O458*K458</f>
      </c>
      <c r="U458" s="55" t="str">
        <f>T458*Q458*L458*M458</f>
      </c>
      <c r="V458" s="56" t="str">
        <f>S458*P458*L458*M458</f>
      </c>
      <c r="W458" s="57" t="str">
        <f>V458-U458</f>
      </c>
      <c r="X458" s="58" t="str">
        <f>W458*R458</f>
      </c>
      <c r="Y458" t="n">
        <v>1</v>
      </c>
      <c r="Z458" s="59" t="n">
        <v>2023</v>
      </c>
      <c r="AA458" t="s">
        <v>368</v>
      </c>
      <c r="AB458" s="60" t="str">
        <f>IF(I458="shared-count-once",COUNTIFS($A$2:$A$807,A458,$C$2:$C$807,C458,$E$2:$E$807,E458,$B$2:$B$807,B458),1)</f>
      </c>
      <c r="AC458" s="61" t="n">
        <v>312936391.858479</v>
      </c>
      <c r="AD458" s="62" t="str">
        <f>IF(AC458=0,"",U458/AC458)</f>
      </c>
      <c r="AE458" s="63" t="str">
        <f>IF(AC458=0,"",V458/AC458)</f>
      </c>
      <c r="AF458" s="64" t="str">
        <f>IF(AC458=0,"",W458/AC458)</f>
      </c>
      <c r="AG458" s="65" t="str">
        <f>IF(AC458=0,"",X458/AC458)</f>
      </c>
    </row>
    <row r="459">
      <c r="A459" t="s">
        <v>108</v>
      </c>
      <c r="B459" t="s">
        <v>161</v>
      </c>
      <c r="C459" s="39" t="n">
        <v>2040</v>
      </c>
      <c r="D459" t="s">
        <v>198</v>
      </c>
      <c r="E459" s="40" t="s">
        <v>227</v>
      </c>
      <c r="F459" s="41" t="s">
        <v>369</v>
      </c>
      <c r="G459" s="42" t="s">
        <v>228</v>
      </c>
      <c r="H459"/>
      <c r="I459" s="43" t="s">
        <v>225</v>
      </c>
      <c r="J459" s="44" t="s">
        <v>226</v>
      </c>
      <c r="K459" s="45" t="n">
        <v>0.06</v>
      </c>
      <c r="L459" s="46" t="n">
        <v>1</v>
      </c>
      <c r="M459" s="47" t="n">
        <v>69.3</v>
      </c>
      <c r="N459" s="48" t="n">
        <v>187988904.378805</v>
      </c>
      <c r="O459" s="49" t="n">
        <v>186873471.103366</v>
      </c>
      <c r="P459" s="50" t="n">
        <v>0.4165</v>
      </c>
      <c r="Q459" s="51" t="n">
        <v>0.145062286126504</v>
      </c>
      <c r="R459" s="52" t="str">
        <f>1/(1+'Calculation_Assumptions'!$B$5)^(C459-'Calculation_Assumptions'!$B$2)</f>
      </c>
      <c r="S459" s="53" t="str">
        <f>N459*K459</f>
      </c>
      <c r="T459" s="54" t="str">
        <f>O459*K459</f>
      </c>
      <c r="U459" s="55" t="str">
        <f>T459*Q459*L459*M459</f>
      </c>
      <c r="V459" s="56" t="str">
        <f>S459*P459*L459*M459</f>
      </c>
      <c r="W459" s="57" t="str">
        <f>V459-U459</f>
      </c>
      <c r="X459" s="58" t="str">
        <f>W459*R459</f>
      </c>
      <c r="Y459" t="n">
        <v>1</v>
      </c>
      <c r="Z459" s="59" t="n">
        <v>2023</v>
      </c>
      <c r="AA459" t="s">
        <v>368</v>
      </c>
      <c r="AB459" s="60" t="str">
        <f>IF(I459="shared-count-once",COUNTIFS($A$2:$A$807,A459,$C$2:$C$807,C459,$E$2:$E$807,E459,$B$2:$B$807,B459),1)</f>
      </c>
      <c r="AC459" s="61" t="n">
        <v>314265537.410829</v>
      </c>
      <c r="AD459" s="62" t="str">
        <f>IF(AC459=0,"",U459/AC459)</f>
      </c>
      <c r="AE459" s="63" t="str">
        <f>IF(AC459=0,"",V459/AC459)</f>
      </c>
      <c r="AF459" s="64" t="str">
        <f>IF(AC459=0,"",W459/AC459)</f>
      </c>
      <c r="AG459" s="65" t="str">
        <f>IF(AC459=0,"",X459/AC459)</f>
      </c>
    </row>
    <row r="460">
      <c r="A460" t="s">
        <v>108</v>
      </c>
      <c r="B460" t="s">
        <v>161</v>
      </c>
      <c r="C460" s="39" t="n">
        <v>2041</v>
      </c>
      <c r="D460" t="s">
        <v>198</v>
      </c>
      <c r="E460" s="40" t="s">
        <v>227</v>
      </c>
      <c r="F460" s="41" t="s">
        <v>369</v>
      </c>
      <c r="G460" s="42" t="s">
        <v>228</v>
      </c>
      <c r="H460"/>
      <c r="I460" s="43" t="s">
        <v>225</v>
      </c>
      <c r="J460" s="44" t="s">
        <v>226</v>
      </c>
      <c r="K460" s="45" t="n">
        <v>0.06</v>
      </c>
      <c r="L460" s="46" t="n">
        <v>1</v>
      </c>
      <c r="M460" s="47" t="n">
        <v>69.3</v>
      </c>
      <c r="N460" s="48" t="n">
        <v>190246010.60267</v>
      </c>
      <c r="O460" s="49" t="n">
        <v>188934400.22828</v>
      </c>
      <c r="P460" s="50" t="n">
        <v>0.4165</v>
      </c>
      <c r="Q460" s="51" t="n">
        <v>0.145062286126504</v>
      </c>
      <c r="R460" s="52" t="str">
        <f>1/(1+'Calculation_Assumptions'!$B$5)^(C460-'Calculation_Assumptions'!$B$2)</f>
      </c>
      <c r="S460" s="53" t="str">
        <f>N460*K460</f>
      </c>
      <c r="T460" s="54" t="str">
        <f>O460*K460</f>
      </c>
      <c r="U460" s="55" t="str">
        <f>T460*Q460*L460*M460</f>
      </c>
      <c r="V460" s="56" t="str">
        <f>S460*P460*L460*M460</f>
      </c>
      <c r="W460" s="57" t="str">
        <f>V460-U460</f>
      </c>
      <c r="X460" s="58" t="str">
        <f>W460*R460</f>
      </c>
      <c r="Y460" t="n">
        <v>1</v>
      </c>
      <c r="Z460" s="59" t="n">
        <v>2023</v>
      </c>
      <c r="AA460" t="s">
        <v>368</v>
      </c>
      <c r="AB460" s="60" t="str">
        <f>IF(I460="shared-count-once",COUNTIFS($A$2:$A$807,A460,$C$2:$C$807,C460,$E$2:$E$807,E460,$B$2:$B$807,B460),1)</f>
      </c>
      <c r="AC460" s="61" t="n">
        <v>315525215.312548</v>
      </c>
      <c r="AD460" s="62" t="str">
        <f>IF(AC460=0,"",U460/AC460)</f>
      </c>
      <c r="AE460" s="63" t="str">
        <f>IF(AC460=0,"",V460/AC460)</f>
      </c>
      <c r="AF460" s="64" t="str">
        <f>IF(AC460=0,"",W460/AC460)</f>
      </c>
      <c r="AG460" s="65" t="str">
        <f>IF(AC460=0,"",X460/AC460)</f>
      </c>
    </row>
    <row r="461">
      <c r="A461" t="s">
        <v>108</v>
      </c>
      <c r="B461" t="s">
        <v>161</v>
      </c>
      <c r="C461" s="39" t="n">
        <v>2042</v>
      </c>
      <c r="D461" t="s">
        <v>198</v>
      </c>
      <c r="E461" s="40" t="s">
        <v>227</v>
      </c>
      <c r="F461" s="41" t="s">
        <v>369</v>
      </c>
      <c r="G461" s="42" t="s">
        <v>228</v>
      </c>
      <c r="H461"/>
      <c r="I461" s="43" t="s">
        <v>225</v>
      </c>
      <c r="J461" s="44" t="s">
        <v>226</v>
      </c>
      <c r="K461" s="45" t="n">
        <v>0.06</v>
      </c>
      <c r="L461" s="46" t="n">
        <v>1</v>
      </c>
      <c r="M461" s="47" t="n">
        <v>69.3</v>
      </c>
      <c r="N461" s="48" t="n">
        <v>192477856.490376</v>
      </c>
      <c r="O461" s="49" t="n">
        <v>191020494.904652</v>
      </c>
      <c r="P461" s="50" t="n">
        <v>0.4165</v>
      </c>
      <c r="Q461" s="51" t="n">
        <v>0.145062286126504</v>
      </c>
      <c r="R461" s="52" t="str">
        <f>1/(1+'Calculation_Assumptions'!$B$5)^(C461-'Calculation_Assumptions'!$B$2)</f>
      </c>
      <c r="S461" s="53" t="str">
        <f>N461*K461</f>
      </c>
      <c r="T461" s="54" t="str">
        <f>O461*K461</f>
      </c>
      <c r="U461" s="55" t="str">
        <f>T461*Q461*L461*M461</f>
      </c>
      <c r="V461" s="56" t="str">
        <f>S461*P461*L461*M461</f>
      </c>
      <c r="W461" s="57" t="str">
        <f>V461-U461</f>
      </c>
      <c r="X461" s="58" t="str">
        <f>W461*R461</f>
      </c>
      <c r="Y461" t="n">
        <v>1</v>
      </c>
      <c r="Z461" s="59" t="n">
        <v>2023</v>
      </c>
      <c r="AA461" t="s">
        <v>368</v>
      </c>
      <c r="AB461" s="60" t="str">
        <f>IF(I461="shared-count-once",COUNTIFS($A$2:$A$807,A461,$C$2:$C$807,C461,$E$2:$E$807,E461,$B$2:$B$807,B461),1)</f>
      </c>
      <c r="AC461" s="61" t="n">
        <v>316707694.211882</v>
      </c>
      <c r="AD461" s="62" t="str">
        <f>IF(AC461=0,"",U461/AC461)</f>
      </c>
      <c r="AE461" s="63" t="str">
        <f>IF(AC461=0,"",V461/AC461)</f>
      </c>
      <c r="AF461" s="64" t="str">
        <f>IF(AC461=0,"",W461/AC461)</f>
      </c>
      <c r="AG461" s="65" t="str">
        <f>IF(AC461=0,"",X461/AC461)</f>
      </c>
    </row>
    <row r="462">
      <c r="A462" t="s">
        <v>108</v>
      </c>
      <c r="B462" t="s">
        <v>161</v>
      </c>
      <c r="C462" s="39" t="n">
        <v>2043</v>
      </c>
      <c r="D462" t="s">
        <v>198</v>
      </c>
      <c r="E462" s="40" t="s">
        <v>227</v>
      </c>
      <c r="F462" s="41" t="s">
        <v>369</v>
      </c>
      <c r="G462" s="42" t="s">
        <v>228</v>
      </c>
      <c r="H462"/>
      <c r="I462" s="43" t="s">
        <v>225</v>
      </c>
      <c r="J462" s="44" t="s">
        <v>226</v>
      </c>
      <c r="K462" s="45" t="n">
        <v>0.06</v>
      </c>
      <c r="L462" s="46" t="n">
        <v>1</v>
      </c>
      <c r="M462" s="47" t="n">
        <v>69.3</v>
      </c>
      <c r="N462" s="48" t="n">
        <v>194548704.559083</v>
      </c>
      <c r="O462" s="49" t="n">
        <v>192936206.600428</v>
      </c>
      <c r="P462" s="50" t="n">
        <v>0.4165</v>
      </c>
      <c r="Q462" s="51" t="n">
        <v>0.145062286126504</v>
      </c>
      <c r="R462" s="52" t="str">
        <f>1/(1+'Calculation_Assumptions'!$B$5)^(C462-'Calculation_Assumptions'!$B$2)</f>
      </c>
      <c r="S462" s="53" t="str">
        <f>N462*K462</f>
      </c>
      <c r="T462" s="54" t="str">
        <f>O462*K462</f>
      </c>
      <c r="U462" s="55" t="str">
        <f>T462*Q462*L462*M462</f>
      </c>
      <c r="V462" s="56" t="str">
        <f>S462*P462*L462*M462</f>
      </c>
      <c r="W462" s="57" t="str">
        <f>V462-U462</f>
      </c>
      <c r="X462" s="58" t="str">
        <f>W462*R462</f>
      </c>
      <c r="Y462" t="n">
        <v>1</v>
      </c>
      <c r="Z462" s="59" t="n">
        <v>2023</v>
      </c>
      <c r="AA462" t="s">
        <v>368</v>
      </c>
      <c r="AB462" s="60" t="str">
        <f>IF(I462="shared-count-once",COUNTIFS($A$2:$A$807,A462,$C$2:$C$807,C462,$E$2:$E$807,E462,$B$2:$B$807,B462),1)</f>
      </c>
      <c r="AC462" s="61" t="n">
        <v>317814114.067152</v>
      </c>
      <c r="AD462" s="62" t="str">
        <f>IF(AC462=0,"",U462/AC462)</f>
      </c>
      <c r="AE462" s="63" t="str">
        <f>IF(AC462=0,"",V462/AC462)</f>
      </c>
      <c r="AF462" s="64" t="str">
        <f>IF(AC462=0,"",W462/AC462)</f>
      </c>
      <c r="AG462" s="65" t="str">
        <f>IF(AC462=0,"",X462/AC462)</f>
      </c>
    </row>
    <row r="463">
      <c r="A463" t="s">
        <v>108</v>
      </c>
      <c r="B463" t="s">
        <v>161</v>
      </c>
      <c r="C463" s="39" t="n">
        <v>2044</v>
      </c>
      <c r="D463" t="s">
        <v>198</v>
      </c>
      <c r="E463" s="40" t="s">
        <v>227</v>
      </c>
      <c r="F463" s="41" t="s">
        <v>369</v>
      </c>
      <c r="G463" s="42" t="s">
        <v>228</v>
      </c>
      <c r="H463"/>
      <c r="I463" s="43" t="s">
        <v>225</v>
      </c>
      <c r="J463" s="44" t="s">
        <v>226</v>
      </c>
      <c r="K463" s="45" t="n">
        <v>0.06</v>
      </c>
      <c r="L463" s="46" t="n">
        <v>1</v>
      </c>
      <c r="M463" s="47" t="n">
        <v>69.3</v>
      </c>
      <c r="N463" s="48" t="n">
        <v>196510227.595037</v>
      </c>
      <c r="O463" s="49" t="n">
        <v>194740839.86655</v>
      </c>
      <c r="P463" s="50" t="n">
        <v>0.4165</v>
      </c>
      <c r="Q463" s="51" t="n">
        <v>0.145062286126504</v>
      </c>
      <c r="R463" s="52" t="str">
        <f>1/(1+'Calculation_Assumptions'!$B$5)^(C463-'Calculation_Assumptions'!$B$2)</f>
      </c>
      <c r="S463" s="53" t="str">
        <f>N463*K463</f>
      </c>
      <c r="T463" s="54" t="str">
        <f>O463*K463</f>
      </c>
      <c r="U463" s="55" t="str">
        <f>T463*Q463*L463*M463</f>
      </c>
      <c r="V463" s="56" t="str">
        <f>S463*P463*L463*M463</f>
      </c>
      <c r="W463" s="57" t="str">
        <f>V463-U463</f>
      </c>
      <c r="X463" s="58" t="str">
        <f>W463*R463</f>
      </c>
      <c r="Y463" t="n">
        <v>1</v>
      </c>
      <c r="Z463" s="59" t="n">
        <v>2023</v>
      </c>
      <c r="AA463" t="s">
        <v>368</v>
      </c>
      <c r="AB463" s="60" t="str">
        <f>IF(I463="shared-count-once",COUNTIFS($A$2:$A$807,A463,$C$2:$C$807,C463,$E$2:$E$807,E463,$B$2:$B$807,B463),1)</f>
      </c>
      <c r="AC463" s="61" t="n">
        <v>318840890.732156</v>
      </c>
      <c r="AD463" s="62" t="str">
        <f>IF(AC463=0,"",U463/AC463)</f>
      </c>
      <c r="AE463" s="63" t="str">
        <f>IF(AC463=0,"",V463/AC463)</f>
      </c>
      <c r="AF463" s="64" t="str">
        <f>IF(AC463=0,"",W463/AC463)</f>
      </c>
      <c r="AG463" s="65" t="str">
        <f>IF(AC463=0,"",X463/AC463)</f>
      </c>
    </row>
    <row r="464">
      <c r="A464" t="s">
        <v>108</v>
      </c>
      <c r="B464" t="s">
        <v>161</v>
      </c>
      <c r="C464" s="39" t="n">
        <v>2045</v>
      </c>
      <c r="D464" t="s">
        <v>198</v>
      </c>
      <c r="E464" s="40" t="s">
        <v>227</v>
      </c>
      <c r="F464" s="41" t="s">
        <v>369</v>
      </c>
      <c r="G464" s="42" t="s">
        <v>228</v>
      </c>
      <c r="H464"/>
      <c r="I464" s="43" t="s">
        <v>225</v>
      </c>
      <c r="J464" s="44" t="s">
        <v>226</v>
      </c>
      <c r="K464" s="45" t="n">
        <v>0.06</v>
      </c>
      <c r="L464" s="46" t="n">
        <v>1</v>
      </c>
      <c r="M464" s="47" t="n">
        <v>69.3</v>
      </c>
      <c r="N464" s="48" t="n">
        <v>198343225.470908</v>
      </c>
      <c r="O464" s="49" t="n">
        <v>196414899.064498</v>
      </c>
      <c r="P464" s="50" t="n">
        <v>0.4165</v>
      </c>
      <c r="Q464" s="51" t="n">
        <v>0.145062286126504</v>
      </c>
      <c r="R464" s="52" t="str">
        <f>1/(1+'Calculation_Assumptions'!$B$5)^(C464-'Calculation_Assumptions'!$B$2)</f>
      </c>
      <c r="S464" s="53" t="str">
        <f>N464*K464</f>
      </c>
      <c r="T464" s="54" t="str">
        <f>O464*K464</f>
      </c>
      <c r="U464" s="55" t="str">
        <f>T464*Q464*L464*M464</f>
      </c>
      <c r="V464" s="56" t="str">
        <f>S464*P464*L464*M464</f>
      </c>
      <c r="W464" s="57" t="str">
        <f>V464-U464</f>
      </c>
      <c r="X464" s="58" t="str">
        <f>W464*R464</f>
      </c>
      <c r="Y464" t="n">
        <v>1</v>
      </c>
      <c r="Z464" s="59" t="n">
        <v>2023</v>
      </c>
      <c r="AA464" t="s">
        <v>368</v>
      </c>
      <c r="AB464" s="60" t="str">
        <f>IF(I464="shared-count-once",COUNTIFS($A$2:$A$807,A464,$C$2:$C$807,C464,$E$2:$E$807,E464,$B$2:$B$807,B464),1)</f>
      </c>
      <c r="AC464" s="61" t="n">
        <v>319784682.33108</v>
      </c>
      <c r="AD464" s="62" t="str">
        <f>IF(AC464=0,"",U464/AC464)</f>
      </c>
      <c r="AE464" s="63" t="str">
        <f>IF(AC464=0,"",V464/AC464)</f>
      </c>
      <c r="AF464" s="64" t="str">
        <f>IF(AC464=0,"",W464/AC464)</f>
      </c>
      <c r="AG464" s="65" t="str">
        <f>IF(AC464=0,"",X464/AC464)</f>
      </c>
    </row>
    <row r="465">
      <c r="A465" t="s">
        <v>108</v>
      </c>
      <c r="B465" t="s">
        <v>161</v>
      </c>
      <c r="C465" s="39" t="n">
        <v>2046</v>
      </c>
      <c r="D465" t="s">
        <v>198</v>
      </c>
      <c r="E465" s="40" t="s">
        <v>227</v>
      </c>
      <c r="F465" s="41" t="s">
        <v>369</v>
      </c>
      <c r="G465" s="42" t="s">
        <v>228</v>
      </c>
      <c r="H465"/>
      <c r="I465" s="43" t="s">
        <v>225</v>
      </c>
      <c r="J465" s="44" t="s">
        <v>226</v>
      </c>
      <c r="K465" s="45" t="n">
        <v>0.06</v>
      </c>
      <c r="L465" s="46" t="n">
        <v>1</v>
      </c>
      <c r="M465" s="47" t="n">
        <v>69.3</v>
      </c>
      <c r="N465" s="48" t="n">
        <v>200042768.688921</v>
      </c>
      <c r="O465" s="49" t="n">
        <v>197983069.14574</v>
      </c>
      <c r="P465" s="50" t="n">
        <v>0.4165</v>
      </c>
      <c r="Q465" s="51" t="n">
        <v>0.145062286126504</v>
      </c>
      <c r="R465" s="52" t="str">
        <f>1/(1+'Calculation_Assumptions'!$B$5)^(C465-'Calculation_Assumptions'!$B$2)</f>
      </c>
      <c r="S465" s="53" t="str">
        <f>N465*K465</f>
      </c>
      <c r="T465" s="54" t="str">
        <f>O465*K465</f>
      </c>
      <c r="U465" s="55" t="str">
        <f>T465*Q465*L465*M465</f>
      </c>
      <c r="V465" s="56" t="str">
        <f>S465*P465*L465*M465</f>
      </c>
      <c r="W465" s="57" t="str">
        <f>V465-U465</f>
      </c>
      <c r="X465" s="58" t="str">
        <f>W465*R465</f>
      </c>
      <c r="Y465" t="n">
        <v>1</v>
      </c>
      <c r="Z465" s="59" t="n">
        <v>2023</v>
      </c>
      <c r="AA465" t="s">
        <v>368</v>
      </c>
      <c r="AB465" s="60" t="str">
        <f>IF(I465="shared-count-once",COUNTIFS($A$2:$A$807,A465,$C$2:$C$807,C465,$E$2:$E$807,E465,$B$2:$B$807,B465),1)</f>
      </c>
      <c r="AC465" s="61" t="n">
        <v>320645615.981408</v>
      </c>
      <c r="AD465" s="62" t="str">
        <f>IF(AC465=0,"",U465/AC465)</f>
      </c>
      <c r="AE465" s="63" t="str">
        <f>IF(AC465=0,"",V465/AC465)</f>
      </c>
      <c r="AF465" s="64" t="str">
        <f>IF(AC465=0,"",W465/AC465)</f>
      </c>
      <c r="AG465" s="65" t="str">
        <f>IF(AC465=0,"",X465/AC465)</f>
      </c>
    </row>
    <row r="466">
      <c r="A466" t="s">
        <v>108</v>
      </c>
      <c r="B466" t="s">
        <v>161</v>
      </c>
      <c r="C466" s="39" t="n">
        <v>2047</v>
      </c>
      <c r="D466" t="s">
        <v>198</v>
      </c>
      <c r="E466" s="40" t="s">
        <v>227</v>
      </c>
      <c r="F466" s="41" t="s">
        <v>369</v>
      </c>
      <c r="G466" s="42" t="s">
        <v>228</v>
      </c>
      <c r="H466"/>
      <c r="I466" s="43" t="s">
        <v>225</v>
      </c>
      <c r="J466" s="44" t="s">
        <v>226</v>
      </c>
      <c r="K466" s="45" t="n">
        <v>0.06</v>
      </c>
      <c r="L466" s="46" t="n">
        <v>1</v>
      </c>
      <c r="M466" s="47" t="n">
        <v>69.3</v>
      </c>
      <c r="N466" s="48" t="n">
        <v>201502979.279967</v>
      </c>
      <c r="O466" s="49" t="n">
        <v>199231676.533879</v>
      </c>
      <c r="P466" s="50" t="n">
        <v>0.4165</v>
      </c>
      <c r="Q466" s="51" t="n">
        <v>0.145062286126504</v>
      </c>
      <c r="R466" s="52" t="str">
        <f>1/(1+'Calculation_Assumptions'!$B$5)^(C466-'Calculation_Assumptions'!$B$2)</f>
      </c>
      <c r="S466" s="53" t="str">
        <f>N466*K466</f>
      </c>
      <c r="T466" s="54" t="str">
        <f>O466*K466</f>
      </c>
      <c r="U466" s="55" t="str">
        <f>T466*Q466*L466*M466</f>
      </c>
      <c r="V466" s="56" t="str">
        <f>S466*P466*L466*M466</f>
      </c>
      <c r="W466" s="57" t="str">
        <f>V466-U466</f>
      </c>
      <c r="X466" s="58" t="str">
        <f>W466*R466</f>
      </c>
      <c r="Y466" t="n">
        <v>1</v>
      </c>
      <c r="Z466" s="59" t="n">
        <v>2023</v>
      </c>
      <c r="AA466" t="s">
        <v>368</v>
      </c>
      <c r="AB466" s="60" t="str">
        <f>IF(I466="shared-count-once",COUNTIFS($A$2:$A$807,A466,$C$2:$C$807,C466,$E$2:$E$807,E466,$B$2:$B$807,B466),1)</f>
      </c>
      <c r="AC466" s="61" t="n">
        <v>321429520.522875</v>
      </c>
      <c r="AD466" s="62" t="str">
        <f>IF(AC466=0,"",U466/AC466)</f>
      </c>
      <c r="AE466" s="63" t="str">
        <f>IF(AC466=0,"",V466/AC466)</f>
      </c>
      <c r="AF466" s="64" t="str">
        <f>IF(AC466=0,"",W466/AC466)</f>
      </c>
      <c r="AG466" s="65" t="str">
        <f>IF(AC466=0,"",X466/AC466)</f>
      </c>
    </row>
    <row r="467">
      <c r="A467" t="s">
        <v>108</v>
      </c>
      <c r="B467" t="s">
        <v>161</v>
      </c>
      <c r="C467" s="39" t="n">
        <v>2048</v>
      </c>
      <c r="D467" t="s">
        <v>198</v>
      </c>
      <c r="E467" s="40" t="s">
        <v>227</v>
      </c>
      <c r="F467" s="41" t="s">
        <v>369</v>
      </c>
      <c r="G467" s="42" t="s">
        <v>228</v>
      </c>
      <c r="H467"/>
      <c r="I467" s="43" t="s">
        <v>225</v>
      </c>
      <c r="J467" s="44" t="s">
        <v>226</v>
      </c>
      <c r="K467" s="45" t="n">
        <v>0.06</v>
      </c>
      <c r="L467" s="46" t="n">
        <v>1</v>
      </c>
      <c r="M467" s="47" t="n">
        <v>69.3</v>
      </c>
      <c r="N467" s="48" t="n">
        <v>202754090.263572</v>
      </c>
      <c r="O467" s="49" t="n">
        <v>200384086.462219</v>
      </c>
      <c r="P467" s="50" t="n">
        <v>0.4165</v>
      </c>
      <c r="Q467" s="51" t="n">
        <v>0.145062286126504</v>
      </c>
      <c r="R467" s="52" t="str">
        <f>1/(1+'Calculation_Assumptions'!$B$5)^(C467-'Calculation_Assumptions'!$B$2)</f>
      </c>
      <c r="S467" s="53" t="str">
        <f>N467*K467</f>
      </c>
      <c r="T467" s="54" t="str">
        <f>O467*K467</f>
      </c>
      <c r="U467" s="55" t="str">
        <f>T467*Q467*L467*M467</f>
      </c>
      <c r="V467" s="56" t="str">
        <f>S467*P467*L467*M467</f>
      </c>
      <c r="W467" s="57" t="str">
        <f>V467-U467</f>
      </c>
      <c r="X467" s="58" t="str">
        <f>W467*R467</f>
      </c>
      <c r="Y467" t="n">
        <v>1</v>
      </c>
      <c r="Z467" s="59" t="n">
        <v>2023</v>
      </c>
      <c r="AA467" t="s">
        <v>368</v>
      </c>
      <c r="AB467" s="60" t="str">
        <f>IF(I467="shared-count-once",COUNTIFS($A$2:$A$807,A467,$C$2:$C$807,C467,$E$2:$E$807,E467,$B$2:$B$807,B467),1)</f>
      </c>
      <c r="AC467" s="61" t="n">
        <v>322136832.260161</v>
      </c>
      <c r="AD467" s="62" t="str">
        <f>IF(AC467=0,"",U467/AC467)</f>
      </c>
      <c r="AE467" s="63" t="str">
        <f>IF(AC467=0,"",V467/AC467)</f>
      </c>
      <c r="AF467" s="64" t="str">
        <f>IF(AC467=0,"",W467/AC467)</f>
      </c>
      <c r="AG467" s="65" t="str">
        <f>IF(AC467=0,"",X467/AC467)</f>
      </c>
    </row>
    <row r="468">
      <c r="A468" t="s">
        <v>108</v>
      </c>
      <c r="B468" t="s">
        <v>161</v>
      </c>
      <c r="C468" s="39" t="n">
        <v>2049</v>
      </c>
      <c r="D468" t="s">
        <v>198</v>
      </c>
      <c r="E468" s="40" t="s">
        <v>227</v>
      </c>
      <c r="F468" s="41" t="s">
        <v>369</v>
      </c>
      <c r="G468" s="42" t="s">
        <v>228</v>
      </c>
      <c r="H468"/>
      <c r="I468" s="43" t="s">
        <v>225</v>
      </c>
      <c r="J468" s="44" t="s">
        <v>226</v>
      </c>
      <c r="K468" s="45" t="n">
        <v>0.06</v>
      </c>
      <c r="L468" s="46" t="n">
        <v>1</v>
      </c>
      <c r="M468" s="47" t="n">
        <v>69.3</v>
      </c>
      <c r="N468" s="48" t="n">
        <v>203938530.718862</v>
      </c>
      <c r="O468" s="49" t="n">
        <v>201479711.500819</v>
      </c>
      <c r="P468" s="50" t="n">
        <v>0.4165</v>
      </c>
      <c r="Q468" s="51" t="n">
        <v>0.145062286126504</v>
      </c>
      <c r="R468" s="52" t="str">
        <f>1/(1+'Calculation_Assumptions'!$B$5)^(C468-'Calculation_Assumptions'!$B$2)</f>
      </c>
      <c r="S468" s="53" t="str">
        <f>N468*K468</f>
      </c>
      <c r="T468" s="54" t="str">
        <f>O468*K468</f>
      </c>
      <c r="U468" s="55" t="str">
        <f>T468*Q468*L468*M468</f>
      </c>
      <c r="V468" s="56" t="str">
        <f>S468*P468*L468*M468</f>
      </c>
      <c r="W468" s="57" t="str">
        <f>V468-U468</f>
      </c>
      <c r="X468" s="58" t="str">
        <f>W468*R468</f>
      </c>
      <c r="Y468" t="n">
        <v>1</v>
      </c>
      <c r="Z468" s="59" t="n">
        <v>2023</v>
      </c>
      <c r="AA468" t="s">
        <v>368</v>
      </c>
      <c r="AB468" s="60" t="str">
        <f>IF(I468="shared-count-once",COUNTIFS($A$2:$A$807,A468,$C$2:$C$807,C468,$E$2:$E$807,E468,$B$2:$B$807,B468),1)</f>
      </c>
      <c r="AC468" s="61" t="n">
        <v>322765819.752681</v>
      </c>
      <c r="AD468" s="62" t="str">
        <f>IF(AC468=0,"",U468/AC468)</f>
      </c>
      <c r="AE468" s="63" t="str">
        <f>IF(AC468=0,"",V468/AC468)</f>
      </c>
      <c r="AF468" s="64" t="str">
        <f>IF(AC468=0,"",W468/AC468)</f>
      </c>
      <c r="AG468" s="65" t="str">
        <f>IF(AC468=0,"",X468/AC468)</f>
      </c>
    </row>
    <row r="469">
      <c r="A469" t="s">
        <v>108</v>
      </c>
      <c r="B469" t="s">
        <v>161</v>
      </c>
      <c r="C469" s="39" t="n">
        <v>2050</v>
      </c>
      <c r="D469" t="s">
        <v>198</v>
      </c>
      <c r="E469" s="40" t="s">
        <v>227</v>
      </c>
      <c r="F469" s="41" t="s">
        <v>369</v>
      </c>
      <c r="G469" s="42" t="s">
        <v>228</v>
      </c>
      <c r="H469"/>
      <c r="I469" s="43" t="s">
        <v>225</v>
      </c>
      <c r="J469" s="44" t="s">
        <v>226</v>
      </c>
      <c r="K469" s="45" t="n">
        <v>0.06</v>
      </c>
      <c r="L469" s="46" t="n">
        <v>1</v>
      </c>
      <c r="M469" s="47" t="n">
        <v>69.3</v>
      </c>
      <c r="N469" s="48" t="n">
        <v>205124845.780344</v>
      </c>
      <c r="O469" s="49" t="n">
        <v>202479799.760483</v>
      </c>
      <c r="P469" s="50" t="n">
        <v>0.4165</v>
      </c>
      <c r="Q469" s="51" t="n">
        <v>0.145062286126504</v>
      </c>
      <c r="R469" s="52" t="str">
        <f>1/(1+'Calculation_Assumptions'!$B$5)^(C469-'Calculation_Assumptions'!$B$2)</f>
      </c>
      <c r="S469" s="53" t="str">
        <f>N469*K469</f>
      </c>
      <c r="T469" s="54" t="str">
        <f>O469*K469</f>
      </c>
      <c r="U469" s="55" t="str">
        <f>T469*Q469*L469*M469</f>
      </c>
      <c r="V469" s="56" t="str">
        <f>S469*P469*L469*M469</f>
      </c>
      <c r="W469" s="57" t="str">
        <f>V469-U469</f>
      </c>
      <c r="X469" s="58" t="str">
        <f>W469*R469</f>
      </c>
      <c r="Y469" t="n">
        <v>1</v>
      </c>
      <c r="Z469" s="59" t="n">
        <v>2023</v>
      </c>
      <c r="AA469" t="s">
        <v>368</v>
      </c>
      <c r="AB469" s="60" t="str">
        <f>IF(I469="shared-count-once",COUNTIFS($A$2:$A$807,A469,$C$2:$C$807,C469,$E$2:$E$807,E469,$B$2:$B$807,B469),1)</f>
      </c>
      <c r="AC469" s="61" t="n">
        <v>323312042.563285</v>
      </c>
      <c r="AD469" s="62" t="str">
        <f>IF(AC469=0,"",U469/AC469)</f>
      </c>
      <c r="AE469" s="63" t="str">
        <f>IF(AC469=0,"",V469/AC469)</f>
      </c>
      <c r="AF469" s="64" t="str">
        <f>IF(AC469=0,"",W469/AC469)</f>
      </c>
      <c r="AG469" s="65" t="str">
        <f>IF(AC469=0,"",X469/AC469)</f>
      </c>
    </row>
    <row r="470">
      <c r="A470" t="s">
        <v>108</v>
      </c>
      <c r="B470" t="s">
        <v>161</v>
      </c>
      <c r="C470" s="39" t="n">
        <v>2025</v>
      </c>
      <c r="D470" t="s">
        <v>208</v>
      </c>
      <c r="E470" s="40" t="s">
        <v>229</v>
      </c>
      <c r="F470" s="41" t="s">
        <v>370</v>
      </c>
      <c r="G470" s="42" t="s">
        <v>230</v>
      </c>
      <c r="H470" t="s">
        <v>212</v>
      </c>
      <c r="I470" s="43" t="s">
        <v>231</v>
      </c>
      <c r="J470" s="44" t="s">
        <v>226</v>
      </c>
      <c r="K470" s="45" t="n">
        <v>0.00001</v>
      </c>
      <c r="L470" s="46" t="n">
        <v>1</v>
      </c>
      <c r="M470" s="47" t="n">
        <v>0.704958478219738</v>
      </c>
      <c r="N470" s="48" t="n">
        <v>155755805.693767</v>
      </c>
      <c r="O470" s="49" t="n">
        <v>155093185.780917</v>
      </c>
      <c r="P470" s="50" t="n">
        <v>0.0337688283</v>
      </c>
      <c r="Q470" s="51" t="n">
        <v>0.0337688283</v>
      </c>
      <c r="R470" s="52" t="str">
        <f>1/(1+'Calculation_Assumptions'!$B$5)^(C470-'Calculation_Assumptions'!$B$2)</f>
      </c>
      <c r="S470" s="53" t="str">
        <f>N470*K470</f>
      </c>
      <c r="T470" s="54" t="str">
        <f>O470*K470</f>
      </c>
      <c r="U470" s="55" t="str">
        <f>T470*Q470*L470*M470</f>
      </c>
      <c r="V470" s="56" t="str">
        <f>S470*P470*L470*M470</f>
      </c>
      <c r="W470" s="57" t="str">
        <f>V470-U470</f>
      </c>
      <c r="X470" s="58" t="str">
        <f>W470*R470</f>
      </c>
      <c r="Y470" t="n">
        <v>1</v>
      </c>
      <c r="Z470" s="59" t="n">
        <v>2023</v>
      </c>
      <c r="AA470" t="s">
        <v>371</v>
      </c>
      <c r="AB470" s="60" t="str">
        <f>IF(I470="shared-count-once",COUNTIFS($A$2:$A$807,A470,$C$2:$C$807,C470,$E$2:$E$807,E470,$B$2:$B$807,B470),1)</f>
      </c>
      <c r="AC470" s="61" t="n">
        <v>288391907.644456</v>
      </c>
      <c r="AD470" s="62" t="str">
        <f>IF(AC470=0,"",U470/AC470)</f>
      </c>
      <c r="AE470" s="63" t="str">
        <f>IF(AC470=0,"",V470/AC470)</f>
      </c>
      <c r="AF470" s="64" t="str">
        <f>IF(AC470=0,"",W470/AC470)</f>
      </c>
      <c r="AG470" s="65" t="str">
        <f>IF(AC470=0,"",X470/AC470)</f>
      </c>
    </row>
    <row r="471">
      <c r="A471" t="s">
        <v>108</v>
      </c>
      <c r="B471" t="s">
        <v>161</v>
      </c>
      <c r="C471" s="39" t="n">
        <v>2026</v>
      </c>
      <c r="D471" t="s">
        <v>208</v>
      </c>
      <c r="E471" s="40" t="s">
        <v>229</v>
      </c>
      <c r="F471" s="41" t="s">
        <v>370</v>
      </c>
      <c r="G471" s="42" t="s">
        <v>230</v>
      </c>
      <c r="H471" t="s">
        <v>212</v>
      </c>
      <c r="I471" s="43" t="s">
        <v>231</v>
      </c>
      <c r="J471" s="44" t="s">
        <v>226</v>
      </c>
      <c r="K471" s="45" t="n">
        <v>0.00001</v>
      </c>
      <c r="L471" s="46" t="n">
        <v>1</v>
      </c>
      <c r="M471" s="47" t="n">
        <v>0.704958478219738</v>
      </c>
      <c r="N471" s="48" t="n">
        <v>158120161.800183</v>
      </c>
      <c r="O471" s="49" t="n">
        <v>157503828.425009</v>
      </c>
      <c r="P471" s="50" t="n">
        <v>0.05431506264</v>
      </c>
      <c r="Q471" s="51" t="n">
        <v>0.0337688283</v>
      </c>
      <c r="R471" s="52" t="str">
        <f>1/(1+'Calculation_Assumptions'!$B$5)^(C471-'Calculation_Assumptions'!$B$2)</f>
      </c>
      <c r="S471" s="53" t="str">
        <f>N471*K471</f>
      </c>
      <c r="T471" s="54" t="str">
        <f>O471*K471</f>
      </c>
      <c r="U471" s="55" t="str">
        <f>T471*Q471*L471*M471</f>
      </c>
      <c r="V471" s="56" t="str">
        <f>S471*P471*L471*M471</f>
      </c>
      <c r="W471" s="57" t="str">
        <f>V471-U471</f>
      </c>
      <c r="X471" s="58" t="str">
        <f>W471*R471</f>
      </c>
      <c r="Y471" t="n">
        <v>1</v>
      </c>
      <c r="Z471" s="59" t="n">
        <v>2023</v>
      </c>
      <c r="AA471" t="s">
        <v>371</v>
      </c>
      <c r="AB471" s="60" t="str">
        <f>IF(I471="shared-count-once",COUNTIFS($A$2:$A$807,A471,$C$2:$C$807,C471,$E$2:$E$807,E471,$B$2:$B$807,B471),1)</f>
      </c>
      <c r="AC471" s="61" t="n">
        <v>290472130.233437</v>
      </c>
      <c r="AD471" s="62" t="str">
        <f>IF(AC471=0,"",U471/AC471)</f>
      </c>
      <c r="AE471" s="63" t="str">
        <f>IF(AC471=0,"",V471/AC471)</f>
      </c>
      <c r="AF471" s="64" t="str">
        <f>IF(AC471=0,"",W471/AC471)</f>
      </c>
      <c r="AG471" s="65" t="str">
        <f>IF(AC471=0,"",X471/AC471)</f>
      </c>
    </row>
    <row r="472">
      <c r="A472" t="s">
        <v>108</v>
      </c>
      <c r="B472" t="s">
        <v>161</v>
      </c>
      <c r="C472" s="39" t="n">
        <v>2027</v>
      </c>
      <c r="D472" t="s">
        <v>208</v>
      </c>
      <c r="E472" s="40" t="s">
        <v>229</v>
      </c>
      <c r="F472" s="41" t="s">
        <v>370</v>
      </c>
      <c r="G472" s="42" t="s">
        <v>230</v>
      </c>
      <c r="H472" t="s">
        <v>212</v>
      </c>
      <c r="I472" s="43" t="s">
        <v>231</v>
      </c>
      <c r="J472" s="44" t="s">
        <v>226</v>
      </c>
      <c r="K472" s="45" t="n">
        <v>0.00001</v>
      </c>
      <c r="L472" s="46" t="n">
        <v>1</v>
      </c>
      <c r="M472" s="47" t="n">
        <v>0.704958478219738</v>
      </c>
      <c r="N472" s="48" t="n">
        <v>160523194.399909</v>
      </c>
      <c r="O472" s="49" t="n">
        <v>159957112.160817</v>
      </c>
      <c r="P472" s="50" t="n">
        <v>0.07486129698</v>
      </c>
      <c r="Q472" s="51" t="n">
        <v>0.0337688283</v>
      </c>
      <c r="R472" s="52" t="str">
        <f>1/(1+'Calculation_Assumptions'!$B$5)^(C472-'Calculation_Assumptions'!$B$2)</f>
      </c>
      <c r="S472" s="53" t="str">
        <f>N472*K472</f>
      </c>
      <c r="T472" s="54" t="str">
        <f>O472*K472</f>
      </c>
      <c r="U472" s="55" t="str">
        <f>T472*Q472*L472*M472</f>
      </c>
      <c r="V472" s="56" t="str">
        <f>S472*P472*L472*M472</f>
      </c>
      <c r="W472" s="57" t="str">
        <f>V472-U472</f>
      </c>
      <c r="X472" s="58" t="str">
        <f>W472*R472</f>
      </c>
      <c r="Y472" t="n">
        <v>1</v>
      </c>
      <c r="Z472" s="59" t="n">
        <v>2023</v>
      </c>
      <c r="AA472" t="s">
        <v>371</v>
      </c>
      <c r="AB472" s="60" t="str">
        <f>IF(I472="shared-count-once",COUNTIFS($A$2:$A$807,A472,$C$2:$C$807,C472,$E$2:$E$807,E472,$B$2:$B$807,B472),1)</f>
      </c>
      <c r="AC472" s="61" t="n">
        <v>292505080.826208</v>
      </c>
      <c r="AD472" s="62" t="str">
        <f>IF(AC472=0,"",U472/AC472)</f>
      </c>
      <c r="AE472" s="63" t="str">
        <f>IF(AC472=0,"",V472/AC472)</f>
      </c>
      <c r="AF472" s="64" t="str">
        <f>IF(AC472=0,"",W472/AC472)</f>
      </c>
      <c r="AG472" s="65" t="str">
        <f>IF(AC472=0,"",X472/AC472)</f>
      </c>
    </row>
    <row r="473">
      <c r="A473" t="s">
        <v>108</v>
      </c>
      <c r="B473" t="s">
        <v>161</v>
      </c>
      <c r="C473" s="39" t="n">
        <v>2028</v>
      </c>
      <c r="D473" t="s">
        <v>208</v>
      </c>
      <c r="E473" s="40" t="s">
        <v>229</v>
      </c>
      <c r="F473" s="41" t="s">
        <v>370</v>
      </c>
      <c r="G473" s="42" t="s">
        <v>230</v>
      </c>
      <c r="H473" t="s">
        <v>212</v>
      </c>
      <c r="I473" s="43" t="s">
        <v>231</v>
      </c>
      <c r="J473" s="44" t="s">
        <v>226</v>
      </c>
      <c r="K473" s="45" t="n">
        <v>0.00001</v>
      </c>
      <c r="L473" s="46" t="n">
        <v>1</v>
      </c>
      <c r="M473" s="47" t="n">
        <v>0.704958478219738</v>
      </c>
      <c r="N473" s="48" t="n">
        <v>162768017.789973</v>
      </c>
      <c r="O473" s="49" t="n">
        <v>162204336.12618</v>
      </c>
      <c r="P473" s="50" t="n">
        <v>0.09540753132</v>
      </c>
      <c r="Q473" s="51" t="n">
        <v>0.0337688283</v>
      </c>
      <c r="R473" s="52" t="str">
        <f>1/(1+'Calculation_Assumptions'!$B$5)^(C473-'Calculation_Assumptions'!$B$2)</f>
      </c>
      <c r="S473" s="53" t="str">
        <f>N473*K473</f>
      </c>
      <c r="T473" s="54" t="str">
        <f>O473*K473</f>
      </c>
      <c r="U473" s="55" t="str">
        <f>T473*Q473*L473*M473</f>
      </c>
      <c r="V473" s="56" t="str">
        <f>S473*P473*L473*M473</f>
      </c>
      <c r="W473" s="57" t="str">
        <f>V473-U473</f>
      </c>
      <c r="X473" s="58" t="str">
        <f>W473*R473</f>
      </c>
      <c r="Y473" t="n">
        <v>1</v>
      </c>
      <c r="Z473" s="59" t="n">
        <v>2023</v>
      </c>
      <c r="AA473" t="s">
        <v>371</v>
      </c>
      <c r="AB473" s="60" t="str">
        <f>IF(I473="shared-count-once",COUNTIFS($A$2:$A$807,A473,$C$2:$C$807,C473,$E$2:$E$807,E473,$B$2:$B$807,B473),1)</f>
      </c>
      <c r="AC473" s="61" t="n">
        <v>294484707.921554</v>
      </c>
      <c r="AD473" s="62" t="str">
        <f>IF(AC473=0,"",U473/AC473)</f>
      </c>
      <c r="AE473" s="63" t="str">
        <f>IF(AC473=0,"",V473/AC473)</f>
      </c>
      <c r="AF473" s="64" t="str">
        <f>IF(AC473=0,"",W473/AC473)</f>
      </c>
      <c r="AG473" s="65" t="str">
        <f>IF(AC473=0,"",X473/AC473)</f>
      </c>
    </row>
    <row r="474">
      <c r="A474" t="s">
        <v>108</v>
      </c>
      <c r="B474" t="s">
        <v>161</v>
      </c>
      <c r="C474" s="39" t="n">
        <v>2029</v>
      </c>
      <c r="D474" t="s">
        <v>208</v>
      </c>
      <c r="E474" s="40" t="s">
        <v>229</v>
      </c>
      <c r="F474" s="41" t="s">
        <v>370</v>
      </c>
      <c r="G474" s="42" t="s">
        <v>230</v>
      </c>
      <c r="H474" t="s">
        <v>212</v>
      </c>
      <c r="I474" s="43" t="s">
        <v>231</v>
      </c>
      <c r="J474" s="44" t="s">
        <v>226</v>
      </c>
      <c r="K474" s="45" t="n">
        <v>0.00001</v>
      </c>
      <c r="L474" s="46" t="n">
        <v>1</v>
      </c>
      <c r="M474" s="47" t="n">
        <v>0.704958478219738</v>
      </c>
      <c r="N474" s="48" t="n">
        <v>164904381.835609</v>
      </c>
      <c r="O474" s="49" t="n">
        <v>164354507.169368</v>
      </c>
      <c r="P474" s="50" t="n">
        <v>0.11595376566</v>
      </c>
      <c r="Q474" s="51" t="n">
        <v>0.0337688283</v>
      </c>
      <c r="R474" s="52" t="str">
        <f>1/(1+'Calculation_Assumptions'!$B$5)^(C474-'Calculation_Assumptions'!$B$2)</f>
      </c>
      <c r="S474" s="53" t="str">
        <f>N474*K474</f>
      </c>
      <c r="T474" s="54" t="str">
        <f>O474*K474</f>
      </c>
      <c r="U474" s="55" t="str">
        <f>T474*Q474*L474*M474</f>
      </c>
      <c r="V474" s="56" t="str">
        <f>S474*P474*L474*M474</f>
      </c>
      <c r="W474" s="57" t="str">
        <f>V474-U474</f>
      </c>
      <c r="X474" s="58" t="str">
        <f>W474*R474</f>
      </c>
      <c r="Y474" t="n">
        <v>1</v>
      </c>
      <c r="Z474" s="59" t="n">
        <v>2023</v>
      </c>
      <c r="AA474" t="s">
        <v>371</v>
      </c>
      <c r="AB474" s="60" t="str">
        <f>IF(I474="shared-count-once",COUNTIFS($A$2:$A$807,A474,$C$2:$C$807,C474,$E$2:$E$807,E474,$B$2:$B$807,B474),1)</f>
      </c>
      <c r="AC474" s="61" t="n">
        <v>296414030.31143</v>
      </c>
      <c r="AD474" s="62" t="str">
        <f>IF(AC474=0,"",U474/AC474)</f>
      </c>
      <c r="AE474" s="63" t="str">
        <f>IF(AC474=0,"",V474/AC474)</f>
      </c>
      <c r="AF474" s="64" t="str">
        <f>IF(AC474=0,"",W474/AC474)</f>
      </c>
      <c r="AG474" s="65" t="str">
        <f>IF(AC474=0,"",X474/AC474)</f>
      </c>
    </row>
    <row r="475">
      <c r="A475" t="s">
        <v>108</v>
      </c>
      <c r="B475" t="s">
        <v>161</v>
      </c>
      <c r="C475" s="39" t="n">
        <v>2030</v>
      </c>
      <c r="D475" t="s">
        <v>208</v>
      </c>
      <c r="E475" s="40" t="s">
        <v>229</v>
      </c>
      <c r="F475" s="41" t="s">
        <v>370</v>
      </c>
      <c r="G475" s="42" t="s">
        <v>230</v>
      </c>
      <c r="H475" t="s">
        <v>212</v>
      </c>
      <c r="I475" s="43" t="s">
        <v>231</v>
      </c>
      <c r="J475" s="44" t="s">
        <v>226</v>
      </c>
      <c r="K475" s="45" t="n">
        <v>0.00001</v>
      </c>
      <c r="L475" s="46" t="n">
        <v>1</v>
      </c>
      <c r="M475" s="47" t="n">
        <v>0.704958478219738</v>
      </c>
      <c r="N475" s="48" t="n">
        <v>166966697.159012</v>
      </c>
      <c r="O475" s="49" t="n">
        <v>166415552.282846</v>
      </c>
      <c r="P475" s="50" t="n">
        <v>0.1365</v>
      </c>
      <c r="Q475" s="51" t="n">
        <v>0.0337688283</v>
      </c>
      <c r="R475" s="52" t="str">
        <f>1/(1+'Calculation_Assumptions'!$B$5)^(C475-'Calculation_Assumptions'!$B$2)</f>
      </c>
      <c r="S475" s="53" t="str">
        <f>N475*K475</f>
      </c>
      <c r="T475" s="54" t="str">
        <f>O475*K475</f>
      </c>
      <c r="U475" s="55" t="str">
        <f>T475*Q475*L475*M475</f>
      </c>
      <c r="V475" s="56" t="str">
        <f>S475*P475*L475*M475</f>
      </c>
      <c r="W475" s="57" t="str">
        <f>V475-U475</f>
      </c>
      <c r="X475" s="58" t="str">
        <f>W475*R475</f>
      </c>
      <c r="Y475" t="n">
        <v>1</v>
      </c>
      <c r="Z475" s="59" t="n">
        <v>2023</v>
      </c>
      <c r="AA475" t="s">
        <v>371</v>
      </c>
      <c r="AB475" s="60" t="str">
        <f>IF(I475="shared-count-once",COUNTIFS($A$2:$A$807,A475,$C$2:$C$807,C475,$E$2:$E$807,E475,$B$2:$B$807,B475),1)</f>
      </c>
      <c r="AC475" s="61" t="n">
        <v>298289404.664994</v>
      </c>
      <c r="AD475" s="62" t="str">
        <f>IF(AC475=0,"",U475/AC475)</f>
      </c>
      <c r="AE475" s="63" t="str">
        <f>IF(AC475=0,"",V475/AC475)</f>
      </c>
      <c r="AF475" s="64" t="str">
        <f>IF(AC475=0,"",W475/AC475)</f>
      </c>
      <c r="AG475" s="65" t="str">
        <f>IF(AC475=0,"",X475/AC475)</f>
      </c>
    </row>
    <row r="476">
      <c r="A476" t="s">
        <v>108</v>
      </c>
      <c r="B476" t="s">
        <v>161</v>
      </c>
      <c r="C476" s="39" t="n">
        <v>2031</v>
      </c>
      <c r="D476" t="s">
        <v>208</v>
      </c>
      <c r="E476" s="40" t="s">
        <v>229</v>
      </c>
      <c r="F476" s="41" t="s">
        <v>370</v>
      </c>
      <c r="G476" s="42" t="s">
        <v>230</v>
      </c>
      <c r="H476" t="s">
        <v>212</v>
      </c>
      <c r="I476" s="43" t="s">
        <v>231</v>
      </c>
      <c r="J476" s="44" t="s">
        <v>226</v>
      </c>
      <c r="K476" s="45" t="n">
        <v>0.00001</v>
      </c>
      <c r="L476" s="46" t="n">
        <v>1</v>
      </c>
      <c r="M476" s="47" t="n">
        <v>0.704958478219738</v>
      </c>
      <c r="N476" s="48" t="n">
        <v>169045658.099963</v>
      </c>
      <c r="O476" s="49" t="n">
        <v>168461285.903885</v>
      </c>
      <c r="P476" s="50" t="n">
        <v>0.1645</v>
      </c>
      <c r="Q476" s="51" t="n">
        <v>0.0337688283</v>
      </c>
      <c r="R476" s="52" t="str">
        <f>1/(1+'Calculation_Assumptions'!$B$5)^(C476-'Calculation_Assumptions'!$B$2)</f>
      </c>
      <c r="S476" s="53" t="str">
        <f>N476*K476</f>
      </c>
      <c r="T476" s="54" t="str">
        <f>O476*K476</f>
      </c>
      <c r="U476" s="55" t="str">
        <f>T476*Q476*L476*M476</f>
      </c>
      <c r="V476" s="56" t="str">
        <f>S476*P476*L476*M476</f>
      </c>
      <c r="W476" s="57" t="str">
        <f>V476-U476</f>
      </c>
      <c r="X476" s="58" t="str">
        <f>W476*R476</f>
      </c>
      <c r="Y476" t="n">
        <v>1</v>
      </c>
      <c r="Z476" s="59" t="n">
        <v>2023</v>
      </c>
      <c r="AA476" t="s">
        <v>371</v>
      </c>
      <c r="AB476" s="60" t="str">
        <f>IF(I476="shared-count-once",COUNTIFS($A$2:$A$807,A476,$C$2:$C$807,C476,$E$2:$E$807,E476,$B$2:$B$807,B476),1)</f>
      </c>
      <c r="AC476" s="61" t="n">
        <v>300119636.925519</v>
      </c>
      <c r="AD476" s="62" t="str">
        <f>IF(AC476=0,"",U476/AC476)</f>
      </c>
      <c r="AE476" s="63" t="str">
        <f>IF(AC476=0,"",V476/AC476)</f>
      </c>
      <c r="AF476" s="64" t="str">
        <f>IF(AC476=0,"",W476/AC476)</f>
      </c>
      <c r="AG476" s="65" t="str">
        <f>IF(AC476=0,"",X476/AC476)</f>
      </c>
    </row>
    <row r="477">
      <c r="A477" t="s">
        <v>108</v>
      </c>
      <c r="B477" t="s">
        <v>161</v>
      </c>
      <c r="C477" s="39" t="n">
        <v>2032</v>
      </c>
      <c r="D477" t="s">
        <v>208</v>
      </c>
      <c r="E477" s="40" t="s">
        <v>229</v>
      </c>
      <c r="F477" s="41" t="s">
        <v>370</v>
      </c>
      <c r="G477" s="42" t="s">
        <v>230</v>
      </c>
      <c r="H477" t="s">
        <v>212</v>
      </c>
      <c r="I477" s="43" t="s">
        <v>231</v>
      </c>
      <c r="J477" s="44" t="s">
        <v>226</v>
      </c>
      <c r="K477" s="45" t="n">
        <v>0.00001</v>
      </c>
      <c r="L477" s="46" t="n">
        <v>1</v>
      </c>
      <c r="M477" s="47" t="n">
        <v>0.704958478219738</v>
      </c>
      <c r="N477" s="48" t="n">
        <v>171079924.743269</v>
      </c>
      <c r="O477" s="49" t="n">
        <v>170476615.351264</v>
      </c>
      <c r="P477" s="50" t="n">
        <v>0.1925</v>
      </c>
      <c r="Q477" s="51" t="n">
        <v>0.0337688283</v>
      </c>
      <c r="R477" s="52" t="str">
        <f>1/(1+'Calculation_Assumptions'!$B$5)^(C477-'Calculation_Assumptions'!$B$2)</f>
      </c>
      <c r="S477" s="53" t="str">
        <f>N477*K477</f>
      </c>
      <c r="T477" s="54" t="str">
        <f>O477*K477</f>
      </c>
      <c r="U477" s="55" t="str">
        <f>T477*Q477*L477*M477</f>
      </c>
      <c r="V477" s="56" t="str">
        <f>S477*P477*L477*M477</f>
      </c>
      <c r="W477" s="57" t="str">
        <f>V477-U477</f>
      </c>
      <c r="X477" s="58" t="str">
        <f>W477*R477</f>
      </c>
      <c r="Y477" t="n">
        <v>1</v>
      </c>
      <c r="Z477" s="59" t="n">
        <v>2023</v>
      </c>
      <c r="AA477" t="s">
        <v>371</v>
      </c>
      <c r="AB477" s="60" t="str">
        <f>IF(I477="shared-count-once",COUNTIFS($A$2:$A$807,A477,$C$2:$C$807,C477,$E$2:$E$807,E477,$B$2:$B$807,B477),1)</f>
      </c>
      <c r="AC477" s="61" t="n">
        <v>301904628.083541</v>
      </c>
      <c r="AD477" s="62" t="str">
        <f>IF(AC477=0,"",U477/AC477)</f>
      </c>
      <c r="AE477" s="63" t="str">
        <f>IF(AC477=0,"",V477/AC477)</f>
      </c>
      <c r="AF477" s="64" t="str">
        <f>IF(AC477=0,"",W477/AC477)</f>
      </c>
      <c r="AG477" s="65" t="str">
        <f>IF(AC477=0,"",X477/AC477)</f>
      </c>
    </row>
    <row r="478">
      <c r="A478" t="s">
        <v>108</v>
      </c>
      <c r="B478" t="s">
        <v>161</v>
      </c>
      <c r="C478" s="39" t="n">
        <v>2033</v>
      </c>
      <c r="D478" t="s">
        <v>208</v>
      </c>
      <c r="E478" s="40" t="s">
        <v>229</v>
      </c>
      <c r="F478" s="41" t="s">
        <v>370</v>
      </c>
      <c r="G478" s="42" t="s">
        <v>230</v>
      </c>
      <c r="H478" t="s">
        <v>212</v>
      </c>
      <c r="I478" s="43" t="s">
        <v>231</v>
      </c>
      <c r="J478" s="44" t="s">
        <v>226</v>
      </c>
      <c r="K478" s="45" t="n">
        <v>0.00001</v>
      </c>
      <c r="L478" s="46" t="n">
        <v>1</v>
      </c>
      <c r="M478" s="47" t="n">
        <v>0.704958478219738</v>
      </c>
      <c r="N478" s="48" t="n">
        <v>173090469.540465</v>
      </c>
      <c r="O478" s="49" t="n">
        <v>172461509.841257</v>
      </c>
      <c r="P478" s="50" t="n">
        <v>0.2205</v>
      </c>
      <c r="Q478" s="51" t="n">
        <v>0.0337688283</v>
      </c>
      <c r="R478" s="52" t="str">
        <f>1/(1+'Calculation_Assumptions'!$B$5)^(C478-'Calculation_Assumptions'!$B$2)</f>
      </c>
      <c r="S478" s="53" t="str">
        <f>N478*K478</f>
      </c>
      <c r="T478" s="54" t="str">
        <f>O478*K478</f>
      </c>
      <c r="U478" s="55" t="str">
        <f>T478*Q478*L478*M478</f>
      </c>
      <c r="V478" s="56" t="str">
        <f>S478*P478*L478*M478</f>
      </c>
      <c r="W478" s="57" t="str">
        <f>V478-U478</f>
      </c>
      <c r="X478" s="58" t="str">
        <f>W478*R478</f>
      </c>
      <c r="Y478" t="n">
        <v>1</v>
      </c>
      <c r="Z478" s="59" t="n">
        <v>2023</v>
      </c>
      <c r="AA478" t="s">
        <v>371</v>
      </c>
      <c r="AB478" s="60" t="str">
        <f>IF(I478="shared-count-once",COUNTIFS($A$2:$A$807,A478,$C$2:$C$807,C478,$E$2:$E$807,E478,$B$2:$B$807,B478),1)</f>
      </c>
      <c r="AC478" s="61" t="n">
        <v>303644277.16916</v>
      </c>
      <c r="AD478" s="62" t="str">
        <f>IF(AC478=0,"",U478/AC478)</f>
      </c>
      <c r="AE478" s="63" t="str">
        <f>IF(AC478=0,"",V478/AC478)</f>
      </c>
      <c r="AF478" s="64" t="str">
        <f>IF(AC478=0,"",W478/AC478)</f>
      </c>
      <c r="AG478" s="65" t="str">
        <f>IF(AC478=0,"",X478/AC478)</f>
      </c>
    </row>
    <row r="479">
      <c r="A479" t="s">
        <v>108</v>
      </c>
      <c r="B479" t="s">
        <v>161</v>
      </c>
      <c r="C479" s="39" t="n">
        <v>2034</v>
      </c>
      <c r="D479" t="s">
        <v>208</v>
      </c>
      <c r="E479" s="40" t="s">
        <v>229</v>
      </c>
      <c r="F479" s="41" t="s">
        <v>370</v>
      </c>
      <c r="G479" s="42" t="s">
        <v>230</v>
      </c>
      <c r="H479" t="s">
        <v>212</v>
      </c>
      <c r="I479" s="43" t="s">
        <v>231</v>
      </c>
      <c r="J479" s="44" t="s">
        <v>226</v>
      </c>
      <c r="K479" s="45" t="n">
        <v>0.00001</v>
      </c>
      <c r="L479" s="46" t="n">
        <v>1</v>
      </c>
      <c r="M479" s="47" t="n">
        <v>0.704958478219738</v>
      </c>
      <c r="N479" s="48" t="n">
        <v>175122524.346671</v>
      </c>
      <c r="O479" s="49" t="n">
        <v>174461686.278167</v>
      </c>
      <c r="P479" s="50" t="n">
        <v>0.2485</v>
      </c>
      <c r="Q479" s="51" t="n">
        <v>0.0337688283</v>
      </c>
      <c r="R479" s="52" t="str">
        <f>1/(1+'Calculation_Assumptions'!$B$5)^(C479-'Calculation_Assumptions'!$B$2)</f>
      </c>
      <c r="S479" s="53" t="str">
        <f>N479*K479</f>
      </c>
      <c r="T479" s="54" t="str">
        <f>O479*K479</f>
      </c>
      <c r="U479" s="55" t="str">
        <f>T479*Q479*L479*M479</f>
      </c>
      <c r="V479" s="56" t="str">
        <f>S479*P479*L479*M479</f>
      </c>
      <c r="W479" s="57" t="str">
        <f>V479-U479</f>
      </c>
      <c r="X479" s="58" t="str">
        <f>W479*R479</f>
      </c>
      <c r="Y479" t="n">
        <v>1</v>
      </c>
      <c r="Z479" s="59" t="n">
        <v>2023</v>
      </c>
      <c r="AA479" t="s">
        <v>371</v>
      </c>
      <c r="AB479" s="60" t="str">
        <f>IF(I479="shared-count-once",COUNTIFS($A$2:$A$807,A479,$C$2:$C$807,C479,$E$2:$E$807,E479,$B$2:$B$807,B479),1)</f>
      </c>
      <c r="AC479" s="61" t="n">
        <v>305332541.184984</v>
      </c>
      <c r="AD479" s="62" t="str">
        <f>IF(AC479=0,"",U479/AC479)</f>
      </c>
      <c r="AE479" s="63" t="str">
        <f>IF(AC479=0,"",V479/AC479)</f>
      </c>
      <c r="AF479" s="64" t="str">
        <f>IF(AC479=0,"",W479/AC479)</f>
      </c>
      <c r="AG479" s="65" t="str">
        <f>IF(AC479=0,"",X479/AC479)</f>
      </c>
    </row>
    <row r="480">
      <c r="A480" t="s">
        <v>108</v>
      </c>
      <c r="B480" t="s">
        <v>161</v>
      </c>
      <c r="C480" s="39" t="n">
        <v>2035</v>
      </c>
      <c r="D480" t="s">
        <v>208</v>
      </c>
      <c r="E480" s="40" t="s">
        <v>229</v>
      </c>
      <c r="F480" s="41" t="s">
        <v>370</v>
      </c>
      <c r="G480" s="42" t="s">
        <v>230</v>
      </c>
      <c r="H480" t="s">
        <v>212</v>
      </c>
      <c r="I480" s="43" t="s">
        <v>231</v>
      </c>
      <c r="J480" s="44" t="s">
        <v>226</v>
      </c>
      <c r="K480" s="45" t="n">
        <v>0.00001</v>
      </c>
      <c r="L480" s="46" t="n">
        <v>1</v>
      </c>
      <c r="M480" s="47" t="n">
        <v>0.704958478219738</v>
      </c>
      <c r="N480" s="48" t="n">
        <v>177220313.960892</v>
      </c>
      <c r="O480" s="49" t="n">
        <v>176538766.30208</v>
      </c>
      <c r="P480" s="50" t="n">
        <v>0.2765</v>
      </c>
      <c r="Q480" s="51" t="n">
        <v>0.0337688283</v>
      </c>
      <c r="R480" s="52" t="str">
        <f>1/(1+'Calculation_Assumptions'!$B$5)^(C480-'Calculation_Assumptions'!$B$2)</f>
      </c>
      <c r="S480" s="53" t="str">
        <f>N480*K480</f>
      </c>
      <c r="T480" s="54" t="str">
        <f>O480*K480</f>
      </c>
      <c r="U480" s="55" t="str">
        <f>T480*Q480*L480*M480</f>
      </c>
      <c r="V480" s="56" t="str">
        <f>S480*P480*L480*M480</f>
      </c>
      <c r="W480" s="57" t="str">
        <f>V480-U480</f>
      </c>
      <c r="X480" s="58" t="str">
        <f>W480*R480</f>
      </c>
      <c r="Y480" t="n">
        <v>1</v>
      </c>
      <c r="Z480" s="59" t="n">
        <v>2023</v>
      </c>
      <c r="AA480" t="s">
        <v>371</v>
      </c>
      <c r="AB480" s="60" t="str">
        <f>IF(I480="shared-count-once",COUNTIFS($A$2:$A$807,A480,$C$2:$C$807,C480,$E$2:$E$807,E480,$B$2:$B$807,B480),1)</f>
      </c>
      <c r="AC480" s="61" t="n">
        <v>306964650.16712</v>
      </c>
      <c r="AD480" s="62" t="str">
        <f>IF(AC480=0,"",U480/AC480)</f>
      </c>
      <c r="AE480" s="63" t="str">
        <f>IF(AC480=0,"",V480/AC480)</f>
      </c>
      <c r="AF480" s="64" t="str">
        <f>IF(AC480=0,"",W480/AC480)</f>
      </c>
      <c r="AG480" s="65" t="str">
        <f>IF(AC480=0,"",X480/AC480)</f>
      </c>
    </row>
    <row r="481">
      <c r="A481" t="s">
        <v>108</v>
      </c>
      <c r="B481" t="s">
        <v>161</v>
      </c>
      <c r="C481" s="39" t="n">
        <v>2036</v>
      </c>
      <c r="D481" t="s">
        <v>208</v>
      </c>
      <c r="E481" s="40" t="s">
        <v>229</v>
      </c>
      <c r="F481" s="41" t="s">
        <v>370</v>
      </c>
      <c r="G481" s="42" t="s">
        <v>230</v>
      </c>
      <c r="H481" t="s">
        <v>212</v>
      </c>
      <c r="I481" s="43" t="s">
        <v>231</v>
      </c>
      <c r="J481" s="44" t="s">
        <v>226</v>
      </c>
      <c r="K481" s="45" t="n">
        <v>0.00001</v>
      </c>
      <c r="L481" s="46" t="n">
        <v>1</v>
      </c>
      <c r="M481" s="47" t="n">
        <v>0.704958478219738</v>
      </c>
      <c r="N481" s="48" t="n">
        <v>179349954.172762</v>
      </c>
      <c r="O481" s="49" t="n">
        <v>178623659.570201</v>
      </c>
      <c r="P481" s="50" t="n">
        <v>0.3045</v>
      </c>
      <c r="Q481" s="51" t="n">
        <v>0.0337688283</v>
      </c>
      <c r="R481" s="52" t="str">
        <f>1/(1+'Calculation_Assumptions'!$B$5)^(C481-'Calculation_Assumptions'!$B$2)</f>
      </c>
      <c r="S481" s="53" t="str">
        <f>N481*K481</f>
      </c>
      <c r="T481" s="54" t="str">
        <f>O481*K481</f>
      </c>
      <c r="U481" s="55" t="str">
        <f>T481*Q481*L481*M481</f>
      </c>
      <c r="V481" s="56" t="str">
        <f>S481*P481*L481*M481</f>
      </c>
      <c r="W481" s="57" t="str">
        <f>V481-U481</f>
      </c>
      <c r="X481" s="58" t="str">
        <f>W481*R481</f>
      </c>
      <c r="Y481" t="n">
        <v>1</v>
      </c>
      <c r="Z481" s="59" t="n">
        <v>2023</v>
      </c>
      <c r="AA481" t="s">
        <v>371</v>
      </c>
      <c r="AB481" s="60" t="str">
        <f>IF(I481="shared-count-once",COUNTIFS($A$2:$A$807,A481,$C$2:$C$807,C481,$E$2:$E$807,E481,$B$2:$B$807,B481),1)</f>
      </c>
      <c r="AC481" s="61" t="n">
        <v>308542769.756622</v>
      </c>
      <c r="AD481" s="62" t="str">
        <f>IF(AC481=0,"",U481/AC481)</f>
      </c>
      <c r="AE481" s="63" t="str">
        <f>IF(AC481=0,"",V481/AC481)</f>
      </c>
      <c r="AF481" s="64" t="str">
        <f>IF(AC481=0,"",W481/AC481)</f>
      </c>
      <c r="AG481" s="65" t="str">
        <f>IF(AC481=0,"",X481/AC481)</f>
      </c>
    </row>
    <row r="482">
      <c r="A482" t="s">
        <v>108</v>
      </c>
      <c r="B482" t="s">
        <v>161</v>
      </c>
      <c r="C482" s="39" t="n">
        <v>2037</v>
      </c>
      <c r="D482" t="s">
        <v>208</v>
      </c>
      <c r="E482" s="40" t="s">
        <v>229</v>
      </c>
      <c r="F482" s="41" t="s">
        <v>370</v>
      </c>
      <c r="G482" s="42" t="s">
        <v>230</v>
      </c>
      <c r="H482" t="s">
        <v>212</v>
      </c>
      <c r="I482" s="43" t="s">
        <v>231</v>
      </c>
      <c r="J482" s="44" t="s">
        <v>226</v>
      </c>
      <c r="K482" s="45" t="n">
        <v>0.00001</v>
      </c>
      <c r="L482" s="46" t="n">
        <v>1</v>
      </c>
      <c r="M482" s="47" t="n">
        <v>0.704958478219738</v>
      </c>
      <c r="N482" s="48" t="n">
        <v>181539304.632823</v>
      </c>
      <c r="O482" s="49" t="n">
        <v>180737927.453992</v>
      </c>
      <c r="P482" s="50" t="n">
        <v>0.3325</v>
      </c>
      <c r="Q482" s="51" t="n">
        <v>0.0337688283</v>
      </c>
      <c r="R482" s="52" t="str">
        <f>1/(1+'Calculation_Assumptions'!$B$5)^(C482-'Calculation_Assumptions'!$B$2)</f>
      </c>
      <c r="S482" s="53" t="str">
        <f>N482*K482</f>
      </c>
      <c r="T482" s="54" t="str">
        <f>O482*K482</f>
      </c>
      <c r="U482" s="55" t="str">
        <f>T482*Q482*L482*M482</f>
      </c>
      <c r="V482" s="56" t="str">
        <f>S482*P482*L482*M482</f>
      </c>
      <c r="W482" s="57" t="str">
        <f>V482-U482</f>
      </c>
      <c r="X482" s="58" t="str">
        <f>W482*R482</f>
      </c>
      <c r="Y482" t="n">
        <v>1</v>
      </c>
      <c r="Z482" s="59" t="n">
        <v>2023</v>
      </c>
      <c r="AA482" t="s">
        <v>371</v>
      </c>
      <c r="AB482" s="60" t="str">
        <f>IF(I482="shared-count-once",COUNTIFS($A$2:$A$807,A482,$C$2:$C$807,C482,$E$2:$E$807,E482,$B$2:$B$807,B482),1)</f>
      </c>
      <c r="AC482" s="61" t="n">
        <v>310068287.63643</v>
      </c>
      <c r="AD482" s="62" t="str">
        <f>IF(AC482=0,"",U482/AC482)</f>
      </c>
      <c r="AE482" s="63" t="str">
        <f>IF(AC482=0,"",V482/AC482)</f>
      </c>
      <c r="AF482" s="64" t="str">
        <f>IF(AC482=0,"",W482/AC482)</f>
      </c>
      <c r="AG482" s="65" t="str">
        <f>IF(AC482=0,"",X482/AC482)</f>
      </c>
    </row>
    <row r="483">
      <c r="A483" t="s">
        <v>108</v>
      </c>
      <c r="B483" t="s">
        <v>161</v>
      </c>
      <c r="C483" s="39" t="n">
        <v>2038</v>
      </c>
      <c r="D483" t="s">
        <v>208</v>
      </c>
      <c r="E483" s="40" t="s">
        <v>229</v>
      </c>
      <c r="F483" s="41" t="s">
        <v>370</v>
      </c>
      <c r="G483" s="42" t="s">
        <v>230</v>
      </c>
      <c r="H483" t="s">
        <v>212</v>
      </c>
      <c r="I483" s="43" t="s">
        <v>231</v>
      </c>
      <c r="J483" s="44" t="s">
        <v>226</v>
      </c>
      <c r="K483" s="45" t="n">
        <v>0.00001</v>
      </c>
      <c r="L483" s="46" t="n">
        <v>1</v>
      </c>
      <c r="M483" s="47" t="n">
        <v>0.704958478219738</v>
      </c>
      <c r="N483" s="48" t="n">
        <v>183693506.315623</v>
      </c>
      <c r="O483" s="49" t="n">
        <v>182803771.129387</v>
      </c>
      <c r="P483" s="50" t="n">
        <v>0.3605</v>
      </c>
      <c r="Q483" s="51" t="n">
        <v>0.0337688283</v>
      </c>
      <c r="R483" s="52" t="str">
        <f>1/(1+'Calculation_Assumptions'!$B$5)^(C483-'Calculation_Assumptions'!$B$2)</f>
      </c>
      <c r="S483" s="53" t="str">
        <f>N483*K483</f>
      </c>
      <c r="T483" s="54" t="str">
        <f>O483*K483</f>
      </c>
      <c r="U483" s="55" t="str">
        <f>T483*Q483*L483*M483</f>
      </c>
      <c r="V483" s="56" t="str">
        <f>S483*P483*L483*M483</f>
      </c>
      <c r="W483" s="57" t="str">
        <f>V483-U483</f>
      </c>
      <c r="X483" s="58" t="str">
        <f>W483*R483</f>
      </c>
      <c r="Y483" t="n">
        <v>1</v>
      </c>
      <c r="Z483" s="59" t="n">
        <v>2023</v>
      </c>
      <c r="AA483" t="s">
        <v>371</v>
      </c>
      <c r="AB483" s="60" t="str">
        <f>IF(I483="shared-count-once",COUNTIFS($A$2:$A$807,A483,$C$2:$C$807,C483,$E$2:$E$807,E483,$B$2:$B$807,B483),1)</f>
      </c>
      <c r="AC483" s="61" t="n">
        <v>311532999.13163</v>
      </c>
      <c r="AD483" s="62" t="str">
        <f>IF(AC483=0,"",U483/AC483)</f>
      </c>
      <c r="AE483" s="63" t="str">
        <f>IF(AC483=0,"",V483/AC483)</f>
      </c>
      <c r="AF483" s="64" t="str">
        <f>IF(AC483=0,"",W483/AC483)</f>
      </c>
      <c r="AG483" s="65" t="str">
        <f>IF(AC483=0,"",X483/AC483)</f>
      </c>
    </row>
    <row r="484">
      <c r="A484" t="s">
        <v>108</v>
      </c>
      <c r="B484" t="s">
        <v>161</v>
      </c>
      <c r="C484" s="39" t="n">
        <v>2039</v>
      </c>
      <c r="D484" t="s">
        <v>208</v>
      </c>
      <c r="E484" s="40" t="s">
        <v>229</v>
      </c>
      <c r="F484" s="41" t="s">
        <v>370</v>
      </c>
      <c r="G484" s="42" t="s">
        <v>230</v>
      </c>
      <c r="H484" t="s">
        <v>212</v>
      </c>
      <c r="I484" s="43" t="s">
        <v>231</v>
      </c>
      <c r="J484" s="44" t="s">
        <v>226</v>
      </c>
      <c r="K484" s="45" t="n">
        <v>0.00001</v>
      </c>
      <c r="L484" s="46" t="n">
        <v>1</v>
      </c>
      <c r="M484" s="47" t="n">
        <v>0.704958478219738</v>
      </c>
      <c r="N484" s="48" t="n">
        <v>185825974.296393</v>
      </c>
      <c r="O484" s="49" t="n">
        <v>184832385.454252</v>
      </c>
      <c r="P484" s="50" t="n">
        <v>0.3885</v>
      </c>
      <c r="Q484" s="51" t="n">
        <v>0.0337688283</v>
      </c>
      <c r="R484" s="52" t="str">
        <f>1/(1+'Calculation_Assumptions'!$B$5)^(C484-'Calculation_Assumptions'!$B$2)</f>
      </c>
      <c r="S484" s="53" t="str">
        <f>N484*K484</f>
      </c>
      <c r="T484" s="54" t="str">
        <f>O484*K484</f>
      </c>
      <c r="U484" s="55" t="str">
        <f>T484*Q484*L484*M484</f>
      </c>
      <c r="V484" s="56" t="str">
        <f>S484*P484*L484*M484</f>
      </c>
      <c r="W484" s="57" t="str">
        <f>V484-U484</f>
      </c>
      <c r="X484" s="58" t="str">
        <f>W484*R484</f>
      </c>
      <c r="Y484" t="n">
        <v>1</v>
      </c>
      <c r="Z484" s="59" t="n">
        <v>2023</v>
      </c>
      <c r="AA484" t="s">
        <v>371</v>
      </c>
      <c r="AB484" s="60" t="str">
        <f>IF(I484="shared-count-once",COUNTIFS($A$2:$A$807,A484,$C$2:$C$807,C484,$E$2:$E$807,E484,$B$2:$B$807,B484),1)</f>
      </c>
      <c r="AC484" s="61" t="n">
        <v>312936391.858479</v>
      </c>
      <c r="AD484" s="62" t="str">
        <f>IF(AC484=0,"",U484/AC484)</f>
      </c>
      <c r="AE484" s="63" t="str">
        <f>IF(AC484=0,"",V484/AC484)</f>
      </c>
      <c r="AF484" s="64" t="str">
        <f>IF(AC484=0,"",W484/AC484)</f>
      </c>
      <c r="AG484" s="65" t="str">
        <f>IF(AC484=0,"",X484/AC484)</f>
      </c>
    </row>
    <row r="485">
      <c r="A485" t="s">
        <v>108</v>
      </c>
      <c r="B485" t="s">
        <v>161</v>
      </c>
      <c r="C485" s="39" t="n">
        <v>2040</v>
      </c>
      <c r="D485" t="s">
        <v>208</v>
      </c>
      <c r="E485" s="40" t="s">
        <v>229</v>
      </c>
      <c r="F485" s="41" t="s">
        <v>370</v>
      </c>
      <c r="G485" s="42" t="s">
        <v>230</v>
      </c>
      <c r="H485" t="s">
        <v>212</v>
      </c>
      <c r="I485" s="43" t="s">
        <v>231</v>
      </c>
      <c r="J485" s="44" t="s">
        <v>226</v>
      </c>
      <c r="K485" s="45" t="n">
        <v>0.00001</v>
      </c>
      <c r="L485" s="46" t="n">
        <v>1</v>
      </c>
      <c r="M485" s="47" t="n">
        <v>0.704958478219738</v>
      </c>
      <c r="N485" s="48" t="n">
        <v>187988904.378805</v>
      </c>
      <c r="O485" s="49" t="n">
        <v>186873471.103366</v>
      </c>
      <c r="P485" s="50" t="n">
        <v>0.4165</v>
      </c>
      <c r="Q485" s="51" t="n">
        <v>0.0337688283</v>
      </c>
      <c r="R485" s="52" t="str">
        <f>1/(1+'Calculation_Assumptions'!$B$5)^(C485-'Calculation_Assumptions'!$B$2)</f>
      </c>
      <c r="S485" s="53" t="str">
        <f>N485*K485</f>
      </c>
      <c r="T485" s="54" t="str">
        <f>O485*K485</f>
      </c>
      <c r="U485" s="55" t="str">
        <f>T485*Q485*L485*M485</f>
      </c>
      <c r="V485" s="56" t="str">
        <f>S485*P485*L485*M485</f>
      </c>
      <c r="W485" s="57" t="str">
        <f>V485-U485</f>
      </c>
      <c r="X485" s="58" t="str">
        <f>W485*R485</f>
      </c>
      <c r="Y485" t="n">
        <v>1</v>
      </c>
      <c r="Z485" s="59" t="n">
        <v>2023</v>
      </c>
      <c r="AA485" t="s">
        <v>371</v>
      </c>
      <c r="AB485" s="60" t="str">
        <f>IF(I485="shared-count-once",COUNTIFS($A$2:$A$807,A485,$C$2:$C$807,C485,$E$2:$E$807,E485,$B$2:$B$807,B485),1)</f>
      </c>
      <c r="AC485" s="61" t="n">
        <v>314265537.410829</v>
      </c>
      <c r="AD485" s="62" t="str">
        <f>IF(AC485=0,"",U485/AC485)</f>
      </c>
      <c r="AE485" s="63" t="str">
        <f>IF(AC485=0,"",V485/AC485)</f>
      </c>
      <c r="AF485" s="64" t="str">
        <f>IF(AC485=0,"",W485/AC485)</f>
      </c>
      <c r="AG485" s="65" t="str">
        <f>IF(AC485=0,"",X485/AC485)</f>
      </c>
    </row>
    <row r="486">
      <c r="A486" t="s">
        <v>108</v>
      </c>
      <c r="B486" t="s">
        <v>161</v>
      </c>
      <c r="C486" s="39" t="n">
        <v>2041</v>
      </c>
      <c r="D486" t="s">
        <v>208</v>
      </c>
      <c r="E486" s="40" t="s">
        <v>229</v>
      </c>
      <c r="F486" s="41" t="s">
        <v>370</v>
      </c>
      <c r="G486" s="42" t="s">
        <v>230</v>
      </c>
      <c r="H486" t="s">
        <v>212</v>
      </c>
      <c r="I486" s="43" t="s">
        <v>231</v>
      </c>
      <c r="J486" s="44" t="s">
        <v>226</v>
      </c>
      <c r="K486" s="45" t="n">
        <v>0.00001</v>
      </c>
      <c r="L486" s="46" t="n">
        <v>1</v>
      </c>
      <c r="M486" s="47" t="n">
        <v>0.704958478219738</v>
      </c>
      <c r="N486" s="48" t="n">
        <v>190246010.60267</v>
      </c>
      <c r="O486" s="49" t="n">
        <v>188934400.22828</v>
      </c>
      <c r="P486" s="50" t="n">
        <v>0.4165</v>
      </c>
      <c r="Q486" s="51" t="n">
        <v>0.0337688283</v>
      </c>
      <c r="R486" s="52" t="str">
        <f>1/(1+'Calculation_Assumptions'!$B$5)^(C486-'Calculation_Assumptions'!$B$2)</f>
      </c>
      <c r="S486" s="53" t="str">
        <f>N486*K486</f>
      </c>
      <c r="T486" s="54" t="str">
        <f>O486*K486</f>
      </c>
      <c r="U486" s="55" t="str">
        <f>T486*Q486*L486*M486</f>
      </c>
      <c r="V486" s="56" t="str">
        <f>S486*P486*L486*M486</f>
      </c>
      <c r="W486" s="57" t="str">
        <f>V486-U486</f>
      </c>
      <c r="X486" s="58" t="str">
        <f>W486*R486</f>
      </c>
      <c r="Y486" t="n">
        <v>1</v>
      </c>
      <c r="Z486" s="59" t="n">
        <v>2023</v>
      </c>
      <c r="AA486" t="s">
        <v>371</v>
      </c>
      <c r="AB486" s="60" t="str">
        <f>IF(I486="shared-count-once",COUNTIFS($A$2:$A$807,A486,$C$2:$C$807,C486,$E$2:$E$807,E486,$B$2:$B$807,B486),1)</f>
      </c>
      <c r="AC486" s="61" t="n">
        <v>315525215.312548</v>
      </c>
      <c r="AD486" s="62" t="str">
        <f>IF(AC486=0,"",U486/AC486)</f>
      </c>
      <c r="AE486" s="63" t="str">
        <f>IF(AC486=0,"",V486/AC486)</f>
      </c>
      <c r="AF486" s="64" t="str">
        <f>IF(AC486=0,"",W486/AC486)</f>
      </c>
      <c r="AG486" s="65" t="str">
        <f>IF(AC486=0,"",X486/AC486)</f>
      </c>
    </row>
    <row r="487">
      <c r="A487" t="s">
        <v>108</v>
      </c>
      <c r="B487" t="s">
        <v>161</v>
      </c>
      <c r="C487" s="39" t="n">
        <v>2042</v>
      </c>
      <c r="D487" t="s">
        <v>208</v>
      </c>
      <c r="E487" s="40" t="s">
        <v>229</v>
      </c>
      <c r="F487" s="41" t="s">
        <v>370</v>
      </c>
      <c r="G487" s="42" t="s">
        <v>230</v>
      </c>
      <c r="H487" t="s">
        <v>212</v>
      </c>
      <c r="I487" s="43" t="s">
        <v>231</v>
      </c>
      <c r="J487" s="44" t="s">
        <v>226</v>
      </c>
      <c r="K487" s="45" t="n">
        <v>0.00001</v>
      </c>
      <c r="L487" s="46" t="n">
        <v>1</v>
      </c>
      <c r="M487" s="47" t="n">
        <v>0.704958478219738</v>
      </c>
      <c r="N487" s="48" t="n">
        <v>192477856.490376</v>
      </c>
      <c r="O487" s="49" t="n">
        <v>191020494.904652</v>
      </c>
      <c r="P487" s="50" t="n">
        <v>0.4165</v>
      </c>
      <c r="Q487" s="51" t="n">
        <v>0.0337688283</v>
      </c>
      <c r="R487" s="52" t="str">
        <f>1/(1+'Calculation_Assumptions'!$B$5)^(C487-'Calculation_Assumptions'!$B$2)</f>
      </c>
      <c r="S487" s="53" t="str">
        <f>N487*K487</f>
      </c>
      <c r="T487" s="54" t="str">
        <f>O487*K487</f>
      </c>
      <c r="U487" s="55" t="str">
        <f>T487*Q487*L487*M487</f>
      </c>
      <c r="V487" s="56" t="str">
        <f>S487*P487*L487*M487</f>
      </c>
      <c r="W487" s="57" t="str">
        <f>V487-U487</f>
      </c>
      <c r="X487" s="58" t="str">
        <f>W487*R487</f>
      </c>
      <c r="Y487" t="n">
        <v>1</v>
      </c>
      <c r="Z487" s="59" t="n">
        <v>2023</v>
      </c>
      <c r="AA487" t="s">
        <v>371</v>
      </c>
      <c r="AB487" s="60" t="str">
        <f>IF(I487="shared-count-once",COUNTIFS($A$2:$A$807,A487,$C$2:$C$807,C487,$E$2:$E$807,E487,$B$2:$B$807,B487),1)</f>
      </c>
      <c r="AC487" s="61" t="n">
        <v>316707694.211882</v>
      </c>
      <c r="AD487" s="62" t="str">
        <f>IF(AC487=0,"",U487/AC487)</f>
      </c>
      <c r="AE487" s="63" t="str">
        <f>IF(AC487=0,"",V487/AC487)</f>
      </c>
      <c r="AF487" s="64" t="str">
        <f>IF(AC487=0,"",W487/AC487)</f>
      </c>
      <c r="AG487" s="65" t="str">
        <f>IF(AC487=0,"",X487/AC487)</f>
      </c>
    </row>
    <row r="488">
      <c r="A488" t="s">
        <v>108</v>
      </c>
      <c r="B488" t="s">
        <v>161</v>
      </c>
      <c r="C488" s="39" t="n">
        <v>2043</v>
      </c>
      <c r="D488" t="s">
        <v>208</v>
      </c>
      <c r="E488" s="40" t="s">
        <v>229</v>
      </c>
      <c r="F488" s="41" t="s">
        <v>370</v>
      </c>
      <c r="G488" s="42" t="s">
        <v>230</v>
      </c>
      <c r="H488" t="s">
        <v>212</v>
      </c>
      <c r="I488" s="43" t="s">
        <v>231</v>
      </c>
      <c r="J488" s="44" t="s">
        <v>226</v>
      </c>
      <c r="K488" s="45" t="n">
        <v>0.00001</v>
      </c>
      <c r="L488" s="46" t="n">
        <v>1</v>
      </c>
      <c r="M488" s="47" t="n">
        <v>0.704958478219738</v>
      </c>
      <c r="N488" s="48" t="n">
        <v>194548704.559083</v>
      </c>
      <c r="O488" s="49" t="n">
        <v>192936206.600428</v>
      </c>
      <c r="P488" s="50" t="n">
        <v>0.4165</v>
      </c>
      <c r="Q488" s="51" t="n">
        <v>0.0337688283</v>
      </c>
      <c r="R488" s="52" t="str">
        <f>1/(1+'Calculation_Assumptions'!$B$5)^(C488-'Calculation_Assumptions'!$B$2)</f>
      </c>
      <c r="S488" s="53" t="str">
        <f>N488*K488</f>
      </c>
      <c r="T488" s="54" t="str">
        <f>O488*K488</f>
      </c>
      <c r="U488" s="55" t="str">
        <f>T488*Q488*L488*M488</f>
      </c>
      <c r="V488" s="56" t="str">
        <f>S488*P488*L488*M488</f>
      </c>
      <c r="W488" s="57" t="str">
        <f>V488-U488</f>
      </c>
      <c r="X488" s="58" t="str">
        <f>W488*R488</f>
      </c>
      <c r="Y488" t="n">
        <v>1</v>
      </c>
      <c r="Z488" s="59" t="n">
        <v>2023</v>
      </c>
      <c r="AA488" t="s">
        <v>371</v>
      </c>
      <c r="AB488" s="60" t="str">
        <f>IF(I488="shared-count-once",COUNTIFS($A$2:$A$807,A488,$C$2:$C$807,C488,$E$2:$E$807,E488,$B$2:$B$807,B488),1)</f>
      </c>
      <c r="AC488" s="61" t="n">
        <v>317814114.067152</v>
      </c>
      <c r="AD488" s="62" t="str">
        <f>IF(AC488=0,"",U488/AC488)</f>
      </c>
      <c r="AE488" s="63" t="str">
        <f>IF(AC488=0,"",V488/AC488)</f>
      </c>
      <c r="AF488" s="64" t="str">
        <f>IF(AC488=0,"",W488/AC488)</f>
      </c>
      <c r="AG488" s="65" t="str">
        <f>IF(AC488=0,"",X488/AC488)</f>
      </c>
    </row>
    <row r="489">
      <c r="A489" t="s">
        <v>108</v>
      </c>
      <c r="B489" t="s">
        <v>161</v>
      </c>
      <c r="C489" s="39" t="n">
        <v>2044</v>
      </c>
      <c r="D489" t="s">
        <v>208</v>
      </c>
      <c r="E489" s="40" t="s">
        <v>229</v>
      </c>
      <c r="F489" s="41" t="s">
        <v>370</v>
      </c>
      <c r="G489" s="42" t="s">
        <v>230</v>
      </c>
      <c r="H489" t="s">
        <v>212</v>
      </c>
      <c r="I489" s="43" t="s">
        <v>231</v>
      </c>
      <c r="J489" s="44" t="s">
        <v>226</v>
      </c>
      <c r="K489" s="45" t="n">
        <v>0.00001</v>
      </c>
      <c r="L489" s="46" t="n">
        <v>1</v>
      </c>
      <c r="M489" s="47" t="n">
        <v>0.704958478219738</v>
      </c>
      <c r="N489" s="48" t="n">
        <v>196510227.595037</v>
      </c>
      <c r="O489" s="49" t="n">
        <v>194740839.86655</v>
      </c>
      <c r="P489" s="50" t="n">
        <v>0.4165</v>
      </c>
      <c r="Q489" s="51" t="n">
        <v>0.0337688283</v>
      </c>
      <c r="R489" s="52" t="str">
        <f>1/(1+'Calculation_Assumptions'!$B$5)^(C489-'Calculation_Assumptions'!$B$2)</f>
      </c>
      <c r="S489" s="53" t="str">
        <f>N489*K489</f>
      </c>
      <c r="T489" s="54" t="str">
        <f>O489*K489</f>
      </c>
      <c r="U489" s="55" t="str">
        <f>T489*Q489*L489*M489</f>
      </c>
      <c r="V489" s="56" t="str">
        <f>S489*P489*L489*M489</f>
      </c>
      <c r="W489" s="57" t="str">
        <f>V489-U489</f>
      </c>
      <c r="X489" s="58" t="str">
        <f>W489*R489</f>
      </c>
      <c r="Y489" t="n">
        <v>1</v>
      </c>
      <c r="Z489" s="59" t="n">
        <v>2023</v>
      </c>
      <c r="AA489" t="s">
        <v>371</v>
      </c>
      <c r="AB489" s="60" t="str">
        <f>IF(I489="shared-count-once",COUNTIFS($A$2:$A$807,A489,$C$2:$C$807,C489,$E$2:$E$807,E489,$B$2:$B$807,B489),1)</f>
      </c>
      <c r="AC489" s="61" t="n">
        <v>318840890.732156</v>
      </c>
      <c r="AD489" s="62" t="str">
        <f>IF(AC489=0,"",U489/AC489)</f>
      </c>
      <c r="AE489" s="63" t="str">
        <f>IF(AC489=0,"",V489/AC489)</f>
      </c>
      <c r="AF489" s="64" t="str">
        <f>IF(AC489=0,"",W489/AC489)</f>
      </c>
      <c r="AG489" s="65" t="str">
        <f>IF(AC489=0,"",X489/AC489)</f>
      </c>
    </row>
    <row r="490">
      <c r="A490" t="s">
        <v>108</v>
      </c>
      <c r="B490" t="s">
        <v>161</v>
      </c>
      <c r="C490" s="39" t="n">
        <v>2045</v>
      </c>
      <c r="D490" t="s">
        <v>208</v>
      </c>
      <c r="E490" s="40" t="s">
        <v>229</v>
      </c>
      <c r="F490" s="41" t="s">
        <v>370</v>
      </c>
      <c r="G490" s="42" t="s">
        <v>230</v>
      </c>
      <c r="H490" t="s">
        <v>212</v>
      </c>
      <c r="I490" s="43" t="s">
        <v>231</v>
      </c>
      <c r="J490" s="44" t="s">
        <v>226</v>
      </c>
      <c r="K490" s="45" t="n">
        <v>0.00001</v>
      </c>
      <c r="L490" s="46" t="n">
        <v>1</v>
      </c>
      <c r="M490" s="47" t="n">
        <v>0.704958478219738</v>
      </c>
      <c r="N490" s="48" t="n">
        <v>198343225.470908</v>
      </c>
      <c r="O490" s="49" t="n">
        <v>196414899.064498</v>
      </c>
      <c r="P490" s="50" t="n">
        <v>0.4165</v>
      </c>
      <c r="Q490" s="51" t="n">
        <v>0.0337688283</v>
      </c>
      <c r="R490" s="52" t="str">
        <f>1/(1+'Calculation_Assumptions'!$B$5)^(C490-'Calculation_Assumptions'!$B$2)</f>
      </c>
      <c r="S490" s="53" t="str">
        <f>N490*K490</f>
      </c>
      <c r="T490" s="54" t="str">
        <f>O490*K490</f>
      </c>
      <c r="U490" s="55" t="str">
        <f>T490*Q490*L490*M490</f>
      </c>
      <c r="V490" s="56" t="str">
        <f>S490*P490*L490*M490</f>
      </c>
      <c r="W490" s="57" t="str">
        <f>V490-U490</f>
      </c>
      <c r="X490" s="58" t="str">
        <f>W490*R490</f>
      </c>
      <c r="Y490" t="n">
        <v>1</v>
      </c>
      <c r="Z490" s="59" t="n">
        <v>2023</v>
      </c>
      <c r="AA490" t="s">
        <v>371</v>
      </c>
      <c r="AB490" s="60" t="str">
        <f>IF(I490="shared-count-once",COUNTIFS($A$2:$A$807,A490,$C$2:$C$807,C490,$E$2:$E$807,E490,$B$2:$B$807,B490),1)</f>
      </c>
      <c r="AC490" s="61" t="n">
        <v>319784682.33108</v>
      </c>
      <c r="AD490" s="62" t="str">
        <f>IF(AC490=0,"",U490/AC490)</f>
      </c>
      <c r="AE490" s="63" t="str">
        <f>IF(AC490=0,"",V490/AC490)</f>
      </c>
      <c r="AF490" s="64" t="str">
        <f>IF(AC490=0,"",W490/AC490)</f>
      </c>
      <c r="AG490" s="65" t="str">
        <f>IF(AC490=0,"",X490/AC490)</f>
      </c>
    </row>
    <row r="491">
      <c r="A491" t="s">
        <v>108</v>
      </c>
      <c r="B491" t="s">
        <v>161</v>
      </c>
      <c r="C491" s="39" t="n">
        <v>2046</v>
      </c>
      <c r="D491" t="s">
        <v>208</v>
      </c>
      <c r="E491" s="40" t="s">
        <v>229</v>
      </c>
      <c r="F491" s="41" t="s">
        <v>370</v>
      </c>
      <c r="G491" s="42" t="s">
        <v>230</v>
      </c>
      <c r="H491" t="s">
        <v>212</v>
      </c>
      <c r="I491" s="43" t="s">
        <v>231</v>
      </c>
      <c r="J491" s="44" t="s">
        <v>226</v>
      </c>
      <c r="K491" s="45" t="n">
        <v>0.00001</v>
      </c>
      <c r="L491" s="46" t="n">
        <v>1</v>
      </c>
      <c r="M491" s="47" t="n">
        <v>0.704958478219738</v>
      </c>
      <c r="N491" s="48" t="n">
        <v>200042768.688921</v>
      </c>
      <c r="O491" s="49" t="n">
        <v>197983069.14574</v>
      </c>
      <c r="P491" s="50" t="n">
        <v>0.4165</v>
      </c>
      <c r="Q491" s="51" t="n">
        <v>0.0337688283</v>
      </c>
      <c r="R491" s="52" t="str">
        <f>1/(1+'Calculation_Assumptions'!$B$5)^(C491-'Calculation_Assumptions'!$B$2)</f>
      </c>
      <c r="S491" s="53" t="str">
        <f>N491*K491</f>
      </c>
      <c r="T491" s="54" t="str">
        <f>O491*K491</f>
      </c>
      <c r="U491" s="55" t="str">
        <f>T491*Q491*L491*M491</f>
      </c>
      <c r="V491" s="56" t="str">
        <f>S491*P491*L491*M491</f>
      </c>
      <c r="W491" s="57" t="str">
        <f>V491-U491</f>
      </c>
      <c r="X491" s="58" t="str">
        <f>W491*R491</f>
      </c>
      <c r="Y491" t="n">
        <v>1</v>
      </c>
      <c r="Z491" s="59" t="n">
        <v>2023</v>
      </c>
      <c r="AA491" t="s">
        <v>371</v>
      </c>
      <c r="AB491" s="60" t="str">
        <f>IF(I491="shared-count-once",COUNTIFS($A$2:$A$807,A491,$C$2:$C$807,C491,$E$2:$E$807,E491,$B$2:$B$807,B491),1)</f>
      </c>
      <c r="AC491" s="61" t="n">
        <v>320645615.981408</v>
      </c>
      <c r="AD491" s="62" t="str">
        <f>IF(AC491=0,"",U491/AC491)</f>
      </c>
      <c r="AE491" s="63" t="str">
        <f>IF(AC491=0,"",V491/AC491)</f>
      </c>
      <c r="AF491" s="64" t="str">
        <f>IF(AC491=0,"",W491/AC491)</f>
      </c>
      <c r="AG491" s="65" t="str">
        <f>IF(AC491=0,"",X491/AC491)</f>
      </c>
    </row>
    <row r="492">
      <c r="A492" t="s">
        <v>108</v>
      </c>
      <c r="B492" t="s">
        <v>161</v>
      </c>
      <c r="C492" s="39" t="n">
        <v>2047</v>
      </c>
      <c r="D492" t="s">
        <v>208</v>
      </c>
      <c r="E492" s="40" t="s">
        <v>229</v>
      </c>
      <c r="F492" s="41" t="s">
        <v>370</v>
      </c>
      <c r="G492" s="42" t="s">
        <v>230</v>
      </c>
      <c r="H492" t="s">
        <v>212</v>
      </c>
      <c r="I492" s="43" t="s">
        <v>231</v>
      </c>
      <c r="J492" s="44" t="s">
        <v>226</v>
      </c>
      <c r="K492" s="45" t="n">
        <v>0.00001</v>
      </c>
      <c r="L492" s="46" t="n">
        <v>1</v>
      </c>
      <c r="M492" s="47" t="n">
        <v>0.704958478219738</v>
      </c>
      <c r="N492" s="48" t="n">
        <v>201502979.279967</v>
      </c>
      <c r="O492" s="49" t="n">
        <v>199231676.533879</v>
      </c>
      <c r="P492" s="50" t="n">
        <v>0.4165</v>
      </c>
      <c r="Q492" s="51" t="n">
        <v>0.0337688283</v>
      </c>
      <c r="R492" s="52" t="str">
        <f>1/(1+'Calculation_Assumptions'!$B$5)^(C492-'Calculation_Assumptions'!$B$2)</f>
      </c>
      <c r="S492" s="53" t="str">
        <f>N492*K492</f>
      </c>
      <c r="T492" s="54" t="str">
        <f>O492*K492</f>
      </c>
      <c r="U492" s="55" t="str">
        <f>T492*Q492*L492*M492</f>
      </c>
      <c r="V492" s="56" t="str">
        <f>S492*P492*L492*M492</f>
      </c>
      <c r="W492" s="57" t="str">
        <f>V492-U492</f>
      </c>
      <c r="X492" s="58" t="str">
        <f>W492*R492</f>
      </c>
      <c r="Y492" t="n">
        <v>1</v>
      </c>
      <c r="Z492" s="59" t="n">
        <v>2023</v>
      </c>
      <c r="AA492" t="s">
        <v>371</v>
      </c>
      <c r="AB492" s="60" t="str">
        <f>IF(I492="shared-count-once",COUNTIFS($A$2:$A$807,A492,$C$2:$C$807,C492,$E$2:$E$807,E492,$B$2:$B$807,B492),1)</f>
      </c>
      <c r="AC492" s="61" t="n">
        <v>321429520.522875</v>
      </c>
      <c r="AD492" s="62" t="str">
        <f>IF(AC492=0,"",U492/AC492)</f>
      </c>
      <c r="AE492" s="63" t="str">
        <f>IF(AC492=0,"",V492/AC492)</f>
      </c>
      <c r="AF492" s="64" t="str">
        <f>IF(AC492=0,"",W492/AC492)</f>
      </c>
      <c r="AG492" s="65" t="str">
        <f>IF(AC492=0,"",X492/AC492)</f>
      </c>
    </row>
    <row r="493">
      <c r="A493" t="s">
        <v>108</v>
      </c>
      <c r="B493" t="s">
        <v>161</v>
      </c>
      <c r="C493" s="39" t="n">
        <v>2048</v>
      </c>
      <c r="D493" t="s">
        <v>208</v>
      </c>
      <c r="E493" s="40" t="s">
        <v>229</v>
      </c>
      <c r="F493" s="41" t="s">
        <v>370</v>
      </c>
      <c r="G493" s="42" t="s">
        <v>230</v>
      </c>
      <c r="H493" t="s">
        <v>212</v>
      </c>
      <c r="I493" s="43" t="s">
        <v>231</v>
      </c>
      <c r="J493" s="44" t="s">
        <v>226</v>
      </c>
      <c r="K493" s="45" t="n">
        <v>0.00001</v>
      </c>
      <c r="L493" s="46" t="n">
        <v>1</v>
      </c>
      <c r="M493" s="47" t="n">
        <v>0.704958478219738</v>
      </c>
      <c r="N493" s="48" t="n">
        <v>202754090.263572</v>
      </c>
      <c r="O493" s="49" t="n">
        <v>200384086.462219</v>
      </c>
      <c r="P493" s="50" t="n">
        <v>0.4165</v>
      </c>
      <c r="Q493" s="51" t="n">
        <v>0.0337688283</v>
      </c>
      <c r="R493" s="52" t="str">
        <f>1/(1+'Calculation_Assumptions'!$B$5)^(C493-'Calculation_Assumptions'!$B$2)</f>
      </c>
      <c r="S493" s="53" t="str">
        <f>N493*K493</f>
      </c>
      <c r="T493" s="54" t="str">
        <f>O493*K493</f>
      </c>
      <c r="U493" s="55" t="str">
        <f>T493*Q493*L493*M493</f>
      </c>
      <c r="V493" s="56" t="str">
        <f>S493*P493*L493*M493</f>
      </c>
      <c r="W493" s="57" t="str">
        <f>V493-U493</f>
      </c>
      <c r="X493" s="58" t="str">
        <f>W493*R493</f>
      </c>
      <c r="Y493" t="n">
        <v>1</v>
      </c>
      <c r="Z493" s="59" t="n">
        <v>2023</v>
      </c>
      <c r="AA493" t="s">
        <v>371</v>
      </c>
      <c r="AB493" s="60" t="str">
        <f>IF(I493="shared-count-once",COUNTIFS($A$2:$A$807,A493,$C$2:$C$807,C493,$E$2:$E$807,E493,$B$2:$B$807,B493),1)</f>
      </c>
      <c r="AC493" s="61" t="n">
        <v>322136832.260161</v>
      </c>
      <c r="AD493" s="62" t="str">
        <f>IF(AC493=0,"",U493/AC493)</f>
      </c>
      <c r="AE493" s="63" t="str">
        <f>IF(AC493=0,"",V493/AC493)</f>
      </c>
      <c r="AF493" s="64" t="str">
        <f>IF(AC493=0,"",W493/AC493)</f>
      </c>
      <c r="AG493" s="65" t="str">
        <f>IF(AC493=0,"",X493/AC493)</f>
      </c>
    </row>
    <row r="494">
      <c r="A494" t="s">
        <v>108</v>
      </c>
      <c r="B494" t="s">
        <v>161</v>
      </c>
      <c r="C494" s="39" t="n">
        <v>2049</v>
      </c>
      <c r="D494" t="s">
        <v>208</v>
      </c>
      <c r="E494" s="40" t="s">
        <v>229</v>
      </c>
      <c r="F494" s="41" t="s">
        <v>370</v>
      </c>
      <c r="G494" s="42" t="s">
        <v>230</v>
      </c>
      <c r="H494" t="s">
        <v>212</v>
      </c>
      <c r="I494" s="43" t="s">
        <v>231</v>
      </c>
      <c r="J494" s="44" t="s">
        <v>226</v>
      </c>
      <c r="K494" s="45" t="n">
        <v>0.00001</v>
      </c>
      <c r="L494" s="46" t="n">
        <v>1</v>
      </c>
      <c r="M494" s="47" t="n">
        <v>0.704958478219738</v>
      </c>
      <c r="N494" s="48" t="n">
        <v>203938530.718862</v>
      </c>
      <c r="O494" s="49" t="n">
        <v>201479711.500819</v>
      </c>
      <c r="P494" s="50" t="n">
        <v>0.4165</v>
      </c>
      <c r="Q494" s="51" t="n">
        <v>0.0337688283</v>
      </c>
      <c r="R494" s="52" t="str">
        <f>1/(1+'Calculation_Assumptions'!$B$5)^(C494-'Calculation_Assumptions'!$B$2)</f>
      </c>
      <c r="S494" s="53" t="str">
        <f>N494*K494</f>
      </c>
      <c r="T494" s="54" t="str">
        <f>O494*K494</f>
      </c>
      <c r="U494" s="55" t="str">
        <f>T494*Q494*L494*M494</f>
      </c>
      <c r="V494" s="56" t="str">
        <f>S494*P494*L494*M494</f>
      </c>
      <c r="W494" s="57" t="str">
        <f>V494-U494</f>
      </c>
      <c r="X494" s="58" t="str">
        <f>W494*R494</f>
      </c>
      <c r="Y494" t="n">
        <v>1</v>
      </c>
      <c r="Z494" s="59" t="n">
        <v>2023</v>
      </c>
      <c r="AA494" t="s">
        <v>371</v>
      </c>
      <c r="AB494" s="60" t="str">
        <f>IF(I494="shared-count-once",COUNTIFS($A$2:$A$807,A494,$C$2:$C$807,C494,$E$2:$E$807,E494,$B$2:$B$807,B494),1)</f>
      </c>
      <c r="AC494" s="61" t="n">
        <v>322765819.752681</v>
      </c>
      <c r="AD494" s="62" t="str">
        <f>IF(AC494=0,"",U494/AC494)</f>
      </c>
      <c r="AE494" s="63" t="str">
        <f>IF(AC494=0,"",V494/AC494)</f>
      </c>
      <c r="AF494" s="64" t="str">
        <f>IF(AC494=0,"",W494/AC494)</f>
      </c>
      <c r="AG494" s="65" t="str">
        <f>IF(AC494=0,"",X494/AC494)</f>
      </c>
    </row>
    <row r="495">
      <c r="A495" t="s">
        <v>108</v>
      </c>
      <c r="B495" t="s">
        <v>161</v>
      </c>
      <c r="C495" s="39" t="n">
        <v>2050</v>
      </c>
      <c r="D495" t="s">
        <v>208</v>
      </c>
      <c r="E495" s="40" t="s">
        <v>229</v>
      </c>
      <c r="F495" s="41" t="s">
        <v>370</v>
      </c>
      <c r="G495" s="42" t="s">
        <v>230</v>
      </c>
      <c r="H495" t="s">
        <v>212</v>
      </c>
      <c r="I495" s="43" t="s">
        <v>231</v>
      </c>
      <c r="J495" s="44" t="s">
        <v>226</v>
      </c>
      <c r="K495" s="45" t="n">
        <v>0.00001</v>
      </c>
      <c r="L495" s="46" t="n">
        <v>1</v>
      </c>
      <c r="M495" s="47" t="n">
        <v>0.704958478219738</v>
      </c>
      <c r="N495" s="48" t="n">
        <v>205124845.780344</v>
      </c>
      <c r="O495" s="49" t="n">
        <v>202479799.760483</v>
      </c>
      <c r="P495" s="50" t="n">
        <v>0.4165</v>
      </c>
      <c r="Q495" s="51" t="n">
        <v>0.0337688283</v>
      </c>
      <c r="R495" s="52" t="str">
        <f>1/(1+'Calculation_Assumptions'!$B$5)^(C495-'Calculation_Assumptions'!$B$2)</f>
      </c>
      <c r="S495" s="53" t="str">
        <f>N495*K495</f>
      </c>
      <c r="T495" s="54" t="str">
        <f>O495*K495</f>
      </c>
      <c r="U495" s="55" t="str">
        <f>T495*Q495*L495*M495</f>
      </c>
      <c r="V495" s="56" t="str">
        <f>S495*P495*L495*M495</f>
      </c>
      <c r="W495" s="57" t="str">
        <f>V495-U495</f>
      </c>
      <c r="X495" s="58" t="str">
        <f>W495*R495</f>
      </c>
      <c r="Y495" t="n">
        <v>1</v>
      </c>
      <c r="Z495" s="59" t="n">
        <v>2023</v>
      </c>
      <c r="AA495" t="s">
        <v>371</v>
      </c>
      <c r="AB495" s="60" t="str">
        <f>IF(I495="shared-count-once",COUNTIFS($A$2:$A$807,A495,$C$2:$C$807,C495,$E$2:$E$807,E495,$B$2:$B$807,B495),1)</f>
      </c>
      <c r="AC495" s="61" t="n">
        <v>323312042.563285</v>
      </c>
      <c r="AD495" s="62" t="str">
        <f>IF(AC495=0,"",U495/AC495)</f>
      </c>
      <c r="AE495" s="63" t="str">
        <f>IF(AC495=0,"",V495/AC495)</f>
      </c>
      <c r="AF495" s="64" t="str">
        <f>IF(AC495=0,"",W495/AC495)</f>
      </c>
      <c r="AG495" s="65" t="str">
        <f>IF(AC495=0,"",X495/AC495)</f>
      </c>
    </row>
    <row r="496">
      <c r="A496" t="s">
        <v>108</v>
      </c>
      <c r="B496" t="s">
        <v>161</v>
      </c>
      <c r="C496" s="39" t="n">
        <v>2025</v>
      </c>
      <c r="D496" t="s">
        <v>208</v>
      </c>
      <c r="E496" s="40" t="s">
        <v>232</v>
      </c>
      <c r="F496" s="41" t="s">
        <v>372</v>
      </c>
      <c r="G496" s="42" t="s">
        <v>233</v>
      </c>
      <c r="H496" t="s">
        <v>212</v>
      </c>
      <c r="I496" s="43" t="s">
        <v>231</v>
      </c>
      <c r="J496" s="44" t="s">
        <v>234</v>
      </c>
      <c r="K496" s="45" t="n">
        <v>0.6</v>
      </c>
      <c r="L496" s="46" t="n">
        <v>1</v>
      </c>
      <c r="M496" s="47" t="n">
        <v>82.68</v>
      </c>
      <c r="N496" s="48" t="n">
        <v>14642365.4776425</v>
      </c>
      <c r="O496" s="49" t="n">
        <v>14642365.4776425</v>
      </c>
      <c r="P496" s="50" t="n">
        <v>0.0337688283</v>
      </c>
      <c r="Q496" s="51" t="n">
        <v>0.0337688283</v>
      </c>
      <c r="R496" s="52" t="str">
        <f>1/(1+'Calculation_Assumptions'!$B$5)^(C496-'Calculation_Assumptions'!$B$2)</f>
      </c>
      <c r="S496" s="53" t="str">
        <f>N496*K496</f>
      </c>
      <c r="T496" s="54" t="str">
        <f>O496*K496</f>
      </c>
      <c r="U496" s="55" t="str">
        <f>T496*Q496*L496*M496</f>
      </c>
      <c r="V496" s="56" t="str">
        <f>S496*P496*L496*M496</f>
      </c>
      <c r="W496" s="57" t="str">
        <f>V496-U496</f>
      </c>
      <c r="X496" s="58" t="str">
        <f>W496*R496</f>
      </c>
      <c r="Y496" t="n">
        <v>1</v>
      </c>
      <c r="Z496" s="59" t="n">
        <v>2023</v>
      </c>
      <c r="AA496" t="s">
        <v>371</v>
      </c>
      <c r="AB496" s="60" t="str">
        <f>IF(I496="shared-count-once",COUNTIFS($A$2:$A$807,A496,$C$2:$C$807,C496,$E$2:$E$807,E496,$B$2:$B$807,B496),1)</f>
      </c>
      <c r="AC496" s="61" t="n">
        <v>288391907.644456</v>
      </c>
      <c r="AD496" s="62" t="str">
        <f>IF(AC496=0,"",U496/AC496)</f>
      </c>
      <c r="AE496" s="63" t="str">
        <f>IF(AC496=0,"",V496/AC496)</f>
      </c>
      <c r="AF496" s="64" t="str">
        <f>IF(AC496=0,"",W496/AC496)</f>
      </c>
      <c r="AG496" s="65" t="str">
        <f>IF(AC496=0,"",X496/AC496)</f>
      </c>
    </row>
    <row r="497">
      <c r="A497" t="s">
        <v>108</v>
      </c>
      <c r="B497" t="s">
        <v>161</v>
      </c>
      <c r="C497" s="39" t="n">
        <v>2026</v>
      </c>
      <c r="D497" t="s">
        <v>208</v>
      </c>
      <c r="E497" s="40" t="s">
        <v>232</v>
      </c>
      <c r="F497" s="41" t="s">
        <v>372</v>
      </c>
      <c r="G497" s="42" t="s">
        <v>233</v>
      </c>
      <c r="H497" t="s">
        <v>212</v>
      </c>
      <c r="I497" s="43" t="s">
        <v>231</v>
      </c>
      <c r="J497" s="44" t="s">
        <v>234</v>
      </c>
      <c r="K497" s="45" t="n">
        <v>0.6</v>
      </c>
      <c r="L497" s="46" t="n">
        <v>1</v>
      </c>
      <c r="M497" s="47" t="n">
        <v>82.68</v>
      </c>
      <c r="N497" s="48" t="n">
        <v>15112769.2200516</v>
      </c>
      <c r="O497" s="49" t="n">
        <v>15112026.0745914</v>
      </c>
      <c r="P497" s="50" t="n">
        <v>0.05431506264</v>
      </c>
      <c r="Q497" s="51" t="n">
        <v>0.0337688283</v>
      </c>
      <c r="R497" s="52" t="str">
        <f>1/(1+'Calculation_Assumptions'!$B$5)^(C497-'Calculation_Assumptions'!$B$2)</f>
      </c>
      <c r="S497" s="53" t="str">
        <f>N497*K497</f>
      </c>
      <c r="T497" s="54" t="str">
        <f>O497*K497</f>
      </c>
      <c r="U497" s="55" t="str">
        <f>T497*Q497*L497*M497</f>
      </c>
      <c r="V497" s="56" t="str">
        <f>S497*P497*L497*M497</f>
      </c>
      <c r="W497" s="57" t="str">
        <f>V497-U497</f>
      </c>
      <c r="X497" s="58" t="str">
        <f>W497*R497</f>
      </c>
      <c r="Y497" t="n">
        <v>1</v>
      </c>
      <c r="Z497" s="59" t="n">
        <v>2023</v>
      </c>
      <c r="AA497" t="s">
        <v>371</v>
      </c>
      <c r="AB497" s="60" t="str">
        <f>IF(I497="shared-count-once",COUNTIFS($A$2:$A$807,A497,$C$2:$C$807,C497,$E$2:$E$807,E497,$B$2:$B$807,B497),1)</f>
      </c>
      <c r="AC497" s="61" t="n">
        <v>290472130.233437</v>
      </c>
      <c r="AD497" s="62" t="str">
        <f>IF(AC497=0,"",U497/AC497)</f>
      </c>
      <c r="AE497" s="63" t="str">
        <f>IF(AC497=0,"",V497/AC497)</f>
      </c>
      <c r="AF497" s="64" t="str">
        <f>IF(AC497=0,"",W497/AC497)</f>
      </c>
      <c r="AG497" s="65" t="str">
        <f>IF(AC497=0,"",X497/AC497)</f>
      </c>
    </row>
    <row r="498">
      <c r="A498" t="s">
        <v>108</v>
      </c>
      <c r="B498" t="s">
        <v>161</v>
      </c>
      <c r="C498" s="39" t="n">
        <v>2027</v>
      </c>
      <c r="D498" t="s">
        <v>208</v>
      </c>
      <c r="E498" s="40" t="s">
        <v>232</v>
      </c>
      <c r="F498" s="41" t="s">
        <v>372</v>
      </c>
      <c r="G498" s="42" t="s">
        <v>233</v>
      </c>
      <c r="H498" t="s">
        <v>212</v>
      </c>
      <c r="I498" s="43" t="s">
        <v>231</v>
      </c>
      <c r="J498" s="44" t="s">
        <v>234</v>
      </c>
      <c r="K498" s="45" t="n">
        <v>0.6</v>
      </c>
      <c r="L498" s="46" t="n">
        <v>1</v>
      </c>
      <c r="M498" s="47" t="n">
        <v>82.68</v>
      </c>
      <c r="N498" s="48" t="n">
        <v>15587960.9558811</v>
      </c>
      <c r="O498" s="49" t="n">
        <v>15588102.2486016</v>
      </c>
      <c r="P498" s="50" t="n">
        <v>0.07486129698</v>
      </c>
      <c r="Q498" s="51" t="n">
        <v>0.0337688283</v>
      </c>
      <c r="R498" s="52" t="str">
        <f>1/(1+'Calculation_Assumptions'!$B$5)^(C498-'Calculation_Assumptions'!$B$2)</f>
      </c>
      <c r="S498" s="53" t="str">
        <f>N498*K498</f>
      </c>
      <c r="T498" s="54" t="str">
        <f>O498*K498</f>
      </c>
      <c r="U498" s="55" t="str">
        <f>T498*Q498*L498*M498</f>
      </c>
      <c r="V498" s="56" t="str">
        <f>S498*P498*L498*M498</f>
      </c>
      <c r="W498" s="57" t="str">
        <f>V498-U498</f>
      </c>
      <c r="X498" s="58" t="str">
        <f>W498*R498</f>
      </c>
      <c r="Y498" t="n">
        <v>1</v>
      </c>
      <c r="Z498" s="59" t="n">
        <v>2023</v>
      </c>
      <c r="AA498" t="s">
        <v>371</v>
      </c>
      <c r="AB498" s="60" t="str">
        <f>IF(I498="shared-count-once",COUNTIFS($A$2:$A$807,A498,$C$2:$C$807,C498,$E$2:$E$807,E498,$B$2:$B$807,B498),1)</f>
      </c>
      <c r="AC498" s="61" t="n">
        <v>292505080.826208</v>
      </c>
      <c r="AD498" s="62" t="str">
        <f>IF(AC498=0,"",U498/AC498)</f>
      </c>
      <c r="AE498" s="63" t="str">
        <f>IF(AC498=0,"",V498/AC498)</f>
      </c>
      <c r="AF498" s="64" t="str">
        <f>IF(AC498=0,"",W498/AC498)</f>
      </c>
      <c r="AG498" s="65" t="str">
        <f>IF(AC498=0,"",X498/AC498)</f>
      </c>
    </row>
    <row r="499">
      <c r="A499" t="s">
        <v>108</v>
      </c>
      <c r="B499" t="s">
        <v>161</v>
      </c>
      <c r="C499" s="39" t="n">
        <v>2028</v>
      </c>
      <c r="D499" t="s">
        <v>208</v>
      </c>
      <c r="E499" s="40" t="s">
        <v>232</v>
      </c>
      <c r="F499" s="41" t="s">
        <v>372</v>
      </c>
      <c r="G499" s="42" t="s">
        <v>233</v>
      </c>
      <c r="H499" t="s">
        <v>212</v>
      </c>
      <c r="I499" s="43" t="s">
        <v>231</v>
      </c>
      <c r="J499" s="44" t="s">
        <v>234</v>
      </c>
      <c r="K499" s="45" t="n">
        <v>0.6</v>
      </c>
      <c r="L499" s="46" t="n">
        <v>1</v>
      </c>
      <c r="M499" s="47" t="n">
        <v>82.68</v>
      </c>
      <c r="N499" s="48" t="n">
        <v>16032806.8105942</v>
      </c>
      <c r="O499" s="49" t="n">
        <v>16035324.2757678</v>
      </c>
      <c r="P499" s="50" t="n">
        <v>0.09540753132</v>
      </c>
      <c r="Q499" s="51" t="n">
        <v>0.0337688283</v>
      </c>
      <c r="R499" s="52" t="str">
        <f>1/(1+'Calculation_Assumptions'!$B$5)^(C499-'Calculation_Assumptions'!$B$2)</f>
      </c>
      <c r="S499" s="53" t="str">
        <f>N499*K499</f>
      </c>
      <c r="T499" s="54" t="str">
        <f>O499*K499</f>
      </c>
      <c r="U499" s="55" t="str">
        <f>T499*Q499*L499*M499</f>
      </c>
      <c r="V499" s="56" t="str">
        <f>S499*P499*L499*M499</f>
      </c>
      <c r="W499" s="57" t="str">
        <f>V499-U499</f>
      </c>
      <c r="X499" s="58" t="str">
        <f>W499*R499</f>
      </c>
      <c r="Y499" t="n">
        <v>1</v>
      </c>
      <c r="Z499" s="59" t="n">
        <v>2023</v>
      </c>
      <c r="AA499" t="s">
        <v>371</v>
      </c>
      <c r="AB499" s="60" t="str">
        <f>IF(I499="shared-count-once",COUNTIFS($A$2:$A$807,A499,$C$2:$C$807,C499,$E$2:$E$807,E499,$B$2:$B$807,B499),1)</f>
      </c>
      <c r="AC499" s="61" t="n">
        <v>294484707.921554</v>
      </c>
      <c r="AD499" s="62" t="str">
        <f>IF(AC499=0,"",U499/AC499)</f>
      </c>
      <c r="AE499" s="63" t="str">
        <f>IF(AC499=0,"",V499/AC499)</f>
      </c>
      <c r="AF499" s="64" t="str">
        <f>IF(AC499=0,"",W499/AC499)</f>
      </c>
      <c r="AG499" s="65" t="str">
        <f>IF(AC499=0,"",X499/AC499)</f>
      </c>
    </row>
    <row r="500">
      <c r="A500" t="s">
        <v>108</v>
      </c>
      <c r="B500" t="s">
        <v>161</v>
      </c>
      <c r="C500" s="39" t="n">
        <v>2029</v>
      </c>
      <c r="D500" t="s">
        <v>208</v>
      </c>
      <c r="E500" s="40" t="s">
        <v>232</v>
      </c>
      <c r="F500" s="41" t="s">
        <v>372</v>
      </c>
      <c r="G500" s="42" t="s">
        <v>233</v>
      </c>
      <c r="H500" t="s">
        <v>212</v>
      </c>
      <c r="I500" s="43" t="s">
        <v>231</v>
      </c>
      <c r="J500" s="44" t="s">
        <v>234</v>
      </c>
      <c r="K500" s="45" t="n">
        <v>0.6</v>
      </c>
      <c r="L500" s="46" t="n">
        <v>1</v>
      </c>
      <c r="M500" s="47" t="n">
        <v>82.68</v>
      </c>
      <c r="N500" s="48" t="n">
        <v>16475987.5424845</v>
      </c>
      <c r="O500" s="49" t="n">
        <v>16482186.2025616</v>
      </c>
      <c r="P500" s="50" t="n">
        <v>0.11595376566</v>
      </c>
      <c r="Q500" s="51" t="n">
        <v>0.0337688283</v>
      </c>
      <c r="R500" s="52" t="str">
        <f>1/(1+'Calculation_Assumptions'!$B$5)^(C500-'Calculation_Assumptions'!$B$2)</f>
      </c>
      <c r="S500" s="53" t="str">
        <f>N500*K500</f>
      </c>
      <c r="T500" s="54" t="str">
        <f>O500*K500</f>
      </c>
      <c r="U500" s="55" t="str">
        <f>T500*Q500*L500*M500</f>
      </c>
      <c r="V500" s="56" t="str">
        <f>S500*P500*L500*M500</f>
      </c>
      <c r="W500" s="57" t="str">
        <f>V500-U500</f>
      </c>
      <c r="X500" s="58" t="str">
        <f>W500*R500</f>
      </c>
      <c r="Y500" t="n">
        <v>1</v>
      </c>
      <c r="Z500" s="59" t="n">
        <v>2023</v>
      </c>
      <c r="AA500" t="s">
        <v>371</v>
      </c>
      <c r="AB500" s="60" t="str">
        <f>IF(I500="shared-count-once",COUNTIFS($A$2:$A$807,A500,$C$2:$C$807,C500,$E$2:$E$807,E500,$B$2:$B$807,B500),1)</f>
      </c>
      <c r="AC500" s="61" t="n">
        <v>296414030.31143</v>
      </c>
      <c r="AD500" s="62" t="str">
        <f>IF(AC500=0,"",U500/AC500)</f>
      </c>
      <c r="AE500" s="63" t="str">
        <f>IF(AC500=0,"",V500/AC500)</f>
      </c>
      <c r="AF500" s="64" t="str">
        <f>IF(AC500=0,"",W500/AC500)</f>
      </c>
      <c r="AG500" s="65" t="str">
        <f>IF(AC500=0,"",X500/AC500)</f>
      </c>
    </row>
    <row r="501">
      <c r="A501" t="s">
        <v>108</v>
      </c>
      <c r="B501" t="s">
        <v>161</v>
      </c>
      <c r="C501" s="39" t="n">
        <v>2030</v>
      </c>
      <c r="D501" t="s">
        <v>208</v>
      </c>
      <c r="E501" s="40" t="s">
        <v>232</v>
      </c>
      <c r="F501" s="41" t="s">
        <v>372</v>
      </c>
      <c r="G501" s="42" t="s">
        <v>233</v>
      </c>
      <c r="H501" t="s">
        <v>212</v>
      </c>
      <c r="I501" s="43" t="s">
        <v>231</v>
      </c>
      <c r="J501" s="44" t="s">
        <v>234</v>
      </c>
      <c r="K501" s="45" t="n">
        <v>0.6</v>
      </c>
      <c r="L501" s="46" t="n">
        <v>1</v>
      </c>
      <c r="M501" s="47" t="n">
        <v>82.68</v>
      </c>
      <c r="N501" s="48" t="n">
        <v>16916747.0191703</v>
      </c>
      <c r="O501" s="49" t="n">
        <v>16927732.456255</v>
      </c>
      <c r="P501" s="50" t="n">
        <v>0.1365</v>
      </c>
      <c r="Q501" s="51" t="n">
        <v>0.0337688283</v>
      </c>
      <c r="R501" s="52" t="str">
        <f>1/(1+'Calculation_Assumptions'!$B$5)^(C501-'Calculation_Assumptions'!$B$2)</f>
      </c>
      <c r="S501" s="53" t="str">
        <f>N501*K501</f>
      </c>
      <c r="T501" s="54" t="str">
        <f>O501*K501</f>
      </c>
      <c r="U501" s="55" t="str">
        <f>T501*Q501*L501*M501</f>
      </c>
      <c r="V501" s="56" t="str">
        <f>S501*P501*L501*M501</f>
      </c>
      <c r="W501" s="57" t="str">
        <f>V501-U501</f>
      </c>
      <c r="X501" s="58" t="str">
        <f>W501*R501</f>
      </c>
      <c r="Y501" t="n">
        <v>1</v>
      </c>
      <c r="Z501" s="59" t="n">
        <v>2023</v>
      </c>
      <c r="AA501" t="s">
        <v>371</v>
      </c>
      <c r="AB501" s="60" t="str">
        <f>IF(I501="shared-count-once",COUNTIFS($A$2:$A$807,A501,$C$2:$C$807,C501,$E$2:$E$807,E501,$B$2:$B$807,B501),1)</f>
      </c>
      <c r="AC501" s="61" t="n">
        <v>298289404.664994</v>
      </c>
      <c r="AD501" s="62" t="str">
        <f>IF(AC501=0,"",U501/AC501)</f>
      </c>
      <c r="AE501" s="63" t="str">
        <f>IF(AC501=0,"",V501/AC501)</f>
      </c>
      <c r="AF501" s="64" t="str">
        <f>IF(AC501=0,"",W501/AC501)</f>
      </c>
      <c r="AG501" s="65" t="str">
        <f>IF(AC501=0,"",X501/AC501)</f>
      </c>
    </row>
    <row r="502">
      <c r="A502" t="s">
        <v>108</v>
      </c>
      <c r="B502" t="s">
        <v>161</v>
      </c>
      <c r="C502" s="39" t="n">
        <v>2031</v>
      </c>
      <c r="D502" t="s">
        <v>208</v>
      </c>
      <c r="E502" s="40" t="s">
        <v>232</v>
      </c>
      <c r="F502" s="41" t="s">
        <v>372</v>
      </c>
      <c r="G502" s="42" t="s">
        <v>233</v>
      </c>
      <c r="H502" t="s">
        <v>212</v>
      </c>
      <c r="I502" s="43" t="s">
        <v>231</v>
      </c>
      <c r="J502" s="44" t="s">
        <v>234</v>
      </c>
      <c r="K502" s="45" t="n">
        <v>0.6</v>
      </c>
      <c r="L502" s="46" t="n">
        <v>1</v>
      </c>
      <c r="M502" s="47" t="n">
        <v>82.68</v>
      </c>
      <c r="N502" s="48" t="n">
        <v>17358033.577844</v>
      </c>
      <c r="O502" s="49" t="n">
        <v>17374429.7443926</v>
      </c>
      <c r="P502" s="50" t="n">
        <v>0.1645</v>
      </c>
      <c r="Q502" s="51" t="n">
        <v>0.0337688283</v>
      </c>
      <c r="R502" s="52" t="str">
        <f>1/(1+'Calculation_Assumptions'!$B$5)^(C502-'Calculation_Assumptions'!$B$2)</f>
      </c>
      <c r="S502" s="53" t="str">
        <f>N502*K502</f>
      </c>
      <c r="T502" s="54" t="str">
        <f>O502*K502</f>
      </c>
      <c r="U502" s="55" t="str">
        <f>T502*Q502*L502*M502</f>
      </c>
      <c r="V502" s="56" t="str">
        <f>S502*P502*L502*M502</f>
      </c>
      <c r="W502" s="57" t="str">
        <f>V502-U502</f>
      </c>
      <c r="X502" s="58" t="str">
        <f>W502*R502</f>
      </c>
      <c r="Y502" t="n">
        <v>1</v>
      </c>
      <c r="Z502" s="59" t="n">
        <v>2023</v>
      </c>
      <c r="AA502" t="s">
        <v>371</v>
      </c>
      <c r="AB502" s="60" t="str">
        <f>IF(I502="shared-count-once",COUNTIFS($A$2:$A$807,A502,$C$2:$C$807,C502,$E$2:$E$807,E502,$B$2:$B$807,B502),1)</f>
      </c>
      <c r="AC502" s="61" t="n">
        <v>300119636.925519</v>
      </c>
      <c r="AD502" s="62" t="str">
        <f>IF(AC502=0,"",U502/AC502)</f>
      </c>
      <c r="AE502" s="63" t="str">
        <f>IF(AC502=0,"",V502/AC502)</f>
      </c>
      <c r="AF502" s="64" t="str">
        <f>IF(AC502=0,"",W502/AC502)</f>
      </c>
      <c r="AG502" s="65" t="str">
        <f>IF(AC502=0,"",X502/AC502)</f>
      </c>
    </row>
    <row r="503">
      <c r="A503" t="s">
        <v>108</v>
      </c>
      <c r="B503" t="s">
        <v>161</v>
      </c>
      <c r="C503" s="39" t="n">
        <v>2032</v>
      </c>
      <c r="D503" t="s">
        <v>208</v>
      </c>
      <c r="E503" s="40" t="s">
        <v>232</v>
      </c>
      <c r="F503" s="41" t="s">
        <v>372</v>
      </c>
      <c r="G503" s="42" t="s">
        <v>233</v>
      </c>
      <c r="H503" t="s">
        <v>212</v>
      </c>
      <c r="I503" s="43" t="s">
        <v>231</v>
      </c>
      <c r="J503" s="44" t="s">
        <v>234</v>
      </c>
      <c r="K503" s="45" t="n">
        <v>0.6</v>
      </c>
      <c r="L503" s="46" t="n">
        <v>1</v>
      </c>
      <c r="M503" s="47" t="n">
        <v>82.68</v>
      </c>
      <c r="N503" s="48" t="n">
        <v>17800146.5044465</v>
      </c>
      <c r="O503" s="49" t="n">
        <v>17822626.340663</v>
      </c>
      <c r="P503" s="50" t="n">
        <v>0.1925</v>
      </c>
      <c r="Q503" s="51" t="n">
        <v>0.0337688283</v>
      </c>
      <c r="R503" s="52" t="str">
        <f>1/(1+'Calculation_Assumptions'!$B$5)^(C503-'Calculation_Assumptions'!$B$2)</f>
      </c>
      <c r="S503" s="53" t="str">
        <f>N503*K503</f>
      </c>
      <c r="T503" s="54" t="str">
        <f>O503*K503</f>
      </c>
      <c r="U503" s="55" t="str">
        <f>T503*Q503*L503*M503</f>
      </c>
      <c r="V503" s="56" t="str">
        <f>S503*P503*L503*M503</f>
      </c>
      <c r="W503" s="57" t="str">
        <f>V503-U503</f>
      </c>
      <c r="X503" s="58" t="str">
        <f>W503*R503</f>
      </c>
      <c r="Y503" t="n">
        <v>1</v>
      </c>
      <c r="Z503" s="59" t="n">
        <v>2023</v>
      </c>
      <c r="AA503" t="s">
        <v>371</v>
      </c>
      <c r="AB503" s="60" t="str">
        <f>IF(I503="shared-count-once",COUNTIFS($A$2:$A$807,A503,$C$2:$C$807,C503,$E$2:$E$807,E503,$B$2:$B$807,B503),1)</f>
      </c>
      <c r="AC503" s="61" t="n">
        <v>301904628.083541</v>
      </c>
      <c r="AD503" s="62" t="str">
        <f>IF(AC503=0,"",U503/AC503)</f>
      </c>
      <c r="AE503" s="63" t="str">
        <f>IF(AC503=0,"",V503/AC503)</f>
      </c>
      <c r="AF503" s="64" t="str">
        <f>IF(AC503=0,"",W503/AC503)</f>
      </c>
      <c r="AG503" s="65" t="str">
        <f>IF(AC503=0,"",X503/AC503)</f>
      </c>
    </row>
    <row r="504">
      <c r="A504" t="s">
        <v>108</v>
      </c>
      <c r="B504" t="s">
        <v>161</v>
      </c>
      <c r="C504" s="39" t="n">
        <v>2033</v>
      </c>
      <c r="D504" t="s">
        <v>208</v>
      </c>
      <c r="E504" s="40" t="s">
        <v>232</v>
      </c>
      <c r="F504" s="41" t="s">
        <v>372</v>
      </c>
      <c r="G504" s="42" t="s">
        <v>233</v>
      </c>
      <c r="H504" t="s">
        <v>212</v>
      </c>
      <c r="I504" s="43" t="s">
        <v>231</v>
      </c>
      <c r="J504" s="44" t="s">
        <v>234</v>
      </c>
      <c r="K504" s="45" t="n">
        <v>0.6</v>
      </c>
      <c r="L504" s="46" t="n">
        <v>1</v>
      </c>
      <c r="M504" s="47" t="n">
        <v>82.68</v>
      </c>
      <c r="N504" s="48" t="n">
        <v>18220578.6478464</v>
      </c>
      <c r="O504" s="49" t="n">
        <v>18249802.0286649</v>
      </c>
      <c r="P504" s="50" t="n">
        <v>0.2205</v>
      </c>
      <c r="Q504" s="51" t="n">
        <v>0.0337688283</v>
      </c>
      <c r="R504" s="52" t="str">
        <f>1/(1+'Calculation_Assumptions'!$B$5)^(C504-'Calculation_Assumptions'!$B$2)</f>
      </c>
      <c r="S504" s="53" t="str">
        <f>N504*K504</f>
      </c>
      <c r="T504" s="54" t="str">
        <f>O504*K504</f>
      </c>
      <c r="U504" s="55" t="str">
        <f>T504*Q504*L504*M504</f>
      </c>
      <c r="V504" s="56" t="str">
        <f>S504*P504*L504*M504</f>
      </c>
      <c r="W504" s="57" t="str">
        <f>V504-U504</f>
      </c>
      <c r="X504" s="58" t="str">
        <f>W504*R504</f>
      </c>
      <c r="Y504" t="n">
        <v>1</v>
      </c>
      <c r="Z504" s="59" t="n">
        <v>2023</v>
      </c>
      <c r="AA504" t="s">
        <v>371</v>
      </c>
      <c r="AB504" s="60" t="str">
        <f>IF(I504="shared-count-once",COUNTIFS($A$2:$A$807,A504,$C$2:$C$807,C504,$E$2:$E$807,E504,$B$2:$B$807,B504),1)</f>
      </c>
      <c r="AC504" s="61" t="n">
        <v>303644277.16916</v>
      </c>
      <c r="AD504" s="62" t="str">
        <f>IF(AC504=0,"",U504/AC504)</f>
      </c>
      <c r="AE504" s="63" t="str">
        <f>IF(AC504=0,"",V504/AC504)</f>
      </c>
      <c r="AF504" s="64" t="str">
        <f>IF(AC504=0,"",W504/AC504)</f>
      </c>
      <c r="AG504" s="65" t="str">
        <f>IF(AC504=0,"",X504/AC504)</f>
      </c>
    </row>
    <row r="505">
      <c r="A505" t="s">
        <v>108</v>
      </c>
      <c r="B505" t="s">
        <v>161</v>
      </c>
      <c r="C505" s="39" t="n">
        <v>2034</v>
      </c>
      <c r="D505" t="s">
        <v>208</v>
      </c>
      <c r="E505" s="40" t="s">
        <v>232</v>
      </c>
      <c r="F505" s="41" t="s">
        <v>372</v>
      </c>
      <c r="G505" s="42" t="s">
        <v>233</v>
      </c>
      <c r="H505" t="s">
        <v>212</v>
      </c>
      <c r="I505" s="43" t="s">
        <v>231</v>
      </c>
      <c r="J505" s="44" t="s">
        <v>234</v>
      </c>
      <c r="K505" s="45" t="n">
        <v>0.6</v>
      </c>
      <c r="L505" s="46" t="n">
        <v>1</v>
      </c>
      <c r="M505" s="47" t="n">
        <v>82.68</v>
      </c>
      <c r="N505" s="48" t="n">
        <v>18640014.441929</v>
      </c>
      <c r="O505" s="49" t="n">
        <v>18676437.5832843</v>
      </c>
      <c r="P505" s="50" t="n">
        <v>0.2485</v>
      </c>
      <c r="Q505" s="51" t="n">
        <v>0.0337688283</v>
      </c>
      <c r="R505" s="52" t="str">
        <f>1/(1+'Calculation_Assumptions'!$B$5)^(C505-'Calculation_Assumptions'!$B$2)</f>
      </c>
      <c r="S505" s="53" t="str">
        <f>N505*K505</f>
      </c>
      <c r="T505" s="54" t="str">
        <f>O505*K505</f>
      </c>
      <c r="U505" s="55" t="str">
        <f>T505*Q505*L505*M505</f>
      </c>
      <c r="V505" s="56" t="str">
        <f>S505*P505*L505*M505</f>
      </c>
      <c r="W505" s="57" t="str">
        <f>V505-U505</f>
      </c>
      <c r="X505" s="58" t="str">
        <f>W505*R505</f>
      </c>
      <c r="Y505" t="n">
        <v>1</v>
      </c>
      <c r="Z505" s="59" t="n">
        <v>2023</v>
      </c>
      <c r="AA505" t="s">
        <v>371</v>
      </c>
      <c r="AB505" s="60" t="str">
        <f>IF(I505="shared-count-once",COUNTIFS($A$2:$A$807,A505,$C$2:$C$807,C505,$E$2:$E$807,E505,$B$2:$B$807,B505),1)</f>
      </c>
      <c r="AC505" s="61" t="n">
        <v>305332541.184984</v>
      </c>
      <c r="AD505" s="62" t="str">
        <f>IF(AC505=0,"",U505/AC505)</f>
      </c>
      <c r="AE505" s="63" t="str">
        <f>IF(AC505=0,"",V505/AC505)</f>
      </c>
      <c r="AF505" s="64" t="str">
        <f>IF(AC505=0,"",W505/AC505)</f>
      </c>
      <c r="AG505" s="65" t="str">
        <f>IF(AC505=0,"",X505/AC505)</f>
      </c>
    </row>
    <row r="506">
      <c r="A506" t="s">
        <v>108</v>
      </c>
      <c r="B506" t="s">
        <v>161</v>
      </c>
      <c r="C506" s="39" t="n">
        <v>2035</v>
      </c>
      <c r="D506" t="s">
        <v>208</v>
      </c>
      <c r="E506" s="40" t="s">
        <v>232</v>
      </c>
      <c r="F506" s="41" t="s">
        <v>372</v>
      </c>
      <c r="G506" s="42" t="s">
        <v>233</v>
      </c>
      <c r="H506" t="s">
        <v>212</v>
      </c>
      <c r="I506" s="43" t="s">
        <v>231</v>
      </c>
      <c r="J506" s="44" t="s">
        <v>234</v>
      </c>
      <c r="K506" s="45" t="n">
        <v>0.6</v>
      </c>
      <c r="L506" s="46" t="n">
        <v>1</v>
      </c>
      <c r="M506" s="47" t="n">
        <v>82.68</v>
      </c>
      <c r="N506" s="48" t="n">
        <v>19057948.0540881</v>
      </c>
      <c r="O506" s="49" t="n">
        <v>19101916.5677958</v>
      </c>
      <c r="P506" s="50" t="n">
        <v>0.2765</v>
      </c>
      <c r="Q506" s="51" t="n">
        <v>0.0337688283</v>
      </c>
      <c r="R506" s="52" t="str">
        <f>1/(1+'Calculation_Assumptions'!$B$5)^(C506-'Calculation_Assumptions'!$B$2)</f>
      </c>
      <c r="S506" s="53" t="str">
        <f>N506*K506</f>
      </c>
      <c r="T506" s="54" t="str">
        <f>O506*K506</f>
      </c>
      <c r="U506" s="55" t="str">
        <f>T506*Q506*L506*M506</f>
      </c>
      <c r="V506" s="56" t="str">
        <f>S506*P506*L506*M506</f>
      </c>
      <c r="W506" s="57" t="str">
        <f>V506-U506</f>
      </c>
      <c r="X506" s="58" t="str">
        <f>W506*R506</f>
      </c>
      <c r="Y506" t="n">
        <v>1</v>
      </c>
      <c r="Z506" s="59" t="n">
        <v>2023</v>
      </c>
      <c r="AA506" t="s">
        <v>371</v>
      </c>
      <c r="AB506" s="60" t="str">
        <f>IF(I506="shared-count-once",COUNTIFS($A$2:$A$807,A506,$C$2:$C$807,C506,$E$2:$E$807,E506,$B$2:$B$807,B506),1)</f>
      </c>
      <c r="AC506" s="61" t="n">
        <v>306964650.16712</v>
      </c>
      <c r="AD506" s="62" t="str">
        <f>IF(AC506=0,"",U506/AC506)</f>
      </c>
      <c r="AE506" s="63" t="str">
        <f>IF(AC506=0,"",V506/AC506)</f>
      </c>
      <c r="AF506" s="64" t="str">
        <f>IF(AC506=0,"",W506/AC506)</f>
      </c>
      <c r="AG506" s="65" t="str">
        <f>IF(AC506=0,"",X506/AC506)</f>
      </c>
    </row>
    <row r="507">
      <c r="A507" t="s">
        <v>108</v>
      </c>
      <c r="B507" t="s">
        <v>161</v>
      </c>
      <c r="C507" s="39" t="n">
        <v>2036</v>
      </c>
      <c r="D507" t="s">
        <v>208</v>
      </c>
      <c r="E507" s="40" t="s">
        <v>232</v>
      </c>
      <c r="F507" s="41" t="s">
        <v>372</v>
      </c>
      <c r="G507" s="42" t="s">
        <v>233</v>
      </c>
      <c r="H507" t="s">
        <v>212</v>
      </c>
      <c r="I507" s="43" t="s">
        <v>231</v>
      </c>
      <c r="J507" s="44" t="s">
        <v>234</v>
      </c>
      <c r="K507" s="45" t="n">
        <v>0.6</v>
      </c>
      <c r="L507" s="46" t="n">
        <v>1</v>
      </c>
      <c r="M507" s="47" t="n">
        <v>82.68</v>
      </c>
      <c r="N507" s="48" t="n">
        <v>19475034.216511</v>
      </c>
      <c r="O507" s="49" t="n">
        <v>19526805.7427516</v>
      </c>
      <c r="P507" s="50" t="n">
        <v>0.3045</v>
      </c>
      <c r="Q507" s="51" t="n">
        <v>0.0337688283</v>
      </c>
      <c r="R507" s="52" t="str">
        <f>1/(1+'Calculation_Assumptions'!$B$5)^(C507-'Calculation_Assumptions'!$B$2)</f>
      </c>
      <c r="S507" s="53" t="str">
        <f>N507*K507</f>
      </c>
      <c r="T507" s="54" t="str">
        <f>O507*K507</f>
      </c>
      <c r="U507" s="55" t="str">
        <f>T507*Q507*L507*M507</f>
      </c>
      <c r="V507" s="56" t="str">
        <f>S507*P507*L507*M507</f>
      </c>
      <c r="W507" s="57" t="str">
        <f>V507-U507</f>
      </c>
      <c r="X507" s="58" t="str">
        <f>W507*R507</f>
      </c>
      <c r="Y507" t="n">
        <v>1</v>
      </c>
      <c r="Z507" s="59" t="n">
        <v>2023</v>
      </c>
      <c r="AA507" t="s">
        <v>371</v>
      </c>
      <c r="AB507" s="60" t="str">
        <f>IF(I507="shared-count-once",COUNTIFS($A$2:$A$807,A507,$C$2:$C$807,C507,$E$2:$E$807,E507,$B$2:$B$807,B507),1)</f>
      </c>
      <c r="AC507" s="61" t="n">
        <v>308542769.756622</v>
      </c>
      <c r="AD507" s="62" t="str">
        <f>IF(AC507=0,"",U507/AC507)</f>
      </c>
      <c r="AE507" s="63" t="str">
        <f>IF(AC507=0,"",V507/AC507)</f>
      </c>
      <c r="AF507" s="64" t="str">
        <f>IF(AC507=0,"",W507/AC507)</f>
      </c>
      <c r="AG507" s="65" t="str">
        <f>IF(AC507=0,"",X507/AC507)</f>
      </c>
    </row>
    <row r="508">
      <c r="A508" t="s">
        <v>108</v>
      </c>
      <c r="B508" t="s">
        <v>161</v>
      </c>
      <c r="C508" s="39" t="n">
        <v>2037</v>
      </c>
      <c r="D508" t="s">
        <v>208</v>
      </c>
      <c r="E508" s="40" t="s">
        <v>232</v>
      </c>
      <c r="F508" s="41" t="s">
        <v>372</v>
      </c>
      <c r="G508" s="42" t="s">
        <v>233</v>
      </c>
      <c r="H508" t="s">
        <v>212</v>
      </c>
      <c r="I508" s="43" t="s">
        <v>231</v>
      </c>
      <c r="J508" s="44" t="s">
        <v>234</v>
      </c>
      <c r="K508" s="45" t="n">
        <v>0.6</v>
      </c>
      <c r="L508" s="46" t="n">
        <v>1</v>
      </c>
      <c r="M508" s="47" t="n">
        <v>82.68</v>
      </c>
      <c r="N508" s="48" t="n">
        <v>19891858.6214151</v>
      </c>
      <c r="O508" s="49" t="n">
        <v>19951492.7245041</v>
      </c>
      <c r="P508" s="50" t="n">
        <v>0.3325</v>
      </c>
      <c r="Q508" s="51" t="n">
        <v>0.0337688283</v>
      </c>
      <c r="R508" s="52" t="str">
        <f>1/(1+'Calculation_Assumptions'!$B$5)^(C508-'Calculation_Assumptions'!$B$2)</f>
      </c>
      <c r="S508" s="53" t="str">
        <f>N508*K508</f>
      </c>
      <c r="T508" s="54" t="str">
        <f>O508*K508</f>
      </c>
      <c r="U508" s="55" t="str">
        <f>T508*Q508*L508*M508</f>
      </c>
      <c r="V508" s="56" t="str">
        <f>S508*P508*L508*M508</f>
      </c>
      <c r="W508" s="57" t="str">
        <f>V508-U508</f>
      </c>
      <c r="X508" s="58" t="str">
        <f>W508*R508</f>
      </c>
      <c r="Y508" t="n">
        <v>1</v>
      </c>
      <c r="Z508" s="59" t="n">
        <v>2023</v>
      </c>
      <c r="AA508" t="s">
        <v>371</v>
      </c>
      <c r="AB508" s="60" t="str">
        <f>IF(I508="shared-count-once",COUNTIFS($A$2:$A$807,A508,$C$2:$C$807,C508,$E$2:$E$807,E508,$B$2:$B$807,B508),1)</f>
      </c>
      <c r="AC508" s="61" t="n">
        <v>310068287.63643</v>
      </c>
      <c r="AD508" s="62" t="str">
        <f>IF(AC508=0,"",U508/AC508)</f>
      </c>
      <c r="AE508" s="63" t="str">
        <f>IF(AC508=0,"",V508/AC508)</f>
      </c>
      <c r="AF508" s="64" t="str">
        <f>IF(AC508=0,"",W508/AC508)</f>
      </c>
      <c r="AG508" s="65" t="str">
        <f>IF(AC508=0,"",X508/AC508)</f>
      </c>
    </row>
    <row r="509">
      <c r="A509" t="s">
        <v>108</v>
      </c>
      <c r="B509" t="s">
        <v>161</v>
      </c>
      <c r="C509" s="39" t="n">
        <v>2038</v>
      </c>
      <c r="D509" t="s">
        <v>208</v>
      </c>
      <c r="E509" s="40" t="s">
        <v>232</v>
      </c>
      <c r="F509" s="41" t="s">
        <v>372</v>
      </c>
      <c r="G509" s="42" t="s">
        <v>233</v>
      </c>
      <c r="H509" t="s">
        <v>212</v>
      </c>
      <c r="I509" s="43" t="s">
        <v>231</v>
      </c>
      <c r="J509" s="44" t="s">
        <v>234</v>
      </c>
      <c r="K509" s="45" t="n">
        <v>0.6</v>
      </c>
      <c r="L509" s="46" t="n">
        <v>1</v>
      </c>
      <c r="M509" s="47" t="n">
        <v>82.68</v>
      </c>
      <c r="N509" s="48" t="n">
        <v>20307617.5130027</v>
      </c>
      <c r="O509" s="49" t="n">
        <v>20375030.6756504</v>
      </c>
      <c r="P509" s="50" t="n">
        <v>0.3605</v>
      </c>
      <c r="Q509" s="51" t="n">
        <v>0.0337688283</v>
      </c>
      <c r="R509" s="52" t="str">
        <f>1/(1+'Calculation_Assumptions'!$B$5)^(C509-'Calculation_Assumptions'!$B$2)</f>
      </c>
      <c r="S509" s="53" t="str">
        <f>N509*K509</f>
      </c>
      <c r="T509" s="54" t="str">
        <f>O509*K509</f>
      </c>
      <c r="U509" s="55" t="str">
        <f>T509*Q509*L509*M509</f>
      </c>
      <c r="V509" s="56" t="str">
        <f>S509*P509*L509*M509</f>
      </c>
      <c r="W509" s="57" t="str">
        <f>V509-U509</f>
      </c>
      <c r="X509" s="58" t="str">
        <f>W509*R509</f>
      </c>
      <c r="Y509" t="n">
        <v>1</v>
      </c>
      <c r="Z509" s="59" t="n">
        <v>2023</v>
      </c>
      <c r="AA509" t="s">
        <v>371</v>
      </c>
      <c r="AB509" s="60" t="str">
        <f>IF(I509="shared-count-once",COUNTIFS($A$2:$A$807,A509,$C$2:$C$807,C509,$E$2:$E$807,E509,$B$2:$B$807,B509),1)</f>
      </c>
      <c r="AC509" s="61" t="n">
        <v>311532999.13163</v>
      </c>
      <c r="AD509" s="62" t="str">
        <f>IF(AC509=0,"",U509/AC509)</f>
      </c>
      <c r="AE509" s="63" t="str">
        <f>IF(AC509=0,"",V509/AC509)</f>
      </c>
      <c r="AF509" s="64" t="str">
        <f>IF(AC509=0,"",W509/AC509)</f>
      </c>
      <c r="AG509" s="65" t="str">
        <f>IF(AC509=0,"",X509/AC509)</f>
      </c>
    </row>
    <row r="510">
      <c r="A510" t="s">
        <v>108</v>
      </c>
      <c r="B510" t="s">
        <v>161</v>
      </c>
      <c r="C510" s="39" t="n">
        <v>2039</v>
      </c>
      <c r="D510" t="s">
        <v>208</v>
      </c>
      <c r="E510" s="40" t="s">
        <v>232</v>
      </c>
      <c r="F510" s="41" t="s">
        <v>372</v>
      </c>
      <c r="G510" s="42" t="s">
        <v>233</v>
      </c>
      <c r="H510" t="s">
        <v>212</v>
      </c>
      <c r="I510" s="43" t="s">
        <v>231</v>
      </c>
      <c r="J510" s="44" t="s">
        <v>234</v>
      </c>
      <c r="K510" s="45" t="n">
        <v>0.6</v>
      </c>
      <c r="L510" s="46" t="n">
        <v>1</v>
      </c>
      <c r="M510" s="47" t="n">
        <v>82.68</v>
      </c>
      <c r="N510" s="48" t="n">
        <v>20720350.075883</v>
      </c>
      <c r="O510" s="49" t="n">
        <v>20795232.2002214</v>
      </c>
      <c r="P510" s="50" t="n">
        <v>0.3885</v>
      </c>
      <c r="Q510" s="51" t="n">
        <v>0.0337688283</v>
      </c>
      <c r="R510" s="52" t="str">
        <f>1/(1+'Calculation_Assumptions'!$B$5)^(C510-'Calculation_Assumptions'!$B$2)</f>
      </c>
      <c r="S510" s="53" t="str">
        <f>N510*K510</f>
      </c>
      <c r="T510" s="54" t="str">
        <f>O510*K510</f>
      </c>
      <c r="U510" s="55" t="str">
        <f>T510*Q510*L510*M510</f>
      </c>
      <c r="V510" s="56" t="str">
        <f>S510*P510*L510*M510</f>
      </c>
      <c r="W510" s="57" t="str">
        <f>V510-U510</f>
      </c>
      <c r="X510" s="58" t="str">
        <f>W510*R510</f>
      </c>
      <c r="Y510" t="n">
        <v>1</v>
      </c>
      <c r="Z510" s="59" t="n">
        <v>2023</v>
      </c>
      <c r="AA510" t="s">
        <v>371</v>
      </c>
      <c r="AB510" s="60" t="str">
        <f>IF(I510="shared-count-once",COUNTIFS($A$2:$A$807,A510,$C$2:$C$807,C510,$E$2:$E$807,E510,$B$2:$B$807,B510),1)</f>
      </c>
      <c r="AC510" s="61" t="n">
        <v>312936391.858479</v>
      </c>
      <c r="AD510" s="62" t="str">
        <f>IF(AC510=0,"",U510/AC510)</f>
      </c>
      <c r="AE510" s="63" t="str">
        <f>IF(AC510=0,"",V510/AC510)</f>
      </c>
      <c r="AF510" s="64" t="str">
        <f>IF(AC510=0,"",W510/AC510)</f>
      </c>
      <c r="AG510" s="65" t="str">
        <f>IF(AC510=0,"",X510/AC510)</f>
      </c>
    </row>
    <row r="511">
      <c r="A511" t="s">
        <v>108</v>
      </c>
      <c r="B511" t="s">
        <v>161</v>
      </c>
      <c r="C511" s="39" t="n">
        <v>2040</v>
      </c>
      <c r="D511" t="s">
        <v>208</v>
      </c>
      <c r="E511" s="40" t="s">
        <v>232</v>
      </c>
      <c r="F511" s="41" t="s">
        <v>372</v>
      </c>
      <c r="G511" s="42" t="s">
        <v>233</v>
      </c>
      <c r="H511" t="s">
        <v>212</v>
      </c>
      <c r="I511" s="43" t="s">
        <v>231</v>
      </c>
      <c r="J511" s="44" t="s">
        <v>234</v>
      </c>
      <c r="K511" s="45" t="n">
        <v>0.6</v>
      </c>
      <c r="L511" s="46" t="n">
        <v>1</v>
      </c>
      <c r="M511" s="47" t="n">
        <v>82.68</v>
      </c>
      <c r="N511" s="48" t="n">
        <v>21129041.3999286</v>
      </c>
      <c r="O511" s="49" t="n">
        <v>21210933.1763601</v>
      </c>
      <c r="P511" s="50" t="n">
        <v>0.4165</v>
      </c>
      <c r="Q511" s="51" t="n">
        <v>0.0337688283</v>
      </c>
      <c r="R511" s="52" t="str">
        <f>1/(1+'Calculation_Assumptions'!$B$5)^(C511-'Calculation_Assumptions'!$B$2)</f>
      </c>
      <c r="S511" s="53" t="str">
        <f>N511*K511</f>
      </c>
      <c r="T511" s="54" t="str">
        <f>O511*K511</f>
      </c>
      <c r="U511" s="55" t="str">
        <f>T511*Q511*L511*M511</f>
      </c>
      <c r="V511" s="56" t="str">
        <f>S511*P511*L511*M511</f>
      </c>
      <c r="W511" s="57" t="str">
        <f>V511-U511</f>
      </c>
      <c r="X511" s="58" t="str">
        <f>W511*R511</f>
      </c>
      <c r="Y511" t="n">
        <v>1</v>
      </c>
      <c r="Z511" s="59" t="n">
        <v>2023</v>
      </c>
      <c r="AA511" t="s">
        <v>371</v>
      </c>
      <c r="AB511" s="60" t="str">
        <f>IF(I511="shared-count-once",COUNTIFS($A$2:$A$807,A511,$C$2:$C$807,C511,$E$2:$E$807,E511,$B$2:$B$807,B511),1)</f>
      </c>
      <c r="AC511" s="61" t="n">
        <v>314265537.410829</v>
      </c>
      <c r="AD511" s="62" t="str">
        <f>IF(AC511=0,"",U511/AC511)</f>
      </c>
      <c r="AE511" s="63" t="str">
        <f>IF(AC511=0,"",V511/AC511)</f>
      </c>
      <c r="AF511" s="64" t="str">
        <f>IF(AC511=0,"",W511/AC511)</f>
      </c>
      <c r="AG511" s="65" t="str">
        <f>IF(AC511=0,"",X511/AC511)</f>
      </c>
    </row>
    <row r="512">
      <c r="A512" t="s">
        <v>108</v>
      </c>
      <c r="B512" t="s">
        <v>161</v>
      </c>
      <c r="C512" s="39" t="n">
        <v>2041</v>
      </c>
      <c r="D512" t="s">
        <v>208</v>
      </c>
      <c r="E512" s="40" t="s">
        <v>232</v>
      </c>
      <c r="F512" s="41" t="s">
        <v>372</v>
      </c>
      <c r="G512" s="42" t="s">
        <v>233</v>
      </c>
      <c r="H512" t="s">
        <v>212</v>
      </c>
      <c r="I512" s="43" t="s">
        <v>231</v>
      </c>
      <c r="J512" s="44" t="s">
        <v>234</v>
      </c>
      <c r="K512" s="45" t="n">
        <v>0.6</v>
      </c>
      <c r="L512" s="46" t="n">
        <v>1</v>
      </c>
      <c r="M512" s="47" t="n">
        <v>82.68</v>
      </c>
      <c r="N512" s="48" t="n">
        <v>21536034.6307268</v>
      </c>
      <c r="O512" s="49" t="n">
        <v>21626067.3217193</v>
      </c>
      <c r="P512" s="50" t="n">
        <v>0.4165</v>
      </c>
      <c r="Q512" s="51" t="n">
        <v>0.0337688283</v>
      </c>
      <c r="R512" s="52" t="str">
        <f>1/(1+'Calculation_Assumptions'!$B$5)^(C512-'Calculation_Assumptions'!$B$2)</f>
      </c>
      <c r="S512" s="53" t="str">
        <f>N512*K512</f>
      </c>
      <c r="T512" s="54" t="str">
        <f>O512*K512</f>
      </c>
      <c r="U512" s="55" t="str">
        <f>T512*Q512*L512*M512</f>
      </c>
      <c r="V512" s="56" t="str">
        <f>S512*P512*L512*M512</f>
      </c>
      <c r="W512" s="57" t="str">
        <f>V512-U512</f>
      </c>
      <c r="X512" s="58" t="str">
        <f>W512*R512</f>
      </c>
      <c r="Y512" t="n">
        <v>1</v>
      </c>
      <c r="Z512" s="59" t="n">
        <v>2023</v>
      </c>
      <c r="AA512" t="s">
        <v>371</v>
      </c>
      <c r="AB512" s="60" t="str">
        <f>IF(I512="shared-count-once",COUNTIFS($A$2:$A$807,A512,$C$2:$C$807,C512,$E$2:$E$807,E512,$B$2:$B$807,B512),1)</f>
      </c>
      <c r="AC512" s="61" t="n">
        <v>315525215.312548</v>
      </c>
      <c r="AD512" s="62" t="str">
        <f>IF(AC512=0,"",U512/AC512)</f>
      </c>
      <c r="AE512" s="63" t="str">
        <f>IF(AC512=0,"",V512/AC512)</f>
      </c>
      <c r="AF512" s="64" t="str">
        <f>IF(AC512=0,"",W512/AC512)</f>
      </c>
      <c r="AG512" s="65" t="str">
        <f>IF(AC512=0,"",X512/AC512)</f>
      </c>
    </row>
    <row r="513">
      <c r="A513" t="s">
        <v>108</v>
      </c>
      <c r="B513" t="s">
        <v>161</v>
      </c>
      <c r="C513" s="39" t="n">
        <v>2042</v>
      </c>
      <c r="D513" t="s">
        <v>208</v>
      </c>
      <c r="E513" s="40" t="s">
        <v>232</v>
      </c>
      <c r="F513" s="41" t="s">
        <v>372</v>
      </c>
      <c r="G513" s="42" t="s">
        <v>233</v>
      </c>
      <c r="H513" t="s">
        <v>212</v>
      </c>
      <c r="I513" s="43" t="s">
        <v>231</v>
      </c>
      <c r="J513" s="44" t="s">
        <v>234</v>
      </c>
      <c r="K513" s="45" t="n">
        <v>0.6</v>
      </c>
      <c r="L513" s="46" t="n">
        <v>1</v>
      </c>
      <c r="M513" s="47" t="n">
        <v>82.68</v>
      </c>
      <c r="N513" s="48" t="n">
        <v>21938972.4944769</v>
      </c>
      <c r="O513" s="49" t="n">
        <v>22038113.882347</v>
      </c>
      <c r="P513" s="50" t="n">
        <v>0.4165</v>
      </c>
      <c r="Q513" s="51" t="n">
        <v>0.0337688283</v>
      </c>
      <c r="R513" s="52" t="str">
        <f>1/(1+'Calculation_Assumptions'!$B$5)^(C513-'Calculation_Assumptions'!$B$2)</f>
      </c>
      <c r="S513" s="53" t="str">
        <f>N513*K513</f>
      </c>
      <c r="T513" s="54" t="str">
        <f>O513*K513</f>
      </c>
      <c r="U513" s="55" t="str">
        <f>T513*Q513*L513*M513</f>
      </c>
      <c r="V513" s="56" t="str">
        <f>S513*P513*L513*M513</f>
      </c>
      <c r="W513" s="57" t="str">
        <f>V513-U513</f>
      </c>
      <c r="X513" s="58" t="str">
        <f>W513*R513</f>
      </c>
      <c r="Y513" t="n">
        <v>1</v>
      </c>
      <c r="Z513" s="59" t="n">
        <v>2023</v>
      </c>
      <c r="AA513" t="s">
        <v>371</v>
      </c>
      <c r="AB513" s="60" t="str">
        <f>IF(I513="shared-count-once",COUNTIFS($A$2:$A$807,A513,$C$2:$C$807,C513,$E$2:$E$807,E513,$B$2:$B$807,B513),1)</f>
      </c>
      <c r="AC513" s="61" t="n">
        <v>316707694.211882</v>
      </c>
      <c r="AD513" s="62" t="str">
        <f>IF(AC513=0,"",U513/AC513)</f>
      </c>
      <c r="AE513" s="63" t="str">
        <f>IF(AC513=0,"",V513/AC513)</f>
      </c>
      <c r="AF513" s="64" t="str">
        <f>IF(AC513=0,"",W513/AC513)</f>
      </c>
      <c r="AG513" s="65" t="str">
        <f>IF(AC513=0,"",X513/AC513)</f>
      </c>
    </row>
    <row r="514">
      <c r="A514" t="s">
        <v>108</v>
      </c>
      <c r="B514" t="s">
        <v>161</v>
      </c>
      <c r="C514" s="39" t="n">
        <v>2043</v>
      </c>
      <c r="D514" t="s">
        <v>208</v>
      </c>
      <c r="E514" s="40" t="s">
        <v>232</v>
      </c>
      <c r="F514" s="41" t="s">
        <v>372</v>
      </c>
      <c r="G514" s="42" t="s">
        <v>233</v>
      </c>
      <c r="H514" t="s">
        <v>212</v>
      </c>
      <c r="I514" s="43" t="s">
        <v>231</v>
      </c>
      <c r="J514" s="44" t="s">
        <v>234</v>
      </c>
      <c r="K514" s="45" t="n">
        <v>0.6</v>
      </c>
      <c r="L514" s="46" t="n">
        <v>1</v>
      </c>
      <c r="M514" s="47" t="n">
        <v>82.68</v>
      </c>
      <c r="N514" s="48" t="n">
        <v>22333319.9569665</v>
      </c>
      <c r="O514" s="49" t="n">
        <v>22442345.2151134</v>
      </c>
      <c r="P514" s="50" t="n">
        <v>0.4165</v>
      </c>
      <c r="Q514" s="51" t="n">
        <v>0.0337688283</v>
      </c>
      <c r="R514" s="52" t="str">
        <f>1/(1+'Calculation_Assumptions'!$B$5)^(C514-'Calculation_Assumptions'!$B$2)</f>
      </c>
      <c r="S514" s="53" t="str">
        <f>N514*K514</f>
      </c>
      <c r="T514" s="54" t="str">
        <f>O514*K514</f>
      </c>
      <c r="U514" s="55" t="str">
        <f>T514*Q514*L514*M514</f>
      </c>
      <c r="V514" s="56" t="str">
        <f>S514*P514*L514*M514</f>
      </c>
      <c r="W514" s="57" t="str">
        <f>V514-U514</f>
      </c>
      <c r="X514" s="58" t="str">
        <f>W514*R514</f>
      </c>
      <c r="Y514" t="n">
        <v>1</v>
      </c>
      <c r="Z514" s="59" t="n">
        <v>2023</v>
      </c>
      <c r="AA514" t="s">
        <v>371</v>
      </c>
      <c r="AB514" s="60" t="str">
        <f>IF(I514="shared-count-once",COUNTIFS($A$2:$A$807,A514,$C$2:$C$807,C514,$E$2:$E$807,E514,$B$2:$B$807,B514),1)</f>
      </c>
      <c r="AC514" s="61" t="n">
        <v>317814114.067152</v>
      </c>
      <c r="AD514" s="62" t="str">
        <f>IF(AC514=0,"",U514/AC514)</f>
      </c>
      <c r="AE514" s="63" t="str">
        <f>IF(AC514=0,"",V514/AC514)</f>
      </c>
      <c r="AF514" s="64" t="str">
        <f>IF(AC514=0,"",W514/AC514)</f>
      </c>
      <c r="AG514" s="65" t="str">
        <f>IF(AC514=0,"",X514/AC514)</f>
      </c>
    </row>
    <row r="515">
      <c r="A515" t="s">
        <v>108</v>
      </c>
      <c r="B515" t="s">
        <v>161</v>
      </c>
      <c r="C515" s="39" t="n">
        <v>2044</v>
      </c>
      <c r="D515" t="s">
        <v>208</v>
      </c>
      <c r="E515" s="40" t="s">
        <v>232</v>
      </c>
      <c r="F515" s="41" t="s">
        <v>372</v>
      </c>
      <c r="G515" s="42" t="s">
        <v>233</v>
      </c>
      <c r="H515" t="s">
        <v>212</v>
      </c>
      <c r="I515" s="43" t="s">
        <v>231</v>
      </c>
      <c r="J515" s="44" t="s">
        <v>234</v>
      </c>
      <c r="K515" s="45" t="n">
        <v>0.6</v>
      </c>
      <c r="L515" s="46" t="n">
        <v>1</v>
      </c>
      <c r="M515" s="47" t="n">
        <v>82.68</v>
      </c>
      <c r="N515" s="48" t="n">
        <v>22719108.5299308</v>
      </c>
      <c r="O515" s="49" t="n">
        <v>22838735.1887833</v>
      </c>
      <c r="P515" s="50" t="n">
        <v>0.4165</v>
      </c>
      <c r="Q515" s="51" t="n">
        <v>0.0337688283</v>
      </c>
      <c r="R515" s="52" t="str">
        <f>1/(1+'Calculation_Assumptions'!$B$5)^(C515-'Calculation_Assumptions'!$B$2)</f>
      </c>
      <c r="S515" s="53" t="str">
        <f>N515*K515</f>
      </c>
      <c r="T515" s="54" t="str">
        <f>O515*K515</f>
      </c>
      <c r="U515" s="55" t="str">
        <f>T515*Q515*L515*M515</f>
      </c>
      <c r="V515" s="56" t="str">
        <f>S515*P515*L515*M515</f>
      </c>
      <c r="W515" s="57" t="str">
        <f>V515-U515</f>
      </c>
      <c r="X515" s="58" t="str">
        <f>W515*R515</f>
      </c>
      <c r="Y515" t="n">
        <v>1</v>
      </c>
      <c r="Z515" s="59" t="n">
        <v>2023</v>
      </c>
      <c r="AA515" t="s">
        <v>371</v>
      </c>
      <c r="AB515" s="60" t="str">
        <f>IF(I515="shared-count-once",COUNTIFS($A$2:$A$807,A515,$C$2:$C$807,C515,$E$2:$E$807,E515,$B$2:$B$807,B515),1)</f>
      </c>
      <c r="AC515" s="61" t="n">
        <v>318840890.732156</v>
      </c>
      <c r="AD515" s="62" t="str">
        <f>IF(AC515=0,"",U515/AC515)</f>
      </c>
      <c r="AE515" s="63" t="str">
        <f>IF(AC515=0,"",V515/AC515)</f>
      </c>
      <c r="AF515" s="64" t="str">
        <f>IF(AC515=0,"",W515/AC515)</f>
      </c>
      <c r="AG515" s="65" t="str">
        <f>IF(AC515=0,"",X515/AC515)</f>
      </c>
    </row>
    <row r="516">
      <c r="A516" t="s">
        <v>108</v>
      </c>
      <c r="B516" t="s">
        <v>161</v>
      </c>
      <c r="C516" s="39" t="n">
        <v>2045</v>
      </c>
      <c r="D516" t="s">
        <v>208</v>
      </c>
      <c r="E516" s="40" t="s">
        <v>232</v>
      </c>
      <c r="F516" s="41" t="s">
        <v>372</v>
      </c>
      <c r="G516" s="42" t="s">
        <v>233</v>
      </c>
      <c r="H516" t="s">
        <v>212</v>
      </c>
      <c r="I516" s="43" t="s">
        <v>231</v>
      </c>
      <c r="J516" s="44" t="s">
        <v>234</v>
      </c>
      <c r="K516" s="45" t="n">
        <v>0.6</v>
      </c>
      <c r="L516" s="46" t="n">
        <v>1</v>
      </c>
      <c r="M516" s="47" t="n">
        <v>82.68</v>
      </c>
      <c r="N516" s="48" t="n">
        <v>23095584.9369517</v>
      </c>
      <c r="O516" s="49" t="n">
        <v>23226470.3426801</v>
      </c>
      <c r="P516" s="50" t="n">
        <v>0.4165</v>
      </c>
      <c r="Q516" s="51" t="n">
        <v>0.0337688283</v>
      </c>
      <c r="R516" s="52" t="str">
        <f>1/(1+'Calculation_Assumptions'!$B$5)^(C516-'Calculation_Assumptions'!$B$2)</f>
      </c>
      <c r="S516" s="53" t="str">
        <f>N516*K516</f>
      </c>
      <c r="T516" s="54" t="str">
        <f>O516*K516</f>
      </c>
      <c r="U516" s="55" t="str">
        <f>T516*Q516*L516*M516</f>
      </c>
      <c r="V516" s="56" t="str">
        <f>S516*P516*L516*M516</f>
      </c>
      <c r="W516" s="57" t="str">
        <f>V516-U516</f>
      </c>
      <c r="X516" s="58" t="str">
        <f>W516*R516</f>
      </c>
      <c r="Y516" t="n">
        <v>1</v>
      </c>
      <c r="Z516" s="59" t="n">
        <v>2023</v>
      </c>
      <c r="AA516" t="s">
        <v>371</v>
      </c>
      <c r="AB516" s="60" t="str">
        <f>IF(I516="shared-count-once",COUNTIFS($A$2:$A$807,A516,$C$2:$C$807,C516,$E$2:$E$807,E516,$B$2:$B$807,B516),1)</f>
      </c>
      <c r="AC516" s="61" t="n">
        <v>319784682.33108</v>
      </c>
      <c r="AD516" s="62" t="str">
        <f>IF(AC516=0,"",U516/AC516)</f>
      </c>
      <c r="AE516" s="63" t="str">
        <f>IF(AC516=0,"",V516/AC516)</f>
      </c>
      <c r="AF516" s="64" t="str">
        <f>IF(AC516=0,"",W516/AC516)</f>
      </c>
      <c r="AG516" s="65" t="str">
        <f>IF(AC516=0,"",X516/AC516)</f>
      </c>
    </row>
    <row r="517">
      <c r="A517" t="s">
        <v>108</v>
      </c>
      <c r="B517" t="s">
        <v>161</v>
      </c>
      <c r="C517" s="39" t="n">
        <v>2046</v>
      </c>
      <c r="D517" t="s">
        <v>208</v>
      </c>
      <c r="E517" s="40" t="s">
        <v>232</v>
      </c>
      <c r="F517" s="41" t="s">
        <v>372</v>
      </c>
      <c r="G517" s="42" t="s">
        <v>233</v>
      </c>
      <c r="H517" t="s">
        <v>212</v>
      </c>
      <c r="I517" s="43" t="s">
        <v>231</v>
      </c>
      <c r="J517" s="44" t="s">
        <v>234</v>
      </c>
      <c r="K517" s="45" t="n">
        <v>0.6</v>
      </c>
      <c r="L517" s="46" t="n">
        <v>1</v>
      </c>
      <c r="M517" s="47" t="n">
        <v>82.68</v>
      </c>
      <c r="N517" s="48" t="n">
        <v>23466513.030974</v>
      </c>
      <c r="O517" s="49" t="n">
        <v>23609385.5366324</v>
      </c>
      <c r="P517" s="50" t="n">
        <v>0.4165</v>
      </c>
      <c r="Q517" s="51" t="n">
        <v>0.0337688283</v>
      </c>
      <c r="R517" s="52" t="str">
        <f>1/(1+'Calculation_Assumptions'!$B$5)^(C517-'Calculation_Assumptions'!$B$2)</f>
      </c>
      <c r="S517" s="53" t="str">
        <f>N517*K517</f>
      </c>
      <c r="T517" s="54" t="str">
        <f>O517*K517</f>
      </c>
      <c r="U517" s="55" t="str">
        <f>T517*Q517*L517*M517</f>
      </c>
      <c r="V517" s="56" t="str">
        <f>S517*P517*L517*M517</f>
      </c>
      <c r="W517" s="57" t="str">
        <f>V517-U517</f>
      </c>
      <c r="X517" s="58" t="str">
        <f>W517*R517</f>
      </c>
      <c r="Y517" t="n">
        <v>1</v>
      </c>
      <c r="Z517" s="59" t="n">
        <v>2023</v>
      </c>
      <c r="AA517" t="s">
        <v>371</v>
      </c>
      <c r="AB517" s="60" t="str">
        <f>IF(I517="shared-count-once",COUNTIFS($A$2:$A$807,A517,$C$2:$C$807,C517,$E$2:$E$807,E517,$B$2:$B$807,B517),1)</f>
      </c>
      <c r="AC517" s="61" t="n">
        <v>320645615.981408</v>
      </c>
      <c r="AD517" s="62" t="str">
        <f>IF(AC517=0,"",U517/AC517)</f>
      </c>
      <c r="AE517" s="63" t="str">
        <f>IF(AC517=0,"",V517/AC517)</f>
      </c>
      <c r="AF517" s="64" t="str">
        <f>IF(AC517=0,"",W517/AC517)</f>
      </c>
      <c r="AG517" s="65" t="str">
        <f>IF(AC517=0,"",X517/AC517)</f>
      </c>
    </row>
    <row r="518">
      <c r="A518" t="s">
        <v>108</v>
      </c>
      <c r="B518" t="s">
        <v>161</v>
      </c>
      <c r="C518" s="39" t="n">
        <v>2047</v>
      </c>
      <c r="D518" t="s">
        <v>208</v>
      </c>
      <c r="E518" s="40" t="s">
        <v>232</v>
      </c>
      <c r="F518" s="41" t="s">
        <v>372</v>
      </c>
      <c r="G518" s="42" t="s">
        <v>233</v>
      </c>
      <c r="H518" t="s">
        <v>212</v>
      </c>
      <c r="I518" s="43" t="s">
        <v>231</v>
      </c>
      <c r="J518" s="44" t="s">
        <v>234</v>
      </c>
      <c r="K518" s="45" t="n">
        <v>0.6</v>
      </c>
      <c r="L518" s="46" t="n">
        <v>1</v>
      </c>
      <c r="M518" s="47" t="n">
        <v>82.68</v>
      </c>
      <c r="N518" s="48" t="n">
        <v>23824576.5464998</v>
      </c>
      <c r="O518" s="49" t="n">
        <v>23979833.4638523</v>
      </c>
      <c r="P518" s="50" t="n">
        <v>0.4165</v>
      </c>
      <c r="Q518" s="51" t="n">
        <v>0.0337688283</v>
      </c>
      <c r="R518" s="52" t="str">
        <f>1/(1+'Calculation_Assumptions'!$B$5)^(C518-'Calculation_Assumptions'!$B$2)</f>
      </c>
      <c r="S518" s="53" t="str">
        <f>N518*K518</f>
      </c>
      <c r="T518" s="54" t="str">
        <f>O518*K518</f>
      </c>
      <c r="U518" s="55" t="str">
        <f>T518*Q518*L518*M518</f>
      </c>
      <c r="V518" s="56" t="str">
        <f>S518*P518*L518*M518</f>
      </c>
      <c r="W518" s="57" t="str">
        <f>V518-U518</f>
      </c>
      <c r="X518" s="58" t="str">
        <f>W518*R518</f>
      </c>
      <c r="Y518" t="n">
        <v>1</v>
      </c>
      <c r="Z518" s="59" t="n">
        <v>2023</v>
      </c>
      <c r="AA518" t="s">
        <v>371</v>
      </c>
      <c r="AB518" s="60" t="str">
        <f>IF(I518="shared-count-once",COUNTIFS($A$2:$A$807,A518,$C$2:$C$807,C518,$E$2:$E$807,E518,$B$2:$B$807,B518),1)</f>
      </c>
      <c r="AC518" s="61" t="n">
        <v>321429520.522875</v>
      </c>
      <c r="AD518" s="62" t="str">
        <f>IF(AC518=0,"",U518/AC518)</f>
      </c>
      <c r="AE518" s="63" t="str">
        <f>IF(AC518=0,"",V518/AC518)</f>
      </c>
      <c r="AF518" s="64" t="str">
        <f>IF(AC518=0,"",W518/AC518)</f>
      </c>
      <c r="AG518" s="65" t="str">
        <f>IF(AC518=0,"",X518/AC518)</f>
      </c>
    </row>
    <row r="519">
      <c r="A519" t="s">
        <v>108</v>
      </c>
      <c r="B519" t="s">
        <v>161</v>
      </c>
      <c r="C519" s="39" t="n">
        <v>2048</v>
      </c>
      <c r="D519" t="s">
        <v>208</v>
      </c>
      <c r="E519" s="40" t="s">
        <v>232</v>
      </c>
      <c r="F519" s="41" t="s">
        <v>372</v>
      </c>
      <c r="G519" s="42" t="s">
        <v>233</v>
      </c>
      <c r="H519" t="s">
        <v>212</v>
      </c>
      <c r="I519" s="43" t="s">
        <v>231</v>
      </c>
      <c r="J519" s="44" t="s">
        <v>234</v>
      </c>
      <c r="K519" s="45" t="n">
        <v>0.6</v>
      </c>
      <c r="L519" s="46" t="n">
        <v>1</v>
      </c>
      <c r="M519" s="47" t="n">
        <v>82.68</v>
      </c>
      <c r="N519" s="48" t="n">
        <v>24170634.826938</v>
      </c>
      <c r="O519" s="49" t="n">
        <v>24338676.5063209</v>
      </c>
      <c r="P519" s="50" t="n">
        <v>0.4165</v>
      </c>
      <c r="Q519" s="51" t="n">
        <v>0.0337688283</v>
      </c>
      <c r="R519" s="52" t="str">
        <f>1/(1+'Calculation_Assumptions'!$B$5)^(C519-'Calculation_Assumptions'!$B$2)</f>
      </c>
      <c r="S519" s="53" t="str">
        <f>N519*K519</f>
      </c>
      <c r="T519" s="54" t="str">
        <f>O519*K519</f>
      </c>
      <c r="U519" s="55" t="str">
        <f>T519*Q519*L519*M519</f>
      </c>
      <c r="V519" s="56" t="str">
        <f>S519*P519*L519*M519</f>
      </c>
      <c r="W519" s="57" t="str">
        <f>V519-U519</f>
      </c>
      <c r="X519" s="58" t="str">
        <f>W519*R519</f>
      </c>
      <c r="Y519" t="n">
        <v>1</v>
      </c>
      <c r="Z519" s="59" t="n">
        <v>2023</v>
      </c>
      <c r="AA519" t="s">
        <v>371</v>
      </c>
      <c r="AB519" s="60" t="str">
        <f>IF(I519="shared-count-once",COUNTIFS($A$2:$A$807,A519,$C$2:$C$807,C519,$E$2:$E$807,E519,$B$2:$B$807,B519),1)</f>
      </c>
      <c r="AC519" s="61" t="n">
        <v>322136832.260161</v>
      </c>
      <c r="AD519" s="62" t="str">
        <f>IF(AC519=0,"",U519/AC519)</f>
      </c>
      <c r="AE519" s="63" t="str">
        <f>IF(AC519=0,"",V519/AC519)</f>
      </c>
      <c r="AF519" s="64" t="str">
        <f>IF(AC519=0,"",W519/AC519)</f>
      </c>
      <c r="AG519" s="65" t="str">
        <f>IF(AC519=0,"",X519/AC519)</f>
      </c>
    </row>
    <row r="520">
      <c r="A520" t="s">
        <v>108</v>
      </c>
      <c r="B520" t="s">
        <v>161</v>
      </c>
      <c r="C520" s="39" t="n">
        <v>2049</v>
      </c>
      <c r="D520" t="s">
        <v>208</v>
      </c>
      <c r="E520" s="40" t="s">
        <v>232</v>
      </c>
      <c r="F520" s="41" t="s">
        <v>372</v>
      </c>
      <c r="G520" s="42" t="s">
        <v>233</v>
      </c>
      <c r="H520" t="s">
        <v>212</v>
      </c>
      <c r="I520" s="43" t="s">
        <v>231</v>
      </c>
      <c r="J520" s="44" t="s">
        <v>234</v>
      </c>
      <c r="K520" s="45" t="n">
        <v>0.6</v>
      </c>
      <c r="L520" s="46" t="n">
        <v>1</v>
      </c>
      <c r="M520" s="47" t="n">
        <v>82.68</v>
      </c>
      <c r="N520" s="48" t="n">
        <v>24507624.0713424</v>
      </c>
      <c r="O520" s="49" t="n">
        <v>24688908.7388375</v>
      </c>
      <c r="P520" s="50" t="n">
        <v>0.4165</v>
      </c>
      <c r="Q520" s="51" t="n">
        <v>0.0337688283</v>
      </c>
      <c r="R520" s="52" t="str">
        <f>1/(1+'Calculation_Assumptions'!$B$5)^(C520-'Calculation_Assumptions'!$B$2)</f>
      </c>
      <c r="S520" s="53" t="str">
        <f>N520*K520</f>
      </c>
      <c r="T520" s="54" t="str">
        <f>O520*K520</f>
      </c>
      <c r="U520" s="55" t="str">
        <f>T520*Q520*L520*M520</f>
      </c>
      <c r="V520" s="56" t="str">
        <f>S520*P520*L520*M520</f>
      </c>
      <c r="W520" s="57" t="str">
        <f>V520-U520</f>
      </c>
      <c r="X520" s="58" t="str">
        <f>W520*R520</f>
      </c>
      <c r="Y520" t="n">
        <v>1</v>
      </c>
      <c r="Z520" s="59" t="n">
        <v>2023</v>
      </c>
      <c r="AA520" t="s">
        <v>371</v>
      </c>
      <c r="AB520" s="60" t="str">
        <f>IF(I520="shared-count-once",COUNTIFS($A$2:$A$807,A520,$C$2:$C$807,C520,$E$2:$E$807,E520,$B$2:$B$807,B520),1)</f>
      </c>
      <c r="AC520" s="61" t="n">
        <v>322765819.752681</v>
      </c>
      <c r="AD520" s="62" t="str">
        <f>IF(AC520=0,"",U520/AC520)</f>
      </c>
      <c r="AE520" s="63" t="str">
        <f>IF(AC520=0,"",V520/AC520)</f>
      </c>
      <c r="AF520" s="64" t="str">
        <f>IF(AC520=0,"",W520/AC520)</f>
      </c>
      <c r="AG520" s="65" t="str">
        <f>IF(AC520=0,"",X520/AC520)</f>
      </c>
    </row>
    <row r="521">
      <c r="A521" t="s">
        <v>108</v>
      </c>
      <c r="B521" t="s">
        <v>161</v>
      </c>
      <c r="C521" s="39" t="n">
        <v>2050</v>
      </c>
      <c r="D521" t="s">
        <v>208</v>
      </c>
      <c r="E521" s="40" t="s">
        <v>232</v>
      </c>
      <c r="F521" s="41" t="s">
        <v>372</v>
      </c>
      <c r="G521" s="42" t="s">
        <v>233</v>
      </c>
      <c r="H521" t="s">
        <v>212</v>
      </c>
      <c r="I521" s="43" t="s">
        <v>231</v>
      </c>
      <c r="J521" s="44" t="s">
        <v>234</v>
      </c>
      <c r="K521" s="45" t="n">
        <v>0.6</v>
      </c>
      <c r="L521" s="46" t="n">
        <v>1</v>
      </c>
      <c r="M521" s="47" t="n">
        <v>82.68</v>
      </c>
      <c r="N521" s="48" t="n">
        <v>24835416.5453557</v>
      </c>
      <c r="O521" s="49" t="n">
        <v>25030420.5714067</v>
      </c>
      <c r="P521" s="50" t="n">
        <v>0.4165</v>
      </c>
      <c r="Q521" s="51" t="n">
        <v>0.0337688283</v>
      </c>
      <c r="R521" s="52" t="str">
        <f>1/(1+'Calculation_Assumptions'!$B$5)^(C521-'Calculation_Assumptions'!$B$2)</f>
      </c>
      <c r="S521" s="53" t="str">
        <f>N521*K521</f>
      </c>
      <c r="T521" s="54" t="str">
        <f>O521*K521</f>
      </c>
      <c r="U521" s="55" t="str">
        <f>T521*Q521*L521*M521</f>
      </c>
      <c r="V521" s="56" t="str">
        <f>S521*P521*L521*M521</f>
      </c>
      <c r="W521" s="57" t="str">
        <f>V521-U521</f>
      </c>
      <c r="X521" s="58" t="str">
        <f>W521*R521</f>
      </c>
      <c r="Y521" t="n">
        <v>1</v>
      </c>
      <c r="Z521" s="59" t="n">
        <v>2023</v>
      </c>
      <c r="AA521" t="s">
        <v>371</v>
      </c>
      <c r="AB521" s="60" t="str">
        <f>IF(I521="shared-count-once",COUNTIFS($A$2:$A$807,A521,$C$2:$C$807,C521,$E$2:$E$807,E521,$B$2:$B$807,B521),1)</f>
      </c>
      <c r="AC521" s="61" t="n">
        <v>323312042.563285</v>
      </c>
      <c r="AD521" s="62" t="str">
        <f>IF(AC521=0,"",U521/AC521)</f>
      </c>
      <c r="AE521" s="63" t="str">
        <f>IF(AC521=0,"",V521/AC521)</f>
      </c>
      <c r="AF521" s="64" t="str">
        <f>IF(AC521=0,"",W521/AC521)</f>
      </c>
      <c r="AG521" s="65" t="str">
        <f>IF(AC521=0,"",X521/AC521)</f>
      </c>
    </row>
    <row r="522">
      <c r="A522" t="s">
        <v>108</v>
      </c>
      <c r="B522" t="s">
        <v>161</v>
      </c>
      <c r="C522" s="39" t="n">
        <v>2025</v>
      </c>
      <c r="D522" t="s">
        <v>208</v>
      </c>
      <c r="E522" s="40" t="s">
        <v>235</v>
      </c>
      <c r="F522" s="41" t="s">
        <v>373</v>
      </c>
      <c r="G522" s="42" t="s">
        <v>236</v>
      </c>
      <c r="H522" t="s">
        <v>212</v>
      </c>
      <c r="I522" s="43" t="s">
        <v>231</v>
      </c>
      <c r="J522" s="44" t="s">
        <v>234</v>
      </c>
      <c r="K522" s="45" t="n">
        <v>0.2</v>
      </c>
      <c r="L522" s="46" t="n">
        <v>1</v>
      </c>
      <c r="M522" s="47" t="n">
        <v>82.68</v>
      </c>
      <c r="N522" s="48" t="n">
        <v>14642365.4776425</v>
      </c>
      <c r="O522" s="49" t="n">
        <v>14642365.4776425</v>
      </c>
      <c r="P522" s="50" t="n">
        <v>0.0337688283</v>
      </c>
      <c r="Q522" s="51" t="n">
        <v>0.0337688283</v>
      </c>
      <c r="R522" s="52" t="str">
        <f>1/(1+'Calculation_Assumptions'!$B$5)^(C522-'Calculation_Assumptions'!$B$2)</f>
      </c>
      <c r="S522" s="53" t="str">
        <f>N522*K522</f>
      </c>
      <c r="T522" s="54" t="str">
        <f>O522*K522</f>
      </c>
      <c r="U522" s="55" t="str">
        <f>T522*Q522*L522*M522</f>
      </c>
      <c r="V522" s="56" t="str">
        <f>S522*P522*L522*M522</f>
      </c>
      <c r="W522" s="57" t="str">
        <f>V522-U522</f>
      </c>
      <c r="X522" s="58" t="str">
        <f>W522*R522</f>
      </c>
      <c r="Y522" t="n">
        <v>1</v>
      </c>
      <c r="Z522" s="59" t="n">
        <v>2023</v>
      </c>
      <c r="AA522" t="s">
        <v>371</v>
      </c>
      <c r="AB522" s="60" t="str">
        <f>IF(I522="shared-count-once",COUNTIFS($A$2:$A$807,A522,$C$2:$C$807,C522,$E$2:$E$807,E522,$B$2:$B$807,B522),1)</f>
      </c>
      <c r="AC522" s="61" t="n">
        <v>288391907.644456</v>
      </c>
      <c r="AD522" s="62" t="str">
        <f>IF(AC522=0,"",U522/AC522)</f>
      </c>
      <c r="AE522" s="63" t="str">
        <f>IF(AC522=0,"",V522/AC522)</f>
      </c>
      <c r="AF522" s="64" t="str">
        <f>IF(AC522=0,"",W522/AC522)</f>
      </c>
      <c r="AG522" s="65" t="str">
        <f>IF(AC522=0,"",X522/AC522)</f>
      </c>
    </row>
    <row r="523">
      <c r="A523" t="s">
        <v>108</v>
      </c>
      <c r="B523" t="s">
        <v>161</v>
      </c>
      <c r="C523" s="39" t="n">
        <v>2026</v>
      </c>
      <c r="D523" t="s">
        <v>208</v>
      </c>
      <c r="E523" s="40" t="s">
        <v>235</v>
      </c>
      <c r="F523" s="41" t="s">
        <v>373</v>
      </c>
      <c r="G523" s="42" t="s">
        <v>236</v>
      </c>
      <c r="H523" t="s">
        <v>212</v>
      </c>
      <c r="I523" s="43" t="s">
        <v>231</v>
      </c>
      <c r="J523" s="44" t="s">
        <v>234</v>
      </c>
      <c r="K523" s="45" t="n">
        <v>0.2</v>
      </c>
      <c r="L523" s="46" t="n">
        <v>1</v>
      </c>
      <c r="M523" s="47" t="n">
        <v>82.68</v>
      </c>
      <c r="N523" s="48" t="n">
        <v>15112769.2200516</v>
      </c>
      <c r="O523" s="49" t="n">
        <v>15112026.0745914</v>
      </c>
      <c r="P523" s="50" t="n">
        <v>0.05431506264</v>
      </c>
      <c r="Q523" s="51" t="n">
        <v>0.0337688283</v>
      </c>
      <c r="R523" s="52" t="str">
        <f>1/(1+'Calculation_Assumptions'!$B$5)^(C523-'Calculation_Assumptions'!$B$2)</f>
      </c>
      <c r="S523" s="53" t="str">
        <f>N523*K523</f>
      </c>
      <c r="T523" s="54" t="str">
        <f>O523*K523</f>
      </c>
      <c r="U523" s="55" t="str">
        <f>T523*Q523*L523*M523</f>
      </c>
      <c r="V523" s="56" t="str">
        <f>S523*P523*L523*M523</f>
      </c>
      <c r="W523" s="57" t="str">
        <f>V523-U523</f>
      </c>
      <c r="X523" s="58" t="str">
        <f>W523*R523</f>
      </c>
      <c r="Y523" t="n">
        <v>1</v>
      </c>
      <c r="Z523" s="59" t="n">
        <v>2023</v>
      </c>
      <c r="AA523" t="s">
        <v>371</v>
      </c>
      <c r="AB523" s="60" t="str">
        <f>IF(I523="shared-count-once",COUNTIFS($A$2:$A$807,A523,$C$2:$C$807,C523,$E$2:$E$807,E523,$B$2:$B$807,B523),1)</f>
      </c>
      <c r="AC523" s="61" t="n">
        <v>290472130.233437</v>
      </c>
      <c r="AD523" s="62" t="str">
        <f>IF(AC523=0,"",U523/AC523)</f>
      </c>
      <c r="AE523" s="63" t="str">
        <f>IF(AC523=0,"",V523/AC523)</f>
      </c>
      <c r="AF523" s="64" t="str">
        <f>IF(AC523=0,"",W523/AC523)</f>
      </c>
      <c r="AG523" s="65" t="str">
        <f>IF(AC523=0,"",X523/AC523)</f>
      </c>
    </row>
    <row r="524">
      <c r="A524" t="s">
        <v>108</v>
      </c>
      <c r="B524" t="s">
        <v>161</v>
      </c>
      <c r="C524" s="39" t="n">
        <v>2027</v>
      </c>
      <c r="D524" t="s">
        <v>208</v>
      </c>
      <c r="E524" s="40" t="s">
        <v>235</v>
      </c>
      <c r="F524" s="41" t="s">
        <v>373</v>
      </c>
      <c r="G524" s="42" t="s">
        <v>236</v>
      </c>
      <c r="H524" t="s">
        <v>212</v>
      </c>
      <c r="I524" s="43" t="s">
        <v>231</v>
      </c>
      <c r="J524" s="44" t="s">
        <v>234</v>
      </c>
      <c r="K524" s="45" t="n">
        <v>0.2</v>
      </c>
      <c r="L524" s="46" t="n">
        <v>1</v>
      </c>
      <c r="M524" s="47" t="n">
        <v>82.68</v>
      </c>
      <c r="N524" s="48" t="n">
        <v>15587960.9558811</v>
      </c>
      <c r="O524" s="49" t="n">
        <v>15588102.2486016</v>
      </c>
      <c r="P524" s="50" t="n">
        <v>0.07486129698</v>
      </c>
      <c r="Q524" s="51" t="n">
        <v>0.0337688283</v>
      </c>
      <c r="R524" s="52" t="str">
        <f>1/(1+'Calculation_Assumptions'!$B$5)^(C524-'Calculation_Assumptions'!$B$2)</f>
      </c>
      <c r="S524" s="53" t="str">
        <f>N524*K524</f>
      </c>
      <c r="T524" s="54" t="str">
        <f>O524*K524</f>
      </c>
      <c r="U524" s="55" t="str">
        <f>T524*Q524*L524*M524</f>
      </c>
      <c r="V524" s="56" t="str">
        <f>S524*P524*L524*M524</f>
      </c>
      <c r="W524" s="57" t="str">
        <f>V524-U524</f>
      </c>
      <c r="X524" s="58" t="str">
        <f>W524*R524</f>
      </c>
      <c r="Y524" t="n">
        <v>1</v>
      </c>
      <c r="Z524" s="59" t="n">
        <v>2023</v>
      </c>
      <c r="AA524" t="s">
        <v>371</v>
      </c>
      <c r="AB524" s="60" t="str">
        <f>IF(I524="shared-count-once",COUNTIFS($A$2:$A$807,A524,$C$2:$C$807,C524,$E$2:$E$807,E524,$B$2:$B$807,B524),1)</f>
      </c>
      <c r="AC524" s="61" t="n">
        <v>292505080.826208</v>
      </c>
      <c r="AD524" s="62" t="str">
        <f>IF(AC524=0,"",U524/AC524)</f>
      </c>
      <c r="AE524" s="63" t="str">
        <f>IF(AC524=0,"",V524/AC524)</f>
      </c>
      <c r="AF524" s="64" t="str">
        <f>IF(AC524=0,"",W524/AC524)</f>
      </c>
      <c r="AG524" s="65" t="str">
        <f>IF(AC524=0,"",X524/AC524)</f>
      </c>
    </row>
    <row r="525">
      <c r="A525" t="s">
        <v>108</v>
      </c>
      <c r="B525" t="s">
        <v>161</v>
      </c>
      <c r="C525" s="39" t="n">
        <v>2028</v>
      </c>
      <c r="D525" t="s">
        <v>208</v>
      </c>
      <c r="E525" s="40" t="s">
        <v>235</v>
      </c>
      <c r="F525" s="41" t="s">
        <v>373</v>
      </c>
      <c r="G525" s="42" t="s">
        <v>236</v>
      </c>
      <c r="H525" t="s">
        <v>212</v>
      </c>
      <c r="I525" s="43" t="s">
        <v>231</v>
      </c>
      <c r="J525" s="44" t="s">
        <v>234</v>
      </c>
      <c r="K525" s="45" t="n">
        <v>0.2</v>
      </c>
      <c r="L525" s="46" t="n">
        <v>1</v>
      </c>
      <c r="M525" s="47" t="n">
        <v>82.68</v>
      </c>
      <c r="N525" s="48" t="n">
        <v>16032806.8105942</v>
      </c>
      <c r="O525" s="49" t="n">
        <v>16035324.2757678</v>
      </c>
      <c r="P525" s="50" t="n">
        <v>0.09540753132</v>
      </c>
      <c r="Q525" s="51" t="n">
        <v>0.0337688283</v>
      </c>
      <c r="R525" s="52" t="str">
        <f>1/(1+'Calculation_Assumptions'!$B$5)^(C525-'Calculation_Assumptions'!$B$2)</f>
      </c>
      <c r="S525" s="53" t="str">
        <f>N525*K525</f>
      </c>
      <c r="T525" s="54" t="str">
        <f>O525*K525</f>
      </c>
      <c r="U525" s="55" t="str">
        <f>T525*Q525*L525*M525</f>
      </c>
      <c r="V525" s="56" t="str">
        <f>S525*P525*L525*M525</f>
      </c>
      <c r="W525" s="57" t="str">
        <f>V525-U525</f>
      </c>
      <c r="X525" s="58" t="str">
        <f>W525*R525</f>
      </c>
      <c r="Y525" t="n">
        <v>1</v>
      </c>
      <c r="Z525" s="59" t="n">
        <v>2023</v>
      </c>
      <c r="AA525" t="s">
        <v>371</v>
      </c>
      <c r="AB525" s="60" t="str">
        <f>IF(I525="shared-count-once",COUNTIFS($A$2:$A$807,A525,$C$2:$C$807,C525,$E$2:$E$807,E525,$B$2:$B$807,B525),1)</f>
      </c>
      <c r="AC525" s="61" t="n">
        <v>294484707.921554</v>
      </c>
      <c r="AD525" s="62" t="str">
        <f>IF(AC525=0,"",U525/AC525)</f>
      </c>
      <c r="AE525" s="63" t="str">
        <f>IF(AC525=0,"",V525/AC525)</f>
      </c>
      <c r="AF525" s="64" t="str">
        <f>IF(AC525=0,"",W525/AC525)</f>
      </c>
      <c r="AG525" s="65" t="str">
        <f>IF(AC525=0,"",X525/AC525)</f>
      </c>
    </row>
    <row r="526">
      <c r="A526" t="s">
        <v>108</v>
      </c>
      <c r="B526" t="s">
        <v>161</v>
      </c>
      <c r="C526" s="39" t="n">
        <v>2029</v>
      </c>
      <c r="D526" t="s">
        <v>208</v>
      </c>
      <c r="E526" s="40" t="s">
        <v>235</v>
      </c>
      <c r="F526" s="41" t="s">
        <v>373</v>
      </c>
      <c r="G526" s="42" t="s">
        <v>236</v>
      </c>
      <c r="H526" t="s">
        <v>212</v>
      </c>
      <c r="I526" s="43" t="s">
        <v>231</v>
      </c>
      <c r="J526" s="44" t="s">
        <v>234</v>
      </c>
      <c r="K526" s="45" t="n">
        <v>0.2</v>
      </c>
      <c r="L526" s="46" t="n">
        <v>1</v>
      </c>
      <c r="M526" s="47" t="n">
        <v>82.68</v>
      </c>
      <c r="N526" s="48" t="n">
        <v>16475987.5424845</v>
      </c>
      <c r="O526" s="49" t="n">
        <v>16482186.2025616</v>
      </c>
      <c r="P526" s="50" t="n">
        <v>0.11595376566</v>
      </c>
      <c r="Q526" s="51" t="n">
        <v>0.0337688283</v>
      </c>
      <c r="R526" s="52" t="str">
        <f>1/(1+'Calculation_Assumptions'!$B$5)^(C526-'Calculation_Assumptions'!$B$2)</f>
      </c>
      <c r="S526" s="53" t="str">
        <f>N526*K526</f>
      </c>
      <c r="T526" s="54" t="str">
        <f>O526*K526</f>
      </c>
      <c r="U526" s="55" t="str">
        <f>T526*Q526*L526*M526</f>
      </c>
      <c r="V526" s="56" t="str">
        <f>S526*P526*L526*M526</f>
      </c>
      <c r="W526" s="57" t="str">
        <f>V526-U526</f>
      </c>
      <c r="X526" s="58" t="str">
        <f>W526*R526</f>
      </c>
      <c r="Y526" t="n">
        <v>1</v>
      </c>
      <c r="Z526" s="59" t="n">
        <v>2023</v>
      </c>
      <c r="AA526" t="s">
        <v>371</v>
      </c>
      <c r="AB526" s="60" t="str">
        <f>IF(I526="shared-count-once",COUNTIFS($A$2:$A$807,A526,$C$2:$C$807,C526,$E$2:$E$807,E526,$B$2:$B$807,B526),1)</f>
      </c>
      <c r="AC526" s="61" t="n">
        <v>296414030.31143</v>
      </c>
      <c r="AD526" s="62" t="str">
        <f>IF(AC526=0,"",U526/AC526)</f>
      </c>
      <c r="AE526" s="63" t="str">
        <f>IF(AC526=0,"",V526/AC526)</f>
      </c>
      <c r="AF526" s="64" t="str">
        <f>IF(AC526=0,"",W526/AC526)</f>
      </c>
      <c r="AG526" s="65" t="str">
        <f>IF(AC526=0,"",X526/AC526)</f>
      </c>
    </row>
    <row r="527">
      <c r="A527" t="s">
        <v>108</v>
      </c>
      <c r="B527" t="s">
        <v>161</v>
      </c>
      <c r="C527" s="39" t="n">
        <v>2030</v>
      </c>
      <c r="D527" t="s">
        <v>208</v>
      </c>
      <c r="E527" s="40" t="s">
        <v>235</v>
      </c>
      <c r="F527" s="41" t="s">
        <v>373</v>
      </c>
      <c r="G527" s="42" t="s">
        <v>236</v>
      </c>
      <c r="H527" t="s">
        <v>212</v>
      </c>
      <c r="I527" s="43" t="s">
        <v>231</v>
      </c>
      <c r="J527" s="44" t="s">
        <v>234</v>
      </c>
      <c r="K527" s="45" t="n">
        <v>0.2</v>
      </c>
      <c r="L527" s="46" t="n">
        <v>1</v>
      </c>
      <c r="M527" s="47" t="n">
        <v>82.68</v>
      </c>
      <c r="N527" s="48" t="n">
        <v>16916747.0191703</v>
      </c>
      <c r="O527" s="49" t="n">
        <v>16927732.456255</v>
      </c>
      <c r="P527" s="50" t="n">
        <v>0.1365</v>
      </c>
      <c r="Q527" s="51" t="n">
        <v>0.0337688283</v>
      </c>
      <c r="R527" s="52" t="str">
        <f>1/(1+'Calculation_Assumptions'!$B$5)^(C527-'Calculation_Assumptions'!$B$2)</f>
      </c>
      <c r="S527" s="53" t="str">
        <f>N527*K527</f>
      </c>
      <c r="T527" s="54" t="str">
        <f>O527*K527</f>
      </c>
      <c r="U527" s="55" t="str">
        <f>T527*Q527*L527*M527</f>
      </c>
      <c r="V527" s="56" t="str">
        <f>S527*P527*L527*M527</f>
      </c>
      <c r="W527" s="57" t="str">
        <f>V527-U527</f>
      </c>
      <c r="X527" s="58" t="str">
        <f>W527*R527</f>
      </c>
      <c r="Y527" t="n">
        <v>1</v>
      </c>
      <c r="Z527" s="59" t="n">
        <v>2023</v>
      </c>
      <c r="AA527" t="s">
        <v>371</v>
      </c>
      <c r="AB527" s="60" t="str">
        <f>IF(I527="shared-count-once",COUNTIFS($A$2:$A$807,A527,$C$2:$C$807,C527,$E$2:$E$807,E527,$B$2:$B$807,B527),1)</f>
      </c>
      <c r="AC527" s="61" t="n">
        <v>298289404.664994</v>
      </c>
      <c r="AD527" s="62" t="str">
        <f>IF(AC527=0,"",U527/AC527)</f>
      </c>
      <c r="AE527" s="63" t="str">
        <f>IF(AC527=0,"",V527/AC527)</f>
      </c>
      <c r="AF527" s="64" t="str">
        <f>IF(AC527=0,"",W527/AC527)</f>
      </c>
      <c r="AG527" s="65" t="str">
        <f>IF(AC527=0,"",X527/AC527)</f>
      </c>
    </row>
    <row r="528">
      <c r="A528" t="s">
        <v>108</v>
      </c>
      <c r="B528" t="s">
        <v>161</v>
      </c>
      <c r="C528" s="39" t="n">
        <v>2031</v>
      </c>
      <c r="D528" t="s">
        <v>208</v>
      </c>
      <c r="E528" s="40" t="s">
        <v>235</v>
      </c>
      <c r="F528" s="41" t="s">
        <v>373</v>
      </c>
      <c r="G528" s="42" t="s">
        <v>236</v>
      </c>
      <c r="H528" t="s">
        <v>212</v>
      </c>
      <c r="I528" s="43" t="s">
        <v>231</v>
      </c>
      <c r="J528" s="44" t="s">
        <v>234</v>
      </c>
      <c r="K528" s="45" t="n">
        <v>0.2</v>
      </c>
      <c r="L528" s="46" t="n">
        <v>1</v>
      </c>
      <c r="M528" s="47" t="n">
        <v>82.68</v>
      </c>
      <c r="N528" s="48" t="n">
        <v>17358033.577844</v>
      </c>
      <c r="O528" s="49" t="n">
        <v>17374429.7443926</v>
      </c>
      <c r="P528" s="50" t="n">
        <v>0.1645</v>
      </c>
      <c r="Q528" s="51" t="n">
        <v>0.0337688283</v>
      </c>
      <c r="R528" s="52" t="str">
        <f>1/(1+'Calculation_Assumptions'!$B$5)^(C528-'Calculation_Assumptions'!$B$2)</f>
      </c>
      <c r="S528" s="53" t="str">
        <f>N528*K528</f>
      </c>
      <c r="T528" s="54" t="str">
        <f>O528*K528</f>
      </c>
      <c r="U528" s="55" t="str">
        <f>T528*Q528*L528*M528</f>
      </c>
      <c r="V528" s="56" t="str">
        <f>S528*P528*L528*M528</f>
      </c>
      <c r="W528" s="57" t="str">
        <f>V528-U528</f>
      </c>
      <c r="X528" s="58" t="str">
        <f>W528*R528</f>
      </c>
      <c r="Y528" t="n">
        <v>1</v>
      </c>
      <c r="Z528" s="59" t="n">
        <v>2023</v>
      </c>
      <c r="AA528" t="s">
        <v>371</v>
      </c>
      <c r="AB528" s="60" t="str">
        <f>IF(I528="shared-count-once",COUNTIFS($A$2:$A$807,A528,$C$2:$C$807,C528,$E$2:$E$807,E528,$B$2:$B$807,B528),1)</f>
      </c>
      <c r="AC528" s="61" t="n">
        <v>300119636.925519</v>
      </c>
      <c r="AD528" s="62" t="str">
        <f>IF(AC528=0,"",U528/AC528)</f>
      </c>
      <c r="AE528" s="63" t="str">
        <f>IF(AC528=0,"",V528/AC528)</f>
      </c>
      <c r="AF528" s="64" t="str">
        <f>IF(AC528=0,"",W528/AC528)</f>
      </c>
      <c r="AG528" s="65" t="str">
        <f>IF(AC528=0,"",X528/AC528)</f>
      </c>
    </row>
    <row r="529">
      <c r="A529" t="s">
        <v>108</v>
      </c>
      <c r="B529" t="s">
        <v>161</v>
      </c>
      <c r="C529" s="39" t="n">
        <v>2032</v>
      </c>
      <c r="D529" t="s">
        <v>208</v>
      </c>
      <c r="E529" s="40" t="s">
        <v>235</v>
      </c>
      <c r="F529" s="41" t="s">
        <v>373</v>
      </c>
      <c r="G529" s="42" t="s">
        <v>236</v>
      </c>
      <c r="H529" t="s">
        <v>212</v>
      </c>
      <c r="I529" s="43" t="s">
        <v>231</v>
      </c>
      <c r="J529" s="44" t="s">
        <v>234</v>
      </c>
      <c r="K529" s="45" t="n">
        <v>0.2</v>
      </c>
      <c r="L529" s="46" t="n">
        <v>1</v>
      </c>
      <c r="M529" s="47" t="n">
        <v>82.68</v>
      </c>
      <c r="N529" s="48" t="n">
        <v>17800146.5044465</v>
      </c>
      <c r="O529" s="49" t="n">
        <v>17822626.340663</v>
      </c>
      <c r="P529" s="50" t="n">
        <v>0.1925</v>
      </c>
      <c r="Q529" s="51" t="n">
        <v>0.0337688283</v>
      </c>
      <c r="R529" s="52" t="str">
        <f>1/(1+'Calculation_Assumptions'!$B$5)^(C529-'Calculation_Assumptions'!$B$2)</f>
      </c>
      <c r="S529" s="53" t="str">
        <f>N529*K529</f>
      </c>
      <c r="T529" s="54" t="str">
        <f>O529*K529</f>
      </c>
      <c r="U529" s="55" t="str">
        <f>T529*Q529*L529*M529</f>
      </c>
      <c r="V529" s="56" t="str">
        <f>S529*P529*L529*M529</f>
      </c>
      <c r="W529" s="57" t="str">
        <f>V529-U529</f>
      </c>
      <c r="X529" s="58" t="str">
        <f>W529*R529</f>
      </c>
      <c r="Y529" t="n">
        <v>1</v>
      </c>
      <c r="Z529" s="59" t="n">
        <v>2023</v>
      </c>
      <c r="AA529" t="s">
        <v>371</v>
      </c>
      <c r="AB529" s="60" t="str">
        <f>IF(I529="shared-count-once",COUNTIFS($A$2:$A$807,A529,$C$2:$C$807,C529,$E$2:$E$807,E529,$B$2:$B$807,B529),1)</f>
      </c>
      <c r="AC529" s="61" t="n">
        <v>301904628.083541</v>
      </c>
      <c r="AD529" s="62" t="str">
        <f>IF(AC529=0,"",U529/AC529)</f>
      </c>
      <c r="AE529" s="63" t="str">
        <f>IF(AC529=0,"",V529/AC529)</f>
      </c>
      <c r="AF529" s="64" t="str">
        <f>IF(AC529=0,"",W529/AC529)</f>
      </c>
      <c r="AG529" s="65" t="str">
        <f>IF(AC529=0,"",X529/AC529)</f>
      </c>
    </row>
    <row r="530">
      <c r="A530" t="s">
        <v>108</v>
      </c>
      <c r="B530" t="s">
        <v>161</v>
      </c>
      <c r="C530" s="39" t="n">
        <v>2033</v>
      </c>
      <c r="D530" t="s">
        <v>208</v>
      </c>
      <c r="E530" s="40" t="s">
        <v>235</v>
      </c>
      <c r="F530" s="41" t="s">
        <v>373</v>
      </c>
      <c r="G530" s="42" t="s">
        <v>236</v>
      </c>
      <c r="H530" t="s">
        <v>212</v>
      </c>
      <c r="I530" s="43" t="s">
        <v>231</v>
      </c>
      <c r="J530" s="44" t="s">
        <v>234</v>
      </c>
      <c r="K530" s="45" t="n">
        <v>0.2</v>
      </c>
      <c r="L530" s="46" t="n">
        <v>1</v>
      </c>
      <c r="M530" s="47" t="n">
        <v>82.68</v>
      </c>
      <c r="N530" s="48" t="n">
        <v>18220578.6478464</v>
      </c>
      <c r="O530" s="49" t="n">
        <v>18249802.0286649</v>
      </c>
      <c r="P530" s="50" t="n">
        <v>0.2205</v>
      </c>
      <c r="Q530" s="51" t="n">
        <v>0.0337688283</v>
      </c>
      <c r="R530" s="52" t="str">
        <f>1/(1+'Calculation_Assumptions'!$B$5)^(C530-'Calculation_Assumptions'!$B$2)</f>
      </c>
      <c r="S530" s="53" t="str">
        <f>N530*K530</f>
      </c>
      <c r="T530" s="54" t="str">
        <f>O530*K530</f>
      </c>
      <c r="U530" s="55" t="str">
        <f>T530*Q530*L530*M530</f>
      </c>
      <c r="V530" s="56" t="str">
        <f>S530*P530*L530*M530</f>
      </c>
      <c r="W530" s="57" t="str">
        <f>V530-U530</f>
      </c>
      <c r="X530" s="58" t="str">
        <f>W530*R530</f>
      </c>
      <c r="Y530" t="n">
        <v>1</v>
      </c>
      <c r="Z530" s="59" t="n">
        <v>2023</v>
      </c>
      <c r="AA530" t="s">
        <v>371</v>
      </c>
      <c r="AB530" s="60" t="str">
        <f>IF(I530="shared-count-once",COUNTIFS($A$2:$A$807,A530,$C$2:$C$807,C530,$E$2:$E$807,E530,$B$2:$B$807,B530),1)</f>
      </c>
      <c r="AC530" s="61" t="n">
        <v>303644277.16916</v>
      </c>
      <c r="AD530" s="62" t="str">
        <f>IF(AC530=0,"",U530/AC530)</f>
      </c>
      <c r="AE530" s="63" t="str">
        <f>IF(AC530=0,"",V530/AC530)</f>
      </c>
      <c r="AF530" s="64" t="str">
        <f>IF(AC530=0,"",W530/AC530)</f>
      </c>
      <c r="AG530" s="65" t="str">
        <f>IF(AC530=0,"",X530/AC530)</f>
      </c>
    </row>
    <row r="531">
      <c r="A531" t="s">
        <v>108</v>
      </c>
      <c r="B531" t="s">
        <v>161</v>
      </c>
      <c r="C531" s="39" t="n">
        <v>2034</v>
      </c>
      <c r="D531" t="s">
        <v>208</v>
      </c>
      <c r="E531" s="40" t="s">
        <v>235</v>
      </c>
      <c r="F531" s="41" t="s">
        <v>373</v>
      </c>
      <c r="G531" s="42" t="s">
        <v>236</v>
      </c>
      <c r="H531" t="s">
        <v>212</v>
      </c>
      <c r="I531" s="43" t="s">
        <v>231</v>
      </c>
      <c r="J531" s="44" t="s">
        <v>234</v>
      </c>
      <c r="K531" s="45" t="n">
        <v>0.2</v>
      </c>
      <c r="L531" s="46" t="n">
        <v>1</v>
      </c>
      <c r="M531" s="47" t="n">
        <v>82.68</v>
      </c>
      <c r="N531" s="48" t="n">
        <v>18640014.441929</v>
      </c>
      <c r="O531" s="49" t="n">
        <v>18676437.5832843</v>
      </c>
      <c r="P531" s="50" t="n">
        <v>0.2485</v>
      </c>
      <c r="Q531" s="51" t="n">
        <v>0.0337688283</v>
      </c>
      <c r="R531" s="52" t="str">
        <f>1/(1+'Calculation_Assumptions'!$B$5)^(C531-'Calculation_Assumptions'!$B$2)</f>
      </c>
      <c r="S531" s="53" t="str">
        <f>N531*K531</f>
      </c>
      <c r="T531" s="54" t="str">
        <f>O531*K531</f>
      </c>
      <c r="U531" s="55" t="str">
        <f>T531*Q531*L531*M531</f>
      </c>
      <c r="V531" s="56" t="str">
        <f>S531*P531*L531*M531</f>
      </c>
      <c r="W531" s="57" t="str">
        <f>V531-U531</f>
      </c>
      <c r="X531" s="58" t="str">
        <f>W531*R531</f>
      </c>
      <c r="Y531" t="n">
        <v>1</v>
      </c>
      <c r="Z531" s="59" t="n">
        <v>2023</v>
      </c>
      <c r="AA531" t="s">
        <v>371</v>
      </c>
      <c r="AB531" s="60" t="str">
        <f>IF(I531="shared-count-once",COUNTIFS($A$2:$A$807,A531,$C$2:$C$807,C531,$E$2:$E$807,E531,$B$2:$B$807,B531),1)</f>
      </c>
      <c r="AC531" s="61" t="n">
        <v>305332541.184984</v>
      </c>
      <c r="AD531" s="62" t="str">
        <f>IF(AC531=0,"",U531/AC531)</f>
      </c>
      <c r="AE531" s="63" t="str">
        <f>IF(AC531=0,"",V531/AC531)</f>
      </c>
      <c r="AF531" s="64" t="str">
        <f>IF(AC531=0,"",W531/AC531)</f>
      </c>
      <c r="AG531" s="65" t="str">
        <f>IF(AC531=0,"",X531/AC531)</f>
      </c>
    </row>
    <row r="532">
      <c r="A532" t="s">
        <v>108</v>
      </c>
      <c r="B532" t="s">
        <v>161</v>
      </c>
      <c r="C532" s="39" t="n">
        <v>2035</v>
      </c>
      <c r="D532" t="s">
        <v>208</v>
      </c>
      <c r="E532" s="40" t="s">
        <v>235</v>
      </c>
      <c r="F532" s="41" t="s">
        <v>373</v>
      </c>
      <c r="G532" s="42" t="s">
        <v>236</v>
      </c>
      <c r="H532" t="s">
        <v>212</v>
      </c>
      <c r="I532" s="43" t="s">
        <v>231</v>
      </c>
      <c r="J532" s="44" t="s">
        <v>234</v>
      </c>
      <c r="K532" s="45" t="n">
        <v>0.2</v>
      </c>
      <c r="L532" s="46" t="n">
        <v>1</v>
      </c>
      <c r="M532" s="47" t="n">
        <v>82.68</v>
      </c>
      <c r="N532" s="48" t="n">
        <v>19057948.0540881</v>
      </c>
      <c r="O532" s="49" t="n">
        <v>19101916.5677958</v>
      </c>
      <c r="P532" s="50" t="n">
        <v>0.2765</v>
      </c>
      <c r="Q532" s="51" t="n">
        <v>0.0337688283</v>
      </c>
      <c r="R532" s="52" t="str">
        <f>1/(1+'Calculation_Assumptions'!$B$5)^(C532-'Calculation_Assumptions'!$B$2)</f>
      </c>
      <c r="S532" s="53" t="str">
        <f>N532*K532</f>
      </c>
      <c r="T532" s="54" t="str">
        <f>O532*K532</f>
      </c>
      <c r="U532" s="55" t="str">
        <f>T532*Q532*L532*M532</f>
      </c>
      <c r="V532" s="56" t="str">
        <f>S532*P532*L532*M532</f>
      </c>
      <c r="W532" s="57" t="str">
        <f>V532-U532</f>
      </c>
      <c r="X532" s="58" t="str">
        <f>W532*R532</f>
      </c>
      <c r="Y532" t="n">
        <v>1</v>
      </c>
      <c r="Z532" s="59" t="n">
        <v>2023</v>
      </c>
      <c r="AA532" t="s">
        <v>371</v>
      </c>
      <c r="AB532" s="60" t="str">
        <f>IF(I532="shared-count-once",COUNTIFS($A$2:$A$807,A532,$C$2:$C$807,C532,$E$2:$E$807,E532,$B$2:$B$807,B532),1)</f>
      </c>
      <c r="AC532" s="61" t="n">
        <v>306964650.16712</v>
      </c>
      <c r="AD532" s="62" t="str">
        <f>IF(AC532=0,"",U532/AC532)</f>
      </c>
      <c r="AE532" s="63" t="str">
        <f>IF(AC532=0,"",V532/AC532)</f>
      </c>
      <c r="AF532" s="64" t="str">
        <f>IF(AC532=0,"",W532/AC532)</f>
      </c>
      <c r="AG532" s="65" t="str">
        <f>IF(AC532=0,"",X532/AC532)</f>
      </c>
    </row>
    <row r="533">
      <c r="A533" t="s">
        <v>108</v>
      </c>
      <c r="B533" t="s">
        <v>161</v>
      </c>
      <c r="C533" s="39" t="n">
        <v>2036</v>
      </c>
      <c r="D533" t="s">
        <v>208</v>
      </c>
      <c r="E533" s="40" t="s">
        <v>235</v>
      </c>
      <c r="F533" s="41" t="s">
        <v>373</v>
      </c>
      <c r="G533" s="42" t="s">
        <v>236</v>
      </c>
      <c r="H533" t="s">
        <v>212</v>
      </c>
      <c r="I533" s="43" t="s">
        <v>231</v>
      </c>
      <c r="J533" s="44" t="s">
        <v>234</v>
      </c>
      <c r="K533" s="45" t="n">
        <v>0.2</v>
      </c>
      <c r="L533" s="46" t="n">
        <v>1</v>
      </c>
      <c r="M533" s="47" t="n">
        <v>82.68</v>
      </c>
      <c r="N533" s="48" t="n">
        <v>19475034.216511</v>
      </c>
      <c r="O533" s="49" t="n">
        <v>19526805.7427516</v>
      </c>
      <c r="P533" s="50" t="n">
        <v>0.3045</v>
      </c>
      <c r="Q533" s="51" t="n">
        <v>0.0337688283</v>
      </c>
      <c r="R533" s="52" t="str">
        <f>1/(1+'Calculation_Assumptions'!$B$5)^(C533-'Calculation_Assumptions'!$B$2)</f>
      </c>
      <c r="S533" s="53" t="str">
        <f>N533*K533</f>
      </c>
      <c r="T533" s="54" t="str">
        <f>O533*K533</f>
      </c>
      <c r="U533" s="55" t="str">
        <f>T533*Q533*L533*M533</f>
      </c>
      <c r="V533" s="56" t="str">
        <f>S533*P533*L533*M533</f>
      </c>
      <c r="W533" s="57" t="str">
        <f>V533-U533</f>
      </c>
      <c r="X533" s="58" t="str">
        <f>W533*R533</f>
      </c>
      <c r="Y533" t="n">
        <v>1</v>
      </c>
      <c r="Z533" s="59" t="n">
        <v>2023</v>
      </c>
      <c r="AA533" t="s">
        <v>371</v>
      </c>
      <c r="AB533" s="60" t="str">
        <f>IF(I533="shared-count-once",COUNTIFS($A$2:$A$807,A533,$C$2:$C$807,C533,$E$2:$E$807,E533,$B$2:$B$807,B533),1)</f>
      </c>
      <c r="AC533" s="61" t="n">
        <v>308542769.756622</v>
      </c>
      <c r="AD533" s="62" t="str">
        <f>IF(AC533=0,"",U533/AC533)</f>
      </c>
      <c r="AE533" s="63" t="str">
        <f>IF(AC533=0,"",V533/AC533)</f>
      </c>
      <c r="AF533" s="64" t="str">
        <f>IF(AC533=0,"",W533/AC533)</f>
      </c>
      <c r="AG533" s="65" t="str">
        <f>IF(AC533=0,"",X533/AC533)</f>
      </c>
    </row>
    <row r="534">
      <c r="A534" t="s">
        <v>108</v>
      </c>
      <c r="B534" t="s">
        <v>161</v>
      </c>
      <c r="C534" s="39" t="n">
        <v>2037</v>
      </c>
      <c r="D534" t="s">
        <v>208</v>
      </c>
      <c r="E534" s="40" t="s">
        <v>235</v>
      </c>
      <c r="F534" s="41" t="s">
        <v>373</v>
      </c>
      <c r="G534" s="42" t="s">
        <v>236</v>
      </c>
      <c r="H534" t="s">
        <v>212</v>
      </c>
      <c r="I534" s="43" t="s">
        <v>231</v>
      </c>
      <c r="J534" s="44" t="s">
        <v>234</v>
      </c>
      <c r="K534" s="45" t="n">
        <v>0.2</v>
      </c>
      <c r="L534" s="46" t="n">
        <v>1</v>
      </c>
      <c r="M534" s="47" t="n">
        <v>82.68</v>
      </c>
      <c r="N534" s="48" t="n">
        <v>19891858.6214151</v>
      </c>
      <c r="O534" s="49" t="n">
        <v>19951492.7245041</v>
      </c>
      <c r="P534" s="50" t="n">
        <v>0.3325</v>
      </c>
      <c r="Q534" s="51" t="n">
        <v>0.0337688283</v>
      </c>
      <c r="R534" s="52" t="str">
        <f>1/(1+'Calculation_Assumptions'!$B$5)^(C534-'Calculation_Assumptions'!$B$2)</f>
      </c>
      <c r="S534" s="53" t="str">
        <f>N534*K534</f>
      </c>
      <c r="T534" s="54" t="str">
        <f>O534*K534</f>
      </c>
      <c r="U534" s="55" t="str">
        <f>T534*Q534*L534*M534</f>
      </c>
      <c r="V534" s="56" t="str">
        <f>S534*P534*L534*M534</f>
      </c>
      <c r="W534" s="57" t="str">
        <f>V534-U534</f>
      </c>
      <c r="X534" s="58" t="str">
        <f>W534*R534</f>
      </c>
      <c r="Y534" t="n">
        <v>1</v>
      </c>
      <c r="Z534" s="59" t="n">
        <v>2023</v>
      </c>
      <c r="AA534" t="s">
        <v>371</v>
      </c>
      <c r="AB534" s="60" t="str">
        <f>IF(I534="shared-count-once",COUNTIFS($A$2:$A$807,A534,$C$2:$C$807,C534,$E$2:$E$807,E534,$B$2:$B$807,B534),1)</f>
      </c>
      <c r="AC534" s="61" t="n">
        <v>310068287.63643</v>
      </c>
      <c r="AD534" s="62" t="str">
        <f>IF(AC534=0,"",U534/AC534)</f>
      </c>
      <c r="AE534" s="63" t="str">
        <f>IF(AC534=0,"",V534/AC534)</f>
      </c>
      <c r="AF534" s="64" t="str">
        <f>IF(AC534=0,"",W534/AC534)</f>
      </c>
      <c r="AG534" s="65" t="str">
        <f>IF(AC534=0,"",X534/AC534)</f>
      </c>
    </row>
    <row r="535">
      <c r="A535" t="s">
        <v>108</v>
      </c>
      <c r="B535" t="s">
        <v>161</v>
      </c>
      <c r="C535" s="39" t="n">
        <v>2038</v>
      </c>
      <c r="D535" t="s">
        <v>208</v>
      </c>
      <c r="E535" s="40" t="s">
        <v>235</v>
      </c>
      <c r="F535" s="41" t="s">
        <v>373</v>
      </c>
      <c r="G535" s="42" t="s">
        <v>236</v>
      </c>
      <c r="H535" t="s">
        <v>212</v>
      </c>
      <c r="I535" s="43" t="s">
        <v>231</v>
      </c>
      <c r="J535" s="44" t="s">
        <v>234</v>
      </c>
      <c r="K535" s="45" t="n">
        <v>0.2</v>
      </c>
      <c r="L535" s="46" t="n">
        <v>1</v>
      </c>
      <c r="M535" s="47" t="n">
        <v>82.68</v>
      </c>
      <c r="N535" s="48" t="n">
        <v>20307617.5130027</v>
      </c>
      <c r="O535" s="49" t="n">
        <v>20375030.6756504</v>
      </c>
      <c r="P535" s="50" t="n">
        <v>0.3605</v>
      </c>
      <c r="Q535" s="51" t="n">
        <v>0.0337688283</v>
      </c>
      <c r="R535" s="52" t="str">
        <f>1/(1+'Calculation_Assumptions'!$B$5)^(C535-'Calculation_Assumptions'!$B$2)</f>
      </c>
      <c r="S535" s="53" t="str">
        <f>N535*K535</f>
      </c>
      <c r="T535" s="54" t="str">
        <f>O535*K535</f>
      </c>
      <c r="U535" s="55" t="str">
        <f>T535*Q535*L535*M535</f>
      </c>
      <c r="V535" s="56" t="str">
        <f>S535*P535*L535*M535</f>
      </c>
      <c r="W535" s="57" t="str">
        <f>V535-U535</f>
      </c>
      <c r="X535" s="58" t="str">
        <f>W535*R535</f>
      </c>
      <c r="Y535" t="n">
        <v>1</v>
      </c>
      <c r="Z535" s="59" t="n">
        <v>2023</v>
      </c>
      <c r="AA535" t="s">
        <v>371</v>
      </c>
      <c r="AB535" s="60" t="str">
        <f>IF(I535="shared-count-once",COUNTIFS($A$2:$A$807,A535,$C$2:$C$807,C535,$E$2:$E$807,E535,$B$2:$B$807,B535),1)</f>
      </c>
      <c r="AC535" s="61" t="n">
        <v>311532999.13163</v>
      </c>
      <c r="AD535" s="62" t="str">
        <f>IF(AC535=0,"",U535/AC535)</f>
      </c>
      <c r="AE535" s="63" t="str">
        <f>IF(AC535=0,"",V535/AC535)</f>
      </c>
      <c r="AF535" s="64" t="str">
        <f>IF(AC535=0,"",W535/AC535)</f>
      </c>
      <c r="AG535" s="65" t="str">
        <f>IF(AC535=0,"",X535/AC535)</f>
      </c>
    </row>
    <row r="536">
      <c r="A536" t="s">
        <v>108</v>
      </c>
      <c r="B536" t="s">
        <v>161</v>
      </c>
      <c r="C536" s="39" t="n">
        <v>2039</v>
      </c>
      <c r="D536" t="s">
        <v>208</v>
      </c>
      <c r="E536" s="40" t="s">
        <v>235</v>
      </c>
      <c r="F536" s="41" t="s">
        <v>373</v>
      </c>
      <c r="G536" s="42" t="s">
        <v>236</v>
      </c>
      <c r="H536" t="s">
        <v>212</v>
      </c>
      <c r="I536" s="43" t="s">
        <v>231</v>
      </c>
      <c r="J536" s="44" t="s">
        <v>234</v>
      </c>
      <c r="K536" s="45" t="n">
        <v>0.2</v>
      </c>
      <c r="L536" s="46" t="n">
        <v>1</v>
      </c>
      <c r="M536" s="47" t="n">
        <v>82.68</v>
      </c>
      <c r="N536" s="48" t="n">
        <v>20720350.075883</v>
      </c>
      <c r="O536" s="49" t="n">
        <v>20795232.2002214</v>
      </c>
      <c r="P536" s="50" t="n">
        <v>0.3885</v>
      </c>
      <c r="Q536" s="51" t="n">
        <v>0.0337688283</v>
      </c>
      <c r="R536" s="52" t="str">
        <f>1/(1+'Calculation_Assumptions'!$B$5)^(C536-'Calculation_Assumptions'!$B$2)</f>
      </c>
      <c r="S536" s="53" t="str">
        <f>N536*K536</f>
      </c>
      <c r="T536" s="54" t="str">
        <f>O536*K536</f>
      </c>
      <c r="U536" s="55" t="str">
        <f>T536*Q536*L536*M536</f>
      </c>
      <c r="V536" s="56" t="str">
        <f>S536*P536*L536*M536</f>
      </c>
      <c r="W536" s="57" t="str">
        <f>V536-U536</f>
      </c>
      <c r="X536" s="58" t="str">
        <f>W536*R536</f>
      </c>
      <c r="Y536" t="n">
        <v>1</v>
      </c>
      <c r="Z536" s="59" t="n">
        <v>2023</v>
      </c>
      <c r="AA536" t="s">
        <v>371</v>
      </c>
      <c r="AB536" s="60" t="str">
        <f>IF(I536="shared-count-once",COUNTIFS($A$2:$A$807,A536,$C$2:$C$807,C536,$E$2:$E$807,E536,$B$2:$B$807,B536),1)</f>
      </c>
      <c r="AC536" s="61" t="n">
        <v>312936391.858479</v>
      </c>
      <c r="AD536" s="62" t="str">
        <f>IF(AC536=0,"",U536/AC536)</f>
      </c>
      <c r="AE536" s="63" t="str">
        <f>IF(AC536=0,"",V536/AC536)</f>
      </c>
      <c r="AF536" s="64" t="str">
        <f>IF(AC536=0,"",W536/AC536)</f>
      </c>
      <c r="AG536" s="65" t="str">
        <f>IF(AC536=0,"",X536/AC536)</f>
      </c>
    </row>
    <row r="537">
      <c r="A537" t="s">
        <v>108</v>
      </c>
      <c r="B537" t="s">
        <v>161</v>
      </c>
      <c r="C537" s="39" t="n">
        <v>2040</v>
      </c>
      <c r="D537" t="s">
        <v>208</v>
      </c>
      <c r="E537" s="40" t="s">
        <v>235</v>
      </c>
      <c r="F537" s="41" t="s">
        <v>373</v>
      </c>
      <c r="G537" s="42" t="s">
        <v>236</v>
      </c>
      <c r="H537" t="s">
        <v>212</v>
      </c>
      <c r="I537" s="43" t="s">
        <v>231</v>
      </c>
      <c r="J537" s="44" t="s">
        <v>234</v>
      </c>
      <c r="K537" s="45" t="n">
        <v>0.2</v>
      </c>
      <c r="L537" s="46" t="n">
        <v>1</v>
      </c>
      <c r="M537" s="47" t="n">
        <v>82.68</v>
      </c>
      <c r="N537" s="48" t="n">
        <v>21129041.3999286</v>
      </c>
      <c r="O537" s="49" t="n">
        <v>21210933.1763601</v>
      </c>
      <c r="P537" s="50" t="n">
        <v>0.4165</v>
      </c>
      <c r="Q537" s="51" t="n">
        <v>0.0337688283</v>
      </c>
      <c r="R537" s="52" t="str">
        <f>1/(1+'Calculation_Assumptions'!$B$5)^(C537-'Calculation_Assumptions'!$B$2)</f>
      </c>
      <c r="S537" s="53" t="str">
        <f>N537*K537</f>
      </c>
      <c r="T537" s="54" t="str">
        <f>O537*K537</f>
      </c>
      <c r="U537" s="55" t="str">
        <f>T537*Q537*L537*M537</f>
      </c>
      <c r="V537" s="56" t="str">
        <f>S537*P537*L537*M537</f>
      </c>
      <c r="W537" s="57" t="str">
        <f>V537-U537</f>
      </c>
      <c r="X537" s="58" t="str">
        <f>W537*R537</f>
      </c>
      <c r="Y537" t="n">
        <v>1</v>
      </c>
      <c r="Z537" s="59" t="n">
        <v>2023</v>
      </c>
      <c r="AA537" t="s">
        <v>371</v>
      </c>
      <c r="AB537" s="60" t="str">
        <f>IF(I537="shared-count-once",COUNTIFS($A$2:$A$807,A537,$C$2:$C$807,C537,$E$2:$E$807,E537,$B$2:$B$807,B537),1)</f>
      </c>
      <c r="AC537" s="61" t="n">
        <v>314265537.410829</v>
      </c>
      <c r="AD537" s="62" t="str">
        <f>IF(AC537=0,"",U537/AC537)</f>
      </c>
      <c r="AE537" s="63" t="str">
        <f>IF(AC537=0,"",V537/AC537)</f>
      </c>
      <c r="AF537" s="64" t="str">
        <f>IF(AC537=0,"",W537/AC537)</f>
      </c>
      <c r="AG537" s="65" t="str">
        <f>IF(AC537=0,"",X537/AC537)</f>
      </c>
    </row>
    <row r="538">
      <c r="A538" t="s">
        <v>108</v>
      </c>
      <c r="B538" t="s">
        <v>161</v>
      </c>
      <c r="C538" s="39" t="n">
        <v>2041</v>
      </c>
      <c r="D538" t="s">
        <v>208</v>
      </c>
      <c r="E538" s="40" t="s">
        <v>235</v>
      </c>
      <c r="F538" s="41" t="s">
        <v>373</v>
      </c>
      <c r="G538" s="42" t="s">
        <v>236</v>
      </c>
      <c r="H538" t="s">
        <v>212</v>
      </c>
      <c r="I538" s="43" t="s">
        <v>231</v>
      </c>
      <c r="J538" s="44" t="s">
        <v>234</v>
      </c>
      <c r="K538" s="45" t="n">
        <v>0.2</v>
      </c>
      <c r="L538" s="46" t="n">
        <v>1</v>
      </c>
      <c r="M538" s="47" t="n">
        <v>82.68</v>
      </c>
      <c r="N538" s="48" t="n">
        <v>21536034.6307268</v>
      </c>
      <c r="O538" s="49" t="n">
        <v>21626067.3217193</v>
      </c>
      <c r="P538" s="50" t="n">
        <v>0.4165</v>
      </c>
      <c r="Q538" s="51" t="n">
        <v>0.0337688283</v>
      </c>
      <c r="R538" s="52" t="str">
        <f>1/(1+'Calculation_Assumptions'!$B$5)^(C538-'Calculation_Assumptions'!$B$2)</f>
      </c>
      <c r="S538" s="53" t="str">
        <f>N538*K538</f>
      </c>
      <c r="T538" s="54" t="str">
        <f>O538*K538</f>
      </c>
      <c r="U538" s="55" t="str">
        <f>T538*Q538*L538*M538</f>
      </c>
      <c r="V538" s="56" t="str">
        <f>S538*P538*L538*M538</f>
      </c>
      <c r="W538" s="57" t="str">
        <f>V538-U538</f>
      </c>
      <c r="X538" s="58" t="str">
        <f>W538*R538</f>
      </c>
      <c r="Y538" t="n">
        <v>1</v>
      </c>
      <c r="Z538" s="59" t="n">
        <v>2023</v>
      </c>
      <c r="AA538" t="s">
        <v>371</v>
      </c>
      <c r="AB538" s="60" t="str">
        <f>IF(I538="shared-count-once",COUNTIFS($A$2:$A$807,A538,$C$2:$C$807,C538,$E$2:$E$807,E538,$B$2:$B$807,B538),1)</f>
      </c>
      <c r="AC538" s="61" t="n">
        <v>315525215.312548</v>
      </c>
      <c r="AD538" s="62" t="str">
        <f>IF(AC538=0,"",U538/AC538)</f>
      </c>
      <c r="AE538" s="63" t="str">
        <f>IF(AC538=0,"",V538/AC538)</f>
      </c>
      <c r="AF538" s="64" t="str">
        <f>IF(AC538=0,"",W538/AC538)</f>
      </c>
      <c r="AG538" s="65" t="str">
        <f>IF(AC538=0,"",X538/AC538)</f>
      </c>
    </row>
    <row r="539">
      <c r="A539" t="s">
        <v>108</v>
      </c>
      <c r="B539" t="s">
        <v>161</v>
      </c>
      <c r="C539" s="39" t="n">
        <v>2042</v>
      </c>
      <c r="D539" t="s">
        <v>208</v>
      </c>
      <c r="E539" s="40" t="s">
        <v>235</v>
      </c>
      <c r="F539" s="41" t="s">
        <v>373</v>
      </c>
      <c r="G539" s="42" t="s">
        <v>236</v>
      </c>
      <c r="H539" t="s">
        <v>212</v>
      </c>
      <c r="I539" s="43" t="s">
        <v>231</v>
      </c>
      <c r="J539" s="44" t="s">
        <v>234</v>
      </c>
      <c r="K539" s="45" t="n">
        <v>0.2</v>
      </c>
      <c r="L539" s="46" t="n">
        <v>1</v>
      </c>
      <c r="M539" s="47" t="n">
        <v>82.68</v>
      </c>
      <c r="N539" s="48" t="n">
        <v>21938972.4944769</v>
      </c>
      <c r="O539" s="49" t="n">
        <v>22038113.882347</v>
      </c>
      <c r="P539" s="50" t="n">
        <v>0.4165</v>
      </c>
      <c r="Q539" s="51" t="n">
        <v>0.0337688283</v>
      </c>
      <c r="R539" s="52" t="str">
        <f>1/(1+'Calculation_Assumptions'!$B$5)^(C539-'Calculation_Assumptions'!$B$2)</f>
      </c>
      <c r="S539" s="53" t="str">
        <f>N539*K539</f>
      </c>
      <c r="T539" s="54" t="str">
        <f>O539*K539</f>
      </c>
      <c r="U539" s="55" t="str">
        <f>T539*Q539*L539*M539</f>
      </c>
      <c r="V539" s="56" t="str">
        <f>S539*P539*L539*M539</f>
      </c>
      <c r="W539" s="57" t="str">
        <f>V539-U539</f>
      </c>
      <c r="X539" s="58" t="str">
        <f>W539*R539</f>
      </c>
      <c r="Y539" t="n">
        <v>1</v>
      </c>
      <c r="Z539" s="59" t="n">
        <v>2023</v>
      </c>
      <c r="AA539" t="s">
        <v>371</v>
      </c>
      <c r="AB539" s="60" t="str">
        <f>IF(I539="shared-count-once",COUNTIFS($A$2:$A$807,A539,$C$2:$C$807,C539,$E$2:$E$807,E539,$B$2:$B$807,B539),1)</f>
      </c>
      <c r="AC539" s="61" t="n">
        <v>316707694.211882</v>
      </c>
      <c r="AD539" s="62" t="str">
        <f>IF(AC539=0,"",U539/AC539)</f>
      </c>
      <c r="AE539" s="63" t="str">
        <f>IF(AC539=0,"",V539/AC539)</f>
      </c>
      <c r="AF539" s="64" t="str">
        <f>IF(AC539=0,"",W539/AC539)</f>
      </c>
      <c r="AG539" s="65" t="str">
        <f>IF(AC539=0,"",X539/AC539)</f>
      </c>
    </row>
    <row r="540">
      <c r="A540" t="s">
        <v>108</v>
      </c>
      <c r="B540" t="s">
        <v>161</v>
      </c>
      <c r="C540" s="39" t="n">
        <v>2043</v>
      </c>
      <c r="D540" t="s">
        <v>208</v>
      </c>
      <c r="E540" s="40" t="s">
        <v>235</v>
      </c>
      <c r="F540" s="41" t="s">
        <v>373</v>
      </c>
      <c r="G540" s="42" t="s">
        <v>236</v>
      </c>
      <c r="H540" t="s">
        <v>212</v>
      </c>
      <c r="I540" s="43" t="s">
        <v>231</v>
      </c>
      <c r="J540" s="44" t="s">
        <v>234</v>
      </c>
      <c r="K540" s="45" t="n">
        <v>0.2</v>
      </c>
      <c r="L540" s="46" t="n">
        <v>1</v>
      </c>
      <c r="M540" s="47" t="n">
        <v>82.68</v>
      </c>
      <c r="N540" s="48" t="n">
        <v>22333319.9569665</v>
      </c>
      <c r="O540" s="49" t="n">
        <v>22442345.2151134</v>
      </c>
      <c r="P540" s="50" t="n">
        <v>0.4165</v>
      </c>
      <c r="Q540" s="51" t="n">
        <v>0.0337688283</v>
      </c>
      <c r="R540" s="52" t="str">
        <f>1/(1+'Calculation_Assumptions'!$B$5)^(C540-'Calculation_Assumptions'!$B$2)</f>
      </c>
      <c r="S540" s="53" t="str">
        <f>N540*K540</f>
      </c>
      <c r="T540" s="54" t="str">
        <f>O540*K540</f>
      </c>
      <c r="U540" s="55" t="str">
        <f>T540*Q540*L540*M540</f>
      </c>
      <c r="V540" s="56" t="str">
        <f>S540*P540*L540*M540</f>
      </c>
      <c r="W540" s="57" t="str">
        <f>V540-U540</f>
      </c>
      <c r="X540" s="58" t="str">
        <f>W540*R540</f>
      </c>
      <c r="Y540" t="n">
        <v>1</v>
      </c>
      <c r="Z540" s="59" t="n">
        <v>2023</v>
      </c>
      <c r="AA540" t="s">
        <v>371</v>
      </c>
      <c r="AB540" s="60" t="str">
        <f>IF(I540="shared-count-once",COUNTIFS($A$2:$A$807,A540,$C$2:$C$807,C540,$E$2:$E$807,E540,$B$2:$B$807,B540),1)</f>
      </c>
      <c r="AC540" s="61" t="n">
        <v>317814114.067152</v>
      </c>
      <c r="AD540" s="62" t="str">
        <f>IF(AC540=0,"",U540/AC540)</f>
      </c>
      <c r="AE540" s="63" t="str">
        <f>IF(AC540=0,"",V540/AC540)</f>
      </c>
      <c r="AF540" s="64" t="str">
        <f>IF(AC540=0,"",W540/AC540)</f>
      </c>
      <c r="AG540" s="65" t="str">
        <f>IF(AC540=0,"",X540/AC540)</f>
      </c>
    </row>
    <row r="541">
      <c r="A541" t="s">
        <v>108</v>
      </c>
      <c r="B541" t="s">
        <v>161</v>
      </c>
      <c r="C541" s="39" t="n">
        <v>2044</v>
      </c>
      <c r="D541" t="s">
        <v>208</v>
      </c>
      <c r="E541" s="40" t="s">
        <v>235</v>
      </c>
      <c r="F541" s="41" t="s">
        <v>373</v>
      </c>
      <c r="G541" s="42" t="s">
        <v>236</v>
      </c>
      <c r="H541" t="s">
        <v>212</v>
      </c>
      <c r="I541" s="43" t="s">
        <v>231</v>
      </c>
      <c r="J541" s="44" t="s">
        <v>234</v>
      </c>
      <c r="K541" s="45" t="n">
        <v>0.2</v>
      </c>
      <c r="L541" s="46" t="n">
        <v>1</v>
      </c>
      <c r="M541" s="47" t="n">
        <v>82.68</v>
      </c>
      <c r="N541" s="48" t="n">
        <v>22719108.5299308</v>
      </c>
      <c r="O541" s="49" t="n">
        <v>22838735.1887833</v>
      </c>
      <c r="P541" s="50" t="n">
        <v>0.4165</v>
      </c>
      <c r="Q541" s="51" t="n">
        <v>0.0337688283</v>
      </c>
      <c r="R541" s="52" t="str">
        <f>1/(1+'Calculation_Assumptions'!$B$5)^(C541-'Calculation_Assumptions'!$B$2)</f>
      </c>
      <c r="S541" s="53" t="str">
        <f>N541*K541</f>
      </c>
      <c r="T541" s="54" t="str">
        <f>O541*K541</f>
      </c>
      <c r="U541" s="55" t="str">
        <f>T541*Q541*L541*M541</f>
      </c>
      <c r="V541" s="56" t="str">
        <f>S541*P541*L541*M541</f>
      </c>
      <c r="W541" s="57" t="str">
        <f>V541-U541</f>
      </c>
      <c r="X541" s="58" t="str">
        <f>W541*R541</f>
      </c>
      <c r="Y541" t="n">
        <v>1</v>
      </c>
      <c r="Z541" s="59" t="n">
        <v>2023</v>
      </c>
      <c r="AA541" t="s">
        <v>371</v>
      </c>
      <c r="AB541" s="60" t="str">
        <f>IF(I541="shared-count-once",COUNTIFS($A$2:$A$807,A541,$C$2:$C$807,C541,$E$2:$E$807,E541,$B$2:$B$807,B541),1)</f>
      </c>
      <c r="AC541" s="61" t="n">
        <v>318840890.732156</v>
      </c>
      <c r="AD541" s="62" t="str">
        <f>IF(AC541=0,"",U541/AC541)</f>
      </c>
      <c r="AE541" s="63" t="str">
        <f>IF(AC541=0,"",V541/AC541)</f>
      </c>
      <c r="AF541" s="64" t="str">
        <f>IF(AC541=0,"",W541/AC541)</f>
      </c>
      <c r="AG541" s="65" t="str">
        <f>IF(AC541=0,"",X541/AC541)</f>
      </c>
    </row>
    <row r="542">
      <c r="A542" t="s">
        <v>108</v>
      </c>
      <c r="B542" t="s">
        <v>161</v>
      </c>
      <c r="C542" s="39" t="n">
        <v>2045</v>
      </c>
      <c r="D542" t="s">
        <v>208</v>
      </c>
      <c r="E542" s="40" t="s">
        <v>235</v>
      </c>
      <c r="F542" s="41" t="s">
        <v>373</v>
      </c>
      <c r="G542" s="42" t="s">
        <v>236</v>
      </c>
      <c r="H542" t="s">
        <v>212</v>
      </c>
      <c r="I542" s="43" t="s">
        <v>231</v>
      </c>
      <c r="J542" s="44" t="s">
        <v>234</v>
      </c>
      <c r="K542" s="45" t="n">
        <v>0.2</v>
      </c>
      <c r="L542" s="46" t="n">
        <v>1</v>
      </c>
      <c r="M542" s="47" t="n">
        <v>82.68</v>
      </c>
      <c r="N542" s="48" t="n">
        <v>23095584.9369517</v>
      </c>
      <c r="O542" s="49" t="n">
        <v>23226470.3426801</v>
      </c>
      <c r="P542" s="50" t="n">
        <v>0.4165</v>
      </c>
      <c r="Q542" s="51" t="n">
        <v>0.0337688283</v>
      </c>
      <c r="R542" s="52" t="str">
        <f>1/(1+'Calculation_Assumptions'!$B$5)^(C542-'Calculation_Assumptions'!$B$2)</f>
      </c>
      <c r="S542" s="53" t="str">
        <f>N542*K542</f>
      </c>
      <c r="T542" s="54" t="str">
        <f>O542*K542</f>
      </c>
      <c r="U542" s="55" t="str">
        <f>T542*Q542*L542*M542</f>
      </c>
      <c r="V542" s="56" t="str">
        <f>S542*P542*L542*M542</f>
      </c>
      <c r="W542" s="57" t="str">
        <f>V542-U542</f>
      </c>
      <c r="X542" s="58" t="str">
        <f>W542*R542</f>
      </c>
      <c r="Y542" t="n">
        <v>1</v>
      </c>
      <c r="Z542" s="59" t="n">
        <v>2023</v>
      </c>
      <c r="AA542" t="s">
        <v>371</v>
      </c>
      <c r="AB542" s="60" t="str">
        <f>IF(I542="shared-count-once",COUNTIFS($A$2:$A$807,A542,$C$2:$C$807,C542,$E$2:$E$807,E542,$B$2:$B$807,B542),1)</f>
      </c>
      <c r="AC542" s="61" t="n">
        <v>319784682.33108</v>
      </c>
      <c r="AD542" s="62" t="str">
        <f>IF(AC542=0,"",U542/AC542)</f>
      </c>
      <c r="AE542" s="63" t="str">
        <f>IF(AC542=0,"",V542/AC542)</f>
      </c>
      <c r="AF542" s="64" t="str">
        <f>IF(AC542=0,"",W542/AC542)</f>
      </c>
      <c r="AG542" s="65" t="str">
        <f>IF(AC542=0,"",X542/AC542)</f>
      </c>
    </row>
    <row r="543">
      <c r="A543" t="s">
        <v>108</v>
      </c>
      <c r="B543" t="s">
        <v>161</v>
      </c>
      <c r="C543" s="39" t="n">
        <v>2046</v>
      </c>
      <c r="D543" t="s">
        <v>208</v>
      </c>
      <c r="E543" s="40" t="s">
        <v>235</v>
      </c>
      <c r="F543" s="41" t="s">
        <v>373</v>
      </c>
      <c r="G543" s="42" t="s">
        <v>236</v>
      </c>
      <c r="H543" t="s">
        <v>212</v>
      </c>
      <c r="I543" s="43" t="s">
        <v>231</v>
      </c>
      <c r="J543" s="44" t="s">
        <v>234</v>
      </c>
      <c r="K543" s="45" t="n">
        <v>0.2</v>
      </c>
      <c r="L543" s="46" t="n">
        <v>1</v>
      </c>
      <c r="M543" s="47" t="n">
        <v>82.68</v>
      </c>
      <c r="N543" s="48" t="n">
        <v>23466513.030974</v>
      </c>
      <c r="O543" s="49" t="n">
        <v>23609385.5366324</v>
      </c>
      <c r="P543" s="50" t="n">
        <v>0.4165</v>
      </c>
      <c r="Q543" s="51" t="n">
        <v>0.0337688283</v>
      </c>
      <c r="R543" s="52" t="str">
        <f>1/(1+'Calculation_Assumptions'!$B$5)^(C543-'Calculation_Assumptions'!$B$2)</f>
      </c>
      <c r="S543" s="53" t="str">
        <f>N543*K543</f>
      </c>
      <c r="T543" s="54" t="str">
        <f>O543*K543</f>
      </c>
      <c r="U543" s="55" t="str">
        <f>T543*Q543*L543*M543</f>
      </c>
      <c r="V543" s="56" t="str">
        <f>S543*P543*L543*M543</f>
      </c>
      <c r="W543" s="57" t="str">
        <f>V543-U543</f>
      </c>
      <c r="X543" s="58" t="str">
        <f>W543*R543</f>
      </c>
      <c r="Y543" t="n">
        <v>1</v>
      </c>
      <c r="Z543" s="59" t="n">
        <v>2023</v>
      </c>
      <c r="AA543" t="s">
        <v>371</v>
      </c>
      <c r="AB543" s="60" t="str">
        <f>IF(I543="shared-count-once",COUNTIFS($A$2:$A$807,A543,$C$2:$C$807,C543,$E$2:$E$807,E543,$B$2:$B$807,B543),1)</f>
      </c>
      <c r="AC543" s="61" t="n">
        <v>320645615.981408</v>
      </c>
      <c r="AD543" s="62" t="str">
        <f>IF(AC543=0,"",U543/AC543)</f>
      </c>
      <c r="AE543" s="63" t="str">
        <f>IF(AC543=0,"",V543/AC543)</f>
      </c>
      <c r="AF543" s="64" t="str">
        <f>IF(AC543=0,"",W543/AC543)</f>
      </c>
      <c r="AG543" s="65" t="str">
        <f>IF(AC543=0,"",X543/AC543)</f>
      </c>
    </row>
    <row r="544">
      <c r="A544" t="s">
        <v>108</v>
      </c>
      <c r="B544" t="s">
        <v>161</v>
      </c>
      <c r="C544" s="39" t="n">
        <v>2047</v>
      </c>
      <c r="D544" t="s">
        <v>208</v>
      </c>
      <c r="E544" s="40" t="s">
        <v>235</v>
      </c>
      <c r="F544" s="41" t="s">
        <v>373</v>
      </c>
      <c r="G544" s="42" t="s">
        <v>236</v>
      </c>
      <c r="H544" t="s">
        <v>212</v>
      </c>
      <c r="I544" s="43" t="s">
        <v>231</v>
      </c>
      <c r="J544" s="44" t="s">
        <v>234</v>
      </c>
      <c r="K544" s="45" t="n">
        <v>0.2</v>
      </c>
      <c r="L544" s="46" t="n">
        <v>1</v>
      </c>
      <c r="M544" s="47" t="n">
        <v>82.68</v>
      </c>
      <c r="N544" s="48" t="n">
        <v>23824576.5464998</v>
      </c>
      <c r="O544" s="49" t="n">
        <v>23979833.4638523</v>
      </c>
      <c r="P544" s="50" t="n">
        <v>0.4165</v>
      </c>
      <c r="Q544" s="51" t="n">
        <v>0.0337688283</v>
      </c>
      <c r="R544" s="52" t="str">
        <f>1/(1+'Calculation_Assumptions'!$B$5)^(C544-'Calculation_Assumptions'!$B$2)</f>
      </c>
      <c r="S544" s="53" t="str">
        <f>N544*K544</f>
      </c>
      <c r="T544" s="54" t="str">
        <f>O544*K544</f>
      </c>
      <c r="U544" s="55" t="str">
        <f>T544*Q544*L544*M544</f>
      </c>
      <c r="V544" s="56" t="str">
        <f>S544*P544*L544*M544</f>
      </c>
      <c r="W544" s="57" t="str">
        <f>V544-U544</f>
      </c>
      <c r="X544" s="58" t="str">
        <f>W544*R544</f>
      </c>
      <c r="Y544" t="n">
        <v>1</v>
      </c>
      <c r="Z544" s="59" t="n">
        <v>2023</v>
      </c>
      <c r="AA544" t="s">
        <v>371</v>
      </c>
      <c r="AB544" s="60" t="str">
        <f>IF(I544="shared-count-once",COUNTIFS($A$2:$A$807,A544,$C$2:$C$807,C544,$E$2:$E$807,E544,$B$2:$B$807,B544),1)</f>
      </c>
      <c r="AC544" s="61" t="n">
        <v>321429520.522875</v>
      </c>
      <c r="AD544" s="62" t="str">
        <f>IF(AC544=0,"",U544/AC544)</f>
      </c>
      <c r="AE544" s="63" t="str">
        <f>IF(AC544=0,"",V544/AC544)</f>
      </c>
      <c r="AF544" s="64" t="str">
        <f>IF(AC544=0,"",W544/AC544)</f>
      </c>
      <c r="AG544" s="65" t="str">
        <f>IF(AC544=0,"",X544/AC544)</f>
      </c>
    </row>
    <row r="545">
      <c r="A545" t="s">
        <v>108</v>
      </c>
      <c r="B545" t="s">
        <v>161</v>
      </c>
      <c r="C545" s="39" t="n">
        <v>2048</v>
      </c>
      <c r="D545" t="s">
        <v>208</v>
      </c>
      <c r="E545" s="40" t="s">
        <v>235</v>
      </c>
      <c r="F545" s="41" t="s">
        <v>373</v>
      </c>
      <c r="G545" s="42" t="s">
        <v>236</v>
      </c>
      <c r="H545" t="s">
        <v>212</v>
      </c>
      <c r="I545" s="43" t="s">
        <v>231</v>
      </c>
      <c r="J545" s="44" t="s">
        <v>234</v>
      </c>
      <c r="K545" s="45" t="n">
        <v>0.2</v>
      </c>
      <c r="L545" s="46" t="n">
        <v>1</v>
      </c>
      <c r="M545" s="47" t="n">
        <v>82.68</v>
      </c>
      <c r="N545" s="48" t="n">
        <v>24170634.826938</v>
      </c>
      <c r="O545" s="49" t="n">
        <v>24338676.5063209</v>
      </c>
      <c r="P545" s="50" t="n">
        <v>0.4165</v>
      </c>
      <c r="Q545" s="51" t="n">
        <v>0.0337688283</v>
      </c>
      <c r="R545" s="52" t="str">
        <f>1/(1+'Calculation_Assumptions'!$B$5)^(C545-'Calculation_Assumptions'!$B$2)</f>
      </c>
      <c r="S545" s="53" t="str">
        <f>N545*K545</f>
      </c>
      <c r="T545" s="54" t="str">
        <f>O545*K545</f>
      </c>
      <c r="U545" s="55" t="str">
        <f>T545*Q545*L545*M545</f>
      </c>
      <c r="V545" s="56" t="str">
        <f>S545*P545*L545*M545</f>
      </c>
      <c r="W545" s="57" t="str">
        <f>V545-U545</f>
      </c>
      <c r="X545" s="58" t="str">
        <f>W545*R545</f>
      </c>
      <c r="Y545" t="n">
        <v>1</v>
      </c>
      <c r="Z545" s="59" t="n">
        <v>2023</v>
      </c>
      <c r="AA545" t="s">
        <v>371</v>
      </c>
      <c r="AB545" s="60" t="str">
        <f>IF(I545="shared-count-once",COUNTIFS($A$2:$A$807,A545,$C$2:$C$807,C545,$E$2:$E$807,E545,$B$2:$B$807,B545),1)</f>
      </c>
      <c r="AC545" s="61" t="n">
        <v>322136832.260161</v>
      </c>
      <c r="AD545" s="62" t="str">
        <f>IF(AC545=0,"",U545/AC545)</f>
      </c>
      <c r="AE545" s="63" t="str">
        <f>IF(AC545=0,"",V545/AC545)</f>
      </c>
      <c r="AF545" s="64" t="str">
        <f>IF(AC545=0,"",W545/AC545)</f>
      </c>
      <c r="AG545" s="65" t="str">
        <f>IF(AC545=0,"",X545/AC545)</f>
      </c>
    </row>
    <row r="546">
      <c r="A546" t="s">
        <v>108</v>
      </c>
      <c r="B546" t="s">
        <v>161</v>
      </c>
      <c r="C546" s="39" t="n">
        <v>2049</v>
      </c>
      <c r="D546" t="s">
        <v>208</v>
      </c>
      <c r="E546" s="40" t="s">
        <v>235</v>
      </c>
      <c r="F546" s="41" t="s">
        <v>373</v>
      </c>
      <c r="G546" s="42" t="s">
        <v>236</v>
      </c>
      <c r="H546" t="s">
        <v>212</v>
      </c>
      <c r="I546" s="43" t="s">
        <v>231</v>
      </c>
      <c r="J546" s="44" t="s">
        <v>234</v>
      </c>
      <c r="K546" s="45" t="n">
        <v>0.2</v>
      </c>
      <c r="L546" s="46" t="n">
        <v>1</v>
      </c>
      <c r="M546" s="47" t="n">
        <v>82.68</v>
      </c>
      <c r="N546" s="48" t="n">
        <v>24507624.0713424</v>
      </c>
      <c r="O546" s="49" t="n">
        <v>24688908.7388375</v>
      </c>
      <c r="P546" s="50" t="n">
        <v>0.4165</v>
      </c>
      <c r="Q546" s="51" t="n">
        <v>0.0337688283</v>
      </c>
      <c r="R546" s="52" t="str">
        <f>1/(1+'Calculation_Assumptions'!$B$5)^(C546-'Calculation_Assumptions'!$B$2)</f>
      </c>
      <c r="S546" s="53" t="str">
        <f>N546*K546</f>
      </c>
      <c r="T546" s="54" t="str">
        <f>O546*K546</f>
      </c>
      <c r="U546" s="55" t="str">
        <f>T546*Q546*L546*M546</f>
      </c>
      <c r="V546" s="56" t="str">
        <f>S546*P546*L546*M546</f>
      </c>
      <c r="W546" s="57" t="str">
        <f>V546-U546</f>
      </c>
      <c r="X546" s="58" t="str">
        <f>W546*R546</f>
      </c>
      <c r="Y546" t="n">
        <v>1</v>
      </c>
      <c r="Z546" s="59" t="n">
        <v>2023</v>
      </c>
      <c r="AA546" t="s">
        <v>371</v>
      </c>
      <c r="AB546" s="60" t="str">
        <f>IF(I546="shared-count-once",COUNTIFS($A$2:$A$807,A546,$C$2:$C$807,C546,$E$2:$E$807,E546,$B$2:$B$807,B546),1)</f>
      </c>
      <c r="AC546" s="61" t="n">
        <v>322765819.752681</v>
      </c>
      <c r="AD546" s="62" t="str">
        <f>IF(AC546=0,"",U546/AC546)</f>
      </c>
      <c r="AE546" s="63" t="str">
        <f>IF(AC546=0,"",V546/AC546)</f>
      </c>
      <c r="AF546" s="64" t="str">
        <f>IF(AC546=0,"",W546/AC546)</f>
      </c>
      <c r="AG546" s="65" t="str">
        <f>IF(AC546=0,"",X546/AC546)</f>
      </c>
    </row>
    <row r="547">
      <c r="A547" t="s">
        <v>108</v>
      </c>
      <c r="B547" t="s">
        <v>161</v>
      </c>
      <c r="C547" s="39" t="n">
        <v>2050</v>
      </c>
      <c r="D547" t="s">
        <v>208</v>
      </c>
      <c r="E547" s="40" t="s">
        <v>235</v>
      </c>
      <c r="F547" s="41" t="s">
        <v>373</v>
      </c>
      <c r="G547" s="42" t="s">
        <v>236</v>
      </c>
      <c r="H547" t="s">
        <v>212</v>
      </c>
      <c r="I547" s="43" t="s">
        <v>231</v>
      </c>
      <c r="J547" s="44" t="s">
        <v>234</v>
      </c>
      <c r="K547" s="45" t="n">
        <v>0.2</v>
      </c>
      <c r="L547" s="46" t="n">
        <v>1</v>
      </c>
      <c r="M547" s="47" t="n">
        <v>82.68</v>
      </c>
      <c r="N547" s="48" t="n">
        <v>24835416.5453557</v>
      </c>
      <c r="O547" s="49" t="n">
        <v>25030420.5714067</v>
      </c>
      <c r="P547" s="50" t="n">
        <v>0.4165</v>
      </c>
      <c r="Q547" s="51" t="n">
        <v>0.0337688283</v>
      </c>
      <c r="R547" s="52" t="str">
        <f>1/(1+'Calculation_Assumptions'!$B$5)^(C547-'Calculation_Assumptions'!$B$2)</f>
      </c>
      <c r="S547" s="53" t="str">
        <f>N547*K547</f>
      </c>
      <c r="T547" s="54" t="str">
        <f>O547*K547</f>
      </c>
      <c r="U547" s="55" t="str">
        <f>T547*Q547*L547*M547</f>
      </c>
      <c r="V547" s="56" t="str">
        <f>S547*P547*L547*M547</f>
      </c>
      <c r="W547" s="57" t="str">
        <f>V547-U547</f>
      </c>
      <c r="X547" s="58" t="str">
        <f>W547*R547</f>
      </c>
      <c r="Y547" t="n">
        <v>1</v>
      </c>
      <c r="Z547" s="59" t="n">
        <v>2023</v>
      </c>
      <c r="AA547" t="s">
        <v>371</v>
      </c>
      <c r="AB547" s="60" t="str">
        <f>IF(I547="shared-count-once",COUNTIFS($A$2:$A$807,A547,$C$2:$C$807,C547,$E$2:$E$807,E547,$B$2:$B$807,B547),1)</f>
      </c>
      <c r="AC547" s="61" t="n">
        <v>323312042.563285</v>
      </c>
      <c r="AD547" s="62" t="str">
        <f>IF(AC547=0,"",U547/AC547)</f>
      </c>
      <c r="AE547" s="63" t="str">
        <f>IF(AC547=0,"",V547/AC547)</f>
      </c>
      <c r="AF547" s="64" t="str">
        <f>IF(AC547=0,"",W547/AC547)</f>
      </c>
      <c r="AG547" s="65" t="str">
        <f>IF(AC547=0,"",X547/AC547)</f>
      </c>
    </row>
    <row r="548">
      <c r="A548" t="s">
        <v>108</v>
      </c>
      <c r="B548" t="s">
        <v>166</v>
      </c>
      <c r="C548" s="39" t="n">
        <v>2025</v>
      </c>
      <c r="D548" t="s">
        <v>164</v>
      </c>
      <c r="E548" s="40" t="s">
        <v>279</v>
      </c>
      <c r="F548" s="41" t="s">
        <v>374</v>
      </c>
      <c r="G548" s="42" t="s">
        <v>280</v>
      </c>
      <c r="H548"/>
      <c r="I548" s="43" t="s">
        <v>225</v>
      </c>
      <c r="J548" s="44" t="s">
        <v>226</v>
      </c>
      <c r="K548" s="45" t="n">
        <v>1</v>
      </c>
      <c r="L548" s="46" t="n">
        <v>1</v>
      </c>
      <c r="M548" s="47" t="n">
        <v>0.04</v>
      </c>
      <c r="N548" s="48" t="n">
        <v>291886571.325912</v>
      </c>
      <c r="O548" s="49" t="n">
        <v>291223951.413062</v>
      </c>
      <c r="P548" s="50" t="n">
        <v>0</v>
      </c>
      <c r="Q548" s="51" t="n">
        <v>0</v>
      </c>
      <c r="R548" s="52" t="str">
        <f>1/(1+'Calculation_Assumptions'!$B$5)^(C548-'Calculation_Assumptions'!$B$2)</f>
      </c>
      <c r="S548" s="53" t="str">
        <f>N548*K548</f>
      </c>
      <c r="T548" s="54" t="str">
        <f>O548*K548</f>
      </c>
      <c r="U548" s="55" t="str">
        <f>T548*Q548*L548*M548</f>
      </c>
      <c r="V548" s="56" t="str">
        <f>S548*P548*L548*M548</f>
      </c>
      <c r="W548" s="57" t="str">
        <f>V548-U548</f>
      </c>
      <c r="X548" s="58" t="str">
        <f>W548*R548</f>
      </c>
      <c r="Y548" t="n">
        <v>0</v>
      </c>
      <c r="Z548" s="59" t="n">
        <v>2017</v>
      </c>
      <c r="AA548" t="s">
        <v>368</v>
      </c>
      <c r="AB548" s="60" t="str">
        <f>IF(I548="shared-count-once",COUNTIFS($A$2:$A$807,A548,$C$2:$C$807,C548,$E$2:$E$807,E548,$B$2:$B$807,B548),1)</f>
      </c>
      <c r="AC548" s="61" t="n">
        <v>288391907.644456</v>
      </c>
      <c r="AD548" s="62" t="str">
        <f>IF(AC548=0,"",U548/AC548)</f>
      </c>
      <c r="AE548" s="63" t="str">
        <f>IF(AC548=0,"",V548/AC548)</f>
      </c>
      <c r="AF548" s="64" t="str">
        <f>IF(AC548=0,"",W548/AC548)</f>
      </c>
      <c r="AG548" s="65" t="str">
        <f>IF(AC548=0,"",X548/AC548)</f>
      </c>
    </row>
    <row r="549">
      <c r="A549" t="s">
        <v>108</v>
      </c>
      <c r="B549" t="s">
        <v>166</v>
      </c>
      <c r="C549" s="39" t="n">
        <v>2026</v>
      </c>
      <c r="D549" t="s">
        <v>164</v>
      </c>
      <c r="E549" s="40" t="s">
        <v>279</v>
      </c>
      <c r="F549" s="41" t="s">
        <v>374</v>
      </c>
      <c r="G549" s="42" t="s">
        <v>280</v>
      </c>
      <c r="H549"/>
      <c r="I549" s="43" t="s">
        <v>225</v>
      </c>
      <c r="J549" s="44" t="s">
        <v>226</v>
      </c>
      <c r="K549" s="45" t="n">
        <v>1</v>
      </c>
      <c r="L549" s="46" t="n">
        <v>1</v>
      </c>
      <c r="M549" s="47" t="n">
        <v>0.04</v>
      </c>
      <c r="N549" s="48" t="n">
        <v>293828806.709757</v>
      </c>
      <c r="O549" s="49" t="n">
        <v>293212473.334583</v>
      </c>
      <c r="P549" s="50" t="n">
        <v>0.333333333333333</v>
      </c>
      <c r="Q549" s="51" t="n">
        <v>0</v>
      </c>
      <c r="R549" s="52" t="str">
        <f>1/(1+'Calculation_Assumptions'!$B$5)^(C549-'Calculation_Assumptions'!$B$2)</f>
      </c>
      <c r="S549" s="53" t="str">
        <f>N549*K549</f>
      </c>
      <c r="T549" s="54" t="str">
        <f>O549*K549</f>
      </c>
      <c r="U549" s="55" t="str">
        <f>T549*Q549*L549*M549</f>
      </c>
      <c r="V549" s="56" t="str">
        <f>S549*P549*L549*M549</f>
      </c>
      <c r="W549" s="57" t="str">
        <f>V549-U549</f>
      </c>
      <c r="X549" s="58" t="str">
        <f>W549*R549</f>
      </c>
      <c r="Y549" t="n">
        <v>0</v>
      </c>
      <c r="Z549" s="59" t="n">
        <v>2017</v>
      </c>
      <c r="AA549" t="s">
        <v>368</v>
      </c>
      <c r="AB549" s="60" t="str">
        <f>IF(I549="shared-count-once",COUNTIFS($A$2:$A$807,A549,$C$2:$C$807,C549,$E$2:$E$807,E549,$B$2:$B$807,B549),1)</f>
      </c>
      <c r="AC549" s="61" t="n">
        <v>290472130.233437</v>
      </c>
      <c r="AD549" s="62" t="str">
        <f>IF(AC549=0,"",U549/AC549)</f>
      </c>
      <c r="AE549" s="63" t="str">
        <f>IF(AC549=0,"",V549/AC549)</f>
      </c>
      <c r="AF549" s="64" t="str">
        <f>IF(AC549=0,"",W549/AC549)</f>
      </c>
      <c r="AG549" s="65" t="str">
        <f>IF(AC549=0,"",X549/AC549)</f>
      </c>
    </row>
    <row r="550">
      <c r="A550" t="s">
        <v>108</v>
      </c>
      <c r="B550" t="s">
        <v>166</v>
      </c>
      <c r="C550" s="39" t="n">
        <v>2027</v>
      </c>
      <c r="D550" t="s">
        <v>164</v>
      </c>
      <c r="E550" s="40" t="s">
        <v>279</v>
      </c>
      <c r="F550" s="41" t="s">
        <v>374</v>
      </c>
      <c r="G550" s="42" t="s">
        <v>280</v>
      </c>
      <c r="H550"/>
      <c r="I550" s="43" t="s">
        <v>225</v>
      </c>
      <c r="J550" s="44" t="s">
        <v>226</v>
      </c>
      <c r="K550" s="45" t="n">
        <v>1</v>
      </c>
      <c r="L550" s="46" t="n">
        <v>1</v>
      </c>
      <c r="M550" s="47" t="n">
        <v>0.04</v>
      </c>
      <c r="N550" s="48" t="n">
        <v>295762272.601994</v>
      </c>
      <c r="O550" s="49" t="n">
        <v>295196117.964647</v>
      </c>
      <c r="P550" s="50" t="n">
        <v>0.666666666666667</v>
      </c>
      <c r="Q550" s="51" t="n">
        <v>0</v>
      </c>
      <c r="R550" s="52" t="str">
        <f>1/(1+'Calculation_Assumptions'!$B$5)^(C550-'Calculation_Assumptions'!$B$2)</f>
      </c>
      <c r="S550" s="53" t="str">
        <f>N550*K550</f>
      </c>
      <c r="T550" s="54" t="str">
        <f>O550*K550</f>
      </c>
      <c r="U550" s="55" t="str">
        <f>T550*Q550*L550*M550</f>
      </c>
      <c r="V550" s="56" t="str">
        <f>S550*P550*L550*M550</f>
      </c>
      <c r="W550" s="57" t="str">
        <f>V550-U550</f>
      </c>
      <c r="X550" s="58" t="str">
        <f>W550*R550</f>
      </c>
      <c r="Y550" t="n">
        <v>0</v>
      </c>
      <c r="Z550" s="59" t="n">
        <v>2017</v>
      </c>
      <c r="AA550" t="s">
        <v>368</v>
      </c>
      <c r="AB550" s="60" t="str">
        <f>IF(I550="shared-count-once",COUNTIFS($A$2:$A$807,A550,$C$2:$C$807,C550,$E$2:$E$807,E550,$B$2:$B$807,B550),1)</f>
      </c>
      <c r="AC550" s="61" t="n">
        <v>292505080.826208</v>
      </c>
      <c r="AD550" s="62" t="str">
        <f>IF(AC550=0,"",U550/AC550)</f>
      </c>
      <c r="AE550" s="63" t="str">
        <f>IF(AC550=0,"",V550/AC550)</f>
      </c>
      <c r="AF550" s="64" t="str">
        <f>IF(AC550=0,"",W550/AC550)</f>
      </c>
      <c r="AG550" s="65" t="str">
        <f>IF(AC550=0,"",X550/AC550)</f>
      </c>
    </row>
    <row r="551">
      <c r="A551" t="s">
        <v>108</v>
      </c>
      <c r="B551" t="s">
        <v>166</v>
      </c>
      <c r="C551" s="39" t="n">
        <v>2028</v>
      </c>
      <c r="D551" t="s">
        <v>164</v>
      </c>
      <c r="E551" s="40" t="s">
        <v>279</v>
      </c>
      <c r="F551" s="41" t="s">
        <v>374</v>
      </c>
      <c r="G551" s="42" t="s">
        <v>280</v>
      </c>
      <c r="H551"/>
      <c r="I551" s="43" t="s">
        <v>225</v>
      </c>
      <c r="J551" s="44" t="s">
        <v>226</v>
      </c>
      <c r="K551" s="45" t="n">
        <v>1</v>
      </c>
      <c r="L551" s="46" t="n">
        <v>1</v>
      </c>
      <c r="M551" s="47" t="n">
        <v>0.04</v>
      </c>
      <c r="N551" s="48" t="n">
        <v>297671811.256457</v>
      </c>
      <c r="O551" s="49" t="n">
        <v>297107934.99345</v>
      </c>
      <c r="P551" s="50" t="n">
        <v>1</v>
      </c>
      <c r="Q551" s="51" t="n">
        <v>0</v>
      </c>
      <c r="R551" s="52" t="str">
        <f>1/(1+'Calculation_Assumptions'!$B$5)^(C551-'Calculation_Assumptions'!$B$2)</f>
      </c>
      <c r="S551" s="53" t="str">
        <f>N551*K551</f>
      </c>
      <c r="T551" s="54" t="str">
        <f>O551*K551</f>
      </c>
      <c r="U551" s="55" t="str">
        <f>T551*Q551*L551*M551</f>
      </c>
      <c r="V551" s="56" t="str">
        <f>S551*P551*L551*M551</f>
      </c>
      <c r="W551" s="57" t="str">
        <f>V551-U551</f>
      </c>
      <c r="X551" s="58" t="str">
        <f>W551*R551</f>
      </c>
      <c r="Y551" t="n">
        <v>0</v>
      </c>
      <c r="Z551" s="59" t="n">
        <v>2017</v>
      </c>
      <c r="AA551" t="s">
        <v>368</v>
      </c>
      <c r="AB551" s="60" t="str">
        <f>IF(I551="shared-count-once",COUNTIFS($A$2:$A$807,A551,$C$2:$C$807,C551,$E$2:$E$807,E551,$B$2:$B$807,B551),1)</f>
      </c>
      <c r="AC551" s="61" t="n">
        <v>294484707.921554</v>
      </c>
      <c r="AD551" s="62" t="str">
        <f>IF(AC551=0,"",U551/AC551)</f>
      </c>
      <c r="AE551" s="63" t="str">
        <f>IF(AC551=0,"",V551/AC551)</f>
      </c>
      <c r="AF551" s="64" t="str">
        <f>IF(AC551=0,"",W551/AC551)</f>
      </c>
      <c r="AG551" s="65" t="str">
        <f>IF(AC551=0,"",X551/AC551)</f>
      </c>
    </row>
    <row r="552">
      <c r="A552" t="s">
        <v>108</v>
      </c>
      <c r="B552" t="s">
        <v>166</v>
      </c>
      <c r="C552" s="39" t="n">
        <v>2029</v>
      </c>
      <c r="D552" t="s">
        <v>164</v>
      </c>
      <c r="E552" s="40" t="s">
        <v>279</v>
      </c>
      <c r="F552" s="41" t="s">
        <v>374</v>
      </c>
      <c r="G552" s="42" t="s">
        <v>280</v>
      </c>
      <c r="H552"/>
      <c r="I552" s="43" t="s">
        <v>225</v>
      </c>
      <c r="J552" s="44" t="s">
        <v>226</v>
      </c>
      <c r="K552" s="45" t="n">
        <v>1</v>
      </c>
      <c r="L552" s="46" t="n">
        <v>1</v>
      </c>
      <c r="M552" s="47" t="n">
        <v>0.04</v>
      </c>
      <c r="N552" s="48" t="n">
        <v>299531386.092171</v>
      </c>
      <c r="O552" s="49" t="n">
        <v>298981169.683309</v>
      </c>
      <c r="P552" s="50" t="n">
        <v>1</v>
      </c>
      <c r="Q552" s="51" t="n">
        <v>0</v>
      </c>
      <c r="R552" s="52" t="str">
        <f>1/(1+'Calculation_Assumptions'!$B$5)^(C552-'Calculation_Assumptions'!$B$2)</f>
      </c>
      <c r="S552" s="53" t="str">
        <f>N552*K552</f>
      </c>
      <c r="T552" s="54" t="str">
        <f>O552*K552</f>
      </c>
      <c r="U552" s="55" t="str">
        <f>T552*Q552*L552*M552</f>
      </c>
      <c r="V552" s="56" t="str">
        <f>S552*P552*L552*M552</f>
      </c>
      <c r="W552" s="57" t="str">
        <f>V552-U552</f>
      </c>
      <c r="X552" s="58" t="str">
        <f>W552*R552</f>
      </c>
      <c r="Y552" t="n">
        <v>0</v>
      </c>
      <c r="Z552" s="59" t="n">
        <v>2017</v>
      </c>
      <c r="AA552" t="s">
        <v>368</v>
      </c>
      <c r="AB552" s="60" t="str">
        <f>IF(I552="shared-count-once",COUNTIFS($A$2:$A$807,A552,$C$2:$C$807,C552,$E$2:$E$807,E552,$B$2:$B$807,B552),1)</f>
      </c>
      <c r="AC552" s="61" t="n">
        <v>296414030.31143</v>
      </c>
      <c r="AD552" s="62" t="str">
        <f>IF(AC552=0,"",U552/AC552)</f>
      </c>
      <c r="AE552" s="63" t="str">
        <f>IF(AC552=0,"",V552/AC552)</f>
      </c>
      <c r="AF552" s="64" t="str">
        <f>IF(AC552=0,"",W552/AC552)</f>
      </c>
      <c r="AG552" s="65" t="str">
        <f>IF(AC552=0,"",X552/AC552)</f>
      </c>
    </row>
    <row r="553">
      <c r="A553" t="s">
        <v>108</v>
      </c>
      <c r="B553" t="s">
        <v>166</v>
      </c>
      <c r="C553" s="39" t="n">
        <v>2030</v>
      </c>
      <c r="D553" t="s">
        <v>164</v>
      </c>
      <c r="E553" s="40" t="s">
        <v>279</v>
      </c>
      <c r="F553" s="41" t="s">
        <v>374</v>
      </c>
      <c r="G553" s="42" t="s">
        <v>280</v>
      </c>
      <c r="H553"/>
      <c r="I553" s="43" t="s">
        <v>225</v>
      </c>
      <c r="J553" s="44" t="s">
        <v>226</v>
      </c>
      <c r="K553" s="45" t="n">
        <v>1</v>
      </c>
      <c r="L553" s="46" t="n">
        <v>1</v>
      </c>
      <c r="M553" s="47" t="n">
        <v>0.04</v>
      </c>
      <c r="N553" s="48" t="n">
        <v>301335887.188067</v>
      </c>
      <c r="O553" s="49" t="n">
        <v>300784244.146626</v>
      </c>
      <c r="P553" s="50" t="n">
        <v>1</v>
      </c>
      <c r="Q553" s="51" t="n">
        <v>0</v>
      </c>
      <c r="R553" s="52" t="str">
        <f>1/(1+'Calculation_Assumptions'!$B$5)^(C553-'Calculation_Assumptions'!$B$2)</f>
      </c>
      <c r="S553" s="53" t="str">
        <f>N553*K553</f>
      </c>
      <c r="T553" s="54" t="str">
        <f>O553*K553</f>
      </c>
      <c r="U553" s="55" t="str">
        <f>T553*Q553*L553*M553</f>
      </c>
      <c r="V553" s="56" t="str">
        <f>S553*P553*L553*M553</f>
      </c>
      <c r="W553" s="57" t="str">
        <f>V553-U553</f>
      </c>
      <c r="X553" s="58" t="str">
        <f>W553*R553</f>
      </c>
      <c r="Y553" t="n">
        <v>0</v>
      </c>
      <c r="Z553" s="59" t="n">
        <v>2017</v>
      </c>
      <c r="AA553" t="s">
        <v>368</v>
      </c>
      <c r="AB553" s="60" t="str">
        <f>IF(I553="shared-count-once",COUNTIFS($A$2:$A$807,A553,$C$2:$C$807,C553,$E$2:$E$807,E553,$B$2:$B$807,B553),1)</f>
      </c>
      <c r="AC553" s="61" t="n">
        <v>298289404.664994</v>
      </c>
      <c r="AD553" s="62" t="str">
        <f>IF(AC553=0,"",U553/AC553)</f>
      </c>
      <c r="AE553" s="63" t="str">
        <f>IF(AC553=0,"",V553/AC553)</f>
      </c>
      <c r="AF553" s="64" t="str">
        <f>IF(AC553=0,"",W553/AC553)</f>
      </c>
      <c r="AG553" s="65" t="str">
        <f>IF(AC553=0,"",X553/AC553)</f>
      </c>
    </row>
    <row r="554">
      <c r="A554" t="s">
        <v>108</v>
      </c>
      <c r="B554" t="s">
        <v>166</v>
      </c>
      <c r="C554" s="39" t="n">
        <v>2031</v>
      </c>
      <c r="D554" t="s">
        <v>164</v>
      </c>
      <c r="E554" s="40" t="s">
        <v>279</v>
      </c>
      <c r="F554" s="41" t="s">
        <v>374</v>
      </c>
      <c r="G554" s="42" t="s">
        <v>280</v>
      </c>
      <c r="H554"/>
      <c r="I554" s="43" t="s">
        <v>225</v>
      </c>
      <c r="J554" s="44" t="s">
        <v>226</v>
      </c>
      <c r="K554" s="45" t="n">
        <v>1</v>
      </c>
      <c r="L554" s="46" t="n">
        <v>1</v>
      </c>
      <c r="M554" s="47" t="n">
        <v>0.04</v>
      </c>
      <c r="N554" s="48" t="n">
        <v>303146633.216135</v>
      </c>
      <c r="O554" s="49" t="n">
        <v>302561623.795312</v>
      </c>
      <c r="P554" s="50" t="n">
        <v>1</v>
      </c>
      <c r="Q554" s="51" t="n">
        <v>0</v>
      </c>
      <c r="R554" s="52" t="str">
        <f>1/(1+'Calculation_Assumptions'!$B$5)^(C554-'Calculation_Assumptions'!$B$2)</f>
      </c>
      <c r="S554" s="53" t="str">
        <f>N554*K554</f>
      </c>
      <c r="T554" s="54" t="str">
        <f>O554*K554</f>
      </c>
      <c r="U554" s="55" t="str">
        <f>T554*Q554*L554*M554</f>
      </c>
      <c r="V554" s="56" t="str">
        <f>S554*P554*L554*M554</f>
      </c>
      <c r="W554" s="57" t="str">
        <f>V554-U554</f>
      </c>
      <c r="X554" s="58" t="str">
        <f>W554*R554</f>
      </c>
      <c r="Y554" t="n">
        <v>0</v>
      </c>
      <c r="Z554" s="59" t="n">
        <v>2017</v>
      </c>
      <c r="AA554" t="s">
        <v>368</v>
      </c>
      <c r="AB554" s="60" t="str">
        <f>IF(I554="shared-count-once",COUNTIFS($A$2:$A$807,A554,$C$2:$C$807,C554,$E$2:$E$807,E554,$B$2:$B$807,B554),1)</f>
      </c>
      <c r="AC554" s="61" t="n">
        <v>300119636.925519</v>
      </c>
      <c r="AD554" s="62" t="str">
        <f>IF(AC554=0,"",U554/AC554)</f>
      </c>
      <c r="AE554" s="63" t="str">
        <f>IF(AC554=0,"",V554/AC554)</f>
      </c>
      <c r="AF554" s="64" t="str">
        <f>IF(AC554=0,"",W554/AC554)</f>
      </c>
      <c r="AG554" s="65" t="str">
        <f>IF(AC554=0,"",X554/AC554)</f>
      </c>
    </row>
    <row r="555">
      <c r="A555" t="s">
        <v>108</v>
      </c>
      <c r="B555" t="s">
        <v>166</v>
      </c>
      <c r="C555" s="39" t="n">
        <v>2032</v>
      </c>
      <c r="D555" t="s">
        <v>164</v>
      </c>
      <c r="E555" s="40" t="s">
        <v>279</v>
      </c>
      <c r="F555" s="41" t="s">
        <v>374</v>
      </c>
      <c r="G555" s="42" t="s">
        <v>280</v>
      </c>
      <c r="H555"/>
      <c r="I555" s="43" t="s">
        <v>225</v>
      </c>
      <c r="J555" s="44" t="s">
        <v>226</v>
      </c>
      <c r="K555" s="45" t="n">
        <v>1</v>
      </c>
      <c r="L555" s="46" t="n">
        <v>1</v>
      </c>
      <c r="M555" s="47" t="n">
        <v>0.04</v>
      </c>
      <c r="N555" s="48" t="n">
        <v>304900922.773145</v>
      </c>
      <c r="O555" s="49" t="n">
        <v>304296909.955394</v>
      </c>
      <c r="P555" s="50" t="n">
        <v>1</v>
      </c>
      <c r="Q555" s="51" t="n">
        <v>0</v>
      </c>
      <c r="R555" s="52" t="str">
        <f>1/(1+'Calculation_Assumptions'!$B$5)^(C555-'Calculation_Assumptions'!$B$2)</f>
      </c>
      <c r="S555" s="53" t="str">
        <f>N555*K555</f>
      </c>
      <c r="T555" s="54" t="str">
        <f>O555*K555</f>
      </c>
      <c r="U555" s="55" t="str">
        <f>T555*Q555*L555*M555</f>
      </c>
      <c r="V555" s="56" t="str">
        <f>S555*P555*L555*M555</f>
      </c>
      <c r="W555" s="57" t="str">
        <f>V555-U555</f>
      </c>
      <c r="X555" s="58" t="str">
        <f>W555*R555</f>
      </c>
      <c r="Y555" t="n">
        <v>0</v>
      </c>
      <c r="Z555" s="59" t="n">
        <v>2017</v>
      </c>
      <c r="AA555" t="s">
        <v>368</v>
      </c>
      <c r="AB555" s="60" t="str">
        <f>IF(I555="shared-count-once",COUNTIFS($A$2:$A$807,A555,$C$2:$C$807,C555,$E$2:$E$807,E555,$B$2:$B$807,B555),1)</f>
      </c>
      <c r="AC555" s="61" t="n">
        <v>301904628.083541</v>
      </c>
      <c r="AD555" s="62" t="str">
        <f>IF(AC555=0,"",U555/AC555)</f>
      </c>
      <c r="AE555" s="63" t="str">
        <f>IF(AC555=0,"",V555/AC555)</f>
      </c>
      <c r="AF555" s="64" t="str">
        <f>IF(AC555=0,"",W555/AC555)</f>
      </c>
      <c r="AG555" s="65" t="str">
        <f>IF(AC555=0,"",X555/AC555)</f>
      </c>
    </row>
    <row r="556">
      <c r="A556" t="s">
        <v>108</v>
      </c>
      <c r="B556" t="s">
        <v>166</v>
      </c>
      <c r="C556" s="39" t="n">
        <v>2033</v>
      </c>
      <c r="D556" t="s">
        <v>164</v>
      </c>
      <c r="E556" s="40" t="s">
        <v>279</v>
      </c>
      <c r="F556" s="41" t="s">
        <v>374</v>
      </c>
      <c r="G556" s="42" t="s">
        <v>280</v>
      </c>
      <c r="H556"/>
      <c r="I556" s="43" t="s">
        <v>225</v>
      </c>
      <c r="J556" s="44" t="s">
        <v>226</v>
      </c>
      <c r="K556" s="45" t="n">
        <v>1</v>
      </c>
      <c r="L556" s="46" t="n">
        <v>1</v>
      </c>
      <c r="M556" s="47" t="n">
        <v>0.04</v>
      </c>
      <c r="N556" s="48" t="n">
        <v>306619790.895551</v>
      </c>
      <c r="O556" s="49" t="n">
        <v>305990042.260363</v>
      </c>
      <c r="P556" s="50" t="n">
        <v>1</v>
      </c>
      <c r="Q556" s="51" t="n">
        <v>0</v>
      </c>
      <c r="R556" s="52" t="str">
        <f>1/(1+'Calculation_Assumptions'!$B$5)^(C556-'Calculation_Assumptions'!$B$2)</f>
      </c>
      <c r="S556" s="53" t="str">
        <f>N556*K556</f>
      </c>
      <c r="T556" s="54" t="str">
        <f>O556*K556</f>
      </c>
      <c r="U556" s="55" t="str">
        <f>T556*Q556*L556*M556</f>
      </c>
      <c r="V556" s="56" t="str">
        <f>S556*P556*L556*M556</f>
      </c>
      <c r="W556" s="57" t="str">
        <f>V556-U556</f>
      </c>
      <c r="X556" s="58" t="str">
        <f>W556*R556</f>
      </c>
      <c r="Y556" t="n">
        <v>0</v>
      </c>
      <c r="Z556" s="59" t="n">
        <v>2017</v>
      </c>
      <c r="AA556" t="s">
        <v>368</v>
      </c>
      <c r="AB556" s="60" t="str">
        <f>IF(I556="shared-count-once",COUNTIFS($A$2:$A$807,A556,$C$2:$C$807,C556,$E$2:$E$807,E556,$B$2:$B$807,B556),1)</f>
      </c>
      <c r="AC556" s="61" t="n">
        <v>303644277.16916</v>
      </c>
      <c r="AD556" s="62" t="str">
        <f>IF(AC556=0,"",U556/AC556)</f>
      </c>
      <c r="AE556" s="63" t="str">
        <f>IF(AC556=0,"",V556/AC556)</f>
      </c>
      <c r="AF556" s="64" t="str">
        <f>IF(AC556=0,"",W556/AC556)</f>
      </c>
      <c r="AG556" s="65" t="str">
        <f>IF(AC556=0,"",X556/AC556)</f>
      </c>
    </row>
    <row r="557">
      <c r="A557" t="s">
        <v>108</v>
      </c>
      <c r="B557" t="s">
        <v>166</v>
      </c>
      <c r="C557" s="39" t="n">
        <v>2034</v>
      </c>
      <c r="D557" t="s">
        <v>164</v>
      </c>
      <c r="E557" s="40" t="s">
        <v>279</v>
      </c>
      <c r="F557" s="41" t="s">
        <v>374</v>
      </c>
      <c r="G557" s="42" t="s">
        <v>280</v>
      </c>
      <c r="H557"/>
      <c r="I557" s="43" t="s">
        <v>225</v>
      </c>
      <c r="J557" s="44" t="s">
        <v>226</v>
      </c>
      <c r="K557" s="45" t="n">
        <v>1</v>
      </c>
      <c r="L557" s="46" t="n">
        <v>1</v>
      </c>
      <c r="M557" s="47" t="n">
        <v>0.04</v>
      </c>
      <c r="N557" s="48" t="n">
        <v>308297204.992166</v>
      </c>
      <c r="O557" s="49" t="n">
        <v>307635526.02883</v>
      </c>
      <c r="P557" s="50" t="n">
        <v>1</v>
      </c>
      <c r="Q557" s="51" t="n">
        <v>0</v>
      </c>
      <c r="R557" s="52" t="str">
        <f>1/(1+'Calculation_Assumptions'!$B$5)^(C557-'Calculation_Assumptions'!$B$2)</f>
      </c>
      <c r="S557" s="53" t="str">
        <f>N557*K557</f>
      </c>
      <c r="T557" s="54" t="str">
        <f>O557*K557</f>
      </c>
      <c r="U557" s="55" t="str">
        <f>T557*Q557*L557*M557</f>
      </c>
      <c r="V557" s="56" t="str">
        <f>S557*P557*L557*M557</f>
      </c>
      <c r="W557" s="57" t="str">
        <f>V557-U557</f>
      </c>
      <c r="X557" s="58" t="str">
        <f>W557*R557</f>
      </c>
      <c r="Y557" t="n">
        <v>0</v>
      </c>
      <c r="Z557" s="59" t="n">
        <v>2017</v>
      </c>
      <c r="AA557" t="s">
        <v>368</v>
      </c>
      <c r="AB557" s="60" t="str">
        <f>IF(I557="shared-count-once",COUNTIFS($A$2:$A$807,A557,$C$2:$C$807,C557,$E$2:$E$807,E557,$B$2:$B$807,B557),1)</f>
      </c>
      <c r="AC557" s="61" t="n">
        <v>305332541.184984</v>
      </c>
      <c r="AD557" s="62" t="str">
        <f>IF(AC557=0,"",U557/AC557)</f>
      </c>
      <c r="AE557" s="63" t="str">
        <f>IF(AC557=0,"",V557/AC557)</f>
      </c>
      <c r="AF557" s="64" t="str">
        <f>IF(AC557=0,"",W557/AC557)</f>
      </c>
      <c r="AG557" s="65" t="str">
        <f>IF(AC557=0,"",X557/AC557)</f>
      </c>
    </row>
    <row r="558">
      <c r="A558" t="s">
        <v>108</v>
      </c>
      <c r="B558" t="s">
        <v>166</v>
      </c>
      <c r="C558" s="39" t="n">
        <v>2035</v>
      </c>
      <c r="D558" t="s">
        <v>164</v>
      </c>
      <c r="E558" s="40" t="s">
        <v>279</v>
      </c>
      <c r="F558" s="41" t="s">
        <v>374</v>
      </c>
      <c r="G558" s="42" t="s">
        <v>280</v>
      </c>
      <c r="H558"/>
      <c r="I558" s="43" t="s">
        <v>225</v>
      </c>
      <c r="J558" s="44" t="s">
        <v>226</v>
      </c>
      <c r="K558" s="45" t="n">
        <v>1</v>
      </c>
      <c r="L558" s="46" t="n">
        <v>1</v>
      </c>
      <c r="M558" s="47" t="n">
        <v>0.04</v>
      </c>
      <c r="N558" s="48" t="n">
        <v>309910586.278133</v>
      </c>
      <c r="O558" s="49" t="n">
        <v>309228183.19713</v>
      </c>
      <c r="P558" s="50" t="n">
        <v>1</v>
      </c>
      <c r="Q558" s="51" t="n">
        <v>0</v>
      </c>
      <c r="R558" s="52" t="str">
        <f>1/(1+'Calculation_Assumptions'!$B$5)^(C558-'Calculation_Assumptions'!$B$2)</f>
      </c>
      <c r="S558" s="53" t="str">
        <f>N558*K558</f>
      </c>
      <c r="T558" s="54" t="str">
        <f>O558*K558</f>
      </c>
      <c r="U558" s="55" t="str">
        <f>T558*Q558*L558*M558</f>
      </c>
      <c r="V558" s="56" t="str">
        <f>S558*P558*L558*M558</f>
      </c>
      <c r="W558" s="57" t="str">
        <f>V558-U558</f>
      </c>
      <c r="X558" s="58" t="str">
        <f>W558*R558</f>
      </c>
      <c r="Y558" t="n">
        <v>0</v>
      </c>
      <c r="Z558" s="59" t="n">
        <v>2017</v>
      </c>
      <c r="AA558" t="s">
        <v>368</v>
      </c>
      <c r="AB558" s="60" t="str">
        <f>IF(I558="shared-count-once",COUNTIFS($A$2:$A$807,A558,$C$2:$C$807,C558,$E$2:$E$807,E558,$B$2:$B$807,B558),1)</f>
      </c>
      <c r="AC558" s="61" t="n">
        <v>306964650.16712</v>
      </c>
      <c r="AD558" s="62" t="str">
        <f>IF(AC558=0,"",U558/AC558)</f>
      </c>
      <c r="AE558" s="63" t="str">
        <f>IF(AC558=0,"",V558/AC558)</f>
      </c>
      <c r="AF558" s="64" t="str">
        <f>IF(AC558=0,"",W558/AC558)</f>
      </c>
      <c r="AG558" s="65" t="str">
        <f>IF(AC558=0,"",X558/AC558)</f>
      </c>
    </row>
    <row r="559">
      <c r="A559" t="s">
        <v>108</v>
      </c>
      <c r="B559" t="s">
        <v>166</v>
      </c>
      <c r="C559" s="39" t="n">
        <v>2036</v>
      </c>
      <c r="D559" t="s">
        <v>164</v>
      </c>
      <c r="E559" s="40" t="s">
        <v>279</v>
      </c>
      <c r="F559" s="41" t="s">
        <v>374</v>
      </c>
      <c r="G559" s="42" t="s">
        <v>280</v>
      </c>
      <c r="H559"/>
      <c r="I559" s="43" t="s">
        <v>225</v>
      </c>
      <c r="J559" s="44" t="s">
        <v>226</v>
      </c>
      <c r="K559" s="45" t="n">
        <v>1</v>
      </c>
      <c r="L559" s="46" t="n">
        <v>1</v>
      </c>
      <c r="M559" s="47" t="n">
        <v>0.04</v>
      </c>
      <c r="N559" s="48" t="n">
        <v>311496626.102754</v>
      </c>
      <c r="O559" s="49" t="n">
        <v>310769483.46493</v>
      </c>
      <c r="P559" s="50" t="n">
        <v>1</v>
      </c>
      <c r="Q559" s="51" t="n">
        <v>0</v>
      </c>
      <c r="R559" s="52" t="str">
        <f>1/(1+'Calculation_Assumptions'!$B$5)^(C559-'Calculation_Assumptions'!$B$2)</f>
      </c>
      <c r="S559" s="53" t="str">
        <f>N559*K559</f>
      </c>
      <c r="T559" s="54" t="str">
        <f>O559*K559</f>
      </c>
      <c r="U559" s="55" t="str">
        <f>T559*Q559*L559*M559</f>
      </c>
      <c r="V559" s="56" t="str">
        <f>S559*P559*L559*M559</f>
      </c>
      <c r="W559" s="57" t="str">
        <f>V559-U559</f>
      </c>
      <c r="X559" s="58" t="str">
        <f>W559*R559</f>
      </c>
      <c r="Y559" t="n">
        <v>0</v>
      </c>
      <c r="Z559" s="59" t="n">
        <v>2017</v>
      </c>
      <c r="AA559" t="s">
        <v>368</v>
      </c>
      <c r="AB559" s="60" t="str">
        <f>IF(I559="shared-count-once",COUNTIFS($A$2:$A$807,A559,$C$2:$C$807,C559,$E$2:$E$807,E559,$B$2:$B$807,B559),1)</f>
      </c>
      <c r="AC559" s="61" t="n">
        <v>308542769.756622</v>
      </c>
      <c r="AD559" s="62" t="str">
        <f>IF(AC559=0,"",U559/AC559)</f>
      </c>
      <c r="AE559" s="63" t="str">
        <f>IF(AC559=0,"",V559/AC559)</f>
      </c>
      <c r="AF559" s="64" t="str">
        <f>IF(AC559=0,"",W559/AC559)</f>
      </c>
      <c r="AG559" s="65" t="str">
        <f>IF(AC559=0,"",X559/AC559)</f>
      </c>
    </row>
    <row r="560">
      <c r="A560" t="s">
        <v>108</v>
      </c>
      <c r="B560" t="s">
        <v>166</v>
      </c>
      <c r="C560" s="39" t="n">
        <v>2037</v>
      </c>
      <c r="D560" t="s">
        <v>164</v>
      </c>
      <c r="E560" s="40" t="s">
        <v>279</v>
      </c>
      <c r="F560" s="41" t="s">
        <v>374</v>
      </c>
      <c r="G560" s="42" t="s">
        <v>280</v>
      </c>
      <c r="H560"/>
      <c r="I560" s="43" t="s">
        <v>225</v>
      </c>
      <c r="J560" s="44" t="s">
        <v>226</v>
      </c>
      <c r="K560" s="45" t="n">
        <v>1</v>
      </c>
      <c r="L560" s="46" t="n">
        <v>1</v>
      </c>
      <c r="M560" s="47" t="n">
        <v>0.04</v>
      </c>
      <c r="N560" s="48" t="n">
        <v>313064393.766465</v>
      </c>
      <c r="O560" s="49" t="n">
        <v>312262197.186949</v>
      </c>
      <c r="P560" s="50" t="n">
        <v>1</v>
      </c>
      <c r="Q560" s="51" t="n">
        <v>0</v>
      </c>
      <c r="R560" s="52" t="str">
        <f>1/(1+'Calculation_Assumptions'!$B$5)^(C560-'Calculation_Assumptions'!$B$2)</f>
      </c>
      <c r="S560" s="53" t="str">
        <f>N560*K560</f>
      </c>
      <c r="T560" s="54" t="str">
        <f>O560*K560</f>
      </c>
      <c r="U560" s="55" t="str">
        <f>T560*Q560*L560*M560</f>
      </c>
      <c r="V560" s="56" t="str">
        <f>S560*P560*L560*M560</f>
      </c>
      <c r="W560" s="57" t="str">
        <f>V560-U560</f>
      </c>
      <c r="X560" s="58" t="str">
        <f>W560*R560</f>
      </c>
      <c r="Y560" t="n">
        <v>0</v>
      </c>
      <c r="Z560" s="59" t="n">
        <v>2017</v>
      </c>
      <c r="AA560" t="s">
        <v>368</v>
      </c>
      <c r="AB560" s="60" t="str">
        <f>IF(I560="shared-count-once",COUNTIFS($A$2:$A$807,A560,$C$2:$C$807,C560,$E$2:$E$807,E560,$B$2:$B$807,B560),1)</f>
      </c>
      <c r="AC560" s="61" t="n">
        <v>310068287.63643</v>
      </c>
      <c r="AD560" s="62" t="str">
        <f>IF(AC560=0,"",U560/AC560)</f>
      </c>
      <c r="AE560" s="63" t="str">
        <f>IF(AC560=0,"",V560/AC560)</f>
      </c>
      <c r="AF560" s="64" t="str">
        <f>IF(AC560=0,"",W560/AC560)</f>
      </c>
      <c r="AG560" s="65" t="str">
        <f>IF(AC560=0,"",X560/AC560)</f>
      </c>
    </row>
    <row r="561">
      <c r="A561" t="s">
        <v>108</v>
      </c>
      <c r="B561" t="s">
        <v>166</v>
      </c>
      <c r="C561" s="39" t="n">
        <v>2038</v>
      </c>
      <c r="D561" t="s">
        <v>164</v>
      </c>
      <c r="E561" s="40" t="s">
        <v>279</v>
      </c>
      <c r="F561" s="41" t="s">
        <v>374</v>
      </c>
      <c r="G561" s="42" t="s">
        <v>280</v>
      </c>
      <c r="H561"/>
      <c r="I561" s="43" t="s">
        <v>225</v>
      </c>
      <c r="J561" s="44" t="s">
        <v>226</v>
      </c>
      <c r="K561" s="45" t="n">
        <v>1</v>
      </c>
      <c r="L561" s="46" t="n">
        <v>1</v>
      </c>
      <c r="M561" s="47" t="n">
        <v>0.04</v>
      </c>
      <c r="N561" s="48" t="n">
        <v>314621018.228398</v>
      </c>
      <c r="O561" s="49" t="n">
        <v>313730463.490198</v>
      </c>
      <c r="P561" s="50" t="n">
        <v>1</v>
      </c>
      <c r="Q561" s="51" t="n">
        <v>0</v>
      </c>
      <c r="R561" s="52" t="str">
        <f>1/(1+'Calculation_Assumptions'!$B$5)^(C561-'Calculation_Assumptions'!$B$2)</f>
      </c>
      <c r="S561" s="53" t="str">
        <f>N561*K561</f>
      </c>
      <c r="T561" s="54" t="str">
        <f>O561*K561</f>
      </c>
      <c r="U561" s="55" t="str">
        <f>T561*Q561*L561*M561</f>
      </c>
      <c r="V561" s="56" t="str">
        <f>S561*P561*L561*M561</f>
      </c>
      <c r="W561" s="57" t="str">
        <f>V561-U561</f>
      </c>
      <c r="X561" s="58" t="str">
        <f>W561*R561</f>
      </c>
      <c r="Y561" t="n">
        <v>0</v>
      </c>
      <c r="Z561" s="59" t="n">
        <v>2017</v>
      </c>
      <c r="AA561" t="s">
        <v>368</v>
      </c>
      <c r="AB561" s="60" t="str">
        <f>IF(I561="shared-count-once",COUNTIFS($A$2:$A$807,A561,$C$2:$C$807,C561,$E$2:$E$807,E561,$B$2:$B$807,B561),1)</f>
      </c>
      <c r="AC561" s="61" t="n">
        <v>311532999.13163</v>
      </c>
      <c r="AD561" s="62" t="str">
        <f>IF(AC561=0,"",U561/AC561)</f>
      </c>
      <c r="AE561" s="63" t="str">
        <f>IF(AC561=0,"",V561/AC561)</f>
      </c>
      <c r="AF561" s="64" t="str">
        <f>IF(AC561=0,"",W561/AC561)</f>
      </c>
      <c r="AG561" s="65" t="str">
        <f>IF(AC561=0,"",X561/AC561)</f>
      </c>
    </row>
    <row r="562">
      <c r="A562" t="s">
        <v>108</v>
      </c>
      <c r="B562" t="s">
        <v>166</v>
      </c>
      <c r="C562" s="39" t="n">
        <v>2039</v>
      </c>
      <c r="D562" t="s">
        <v>164</v>
      </c>
      <c r="E562" s="40" t="s">
        <v>279</v>
      </c>
      <c r="F562" s="41" t="s">
        <v>374</v>
      </c>
      <c r="G562" s="42" t="s">
        <v>280</v>
      </c>
      <c r="H562"/>
      <c r="I562" s="43" t="s">
        <v>225</v>
      </c>
      <c r="J562" s="44" t="s">
        <v>226</v>
      </c>
      <c r="K562" s="45" t="n">
        <v>1</v>
      </c>
      <c r="L562" s="46" t="n">
        <v>1</v>
      </c>
      <c r="M562" s="47" t="n">
        <v>0.04</v>
      </c>
      <c r="N562" s="48" t="n">
        <v>316109795.399476</v>
      </c>
      <c r="O562" s="49" t="n">
        <v>315115398.935154</v>
      </c>
      <c r="P562" s="50" t="n">
        <v>1</v>
      </c>
      <c r="Q562" s="51" t="n">
        <v>0</v>
      </c>
      <c r="R562" s="52" t="str">
        <f>1/(1+'Calculation_Assumptions'!$B$5)^(C562-'Calculation_Assumptions'!$B$2)</f>
      </c>
      <c r="S562" s="53" t="str">
        <f>N562*K562</f>
      </c>
      <c r="T562" s="54" t="str">
        <f>O562*K562</f>
      </c>
      <c r="U562" s="55" t="str">
        <f>T562*Q562*L562*M562</f>
      </c>
      <c r="V562" s="56" t="str">
        <f>S562*P562*L562*M562</f>
      </c>
      <c r="W562" s="57" t="str">
        <f>V562-U562</f>
      </c>
      <c r="X562" s="58" t="str">
        <f>W562*R562</f>
      </c>
      <c r="Y562" t="n">
        <v>0</v>
      </c>
      <c r="Z562" s="59" t="n">
        <v>2017</v>
      </c>
      <c r="AA562" t="s">
        <v>368</v>
      </c>
      <c r="AB562" s="60" t="str">
        <f>IF(I562="shared-count-once",COUNTIFS($A$2:$A$807,A562,$C$2:$C$807,C562,$E$2:$E$807,E562,$B$2:$B$807,B562),1)</f>
      </c>
      <c r="AC562" s="61" t="n">
        <v>312936391.858479</v>
      </c>
      <c r="AD562" s="62" t="str">
        <f>IF(AC562=0,"",U562/AC562)</f>
      </c>
      <c r="AE562" s="63" t="str">
        <f>IF(AC562=0,"",V562/AC562)</f>
      </c>
      <c r="AF562" s="64" t="str">
        <f>IF(AC562=0,"",W562/AC562)</f>
      </c>
      <c r="AG562" s="65" t="str">
        <f>IF(AC562=0,"",X562/AC562)</f>
      </c>
    </row>
    <row r="563">
      <c r="A563" t="s">
        <v>108</v>
      </c>
      <c r="B563" t="s">
        <v>166</v>
      </c>
      <c r="C563" s="39" t="n">
        <v>2040</v>
      </c>
      <c r="D563" t="s">
        <v>164</v>
      </c>
      <c r="E563" s="40" t="s">
        <v>279</v>
      </c>
      <c r="F563" s="41" t="s">
        <v>374</v>
      </c>
      <c r="G563" s="42" t="s">
        <v>280</v>
      </c>
      <c r="H563"/>
      <c r="I563" s="43" t="s">
        <v>225</v>
      </c>
      <c r="J563" s="44" t="s">
        <v>226</v>
      </c>
      <c r="K563" s="45" t="n">
        <v>1</v>
      </c>
      <c r="L563" s="46" t="n">
        <v>1</v>
      </c>
      <c r="M563" s="47" t="n">
        <v>0.04</v>
      </c>
      <c r="N563" s="48" t="n">
        <v>317543745.818825</v>
      </c>
      <c r="O563" s="49" t="n">
        <v>316427530.0167</v>
      </c>
      <c r="P563" s="50" t="n">
        <v>1</v>
      </c>
      <c r="Q563" s="51" t="n">
        <v>0</v>
      </c>
      <c r="R563" s="52" t="str">
        <f>1/(1+'Calculation_Assumptions'!$B$5)^(C563-'Calculation_Assumptions'!$B$2)</f>
      </c>
      <c r="S563" s="53" t="str">
        <f>N563*K563</f>
      </c>
      <c r="T563" s="54" t="str">
        <f>O563*K563</f>
      </c>
      <c r="U563" s="55" t="str">
        <f>T563*Q563*L563*M563</f>
      </c>
      <c r="V563" s="56" t="str">
        <f>S563*P563*L563*M563</f>
      </c>
      <c r="W563" s="57" t="str">
        <f>V563-U563</f>
      </c>
      <c r="X563" s="58" t="str">
        <f>W563*R563</f>
      </c>
      <c r="Y563" t="n">
        <v>0</v>
      </c>
      <c r="Z563" s="59" t="n">
        <v>2017</v>
      </c>
      <c r="AA563" t="s">
        <v>368</v>
      </c>
      <c r="AB563" s="60" t="str">
        <f>IF(I563="shared-count-once",COUNTIFS($A$2:$A$807,A563,$C$2:$C$807,C563,$E$2:$E$807,E563,$B$2:$B$807,B563),1)</f>
      </c>
      <c r="AC563" s="61" t="n">
        <v>314265537.410829</v>
      </c>
      <c r="AD563" s="62" t="str">
        <f>IF(AC563=0,"",U563/AC563)</f>
      </c>
      <c r="AE563" s="63" t="str">
        <f>IF(AC563=0,"",V563/AC563)</f>
      </c>
      <c r="AF563" s="64" t="str">
        <f>IF(AC563=0,"",W563/AC563)</f>
      </c>
      <c r="AG563" s="65" t="str">
        <f>IF(AC563=0,"",X563/AC563)</f>
      </c>
    </row>
    <row r="564">
      <c r="A564" t="s">
        <v>108</v>
      </c>
      <c r="B564" t="s">
        <v>166</v>
      </c>
      <c r="C564" s="39" t="n">
        <v>2041</v>
      </c>
      <c r="D564" t="s">
        <v>164</v>
      </c>
      <c r="E564" s="40" t="s">
        <v>279</v>
      </c>
      <c r="F564" s="41" t="s">
        <v>374</v>
      </c>
      <c r="G564" s="42" t="s">
        <v>280</v>
      </c>
      <c r="H564"/>
      <c r="I564" s="43" t="s">
        <v>225</v>
      </c>
      <c r="J564" s="44" t="s">
        <v>226</v>
      </c>
      <c r="K564" s="45" t="n">
        <v>1</v>
      </c>
      <c r="L564" s="46" t="n">
        <v>1</v>
      </c>
      <c r="M564" s="47" t="n">
        <v>0.04</v>
      </c>
      <c r="N564" s="48" t="n">
        <v>318927189.932448</v>
      </c>
      <c r="O564" s="49" t="n">
        <v>317614843.247219</v>
      </c>
      <c r="P564" s="50" t="n">
        <v>1</v>
      </c>
      <c r="Q564" s="51" t="n">
        <v>0</v>
      </c>
      <c r="R564" s="52" t="str">
        <f>1/(1+'Calculation_Assumptions'!$B$5)^(C564-'Calculation_Assumptions'!$B$2)</f>
      </c>
      <c r="S564" s="53" t="str">
        <f>N564*K564</f>
      </c>
      <c r="T564" s="54" t="str">
        <f>O564*K564</f>
      </c>
      <c r="U564" s="55" t="str">
        <f>T564*Q564*L564*M564</f>
      </c>
      <c r="V564" s="56" t="str">
        <f>S564*P564*L564*M564</f>
      </c>
      <c r="W564" s="57" t="str">
        <f>V564-U564</f>
      </c>
      <c r="X564" s="58" t="str">
        <f>W564*R564</f>
      </c>
      <c r="Y564" t="n">
        <v>0</v>
      </c>
      <c r="Z564" s="59" t="n">
        <v>2017</v>
      </c>
      <c r="AA564" t="s">
        <v>368</v>
      </c>
      <c r="AB564" s="60" t="str">
        <f>IF(I564="shared-count-once",COUNTIFS($A$2:$A$807,A564,$C$2:$C$807,C564,$E$2:$E$807,E564,$B$2:$B$807,B564),1)</f>
      </c>
      <c r="AC564" s="61" t="n">
        <v>315525215.312548</v>
      </c>
      <c r="AD564" s="62" t="str">
        <f>IF(AC564=0,"",U564/AC564)</f>
      </c>
      <c r="AE564" s="63" t="str">
        <f>IF(AC564=0,"",V564/AC564)</f>
      </c>
      <c r="AF564" s="64" t="str">
        <f>IF(AC564=0,"",W564/AC564)</f>
      </c>
      <c r="AG564" s="65" t="str">
        <f>IF(AC564=0,"",X564/AC564)</f>
      </c>
    </row>
    <row r="565">
      <c r="A565" t="s">
        <v>108</v>
      </c>
      <c r="B565" t="s">
        <v>166</v>
      </c>
      <c r="C565" s="39" t="n">
        <v>2042</v>
      </c>
      <c r="D565" t="s">
        <v>164</v>
      </c>
      <c r="E565" s="40" t="s">
        <v>279</v>
      </c>
      <c r="F565" s="41" t="s">
        <v>374</v>
      </c>
      <c r="G565" s="42" t="s">
        <v>280</v>
      </c>
      <c r="H565"/>
      <c r="I565" s="43" t="s">
        <v>225</v>
      </c>
      <c r="J565" s="44" t="s">
        <v>226</v>
      </c>
      <c r="K565" s="45" t="n">
        <v>1</v>
      </c>
      <c r="L565" s="46" t="n">
        <v>1</v>
      </c>
      <c r="M565" s="47" t="n">
        <v>0.04</v>
      </c>
      <c r="N565" s="48" t="n">
        <v>320239078.940364</v>
      </c>
      <c r="O565" s="49" t="n">
        <v>318781045.920738</v>
      </c>
      <c r="P565" s="50" t="n">
        <v>1</v>
      </c>
      <c r="Q565" s="51" t="n">
        <v>0</v>
      </c>
      <c r="R565" s="52" t="str">
        <f>1/(1+'Calculation_Assumptions'!$B$5)^(C565-'Calculation_Assumptions'!$B$2)</f>
      </c>
      <c r="S565" s="53" t="str">
        <f>N565*K565</f>
      </c>
      <c r="T565" s="54" t="str">
        <f>O565*K565</f>
      </c>
      <c r="U565" s="55" t="str">
        <f>T565*Q565*L565*M565</f>
      </c>
      <c r="V565" s="56" t="str">
        <f>S565*P565*L565*M565</f>
      </c>
      <c r="W565" s="57" t="str">
        <f>V565-U565</f>
      </c>
      <c r="X565" s="58" t="str">
        <f>W565*R565</f>
      </c>
      <c r="Y565" t="n">
        <v>0</v>
      </c>
      <c r="Z565" s="59" t="n">
        <v>2017</v>
      </c>
      <c r="AA565" t="s">
        <v>368</v>
      </c>
      <c r="AB565" s="60" t="str">
        <f>IF(I565="shared-count-once",COUNTIFS($A$2:$A$807,A565,$C$2:$C$807,C565,$E$2:$E$807,E565,$B$2:$B$807,B565),1)</f>
      </c>
      <c r="AC565" s="61" t="n">
        <v>316707694.211882</v>
      </c>
      <c r="AD565" s="62" t="str">
        <f>IF(AC565=0,"",U565/AC565)</f>
      </c>
      <c r="AE565" s="63" t="str">
        <f>IF(AC565=0,"",V565/AC565)</f>
      </c>
      <c r="AF565" s="64" t="str">
        <f>IF(AC565=0,"",W565/AC565)</f>
      </c>
      <c r="AG565" s="65" t="str">
        <f>IF(AC565=0,"",X565/AC565)</f>
      </c>
    </row>
    <row r="566">
      <c r="A566" t="s">
        <v>108</v>
      </c>
      <c r="B566" t="s">
        <v>166</v>
      </c>
      <c r="C566" s="39" t="n">
        <v>2043</v>
      </c>
      <c r="D566" t="s">
        <v>164</v>
      </c>
      <c r="E566" s="40" t="s">
        <v>279</v>
      </c>
      <c r="F566" s="41" t="s">
        <v>374</v>
      </c>
      <c r="G566" s="42" t="s">
        <v>280</v>
      </c>
      <c r="H566"/>
      <c r="I566" s="43" t="s">
        <v>225</v>
      </c>
      <c r="J566" s="44" t="s">
        <v>226</v>
      </c>
      <c r="K566" s="45" t="n">
        <v>1</v>
      </c>
      <c r="L566" s="46" t="n">
        <v>1</v>
      </c>
      <c r="M566" s="47" t="n">
        <v>0.04</v>
      </c>
      <c r="N566" s="48" t="n">
        <v>321485413.582431</v>
      </c>
      <c r="O566" s="49" t="n">
        <v>319872275.594712</v>
      </c>
      <c r="P566" s="50" t="n">
        <v>1</v>
      </c>
      <c r="Q566" s="51" t="n">
        <v>0</v>
      </c>
      <c r="R566" s="52" t="str">
        <f>1/(1+'Calculation_Assumptions'!$B$5)^(C566-'Calculation_Assumptions'!$B$2)</f>
      </c>
      <c r="S566" s="53" t="str">
        <f>N566*K566</f>
      </c>
      <c r="T566" s="54" t="str">
        <f>O566*K566</f>
      </c>
      <c r="U566" s="55" t="str">
        <f>T566*Q566*L566*M566</f>
      </c>
      <c r="V566" s="56" t="str">
        <f>S566*P566*L566*M566</f>
      </c>
      <c r="W566" s="57" t="str">
        <f>V566-U566</f>
      </c>
      <c r="X566" s="58" t="str">
        <f>W566*R566</f>
      </c>
      <c r="Y566" t="n">
        <v>0</v>
      </c>
      <c r="Z566" s="59" t="n">
        <v>2017</v>
      </c>
      <c r="AA566" t="s">
        <v>368</v>
      </c>
      <c r="AB566" s="60" t="str">
        <f>IF(I566="shared-count-once",COUNTIFS($A$2:$A$807,A566,$C$2:$C$807,C566,$E$2:$E$807,E566,$B$2:$B$807,B566),1)</f>
      </c>
      <c r="AC566" s="61" t="n">
        <v>317814114.067152</v>
      </c>
      <c r="AD566" s="62" t="str">
        <f>IF(AC566=0,"",U566/AC566)</f>
      </c>
      <c r="AE566" s="63" t="str">
        <f>IF(AC566=0,"",V566/AC566)</f>
      </c>
      <c r="AF566" s="64" t="str">
        <f>IF(AC566=0,"",W566/AC566)</f>
      </c>
      <c r="AG566" s="65" t="str">
        <f>IF(AC566=0,"",X566/AC566)</f>
      </c>
    </row>
    <row r="567">
      <c r="A567" t="s">
        <v>108</v>
      </c>
      <c r="B567" t="s">
        <v>166</v>
      </c>
      <c r="C567" s="39" t="n">
        <v>2044</v>
      </c>
      <c r="D567" t="s">
        <v>164</v>
      </c>
      <c r="E567" s="40" t="s">
        <v>279</v>
      </c>
      <c r="F567" s="41" t="s">
        <v>374</v>
      </c>
      <c r="G567" s="42" t="s">
        <v>280</v>
      </c>
      <c r="H567"/>
      <c r="I567" s="43" t="s">
        <v>225</v>
      </c>
      <c r="J567" s="44" t="s">
        <v>226</v>
      </c>
      <c r="K567" s="45" t="n">
        <v>1</v>
      </c>
      <c r="L567" s="46" t="n">
        <v>1</v>
      </c>
      <c r="M567" s="47" t="n">
        <v>0.04</v>
      </c>
      <c r="N567" s="48" t="n">
        <v>322667711.087821</v>
      </c>
      <c r="O567" s="49" t="n">
        <v>320897722.542069</v>
      </c>
      <c r="P567" s="50" t="n">
        <v>1</v>
      </c>
      <c r="Q567" s="51" t="n">
        <v>0</v>
      </c>
      <c r="R567" s="52" t="str">
        <f>1/(1+'Calculation_Assumptions'!$B$5)^(C567-'Calculation_Assumptions'!$B$2)</f>
      </c>
      <c r="S567" s="53" t="str">
        <f>N567*K567</f>
      </c>
      <c r="T567" s="54" t="str">
        <f>O567*K567</f>
      </c>
      <c r="U567" s="55" t="str">
        <f>T567*Q567*L567*M567</f>
      </c>
      <c r="V567" s="56" t="str">
        <f>S567*P567*L567*M567</f>
      </c>
      <c r="W567" s="57" t="str">
        <f>V567-U567</f>
      </c>
      <c r="X567" s="58" t="str">
        <f>W567*R567</f>
      </c>
      <c r="Y567" t="n">
        <v>0</v>
      </c>
      <c r="Z567" s="59" t="n">
        <v>2017</v>
      </c>
      <c r="AA567" t="s">
        <v>368</v>
      </c>
      <c r="AB567" s="60" t="str">
        <f>IF(I567="shared-count-once",COUNTIFS($A$2:$A$807,A567,$C$2:$C$807,C567,$E$2:$E$807,E567,$B$2:$B$807,B567),1)</f>
      </c>
      <c r="AC567" s="61" t="n">
        <v>318840890.732156</v>
      </c>
      <c r="AD567" s="62" t="str">
        <f>IF(AC567=0,"",U567/AC567)</f>
      </c>
      <c r="AE567" s="63" t="str">
        <f>IF(AC567=0,"",V567/AC567)</f>
      </c>
      <c r="AF567" s="64" t="str">
        <f>IF(AC567=0,"",W567/AC567)</f>
      </c>
      <c r="AG567" s="65" t="str">
        <f>IF(AC567=0,"",X567/AC567)</f>
      </c>
    </row>
    <row r="568">
      <c r="A568" t="s">
        <v>108</v>
      </c>
      <c r="B568" t="s">
        <v>166</v>
      </c>
      <c r="C568" s="39" t="n">
        <v>2045</v>
      </c>
      <c r="D568" t="s">
        <v>164</v>
      </c>
      <c r="E568" s="40" t="s">
        <v>279</v>
      </c>
      <c r="F568" s="41" t="s">
        <v>374</v>
      </c>
      <c r="G568" s="42" t="s">
        <v>280</v>
      </c>
      <c r="H568"/>
      <c r="I568" s="43" t="s">
        <v>225</v>
      </c>
      <c r="J568" s="44" t="s">
        <v>226</v>
      </c>
      <c r="K568" s="45" t="n">
        <v>1</v>
      </c>
      <c r="L568" s="46" t="n">
        <v>1</v>
      </c>
      <c r="M568" s="47" t="n">
        <v>0.04</v>
      </c>
      <c r="N568" s="48" t="n">
        <v>323761204.921754</v>
      </c>
      <c r="O568" s="49" t="n">
        <v>321832323.778944</v>
      </c>
      <c r="P568" s="50" t="n">
        <v>1</v>
      </c>
      <c r="Q568" s="51" t="n">
        <v>0</v>
      </c>
      <c r="R568" s="52" t="str">
        <f>1/(1+'Calculation_Assumptions'!$B$5)^(C568-'Calculation_Assumptions'!$B$2)</f>
      </c>
      <c r="S568" s="53" t="str">
        <f>N568*K568</f>
      </c>
      <c r="T568" s="54" t="str">
        <f>O568*K568</f>
      </c>
      <c r="U568" s="55" t="str">
        <f>T568*Q568*L568*M568</f>
      </c>
      <c r="V568" s="56" t="str">
        <f>S568*P568*L568*M568</f>
      </c>
      <c r="W568" s="57" t="str">
        <f>V568-U568</f>
      </c>
      <c r="X568" s="58" t="str">
        <f>W568*R568</f>
      </c>
      <c r="Y568" t="n">
        <v>0</v>
      </c>
      <c r="Z568" s="59" t="n">
        <v>2017</v>
      </c>
      <c r="AA568" t="s">
        <v>368</v>
      </c>
      <c r="AB568" s="60" t="str">
        <f>IF(I568="shared-count-once",COUNTIFS($A$2:$A$807,A568,$C$2:$C$807,C568,$E$2:$E$807,E568,$B$2:$B$807,B568),1)</f>
      </c>
      <c r="AC568" s="61" t="n">
        <v>319784682.33108</v>
      </c>
      <c r="AD568" s="62" t="str">
        <f>IF(AC568=0,"",U568/AC568)</f>
      </c>
      <c r="AE568" s="63" t="str">
        <f>IF(AC568=0,"",V568/AC568)</f>
      </c>
      <c r="AF568" s="64" t="str">
        <f>IF(AC568=0,"",W568/AC568)</f>
      </c>
      <c r="AG568" s="65" t="str">
        <f>IF(AC568=0,"",X568/AC568)</f>
      </c>
    </row>
    <row r="569">
      <c r="A569" t="s">
        <v>108</v>
      </c>
      <c r="B569" t="s">
        <v>166</v>
      </c>
      <c r="C569" s="39" t="n">
        <v>2046</v>
      </c>
      <c r="D569" t="s">
        <v>164</v>
      </c>
      <c r="E569" s="40" t="s">
        <v>279</v>
      </c>
      <c r="F569" s="41" t="s">
        <v>374</v>
      </c>
      <c r="G569" s="42" t="s">
        <v>280</v>
      </c>
      <c r="H569"/>
      <c r="I569" s="43" t="s">
        <v>225</v>
      </c>
      <c r="J569" s="44" t="s">
        <v>226</v>
      </c>
      <c r="K569" s="45" t="n">
        <v>1</v>
      </c>
      <c r="L569" s="46" t="n">
        <v>1</v>
      </c>
      <c r="M569" s="47" t="n">
        <v>0.04</v>
      </c>
      <c r="N569" s="48" t="n">
        <v>324743606.167912</v>
      </c>
      <c r="O569" s="49" t="n">
        <v>322683379.427444</v>
      </c>
      <c r="P569" s="50" t="n">
        <v>1</v>
      </c>
      <c r="Q569" s="51" t="n">
        <v>0</v>
      </c>
      <c r="R569" s="52" t="str">
        <f>1/(1+'Calculation_Assumptions'!$B$5)^(C569-'Calculation_Assumptions'!$B$2)</f>
      </c>
      <c r="S569" s="53" t="str">
        <f>N569*K569</f>
      </c>
      <c r="T569" s="54" t="str">
        <f>O569*K569</f>
      </c>
      <c r="U569" s="55" t="str">
        <f>T569*Q569*L569*M569</f>
      </c>
      <c r="V569" s="56" t="str">
        <f>S569*P569*L569*M569</f>
      </c>
      <c r="W569" s="57" t="str">
        <f>V569-U569</f>
      </c>
      <c r="X569" s="58" t="str">
        <f>W569*R569</f>
      </c>
      <c r="Y569" t="n">
        <v>0</v>
      </c>
      <c r="Z569" s="59" t="n">
        <v>2017</v>
      </c>
      <c r="AA569" t="s">
        <v>368</v>
      </c>
      <c r="AB569" s="60" t="str">
        <f>IF(I569="shared-count-once",COUNTIFS($A$2:$A$807,A569,$C$2:$C$807,C569,$E$2:$E$807,E569,$B$2:$B$807,B569),1)</f>
      </c>
      <c r="AC569" s="61" t="n">
        <v>320645615.981408</v>
      </c>
      <c r="AD569" s="62" t="str">
        <f>IF(AC569=0,"",U569/AC569)</f>
      </c>
      <c r="AE569" s="63" t="str">
        <f>IF(AC569=0,"",V569/AC569)</f>
      </c>
      <c r="AF569" s="64" t="str">
        <f>IF(AC569=0,"",W569/AC569)</f>
      </c>
      <c r="AG569" s="65" t="str">
        <f>IF(AC569=0,"",X569/AC569)</f>
      </c>
    </row>
    <row r="570">
      <c r="A570" t="s">
        <v>108</v>
      </c>
      <c r="B570" t="s">
        <v>166</v>
      </c>
      <c r="C570" s="39" t="n">
        <v>2047</v>
      </c>
      <c r="D570" t="s">
        <v>164</v>
      </c>
      <c r="E570" s="40" t="s">
        <v>279</v>
      </c>
      <c r="F570" s="41" t="s">
        <v>374</v>
      </c>
      <c r="G570" s="42" t="s">
        <v>280</v>
      </c>
      <c r="H570"/>
      <c r="I570" s="43" t="s">
        <v>225</v>
      </c>
      <c r="J570" s="44" t="s">
        <v>226</v>
      </c>
      <c r="K570" s="45" t="n">
        <v>1</v>
      </c>
      <c r="L570" s="46" t="n">
        <v>1</v>
      </c>
      <c r="M570" s="47" t="n">
        <v>0.04</v>
      </c>
      <c r="N570" s="48" t="n">
        <v>325729006.399724</v>
      </c>
      <c r="O570" s="49" t="n">
        <v>323457177.765372</v>
      </c>
      <c r="P570" s="50" t="n">
        <v>1</v>
      </c>
      <c r="Q570" s="51" t="n">
        <v>0</v>
      </c>
      <c r="R570" s="52" t="str">
        <f>1/(1+'Calculation_Assumptions'!$B$5)^(C570-'Calculation_Assumptions'!$B$2)</f>
      </c>
      <c r="S570" s="53" t="str">
        <f>N570*K570</f>
      </c>
      <c r="T570" s="54" t="str">
        <f>O570*K570</f>
      </c>
      <c r="U570" s="55" t="str">
        <f>T570*Q570*L570*M570</f>
      </c>
      <c r="V570" s="56" t="str">
        <f>S570*P570*L570*M570</f>
      </c>
      <c r="W570" s="57" t="str">
        <f>V570-U570</f>
      </c>
      <c r="X570" s="58" t="str">
        <f>W570*R570</f>
      </c>
      <c r="Y570" t="n">
        <v>0</v>
      </c>
      <c r="Z570" s="59" t="n">
        <v>2017</v>
      </c>
      <c r="AA570" t="s">
        <v>368</v>
      </c>
      <c r="AB570" s="60" t="str">
        <f>IF(I570="shared-count-once",COUNTIFS($A$2:$A$807,A570,$C$2:$C$807,C570,$E$2:$E$807,E570,$B$2:$B$807,B570),1)</f>
      </c>
      <c r="AC570" s="61" t="n">
        <v>321429520.522875</v>
      </c>
      <c r="AD570" s="62" t="str">
        <f>IF(AC570=0,"",U570/AC570)</f>
      </c>
      <c r="AE570" s="63" t="str">
        <f>IF(AC570=0,"",V570/AC570)</f>
      </c>
      <c r="AF570" s="64" t="str">
        <f>IF(AC570=0,"",W570/AC570)</f>
      </c>
      <c r="AG570" s="65" t="str">
        <f>IF(AC570=0,"",X570/AC570)</f>
      </c>
    </row>
    <row r="571">
      <c r="A571" t="s">
        <v>108</v>
      </c>
      <c r="B571" t="s">
        <v>166</v>
      </c>
      <c r="C571" s="39" t="n">
        <v>2048</v>
      </c>
      <c r="D571" t="s">
        <v>164</v>
      </c>
      <c r="E571" s="40" t="s">
        <v>279</v>
      </c>
      <c r="F571" s="41" t="s">
        <v>374</v>
      </c>
      <c r="G571" s="42" t="s">
        <v>280</v>
      </c>
      <c r="H571"/>
      <c r="I571" s="43" t="s">
        <v>225</v>
      </c>
      <c r="J571" s="44" t="s">
        <v>226</v>
      </c>
      <c r="K571" s="45" t="n">
        <v>1</v>
      </c>
      <c r="L571" s="46" t="n">
        <v>1</v>
      </c>
      <c r="M571" s="47" t="n">
        <v>0.04</v>
      </c>
      <c r="N571" s="48" t="n">
        <v>326523793.677374</v>
      </c>
      <c r="O571" s="49" t="n">
        <v>324153264.068833</v>
      </c>
      <c r="P571" s="50" t="n">
        <v>1</v>
      </c>
      <c r="Q571" s="51" t="n">
        <v>0</v>
      </c>
      <c r="R571" s="52" t="str">
        <f>1/(1+'Calculation_Assumptions'!$B$5)^(C571-'Calculation_Assumptions'!$B$2)</f>
      </c>
      <c r="S571" s="53" t="str">
        <f>N571*K571</f>
      </c>
      <c r="T571" s="54" t="str">
        <f>O571*K571</f>
      </c>
      <c r="U571" s="55" t="str">
        <f>T571*Q571*L571*M571</f>
      </c>
      <c r="V571" s="56" t="str">
        <f>S571*P571*L571*M571</f>
      </c>
      <c r="W571" s="57" t="str">
        <f>V571-U571</f>
      </c>
      <c r="X571" s="58" t="str">
        <f>W571*R571</f>
      </c>
      <c r="Y571" t="n">
        <v>0</v>
      </c>
      <c r="Z571" s="59" t="n">
        <v>2017</v>
      </c>
      <c r="AA571" t="s">
        <v>368</v>
      </c>
      <c r="AB571" s="60" t="str">
        <f>IF(I571="shared-count-once",COUNTIFS($A$2:$A$807,A571,$C$2:$C$807,C571,$E$2:$E$807,E571,$B$2:$B$807,B571),1)</f>
      </c>
      <c r="AC571" s="61" t="n">
        <v>322136832.260161</v>
      </c>
      <c r="AD571" s="62" t="str">
        <f>IF(AC571=0,"",U571/AC571)</f>
      </c>
      <c r="AE571" s="63" t="str">
        <f>IF(AC571=0,"",V571/AC571)</f>
      </c>
      <c r="AF571" s="64" t="str">
        <f>IF(AC571=0,"",W571/AC571)</f>
      </c>
      <c r="AG571" s="65" t="str">
        <f>IF(AC571=0,"",X571/AC571)</f>
      </c>
    </row>
    <row r="572">
      <c r="A572" t="s">
        <v>108</v>
      </c>
      <c r="B572" t="s">
        <v>166</v>
      </c>
      <c r="C572" s="39" t="n">
        <v>2049</v>
      </c>
      <c r="D572" t="s">
        <v>164</v>
      </c>
      <c r="E572" s="40" t="s">
        <v>279</v>
      </c>
      <c r="F572" s="41" t="s">
        <v>374</v>
      </c>
      <c r="G572" s="42" t="s">
        <v>280</v>
      </c>
      <c r="H572"/>
      <c r="I572" s="43" t="s">
        <v>225</v>
      </c>
      <c r="J572" s="44" t="s">
        <v>226</v>
      </c>
      <c r="K572" s="45" t="n">
        <v>1</v>
      </c>
      <c r="L572" s="46" t="n">
        <v>1</v>
      </c>
      <c r="M572" s="47" t="n">
        <v>0.04</v>
      </c>
      <c r="N572" s="48" t="n">
        <v>327229939.846252</v>
      </c>
      <c r="O572" s="49" t="n">
        <v>324770595.66435</v>
      </c>
      <c r="P572" s="50" t="n">
        <v>1</v>
      </c>
      <c r="Q572" s="51" t="n">
        <v>0</v>
      </c>
      <c r="R572" s="52" t="str">
        <f>1/(1+'Calculation_Assumptions'!$B$5)^(C572-'Calculation_Assumptions'!$B$2)</f>
      </c>
      <c r="S572" s="53" t="str">
        <f>N572*K572</f>
      </c>
      <c r="T572" s="54" t="str">
        <f>O572*K572</f>
      </c>
      <c r="U572" s="55" t="str">
        <f>T572*Q572*L572*M572</f>
      </c>
      <c r="V572" s="56" t="str">
        <f>S572*P572*L572*M572</f>
      </c>
      <c r="W572" s="57" t="str">
        <f>V572-U572</f>
      </c>
      <c r="X572" s="58" t="str">
        <f>W572*R572</f>
      </c>
      <c r="Y572" t="n">
        <v>0</v>
      </c>
      <c r="Z572" s="59" t="n">
        <v>2017</v>
      </c>
      <c r="AA572" t="s">
        <v>368</v>
      </c>
      <c r="AB572" s="60" t="str">
        <f>IF(I572="shared-count-once",COUNTIFS($A$2:$A$807,A572,$C$2:$C$807,C572,$E$2:$E$807,E572,$B$2:$B$807,B572),1)</f>
      </c>
      <c r="AC572" s="61" t="n">
        <v>322765819.752681</v>
      </c>
      <c r="AD572" s="62" t="str">
        <f>IF(AC572=0,"",U572/AC572)</f>
      </c>
      <c r="AE572" s="63" t="str">
        <f>IF(AC572=0,"",V572/AC572)</f>
      </c>
      <c r="AF572" s="64" t="str">
        <f>IF(AC572=0,"",W572/AC572)</f>
      </c>
      <c r="AG572" s="65" t="str">
        <f>IF(AC572=0,"",X572/AC572)</f>
      </c>
    </row>
    <row r="573">
      <c r="A573" t="s">
        <v>108</v>
      </c>
      <c r="B573" t="s">
        <v>166</v>
      </c>
      <c r="C573" s="39" t="n">
        <v>2050</v>
      </c>
      <c r="D573" t="s">
        <v>164</v>
      </c>
      <c r="E573" s="40" t="s">
        <v>279</v>
      </c>
      <c r="F573" s="41" t="s">
        <v>374</v>
      </c>
      <c r="G573" s="42" t="s">
        <v>280</v>
      </c>
      <c r="H573"/>
      <c r="I573" s="43" t="s">
        <v>225</v>
      </c>
      <c r="J573" s="44" t="s">
        <v>226</v>
      </c>
      <c r="K573" s="45" t="n">
        <v>1</v>
      </c>
      <c r="L573" s="46" t="n">
        <v>1</v>
      </c>
      <c r="M573" s="47" t="n">
        <v>0.04</v>
      </c>
      <c r="N573" s="48" t="n">
        <v>327916856.865778</v>
      </c>
      <c r="O573" s="49" t="n">
        <v>325271287.464889</v>
      </c>
      <c r="P573" s="50" t="n">
        <v>1</v>
      </c>
      <c r="Q573" s="51" t="n">
        <v>0</v>
      </c>
      <c r="R573" s="52" t="str">
        <f>1/(1+'Calculation_Assumptions'!$B$5)^(C573-'Calculation_Assumptions'!$B$2)</f>
      </c>
      <c r="S573" s="53" t="str">
        <f>N573*K573</f>
      </c>
      <c r="T573" s="54" t="str">
        <f>O573*K573</f>
      </c>
      <c r="U573" s="55" t="str">
        <f>T573*Q573*L573*M573</f>
      </c>
      <c r="V573" s="56" t="str">
        <f>S573*P573*L573*M573</f>
      </c>
      <c r="W573" s="57" t="str">
        <f>V573-U573</f>
      </c>
      <c r="X573" s="58" t="str">
        <f>W573*R573</f>
      </c>
      <c r="Y573" t="n">
        <v>0</v>
      </c>
      <c r="Z573" s="59" t="n">
        <v>2017</v>
      </c>
      <c r="AA573" t="s">
        <v>368</v>
      </c>
      <c r="AB573" s="60" t="str">
        <f>IF(I573="shared-count-once",COUNTIFS($A$2:$A$807,A573,$C$2:$C$807,C573,$E$2:$E$807,E573,$B$2:$B$807,B573),1)</f>
      </c>
      <c r="AC573" s="61" t="n">
        <v>323312042.563285</v>
      </c>
      <c r="AD573" s="62" t="str">
        <f>IF(AC573=0,"",U573/AC573)</f>
      </c>
      <c r="AE573" s="63" t="str">
        <f>IF(AC573=0,"",V573/AC573)</f>
      </c>
      <c r="AF573" s="64" t="str">
        <f>IF(AC573=0,"",W573/AC573)</f>
      </c>
      <c r="AG573" s="65" t="str">
        <f>IF(AC573=0,"",X573/AC573)</f>
      </c>
    </row>
    <row r="574">
      <c r="A574" t="s">
        <v>108</v>
      </c>
      <c r="B574" t="s">
        <v>166</v>
      </c>
      <c r="C574" s="39" t="n">
        <v>2025</v>
      </c>
      <c r="D574" t="s">
        <v>174</v>
      </c>
      <c r="E574" s="40" t="s">
        <v>282</v>
      </c>
      <c r="F574" s="41" t="s">
        <v>377</v>
      </c>
      <c r="G574" s="42" t="s">
        <v>280</v>
      </c>
      <c r="H574"/>
      <c r="I574" s="43" t="s">
        <v>283</v>
      </c>
      <c r="J574" s="44" t="s">
        <v>226</v>
      </c>
      <c r="K574" s="45" t="n">
        <v>1</v>
      </c>
      <c r="L574" s="46" t="n">
        <v>1</v>
      </c>
      <c r="M574" s="47" t="n">
        <v>0.0077</v>
      </c>
      <c r="N574" s="48" t="n">
        <v>291886571.325912</v>
      </c>
      <c r="O574" s="49" t="n">
        <v>291223951.413062</v>
      </c>
      <c r="P574" s="50" t="n">
        <v>0</v>
      </c>
      <c r="Q574" s="51" t="n">
        <v>0</v>
      </c>
      <c r="R574" s="52" t="str">
        <f>1/(1+'Calculation_Assumptions'!$B$5)^(C574-'Calculation_Assumptions'!$B$2)</f>
      </c>
      <c r="S574" s="53" t="str">
        <f>N574*K574</f>
      </c>
      <c r="T574" s="54" t="str">
        <f>O574*K574</f>
      </c>
      <c r="U574" s="55" t="str">
        <f>T574*Q574*L574*M574</f>
      </c>
      <c r="V574" s="56" t="str">
        <f>S574*P574*L574*M574</f>
      </c>
      <c r="W574" s="57" t="str">
        <f>V574-U574</f>
      </c>
      <c r="X574" s="58" t="str">
        <f>W574*R574</f>
      </c>
      <c r="Y574" t="n">
        <v>0</v>
      </c>
      <c r="Z574" s="59" t="n">
        <v>2017</v>
      </c>
      <c r="AA574" t="s">
        <v>368</v>
      </c>
      <c r="AB574" s="60" t="str">
        <f>IF(I574="shared-count-once",COUNTIFS($A$2:$A$807,A574,$C$2:$C$807,C574,$E$2:$E$807,E574,$B$2:$B$807,B574),1)</f>
      </c>
      <c r="AC574" s="61" t="n">
        <v>288391907.644456</v>
      </c>
      <c r="AD574" s="62" t="str">
        <f>IF(AC574=0,"",U574/AC574)</f>
      </c>
      <c r="AE574" s="63" t="str">
        <f>IF(AC574=0,"",V574/AC574)</f>
      </c>
      <c r="AF574" s="64" t="str">
        <f>IF(AC574=0,"",W574/AC574)</f>
      </c>
      <c r="AG574" s="65" t="str">
        <f>IF(AC574=0,"",X574/AC574)</f>
      </c>
    </row>
    <row r="575">
      <c r="A575" t="s">
        <v>108</v>
      </c>
      <c r="B575" t="s">
        <v>166</v>
      </c>
      <c r="C575" s="39" t="n">
        <v>2026</v>
      </c>
      <c r="D575" t="s">
        <v>174</v>
      </c>
      <c r="E575" s="40" t="s">
        <v>282</v>
      </c>
      <c r="F575" s="41" t="s">
        <v>377</v>
      </c>
      <c r="G575" s="42" t="s">
        <v>280</v>
      </c>
      <c r="H575"/>
      <c r="I575" s="43" t="s">
        <v>283</v>
      </c>
      <c r="J575" s="44" t="s">
        <v>226</v>
      </c>
      <c r="K575" s="45" t="n">
        <v>1</v>
      </c>
      <c r="L575" s="46" t="n">
        <v>1</v>
      </c>
      <c r="M575" s="47" t="n">
        <v>0.0077</v>
      </c>
      <c r="N575" s="48" t="n">
        <v>293828806.709757</v>
      </c>
      <c r="O575" s="49" t="n">
        <v>293212473.334583</v>
      </c>
      <c r="P575" s="50" t="n">
        <v>0.333333333333333</v>
      </c>
      <c r="Q575" s="51" t="n">
        <v>0</v>
      </c>
      <c r="R575" s="52" t="str">
        <f>1/(1+'Calculation_Assumptions'!$B$5)^(C575-'Calculation_Assumptions'!$B$2)</f>
      </c>
      <c r="S575" s="53" t="str">
        <f>N575*K575</f>
      </c>
      <c r="T575" s="54" t="str">
        <f>O575*K575</f>
      </c>
      <c r="U575" s="55" t="str">
        <f>T575*Q575*L575*M575</f>
      </c>
      <c r="V575" s="56" t="str">
        <f>S575*P575*L575*M575</f>
      </c>
      <c r="W575" s="57" t="str">
        <f>V575-U575</f>
      </c>
      <c r="X575" s="58" t="str">
        <f>W575*R575</f>
      </c>
      <c r="Y575" t="n">
        <v>0</v>
      </c>
      <c r="Z575" s="59" t="n">
        <v>2017</v>
      </c>
      <c r="AA575" t="s">
        <v>368</v>
      </c>
      <c r="AB575" s="60" t="str">
        <f>IF(I575="shared-count-once",COUNTIFS($A$2:$A$807,A575,$C$2:$C$807,C575,$E$2:$E$807,E575,$B$2:$B$807,B575),1)</f>
      </c>
      <c r="AC575" s="61" t="n">
        <v>290472130.233437</v>
      </c>
      <c r="AD575" s="62" t="str">
        <f>IF(AC575=0,"",U575/AC575)</f>
      </c>
      <c r="AE575" s="63" t="str">
        <f>IF(AC575=0,"",V575/AC575)</f>
      </c>
      <c r="AF575" s="64" t="str">
        <f>IF(AC575=0,"",W575/AC575)</f>
      </c>
      <c r="AG575" s="65" t="str">
        <f>IF(AC575=0,"",X575/AC575)</f>
      </c>
    </row>
    <row r="576">
      <c r="A576" t="s">
        <v>108</v>
      </c>
      <c r="B576" t="s">
        <v>166</v>
      </c>
      <c r="C576" s="39" t="n">
        <v>2027</v>
      </c>
      <c r="D576" t="s">
        <v>174</v>
      </c>
      <c r="E576" s="40" t="s">
        <v>282</v>
      </c>
      <c r="F576" s="41" t="s">
        <v>377</v>
      </c>
      <c r="G576" s="42" t="s">
        <v>280</v>
      </c>
      <c r="H576"/>
      <c r="I576" s="43" t="s">
        <v>283</v>
      </c>
      <c r="J576" s="44" t="s">
        <v>226</v>
      </c>
      <c r="K576" s="45" t="n">
        <v>1</v>
      </c>
      <c r="L576" s="46" t="n">
        <v>1</v>
      </c>
      <c r="M576" s="47" t="n">
        <v>0.0077</v>
      </c>
      <c r="N576" s="48" t="n">
        <v>295762272.601994</v>
      </c>
      <c r="O576" s="49" t="n">
        <v>295196117.964647</v>
      </c>
      <c r="P576" s="50" t="n">
        <v>0.666666666666667</v>
      </c>
      <c r="Q576" s="51" t="n">
        <v>0</v>
      </c>
      <c r="R576" s="52" t="str">
        <f>1/(1+'Calculation_Assumptions'!$B$5)^(C576-'Calculation_Assumptions'!$B$2)</f>
      </c>
      <c r="S576" s="53" t="str">
        <f>N576*K576</f>
      </c>
      <c r="T576" s="54" t="str">
        <f>O576*K576</f>
      </c>
      <c r="U576" s="55" t="str">
        <f>T576*Q576*L576*M576</f>
      </c>
      <c r="V576" s="56" t="str">
        <f>S576*P576*L576*M576</f>
      </c>
      <c r="W576" s="57" t="str">
        <f>V576-U576</f>
      </c>
      <c r="X576" s="58" t="str">
        <f>W576*R576</f>
      </c>
      <c r="Y576" t="n">
        <v>0</v>
      </c>
      <c r="Z576" s="59" t="n">
        <v>2017</v>
      </c>
      <c r="AA576" t="s">
        <v>368</v>
      </c>
      <c r="AB576" s="60" t="str">
        <f>IF(I576="shared-count-once",COUNTIFS($A$2:$A$807,A576,$C$2:$C$807,C576,$E$2:$E$807,E576,$B$2:$B$807,B576),1)</f>
      </c>
      <c r="AC576" s="61" t="n">
        <v>292505080.826208</v>
      </c>
      <c r="AD576" s="62" t="str">
        <f>IF(AC576=0,"",U576/AC576)</f>
      </c>
      <c r="AE576" s="63" t="str">
        <f>IF(AC576=0,"",V576/AC576)</f>
      </c>
      <c r="AF576" s="64" t="str">
        <f>IF(AC576=0,"",W576/AC576)</f>
      </c>
      <c r="AG576" s="65" t="str">
        <f>IF(AC576=0,"",X576/AC576)</f>
      </c>
    </row>
    <row r="577">
      <c r="A577" t="s">
        <v>108</v>
      </c>
      <c r="B577" t="s">
        <v>166</v>
      </c>
      <c r="C577" s="39" t="n">
        <v>2028</v>
      </c>
      <c r="D577" t="s">
        <v>174</v>
      </c>
      <c r="E577" s="40" t="s">
        <v>282</v>
      </c>
      <c r="F577" s="41" t="s">
        <v>377</v>
      </c>
      <c r="G577" s="42" t="s">
        <v>280</v>
      </c>
      <c r="H577"/>
      <c r="I577" s="43" t="s">
        <v>283</v>
      </c>
      <c r="J577" s="44" t="s">
        <v>226</v>
      </c>
      <c r="K577" s="45" t="n">
        <v>1</v>
      </c>
      <c r="L577" s="46" t="n">
        <v>1</v>
      </c>
      <c r="M577" s="47" t="n">
        <v>0.0077</v>
      </c>
      <c r="N577" s="48" t="n">
        <v>297671811.256457</v>
      </c>
      <c r="O577" s="49" t="n">
        <v>297107934.99345</v>
      </c>
      <c r="P577" s="50" t="n">
        <v>1</v>
      </c>
      <c r="Q577" s="51" t="n">
        <v>0</v>
      </c>
      <c r="R577" s="52" t="str">
        <f>1/(1+'Calculation_Assumptions'!$B$5)^(C577-'Calculation_Assumptions'!$B$2)</f>
      </c>
      <c r="S577" s="53" t="str">
        <f>N577*K577</f>
      </c>
      <c r="T577" s="54" t="str">
        <f>O577*K577</f>
      </c>
      <c r="U577" s="55" t="str">
        <f>T577*Q577*L577*M577</f>
      </c>
      <c r="V577" s="56" t="str">
        <f>S577*P577*L577*M577</f>
      </c>
      <c r="W577" s="57" t="str">
        <f>V577-U577</f>
      </c>
      <c r="X577" s="58" t="str">
        <f>W577*R577</f>
      </c>
      <c r="Y577" t="n">
        <v>0</v>
      </c>
      <c r="Z577" s="59" t="n">
        <v>2017</v>
      </c>
      <c r="AA577" t="s">
        <v>368</v>
      </c>
      <c r="AB577" s="60" t="str">
        <f>IF(I577="shared-count-once",COUNTIFS($A$2:$A$807,A577,$C$2:$C$807,C577,$E$2:$E$807,E577,$B$2:$B$807,B577),1)</f>
      </c>
      <c r="AC577" s="61" t="n">
        <v>294484707.921554</v>
      </c>
      <c r="AD577" s="62" t="str">
        <f>IF(AC577=0,"",U577/AC577)</f>
      </c>
      <c r="AE577" s="63" t="str">
        <f>IF(AC577=0,"",V577/AC577)</f>
      </c>
      <c r="AF577" s="64" t="str">
        <f>IF(AC577=0,"",W577/AC577)</f>
      </c>
      <c r="AG577" s="65" t="str">
        <f>IF(AC577=0,"",X577/AC577)</f>
      </c>
    </row>
    <row r="578">
      <c r="A578" t="s">
        <v>108</v>
      </c>
      <c r="B578" t="s">
        <v>166</v>
      </c>
      <c r="C578" s="39" t="n">
        <v>2029</v>
      </c>
      <c r="D578" t="s">
        <v>174</v>
      </c>
      <c r="E578" s="40" t="s">
        <v>282</v>
      </c>
      <c r="F578" s="41" t="s">
        <v>377</v>
      </c>
      <c r="G578" s="42" t="s">
        <v>280</v>
      </c>
      <c r="H578"/>
      <c r="I578" s="43" t="s">
        <v>283</v>
      </c>
      <c r="J578" s="44" t="s">
        <v>226</v>
      </c>
      <c r="K578" s="45" t="n">
        <v>1</v>
      </c>
      <c r="L578" s="46" t="n">
        <v>1</v>
      </c>
      <c r="M578" s="47" t="n">
        <v>0.0077</v>
      </c>
      <c r="N578" s="48" t="n">
        <v>299531386.092171</v>
      </c>
      <c r="O578" s="49" t="n">
        <v>298981169.683309</v>
      </c>
      <c r="P578" s="50" t="n">
        <v>1</v>
      </c>
      <c r="Q578" s="51" t="n">
        <v>0</v>
      </c>
      <c r="R578" s="52" t="str">
        <f>1/(1+'Calculation_Assumptions'!$B$5)^(C578-'Calculation_Assumptions'!$B$2)</f>
      </c>
      <c r="S578" s="53" t="str">
        <f>N578*K578</f>
      </c>
      <c r="T578" s="54" t="str">
        <f>O578*K578</f>
      </c>
      <c r="U578" s="55" t="str">
        <f>T578*Q578*L578*M578</f>
      </c>
      <c r="V578" s="56" t="str">
        <f>S578*P578*L578*M578</f>
      </c>
      <c r="W578" s="57" t="str">
        <f>V578-U578</f>
      </c>
      <c r="X578" s="58" t="str">
        <f>W578*R578</f>
      </c>
      <c r="Y578" t="n">
        <v>0</v>
      </c>
      <c r="Z578" s="59" t="n">
        <v>2017</v>
      </c>
      <c r="AA578" t="s">
        <v>368</v>
      </c>
      <c r="AB578" s="60" t="str">
        <f>IF(I578="shared-count-once",COUNTIFS($A$2:$A$807,A578,$C$2:$C$807,C578,$E$2:$E$807,E578,$B$2:$B$807,B578),1)</f>
      </c>
      <c r="AC578" s="61" t="n">
        <v>296414030.31143</v>
      </c>
      <c r="AD578" s="62" t="str">
        <f>IF(AC578=0,"",U578/AC578)</f>
      </c>
      <c r="AE578" s="63" t="str">
        <f>IF(AC578=0,"",V578/AC578)</f>
      </c>
      <c r="AF578" s="64" t="str">
        <f>IF(AC578=0,"",W578/AC578)</f>
      </c>
      <c r="AG578" s="65" t="str">
        <f>IF(AC578=0,"",X578/AC578)</f>
      </c>
    </row>
    <row r="579">
      <c r="A579" t="s">
        <v>108</v>
      </c>
      <c r="B579" t="s">
        <v>166</v>
      </c>
      <c r="C579" s="39" t="n">
        <v>2030</v>
      </c>
      <c r="D579" t="s">
        <v>174</v>
      </c>
      <c r="E579" s="40" t="s">
        <v>282</v>
      </c>
      <c r="F579" s="41" t="s">
        <v>377</v>
      </c>
      <c r="G579" s="42" t="s">
        <v>280</v>
      </c>
      <c r="H579"/>
      <c r="I579" s="43" t="s">
        <v>283</v>
      </c>
      <c r="J579" s="44" t="s">
        <v>226</v>
      </c>
      <c r="K579" s="45" t="n">
        <v>1</v>
      </c>
      <c r="L579" s="46" t="n">
        <v>1</v>
      </c>
      <c r="M579" s="47" t="n">
        <v>0.0077</v>
      </c>
      <c r="N579" s="48" t="n">
        <v>301335887.188067</v>
      </c>
      <c r="O579" s="49" t="n">
        <v>300784244.146626</v>
      </c>
      <c r="P579" s="50" t="n">
        <v>1</v>
      </c>
      <c r="Q579" s="51" t="n">
        <v>0</v>
      </c>
      <c r="R579" s="52" t="str">
        <f>1/(1+'Calculation_Assumptions'!$B$5)^(C579-'Calculation_Assumptions'!$B$2)</f>
      </c>
      <c r="S579" s="53" t="str">
        <f>N579*K579</f>
      </c>
      <c r="T579" s="54" t="str">
        <f>O579*K579</f>
      </c>
      <c r="U579" s="55" t="str">
        <f>T579*Q579*L579*M579</f>
      </c>
      <c r="V579" s="56" t="str">
        <f>S579*P579*L579*M579</f>
      </c>
      <c r="W579" s="57" t="str">
        <f>V579-U579</f>
      </c>
      <c r="X579" s="58" t="str">
        <f>W579*R579</f>
      </c>
      <c r="Y579" t="n">
        <v>0</v>
      </c>
      <c r="Z579" s="59" t="n">
        <v>2017</v>
      </c>
      <c r="AA579" t="s">
        <v>368</v>
      </c>
      <c r="AB579" s="60" t="str">
        <f>IF(I579="shared-count-once",COUNTIFS($A$2:$A$807,A579,$C$2:$C$807,C579,$E$2:$E$807,E579,$B$2:$B$807,B579),1)</f>
      </c>
      <c r="AC579" s="61" t="n">
        <v>298289404.664994</v>
      </c>
      <c r="AD579" s="62" t="str">
        <f>IF(AC579=0,"",U579/AC579)</f>
      </c>
      <c r="AE579" s="63" t="str">
        <f>IF(AC579=0,"",V579/AC579)</f>
      </c>
      <c r="AF579" s="64" t="str">
        <f>IF(AC579=0,"",W579/AC579)</f>
      </c>
      <c r="AG579" s="65" t="str">
        <f>IF(AC579=0,"",X579/AC579)</f>
      </c>
    </row>
    <row r="580">
      <c r="A580" t="s">
        <v>108</v>
      </c>
      <c r="B580" t="s">
        <v>166</v>
      </c>
      <c r="C580" s="39" t="n">
        <v>2031</v>
      </c>
      <c r="D580" t="s">
        <v>174</v>
      </c>
      <c r="E580" s="40" t="s">
        <v>282</v>
      </c>
      <c r="F580" s="41" t="s">
        <v>377</v>
      </c>
      <c r="G580" s="42" t="s">
        <v>280</v>
      </c>
      <c r="H580"/>
      <c r="I580" s="43" t="s">
        <v>283</v>
      </c>
      <c r="J580" s="44" t="s">
        <v>226</v>
      </c>
      <c r="K580" s="45" t="n">
        <v>1</v>
      </c>
      <c r="L580" s="46" t="n">
        <v>1</v>
      </c>
      <c r="M580" s="47" t="n">
        <v>0.0077</v>
      </c>
      <c r="N580" s="48" t="n">
        <v>303146633.216135</v>
      </c>
      <c r="O580" s="49" t="n">
        <v>302561623.795312</v>
      </c>
      <c r="P580" s="50" t="n">
        <v>1</v>
      </c>
      <c r="Q580" s="51" t="n">
        <v>0</v>
      </c>
      <c r="R580" s="52" t="str">
        <f>1/(1+'Calculation_Assumptions'!$B$5)^(C580-'Calculation_Assumptions'!$B$2)</f>
      </c>
      <c r="S580" s="53" t="str">
        <f>N580*K580</f>
      </c>
      <c r="T580" s="54" t="str">
        <f>O580*K580</f>
      </c>
      <c r="U580" s="55" t="str">
        <f>T580*Q580*L580*M580</f>
      </c>
      <c r="V580" s="56" t="str">
        <f>S580*P580*L580*M580</f>
      </c>
      <c r="W580" s="57" t="str">
        <f>V580-U580</f>
      </c>
      <c r="X580" s="58" t="str">
        <f>W580*R580</f>
      </c>
      <c r="Y580" t="n">
        <v>0</v>
      </c>
      <c r="Z580" s="59" t="n">
        <v>2017</v>
      </c>
      <c r="AA580" t="s">
        <v>368</v>
      </c>
      <c r="AB580" s="60" t="str">
        <f>IF(I580="shared-count-once",COUNTIFS($A$2:$A$807,A580,$C$2:$C$807,C580,$E$2:$E$807,E580,$B$2:$B$807,B580),1)</f>
      </c>
      <c r="AC580" s="61" t="n">
        <v>300119636.925519</v>
      </c>
      <c r="AD580" s="62" t="str">
        <f>IF(AC580=0,"",U580/AC580)</f>
      </c>
      <c r="AE580" s="63" t="str">
        <f>IF(AC580=0,"",V580/AC580)</f>
      </c>
      <c r="AF580" s="64" t="str">
        <f>IF(AC580=0,"",W580/AC580)</f>
      </c>
      <c r="AG580" s="65" t="str">
        <f>IF(AC580=0,"",X580/AC580)</f>
      </c>
    </row>
    <row r="581">
      <c r="A581" t="s">
        <v>108</v>
      </c>
      <c r="B581" t="s">
        <v>166</v>
      </c>
      <c r="C581" s="39" t="n">
        <v>2032</v>
      </c>
      <c r="D581" t="s">
        <v>174</v>
      </c>
      <c r="E581" s="40" t="s">
        <v>282</v>
      </c>
      <c r="F581" s="41" t="s">
        <v>377</v>
      </c>
      <c r="G581" s="42" t="s">
        <v>280</v>
      </c>
      <c r="H581"/>
      <c r="I581" s="43" t="s">
        <v>283</v>
      </c>
      <c r="J581" s="44" t="s">
        <v>226</v>
      </c>
      <c r="K581" s="45" t="n">
        <v>1</v>
      </c>
      <c r="L581" s="46" t="n">
        <v>1</v>
      </c>
      <c r="M581" s="47" t="n">
        <v>0.0077</v>
      </c>
      <c r="N581" s="48" t="n">
        <v>304900922.773145</v>
      </c>
      <c r="O581" s="49" t="n">
        <v>304296909.955394</v>
      </c>
      <c r="P581" s="50" t="n">
        <v>1</v>
      </c>
      <c r="Q581" s="51" t="n">
        <v>0</v>
      </c>
      <c r="R581" s="52" t="str">
        <f>1/(1+'Calculation_Assumptions'!$B$5)^(C581-'Calculation_Assumptions'!$B$2)</f>
      </c>
      <c r="S581" s="53" t="str">
        <f>N581*K581</f>
      </c>
      <c r="T581" s="54" t="str">
        <f>O581*K581</f>
      </c>
      <c r="U581" s="55" t="str">
        <f>T581*Q581*L581*M581</f>
      </c>
      <c r="V581" s="56" t="str">
        <f>S581*P581*L581*M581</f>
      </c>
      <c r="W581" s="57" t="str">
        <f>V581-U581</f>
      </c>
      <c r="X581" s="58" t="str">
        <f>W581*R581</f>
      </c>
      <c r="Y581" t="n">
        <v>0</v>
      </c>
      <c r="Z581" s="59" t="n">
        <v>2017</v>
      </c>
      <c r="AA581" t="s">
        <v>368</v>
      </c>
      <c r="AB581" s="60" t="str">
        <f>IF(I581="shared-count-once",COUNTIFS($A$2:$A$807,A581,$C$2:$C$807,C581,$E$2:$E$807,E581,$B$2:$B$807,B581),1)</f>
      </c>
      <c r="AC581" s="61" t="n">
        <v>301904628.083541</v>
      </c>
      <c r="AD581" s="62" t="str">
        <f>IF(AC581=0,"",U581/AC581)</f>
      </c>
      <c r="AE581" s="63" t="str">
        <f>IF(AC581=0,"",V581/AC581)</f>
      </c>
      <c r="AF581" s="64" t="str">
        <f>IF(AC581=0,"",W581/AC581)</f>
      </c>
      <c r="AG581" s="65" t="str">
        <f>IF(AC581=0,"",X581/AC581)</f>
      </c>
    </row>
    <row r="582">
      <c r="A582" t="s">
        <v>108</v>
      </c>
      <c r="B582" t="s">
        <v>166</v>
      </c>
      <c r="C582" s="39" t="n">
        <v>2033</v>
      </c>
      <c r="D582" t="s">
        <v>174</v>
      </c>
      <c r="E582" s="40" t="s">
        <v>282</v>
      </c>
      <c r="F582" s="41" t="s">
        <v>377</v>
      </c>
      <c r="G582" s="42" t="s">
        <v>280</v>
      </c>
      <c r="H582"/>
      <c r="I582" s="43" t="s">
        <v>283</v>
      </c>
      <c r="J582" s="44" t="s">
        <v>226</v>
      </c>
      <c r="K582" s="45" t="n">
        <v>1</v>
      </c>
      <c r="L582" s="46" t="n">
        <v>1</v>
      </c>
      <c r="M582" s="47" t="n">
        <v>0.0077</v>
      </c>
      <c r="N582" s="48" t="n">
        <v>306619790.895551</v>
      </c>
      <c r="O582" s="49" t="n">
        <v>305990042.260363</v>
      </c>
      <c r="P582" s="50" t="n">
        <v>1</v>
      </c>
      <c r="Q582" s="51" t="n">
        <v>0</v>
      </c>
      <c r="R582" s="52" t="str">
        <f>1/(1+'Calculation_Assumptions'!$B$5)^(C582-'Calculation_Assumptions'!$B$2)</f>
      </c>
      <c r="S582" s="53" t="str">
        <f>N582*K582</f>
      </c>
      <c r="T582" s="54" t="str">
        <f>O582*K582</f>
      </c>
      <c r="U582" s="55" t="str">
        <f>T582*Q582*L582*M582</f>
      </c>
      <c r="V582" s="56" t="str">
        <f>S582*P582*L582*M582</f>
      </c>
      <c r="W582" s="57" t="str">
        <f>V582-U582</f>
      </c>
      <c r="X582" s="58" t="str">
        <f>W582*R582</f>
      </c>
      <c r="Y582" t="n">
        <v>0</v>
      </c>
      <c r="Z582" s="59" t="n">
        <v>2017</v>
      </c>
      <c r="AA582" t="s">
        <v>368</v>
      </c>
      <c r="AB582" s="60" t="str">
        <f>IF(I582="shared-count-once",COUNTIFS($A$2:$A$807,A582,$C$2:$C$807,C582,$E$2:$E$807,E582,$B$2:$B$807,B582),1)</f>
      </c>
      <c r="AC582" s="61" t="n">
        <v>303644277.16916</v>
      </c>
      <c r="AD582" s="62" t="str">
        <f>IF(AC582=0,"",U582/AC582)</f>
      </c>
      <c r="AE582" s="63" t="str">
        <f>IF(AC582=0,"",V582/AC582)</f>
      </c>
      <c r="AF582" s="64" t="str">
        <f>IF(AC582=0,"",W582/AC582)</f>
      </c>
      <c r="AG582" s="65" t="str">
        <f>IF(AC582=0,"",X582/AC582)</f>
      </c>
    </row>
    <row r="583">
      <c r="A583" t="s">
        <v>108</v>
      </c>
      <c r="B583" t="s">
        <v>166</v>
      </c>
      <c r="C583" s="39" t="n">
        <v>2034</v>
      </c>
      <c r="D583" t="s">
        <v>174</v>
      </c>
      <c r="E583" s="40" t="s">
        <v>282</v>
      </c>
      <c r="F583" s="41" t="s">
        <v>377</v>
      </c>
      <c r="G583" s="42" t="s">
        <v>280</v>
      </c>
      <c r="H583"/>
      <c r="I583" s="43" t="s">
        <v>283</v>
      </c>
      <c r="J583" s="44" t="s">
        <v>226</v>
      </c>
      <c r="K583" s="45" t="n">
        <v>1</v>
      </c>
      <c r="L583" s="46" t="n">
        <v>1</v>
      </c>
      <c r="M583" s="47" t="n">
        <v>0.0077</v>
      </c>
      <c r="N583" s="48" t="n">
        <v>308297204.992166</v>
      </c>
      <c r="O583" s="49" t="n">
        <v>307635526.02883</v>
      </c>
      <c r="P583" s="50" t="n">
        <v>1</v>
      </c>
      <c r="Q583" s="51" t="n">
        <v>0</v>
      </c>
      <c r="R583" s="52" t="str">
        <f>1/(1+'Calculation_Assumptions'!$B$5)^(C583-'Calculation_Assumptions'!$B$2)</f>
      </c>
      <c r="S583" s="53" t="str">
        <f>N583*K583</f>
      </c>
      <c r="T583" s="54" t="str">
        <f>O583*K583</f>
      </c>
      <c r="U583" s="55" t="str">
        <f>T583*Q583*L583*M583</f>
      </c>
      <c r="V583" s="56" t="str">
        <f>S583*P583*L583*M583</f>
      </c>
      <c r="W583" s="57" t="str">
        <f>V583-U583</f>
      </c>
      <c r="X583" s="58" t="str">
        <f>W583*R583</f>
      </c>
      <c r="Y583" t="n">
        <v>0</v>
      </c>
      <c r="Z583" s="59" t="n">
        <v>2017</v>
      </c>
      <c r="AA583" t="s">
        <v>368</v>
      </c>
      <c r="AB583" s="60" t="str">
        <f>IF(I583="shared-count-once",COUNTIFS($A$2:$A$807,A583,$C$2:$C$807,C583,$E$2:$E$807,E583,$B$2:$B$807,B583),1)</f>
      </c>
      <c r="AC583" s="61" t="n">
        <v>305332541.184984</v>
      </c>
      <c r="AD583" s="62" t="str">
        <f>IF(AC583=0,"",U583/AC583)</f>
      </c>
      <c r="AE583" s="63" t="str">
        <f>IF(AC583=0,"",V583/AC583)</f>
      </c>
      <c r="AF583" s="64" t="str">
        <f>IF(AC583=0,"",W583/AC583)</f>
      </c>
      <c r="AG583" s="65" t="str">
        <f>IF(AC583=0,"",X583/AC583)</f>
      </c>
    </row>
    <row r="584">
      <c r="A584" t="s">
        <v>108</v>
      </c>
      <c r="B584" t="s">
        <v>166</v>
      </c>
      <c r="C584" s="39" t="n">
        <v>2035</v>
      </c>
      <c r="D584" t="s">
        <v>174</v>
      </c>
      <c r="E584" s="40" t="s">
        <v>282</v>
      </c>
      <c r="F584" s="41" t="s">
        <v>377</v>
      </c>
      <c r="G584" s="42" t="s">
        <v>280</v>
      </c>
      <c r="H584"/>
      <c r="I584" s="43" t="s">
        <v>283</v>
      </c>
      <c r="J584" s="44" t="s">
        <v>226</v>
      </c>
      <c r="K584" s="45" t="n">
        <v>1</v>
      </c>
      <c r="L584" s="46" t="n">
        <v>1</v>
      </c>
      <c r="M584" s="47" t="n">
        <v>0.0077</v>
      </c>
      <c r="N584" s="48" t="n">
        <v>309910586.278133</v>
      </c>
      <c r="O584" s="49" t="n">
        <v>309228183.19713</v>
      </c>
      <c r="P584" s="50" t="n">
        <v>1</v>
      </c>
      <c r="Q584" s="51" t="n">
        <v>0</v>
      </c>
      <c r="R584" s="52" t="str">
        <f>1/(1+'Calculation_Assumptions'!$B$5)^(C584-'Calculation_Assumptions'!$B$2)</f>
      </c>
      <c r="S584" s="53" t="str">
        <f>N584*K584</f>
      </c>
      <c r="T584" s="54" t="str">
        <f>O584*K584</f>
      </c>
      <c r="U584" s="55" t="str">
        <f>T584*Q584*L584*M584</f>
      </c>
      <c r="V584" s="56" t="str">
        <f>S584*P584*L584*M584</f>
      </c>
      <c r="W584" s="57" t="str">
        <f>V584-U584</f>
      </c>
      <c r="X584" s="58" t="str">
        <f>W584*R584</f>
      </c>
      <c r="Y584" t="n">
        <v>0</v>
      </c>
      <c r="Z584" s="59" t="n">
        <v>2017</v>
      </c>
      <c r="AA584" t="s">
        <v>368</v>
      </c>
      <c r="AB584" s="60" t="str">
        <f>IF(I584="shared-count-once",COUNTIFS($A$2:$A$807,A584,$C$2:$C$807,C584,$E$2:$E$807,E584,$B$2:$B$807,B584),1)</f>
      </c>
      <c r="AC584" s="61" t="n">
        <v>306964650.16712</v>
      </c>
      <c r="AD584" s="62" t="str">
        <f>IF(AC584=0,"",U584/AC584)</f>
      </c>
      <c r="AE584" s="63" t="str">
        <f>IF(AC584=0,"",V584/AC584)</f>
      </c>
      <c r="AF584" s="64" t="str">
        <f>IF(AC584=0,"",W584/AC584)</f>
      </c>
      <c r="AG584" s="65" t="str">
        <f>IF(AC584=0,"",X584/AC584)</f>
      </c>
    </row>
    <row r="585">
      <c r="A585" t="s">
        <v>108</v>
      </c>
      <c r="B585" t="s">
        <v>166</v>
      </c>
      <c r="C585" s="39" t="n">
        <v>2036</v>
      </c>
      <c r="D585" t="s">
        <v>174</v>
      </c>
      <c r="E585" s="40" t="s">
        <v>282</v>
      </c>
      <c r="F585" s="41" t="s">
        <v>377</v>
      </c>
      <c r="G585" s="42" t="s">
        <v>280</v>
      </c>
      <c r="H585"/>
      <c r="I585" s="43" t="s">
        <v>283</v>
      </c>
      <c r="J585" s="44" t="s">
        <v>226</v>
      </c>
      <c r="K585" s="45" t="n">
        <v>1</v>
      </c>
      <c r="L585" s="46" t="n">
        <v>1</v>
      </c>
      <c r="M585" s="47" t="n">
        <v>0.0077</v>
      </c>
      <c r="N585" s="48" t="n">
        <v>311496626.102754</v>
      </c>
      <c r="O585" s="49" t="n">
        <v>310769483.46493</v>
      </c>
      <c r="P585" s="50" t="n">
        <v>1</v>
      </c>
      <c r="Q585" s="51" t="n">
        <v>0</v>
      </c>
      <c r="R585" s="52" t="str">
        <f>1/(1+'Calculation_Assumptions'!$B$5)^(C585-'Calculation_Assumptions'!$B$2)</f>
      </c>
      <c r="S585" s="53" t="str">
        <f>N585*K585</f>
      </c>
      <c r="T585" s="54" t="str">
        <f>O585*K585</f>
      </c>
      <c r="U585" s="55" t="str">
        <f>T585*Q585*L585*M585</f>
      </c>
      <c r="V585" s="56" t="str">
        <f>S585*P585*L585*M585</f>
      </c>
      <c r="W585" s="57" t="str">
        <f>V585-U585</f>
      </c>
      <c r="X585" s="58" t="str">
        <f>W585*R585</f>
      </c>
      <c r="Y585" t="n">
        <v>0</v>
      </c>
      <c r="Z585" s="59" t="n">
        <v>2017</v>
      </c>
      <c r="AA585" t="s">
        <v>368</v>
      </c>
      <c r="AB585" s="60" t="str">
        <f>IF(I585="shared-count-once",COUNTIFS($A$2:$A$807,A585,$C$2:$C$807,C585,$E$2:$E$807,E585,$B$2:$B$807,B585),1)</f>
      </c>
      <c r="AC585" s="61" t="n">
        <v>308542769.756622</v>
      </c>
      <c r="AD585" s="62" t="str">
        <f>IF(AC585=0,"",U585/AC585)</f>
      </c>
      <c r="AE585" s="63" t="str">
        <f>IF(AC585=0,"",V585/AC585)</f>
      </c>
      <c r="AF585" s="64" t="str">
        <f>IF(AC585=0,"",W585/AC585)</f>
      </c>
      <c r="AG585" s="65" t="str">
        <f>IF(AC585=0,"",X585/AC585)</f>
      </c>
    </row>
    <row r="586">
      <c r="A586" t="s">
        <v>108</v>
      </c>
      <c r="B586" t="s">
        <v>166</v>
      </c>
      <c r="C586" s="39" t="n">
        <v>2037</v>
      </c>
      <c r="D586" t="s">
        <v>174</v>
      </c>
      <c r="E586" s="40" t="s">
        <v>282</v>
      </c>
      <c r="F586" s="41" t="s">
        <v>377</v>
      </c>
      <c r="G586" s="42" t="s">
        <v>280</v>
      </c>
      <c r="H586"/>
      <c r="I586" s="43" t="s">
        <v>283</v>
      </c>
      <c r="J586" s="44" t="s">
        <v>226</v>
      </c>
      <c r="K586" s="45" t="n">
        <v>1</v>
      </c>
      <c r="L586" s="46" t="n">
        <v>1</v>
      </c>
      <c r="M586" s="47" t="n">
        <v>0.0077</v>
      </c>
      <c r="N586" s="48" t="n">
        <v>313064393.766465</v>
      </c>
      <c r="O586" s="49" t="n">
        <v>312262197.186949</v>
      </c>
      <c r="P586" s="50" t="n">
        <v>1</v>
      </c>
      <c r="Q586" s="51" t="n">
        <v>0</v>
      </c>
      <c r="R586" s="52" t="str">
        <f>1/(1+'Calculation_Assumptions'!$B$5)^(C586-'Calculation_Assumptions'!$B$2)</f>
      </c>
      <c r="S586" s="53" t="str">
        <f>N586*K586</f>
      </c>
      <c r="T586" s="54" t="str">
        <f>O586*K586</f>
      </c>
      <c r="U586" s="55" t="str">
        <f>T586*Q586*L586*M586</f>
      </c>
      <c r="V586" s="56" t="str">
        <f>S586*P586*L586*M586</f>
      </c>
      <c r="W586" s="57" t="str">
        <f>V586-U586</f>
      </c>
      <c r="X586" s="58" t="str">
        <f>W586*R586</f>
      </c>
      <c r="Y586" t="n">
        <v>0</v>
      </c>
      <c r="Z586" s="59" t="n">
        <v>2017</v>
      </c>
      <c r="AA586" t="s">
        <v>368</v>
      </c>
      <c r="AB586" s="60" t="str">
        <f>IF(I586="shared-count-once",COUNTIFS($A$2:$A$807,A586,$C$2:$C$807,C586,$E$2:$E$807,E586,$B$2:$B$807,B586),1)</f>
      </c>
      <c r="AC586" s="61" t="n">
        <v>310068287.63643</v>
      </c>
      <c r="AD586" s="62" t="str">
        <f>IF(AC586=0,"",U586/AC586)</f>
      </c>
      <c r="AE586" s="63" t="str">
        <f>IF(AC586=0,"",V586/AC586)</f>
      </c>
      <c r="AF586" s="64" t="str">
        <f>IF(AC586=0,"",W586/AC586)</f>
      </c>
      <c r="AG586" s="65" t="str">
        <f>IF(AC586=0,"",X586/AC586)</f>
      </c>
    </row>
    <row r="587">
      <c r="A587" t="s">
        <v>108</v>
      </c>
      <c r="B587" t="s">
        <v>166</v>
      </c>
      <c r="C587" s="39" t="n">
        <v>2038</v>
      </c>
      <c r="D587" t="s">
        <v>174</v>
      </c>
      <c r="E587" s="40" t="s">
        <v>282</v>
      </c>
      <c r="F587" s="41" t="s">
        <v>377</v>
      </c>
      <c r="G587" s="42" t="s">
        <v>280</v>
      </c>
      <c r="H587"/>
      <c r="I587" s="43" t="s">
        <v>283</v>
      </c>
      <c r="J587" s="44" t="s">
        <v>226</v>
      </c>
      <c r="K587" s="45" t="n">
        <v>1</v>
      </c>
      <c r="L587" s="46" t="n">
        <v>1</v>
      </c>
      <c r="M587" s="47" t="n">
        <v>0.0077</v>
      </c>
      <c r="N587" s="48" t="n">
        <v>314621018.228398</v>
      </c>
      <c r="O587" s="49" t="n">
        <v>313730463.490198</v>
      </c>
      <c r="P587" s="50" t="n">
        <v>1</v>
      </c>
      <c r="Q587" s="51" t="n">
        <v>0</v>
      </c>
      <c r="R587" s="52" t="str">
        <f>1/(1+'Calculation_Assumptions'!$B$5)^(C587-'Calculation_Assumptions'!$B$2)</f>
      </c>
      <c r="S587" s="53" t="str">
        <f>N587*K587</f>
      </c>
      <c r="T587" s="54" t="str">
        <f>O587*K587</f>
      </c>
      <c r="U587" s="55" t="str">
        <f>T587*Q587*L587*M587</f>
      </c>
      <c r="V587" s="56" t="str">
        <f>S587*P587*L587*M587</f>
      </c>
      <c r="W587" s="57" t="str">
        <f>V587-U587</f>
      </c>
      <c r="X587" s="58" t="str">
        <f>W587*R587</f>
      </c>
      <c r="Y587" t="n">
        <v>0</v>
      </c>
      <c r="Z587" s="59" t="n">
        <v>2017</v>
      </c>
      <c r="AA587" t="s">
        <v>368</v>
      </c>
      <c r="AB587" s="60" t="str">
        <f>IF(I587="shared-count-once",COUNTIFS($A$2:$A$807,A587,$C$2:$C$807,C587,$E$2:$E$807,E587,$B$2:$B$807,B587),1)</f>
      </c>
      <c r="AC587" s="61" t="n">
        <v>311532999.13163</v>
      </c>
      <c r="AD587" s="62" t="str">
        <f>IF(AC587=0,"",U587/AC587)</f>
      </c>
      <c r="AE587" s="63" t="str">
        <f>IF(AC587=0,"",V587/AC587)</f>
      </c>
      <c r="AF587" s="64" t="str">
        <f>IF(AC587=0,"",W587/AC587)</f>
      </c>
      <c r="AG587" s="65" t="str">
        <f>IF(AC587=0,"",X587/AC587)</f>
      </c>
    </row>
    <row r="588">
      <c r="A588" t="s">
        <v>108</v>
      </c>
      <c r="B588" t="s">
        <v>166</v>
      </c>
      <c r="C588" s="39" t="n">
        <v>2039</v>
      </c>
      <c r="D588" t="s">
        <v>174</v>
      </c>
      <c r="E588" s="40" t="s">
        <v>282</v>
      </c>
      <c r="F588" s="41" t="s">
        <v>377</v>
      </c>
      <c r="G588" s="42" t="s">
        <v>280</v>
      </c>
      <c r="H588"/>
      <c r="I588" s="43" t="s">
        <v>283</v>
      </c>
      <c r="J588" s="44" t="s">
        <v>226</v>
      </c>
      <c r="K588" s="45" t="n">
        <v>1</v>
      </c>
      <c r="L588" s="46" t="n">
        <v>1</v>
      </c>
      <c r="M588" s="47" t="n">
        <v>0.0077</v>
      </c>
      <c r="N588" s="48" t="n">
        <v>316109795.399476</v>
      </c>
      <c r="O588" s="49" t="n">
        <v>315115398.935154</v>
      </c>
      <c r="P588" s="50" t="n">
        <v>1</v>
      </c>
      <c r="Q588" s="51" t="n">
        <v>0</v>
      </c>
      <c r="R588" s="52" t="str">
        <f>1/(1+'Calculation_Assumptions'!$B$5)^(C588-'Calculation_Assumptions'!$B$2)</f>
      </c>
      <c r="S588" s="53" t="str">
        <f>N588*K588</f>
      </c>
      <c r="T588" s="54" t="str">
        <f>O588*K588</f>
      </c>
      <c r="U588" s="55" t="str">
        <f>T588*Q588*L588*M588</f>
      </c>
      <c r="V588" s="56" t="str">
        <f>S588*P588*L588*M588</f>
      </c>
      <c r="W588" s="57" t="str">
        <f>V588-U588</f>
      </c>
      <c r="X588" s="58" t="str">
        <f>W588*R588</f>
      </c>
      <c r="Y588" t="n">
        <v>0</v>
      </c>
      <c r="Z588" s="59" t="n">
        <v>2017</v>
      </c>
      <c r="AA588" t="s">
        <v>368</v>
      </c>
      <c r="AB588" s="60" t="str">
        <f>IF(I588="shared-count-once",COUNTIFS($A$2:$A$807,A588,$C$2:$C$807,C588,$E$2:$E$807,E588,$B$2:$B$807,B588),1)</f>
      </c>
      <c r="AC588" s="61" t="n">
        <v>312936391.858479</v>
      </c>
      <c r="AD588" s="62" t="str">
        <f>IF(AC588=0,"",U588/AC588)</f>
      </c>
      <c r="AE588" s="63" t="str">
        <f>IF(AC588=0,"",V588/AC588)</f>
      </c>
      <c r="AF588" s="64" t="str">
        <f>IF(AC588=0,"",W588/AC588)</f>
      </c>
      <c r="AG588" s="65" t="str">
        <f>IF(AC588=0,"",X588/AC588)</f>
      </c>
    </row>
    <row r="589">
      <c r="A589" t="s">
        <v>108</v>
      </c>
      <c r="B589" t="s">
        <v>166</v>
      </c>
      <c r="C589" s="39" t="n">
        <v>2040</v>
      </c>
      <c r="D589" t="s">
        <v>174</v>
      </c>
      <c r="E589" s="40" t="s">
        <v>282</v>
      </c>
      <c r="F589" s="41" t="s">
        <v>377</v>
      </c>
      <c r="G589" s="42" t="s">
        <v>280</v>
      </c>
      <c r="H589"/>
      <c r="I589" s="43" t="s">
        <v>283</v>
      </c>
      <c r="J589" s="44" t="s">
        <v>226</v>
      </c>
      <c r="K589" s="45" t="n">
        <v>1</v>
      </c>
      <c r="L589" s="46" t="n">
        <v>1</v>
      </c>
      <c r="M589" s="47" t="n">
        <v>0.0077</v>
      </c>
      <c r="N589" s="48" t="n">
        <v>317543745.818825</v>
      </c>
      <c r="O589" s="49" t="n">
        <v>316427530.0167</v>
      </c>
      <c r="P589" s="50" t="n">
        <v>1</v>
      </c>
      <c r="Q589" s="51" t="n">
        <v>0</v>
      </c>
      <c r="R589" s="52" t="str">
        <f>1/(1+'Calculation_Assumptions'!$B$5)^(C589-'Calculation_Assumptions'!$B$2)</f>
      </c>
      <c r="S589" s="53" t="str">
        <f>N589*K589</f>
      </c>
      <c r="T589" s="54" t="str">
        <f>O589*K589</f>
      </c>
      <c r="U589" s="55" t="str">
        <f>T589*Q589*L589*M589</f>
      </c>
      <c r="V589" s="56" t="str">
        <f>S589*P589*L589*M589</f>
      </c>
      <c r="W589" s="57" t="str">
        <f>V589-U589</f>
      </c>
      <c r="X589" s="58" t="str">
        <f>W589*R589</f>
      </c>
      <c r="Y589" t="n">
        <v>0</v>
      </c>
      <c r="Z589" s="59" t="n">
        <v>2017</v>
      </c>
      <c r="AA589" t="s">
        <v>368</v>
      </c>
      <c r="AB589" s="60" t="str">
        <f>IF(I589="shared-count-once",COUNTIFS($A$2:$A$807,A589,$C$2:$C$807,C589,$E$2:$E$807,E589,$B$2:$B$807,B589),1)</f>
      </c>
      <c r="AC589" s="61" t="n">
        <v>314265537.410829</v>
      </c>
      <c r="AD589" s="62" t="str">
        <f>IF(AC589=0,"",U589/AC589)</f>
      </c>
      <c r="AE589" s="63" t="str">
        <f>IF(AC589=0,"",V589/AC589)</f>
      </c>
      <c r="AF589" s="64" t="str">
        <f>IF(AC589=0,"",W589/AC589)</f>
      </c>
      <c r="AG589" s="65" t="str">
        <f>IF(AC589=0,"",X589/AC589)</f>
      </c>
    </row>
    <row r="590">
      <c r="A590" t="s">
        <v>108</v>
      </c>
      <c r="B590" t="s">
        <v>166</v>
      </c>
      <c r="C590" s="39" t="n">
        <v>2041</v>
      </c>
      <c r="D590" t="s">
        <v>174</v>
      </c>
      <c r="E590" s="40" t="s">
        <v>282</v>
      </c>
      <c r="F590" s="41" t="s">
        <v>377</v>
      </c>
      <c r="G590" s="42" t="s">
        <v>280</v>
      </c>
      <c r="H590"/>
      <c r="I590" s="43" t="s">
        <v>283</v>
      </c>
      <c r="J590" s="44" t="s">
        <v>226</v>
      </c>
      <c r="K590" s="45" t="n">
        <v>1</v>
      </c>
      <c r="L590" s="46" t="n">
        <v>1</v>
      </c>
      <c r="M590" s="47" t="n">
        <v>0.0077</v>
      </c>
      <c r="N590" s="48" t="n">
        <v>318927189.932448</v>
      </c>
      <c r="O590" s="49" t="n">
        <v>317614843.247219</v>
      </c>
      <c r="P590" s="50" t="n">
        <v>1</v>
      </c>
      <c r="Q590" s="51" t="n">
        <v>0</v>
      </c>
      <c r="R590" s="52" t="str">
        <f>1/(1+'Calculation_Assumptions'!$B$5)^(C590-'Calculation_Assumptions'!$B$2)</f>
      </c>
      <c r="S590" s="53" t="str">
        <f>N590*K590</f>
      </c>
      <c r="T590" s="54" t="str">
        <f>O590*K590</f>
      </c>
      <c r="U590" s="55" t="str">
        <f>T590*Q590*L590*M590</f>
      </c>
      <c r="V590" s="56" t="str">
        <f>S590*P590*L590*M590</f>
      </c>
      <c r="W590" s="57" t="str">
        <f>V590-U590</f>
      </c>
      <c r="X590" s="58" t="str">
        <f>W590*R590</f>
      </c>
      <c r="Y590" t="n">
        <v>0</v>
      </c>
      <c r="Z590" s="59" t="n">
        <v>2017</v>
      </c>
      <c r="AA590" t="s">
        <v>368</v>
      </c>
      <c r="AB590" s="60" t="str">
        <f>IF(I590="shared-count-once",COUNTIFS($A$2:$A$807,A590,$C$2:$C$807,C590,$E$2:$E$807,E590,$B$2:$B$807,B590),1)</f>
      </c>
      <c r="AC590" s="61" t="n">
        <v>315525215.312548</v>
      </c>
      <c r="AD590" s="62" t="str">
        <f>IF(AC590=0,"",U590/AC590)</f>
      </c>
      <c r="AE590" s="63" t="str">
        <f>IF(AC590=0,"",V590/AC590)</f>
      </c>
      <c r="AF590" s="64" t="str">
        <f>IF(AC590=0,"",W590/AC590)</f>
      </c>
      <c r="AG590" s="65" t="str">
        <f>IF(AC590=0,"",X590/AC590)</f>
      </c>
    </row>
    <row r="591">
      <c r="A591" t="s">
        <v>108</v>
      </c>
      <c r="B591" t="s">
        <v>166</v>
      </c>
      <c r="C591" s="39" t="n">
        <v>2042</v>
      </c>
      <c r="D591" t="s">
        <v>174</v>
      </c>
      <c r="E591" s="40" t="s">
        <v>282</v>
      </c>
      <c r="F591" s="41" t="s">
        <v>377</v>
      </c>
      <c r="G591" s="42" t="s">
        <v>280</v>
      </c>
      <c r="H591"/>
      <c r="I591" s="43" t="s">
        <v>283</v>
      </c>
      <c r="J591" s="44" t="s">
        <v>226</v>
      </c>
      <c r="K591" s="45" t="n">
        <v>1</v>
      </c>
      <c r="L591" s="46" t="n">
        <v>1</v>
      </c>
      <c r="M591" s="47" t="n">
        <v>0.0077</v>
      </c>
      <c r="N591" s="48" t="n">
        <v>320239078.940364</v>
      </c>
      <c r="O591" s="49" t="n">
        <v>318781045.920738</v>
      </c>
      <c r="P591" s="50" t="n">
        <v>1</v>
      </c>
      <c r="Q591" s="51" t="n">
        <v>0</v>
      </c>
      <c r="R591" s="52" t="str">
        <f>1/(1+'Calculation_Assumptions'!$B$5)^(C591-'Calculation_Assumptions'!$B$2)</f>
      </c>
      <c r="S591" s="53" t="str">
        <f>N591*K591</f>
      </c>
      <c r="T591" s="54" t="str">
        <f>O591*K591</f>
      </c>
      <c r="U591" s="55" t="str">
        <f>T591*Q591*L591*M591</f>
      </c>
      <c r="V591" s="56" t="str">
        <f>S591*P591*L591*M591</f>
      </c>
      <c r="W591" s="57" t="str">
        <f>V591-U591</f>
      </c>
      <c r="X591" s="58" t="str">
        <f>W591*R591</f>
      </c>
      <c r="Y591" t="n">
        <v>0</v>
      </c>
      <c r="Z591" s="59" t="n">
        <v>2017</v>
      </c>
      <c r="AA591" t="s">
        <v>368</v>
      </c>
      <c r="AB591" s="60" t="str">
        <f>IF(I591="shared-count-once",COUNTIFS($A$2:$A$807,A591,$C$2:$C$807,C591,$E$2:$E$807,E591,$B$2:$B$807,B591),1)</f>
      </c>
      <c r="AC591" s="61" t="n">
        <v>316707694.211882</v>
      </c>
      <c r="AD591" s="62" t="str">
        <f>IF(AC591=0,"",U591/AC591)</f>
      </c>
      <c r="AE591" s="63" t="str">
        <f>IF(AC591=0,"",V591/AC591)</f>
      </c>
      <c r="AF591" s="64" t="str">
        <f>IF(AC591=0,"",W591/AC591)</f>
      </c>
      <c r="AG591" s="65" t="str">
        <f>IF(AC591=0,"",X591/AC591)</f>
      </c>
    </row>
    <row r="592">
      <c r="A592" t="s">
        <v>108</v>
      </c>
      <c r="B592" t="s">
        <v>166</v>
      </c>
      <c r="C592" s="39" t="n">
        <v>2043</v>
      </c>
      <c r="D592" t="s">
        <v>174</v>
      </c>
      <c r="E592" s="40" t="s">
        <v>282</v>
      </c>
      <c r="F592" s="41" t="s">
        <v>377</v>
      </c>
      <c r="G592" s="42" t="s">
        <v>280</v>
      </c>
      <c r="H592"/>
      <c r="I592" s="43" t="s">
        <v>283</v>
      </c>
      <c r="J592" s="44" t="s">
        <v>226</v>
      </c>
      <c r="K592" s="45" t="n">
        <v>1</v>
      </c>
      <c r="L592" s="46" t="n">
        <v>1</v>
      </c>
      <c r="M592" s="47" t="n">
        <v>0.0077</v>
      </c>
      <c r="N592" s="48" t="n">
        <v>321485413.582431</v>
      </c>
      <c r="O592" s="49" t="n">
        <v>319872275.594712</v>
      </c>
      <c r="P592" s="50" t="n">
        <v>1</v>
      </c>
      <c r="Q592" s="51" t="n">
        <v>0</v>
      </c>
      <c r="R592" s="52" t="str">
        <f>1/(1+'Calculation_Assumptions'!$B$5)^(C592-'Calculation_Assumptions'!$B$2)</f>
      </c>
      <c r="S592" s="53" t="str">
        <f>N592*K592</f>
      </c>
      <c r="T592" s="54" t="str">
        <f>O592*K592</f>
      </c>
      <c r="U592" s="55" t="str">
        <f>T592*Q592*L592*M592</f>
      </c>
      <c r="V592" s="56" t="str">
        <f>S592*P592*L592*M592</f>
      </c>
      <c r="W592" s="57" t="str">
        <f>V592-U592</f>
      </c>
      <c r="X592" s="58" t="str">
        <f>W592*R592</f>
      </c>
      <c r="Y592" t="n">
        <v>0</v>
      </c>
      <c r="Z592" s="59" t="n">
        <v>2017</v>
      </c>
      <c r="AA592" t="s">
        <v>368</v>
      </c>
      <c r="AB592" s="60" t="str">
        <f>IF(I592="shared-count-once",COUNTIFS($A$2:$A$807,A592,$C$2:$C$807,C592,$E$2:$E$807,E592,$B$2:$B$807,B592),1)</f>
      </c>
      <c r="AC592" s="61" t="n">
        <v>317814114.067152</v>
      </c>
      <c r="AD592" s="62" t="str">
        <f>IF(AC592=0,"",U592/AC592)</f>
      </c>
      <c r="AE592" s="63" t="str">
        <f>IF(AC592=0,"",V592/AC592)</f>
      </c>
      <c r="AF592" s="64" t="str">
        <f>IF(AC592=0,"",W592/AC592)</f>
      </c>
      <c r="AG592" s="65" t="str">
        <f>IF(AC592=0,"",X592/AC592)</f>
      </c>
    </row>
    <row r="593">
      <c r="A593" t="s">
        <v>108</v>
      </c>
      <c r="B593" t="s">
        <v>166</v>
      </c>
      <c r="C593" s="39" t="n">
        <v>2044</v>
      </c>
      <c r="D593" t="s">
        <v>174</v>
      </c>
      <c r="E593" s="40" t="s">
        <v>282</v>
      </c>
      <c r="F593" s="41" t="s">
        <v>377</v>
      </c>
      <c r="G593" s="42" t="s">
        <v>280</v>
      </c>
      <c r="H593"/>
      <c r="I593" s="43" t="s">
        <v>283</v>
      </c>
      <c r="J593" s="44" t="s">
        <v>226</v>
      </c>
      <c r="K593" s="45" t="n">
        <v>1</v>
      </c>
      <c r="L593" s="46" t="n">
        <v>1</v>
      </c>
      <c r="M593" s="47" t="n">
        <v>0.0077</v>
      </c>
      <c r="N593" s="48" t="n">
        <v>322667711.087821</v>
      </c>
      <c r="O593" s="49" t="n">
        <v>320897722.542069</v>
      </c>
      <c r="P593" s="50" t="n">
        <v>1</v>
      </c>
      <c r="Q593" s="51" t="n">
        <v>0</v>
      </c>
      <c r="R593" s="52" t="str">
        <f>1/(1+'Calculation_Assumptions'!$B$5)^(C593-'Calculation_Assumptions'!$B$2)</f>
      </c>
      <c r="S593" s="53" t="str">
        <f>N593*K593</f>
      </c>
      <c r="T593" s="54" t="str">
        <f>O593*K593</f>
      </c>
      <c r="U593" s="55" t="str">
        <f>T593*Q593*L593*M593</f>
      </c>
      <c r="V593" s="56" t="str">
        <f>S593*P593*L593*M593</f>
      </c>
      <c r="W593" s="57" t="str">
        <f>V593-U593</f>
      </c>
      <c r="X593" s="58" t="str">
        <f>W593*R593</f>
      </c>
      <c r="Y593" t="n">
        <v>0</v>
      </c>
      <c r="Z593" s="59" t="n">
        <v>2017</v>
      </c>
      <c r="AA593" t="s">
        <v>368</v>
      </c>
      <c r="AB593" s="60" t="str">
        <f>IF(I593="shared-count-once",COUNTIFS($A$2:$A$807,A593,$C$2:$C$807,C593,$E$2:$E$807,E593,$B$2:$B$807,B593),1)</f>
      </c>
      <c r="AC593" s="61" t="n">
        <v>318840890.732156</v>
      </c>
      <c r="AD593" s="62" t="str">
        <f>IF(AC593=0,"",U593/AC593)</f>
      </c>
      <c r="AE593" s="63" t="str">
        <f>IF(AC593=0,"",V593/AC593)</f>
      </c>
      <c r="AF593" s="64" t="str">
        <f>IF(AC593=0,"",W593/AC593)</f>
      </c>
      <c r="AG593" s="65" t="str">
        <f>IF(AC593=0,"",X593/AC593)</f>
      </c>
    </row>
    <row r="594">
      <c r="A594" t="s">
        <v>108</v>
      </c>
      <c r="B594" t="s">
        <v>166</v>
      </c>
      <c r="C594" s="39" t="n">
        <v>2045</v>
      </c>
      <c r="D594" t="s">
        <v>174</v>
      </c>
      <c r="E594" s="40" t="s">
        <v>282</v>
      </c>
      <c r="F594" s="41" t="s">
        <v>377</v>
      </c>
      <c r="G594" s="42" t="s">
        <v>280</v>
      </c>
      <c r="H594"/>
      <c r="I594" s="43" t="s">
        <v>283</v>
      </c>
      <c r="J594" s="44" t="s">
        <v>226</v>
      </c>
      <c r="K594" s="45" t="n">
        <v>1</v>
      </c>
      <c r="L594" s="46" t="n">
        <v>1</v>
      </c>
      <c r="M594" s="47" t="n">
        <v>0.0077</v>
      </c>
      <c r="N594" s="48" t="n">
        <v>323761204.921754</v>
      </c>
      <c r="O594" s="49" t="n">
        <v>321832323.778944</v>
      </c>
      <c r="P594" s="50" t="n">
        <v>1</v>
      </c>
      <c r="Q594" s="51" t="n">
        <v>0</v>
      </c>
      <c r="R594" s="52" t="str">
        <f>1/(1+'Calculation_Assumptions'!$B$5)^(C594-'Calculation_Assumptions'!$B$2)</f>
      </c>
      <c r="S594" s="53" t="str">
        <f>N594*K594</f>
      </c>
      <c r="T594" s="54" t="str">
        <f>O594*K594</f>
      </c>
      <c r="U594" s="55" t="str">
        <f>T594*Q594*L594*M594</f>
      </c>
      <c r="V594" s="56" t="str">
        <f>S594*P594*L594*M594</f>
      </c>
      <c r="W594" s="57" t="str">
        <f>V594-U594</f>
      </c>
      <c r="X594" s="58" t="str">
        <f>W594*R594</f>
      </c>
      <c r="Y594" t="n">
        <v>0</v>
      </c>
      <c r="Z594" s="59" t="n">
        <v>2017</v>
      </c>
      <c r="AA594" t="s">
        <v>368</v>
      </c>
      <c r="AB594" s="60" t="str">
        <f>IF(I594="shared-count-once",COUNTIFS($A$2:$A$807,A594,$C$2:$C$807,C594,$E$2:$E$807,E594,$B$2:$B$807,B594),1)</f>
      </c>
      <c r="AC594" s="61" t="n">
        <v>319784682.33108</v>
      </c>
      <c r="AD594" s="62" t="str">
        <f>IF(AC594=0,"",U594/AC594)</f>
      </c>
      <c r="AE594" s="63" t="str">
        <f>IF(AC594=0,"",V594/AC594)</f>
      </c>
      <c r="AF594" s="64" t="str">
        <f>IF(AC594=0,"",W594/AC594)</f>
      </c>
      <c r="AG594" s="65" t="str">
        <f>IF(AC594=0,"",X594/AC594)</f>
      </c>
    </row>
    <row r="595">
      <c r="A595" t="s">
        <v>108</v>
      </c>
      <c r="B595" t="s">
        <v>166</v>
      </c>
      <c r="C595" s="39" t="n">
        <v>2046</v>
      </c>
      <c r="D595" t="s">
        <v>174</v>
      </c>
      <c r="E595" s="40" t="s">
        <v>282</v>
      </c>
      <c r="F595" s="41" t="s">
        <v>377</v>
      </c>
      <c r="G595" s="42" t="s">
        <v>280</v>
      </c>
      <c r="H595"/>
      <c r="I595" s="43" t="s">
        <v>283</v>
      </c>
      <c r="J595" s="44" t="s">
        <v>226</v>
      </c>
      <c r="K595" s="45" t="n">
        <v>1</v>
      </c>
      <c r="L595" s="46" t="n">
        <v>1</v>
      </c>
      <c r="M595" s="47" t="n">
        <v>0.0077</v>
      </c>
      <c r="N595" s="48" t="n">
        <v>324743606.167912</v>
      </c>
      <c r="O595" s="49" t="n">
        <v>322683379.427444</v>
      </c>
      <c r="P595" s="50" t="n">
        <v>1</v>
      </c>
      <c r="Q595" s="51" t="n">
        <v>0</v>
      </c>
      <c r="R595" s="52" t="str">
        <f>1/(1+'Calculation_Assumptions'!$B$5)^(C595-'Calculation_Assumptions'!$B$2)</f>
      </c>
      <c r="S595" s="53" t="str">
        <f>N595*K595</f>
      </c>
      <c r="T595" s="54" t="str">
        <f>O595*K595</f>
      </c>
      <c r="U595" s="55" t="str">
        <f>T595*Q595*L595*M595</f>
      </c>
      <c r="V595" s="56" t="str">
        <f>S595*P595*L595*M595</f>
      </c>
      <c r="W595" s="57" t="str">
        <f>V595-U595</f>
      </c>
      <c r="X595" s="58" t="str">
        <f>W595*R595</f>
      </c>
      <c r="Y595" t="n">
        <v>0</v>
      </c>
      <c r="Z595" s="59" t="n">
        <v>2017</v>
      </c>
      <c r="AA595" t="s">
        <v>368</v>
      </c>
      <c r="AB595" s="60" t="str">
        <f>IF(I595="shared-count-once",COUNTIFS($A$2:$A$807,A595,$C$2:$C$807,C595,$E$2:$E$807,E595,$B$2:$B$807,B595),1)</f>
      </c>
      <c r="AC595" s="61" t="n">
        <v>320645615.981408</v>
      </c>
      <c r="AD595" s="62" t="str">
        <f>IF(AC595=0,"",U595/AC595)</f>
      </c>
      <c r="AE595" s="63" t="str">
        <f>IF(AC595=0,"",V595/AC595)</f>
      </c>
      <c r="AF595" s="64" t="str">
        <f>IF(AC595=0,"",W595/AC595)</f>
      </c>
      <c r="AG595" s="65" t="str">
        <f>IF(AC595=0,"",X595/AC595)</f>
      </c>
    </row>
    <row r="596">
      <c r="A596" t="s">
        <v>108</v>
      </c>
      <c r="B596" t="s">
        <v>166</v>
      </c>
      <c r="C596" s="39" t="n">
        <v>2047</v>
      </c>
      <c r="D596" t="s">
        <v>174</v>
      </c>
      <c r="E596" s="40" t="s">
        <v>282</v>
      </c>
      <c r="F596" s="41" t="s">
        <v>377</v>
      </c>
      <c r="G596" s="42" t="s">
        <v>280</v>
      </c>
      <c r="H596"/>
      <c r="I596" s="43" t="s">
        <v>283</v>
      </c>
      <c r="J596" s="44" t="s">
        <v>226</v>
      </c>
      <c r="K596" s="45" t="n">
        <v>1</v>
      </c>
      <c r="L596" s="46" t="n">
        <v>1</v>
      </c>
      <c r="M596" s="47" t="n">
        <v>0.0077</v>
      </c>
      <c r="N596" s="48" t="n">
        <v>325729006.399724</v>
      </c>
      <c r="O596" s="49" t="n">
        <v>323457177.765372</v>
      </c>
      <c r="P596" s="50" t="n">
        <v>1</v>
      </c>
      <c r="Q596" s="51" t="n">
        <v>0</v>
      </c>
      <c r="R596" s="52" t="str">
        <f>1/(1+'Calculation_Assumptions'!$B$5)^(C596-'Calculation_Assumptions'!$B$2)</f>
      </c>
      <c r="S596" s="53" t="str">
        <f>N596*K596</f>
      </c>
      <c r="T596" s="54" t="str">
        <f>O596*K596</f>
      </c>
      <c r="U596" s="55" t="str">
        <f>T596*Q596*L596*M596</f>
      </c>
      <c r="V596" s="56" t="str">
        <f>S596*P596*L596*M596</f>
      </c>
      <c r="W596" s="57" t="str">
        <f>V596-U596</f>
      </c>
      <c r="X596" s="58" t="str">
        <f>W596*R596</f>
      </c>
      <c r="Y596" t="n">
        <v>0</v>
      </c>
      <c r="Z596" s="59" t="n">
        <v>2017</v>
      </c>
      <c r="AA596" t="s">
        <v>368</v>
      </c>
      <c r="AB596" s="60" t="str">
        <f>IF(I596="shared-count-once",COUNTIFS($A$2:$A$807,A596,$C$2:$C$807,C596,$E$2:$E$807,E596,$B$2:$B$807,B596),1)</f>
      </c>
      <c r="AC596" s="61" t="n">
        <v>321429520.522875</v>
      </c>
      <c r="AD596" s="62" t="str">
        <f>IF(AC596=0,"",U596/AC596)</f>
      </c>
      <c r="AE596" s="63" t="str">
        <f>IF(AC596=0,"",V596/AC596)</f>
      </c>
      <c r="AF596" s="64" t="str">
        <f>IF(AC596=0,"",W596/AC596)</f>
      </c>
      <c r="AG596" s="65" t="str">
        <f>IF(AC596=0,"",X596/AC596)</f>
      </c>
    </row>
    <row r="597">
      <c r="A597" t="s">
        <v>108</v>
      </c>
      <c r="B597" t="s">
        <v>166</v>
      </c>
      <c r="C597" s="39" t="n">
        <v>2048</v>
      </c>
      <c r="D597" t="s">
        <v>174</v>
      </c>
      <c r="E597" s="40" t="s">
        <v>282</v>
      </c>
      <c r="F597" s="41" t="s">
        <v>377</v>
      </c>
      <c r="G597" s="42" t="s">
        <v>280</v>
      </c>
      <c r="H597"/>
      <c r="I597" s="43" t="s">
        <v>283</v>
      </c>
      <c r="J597" s="44" t="s">
        <v>226</v>
      </c>
      <c r="K597" s="45" t="n">
        <v>1</v>
      </c>
      <c r="L597" s="46" t="n">
        <v>1</v>
      </c>
      <c r="M597" s="47" t="n">
        <v>0.0077</v>
      </c>
      <c r="N597" s="48" t="n">
        <v>326523793.677374</v>
      </c>
      <c r="O597" s="49" t="n">
        <v>324153264.068833</v>
      </c>
      <c r="P597" s="50" t="n">
        <v>1</v>
      </c>
      <c r="Q597" s="51" t="n">
        <v>0</v>
      </c>
      <c r="R597" s="52" t="str">
        <f>1/(1+'Calculation_Assumptions'!$B$5)^(C597-'Calculation_Assumptions'!$B$2)</f>
      </c>
      <c r="S597" s="53" t="str">
        <f>N597*K597</f>
      </c>
      <c r="T597" s="54" t="str">
        <f>O597*K597</f>
      </c>
      <c r="U597" s="55" t="str">
        <f>T597*Q597*L597*M597</f>
      </c>
      <c r="V597" s="56" t="str">
        <f>S597*P597*L597*M597</f>
      </c>
      <c r="W597" s="57" t="str">
        <f>V597-U597</f>
      </c>
      <c r="X597" s="58" t="str">
        <f>W597*R597</f>
      </c>
      <c r="Y597" t="n">
        <v>0</v>
      </c>
      <c r="Z597" s="59" t="n">
        <v>2017</v>
      </c>
      <c r="AA597" t="s">
        <v>368</v>
      </c>
      <c r="AB597" s="60" t="str">
        <f>IF(I597="shared-count-once",COUNTIFS($A$2:$A$807,A597,$C$2:$C$807,C597,$E$2:$E$807,E597,$B$2:$B$807,B597),1)</f>
      </c>
      <c r="AC597" s="61" t="n">
        <v>322136832.260161</v>
      </c>
      <c r="AD597" s="62" t="str">
        <f>IF(AC597=0,"",U597/AC597)</f>
      </c>
      <c r="AE597" s="63" t="str">
        <f>IF(AC597=0,"",V597/AC597)</f>
      </c>
      <c r="AF597" s="64" t="str">
        <f>IF(AC597=0,"",W597/AC597)</f>
      </c>
      <c r="AG597" s="65" t="str">
        <f>IF(AC597=0,"",X597/AC597)</f>
      </c>
    </row>
    <row r="598">
      <c r="A598" t="s">
        <v>108</v>
      </c>
      <c r="B598" t="s">
        <v>166</v>
      </c>
      <c r="C598" s="39" t="n">
        <v>2049</v>
      </c>
      <c r="D598" t="s">
        <v>174</v>
      </c>
      <c r="E598" s="40" t="s">
        <v>282</v>
      </c>
      <c r="F598" s="41" t="s">
        <v>377</v>
      </c>
      <c r="G598" s="42" t="s">
        <v>280</v>
      </c>
      <c r="H598"/>
      <c r="I598" s="43" t="s">
        <v>283</v>
      </c>
      <c r="J598" s="44" t="s">
        <v>226</v>
      </c>
      <c r="K598" s="45" t="n">
        <v>1</v>
      </c>
      <c r="L598" s="46" t="n">
        <v>1</v>
      </c>
      <c r="M598" s="47" t="n">
        <v>0.0077</v>
      </c>
      <c r="N598" s="48" t="n">
        <v>327229939.846252</v>
      </c>
      <c r="O598" s="49" t="n">
        <v>324770595.66435</v>
      </c>
      <c r="P598" s="50" t="n">
        <v>1</v>
      </c>
      <c r="Q598" s="51" t="n">
        <v>0</v>
      </c>
      <c r="R598" s="52" t="str">
        <f>1/(1+'Calculation_Assumptions'!$B$5)^(C598-'Calculation_Assumptions'!$B$2)</f>
      </c>
      <c r="S598" s="53" t="str">
        <f>N598*K598</f>
      </c>
      <c r="T598" s="54" t="str">
        <f>O598*K598</f>
      </c>
      <c r="U598" s="55" t="str">
        <f>T598*Q598*L598*M598</f>
      </c>
      <c r="V598" s="56" t="str">
        <f>S598*P598*L598*M598</f>
      </c>
      <c r="W598" s="57" t="str">
        <f>V598-U598</f>
      </c>
      <c r="X598" s="58" t="str">
        <f>W598*R598</f>
      </c>
      <c r="Y598" t="n">
        <v>0</v>
      </c>
      <c r="Z598" s="59" t="n">
        <v>2017</v>
      </c>
      <c r="AA598" t="s">
        <v>368</v>
      </c>
      <c r="AB598" s="60" t="str">
        <f>IF(I598="shared-count-once",COUNTIFS($A$2:$A$807,A598,$C$2:$C$807,C598,$E$2:$E$807,E598,$B$2:$B$807,B598),1)</f>
      </c>
      <c r="AC598" s="61" t="n">
        <v>322765819.752681</v>
      </c>
      <c r="AD598" s="62" t="str">
        <f>IF(AC598=0,"",U598/AC598)</f>
      </c>
      <c r="AE598" s="63" t="str">
        <f>IF(AC598=0,"",V598/AC598)</f>
      </c>
      <c r="AF598" s="64" t="str">
        <f>IF(AC598=0,"",W598/AC598)</f>
      </c>
      <c r="AG598" s="65" t="str">
        <f>IF(AC598=0,"",X598/AC598)</f>
      </c>
    </row>
    <row r="599">
      <c r="A599" t="s">
        <v>108</v>
      </c>
      <c r="B599" t="s">
        <v>166</v>
      </c>
      <c r="C599" s="39" t="n">
        <v>2050</v>
      </c>
      <c r="D599" t="s">
        <v>174</v>
      </c>
      <c r="E599" s="40" t="s">
        <v>282</v>
      </c>
      <c r="F599" s="41" t="s">
        <v>377</v>
      </c>
      <c r="G599" s="42" t="s">
        <v>280</v>
      </c>
      <c r="H599"/>
      <c r="I599" s="43" t="s">
        <v>283</v>
      </c>
      <c r="J599" s="44" t="s">
        <v>226</v>
      </c>
      <c r="K599" s="45" t="n">
        <v>1</v>
      </c>
      <c r="L599" s="46" t="n">
        <v>1</v>
      </c>
      <c r="M599" s="47" t="n">
        <v>0.0077</v>
      </c>
      <c r="N599" s="48" t="n">
        <v>327916856.865778</v>
      </c>
      <c r="O599" s="49" t="n">
        <v>325271287.464889</v>
      </c>
      <c r="P599" s="50" t="n">
        <v>1</v>
      </c>
      <c r="Q599" s="51" t="n">
        <v>0</v>
      </c>
      <c r="R599" s="52" t="str">
        <f>1/(1+'Calculation_Assumptions'!$B$5)^(C599-'Calculation_Assumptions'!$B$2)</f>
      </c>
      <c r="S599" s="53" t="str">
        <f>N599*K599</f>
      </c>
      <c r="T599" s="54" t="str">
        <f>O599*K599</f>
      </c>
      <c r="U599" s="55" t="str">
        <f>T599*Q599*L599*M599</f>
      </c>
      <c r="V599" s="56" t="str">
        <f>S599*P599*L599*M599</f>
      </c>
      <c r="W599" s="57" t="str">
        <f>V599-U599</f>
      </c>
      <c r="X599" s="58" t="str">
        <f>W599*R599</f>
      </c>
      <c r="Y599" t="n">
        <v>0</v>
      </c>
      <c r="Z599" s="59" t="n">
        <v>2017</v>
      </c>
      <c r="AA599" t="s">
        <v>368</v>
      </c>
      <c r="AB599" s="60" t="str">
        <f>IF(I599="shared-count-once",COUNTIFS($A$2:$A$807,A599,$C$2:$C$807,C599,$E$2:$E$807,E599,$B$2:$B$807,B599),1)</f>
      </c>
      <c r="AC599" s="61" t="n">
        <v>323312042.563285</v>
      </c>
      <c r="AD599" s="62" t="str">
        <f>IF(AC599=0,"",U599/AC599)</f>
      </c>
      <c r="AE599" s="63" t="str">
        <f>IF(AC599=0,"",V599/AC599)</f>
      </c>
      <c r="AF599" s="64" t="str">
        <f>IF(AC599=0,"",W599/AC599)</f>
      </c>
      <c r="AG599" s="65" t="str">
        <f>IF(AC599=0,"",X599/AC599)</f>
      </c>
    </row>
    <row r="600">
      <c r="A600" t="s">
        <v>108</v>
      </c>
      <c r="B600" t="s">
        <v>166</v>
      </c>
      <c r="C600" s="39" t="n">
        <v>2025</v>
      </c>
      <c r="D600" t="s">
        <v>168</v>
      </c>
      <c r="E600" s="40" t="s">
        <v>284</v>
      </c>
      <c r="F600" s="41" t="s">
        <v>375</v>
      </c>
      <c r="G600" s="42" t="s">
        <v>280</v>
      </c>
      <c r="H600"/>
      <c r="I600" s="43" t="s">
        <v>283</v>
      </c>
      <c r="J600" s="44" t="s">
        <v>226</v>
      </c>
      <c r="K600" s="45" t="n">
        <v>1</v>
      </c>
      <c r="L600" s="46" t="n">
        <v>1</v>
      </c>
      <c r="M600" s="47" t="n">
        <v>0.0077</v>
      </c>
      <c r="N600" s="48" t="n">
        <v>291886571.325912</v>
      </c>
      <c r="O600" s="49" t="n">
        <v>291223951.413062</v>
      </c>
      <c r="P600" s="50" t="n">
        <v>0</v>
      </c>
      <c r="Q600" s="51" t="n">
        <v>0</v>
      </c>
      <c r="R600" s="52" t="str">
        <f>1/(1+'Calculation_Assumptions'!$B$5)^(C600-'Calculation_Assumptions'!$B$2)</f>
      </c>
      <c r="S600" s="53" t="str">
        <f>N600*K600</f>
      </c>
      <c r="T600" s="54" t="str">
        <f>O600*K600</f>
      </c>
      <c r="U600" s="55" t="str">
        <f>T600*Q600*L600*M600</f>
      </c>
      <c r="V600" s="56" t="str">
        <f>S600*P600*L600*M600</f>
      </c>
      <c r="W600" s="57" t="str">
        <f>V600-U600</f>
      </c>
      <c r="X600" s="58" t="str">
        <f>W600*R600</f>
      </c>
      <c r="Y600" t="n">
        <v>0</v>
      </c>
      <c r="Z600" s="59" t="n">
        <v>2017</v>
      </c>
      <c r="AA600" t="s">
        <v>368</v>
      </c>
      <c r="AB600" s="60" t="str">
        <f>IF(I600="shared-count-once",COUNTIFS($A$2:$A$807,A600,$C$2:$C$807,C600,$E$2:$E$807,E600,$B$2:$B$807,B600),1)</f>
      </c>
      <c r="AC600" s="61" t="n">
        <v>288391907.644456</v>
      </c>
      <c r="AD600" s="62" t="str">
        <f>IF(AC600=0,"",U600/AC600)</f>
      </c>
      <c r="AE600" s="63" t="str">
        <f>IF(AC600=0,"",V600/AC600)</f>
      </c>
      <c r="AF600" s="64" t="str">
        <f>IF(AC600=0,"",W600/AC600)</f>
      </c>
      <c r="AG600" s="65" t="str">
        <f>IF(AC600=0,"",X600/AC600)</f>
      </c>
    </row>
    <row r="601">
      <c r="A601" t="s">
        <v>108</v>
      </c>
      <c r="B601" t="s">
        <v>166</v>
      </c>
      <c r="C601" s="39" t="n">
        <v>2026</v>
      </c>
      <c r="D601" t="s">
        <v>168</v>
      </c>
      <c r="E601" s="40" t="s">
        <v>284</v>
      </c>
      <c r="F601" s="41" t="s">
        <v>375</v>
      </c>
      <c r="G601" s="42" t="s">
        <v>280</v>
      </c>
      <c r="H601"/>
      <c r="I601" s="43" t="s">
        <v>283</v>
      </c>
      <c r="J601" s="44" t="s">
        <v>226</v>
      </c>
      <c r="K601" s="45" t="n">
        <v>1</v>
      </c>
      <c r="L601" s="46" t="n">
        <v>1</v>
      </c>
      <c r="M601" s="47" t="n">
        <v>0.0077</v>
      </c>
      <c r="N601" s="48" t="n">
        <v>293828806.709757</v>
      </c>
      <c r="O601" s="49" t="n">
        <v>293212473.334583</v>
      </c>
      <c r="P601" s="50" t="n">
        <v>0.333333333333333</v>
      </c>
      <c r="Q601" s="51" t="n">
        <v>0</v>
      </c>
      <c r="R601" s="52" t="str">
        <f>1/(1+'Calculation_Assumptions'!$B$5)^(C601-'Calculation_Assumptions'!$B$2)</f>
      </c>
      <c r="S601" s="53" t="str">
        <f>N601*K601</f>
      </c>
      <c r="T601" s="54" t="str">
        <f>O601*K601</f>
      </c>
      <c r="U601" s="55" t="str">
        <f>T601*Q601*L601*M601</f>
      </c>
      <c r="V601" s="56" t="str">
        <f>S601*P601*L601*M601</f>
      </c>
      <c r="W601" s="57" t="str">
        <f>V601-U601</f>
      </c>
      <c r="X601" s="58" t="str">
        <f>W601*R601</f>
      </c>
      <c r="Y601" t="n">
        <v>0</v>
      </c>
      <c r="Z601" s="59" t="n">
        <v>2017</v>
      </c>
      <c r="AA601" t="s">
        <v>368</v>
      </c>
      <c r="AB601" s="60" t="str">
        <f>IF(I601="shared-count-once",COUNTIFS($A$2:$A$807,A601,$C$2:$C$807,C601,$E$2:$E$807,E601,$B$2:$B$807,B601),1)</f>
      </c>
      <c r="AC601" s="61" t="n">
        <v>290472130.233437</v>
      </c>
      <c r="AD601" s="62" t="str">
        <f>IF(AC601=0,"",U601/AC601)</f>
      </c>
      <c r="AE601" s="63" t="str">
        <f>IF(AC601=0,"",V601/AC601)</f>
      </c>
      <c r="AF601" s="64" t="str">
        <f>IF(AC601=0,"",W601/AC601)</f>
      </c>
      <c r="AG601" s="65" t="str">
        <f>IF(AC601=0,"",X601/AC601)</f>
      </c>
    </row>
    <row r="602">
      <c r="A602" t="s">
        <v>108</v>
      </c>
      <c r="B602" t="s">
        <v>166</v>
      </c>
      <c r="C602" s="39" t="n">
        <v>2027</v>
      </c>
      <c r="D602" t="s">
        <v>168</v>
      </c>
      <c r="E602" s="40" t="s">
        <v>284</v>
      </c>
      <c r="F602" s="41" t="s">
        <v>375</v>
      </c>
      <c r="G602" s="42" t="s">
        <v>280</v>
      </c>
      <c r="H602"/>
      <c r="I602" s="43" t="s">
        <v>283</v>
      </c>
      <c r="J602" s="44" t="s">
        <v>226</v>
      </c>
      <c r="K602" s="45" t="n">
        <v>1</v>
      </c>
      <c r="L602" s="46" t="n">
        <v>1</v>
      </c>
      <c r="M602" s="47" t="n">
        <v>0.0077</v>
      </c>
      <c r="N602" s="48" t="n">
        <v>295762272.601994</v>
      </c>
      <c r="O602" s="49" t="n">
        <v>295196117.964647</v>
      </c>
      <c r="P602" s="50" t="n">
        <v>0.666666666666667</v>
      </c>
      <c r="Q602" s="51" t="n">
        <v>0</v>
      </c>
      <c r="R602" s="52" t="str">
        <f>1/(1+'Calculation_Assumptions'!$B$5)^(C602-'Calculation_Assumptions'!$B$2)</f>
      </c>
      <c r="S602" s="53" t="str">
        <f>N602*K602</f>
      </c>
      <c r="T602" s="54" t="str">
        <f>O602*K602</f>
      </c>
      <c r="U602" s="55" t="str">
        <f>T602*Q602*L602*M602</f>
      </c>
      <c r="V602" s="56" t="str">
        <f>S602*P602*L602*M602</f>
      </c>
      <c r="W602" s="57" t="str">
        <f>V602-U602</f>
      </c>
      <c r="X602" s="58" t="str">
        <f>W602*R602</f>
      </c>
      <c r="Y602" t="n">
        <v>0</v>
      </c>
      <c r="Z602" s="59" t="n">
        <v>2017</v>
      </c>
      <c r="AA602" t="s">
        <v>368</v>
      </c>
      <c r="AB602" s="60" t="str">
        <f>IF(I602="shared-count-once",COUNTIFS($A$2:$A$807,A602,$C$2:$C$807,C602,$E$2:$E$807,E602,$B$2:$B$807,B602),1)</f>
      </c>
      <c r="AC602" s="61" t="n">
        <v>292505080.826208</v>
      </c>
      <c r="AD602" s="62" t="str">
        <f>IF(AC602=0,"",U602/AC602)</f>
      </c>
      <c r="AE602" s="63" t="str">
        <f>IF(AC602=0,"",V602/AC602)</f>
      </c>
      <c r="AF602" s="64" t="str">
        <f>IF(AC602=0,"",W602/AC602)</f>
      </c>
      <c r="AG602" s="65" t="str">
        <f>IF(AC602=0,"",X602/AC602)</f>
      </c>
    </row>
    <row r="603">
      <c r="A603" t="s">
        <v>108</v>
      </c>
      <c r="B603" t="s">
        <v>166</v>
      </c>
      <c r="C603" s="39" t="n">
        <v>2028</v>
      </c>
      <c r="D603" t="s">
        <v>168</v>
      </c>
      <c r="E603" s="40" t="s">
        <v>284</v>
      </c>
      <c r="F603" s="41" t="s">
        <v>375</v>
      </c>
      <c r="G603" s="42" t="s">
        <v>280</v>
      </c>
      <c r="H603"/>
      <c r="I603" s="43" t="s">
        <v>283</v>
      </c>
      <c r="J603" s="44" t="s">
        <v>226</v>
      </c>
      <c r="K603" s="45" t="n">
        <v>1</v>
      </c>
      <c r="L603" s="46" t="n">
        <v>1</v>
      </c>
      <c r="M603" s="47" t="n">
        <v>0.0077</v>
      </c>
      <c r="N603" s="48" t="n">
        <v>297671811.256457</v>
      </c>
      <c r="O603" s="49" t="n">
        <v>297107934.99345</v>
      </c>
      <c r="P603" s="50" t="n">
        <v>1</v>
      </c>
      <c r="Q603" s="51" t="n">
        <v>0</v>
      </c>
      <c r="R603" s="52" t="str">
        <f>1/(1+'Calculation_Assumptions'!$B$5)^(C603-'Calculation_Assumptions'!$B$2)</f>
      </c>
      <c r="S603" s="53" t="str">
        <f>N603*K603</f>
      </c>
      <c r="T603" s="54" t="str">
        <f>O603*K603</f>
      </c>
      <c r="U603" s="55" t="str">
        <f>T603*Q603*L603*M603</f>
      </c>
      <c r="V603" s="56" t="str">
        <f>S603*P603*L603*M603</f>
      </c>
      <c r="W603" s="57" t="str">
        <f>V603-U603</f>
      </c>
      <c r="X603" s="58" t="str">
        <f>W603*R603</f>
      </c>
      <c r="Y603" t="n">
        <v>0</v>
      </c>
      <c r="Z603" s="59" t="n">
        <v>2017</v>
      </c>
      <c r="AA603" t="s">
        <v>368</v>
      </c>
      <c r="AB603" s="60" t="str">
        <f>IF(I603="shared-count-once",COUNTIFS($A$2:$A$807,A603,$C$2:$C$807,C603,$E$2:$E$807,E603,$B$2:$B$807,B603),1)</f>
      </c>
      <c r="AC603" s="61" t="n">
        <v>294484707.921554</v>
      </c>
      <c r="AD603" s="62" t="str">
        <f>IF(AC603=0,"",U603/AC603)</f>
      </c>
      <c r="AE603" s="63" t="str">
        <f>IF(AC603=0,"",V603/AC603)</f>
      </c>
      <c r="AF603" s="64" t="str">
        <f>IF(AC603=0,"",W603/AC603)</f>
      </c>
      <c r="AG603" s="65" t="str">
        <f>IF(AC603=0,"",X603/AC603)</f>
      </c>
    </row>
    <row r="604">
      <c r="A604" t="s">
        <v>108</v>
      </c>
      <c r="B604" t="s">
        <v>166</v>
      </c>
      <c r="C604" s="39" t="n">
        <v>2029</v>
      </c>
      <c r="D604" t="s">
        <v>168</v>
      </c>
      <c r="E604" s="40" t="s">
        <v>284</v>
      </c>
      <c r="F604" s="41" t="s">
        <v>375</v>
      </c>
      <c r="G604" s="42" t="s">
        <v>280</v>
      </c>
      <c r="H604"/>
      <c r="I604" s="43" t="s">
        <v>283</v>
      </c>
      <c r="J604" s="44" t="s">
        <v>226</v>
      </c>
      <c r="K604" s="45" t="n">
        <v>1</v>
      </c>
      <c r="L604" s="46" t="n">
        <v>1</v>
      </c>
      <c r="M604" s="47" t="n">
        <v>0.0077</v>
      </c>
      <c r="N604" s="48" t="n">
        <v>299531386.092171</v>
      </c>
      <c r="O604" s="49" t="n">
        <v>298981169.683309</v>
      </c>
      <c r="P604" s="50" t="n">
        <v>1</v>
      </c>
      <c r="Q604" s="51" t="n">
        <v>0</v>
      </c>
      <c r="R604" s="52" t="str">
        <f>1/(1+'Calculation_Assumptions'!$B$5)^(C604-'Calculation_Assumptions'!$B$2)</f>
      </c>
      <c r="S604" s="53" t="str">
        <f>N604*K604</f>
      </c>
      <c r="T604" s="54" t="str">
        <f>O604*K604</f>
      </c>
      <c r="U604" s="55" t="str">
        <f>T604*Q604*L604*M604</f>
      </c>
      <c r="V604" s="56" t="str">
        <f>S604*P604*L604*M604</f>
      </c>
      <c r="W604" s="57" t="str">
        <f>V604-U604</f>
      </c>
      <c r="X604" s="58" t="str">
        <f>W604*R604</f>
      </c>
      <c r="Y604" t="n">
        <v>0</v>
      </c>
      <c r="Z604" s="59" t="n">
        <v>2017</v>
      </c>
      <c r="AA604" t="s">
        <v>368</v>
      </c>
      <c r="AB604" s="60" t="str">
        <f>IF(I604="shared-count-once",COUNTIFS($A$2:$A$807,A604,$C$2:$C$807,C604,$E$2:$E$807,E604,$B$2:$B$807,B604),1)</f>
      </c>
      <c r="AC604" s="61" t="n">
        <v>296414030.31143</v>
      </c>
      <c r="AD604" s="62" t="str">
        <f>IF(AC604=0,"",U604/AC604)</f>
      </c>
      <c r="AE604" s="63" t="str">
        <f>IF(AC604=0,"",V604/AC604)</f>
      </c>
      <c r="AF604" s="64" t="str">
        <f>IF(AC604=0,"",W604/AC604)</f>
      </c>
      <c r="AG604" s="65" t="str">
        <f>IF(AC604=0,"",X604/AC604)</f>
      </c>
    </row>
    <row r="605">
      <c r="A605" t="s">
        <v>108</v>
      </c>
      <c r="B605" t="s">
        <v>166</v>
      </c>
      <c r="C605" s="39" t="n">
        <v>2030</v>
      </c>
      <c r="D605" t="s">
        <v>168</v>
      </c>
      <c r="E605" s="40" t="s">
        <v>284</v>
      </c>
      <c r="F605" s="41" t="s">
        <v>375</v>
      </c>
      <c r="G605" s="42" t="s">
        <v>280</v>
      </c>
      <c r="H605"/>
      <c r="I605" s="43" t="s">
        <v>283</v>
      </c>
      <c r="J605" s="44" t="s">
        <v>226</v>
      </c>
      <c r="K605" s="45" t="n">
        <v>1</v>
      </c>
      <c r="L605" s="46" t="n">
        <v>1</v>
      </c>
      <c r="M605" s="47" t="n">
        <v>0.0077</v>
      </c>
      <c r="N605" s="48" t="n">
        <v>301335887.188067</v>
      </c>
      <c r="O605" s="49" t="n">
        <v>300784244.146626</v>
      </c>
      <c r="P605" s="50" t="n">
        <v>1</v>
      </c>
      <c r="Q605" s="51" t="n">
        <v>0</v>
      </c>
      <c r="R605" s="52" t="str">
        <f>1/(1+'Calculation_Assumptions'!$B$5)^(C605-'Calculation_Assumptions'!$B$2)</f>
      </c>
      <c r="S605" s="53" t="str">
        <f>N605*K605</f>
      </c>
      <c r="T605" s="54" t="str">
        <f>O605*K605</f>
      </c>
      <c r="U605" s="55" t="str">
        <f>T605*Q605*L605*M605</f>
      </c>
      <c r="V605" s="56" t="str">
        <f>S605*P605*L605*M605</f>
      </c>
      <c r="W605" s="57" t="str">
        <f>V605-U605</f>
      </c>
      <c r="X605" s="58" t="str">
        <f>W605*R605</f>
      </c>
      <c r="Y605" t="n">
        <v>0</v>
      </c>
      <c r="Z605" s="59" t="n">
        <v>2017</v>
      </c>
      <c r="AA605" t="s">
        <v>368</v>
      </c>
      <c r="AB605" s="60" t="str">
        <f>IF(I605="shared-count-once",COUNTIFS($A$2:$A$807,A605,$C$2:$C$807,C605,$E$2:$E$807,E605,$B$2:$B$807,B605),1)</f>
      </c>
      <c r="AC605" s="61" t="n">
        <v>298289404.664994</v>
      </c>
      <c r="AD605" s="62" t="str">
        <f>IF(AC605=0,"",U605/AC605)</f>
      </c>
      <c r="AE605" s="63" t="str">
        <f>IF(AC605=0,"",V605/AC605)</f>
      </c>
      <c r="AF605" s="64" t="str">
        <f>IF(AC605=0,"",W605/AC605)</f>
      </c>
      <c r="AG605" s="65" t="str">
        <f>IF(AC605=0,"",X605/AC605)</f>
      </c>
    </row>
    <row r="606">
      <c r="A606" t="s">
        <v>108</v>
      </c>
      <c r="B606" t="s">
        <v>166</v>
      </c>
      <c r="C606" s="39" t="n">
        <v>2031</v>
      </c>
      <c r="D606" t="s">
        <v>168</v>
      </c>
      <c r="E606" s="40" t="s">
        <v>284</v>
      </c>
      <c r="F606" s="41" t="s">
        <v>375</v>
      </c>
      <c r="G606" s="42" t="s">
        <v>280</v>
      </c>
      <c r="H606"/>
      <c r="I606" s="43" t="s">
        <v>283</v>
      </c>
      <c r="J606" s="44" t="s">
        <v>226</v>
      </c>
      <c r="K606" s="45" t="n">
        <v>1</v>
      </c>
      <c r="L606" s="46" t="n">
        <v>1</v>
      </c>
      <c r="M606" s="47" t="n">
        <v>0.0077</v>
      </c>
      <c r="N606" s="48" t="n">
        <v>303146633.216135</v>
      </c>
      <c r="O606" s="49" t="n">
        <v>302561623.795312</v>
      </c>
      <c r="P606" s="50" t="n">
        <v>1</v>
      </c>
      <c r="Q606" s="51" t="n">
        <v>0</v>
      </c>
      <c r="R606" s="52" t="str">
        <f>1/(1+'Calculation_Assumptions'!$B$5)^(C606-'Calculation_Assumptions'!$B$2)</f>
      </c>
      <c r="S606" s="53" t="str">
        <f>N606*K606</f>
      </c>
      <c r="T606" s="54" t="str">
        <f>O606*K606</f>
      </c>
      <c r="U606" s="55" t="str">
        <f>T606*Q606*L606*M606</f>
      </c>
      <c r="V606" s="56" t="str">
        <f>S606*P606*L606*M606</f>
      </c>
      <c r="W606" s="57" t="str">
        <f>V606-U606</f>
      </c>
      <c r="X606" s="58" t="str">
        <f>W606*R606</f>
      </c>
      <c r="Y606" t="n">
        <v>0</v>
      </c>
      <c r="Z606" s="59" t="n">
        <v>2017</v>
      </c>
      <c r="AA606" t="s">
        <v>368</v>
      </c>
      <c r="AB606" s="60" t="str">
        <f>IF(I606="shared-count-once",COUNTIFS($A$2:$A$807,A606,$C$2:$C$807,C606,$E$2:$E$807,E606,$B$2:$B$807,B606),1)</f>
      </c>
      <c r="AC606" s="61" t="n">
        <v>300119636.925519</v>
      </c>
      <c r="AD606" s="62" t="str">
        <f>IF(AC606=0,"",U606/AC606)</f>
      </c>
      <c r="AE606" s="63" t="str">
        <f>IF(AC606=0,"",V606/AC606)</f>
      </c>
      <c r="AF606" s="64" t="str">
        <f>IF(AC606=0,"",W606/AC606)</f>
      </c>
      <c r="AG606" s="65" t="str">
        <f>IF(AC606=0,"",X606/AC606)</f>
      </c>
    </row>
    <row r="607">
      <c r="A607" t="s">
        <v>108</v>
      </c>
      <c r="B607" t="s">
        <v>166</v>
      </c>
      <c r="C607" s="39" t="n">
        <v>2032</v>
      </c>
      <c r="D607" t="s">
        <v>168</v>
      </c>
      <c r="E607" s="40" t="s">
        <v>284</v>
      </c>
      <c r="F607" s="41" t="s">
        <v>375</v>
      </c>
      <c r="G607" s="42" t="s">
        <v>280</v>
      </c>
      <c r="H607"/>
      <c r="I607" s="43" t="s">
        <v>283</v>
      </c>
      <c r="J607" s="44" t="s">
        <v>226</v>
      </c>
      <c r="K607" s="45" t="n">
        <v>1</v>
      </c>
      <c r="L607" s="46" t="n">
        <v>1</v>
      </c>
      <c r="M607" s="47" t="n">
        <v>0.0077</v>
      </c>
      <c r="N607" s="48" t="n">
        <v>304900922.773145</v>
      </c>
      <c r="O607" s="49" t="n">
        <v>304296909.955394</v>
      </c>
      <c r="P607" s="50" t="n">
        <v>1</v>
      </c>
      <c r="Q607" s="51" t="n">
        <v>0</v>
      </c>
      <c r="R607" s="52" t="str">
        <f>1/(1+'Calculation_Assumptions'!$B$5)^(C607-'Calculation_Assumptions'!$B$2)</f>
      </c>
      <c r="S607" s="53" t="str">
        <f>N607*K607</f>
      </c>
      <c r="T607" s="54" t="str">
        <f>O607*K607</f>
      </c>
      <c r="U607" s="55" t="str">
        <f>T607*Q607*L607*M607</f>
      </c>
      <c r="V607" s="56" t="str">
        <f>S607*P607*L607*M607</f>
      </c>
      <c r="W607" s="57" t="str">
        <f>V607-U607</f>
      </c>
      <c r="X607" s="58" t="str">
        <f>W607*R607</f>
      </c>
      <c r="Y607" t="n">
        <v>0</v>
      </c>
      <c r="Z607" s="59" t="n">
        <v>2017</v>
      </c>
      <c r="AA607" t="s">
        <v>368</v>
      </c>
      <c r="AB607" s="60" t="str">
        <f>IF(I607="shared-count-once",COUNTIFS($A$2:$A$807,A607,$C$2:$C$807,C607,$E$2:$E$807,E607,$B$2:$B$807,B607),1)</f>
      </c>
      <c r="AC607" s="61" t="n">
        <v>301904628.083541</v>
      </c>
      <c r="AD607" s="62" t="str">
        <f>IF(AC607=0,"",U607/AC607)</f>
      </c>
      <c r="AE607" s="63" t="str">
        <f>IF(AC607=0,"",V607/AC607)</f>
      </c>
      <c r="AF607" s="64" t="str">
        <f>IF(AC607=0,"",W607/AC607)</f>
      </c>
      <c r="AG607" s="65" t="str">
        <f>IF(AC607=0,"",X607/AC607)</f>
      </c>
    </row>
    <row r="608">
      <c r="A608" t="s">
        <v>108</v>
      </c>
      <c r="B608" t="s">
        <v>166</v>
      </c>
      <c r="C608" s="39" t="n">
        <v>2033</v>
      </c>
      <c r="D608" t="s">
        <v>168</v>
      </c>
      <c r="E608" s="40" t="s">
        <v>284</v>
      </c>
      <c r="F608" s="41" t="s">
        <v>375</v>
      </c>
      <c r="G608" s="42" t="s">
        <v>280</v>
      </c>
      <c r="H608"/>
      <c r="I608" s="43" t="s">
        <v>283</v>
      </c>
      <c r="J608" s="44" t="s">
        <v>226</v>
      </c>
      <c r="K608" s="45" t="n">
        <v>1</v>
      </c>
      <c r="L608" s="46" t="n">
        <v>1</v>
      </c>
      <c r="M608" s="47" t="n">
        <v>0.0077</v>
      </c>
      <c r="N608" s="48" t="n">
        <v>306619790.895551</v>
      </c>
      <c r="O608" s="49" t="n">
        <v>305990042.260363</v>
      </c>
      <c r="P608" s="50" t="n">
        <v>1</v>
      </c>
      <c r="Q608" s="51" t="n">
        <v>0</v>
      </c>
      <c r="R608" s="52" t="str">
        <f>1/(1+'Calculation_Assumptions'!$B$5)^(C608-'Calculation_Assumptions'!$B$2)</f>
      </c>
      <c r="S608" s="53" t="str">
        <f>N608*K608</f>
      </c>
      <c r="T608" s="54" t="str">
        <f>O608*K608</f>
      </c>
      <c r="U608" s="55" t="str">
        <f>T608*Q608*L608*M608</f>
      </c>
      <c r="V608" s="56" t="str">
        <f>S608*P608*L608*M608</f>
      </c>
      <c r="W608" s="57" t="str">
        <f>V608-U608</f>
      </c>
      <c r="X608" s="58" t="str">
        <f>W608*R608</f>
      </c>
      <c r="Y608" t="n">
        <v>0</v>
      </c>
      <c r="Z608" s="59" t="n">
        <v>2017</v>
      </c>
      <c r="AA608" t="s">
        <v>368</v>
      </c>
      <c r="AB608" s="60" t="str">
        <f>IF(I608="shared-count-once",COUNTIFS($A$2:$A$807,A608,$C$2:$C$807,C608,$E$2:$E$807,E608,$B$2:$B$807,B608),1)</f>
      </c>
      <c r="AC608" s="61" t="n">
        <v>303644277.16916</v>
      </c>
      <c r="AD608" s="62" t="str">
        <f>IF(AC608=0,"",U608/AC608)</f>
      </c>
      <c r="AE608" s="63" t="str">
        <f>IF(AC608=0,"",V608/AC608)</f>
      </c>
      <c r="AF608" s="64" t="str">
        <f>IF(AC608=0,"",W608/AC608)</f>
      </c>
      <c r="AG608" s="65" t="str">
        <f>IF(AC608=0,"",X608/AC608)</f>
      </c>
    </row>
    <row r="609">
      <c r="A609" t="s">
        <v>108</v>
      </c>
      <c r="B609" t="s">
        <v>166</v>
      </c>
      <c r="C609" s="39" t="n">
        <v>2034</v>
      </c>
      <c r="D609" t="s">
        <v>168</v>
      </c>
      <c r="E609" s="40" t="s">
        <v>284</v>
      </c>
      <c r="F609" s="41" t="s">
        <v>375</v>
      </c>
      <c r="G609" s="42" t="s">
        <v>280</v>
      </c>
      <c r="H609"/>
      <c r="I609" s="43" t="s">
        <v>283</v>
      </c>
      <c r="J609" s="44" t="s">
        <v>226</v>
      </c>
      <c r="K609" s="45" t="n">
        <v>1</v>
      </c>
      <c r="L609" s="46" t="n">
        <v>1</v>
      </c>
      <c r="M609" s="47" t="n">
        <v>0.0077</v>
      </c>
      <c r="N609" s="48" t="n">
        <v>308297204.992166</v>
      </c>
      <c r="O609" s="49" t="n">
        <v>307635526.02883</v>
      </c>
      <c r="P609" s="50" t="n">
        <v>1</v>
      </c>
      <c r="Q609" s="51" t="n">
        <v>0</v>
      </c>
      <c r="R609" s="52" t="str">
        <f>1/(1+'Calculation_Assumptions'!$B$5)^(C609-'Calculation_Assumptions'!$B$2)</f>
      </c>
      <c r="S609" s="53" t="str">
        <f>N609*K609</f>
      </c>
      <c r="T609" s="54" t="str">
        <f>O609*K609</f>
      </c>
      <c r="U609" s="55" t="str">
        <f>T609*Q609*L609*M609</f>
      </c>
      <c r="V609" s="56" t="str">
        <f>S609*P609*L609*M609</f>
      </c>
      <c r="W609" s="57" t="str">
        <f>V609-U609</f>
      </c>
      <c r="X609" s="58" t="str">
        <f>W609*R609</f>
      </c>
      <c r="Y609" t="n">
        <v>0</v>
      </c>
      <c r="Z609" s="59" t="n">
        <v>2017</v>
      </c>
      <c r="AA609" t="s">
        <v>368</v>
      </c>
      <c r="AB609" s="60" t="str">
        <f>IF(I609="shared-count-once",COUNTIFS($A$2:$A$807,A609,$C$2:$C$807,C609,$E$2:$E$807,E609,$B$2:$B$807,B609),1)</f>
      </c>
      <c r="AC609" s="61" t="n">
        <v>305332541.184984</v>
      </c>
      <c r="AD609" s="62" t="str">
        <f>IF(AC609=0,"",U609/AC609)</f>
      </c>
      <c r="AE609" s="63" t="str">
        <f>IF(AC609=0,"",V609/AC609)</f>
      </c>
      <c r="AF609" s="64" t="str">
        <f>IF(AC609=0,"",W609/AC609)</f>
      </c>
      <c r="AG609" s="65" t="str">
        <f>IF(AC609=0,"",X609/AC609)</f>
      </c>
    </row>
    <row r="610">
      <c r="A610" t="s">
        <v>108</v>
      </c>
      <c r="B610" t="s">
        <v>166</v>
      </c>
      <c r="C610" s="39" t="n">
        <v>2035</v>
      </c>
      <c r="D610" t="s">
        <v>168</v>
      </c>
      <c r="E610" s="40" t="s">
        <v>284</v>
      </c>
      <c r="F610" s="41" t="s">
        <v>375</v>
      </c>
      <c r="G610" s="42" t="s">
        <v>280</v>
      </c>
      <c r="H610"/>
      <c r="I610" s="43" t="s">
        <v>283</v>
      </c>
      <c r="J610" s="44" t="s">
        <v>226</v>
      </c>
      <c r="K610" s="45" t="n">
        <v>1</v>
      </c>
      <c r="L610" s="46" t="n">
        <v>1</v>
      </c>
      <c r="M610" s="47" t="n">
        <v>0.0077</v>
      </c>
      <c r="N610" s="48" t="n">
        <v>309910586.278133</v>
      </c>
      <c r="O610" s="49" t="n">
        <v>309228183.19713</v>
      </c>
      <c r="P610" s="50" t="n">
        <v>1</v>
      </c>
      <c r="Q610" s="51" t="n">
        <v>0</v>
      </c>
      <c r="R610" s="52" t="str">
        <f>1/(1+'Calculation_Assumptions'!$B$5)^(C610-'Calculation_Assumptions'!$B$2)</f>
      </c>
      <c r="S610" s="53" t="str">
        <f>N610*K610</f>
      </c>
      <c r="T610" s="54" t="str">
        <f>O610*K610</f>
      </c>
      <c r="U610" s="55" t="str">
        <f>T610*Q610*L610*M610</f>
      </c>
      <c r="V610" s="56" t="str">
        <f>S610*P610*L610*M610</f>
      </c>
      <c r="W610" s="57" t="str">
        <f>V610-U610</f>
      </c>
      <c r="X610" s="58" t="str">
        <f>W610*R610</f>
      </c>
      <c r="Y610" t="n">
        <v>0</v>
      </c>
      <c r="Z610" s="59" t="n">
        <v>2017</v>
      </c>
      <c r="AA610" t="s">
        <v>368</v>
      </c>
      <c r="AB610" s="60" t="str">
        <f>IF(I610="shared-count-once",COUNTIFS($A$2:$A$807,A610,$C$2:$C$807,C610,$E$2:$E$807,E610,$B$2:$B$807,B610),1)</f>
      </c>
      <c r="AC610" s="61" t="n">
        <v>306964650.16712</v>
      </c>
      <c r="AD610" s="62" t="str">
        <f>IF(AC610=0,"",U610/AC610)</f>
      </c>
      <c r="AE610" s="63" t="str">
        <f>IF(AC610=0,"",V610/AC610)</f>
      </c>
      <c r="AF610" s="64" t="str">
        <f>IF(AC610=0,"",W610/AC610)</f>
      </c>
      <c r="AG610" s="65" t="str">
        <f>IF(AC610=0,"",X610/AC610)</f>
      </c>
    </row>
    <row r="611">
      <c r="A611" t="s">
        <v>108</v>
      </c>
      <c r="B611" t="s">
        <v>166</v>
      </c>
      <c r="C611" s="39" t="n">
        <v>2036</v>
      </c>
      <c r="D611" t="s">
        <v>168</v>
      </c>
      <c r="E611" s="40" t="s">
        <v>284</v>
      </c>
      <c r="F611" s="41" t="s">
        <v>375</v>
      </c>
      <c r="G611" s="42" t="s">
        <v>280</v>
      </c>
      <c r="H611"/>
      <c r="I611" s="43" t="s">
        <v>283</v>
      </c>
      <c r="J611" s="44" t="s">
        <v>226</v>
      </c>
      <c r="K611" s="45" t="n">
        <v>1</v>
      </c>
      <c r="L611" s="46" t="n">
        <v>1</v>
      </c>
      <c r="M611" s="47" t="n">
        <v>0.0077</v>
      </c>
      <c r="N611" s="48" t="n">
        <v>311496626.102754</v>
      </c>
      <c r="O611" s="49" t="n">
        <v>310769483.46493</v>
      </c>
      <c r="P611" s="50" t="n">
        <v>1</v>
      </c>
      <c r="Q611" s="51" t="n">
        <v>0</v>
      </c>
      <c r="R611" s="52" t="str">
        <f>1/(1+'Calculation_Assumptions'!$B$5)^(C611-'Calculation_Assumptions'!$B$2)</f>
      </c>
      <c r="S611" s="53" t="str">
        <f>N611*K611</f>
      </c>
      <c r="T611" s="54" t="str">
        <f>O611*K611</f>
      </c>
      <c r="U611" s="55" t="str">
        <f>T611*Q611*L611*M611</f>
      </c>
      <c r="V611" s="56" t="str">
        <f>S611*P611*L611*M611</f>
      </c>
      <c r="W611" s="57" t="str">
        <f>V611-U611</f>
      </c>
      <c r="X611" s="58" t="str">
        <f>W611*R611</f>
      </c>
      <c r="Y611" t="n">
        <v>0</v>
      </c>
      <c r="Z611" s="59" t="n">
        <v>2017</v>
      </c>
      <c r="AA611" t="s">
        <v>368</v>
      </c>
      <c r="AB611" s="60" t="str">
        <f>IF(I611="shared-count-once",COUNTIFS($A$2:$A$807,A611,$C$2:$C$807,C611,$E$2:$E$807,E611,$B$2:$B$807,B611),1)</f>
      </c>
      <c r="AC611" s="61" t="n">
        <v>308542769.756622</v>
      </c>
      <c r="AD611" s="62" t="str">
        <f>IF(AC611=0,"",U611/AC611)</f>
      </c>
      <c r="AE611" s="63" t="str">
        <f>IF(AC611=0,"",V611/AC611)</f>
      </c>
      <c r="AF611" s="64" t="str">
        <f>IF(AC611=0,"",W611/AC611)</f>
      </c>
      <c r="AG611" s="65" t="str">
        <f>IF(AC611=0,"",X611/AC611)</f>
      </c>
    </row>
    <row r="612">
      <c r="A612" t="s">
        <v>108</v>
      </c>
      <c r="B612" t="s">
        <v>166</v>
      </c>
      <c r="C612" s="39" t="n">
        <v>2037</v>
      </c>
      <c r="D612" t="s">
        <v>168</v>
      </c>
      <c r="E612" s="40" t="s">
        <v>284</v>
      </c>
      <c r="F612" s="41" t="s">
        <v>375</v>
      </c>
      <c r="G612" s="42" t="s">
        <v>280</v>
      </c>
      <c r="H612"/>
      <c r="I612" s="43" t="s">
        <v>283</v>
      </c>
      <c r="J612" s="44" t="s">
        <v>226</v>
      </c>
      <c r="K612" s="45" t="n">
        <v>1</v>
      </c>
      <c r="L612" s="46" t="n">
        <v>1</v>
      </c>
      <c r="M612" s="47" t="n">
        <v>0.0077</v>
      </c>
      <c r="N612" s="48" t="n">
        <v>313064393.766465</v>
      </c>
      <c r="O612" s="49" t="n">
        <v>312262197.186949</v>
      </c>
      <c r="P612" s="50" t="n">
        <v>1</v>
      </c>
      <c r="Q612" s="51" t="n">
        <v>0</v>
      </c>
      <c r="R612" s="52" t="str">
        <f>1/(1+'Calculation_Assumptions'!$B$5)^(C612-'Calculation_Assumptions'!$B$2)</f>
      </c>
      <c r="S612" s="53" t="str">
        <f>N612*K612</f>
      </c>
      <c r="T612" s="54" t="str">
        <f>O612*K612</f>
      </c>
      <c r="U612" s="55" t="str">
        <f>T612*Q612*L612*M612</f>
      </c>
      <c r="V612" s="56" t="str">
        <f>S612*P612*L612*M612</f>
      </c>
      <c r="W612" s="57" t="str">
        <f>V612-U612</f>
      </c>
      <c r="X612" s="58" t="str">
        <f>W612*R612</f>
      </c>
      <c r="Y612" t="n">
        <v>0</v>
      </c>
      <c r="Z612" s="59" t="n">
        <v>2017</v>
      </c>
      <c r="AA612" t="s">
        <v>368</v>
      </c>
      <c r="AB612" s="60" t="str">
        <f>IF(I612="shared-count-once",COUNTIFS($A$2:$A$807,A612,$C$2:$C$807,C612,$E$2:$E$807,E612,$B$2:$B$807,B612),1)</f>
      </c>
      <c r="AC612" s="61" t="n">
        <v>310068287.63643</v>
      </c>
      <c r="AD612" s="62" t="str">
        <f>IF(AC612=0,"",U612/AC612)</f>
      </c>
      <c r="AE612" s="63" t="str">
        <f>IF(AC612=0,"",V612/AC612)</f>
      </c>
      <c r="AF612" s="64" t="str">
        <f>IF(AC612=0,"",W612/AC612)</f>
      </c>
      <c r="AG612" s="65" t="str">
        <f>IF(AC612=0,"",X612/AC612)</f>
      </c>
    </row>
    <row r="613">
      <c r="A613" t="s">
        <v>108</v>
      </c>
      <c r="B613" t="s">
        <v>166</v>
      </c>
      <c r="C613" s="39" t="n">
        <v>2038</v>
      </c>
      <c r="D613" t="s">
        <v>168</v>
      </c>
      <c r="E613" s="40" t="s">
        <v>284</v>
      </c>
      <c r="F613" s="41" t="s">
        <v>375</v>
      </c>
      <c r="G613" s="42" t="s">
        <v>280</v>
      </c>
      <c r="H613"/>
      <c r="I613" s="43" t="s">
        <v>283</v>
      </c>
      <c r="J613" s="44" t="s">
        <v>226</v>
      </c>
      <c r="K613" s="45" t="n">
        <v>1</v>
      </c>
      <c r="L613" s="46" t="n">
        <v>1</v>
      </c>
      <c r="M613" s="47" t="n">
        <v>0.0077</v>
      </c>
      <c r="N613" s="48" t="n">
        <v>314621018.228398</v>
      </c>
      <c r="O613" s="49" t="n">
        <v>313730463.490198</v>
      </c>
      <c r="P613" s="50" t="n">
        <v>1</v>
      </c>
      <c r="Q613" s="51" t="n">
        <v>0</v>
      </c>
      <c r="R613" s="52" t="str">
        <f>1/(1+'Calculation_Assumptions'!$B$5)^(C613-'Calculation_Assumptions'!$B$2)</f>
      </c>
      <c r="S613" s="53" t="str">
        <f>N613*K613</f>
      </c>
      <c r="T613" s="54" t="str">
        <f>O613*K613</f>
      </c>
      <c r="U613" s="55" t="str">
        <f>T613*Q613*L613*M613</f>
      </c>
      <c r="V613" s="56" t="str">
        <f>S613*P613*L613*M613</f>
      </c>
      <c r="W613" s="57" t="str">
        <f>V613-U613</f>
      </c>
      <c r="X613" s="58" t="str">
        <f>W613*R613</f>
      </c>
      <c r="Y613" t="n">
        <v>0</v>
      </c>
      <c r="Z613" s="59" t="n">
        <v>2017</v>
      </c>
      <c r="AA613" t="s">
        <v>368</v>
      </c>
      <c r="AB613" s="60" t="str">
        <f>IF(I613="shared-count-once",COUNTIFS($A$2:$A$807,A613,$C$2:$C$807,C613,$E$2:$E$807,E613,$B$2:$B$807,B613),1)</f>
      </c>
      <c r="AC613" s="61" t="n">
        <v>311532999.13163</v>
      </c>
      <c r="AD613" s="62" t="str">
        <f>IF(AC613=0,"",U613/AC613)</f>
      </c>
      <c r="AE613" s="63" t="str">
        <f>IF(AC613=0,"",V613/AC613)</f>
      </c>
      <c r="AF613" s="64" t="str">
        <f>IF(AC613=0,"",W613/AC613)</f>
      </c>
      <c r="AG613" s="65" t="str">
        <f>IF(AC613=0,"",X613/AC613)</f>
      </c>
    </row>
    <row r="614">
      <c r="A614" t="s">
        <v>108</v>
      </c>
      <c r="B614" t="s">
        <v>166</v>
      </c>
      <c r="C614" s="39" t="n">
        <v>2039</v>
      </c>
      <c r="D614" t="s">
        <v>168</v>
      </c>
      <c r="E614" s="40" t="s">
        <v>284</v>
      </c>
      <c r="F614" s="41" t="s">
        <v>375</v>
      </c>
      <c r="G614" s="42" t="s">
        <v>280</v>
      </c>
      <c r="H614"/>
      <c r="I614" s="43" t="s">
        <v>283</v>
      </c>
      <c r="J614" s="44" t="s">
        <v>226</v>
      </c>
      <c r="K614" s="45" t="n">
        <v>1</v>
      </c>
      <c r="L614" s="46" t="n">
        <v>1</v>
      </c>
      <c r="M614" s="47" t="n">
        <v>0.0077</v>
      </c>
      <c r="N614" s="48" t="n">
        <v>316109795.399476</v>
      </c>
      <c r="O614" s="49" t="n">
        <v>315115398.935154</v>
      </c>
      <c r="P614" s="50" t="n">
        <v>1</v>
      </c>
      <c r="Q614" s="51" t="n">
        <v>0</v>
      </c>
      <c r="R614" s="52" t="str">
        <f>1/(1+'Calculation_Assumptions'!$B$5)^(C614-'Calculation_Assumptions'!$B$2)</f>
      </c>
      <c r="S614" s="53" t="str">
        <f>N614*K614</f>
      </c>
      <c r="T614" s="54" t="str">
        <f>O614*K614</f>
      </c>
      <c r="U614" s="55" t="str">
        <f>T614*Q614*L614*M614</f>
      </c>
      <c r="V614" s="56" t="str">
        <f>S614*P614*L614*M614</f>
      </c>
      <c r="W614" s="57" t="str">
        <f>V614-U614</f>
      </c>
      <c r="X614" s="58" t="str">
        <f>W614*R614</f>
      </c>
      <c r="Y614" t="n">
        <v>0</v>
      </c>
      <c r="Z614" s="59" t="n">
        <v>2017</v>
      </c>
      <c r="AA614" t="s">
        <v>368</v>
      </c>
      <c r="AB614" s="60" t="str">
        <f>IF(I614="shared-count-once",COUNTIFS($A$2:$A$807,A614,$C$2:$C$807,C614,$E$2:$E$807,E614,$B$2:$B$807,B614),1)</f>
      </c>
      <c r="AC614" s="61" t="n">
        <v>312936391.858479</v>
      </c>
      <c r="AD614" s="62" t="str">
        <f>IF(AC614=0,"",U614/AC614)</f>
      </c>
      <c r="AE614" s="63" t="str">
        <f>IF(AC614=0,"",V614/AC614)</f>
      </c>
      <c r="AF614" s="64" t="str">
        <f>IF(AC614=0,"",W614/AC614)</f>
      </c>
      <c r="AG614" s="65" t="str">
        <f>IF(AC614=0,"",X614/AC614)</f>
      </c>
    </row>
    <row r="615">
      <c r="A615" t="s">
        <v>108</v>
      </c>
      <c r="B615" t="s">
        <v>166</v>
      </c>
      <c r="C615" s="39" t="n">
        <v>2040</v>
      </c>
      <c r="D615" t="s">
        <v>168</v>
      </c>
      <c r="E615" s="40" t="s">
        <v>284</v>
      </c>
      <c r="F615" s="41" t="s">
        <v>375</v>
      </c>
      <c r="G615" s="42" t="s">
        <v>280</v>
      </c>
      <c r="H615"/>
      <c r="I615" s="43" t="s">
        <v>283</v>
      </c>
      <c r="J615" s="44" t="s">
        <v>226</v>
      </c>
      <c r="K615" s="45" t="n">
        <v>1</v>
      </c>
      <c r="L615" s="46" t="n">
        <v>1</v>
      </c>
      <c r="M615" s="47" t="n">
        <v>0.0077</v>
      </c>
      <c r="N615" s="48" t="n">
        <v>317543745.818825</v>
      </c>
      <c r="O615" s="49" t="n">
        <v>316427530.0167</v>
      </c>
      <c r="P615" s="50" t="n">
        <v>1</v>
      </c>
      <c r="Q615" s="51" t="n">
        <v>0</v>
      </c>
      <c r="R615" s="52" t="str">
        <f>1/(1+'Calculation_Assumptions'!$B$5)^(C615-'Calculation_Assumptions'!$B$2)</f>
      </c>
      <c r="S615" s="53" t="str">
        <f>N615*K615</f>
      </c>
      <c r="T615" s="54" t="str">
        <f>O615*K615</f>
      </c>
      <c r="U615" s="55" t="str">
        <f>T615*Q615*L615*M615</f>
      </c>
      <c r="V615" s="56" t="str">
        <f>S615*P615*L615*M615</f>
      </c>
      <c r="W615" s="57" t="str">
        <f>V615-U615</f>
      </c>
      <c r="X615" s="58" t="str">
        <f>W615*R615</f>
      </c>
      <c r="Y615" t="n">
        <v>0</v>
      </c>
      <c r="Z615" s="59" t="n">
        <v>2017</v>
      </c>
      <c r="AA615" t="s">
        <v>368</v>
      </c>
      <c r="AB615" s="60" t="str">
        <f>IF(I615="shared-count-once",COUNTIFS($A$2:$A$807,A615,$C$2:$C$807,C615,$E$2:$E$807,E615,$B$2:$B$807,B615),1)</f>
      </c>
      <c r="AC615" s="61" t="n">
        <v>314265537.410829</v>
      </c>
      <c r="AD615" s="62" t="str">
        <f>IF(AC615=0,"",U615/AC615)</f>
      </c>
      <c r="AE615" s="63" t="str">
        <f>IF(AC615=0,"",V615/AC615)</f>
      </c>
      <c r="AF615" s="64" t="str">
        <f>IF(AC615=0,"",W615/AC615)</f>
      </c>
      <c r="AG615" s="65" t="str">
        <f>IF(AC615=0,"",X615/AC615)</f>
      </c>
    </row>
    <row r="616">
      <c r="A616" t="s">
        <v>108</v>
      </c>
      <c r="B616" t="s">
        <v>166</v>
      </c>
      <c r="C616" s="39" t="n">
        <v>2041</v>
      </c>
      <c r="D616" t="s">
        <v>168</v>
      </c>
      <c r="E616" s="40" t="s">
        <v>284</v>
      </c>
      <c r="F616" s="41" t="s">
        <v>375</v>
      </c>
      <c r="G616" s="42" t="s">
        <v>280</v>
      </c>
      <c r="H616"/>
      <c r="I616" s="43" t="s">
        <v>283</v>
      </c>
      <c r="J616" s="44" t="s">
        <v>226</v>
      </c>
      <c r="K616" s="45" t="n">
        <v>1</v>
      </c>
      <c r="L616" s="46" t="n">
        <v>1</v>
      </c>
      <c r="M616" s="47" t="n">
        <v>0.0077</v>
      </c>
      <c r="N616" s="48" t="n">
        <v>318927189.932448</v>
      </c>
      <c r="O616" s="49" t="n">
        <v>317614843.247219</v>
      </c>
      <c r="P616" s="50" t="n">
        <v>1</v>
      </c>
      <c r="Q616" s="51" t="n">
        <v>0</v>
      </c>
      <c r="R616" s="52" t="str">
        <f>1/(1+'Calculation_Assumptions'!$B$5)^(C616-'Calculation_Assumptions'!$B$2)</f>
      </c>
      <c r="S616" s="53" t="str">
        <f>N616*K616</f>
      </c>
      <c r="T616" s="54" t="str">
        <f>O616*K616</f>
      </c>
      <c r="U616" s="55" t="str">
        <f>T616*Q616*L616*M616</f>
      </c>
      <c r="V616" s="56" t="str">
        <f>S616*P616*L616*M616</f>
      </c>
      <c r="W616" s="57" t="str">
        <f>V616-U616</f>
      </c>
      <c r="X616" s="58" t="str">
        <f>W616*R616</f>
      </c>
      <c r="Y616" t="n">
        <v>0</v>
      </c>
      <c r="Z616" s="59" t="n">
        <v>2017</v>
      </c>
      <c r="AA616" t="s">
        <v>368</v>
      </c>
      <c r="AB616" s="60" t="str">
        <f>IF(I616="shared-count-once",COUNTIFS($A$2:$A$807,A616,$C$2:$C$807,C616,$E$2:$E$807,E616,$B$2:$B$807,B616),1)</f>
      </c>
      <c r="AC616" s="61" t="n">
        <v>315525215.312548</v>
      </c>
      <c r="AD616" s="62" t="str">
        <f>IF(AC616=0,"",U616/AC616)</f>
      </c>
      <c r="AE616" s="63" t="str">
        <f>IF(AC616=0,"",V616/AC616)</f>
      </c>
      <c r="AF616" s="64" t="str">
        <f>IF(AC616=0,"",W616/AC616)</f>
      </c>
      <c r="AG616" s="65" t="str">
        <f>IF(AC616=0,"",X616/AC616)</f>
      </c>
    </row>
    <row r="617">
      <c r="A617" t="s">
        <v>108</v>
      </c>
      <c r="B617" t="s">
        <v>166</v>
      </c>
      <c r="C617" s="39" t="n">
        <v>2042</v>
      </c>
      <c r="D617" t="s">
        <v>168</v>
      </c>
      <c r="E617" s="40" t="s">
        <v>284</v>
      </c>
      <c r="F617" s="41" t="s">
        <v>375</v>
      </c>
      <c r="G617" s="42" t="s">
        <v>280</v>
      </c>
      <c r="H617"/>
      <c r="I617" s="43" t="s">
        <v>283</v>
      </c>
      <c r="J617" s="44" t="s">
        <v>226</v>
      </c>
      <c r="K617" s="45" t="n">
        <v>1</v>
      </c>
      <c r="L617" s="46" t="n">
        <v>1</v>
      </c>
      <c r="M617" s="47" t="n">
        <v>0.0077</v>
      </c>
      <c r="N617" s="48" t="n">
        <v>320239078.940364</v>
      </c>
      <c r="O617" s="49" t="n">
        <v>318781045.920738</v>
      </c>
      <c r="P617" s="50" t="n">
        <v>1</v>
      </c>
      <c r="Q617" s="51" t="n">
        <v>0</v>
      </c>
      <c r="R617" s="52" t="str">
        <f>1/(1+'Calculation_Assumptions'!$B$5)^(C617-'Calculation_Assumptions'!$B$2)</f>
      </c>
      <c r="S617" s="53" t="str">
        <f>N617*K617</f>
      </c>
      <c r="T617" s="54" t="str">
        <f>O617*K617</f>
      </c>
      <c r="U617" s="55" t="str">
        <f>T617*Q617*L617*M617</f>
      </c>
      <c r="V617" s="56" t="str">
        <f>S617*P617*L617*M617</f>
      </c>
      <c r="W617" s="57" t="str">
        <f>V617-U617</f>
      </c>
      <c r="X617" s="58" t="str">
        <f>W617*R617</f>
      </c>
      <c r="Y617" t="n">
        <v>0</v>
      </c>
      <c r="Z617" s="59" t="n">
        <v>2017</v>
      </c>
      <c r="AA617" t="s">
        <v>368</v>
      </c>
      <c r="AB617" s="60" t="str">
        <f>IF(I617="shared-count-once",COUNTIFS($A$2:$A$807,A617,$C$2:$C$807,C617,$E$2:$E$807,E617,$B$2:$B$807,B617),1)</f>
      </c>
      <c r="AC617" s="61" t="n">
        <v>316707694.211882</v>
      </c>
      <c r="AD617" s="62" t="str">
        <f>IF(AC617=0,"",U617/AC617)</f>
      </c>
      <c r="AE617" s="63" t="str">
        <f>IF(AC617=0,"",V617/AC617)</f>
      </c>
      <c r="AF617" s="64" t="str">
        <f>IF(AC617=0,"",W617/AC617)</f>
      </c>
      <c r="AG617" s="65" t="str">
        <f>IF(AC617=0,"",X617/AC617)</f>
      </c>
    </row>
    <row r="618">
      <c r="A618" t="s">
        <v>108</v>
      </c>
      <c r="B618" t="s">
        <v>166</v>
      </c>
      <c r="C618" s="39" t="n">
        <v>2043</v>
      </c>
      <c r="D618" t="s">
        <v>168</v>
      </c>
      <c r="E618" s="40" t="s">
        <v>284</v>
      </c>
      <c r="F618" s="41" t="s">
        <v>375</v>
      </c>
      <c r="G618" s="42" t="s">
        <v>280</v>
      </c>
      <c r="H618"/>
      <c r="I618" s="43" t="s">
        <v>283</v>
      </c>
      <c r="J618" s="44" t="s">
        <v>226</v>
      </c>
      <c r="K618" s="45" t="n">
        <v>1</v>
      </c>
      <c r="L618" s="46" t="n">
        <v>1</v>
      </c>
      <c r="M618" s="47" t="n">
        <v>0.0077</v>
      </c>
      <c r="N618" s="48" t="n">
        <v>321485413.582431</v>
      </c>
      <c r="O618" s="49" t="n">
        <v>319872275.594712</v>
      </c>
      <c r="P618" s="50" t="n">
        <v>1</v>
      </c>
      <c r="Q618" s="51" t="n">
        <v>0</v>
      </c>
      <c r="R618" s="52" t="str">
        <f>1/(1+'Calculation_Assumptions'!$B$5)^(C618-'Calculation_Assumptions'!$B$2)</f>
      </c>
      <c r="S618" s="53" t="str">
        <f>N618*K618</f>
      </c>
      <c r="T618" s="54" t="str">
        <f>O618*K618</f>
      </c>
      <c r="U618" s="55" t="str">
        <f>T618*Q618*L618*M618</f>
      </c>
      <c r="V618" s="56" t="str">
        <f>S618*P618*L618*M618</f>
      </c>
      <c r="W618" s="57" t="str">
        <f>V618-U618</f>
      </c>
      <c r="X618" s="58" t="str">
        <f>W618*R618</f>
      </c>
      <c r="Y618" t="n">
        <v>0</v>
      </c>
      <c r="Z618" s="59" t="n">
        <v>2017</v>
      </c>
      <c r="AA618" t="s">
        <v>368</v>
      </c>
      <c r="AB618" s="60" t="str">
        <f>IF(I618="shared-count-once",COUNTIFS($A$2:$A$807,A618,$C$2:$C$807,C618,$E$2:$E$807,E618,$B$2:$B$807,B618),1)</f>
      </c>
      <c r="AC618" s="61" t="n">
        <v>317814114.067152</v>
      </c>
      <c r="AD618" s="62" t="str">
        <f>IF(AC618=0,"",U618/AC618)</f>
      </c>
      <c r="AE618" s="63" t="str">
        <f>IF(AC618=0,"",V618/AC618)</f>
      </c>
      <c r="AF618" s="64" t="str">
        <f>IF(AC618=0,"",W618/AC618)</f>
      </c>
      <c r="AG618" s="65" t="str">
        <f>IF(AC618=0,"",X618/AC618)</f>
      </c>
    </row>
    <row r="619">
      <c r="A619" t="s">
        <v>108</v>
      </c>
      <c r="B619" t="s">
        <v>166</v>
      </c>
      <c r="C619" s="39" t="n">
        <v>2044</v>
      </c>
      <c r="D619" t="s">
        <v>168</v>
      </c>
      <c r="E619" s="40" t="s">
        <v>284</v>
      </c>
      <c r="F619" s="41" t="s">
        <v>375</v>
      </c>
      <c r="G619" s="42" t="s">
        <v>280</v>
      </c>
      <c r="H619"/>
      <c r="I619" s="43" t="s">
        <v>283</v>
      </c>
      <c r="J619" s="44" t="s">
        <v>226</v>
      </c>
      <c r="K619" s="45" t="n">
        <v>1</v>
      </c>
      <c r="L619" s="46" t="n">
        <v>1</v>
      </c>
      <c r="M619" s="47" t="n">
        <v>0.0077</v>
      </c>
      <c r="N619" s="48" t="n">
        <v>322667711.087821</v>
      </c>
      <c r="O619" s="49" t="n">
        <v>320897722.542069</v>
      </c>
      <c r="P619" s="50" t="n">
        <v>1</v>
      </c>
      <c r="Q619" s="51" t="n">
        <v>0</v>
      </c>
      <c r="R619" s="52" t="str">
        <f>1/(1+'Calculation_Assumptions'!$B$5)^(C619-'Calculation_Assumptions'!$B$2)</f>
      </c>
      <c r="S619" s="53" t="str">
        <f>N619*K619</f>
      </c>
      <c r="T619" s="54" t="str">
        <f>O619*K619</f>
      </c>
      <c r="U619" s="55" t="str">
        <f>T619*Q619*L619*M619</f>
      </c>
      <c r="V619" s="56" t="str">
        <f>S619*P619*L619*M619</f>
      </c>
      <c r="W619" s="57" t="str">
        <f>V619-U619</f>
      </c>
      <c r="X619" s="58" t="str">
        <f>W619*R619</f>
      </c>
      <c r="Y619" t="n">
        <v>0</v>
      </c>
      <c r="Z619" s="59" t="n">
        <v>2017</v>
      </c>
      <c r="AA619" t="s">
        <v>368</v>
      </c>
      <c r="AB619" s="60" t="str">
        <f>IF(I619="shared-count-once",COUNTIFS($A$2:$A$807,A619,$C$2:$C$807,C619,$E$2:$E$807,E619,$B$2:$B$807,B619),1)</f>
      </c>
      <c r="AC619" s="61" t="n">
        <v>318840890.732156</v>
      </c>
      <c r="AD619" s="62" t="str">
        <f>IF(AC619=0,"",U619/AC619)</f>
      </c>
      <c r="AE619" s="63" t="str">
        <f>IF(AC619=0,"",V619/AC619)</f>
      </c>
      <c r="AF619" s="64" t="str">
        <f>IF(AC619=0,"",W619/AC619)</f>
      </c>
      <c r="AG619" s="65" t="str">
        <f>IF(AC619=0,"",X619/AC619)</f>
      </c>
    </row>
    <row r="620">
      <c r="A620" t="s">
        <v>108</v>
      </c>
      <c r="B620" t="s">
        <v>166</v>
      </c>
      <c r="C620" s="39" t="n">
        <v>2045</v>
      </c>
      <c r="D620" t="s">
        <v>168</v>
      </c>
      <c r="E620" s="40" t="s">
        <v>284</v>
      </c>
      <c r="F620" s="41" t="s">
        <v>375</v>
      </c>
      <c r="G620" s="42" t="s">
        <v>280</v>
      </c>
      <c r="H620"/>
      <c r="I620" s="43" t="s">
        <v>283</v>
      </c>
      <c r="J620" s="44" t="s">
        <v>226</v>
      </c>
      <c r="K620" s="45" t="n">
        <v>1</v>
      </c>
      <c r="L620" s="46" t="n">
        <v>1</v>
      </c>
      <c r="M620" s="47" t="n">
        <v>0.0077</v>
      </c>
      <c r="N620" s="48" t="n">
        <v>323761204.921754</v>
      </c>
      <c r="O620" s="49" t="n">
        <v>321832323.778944</v>
      </c>
      <c r="P620" s="50" t="n">
        <v>1</v>
      </c>
      <c r="Q620" s="51" t="n">
        <v>0</v>
      </c>
      <c r="R620" s="52" t="str">
        <f>1/(1+'Calculation_Assumptions'!$B$5)^(C620-'Calculation_Assumptions'!$B$2)</f>
      </c>
      <c r="S620" s="53" t="str">
        <f>N620*K620</f>
      </c>
      <c r="T620" s="54" t="str">
        <f>O620*K620</f>
      </c>
      <c r="U620" s="55" t="str">
        <f>T620*Q620*L620*M620</f>
      </c>
      <c r="V620" s="56" t="str">
        <f>S620*P620*L620*M620</f>
      </c>
      <c r="W620" s="57" t="str">
        <f>V620-U620</f>
      </c>
      <c r="X620" s="58" t="str">
        <f>W620*R620</f>
      </c>
      <c r="Y620" t="n">
        <v>0</v>
      </c>
      <c r="Z620" s="59" t="n">
        <v>2017</v>
      </c>
      <c r="AA620" t="s">
        <v>368</v>
      </c>
      <c r="AB620" s="60" t="str">
        <f>IF(I620="shared-count-once",COUNTIFS($A$2:$A$807,A620,$C$2:$C$807,C620,$E$2:$E$807,E620,$B$2:$B$807,B620),1)</f>
      </c>
      <c r="AC620" s="61" t="n">
        <v>319784682.33108</v>
      </c>
      <c r="AD620" s="62" t="str">
        <f>IF(AC620=0,"",U620/AC620)</f>
      </c>
      <c r="AE620" s="63" t="str">
        <f>IF(AC620=0,"",V620/AC620)</f>
      </c>
      <c r="AF620" s="64" t="str">
        <f>IF(AC620=0,"",W620/AC620)</f>
      </c>
      <c r="AG620" s="65" t="str">
        <f>IF(AC620=0,"",X620/AC620)</f>
      </c>
    </row>
    <row r="621">
      <c r="A621" t="s">
        <v>108</v>
      </c>
      <c r="B621" t="s">
        <v>166</v>
      </c>
      <c r="C621" s="39" t="n">
        <v>2046</v>
      </c>
      <c r="D621" t="s">
        <v>168</v>
      </c>
      <c r="E621" s="40" t="s">
        <v>284</v>
      </c>
      <c r="F621" s="41" t="s">
        <v>375</v>
      </c>
      <c r="G621" s="42" t="s">
        <v>280</v>
      </c>
      <c r="H621"/>
      <c r="I621" s="43" t="s">
        <v>283</v>
      </c>
      <c r="J621" s="44" t="s">
        <v>226</v>
      </c>
      <c r="K621" s="45" t="n">
        <v>1</v>
      </c>
      <c r="L621" s="46" t="n">
        <v>1</v>
      </c>
      <c r="M621" s="47" t="n">
        <v>0.0077</v>
      </c>
      <c r="N621" s="48" t="n">
        <v>324743606.167912</v>
      </c>
      <c r="O621" s="49" t="n">
        <v>322683379.427444</v>
      </c>
      <c r="P621" s="50" t="n">
        <v>1</v>
      </c>
      <c r="Q621" s="51" t="n">
        <v>0</v>
      </c>
      <c r="R621" s="52" t="str">
        <f>1/(1+'Calculation_Assumptions'!$B$5)^(C621-'Calculation_Assumptions'!$B$2)</f>
      </c>
      <c r="S621" s="53" t="str">
        <f>N621*K621</f>
      </c>
      <c r="T621" s="54" t="str">
        <f>O621*K621</f>
      </c>
      <c r="U621" s="55" t="str">
        <f>T621*Q621*L621*M621</f>
      </c>
      <c r="V621" s="56" t="str">
        <f>S621*P621*L621*M621</f>
      </c>
      <c r="W621" s="57" t="str">
        <f>V621-U621</f>
      </c>
      <c r="X621" s="58" t="str">
        <f>W621*R621</f>
      </c>
      <c r="Y621" t="n">
        <v>0</v>
      </c>
      <c r="Z621" s="59" t="n">
        <v>2017</v>
      </c>
      <c r="AA621" t="s">
        <v>368</v>
      </c>
      <c r="AB621" s="60" t="str">
        <f>IF(I621="shared-count-once",COUNTIFS($A$2:$A$807,A621,$C$2:$C$807,C621,$E$2:$E$807,E621,$B$2:$B$807,B621),1)</f>
      </c>
      <c r="AC621" s="61" t="n">
        <v>320645615.981408</v>
      </c>
      <c r="AD621" s="62" t="str">
        <f>IF(AC621=0,"",U621/AC621)</f>
      </c>
      <c r="AE621" s="63" t="str">
        <f>IF(AC621=0,"",V621/AC621)</f>
      </c>
      <c r="AF621" s="64" t="str">
        <f>IF(AC621=0,"",W621/AC621)</f>
      </c>
      <c r="AG621" s="65" t="str">
        <f>IF(AC621=0,"",X621/AC621)</f>
      </c>
    </row>
    <row r="622">
      <c r="A622" t="s">
        <v>108</v>
      </c>
      <c r="B622" t="s">
        <v>166</v>
      </c>
      <c r="C622" s="39" t="n">
        <v>2047</v>
      </c>
      <c r="D622" t="s">
        <v>168</v>
      </c>
      <c r="E622" s="40" t="s">
        <v>284</v>
      </c>
      <c r="F622" s="41" t="s">
        <v>375</v>
      </c>
      <c r="G622" s="42" t="s">
        <v>280</v>
      </c>
      <c r="H622"/>
      <c r="I622" s="43" t="s">
        <v>283</v>
      </c>
      <c r="J622" s="44" t="s">
        <v>226</v>
      </c>
      <c r="K622" s="45" t="n">
        <v>1</v>
      </c>
      <c r="L622" s="46" t="n">
        <v>1</v>
      </c>
      <c r="M622" s="47" t="n">
        <v>0.0077</v>
      </c>
      <c r="N622" s="48" t="n">
        <v>325729006.399724</v>
      </c>
      <c r="O622" s="49" t="n">
        <v>323457177.765372</v>
      </c>
      <c r="P622" s="50" t="n">
        <v>1</v>
      </c>
      <c r="Q622" s="51" t="n">
        <v>0</v>
      </c>
      <c r="R622" s="52" t="str">
        <f>1/(1+'Calculation_Assumptions'!$B$5)^(C622-'Calculation_Assumptions'!$B$2)</f>
      </c>
      <c r="S622" s="53" t="str">
        <f>N622*K622</f>
      </c>
      <c r="T622" s="54" t="str">
        <f>O622*K622</f>
      </c>
      <c r="U622" s="55" t="str">
        <f>T622*Q622*L622*M622</f>
      </c>
      <c r="V622" s="56" t="str">
        <f>S622*P622*L622*M622</f>
      </c>
      <c r="W622" s="57" t="str">
        <f>V622-U622</f>
      </c>
      <c r="X622" s="58" t="str">
        <f>W622*R622</f>
      </c>
      <c r="Y622" t="n">
        <v>0</v>
      </c>
      <c r="Z622" s="59" t="n">
        <v>2017</v>
      </c>
      <c r="AA622" t="s">
        <v>368</v>
      </c>
      <c r="AB622" s="60" t="str">
        <f>IF(I622="shared-count-once",COUNTIFS($A$2:$A$807,A622,$C$2:$C$807,C622,$E$2:$E$807,E622,$B$2:$B$807,B622),1)</f>
      </c>
      <c r="AC622" s="61" t="n">
        <v>321429520.522875</v>
      </c>
      <c r="AD622" s="62" t="str">
        <f>IF(AC622=0,"",U622/AC622)</f>
      </c>
      <c r="AE622" s="63" t="str">
        <f>IF(AC622=0,"",V622/AC622)</f>
      </c>
      <c r="AF622" s="64" t="str">
        <f>IF(AC622=0,"",W622/AC622)</f>
      </c>
      <c r="AG622" s="65" t="str">
        <f>IF(AC622=0,"",X622/AC622)</f>
      </c>
    </row>
    <row r="623">
      <c r="A623" t="s">
        <v>108</v>
      </c>
      <c r="B623" t="s">
        <v>166</v>
      </c>
      <c r="C623" s="39" t="n">
        <v>2048</v>
      </c>
      <c r="D623" t="s">
        <v>168</v>
      </c>
      <c r="E623" s="40" t="s">
        <v>284</v>
      </c>
      <c r="F623" s="41" t="s">
        <v>375</v>
      </c>
      <c r="G623" s="42" t="s">
        <v>280</v>
      </c>
      <c r="H623"/>
      <c r="I623" s="43" t="s">
        <v>283</v>
      </c>
      <c r="J623" s="44" t="s">
        <v>226</v>
      </c>
      <c r="K623" s="45" t="n">
        <v>1</v>
      </c>
      <c r="L623" s="46" t="n">
        <v>1</v>
      </c>
      <c r="M623" s="47" t="n">
        <v>0.0077</v>
      </c>
      <c r="N623" s="48" t="n">
        <v>326523793.677374</v>
      </c>
      <c r="O623" s="49" t="n">
        <v>324153264.068833</v>
      </c>
      <c r="P623" s="50" t="n">
        <v>1</v>
      </c>
      <c r="Q623" s="51" t="n">
        <v>0</v>
      </c>
      <c r="R623" s="52" t="str">
        <f>1/(1+'Calculation_Assumptions'!$B$5)^(C623-'Calculation_Assumptions'!$B$2)</f>
      </c>
      <c r="S623" s="53" t="str">
        <f>N623*K623</f>
      </c>
      <c r="T623" s="54" t="str">
        <f>O623*K623</f>
      </c>
      <c r="U623" s="55" t="str">
        <f>T623*Q623*L623*M623</f>
      </c>
      <c r="V623" s="56" t="str">
        <f>S623*P623*L623*M623</f>
      </c>
      <c r="W623" s="57" t="str">
        <f>V623-U623</f>
      </c>
      <c r="X623" s="58" t="str">
        <f>W623*R623</f>
      </c>
      <c r="Y623" t="n">
        <v>0</v>
      </c>
      <c r="Z623" s="59" t="n">
        <v>2017</v>
      </c>
      <c r="AA623" t="s">
        <v>368</v>
      </c>
      <c r="AB623" s="60" t="str">
        <f>IF(I623="shared-count-once",COUNTIFS($A$2:$A$807,A623,$C$2:$C$807,C623,$E$2:$E$807,E623,$B$2:$B$807,B623),1)</f>
      </c>
      <c r="AC623" s="61" t="n">
        <v>322136832.260161</v>
      </c>
      <c r="AD623" s="62" t="str">
        <f>IF(AC623=0,"",U623/AC623)</f>
      </c>
      <c r="AE623" s="63" t="str">
        <f>IF(AC623=0,"",V623/AC623)</f>
      </c>
      <c r="AF623" s="64" t="str">
        <f>IF(AC623=0,"",W623/AC623)</f>
      </c>
      <c r="AG623" s="65" t="str">
        <f>IF(AC623=0,"",X623/AC623)</f>
      </c>
    </row>
    <row r="624">
      <c r="A624" t="s">
        <v>108</v>
      </c>
      <c r="B624" t="s">
        <v>166</v>
      </c>
      <c r="C624" s="39" t="n">
        <v>2049</v>
      </c>
      <c r="D624" t="s">
        <v>168</v>
      </c>
      <c r="E624" s="40" t="s">
        <v>284</v>
      </c>
      <c r="F624" s="41" t="s">
        <v>375</v>
      </c>
      <c r="G624" s="42" t="s">
        <v>280</v>
      </c>
      <c r="H624"/>
      <c r="I624" s="43" t="s">
        <v>283</v>
      </c>
      <c r="J624" s="44" t="s">
        <v>226</v>
      </c>
      <c r="K624" s="45" t="n">
        <v>1</v>
      </c>
      <c r="L624" s="46" t="n">
        <v>1</v>
      </c>
      <c r="M624" s="47" t="n">
        <v>0.0077</v>
      </c>
      <c r="N624" s="48" t="n">
        <v>327229939.846252</v>
      </c>
      <c r="O624" s="49" t="n">
        <v>324770595.66435</v>
      </c>
      <c r="P624" s="50" t="n">
        <v>1</v>
      </c>
      <c r="Q624" s="51" t="n">
        <v>0</v>
      </c>
      <c r="R624" s="52" t="str">
        <f>1/(1+'Calculation_Assumptions'!$B$5)^(C624-'Calculation_Assumptions'!$B$2)</f>
      </c>
      <c r="S624" s="53" t="str">
        <f>N624*K624</f>
      </c>
      <c r="T624" s="54" t="str">
        <f>O624*K624</f>
      </c>
      <c r="U624" s="55" t="str">
        <f>T624*Q624*L624*M624</f>
      </c>
      <c r="V624" s="56" t="str">
        <f>S624*P624*L624*M624</f>
      </c>
      <c r="W624" s="57" t="str">
        <f>V624-U624</f>
      </c>
      <c r="X624" s="58" t="str">
        <f>W624*R624</f>
      </c>
      <c r="Y624" t="n">
        <v>0</v>
      </c>
      <c r="Z624" s="59" t="n">
        <v>2017</v>
      </c>
      <c r="AA624" t="s">
        <v>368</v>
      </c>
      <c r="AB624" s="60" t="str">
        <f>IF(I624="shared-count-once",COUNTIFS($A$2:$A$807,A624,$C$2:$C$807,C624,$E$2:$E$807,E624,$B$2:$B$807,B624),1)</f>
      </c>
      <c r="AC624" s="61" t="n">
        <v>322765819.752681</v>
      </c>
      <c r="AD624" s="62" t="str">
        <f>IF(AC624=0,"",U624/AC624)</f>
      </c>
      <c r="AE624" s="63" t="str">
        <f>IF(AC624=0,"",V624/AC624)</f>
      </c>
      <c r="AF624" s="64" t="str">
        <f>IF(AC624=0,"",W624/AC624)</f>
      </c>
      <c r="AG624" s="65" t="str">
        <f>IF(AC624=0,"",X624/AC624)</f>
      </c>
    </row>
    <row r="625">
      <c r="A625" t="s">
        <v>108</v>
      </c>
      <c r="B625" t="s">
        <v>166</v>
      </c>
      <c r="C625" s="39" t="n">
        <v>2050</v>
      </c>
      <c r="D625" t="s">
        <v>168</v>
      </c>
      <c r="E625" s="40" t="s">
        <v>284</v>
      </c>
      <c r="F625" s="41" t="s">
        <v>375</v>
      </c>
      <c r="G625" s="42" t="s">
        <v>280</v>
      </c>
      <c r="H625"/>
      <c r="I625" s="43" t="s">
        <v>283</v>
      </c>
      <c r="J625" s="44" t="s">
        <v>226</v>
      </c>
      <c r="K625" s="45" t="n">
        <v>1</v>
      </c>
      <c r="L625" s="46" t="n">
        <v>1</v>
      </c>
      <c r="M625" s="47" t="n">
        <v>0.0077</v>
      </c>
      <c r="N625" s="48" t="n">
        <v>327916856.865778</v>
      </c>
      <c r="O625" s="49" t="n">
        <v>325271287.464889</v>
      </c>
      <c r="P625" s="50" t="n">
        <v>1</v>
      </c>
      <c r="Q625" s="51" t="n">
        <v>0</v>
      </c>
      <c r="R625" s="52" t="str">
        <f>1/(1+'Calculation_Assumptions'!$B$5)^(C625-'Calculation_Assumptions'!$B$2)</f>
      </c>
      <c r="S625" s="53" t="str">
        <f>N625*K625</f>
      </c>
      <c r="T625" s="54" t="str">
        <f>O625*K625</f>
      </c>
      <c r="U625" s="55" t="str">
        <f>T625*Q625*L625*M625</f>
      </c>
      <c r="V625" s="56" t="str">
        <f>S625*P625*L625*M625</f>
      </c>
      <c r="W625" s="57" t="str">
        <f>V625-U625</f>
      </c>
      <c r="X625" s="58" t="str">
        <f>W625*R625</f>
      </c>
      <c r="Y625" t="n">
        <v>0</v>
      </c>
      <c r="Z625" s="59" t="n">
        <v>2017</v>
      </c>
      <c r="AA625" t="s">
        <v>368</v>
      </c>
      <c r="AB625" s="60" t="str">
        <f>IF(I625="shared-count-once",COUNTIFS($A$2:$A$807,A625,$C$2:$C$807,C625,$E$2:$E$807,E625,$B$2:$B$807,B625),1)</f>
      </c>
      <c r="AC625" s="61" t="n">
        <v>323312042.563285</v>
      </c>
      <c r="AD625" s="62" t="str">
        <f>IF(AC625=0,"",U625/AC625)</f>
      </c>
      <c r="AE625" s="63" t="str">
        <f>IF(AC625=0,"",V625/AC625)</f>
      </c>
      <c r="AF625" s="64" t="str">
        <f>IF(AC625=0,"",W625/AC625)</f>
      </c>
      <c r="AG625" s="65" t="str">
        <f>IF(AC625=0,"",X625/AC625)</f>
      </c>
    </row>
    <row r="626">
      <c r="A626" t="s">
        <v>108</v>
      </c>
      <c r="B626" t="s">
        <v>166</v>
      </c>
      <c r="C626" s="39" t="n">
        <v>2025</v>
      </c>
      <c r="D626" t="s">
        <v>172</v>
      </c>
      <c r="E626" s="40" t="s">
        <v>285</v>
      </c>
      <c r="F626" s="41" t="s">
        <v>376</v>
      </c>
      <c r="G626" s="42" t="s">
        <v>280</v>
      </c>
      <c r="H626"/>
      <c r="I626" s="43" t="s">
        <v>283</v>
      </c>
      <c r="J626" s="44" t="s">
        <v>226</v>
      </c>
      <c r="K626" s="45" t="n">
        <v>1</v>
      </c>
      <c r="L626" s="46" t="n">
        <v>1</v>
      </c>
      <c r="M626" s="47" t="n">
        <v>0.0077</v>
      </c>
      <c r="N626" s="48" t="n">
        <v>291886571.325912</v>
      </c>
      <c r="O626" s="49" t="n">
        <v>291223951.413062</v>
      </c>
      <c r="P626" s="50" t="n">
        <v>0</v>
      </c>
      <c r="Q626" s="51" t="n">
        <v>0</v>
      </c>
      <c r="R626" s="52" t="str">
        <f>1/(1+'Calculation_Assumptions'!$B$5)^(C626-'Calculation_Assumptions'!$B$2)</f>
      </c>
      <c r="S626" s="53" t="str">
        <f>N626*K626</f>
      </c>
      <c r="T626" s="54" t="str">
        <f>O626*K626</f>
      </c>
      <c r="U626" s="55" t="str">
        <f>T626*Q626*L626*M626</f>
      </c>
      <c r="V626" s="56" t="str">
        <f>S626*P626*L626*M626</f>
      </c>
      <c r="W626" s="57" t="str">
        <f>V626-U626</f>
      </c>
      <c r="X626" s="58" t="str">
        <f>W626*R626</f>
      </c>
      <c r="Y626" t="n">
        <v>0</v>
      </c>
      <c r="Z626" s="59" t="n">
        <v>2017</v>
      </c>
      <c r="AA626" t="s">
        <v>368</v>
      </c>
      <c r="AB626" s="60" t="str">
        <f>IF(I626="shared-count-once",COUNTIFS($A$2:$A$807,A626,$C$2:$C$807,C626,$E$2:$E$807,E626,$B$2:$B$807,B626),1)</f>
      </c>
      <c r="AC626" s="61" t="n">
        <v>288391907.644456</v>
      </c>
      <c r="AD626" s="62" t="str">
        <f>IF(AC626=0,"",U626/AC626)</f>
      </c>
      <c r="AE626" s="63" t="str">
        <f>IF(AC626=0,"",V626/AC626)</f>
      </c>
      <c r="AF626" s="64" t="str">
        <f>IF(AC626=0,"",W626/AC626)</f>
      </c>
      <c r="AG626" s="65" t="str">
        <f>IF(AC626=0,"",X626/AC626)</f>
      </c>
    </row>
    <row r="627">
      <c r="A627" t="s">
        <v>108</v>
      </c>
      <c r="B627" t="s">
        <v>166</v>
      </c>
      <c r="C627" s="39" t="n">
        <v>2026</v>
      </c>
      <c r="D627" t="s">
        <v>172</v>
      </c>
      <c r="E627" s="40" t="s">
        <v>285</v>
      </c>
      <c r="F627" s="41" t="s">
        <v>376</v>
      </c>
      <c r="G627" s="42" t="s">
        <v>280</v>
      </c>
      <c r="H627"/>
      <c r="I627" s="43" t="s">
        <v>283</v>
      </c>
      <c r="J627" s="44" t="s">
        <v>226</v>
      </c>
      <c r="K627" s="45" t="n">
        <v>1</v>
      </c>
      <c r="L627" s="46" t="n">
        <v>1</v>
      </c>
      <c r="M627" s="47" t="n">
        <v>0.0077</v>
      </c>
      <c r="N627" s="48" t="n">
        <v>293828806.709757</v>
      </c>
      <c r="O627" s="49" t="n">
        <v>293212473.334583</v>
      </c>
      <c r="P627" s="50" t="n">
        <v>0.333333333333333</v>
      </c>
      <c r="Q627" s="51" t="n">
        <v>0</v>
      </c>
      <c r="R627" s="52" t="str">
        <f>1/(1+'Calculation_Assumptions'!$B$5)^(C627-'Calculation_Assumptions'!$B$2)</f>
      </c>
      <c r="S627" s="53" t="str">
        <f>N627*K627</f>
      </c>
      <c r="T627" s="54" t="str">
        <f>O627*K627</f>
      </c>
      <c r="U627" s="55" t="str">
        <f>T627*Q627*L627*M627</f>
      </c>
      <c r="V627" s="56" t="str">
        <f>S627*P627*L627*M627</f>
      </c>
      <c r="W627" s="57" t="str">
        <f>V627-U627</f>
      </c>
      <c r="X627" s="58" t="str">
        <f>W627*R627</f>
      </c>
      <c r="Y627" t="n">
        <v>0</v>
      </c>
      <c r="Z627" s="59" t="n">
        <v>2017</v>
      </c>
      <c r="AA627" t="s">
        <v>368</v>
      </c>
      <c r="AB627" s="60" t="str">
        <f>IF(I627="shared-count-once",COUNTIFS($A$2:$A$807,A627,$C$2:$C$807,C627,$E$2:$E$807,E627,$B$2:$B$807,B627),1)</f>
      </c>
      <c r="AC627" s="61" t="n">
        <v>290472130.233437</v>
      </c>
      <c r="AD627" s="62" t="str">
        <f>IF(AC627=0,"",U627/AC627)</f>
      </c>
      <c r="AE627" s="63" t="str">
        <f>IF(AC627=0,"",V627/AC627)</f>
      </c>
      <c r="AF627" s="64" t="str">
        <f>IF(AC627=0,"",W627/AC627)</f>
      </c>
      <c r="AG627" s="65" t="str">
        <f>IF(AC627=0,"",X627/AC627)</f>
      </c>
    </row>
    <row r="628">
      <c r="A628" t="s">
        <v>108</v>
      </c>
      <c r="B628" t="s">
        <v>166</v>
      </c>
      <c r="C628" s="39" t="n">
        <v>2027</v>
      </c>
      <c r="D628" t="s">
        <v>172</v>
      </c>
      <c r="E628" s="40" t="s">
        <v>285</v>
      </c>
      <c r="F628" s="41" t="s">
        <v>376</v>
      </c>
      <c r="G628" s="42" t="s">
        <v>280</v>
      </c>
      <c r="H628"/>
      <c r="I628" s="43" t="s">
        <v>283</v>
      </c>
      <c r="J628" s="44" t="s">
        <v>226</v>
      </c>
      <c r="K628" s="45" t="n">
        <v>1</v>
      </c>
      <c r="L628" s="46" t="n">
        <v>1</v>
      </c>
      <c r="M628" s="47" t="n">
        <v>0.0077</v>
      </c>
      <c r="N628" s="48" t="n">
        <v>295762272.601994</v>
      </c>
      <c r="O628" s="49" t="n">
        <v>295196117.964647</v>
      </c>
      <c r="P628" s="50" t="n">
        <v>0.666666666666667</v>
      </c>
      <c r="Q628" s="51" t="n">
        <v>0</v>
      </c>
      <c r="R628" s="52" t="str">
        <f>1/(1+'Calculation_Assumptions'!$B$5)^(C628-'Calculation_Assumptions'!$B$2)</f>
      </c>
      <c r="S628" s="53" t="str">
        <f>N628*K628</f>
      </c>
      <c r="T628" s="54" t="str">
        <f>O628*K628</f>
      </c>
      <c r="U628" s="55" t="str">
        <f>T628*Q628*L628*M628</f>
      </c>
      <c r="V628" s="56" t="str">
        <f>S628*P628*L628*M628</f>
      </c>
      <c r="W628" s="57" t="str">
        <f>V628-U628</f>
      </c>
      <c r="X628" s="58" t="str">
        <f>W628*R628</f>
      </c>
      <c r="Y628" t="n">
        <v>0</v>
      </c>
      <c r="Z628" s="59" t="n">
        <v>2017</v>
      </c>
      <c r="AA628" t="s">
        <v>368</v>
      </c>
      <c r="AB628" s="60" t="str">
        <f>IF(I628="shared-count-once",COUNTIFS($A$2:$A$807,A628,$C$2:$C$807,C628,$E$2:$E$807,E628,$B$2:$B$807,B628),1)</f>
      </c>
      <c r="AC628" s="61" t="n">
        <v>292505080.826208</v>
      </c>
      <c r="AD628" s="62" t="str">
        <f>IF(AC628=0,"",U628/AC628)</f>
      </c>
      <c r="AE628" s="63" t="str">
        <f>IF(AC628=0,"",V628/AC628)</f>
      </c>
      <c r="AF628" s="64" t="str">
        <f>IF(AC628=0,"",W628/AC628)</f>
      </c>
      <c r="AG628" s="65" t="str">
        <f>IF(AC628=0,"",X628/AC628)</f>
      </c>
    </row>
    <row r="629">
      <c r="A629" t="s">
        <v>108</v>
      </c>
      <c r="B629" t="s">
        <v>166</v>
      </c>
      <c r="C629" s="39" t="n">
        <v>2028</v>
      </c>
      <c r="D629" t="s">
        <v>172</v>
      </c>
      <c r="E629" s="40" t="s">
        <v>285</v>
      </c>
      <c r="F629" s="41" t="s">
        <v>376</v>
      </c>
      <c r="G629" s="42" t="s">
        <v>280</v>
      </c>
      <c r="H629"/>
      <c r="I629" s="43" t="s">
        <v>283</v>
      </c>
      <c r="J629" s="44" t="s">
        <v>226</v>
      </c>
      <c r="K629" s="45" t="n">
        <v>1</v>
      </c>
      <c r="L629" s="46" t="n">
        <v>1</v>
      </c>
      <c r="M629" s="47" t="n">
        <v>0.0077</v>
      </c>
      <c r="N629" s="48" t="n">
        <v>297671811.256457</v>
      </c>
      <c r="O629" s="49" t="n">
        <v>297107934.99345</v>
      </c>
      <c r="P629" s="50" t="n">
        <v>1</v>
      </c>
      <c r="Q629" s="51" t="n">
        <v>0</v>
      </c>
      <c r="R629" s="52" t="str">
        <f>1/(1+'Calculation_Assumptions'!$B$5)^(C629-'Calculation_Assumptions'!$B$2)</f>
      </c>
      <c r="S629" s="53" t="str">
        <f>N629*K629</f>
      </c>
      <c r="T629" s="54" t="str">
        <f>O629*K629</f>
      </c>
      <c r="U629" s="55" t="str">
        <f>T629*Q629*L629*M629</f>
      </c>
      <c r="V629" s="56" t="str">
        <f>S629*P629*L629*M629</f>
      </c>
      <c r="W629" s="57" t="str">
        <f>V629-U629</f>
      </c>
      <c r="X629" s="58" t="str">
        <f>W629*R629</f>
      </c>
      <c r="Y629" t="n">
        <v>0</v>
      </c>
      <c r="Z629" s="59" t="n">
        <v>2017</v>
      </c>
      <c r="AA629" t="s">
        <v>368</v>
      </c>
      <c r="AB629" s="60" t="str">
        <f>IF(I629="shared-count-once",COUNTIFS($A$2:$A$807,A629,$C$2:$C$807,C629,$E$2:$E$807,E629,$B$2:$B$807,B629),1)</f>
      </c>
      <c r="AC629" s="61" t="n">
        <v>294484707.921554</v>
      </c>
      <c r="AD629" s="62" t="str">
        <f>IF(AC629=0,"",U629/AC629)</f>
      </c>
      <c r="AE629" s="63" t="str">
        <f>IF(AC629=0,"",V629/AC629)</f>
      </c>
      <c r="AF629" s="64" t="str">
        <f>IF(AC629=0,"",W629/AC629)</f>
      </c>
      <c r="AG629" s="65" t="str">
        <f>IF(AC629=0,"",X629/AC629)</f>
      </c>
    </row>
    <row r="630">
      <c r="A630" t="s">
        <v>108</v>
      </c>
      <c r="B630" t="s">
        <v>166</v>
      </c>
      <c r="C630" s="39" t="n">
        <v>2029</v>
      </c>
      <c r="D630" t="s">
        <v>172</v>
      </c>
      <c r="E630" s="40" t="s">
        <v>285</v>
      </c>
      <c r="F630" s="41" t="s">
        <v>376</v>
      </c>
      <c r="G630" s="42" t="s">
        <v>280</v>
      </c>
      <c r="H630"/>
      <c r="I630" s="43" t="s">
        <v>283</v>
      </c>
      <c r="J630" s="44" t="s">
        <v>226</v>
      </c>
      <c r="K630" s="45" t="n">
        <v>1</v>
      </c>
      <c r="L630" s="46" t="n">
        <v>1</v>
      </c>
      <c r="M630" s="47" t="n">
        <v>0.0077</v>
      </c>
      <c r="N630" s="48" t="n">
        <v>299531386.092171</v>
      </c>
      <c r="O630" s="49" t="n">
        <v>298981169.683309</v>
      </c>
      <c r="P630" s="50" t="n">
        <v>1</v>
      </c>
      <c r="Q630" s="51" t="n">
        <v>0</v>
      </c>
      <c r="R630" s="52" t="str">
        <f>1/(1+'Calculation_Assumptions'!$B$5)^(C630-'Calculation_Assumptions'!$B$2)</f>
      </c>
      <c r="S630" s="53" t="str">
        <f>N630*K630</f>
      </c>
      <c r="T630" s="54" t="str">
        <f>O630*K630</f>
      </c>
      <c r="U630" s="55" t="str">
        <f>T630*Q630*L630*M630</f>
      </c>
      <c r="V630" s="56" t="str">
        <f>S630*P630*L630*M630</f>
      </c>
      <c r="W630" s="57" t="str">
        <f>V630-U630</f>
      </c>
      <c r="X630" s="58" t="str">
        <f>W630*R630</f>
      </c>
      <c r="Y630" t="n">
        <v>0</v>
      </c>
      <c r="Z630" s="59" t="n">
        <v>2017</v>
      </c>
      <c r="AA630" t="s">
        <v>368</v>
      </c>
      <c r="AB630" s="60" t="str">
        <f>IF(I630="shared-count-once",COUNTIFS($A$2:$A$807,A630,$C$2:$C$807,C630,$E$2:$E$807,E630,$B$2:$B$807,B630),1)</f>
      </c>
      <c r="AC630" s="61" t="n">
        <v>296414030.31143</v>
      </c>
      <c r="AD630" s="62" t="str">
        <f>IF(AC630=0,"",U630/AC630)</f>
      </c>
      <c r="AE630" s="63" t="str">
        <f>IF(AC630=0,"",V630/AC630)</f>
      </c>
      <c r="AF630" s="64" t="str">
        <f>IF(AC630=0,"",W630/AC630)</f>
      </c>
      <c r="AG630" s="65" t="str">
        <f>IF(AC630=0,"",X630/AC630)</f>
      </c>
    </row>
    <row r="631">
      <c r="A631" t="s">
        <v>108</v>
      </c>
      <c r="B631" t="s">
        <v>166</v>
      </c>
      <c r="C631" s="39" t="n">
        <v>2030</v>
      </c>
      <c r="D631" t="s">
        <v>172</v>
      </c>
      <c r="E631" s="40" t="s">
        <v>285</v>
      </c>
      <c r="F631" s="41" t="s">
        <v>376</v>
      </c>
      <c r="G631" s="42" t="s">
        <v>280</v>
      </c>
      <c r="H631"/>
      <c r="I631" s="43" t="s">
        <v>283</v>
      </c>
      <c r="J631" s="44" t="s">
        <v>226</v>
      </c>
      <c r="K631" s="45" t="n">
        <v>1</v>
      </c>
      <c r="L631" s="46" t="n">
        <v>1</v>
      </c>
      <c r="M631" s="47" t="n">
        <v>0.0077</v>
      </c>
      <c r="N631" s="48" t="n">
        <v>301335887.188067</v>
      </c>
      <c r="O631" s="49" t="n">
        <v>300784244.146626</v>
      </c>
      <c r="P631" s="50" t="n">
        <v>1</v>
      </c>
      <c r="Q631" s="51" t="n">
        <v>0</v>
      </c>
      <c r="R631" s="52" t="str">
        <f>1/(1+'Calculation_Assumptions'!$B$5)^(C631-'Calculation_Assumptions'!$B$2)</f>
      </c>
      <c r="S631" s="53" t="str">
        <f>N631*K631</f>
      </c>
      <c r="T631" s="54" t="str">
        <f>O631*K631</f>
      </c>
      <c r="U631" s="55" t="str">
        <f>T631*Q631*L631*M631</f>
      </c>
      <c r="V631" s="56" t="str">
        <f>S631*P631*L631*M631</f>
      </c>
      <c r="W631" s="57" t="str">
        <f>V631-U631</f>
      </c>
      <c r="X631" s="58" t="str">
        <f>W631*R631</f>
      </c>
      <c r="Y631" t="n">
        <v>0</v>
      </c>
      <c r="Z631" s="59" t="n">
        <v>2017</v>
      </c>
      <c r="AA631" t="s">
        <v>368</v>
      </c>
      <c r="AB631" s="60" t="str">
        <f>IF(I631="shared-count-once",COUNTIFS($A$2:$A$807,A631,$C$2:$C$807,C631,$E$2:$E$807,E631,$B$2:$B$807,B631),1)</f>
      </c>
      <c r="AC631" s="61" t="n">
        <v>298289404.664994</v>
      </c>
      <c r="AD631" s="62" t="str">
        <f>IF(AC631=0,"",U631/AC631)</f>
      </c>
      <c r="AE631" s="63" t="str">
        <f>IF(AC631=0,"",V631/AC631)</f>
      </c>
      <c r="AF631" s="64" t="str">
        <f>IF(AC631=0,"",W631/AC631)</f>
      </c>
      <c r="AG631" s="65" t="str">
        <f>IF(AC631=0,"",X631/AC631)</f>
      </c>
    </row>
    <row r="632">
      <c r="A632" t="s">
        <v>108</v>
      </c>
      <c r="B632" t="s">
        <v>166</v>
      </c>
      <c r="C632" s="39" t="n">
        <v>2031</v>
      </c>
      <c r="D632" t="s">
        <v>172</v>
      </c>
      <c r="E632" s="40" t="s">
        <v>285</v>
      </c>
      <c r="F632" s="41" t="s">
        <v>376</v>
      </c>
      <c r="G632" s="42" t="s">
        <v>280</v>
      </c>
      <c r="H632"/>
      <c r="I632" s="43" t="s">
        <v>283</v>
      </c>
      <c r="J632" s="44" t="s">
        <v>226</v>
      </c>
      <c r="K632" s="45" t="n">
        <v>1</v>
      </c>
      <c r="L632" s="46" t="n">
        <v>1</v>
      </c>
      <c r="M632" s="47" t="n">
        <v>0.0077</v>
      </c>
      <c r="N632" s="48" t="n">
        <v>303146633.216135</v>
      </c>
      <c r="O632" s="49" t="n">
        <v>302561623.795312</v>
      </c>
      <c r="P632" s="50" t="n">
        <v>1</v>
      </c>
      <c r="Q632" s="51" t="n">
        <v>0</v>
      </c>
      <c r="R632" s="52" t="str">
        <f>1/(1+'Calculation_Assumptions'!$B$5)^(C632-'Calculation_Assumptions'!$B$2)</f>
      </c>
      <c r="S632" s="53" t="str">
        <f>N632*K632</f>
      </c>
      <c r="T632" s="54" t="str">
        <f>O632*K632</f>
      </c>
      <c r="U632" s="55" t="str">
        <f>T632*Q632*L632*M632</f>
      </c>
      <c r="V632" s="56" t="str">
        <f>S632*P632*L632*M632</f>
      </c>
      <c r="W632" s="57" t="str">
        <f>V632-U632</f>
      </c>
      <c r="X632" s="58" t="str">
        <f>W632*R632</f>
      </c>
      <c r="Y632" t="n">
        <v>0</v>
      </c>
      <c r="Z632" s="59" t="n">
        <v>2017</v>
      </c>
      <c r="AA632" t="s">
        <v>368</v>
      </c>
      <c r="AB632" s="60" t="str">
        <f>IF(I632="shared-count-once",COUNTIFS($A$2:$A$807,A632,$C$2:$C$807,C632,$E$2:$E$807,E632,$B$2:$B$807,B632),1)</f>
      </c>
      <c r="AC632" s="61" t="n">
        <v>300119636.925519</v>
      </c>
      <c r="AD632" s="62" t="str">
        <f>IF(AC632=0,"",U632/AC632)</f>
      </c>
      <c r="AE632" s="63" t="str">
        <f>IF(AC632=0,"",V632/AC632)</f>
      </c>
      <c r="AF632" s="64" t="str">
        <f>IF(AC632=0,"",W632/AC632)</f>
      </c>
      <c r="AG632" s="65" t="str">
        <f>IF(AC632=0,"",X632/AC632)</f>
      </c>
    </row>
    <row r="633">
      <c r="A633" t="s">
        <v>108</v>
      </c>
      <c r="B633" t="s">
        <v>166</v>
      </c>
      <c r="C633" s="39" t="n">
        <v>2032</v>
      </c>
      <c r="D633" t="s">
        <v>172</v>
      </c>
      <c r="E633" s="40" t="s">
        <v>285</v>
      </c>
      <c r="F633" s="41" t="s">
        <v>376</v>
      </c>
      <c r="G633" s="42" t="s">
        <v>280</v>
      </c>
      <c r="H633"/>
      <c r="I633" s="43" t="s">
        <v>283</v>
      </c>
      <c r="J633" s="44" t="s">
        <v>226</v>
      </c>
      <c r="K633" s="45" t="n">
        <v>1</v>
      </c>
      <c r="L633" s="46" t="n">
        <v>1</v>
      </c>
      <c r="M633" s="47" t="n">
        <v>0.0077</v>
      </c>
      <c r="N633" s="48" t="n">
        <v>304900922.773145</v>
      </c>
      <c r="O633" s="49" t="n">
        <v>304296909.955394</v>
      </c>
      <c r="P633" s="50" t="n">
        <v>1</v>
      </c>
      <c r="Q633" s="51" t="n">
        <v>0</v>
      </c>
      <c r="R633" s="52" t="str">
        <f>1/(1+'Calculation_Assumptions'!$B$5)^(C633-'Calculation_Assumptions'!$B$2)</f>
      </c>
      <c r="S633" s="53" t="str">
        <f>N633*K633</f>
      </c>
      <c r="T633" s="54" t="str">
        <f>O633*K633</f>
      </c>
      <c r="U633" s="55" t="str">
        <f>T633*Q633*L633*M633</f>
      </c>
      <c r="V633" s="56" t="str">
        <f>S633*P633*L633*M633</f>
      </c>
      <c r="W633" s="57" t="str">
        <f>V633-U633</f>
      </c>
      <c r="X633" s="58" t="str">
        <f>W633*R633</f>
      </c>
      <c r="Y633" t="n">
        <v>0</v>
      </c>
      <c r="Z633" s="59" t="n">
        <v>2017</v>
      </c>
      <c r="AA633" t="s">
        <v>368</v>
      </c>
      <c r="AB633" s="60" t="str">
        <f>IF(I633="shared-count-once",COUNTIFS($A$2:$A$807,A633,$C$2:$C$807,C633,$E$2:$E$807,E633,$B$2:$B$807,B633),1)</f>
      </c>
      <c r="AC633" s="61" t="n">
        <v>301904628.083541</v>
      </c>
      <c r="AD633" s="62" t="str">
        <f>IF(AC633=0,"",U633/AC633)</f>
      </c>
      <c r="AE633" s="63" t="str">
        <f>IF(AC633=0,"",V633/AC633)</f>
      </c>
      <c r="AF633" s="64" t="str">
        <f>IF(AC633=0,"",W633/AC633)</f>
      </c>
      <c r="AG633" s="65" t="str">
        <f>IF(AC633=0,"",X633/AC633)</f>
      </c>
    </row>
    <row r="634">
      <c r="A634" t="s">
        <v>108</v>
      </c>
      <c r="B634" t="s">
        <v>166</v>
      </c>
      <c r="C634" s="39" t="n">
        <v>2033</v>
      </c>
      <c r="D634" t="s">
        <v>172</v>
      </c>
      <c r="E634" s="40" t="s">
        <v>285</v>
      </c>
      <c r="F634" s="41" t="s">
        <v>376</v>
      </c>
      <c r="G634" s="42" t="s">
        <v>280</v>
      </c>
      <c r="H634"/>
      <c r="I634" s="43" t="s">
        <v>283</v>
      </c>
      <c r="J634" s="44" t="s">
        <v>226</v>
      </c>
      <c r="K634" s="45" t="n">
        <v>1</v>
      </c>
      <c r="L634" s="46" t="n">
        <v>1</v>
      </c>
      <c r="M634" s="47" t="n">
        <v>0.0077</v>
      </c>
      <c r="N634" s="48" t="n">
        <v>306619790.895551</v>
      </c>
      <c r="O634" s="49" t="n">
        <v>305990042.260363</v>
      </c>
      <c r="P634" s="50" t="n">
        <v>1</v>
      </c>
      <c r="Q634" s="51" t="n">
        <v>0</v>
      </c>
      <c r="R634" s="52" t="str">
        <f>1/(1+'Calculation_Assumptions'!$B$5)^(C634-'Calculation_Assumptions'!$B$2)</f>
      </c>
      <c r="S634" s="53" t="str">
        <f>N634*K634</f>
      </c>
      <c r="T634" s="54" t="str">
        <f>O634*K634</f>
      </c>
      <c r="U634" s="55" t="str">
        <f>T634*Q634*L634*M634</f>
      </c>
      <c r="V634" s="56" t="str">
        <f>S634*P634*L634*M634</f>
      </c>
      <c r="W634" s="57" t="str">
        <f>V634-U634</f>
      </c>
      <c r="X634" s="58" t="str">
        <f>W634*R634</f>
      </c>
      <c r="Y634" t="n">
        <v>0</v>
      </c>
      <c r="Z634" s="59" t="n">
        <v>2017</v>
      </c>
      <c r="AA634" t="s">
        <v>368</v>
      </c>
      <c r="AB634" s="60" t="str">
        <f>IF(I634="shared-count-once",COUNTIFS($A$2:$A$807,A634,$C$2:$C$807,C634,$E$2:$E$807,E634,$B$2:$B$807,B634),1)</f>
      </c>
      <c r="AC634" s="61" t="n">
        <v>303644277.16916</v>
      </c>
      <c r="AD634" s="62" t="str">
        <f>IF(AC634=0,"",U634/AC634)</f>
      </c>
      <c r="AE634" s="63" t="str">
        <f>IF(AC634=0,"",V634/AC634)</f>
      </c>
      <c r="AF634" s="64" t="str">
        <f>IF(AC634=0,"",W634/AC634)</f>
      </c>
      <c r="AG634" s="65" t="str">
        <f>IF(AC634=0,"",X634/AC634)</f>
      </c>
    </row>
    <row r="635">
      <c r="A635" t="s">
        <v>108</v>
      </c>
      <c r="B635" t="s">
        <v>166</v>
      </c>
      <c r="C635" s="39" t="n">
        <v>2034</v>
      </c>
      <c r="D635" t="s">
        <v>172</v>
      </c>
      <c r="E635" s="40" t="s">
        <v>285</v>
      </c>
      <c r="F635" s="41" t="s">
        <v>376</v>
      </c>
      <c r="G635" s="42" t="s">
        <v>280</v>
      </c>
      <c r="H635"/>
      <c r="I635" s="43" t="s">
        <v>283</v>
      </c>
      <c r="J635" s="44" t="s">
        <v>226</v>
      </c>
      <c r="K635" s="45" t="n">
        <v>1</v>
      </c>
      <c r="L635" s="46" t="n">
        <v>1</v>
      </c>
      <c r="M635" s="47" t="n">
        <v>0.0077</v>
      </c>
      <c r="N635" s="48" t="n">
        <v>308297204.992166</v>
      </c>
      <c r="O635" s="49" t="n">
        <v>307635526.02883</v>
      </c>
      <c r="P635" s="50" t="n">
        <v>1</v>
      </c>
      <c r="Q635" s="51" t="n">
        <v>0</v>
      </c>
      <c r="R635" s="52" t="str">
        <f>1/(1+'Calculation_Assumptions'!$B$5)^(C635-'Calculation_Assumptions'!$B$2)</f>
      </c>
      <c r="S635" s="53" t="str">
        <f>N635*K635</f>
      </c>
      <c r="T635" s="54" t="str">
        <f>O635*K635</f>
      </c>
      <c r="U635" s="55" t="str">
        <f>T635*Q635*L635*M635</f>
      </c>
      <c r="V635" s="56" t="str">
        <f>S635*P635*L635*M635</f>
      </c>
      <c r="W635" s="57" t="str">
        <f>V635-U635</f>
      </c>
      <c r="X635" s="58" t="str">
        <f>W635*R635</f>
      </c>
      <c r="Y635" t="n">
        <v>0</v>
      </c>
      <c r="Z635" s="59" t="n">
        <v>2017</v>
      </c>
      <c r="AA635" t="s">
        <v>368</v>
      </c>
      <c r="AB635" s="60" t="str">
        <f>IF(I635="shared-count-once",COUNTIFS($A$2:$A$807,A635,$C$2:$C$807,C635,$E$2:$E$807,E635,$B$2:$B$807,B635),1)</f>
      </c>
      <c r="AC635" s="61" t="n">
        <v>305332541.184984</v>
      </c>
      <c r="AD635" s="62" t="str">
        <f>IF(AC635=0,"",U635/AC635)</f>
      </c>
      <c r="AE635" s="63" t="str">
        <f>IF(AC635=0,"",V635/AC635)</f>
      </c>
      <c r="AF635" s="64" t="str">
        <f>IF(AC635=0,"",W635/AC635)</f>
      </c>
      <c r="AG635" s="65" t="str">
        <f>IF(AC635=0,"",X635/AC635)</f>
      </c>
    </row>
    <row r="636">
      <c r="A636" t="s">
        <v>108</v>
      </c>
      <c r="B636" t="s">
        <v>166</v>
      </c>
      <c r="C636" s="39" t="n">
        <v>2035</v>
      </c>
      <c r="D636" t="s">
        <v>172</v>
      </c>
      <c r="E636" s="40" t="s">
        <v>285</v>
      </c>
      <c r="F636" s="41" t="s">
        <v>376</v>
      </c>
      <c r="G636" s="42" t="s">
        <v>280</v>
      </c>
      <c r="H636"/>
      <c r="I636" s="43" t="s">
        <v>283</v>
      </c>
      <c r="J636" s="44" t="s">
        <v>226</v>
      </c>
      <c r="K636" s="45" t="n">
        <v>1</v>
      </c>
      <c r="L636" s="46" t="n">
        <v>1</v>
      </c>
      <c r="M636" s="47" t="n">
        <v>0.0077</v>
      </c>
      <c r="N636" s="48" t="n">
        <v>309910586.278133</v>
      </c>
      <c r="O636" s="49" t="n">
        <v>309228183.19713</v>
      </c>
      <c r="P636" s="50" t="n">
        <v>1</v>
      </c>
      <c r="Q636" s="51" t="n">
        <v>0</v>
      </c>
      <c r="R636" s="52" t="str">
        <f>1/(1+'Calculation_Assumptions'!$B$5)^(C636-'Calculation_Assumptions'!$B$2)</f>
      </c>
      <c r="S636" s="53" t="str">
        <f>N636*K636</f>
      </c>
      <c r="T636" s="54" t="str">
        <f>O636*K636</f>
      </c>
      <c r="U636" s="55" t="str">
        <f>T636*Q636*L636*M636</f>
      </c>
      <c r="V636" s="56" t="str">
        <f>S636*P636*L636*M636</f>
      </c>
      <c r="W636" s="57" t="str">
        <f>V636-U636</f>
      </c>
      <c r="X636" s="58" t="str">
        <f>W636*R636</f>
      </c>
      <c r="Y636" t="n">
        <v>0</v>
      </c>
      <c r="Z636" s="59" t="n">
        <v>2017</v>
      </c>
      <c r="AA636" t="s">
        <v>368</v>
      </c>
      <c r="AB636" s="60" t="str">
        <f>IF(I636="shared-count-once",COUNTIFS($A$2:$A$807,A636,$C$2:$C$807,C636,$E$2:$E$807,E636,$B$2:$B$807,B636),1)</f>
      </c>
      <c r="AC636" s="61" t="n">
        <v>306964650.16712</v>
      </c>
      <c r="AD636" s="62" t="str">
        <f>IF(AC636=0,"",U636/AC636)</f>
      </c>
      <c r="AE636" s="63" t="str">
        <f>IF(AC636=0,"",V636/AC636)</f>
      </c>
      <c r="AF636" s="64" t="str">
        <f>IF(AC636=0,"",W636/AC636)</f>
      </c>
      <c r="AG636" s="65" t="str">
        <f>IF(AC636=0,"",X636/AC636)</f>
      </c>
    </row>
    <row r="637">
      <c r="A637" t="s">
        <v>108</v>
      </c>
      <c r="B637" t="s">
        <v>166</v>
      </c>
      <c r="C637" s="39" t="n">
        <v>2036</v>
      </c>
      <c r="D637" t="s">
        <v>172</v>
      </c>
      <c r="E637" s="40" t="s">
        <v>285</v>
      </c>
      <c r="F637" s="41" t="s">
        <v>376</v>
      </c>
      <c r="G637" s="42" t="s">
        <v>280</v>
      </c>
      <c r="H637"/>
      <c r="I637" s="43" t="s">
        <v>283</v>
      </c>
      <c r="J637" s="44" t="s">
        <v>226</v>
      </c>
      <c r="K637" s="45" t="n">
        <v>1</v>
      </c>
      <c r="L637" s="46" t="n">
        <v>1</v>
      </c>
      <c r="M637" s="47" t="n">
        <v>0.0077</v>
      </c>
      <c r="N637" s="48" t="n">
        <v>311496626.102754</v>
      </c>
      <c r="O637" s="49" t="n">
        <v>310769483.46493</v>
      </c>
      <c r="P637" s="50" t="n">
        <v>1</v>
      </c>
      <c r="Q637" s="51" t="n">
        <v>0</v>
      </c>
      <c r="R637" s="52" t="str">
        <f>1/(1+'Calculation_Assumptions'!$B$5)^(C637-'Calculation_Assumptions'!$B$2)</f>
      </c>
      <c r="S637" s="53" t="str">
        <f>N637*K637</f>
      </c>
      <c r="T637" s="54" t="str">
        <f>O637*K637</f>
      </c>
      <c r="U637" s="55" t="str">
        <f>T637*Q637*L637*M637</f>
      </c>
      <c r="V637" s="56" t="str">
        <f>S637*P637*L637*M637</f>
      </c>
      <c r="W637" s="57" t="str">
        <f>V637-U637</f>
      </c>
      <c r="X637" s="58" t="str">
        <f>W637*R637</f>
      </c>
      <c r="Y637" t="n">
        <v>0</v>
      </c>
      <c r="Z637" s="59" t="n">
        <v>2017</v>
      </c>
      <c r="AA637" t="s">
        <v>368</v>
      </c>
      <c r="AB637" s="60" t="str">
        <f>IF(I637="shared-count-once",COUNTIFS($A$2:$A$807,A637,$C$2:$C$807,C637,$E$2:$E$807,E637,$B$2:$B$807,B637),1)</f>
      </c>
      <c r="AC637" s="61" t="n">
        <v>308542769.756622</v>
      </c>
      <c r="AD637" s="62" t="str">
        <f>IF(AC637=0,"",U637/AC637)</f>
      </c>
      <c r="AE637" s="63" t="str">
        <f>IF(AC637=0,"",V637/AC637)</f>
      </c>
      <c r="AF637" s="64" t="str">
        <f>IF(AC637=0,"",W637/AC637)</f>
      </c>
      <c r="AG637" s="65" t="str">
        <f>IF(AC637=0,"",X637/AC637)</f>
      </c>
    </row>
    <row r="638">
      <c r="A638" t="s">
        <v>108</v>
      </c>
      <c r="B638" t="s">
        <v>166</v>
      </c>
      <c r="C638" s="39" t="n">
        <v>2037</v>
      </c>
      <c r="D638" t="s">
        <v>172</v>
      </c>
      <c r="E638" s="40" t="s">
        <v>285</v>
      </c>
      <c r="F638" s="41" t="s">
        <v>376</v>
      </c>
      <c r="G638" s="42" t="s">
        <v>280</v>
      </c>
      <c r="H638"/>
      <c r="I638" s="43" t="s">
        <v>283</v>
      </c>
      <c r="J638" s="44" t="s">
        <v>226</v>
      </c>
      <c r="K638" s="45" t="n">
        <v>1</v>
      </c>
      <c r="L638" s="46" t="n">
        <v>1</v>
      </c>
      <c r="M638" s="47" t="n">
        <v>0.0077</v>
      </c>
      <c r="N638" s="48" t="n">
        <v>313064393.766465</v>
      </c>
      <c r="O638" s="49" t="n">
        <v>312262197.186949</v>
      </c>
      <c r="P638" s="50" t="n">
        <v>1</v>
      </c>
      <c r="Q638" s="51" t="n">
        <v>0</v>
      </c>
      <c r="R638" s="52" t="str">
        <f>1/(1+'Calculation_Assumptions'!$B$5)^(C638-'Calculation_Assumptions'!$B$2)</f>
      </c>
      <c r="S638" s="53" t="str">
        <f>N638*K638</f>
      </c>
      <c r="T638" s="54" t="str">
        <f>O638*K638</f>
      </c>
      <c r="U638" s="55" t="str">
        <f>T638*Q638*L638*M638</f>
      </c>
      <c r="V638" s="56" t="str">
        <f>S638*P638*L638*M638</f>
      </c>
      <c r="W638" s="57" t="str">
        <f>V638-U638</f>
      </c>
      <c r="X638" s="58" t="str">
        <f>W638*R638</f>
      </c>
      <c r="Y638" t="n">
        <v>0</v>
      </c>
      <c r="Z638" s="59" t="n">
        <v>2017</v>
      </c>
      <c r="AA638" t="s">
        <v>368</v>
      </c>
      <c r="AB638" s="60" t="str">
        <f>IF(I638="shared-count-once",COUNTIFS($A$2:$A$807,A638,$C$2:$C$807,C638,$E$2:$E$807,E638,$B$2:$B$807,B638),1)</f>
      </c>
      <c r="AC638" s="61" t="n">
        <v>310068287.63643</v>
      </c>
      <c r="AD638" s="62" t="str">
        <f>IF(AC638=0,"",U638/AC638)</f>
      </c>
      <c r="AE638" s="63" t="str">
        <f>IF(AC638=0,"",V638/AC638)</f>
      </c>
      <c r="AF638" s="64" t="str">
        <f>IF(AC638=0,"",W638/AC638)</f>
      </c>
      <c r="AG638" s="65" t="str">
        <f>IF(AC638=0,"",X638/AC638)</f>
      </c>
    </row>
    <row r="639">
      <c r="A639" t="s">
        <v>108</v>
      </c>
      <c r="B639" t="s">
        <v>166</v>
      </c>
      <c r="C639" s="39" t="n">
        <v>2038</v>
      </c>
      <c r="D639" t="s">
        <v>172</v>
      </c>
      <c r="E639" s="40" t="s">
        <v>285</v>
      </c>
      <c r="F639" s="41" t="s">
        <v>376</v>
      </c>
      <c r="G639" s="42" t="s">
        <v>280</v>
      </c>
      <c r="H639"/>
      <c r="I639" s="43" t="s">
        <v>283</v>
      </c>
      <c r="J639" s="44" t="s">
        <v>226</v>
      </c>
      <c r="K639" s="45" t="n">
        <v>1</v>
      </c>
      <c r="L639" s="46" t="n">
        <v>1</v>
      </c>
      <c r="M639" s="47" t="n">
        <v>0.0077</v>
      </c>
      <c r="N639" s="48" t="n">
        <v>314621018.228398</v>
      </c>
      <c r="O639" s="49" t="n">
        <v>313730463.490198</v>
      </c>
      <c r="P639" s="50" t="n">
        <v>1</v>
      </c>
      <c r="Q639" s="51" t="n">
        <v>0</v>
      </c>
      <c r="R639" s="52" t="str">
        <f>1/(1+'Calculation_Assumptions'!$B$5)^(C639-'Calculation_Assumptions'!$B$2)</f>
      </c>
      <c r="S639" s="53" t="str">
        <f>N639*K639</f>
      </c>
      <c r="T639" s="54" t="str">
        <f>O639*K639</f>
      </c>
      <c r="U639" s="55" t="str">
        <f>T639*Q639*L639*M639</f>
      </c>
      <c r="V639" s="56" t="str">
        <f>S639*P639*L639*M639</f>
      </c>
      <c r="W639" s="57" t="str">
        <f>V639-U639</f>
      </c>
      <c r="X639" s="58" t="str">
        <f>W639*R639</f>
      </c>
      <c r="Y639" t="n">
        <v>0</v>
      </c>
      <c r="Z639" s="59" t="n">
        <v>2017</v>
      </c>
      <c r="AA639" t="s">
        <v>368</v>
      </c>
      <c r="AB639" s="60" t="str">
        <f>IF(I639="shared-count-once",COUNTIFS($A$2:$A$807,A639,$C$2:$C$807,C639,$E$2:$E$807,E639,$B$2:$B$807,B639),1)</f>
      </c>
      <c r="AC639" s="61" t="n">
        <v>311532999.13163</v>
      </c>
      <c r="AD639" s="62" t="str">
        <f>IF(AC639=0,"",U639/AC639)</f>
      </c>
      <c r="AE639" s="63" t="str">
        <f>IF(AC639=0,"",V639/AC639)</f>
      </c>
      <c r="AF639" s="64" t="str">
        <f>IF(AC639=0,"",W639/AC639)</f>
      </c>
      <c r="AG639" s="65" t="str">
        <f>IF(AC639=0,"",X639/AC639)</f>
      </c>
    </row>
    <row r="640">
      <c r="A640" t="s">
        <v>108</v>
      </c>
      <c r="B640" t="s">
        <v>166</v>
      </c>
      <c r="C640" s="39" t="n">
        <v>2039</v>
      </c>
      <c r="D640" t="s">
        <v>172</v>
      </c>
      <c r="E640" s="40" t="s">
        <v>285</v>
      </c>
      <c r="F640" s="41" t="s">
        <v>376</v>
      </c>
      <c r="G640" s="42" t="s">
        <v>280</v>
      </c>
      <c r="H640"/>
      <c r="I640" s="43" t="s">
        <v>283</v>
      </c>
      <c r="J640" s="44" t="s">
        <v>226</v>
      </c>
      <c r="K640" s="45" t="n">
        <v>1</v>
      </c>
      <c r="L640" s="46" t="n">
        <v>1</v>
      </c>
      <c r="M640" s="47" t="n">
        <v>0.0077</v>
      </c>
      <c r="N640" s="48" t="n">
        <v>316109795.399476</v>
      </c>
      <c r="O640" s="49" t="n">
        <v>315115398.935154</v>
      </c>
      <c r="P640" s="50" t="n">
        <v>1</v>
      </c>
      <c r="Q640" s="51" t="n">
        <v>0</v>
      </c>
      <c r="R640" s="52" t="str">
        <f>1/(1+'Calculation_Assumptions'!$B$5)^(C640-'Calculation_Assumptions'!$B$2)</f>
      </c>
      <c r="S640" s="53" t="str">
        <f>N640*K640</f>
      </c>
      <c r="T640" s="54" t="str">
        <f>O640*K640</f>
      </c>
      <c r="U640" s="55" t="str">
        <f>T640*Q640*L640*M640</f>
      </c>
      <c r="V640" s="56" t="str">
        <f>S640*P640*L640*M640</f>
      </c>
      <c r="W640" s="57" t="str">
        <f>V640-U640</f>
      </c>
      <c r="X640" s="58" t="str">
        <f>W640*R640</f>
      </c>
      <c r="Y640" t="n">
        <v>0</v>
      </c>
      <c r="Z640" s="59" t="n">
        <v>2017</v>
      </c>
      <c r="AA640" t="s">
        <v>368</v>
      </c>
      <c r="AB640" s="60" t="str">
        <f>IF(I640="shared-count-once",COUNTIFS($A$2:$A$807,A640,$C$2:$C$807,C640,$E$2:$E$807,E640,$B$2:$B$807,B640),1)</f>
      </c>
      <c r="AC640" s="61" t="n">
        <v>312936391.858479</v>
      </c>
      <c r="AD640" s="62" t="str">
        <f>IF(AC640=0,"",U640/AC640)</f>
      </c>
      <c r="AE640" s="63" t="str">
        <f>IF(AC640=0,"",V640/AC640)</f>
      </c>
      <c r="AF640" s="64" t="str">
        <f>IF(AC640=0,"",W640/AC640)</f>
      </c>
      <c r="AG640" s="65" t="str">
        <f>IF(AC640=0,"",X640/AC640)</f>
      </c>
    </row>
    <row r="641">
      <c r="A641" t="s">
        <v>108</v>
      </c>
      <c r="B641" t="s">
        <v>166</v>
      </c>
      <c r="C641" s="39" t="n">
        <v>2040</v>
      </c>
      <c r="D641" t="s">
        <v>172</v>
      </c>
      <c r="E641" s="40" t="s">
        <v>285</v>
      </c>
      <c r="F641" s="41" t="s">
        <v>376</v>
      </c>
      <c r="G641" s="42" t="s">
        <v>280</v>
      </c>
      <c r="H641"/>
      <c r="I641" s="43" t="s">
        <v>283</v>
      </c>
      <c r="J641" s="44" t="s">
        <v>226</v>
      </c>
      <c r="K641" s="45" t="n">
        <v>1</v>
      </c>
      <c r="L641" s="46" t="n">
        <v>1</v>
      </c>
      <c r="M641" s="47" t="n">
        <v>0.0077</v>
      </c>
      <c r="N641" s="48" t="n">
        <v>317543745.818825</v>
      </c>
      <c r="O641" s="49" t="n">
        <v>316427530.0167</v>
      </c>
      <c r="P641" s="50" t="n">
        <v>1</v>
      </c>
      <c r="Q641" s="51" t="n">
        <v>0</v>
      </c>
      <c r="R641" s="52" t="str">
        <f>1/(1+'Calculation_Assumptions'!$B$5)^(C641-'Calculation_Assumptions'!$B$2)</f>
      </c>
      <c r="S641" s="53" t="str">
        <f>N641*K641</f>
      </c>
      <c r="T641" s="54" t="str">
        <f>O641*K641</f>
      </c>
      <c r="U641" s="55" t="str">
        <f>T641*Q641*L641*M641</f>
      </c>
      <c r="V641" s="56" t="str">
        <f>S641*P641*L641*M641</f>
      </c>
      <c r="W641" s="57" t="str">
        <f>V641-U641</f>
      </c>
      <c r="X641" s="58" t="str">
        <f>W641*R641</f>
      </c>
      <c r="Y641" t="n">
        <v>0</v>
      </c>
      <c r="Z641" s="59" t="n">
        <v>2017</v>
      </c>
      <c r="AA641" t="s">
        <v>368</v>
      </c>
      <c r="AB641" s="60" t="str">
        <f>IF(I641="shared-count-once",COUNTIFS($A$2:$A$807,A641,$C$2:$C$807,C641,$E$2:$E$807,E641,$B$2:$B$807,B641),1)</f>
      </c>
      <c r="AC641" s="61" t="n">
        <v>314265537.410829</v>
      </c>
      <c r="AD641" s="62" t="str">
        <f>IF(AC641=0,"",U641/AC641)</f>
      </c>
      <c r="AE641" s="63" t="str">
        <f>IF(AC641=0,"",V641/AC641)</f>
      </c>
      <c r="AF641" s="64" t="str">
        <f>IF(AC641=0,"",W641/AC641)</f>
      </c>
      <c r="AG641" s="65" t="str">
        <f>IF(AC641=0,"",X641/AC641)</f>
      </c>
    </row>
    <row r="642">
      <c r="A642" t="s">
        <v>108</v>
      </c>
      <c r="B642" t="s">
        <v>166</v>
      </c>
      <c r="C642" s="39" t="n">
        <v>2041</v>
      </c>
      <c r="D642" t="s">
        <v>172</v>
      </c>
      <c r="E642" s="40" t="s">
        <v>285</v>
      </c>
      <c r="F642" s="41" t="s">
        <v>376</v>
      </c>
      <c r="G642" s="42" t="s">
        <v>280</v>
      </c>
      <c r="H642"/>
      <c r="I642" s="43" t="s">
        <v>283</v>
      </c>
      <c r="J642" s="44" t="s">
        <v>226</v>
      </c>
      <c r="K642" s="45" t="n">
        <v>1</v>
      </c>
      <c r="L642" s="46" t="n">
        <v>1</v>
      </c>
      <c r="M642" s="47" t="n">
        <v>0.0077</v>
      </c>
      <c r="N642" s="48" t="n">
        <v>318927189.932448</v>
      </c>
      <c r="O642" s="49" t="n">
        <v>317614843.247219</v>
      </c>
      <c r="P642" s="50" t="n">
        <v>1</v>
      </c>
      <c r="Q642" s="51" t="n">
        <v>0</v>
      </c>
      <c r="R642" s="52" t="str">
        <f>1/(1+'Calculation_Assumptions'!$B$5)^(C642-'Calculation_Assumptions'!$B$2)</f>
      </c>
      <c r="S642" s="53" t="str">
        <f>N642*K642</f>
      </c>
      <c r="T642" s="54" t="str">
        <f>O642*K642</f>
      </c>
      <c r="U642" s="55" t="str">
        <f>T642*Q642*L642*M642</f>
      </c>
      <c r="V642" s="56" t="str">
        <f>S642*P642*L642*M642</f>
      </c>
      <c r="W642" s="57" t="str">
        <f>V642-U642</f>
      </c>
      <c r="X642" s="58" t="str">
        <f>W642*R642</f>
      </c>
      <c r="Y642" t="n">
        <v>0</v>
      </c>
      <c r="Z642" s="59" t="n">
        <v>2017</v>
      </c>
      <c r="AA642" t="s">
        <v>368</v>
      </c>
      <c r="AB642" s="60" t="str">
        <f>IF(I642="shared-count-once",COUNTIFS($A$2:$A$807,A642,$C$2:$C$807,C642,$E$2:$E$807,E642,$B$2:$B$807,B642),1)</f>
      </c>
      <c r="AC642" s="61" t="n">
        <v>315525215.312548</v>
      </c>
      <c r="AD642" s="62" t="str">
        <f>IF(AC642=0,"",U642/AC642)</f>
      </c>
      <c r="AE642" s="63" t="str">
        <f>IF(AC642=0,"",V642/AC642)</f>
      </c>
      <c r="AF642" s="64" t="str">
        <f>IF(AC642=0,"",W642/AC642)</f>
      </c>
      <c r="AG642" s="65" t="str">
        <f>IF(AC642=0,"",X642/AC642)</f>
      </c>
    </row>
    <row r="643">
      <c r="A643" t="s">
        <v>108</v>
      </c>
      <c r="B643" t="s">
        <v>166</v>
      </c>
      <c r="C643" s="39" t="n">
        <v>2042</v>
      </c>
      <c r="D643" t="s">
        <v>172</v>
      </c>
      <c r="E643" s="40" t="s">
        <v>285</v>
      </c>
      <c r="F643" s="41" t="s">
        <v>376</v>
      </c>
      <c r="G643" s="42" t="s">
        <v>280</v>
      </c>
      <c r="H643"/>
      <c r="I643" s="43" t="s">
        <v>283</v>
      </c>
      <c r="J643" s="44" t="s">
        <v>226</v>
      </c>
      <c r="K643" s="45" t="n">
        <v>1</v>
      </c>
      <c r="L643" s="46" t="n">
        <v>1</v>
      </c>
      <c r="M643" s="47" t="n">
        <v>0.0077</v>
      </c>
      <c r="N643" s="48" t="n">
        <v>320239078.940364</v>
      </c>
      <c r="O643" s="49" t="n">
        <v>318781045.920738</v>
      </c>
      <c r="P643" s="50" t="n">
        <v>1</v>
      </c>
      <c r="Q643" s="51" t="n">
        <v>0</v>
      </c>
      <c r="R643" s="52" t="str">
        <f>1/(1+'Calculation_Assumptions'!$B$5)^(C643-'Calculation_Assumptions'!$B$2)</f>
      </c>
      <c r="S643" s="53" t="str">
        <f>N643*K643</f>
      </c>
      <c r="T643" s="54" t="str">
        <f>O643*K643</f>
      </c>
      <c r="U643" s="55" t="str">
        <f>T643*Q643*L643*M643</f>
      </c>
      <c r="V643" s="56" t="str">
        <f>S643*P643*L643*M643</f>
      </c>
      <c r="W643" s="57" t="str">
        <f>V643-U643</f>
      </c>
      <c r="X643" s="58" t="str">
        <f>W643*R643</f>
      </c>
      <c r="Y643" t="n">
        <v>0</v>
      </c>
      <c r="Z643" s="59" t="n">
        <v>2017</v>
      </c>
      <c r="AA643" t="s">
        <v>368</v>
      </c>
      <c r="AB643" s="60" t="str">
        <f>IF(I643="shared-count-once",COUNTIFS($A$2:$A$807,A643,$C$2:$C$807,C643,$E$2:$E$807,E643,$B$2:$B$807,B643),1)</f>
      </c>
      <c r="AC643" s="61" t="n">
        <v>316707694.211882</v>
      </c>
      <c r="AD643" s="62" t="str">
        <f>IF(AC643=0,"",U643/AC643)</f>
      </c>
      <c r="AE643" s="63" t="str">
        <f>IF(AC643=0,"",V643/AC643)</f>
      </c>
      <c r="AF643" s="64" t="str">
        <f>IF(AC643=0,"",W643/AC643)</f>
      </c>
      <c r="AG643" s="65" t="str">
        <f>IF(AC643=0,"",X643/AC643)</f>
      </c>
    </row>
    <row r="644">
      <c r="A644" t="s">
        <v>108</v>
      </c>
      <c r="B644" t="s">
        <v>166</v>
      </c>
      <c r="C644" s="39" t="n">
        <v>2043</v>
      </c>
      <c r="D644" t="s">
        <v>172</v>
      </c>
      <c r="E644" s="40" t="s">
        <v>285</v>
      </c>
      <c r="F644" s="41" t="s">
        <v>376</v>
      </c>
      <c r="G644" s="42" t="s">
        <v>280</v>
      </c>
      <c r="H644"/>
      <c r="I644" s="43" t="s">
        <v>283</v>
      </c>
      <c r="J644" s="44" t="s">
        <v>226</v>
      </c>
      <c r="K644" s="45" t="n">
        <v>1</v>
      </c>
      <c r="L644" s="46" t="n">
        <v>1</v>
      </c>
      <c r="M644" s="47" t="n">
        <v>0.0077</v>
      </c>
      <c r="N644" s="48" t="n">
        <v>321485413.582431</v>
      </c>
      <c r="O644" s="49" t="n">
        <v>319872275.594712</v>
      </c>
      <c r="P644" s="50" t="n">
        <v>1</v>
      </c>
      <c r="Q644" s="51" t="n">
        <v>0</v>
      </c>
      <c r="R644" s="52" t="str">
        <f>1/(1+'Calculation_Assumptions'!$B$5)^(C644-'Calculation_Assumptions'!$B$2)</f>
      </c>
      <c r="S644" s="53" t="str">
        <f>N644*K644</f>
      </c>
      <c r="T644" s="54" t="str">
        <f>O644*K644</f>
      </c>
      <c r="U644" s="55" t="str">
        <f>T644*Q644*L644*M644</f>
      </c>
      <c r="V644" s="56" t="str">
        <f>S644*P644*L644*M644</f>
      </c>
      <c r="W644" s="57" t="str">
        <f>V644-U644</f>
      </c>
      <c r="X644" s="58" t="str">
        <f>W644*R644</f>
      </c>
      <c r="Y644" t="n">
        <v>0</v>
      </c>
      <c r="Z644" s="59" t="n">
        <v>2017</v>
      </c>
      <c r="AA644" t="s">
        <v>368</v>
      </c>
      <c r="AB644" s="60" t="str">
        <f>IF(I644="shared-count-once",COUNTIFS($A$2:$A$807,A644,$C$2:$C$807,C644,$E$2:$E$807,E644,$B$2:$B$807,B644),1)</f>
      </c>
      <c r="AC644" s="61" t="n">
        <v>317814114.067152</v>
      </c>
      <c r="AD644" s="62" t="str">
        <f>IF(AC644=0,"",U644/AC644)</f>
      </c>
      <c r="AE644" s="63" t="str">
        <f>IF(AC644=0,"",V644/AC644)</f>
      </c>
      <c r="AF644" s="64" t="str">
        <f>IF(AC644=0,"",W644/AC644)</f>
      </c>
      <c r="AG644" s="65" t="str">
        <f>IF(AC644=0,"",X644/AC644)</f>
      </c>
    </row>
    <row r="645">
      <c r="A645" t="s">
        <v>108</v>
      </c>
      <c r="B645" t="s">
        <v>166</v>
      </c>
      <c r="C645" s="39" t="n">
        <v>2044</v>
      </c>
      <c r="D645" t="s">
        <v>172</v>
      </c>
      <c r="E645" s="40" t="s">
        <v>285</v>
      </c>
      <c r="F645" s="41" t="s">
        <v>376</v>
      </c>
      <c r="G645" s="42" t="s">
        <v>280</v>
      </c>
      <c r="H645"/>
      <c r="I645" s="43" t="s">
        <v>283</v>
      </c>
      <c r="J645" s="44" t="s">
        <v>226</v>
      </c>
      <c r="K645" s="45" t="n">
        <v>1</v>
      </c>
      <c r="L645" s="46" t="n">
        <v>1</v>
      </c>
      <c r="M645" s="47" t="n">
        <v>0.0077</v>
      </c>
      <c r="N645" s="48" t="n">
        <v>322667711.087821</v>
      </c>
      <c r="O645" s="49" t="n">
        <v>320897722.542069</v>
      </c>
      <c r="P645" s="50" t="n">
        <v>1</v>
      </c>
      <c r="Q645" s="51" t="n">
        <v>0</v>
      </c>
      <c r="R645" s="52" t="str">
        <f>1/(1+'Calculation_Assumptions'!$B$5)^(C645-'Calculation_Assumptions'!$B$2)</f>
      </c>
      <c r="S645" s="53" t="str">
        <f>N645*K645</f>
      </c>
      <c r="T645" s="54" t="str">
        <f>O645*K645</f>
      </c>
      <c r="U645" s="55" t="str">
        <f>T645*Q645*L645*M645</f>
      </c>
      <c r="V645" s="56" t="str">
        <f>S645*P645*L645*M645</f>
      </c>
      <c r="W645" s="57" t="str">
        <f>V645-U645</f>
      </c>
      <c r="X645" s="58" t="str">
        <f>W645*R645</f>
      </c>
      <c r="Y645" t="n">
        <v>0</v>
      </c>
      <c r="Z645" s="59" t="n">
        <v>2017</v>
      </c>
      <c r="AA645" t="s">
        <v>368</v>
      </c>
      <c r="AB645" s="60" t="str">
        <f>IF(I645="shared-count-once",COUNTIFS($A$2:$A$807,A645,$C$2:$C$807,C645,$E$2:$E$807,E645,$B$2:$B$807,B645),1)</f>
      </c>
      <c r="AC645" s="61" t="n">
        <v>318840890.732156</v>
      </c>
      <c r="AD645" s="62" t="str">
        <f>IF(AC645=0,"",U645/AC645)</f>
      </c>
      <c r="AE645" s="63" t="str">
        <f>IF(AC645=0,"",V645/AC645)</f>
      </c>
      <c r="AF645" s="64" t="str">
        <f>IF(AC645=0,"",W645/AC645)</f>
      </c>
      <c r="AG645" s="65" t="str">
        <f>IF(AC645=0,"",X645/AC645)</f>
      </c>
    </row>
    <row r="646">
      <c r="A646" t="s">
        <v>108</v>
      </c>
      <c r="B646" t="s">
        <v>166</v>
      </c>
      <c r="C646" s="39" t="n">
        <v>2045</v>
      </c>
      <c r="D646" t="s">
        <v>172</v>
      </c>
      <c r="E646" s="40" t="s">
        <v>285</v>
      </c>
      <c r="F646" s="41" t="s">
        <v>376</v>
      </c>
      <c r="G646" s="42" t="s">
        <v>280</v>
      </c>
      <c r="H646"/>
      <c r="I646" s="43" t="s">
        <v>283</v>
      </c>
      <c r="J646" s="44" t="s">
        <v>226</v>
      </c>
      <c r="K646" s="45" t="n">
        <v>1</v>
      </c>
      <c r="L646" s="46" t="n">
        <v>1</v>
      </c>
      <c r="M646" s="47" t="n">
        <v>0.0077</v>
      </c>
      <c r="N646" s="48" t="n">
        <v>323761204.921754</v>
      </c>
      <c r="O646" s="49" t="n">
        <v>321832323.778944</v>
      </c>
      <c r="P646" s="50" t="n">
        <v>1</v>
      </c>
      <c r="Q646" s="51" t="n">
        <v>0</v>
      </c>
      <c r="R646" s="52" t="str">
        <f>1/(1+'Calculation_Assumptions'!$B$5)^(C646-'Calculation_Assumptions'!$B$2)</f>
      </c>
      <c r="S646" s="53" t="str">
        <f>N646*K646</f>
      </c>
      <c r="T646" s="54" t="str">
        <f>O646*K646</f>
      </c>
      <c r="U646" s="55" t="str">
        <f>T646*Q646*L646*M646</f>
      </c>
      <c r="V646" s="56" t="str">
        <f>S646*P646*L646*M646</f>
      </c>
      <c r="W646" s="57" t="str">
        <f>V646-U646</f>
      </c>
      <c r="X646" s="58" t="str">
        <f>W646*R646</f>
      </c>
      <c r="Y646" t="n">
        <v>0</v>
      </c>
      <c r="Z646" s="59" t="n">
        <v>2017</v>
      </c>
      <c r="AA646" t="s">
        <v>368</v>
      </c>
      <c r="AB646" s="60" t="str">
        <f>IF(I646="shared-count-once",COUNTIFS($A$2:$A$807,A646,$C$2:$C$807,C646,$E$2:$E$807,E646,$B$2:$B$807,B646),1)</f>
      </c>
      <c r="AC646" s="61" t="n">
        <v>319784682.33108</v>
      </c>
      <c r="AD646" s="62" t="str">
        <f>IF(AC646=0,"",U646/AC646)</f>
      </c>
      <c r="AE646" s="63" t="str">
        <f>IF(AC646=0,"",V646/AC646)</f>
      </c>
      <c r="AF646" s="64" t="str">
        <f>IF(AC646=0,"",W646/AC646)</f>
      </c>
      <c r="AG646" s="65" t="str">
        <f>IF(AC646=0,"",X646/AC646)</f>
      </c>
    </row>
    <row r="647">
      <c r="A647" t="s">
        <v>108</v>
      </c>
      <c r="B647" t="s">
        <v>166</v>
      </c>
      <c r="C647" s="39" t="n">
        <v>2046</v>
      </c>
      <c r="D647" t="s">
        <v>172</v>
      </c>
      <c r="E647" s="40" t="s">
        <v>285</v>
      </c>
      <c r="F647" s="41" t="s">
        <v>376</v>
      </c>
      <c r="G647" s="42" t="s">
        <v>280</v>
      </c>
      <c r="H647"/>
      <c r="I647" s="43" t="s">
        <v>283</v>
      </c>
      <c r="J647" s="44" t="s">
        <v>226</v>
      </c>
      <c r="K647" s="45" t="n">
        <v>1</v>
      </c>
      <c r="L647" s="46" t="n">
        <v>1</v>
      </c>
      <c r="M647" s="47" t="n">
        <v>0.0077</v>
      </c>
      <c r="N647" s="48" t="n">
        <v>324743606.167912</v>
      </c>
      <c r="O647" s="49" t="n">
        <v>322683379.427444</v>
      </c>
      <c r="P647" s="50" t="n">
        <v>1</v>
      </c>
      <c r="Q647" s="51" t="n">
        <v>0</v>
      </c>
      <c r="R647" s="52" t="str">
        <f>1/(1+'Calculation_Assumptions'!$B$5)^(C647-'Calculation_Assumptions'!$B$2)</f>
      </c>
      <c r="S647" s="53" t="str">
        <f>N647*K647</f>
      </c>
      <c r="T647" s="54" t="str">
        <f>O647*K647</f>
      </c>
      <c r="U647" s="55" t="str">
        <f>T647*Q647*L647*M647</f>
      </c>
      <c r="V647" s="56" t="str">
        <f>S647*P647*L647*M647</f>
      </c>
      <c r="W647" s="57" t="str">
        <f>V647-U647</f>
      </c>
      <c r="X647" s="58" t="str">
        <f>W647*R647</f>
      </c>
      <c r="Y647" t="n">
        <v>0</v>
      </c>
      <c r="Z647" s="59" t="n">
        <v>2017</v>
      </c>
      <c r="AA647" t="s">
        <v>368</v>
      </c>
      <c r="AB647" s="60" t="str">
        <f>IF(I647="shared-count-once",COUNTIFS($A$2:$A$807,A647,$C$2:$C$807,C647,$E$2:$E$807,E647,$B$2:$B$807,B647),1)</f>
      </c>
      <c r="AC647" s="61" t="n">
        <v>320645615.981408</v>
      </c>
      <c r="AD647" s="62" t="str">
        <f>IF(AC647=0,"",U647/AC647)</f>
      </c>
      <c r="AE647" s="63" t="str">
        <f>IF(AC647=0,"",V647/AC647)</f>
      </c>
      <c r="AF647" s="64" t="str">
        <f>IF(AC647=0,"",W647/AC647)</f>
      </c>
      <c r="AG647" s="65" t="str">
        <f>IF(AC647=0,"",X647/AC647)</f>
      </c>
    </row>
    <row r="648">
      <c r="A648" t="s">
        <v>108</v>
      </c>
      <c r="B648" t="s">
        <v>166</v>
      </c>
      <c r="C648" s="39" t="n">
        <v>2047</v>
      </c>
      <c r="D648" t="s">
        <v>172</v>
      </c>
      <c r="E648" s="40" t="s">
        <v>285</v>
      </c>
      <c r="F648" s="41" t="s">
        <v>376</v>
      </c>
      <c r="G648" s="42" t="s">
        <v>280</v>
      </c>
      <c r="H648"/>
      <c r="I648" s="43" t="s">
        <v>283</v>
      </c>
      <c r="J648" s="44" t="s">
        <v>226</v>
      </c>
      <c r="K648" s="45" t="n">
        <v>1</v>
      </c>
      <c r="L648" s="46" t="n">
        <v>1</v>
      </c>
      <c r="M648" s="47" t="n">
        <v>0.0077</v>
      </c>
      <c r="N648" s="48" t="n">
        <v>325729006.399724</v>
      </c>
      <c r="O648" s="49" t="n">
        <v>323457177.765372</v>
      </c>
      <c r="P648" s="50" t="n">
        <v>1</v>
      </c>
      <c r="Q648" s="51" t="n">
        <v>0</v>
      </c>
      <c r="R648" s="52" t="str">
        <f>1/(1+'Calculation_Assumptions'!$B$5)^(C648-'Calculation_Assumptions'!$B$2)</f>
      </c>
      <c r="S648" s="53" t="str">
        <f>N648*K648</f>
      </c>
      <c r="T648" s="54" t="str">
        <f>O648*K648</f>
      </c>
      <c r="U648" s="55" t="str">
        <f>T648*Q648*L648*M648</f>
      </c>
      <c r="V648" s="56" t="str">
        <f>S648*P648*L648*M648</f>
      </c>
      <c r="W648" s="57" t="str">
        <f>V648-U648</f>
      </c>
      <c r="X648" s="58" t="str">
        <f>W648*R648</f>
      </c>
      <c r="Y648" t="n">
        <v>0</v>
      </c>
      <c r="Z648" s="59" t="n">
        <v>2017</v>
      </c>
      <c r="AA648" t="s">
        <v>368</v>
      </c>
      <c r="AB648" s="60" t="str">
        <f>IF(I648="shared-count-once",COUNTIFS($A$2:$A$807,A648,$C$2:$C$807,C648,$E$2:$E$807,E648,$B$2:$B$807,B648),1)</f>
      </c>
      <c r="AC648" s="61" t="n">
        <v>321429520.522875</v>
      </c>
      <c r="AD648" s="62" t="str">
        <f>IF(AC648=0,"",U648/AC648)</f>
      </c>
      <c r="AE648" s="63" t="str">
        <f>IF(AC648=0,"",V648/AC648)</f>
      </c>
      <c r="AF648" s="64" t="str">
        <f>IF(AC648=0,"",W648/AC648)</f>
      </c>
      <c r="AG648" s="65" t="str">
        <f>IF(AC648=0,"",X648/AC648)</f>
      </c>
    </row>
    <row r="649">
      <c r="A649" t="s">
        <v>108</v>
      </c>
      <c r="B649" t="s">
        <v>166</v>
      </c>
      <c r="C649" s="39" t="n">
        <v>2048</v>
      </c>
      <c r="D649" t="s">
        <v>172</v>
      </c>
      <c r="E649" s="40" t="s">
        <v>285</v>
      </c>
      <c r="F649" s="41" t="s">
        <v>376</v>
      </c>
      <c r="G649" s="42" t="s">
        <v>280</v>
      </c>
      <c r="H649"/>
      <c r="I649" s="43" t="s">
        <v>283</v>
      </c>
      <c r="J649" s="44" t="s">
        <v>226</v>
      </c>
      <c r="K649" s="45" t="n">
        <v>1</v>
      </c>
      <c r="L649" s="46" t="n">
        <v>1</v>
      </c>
      <c r="M649" s="47" t="n">
        <v>0.0077</v>
      </c>
      <c r="N649" s="48" t="n">
        <v>326523793.677374</v>
      </c>
      <c r="O649" s="49" t="n">
        <v>324153264.068833</v>
      </c>
      <c r="P649" s="50" t="n">
        <v>1</v>
      </c>
      <c r="Q649" s="51" t="n">
        <v>0</v>
      </c>
      <c r="R649" s="52" t="str">
        <f>1/(1+'Calculation_Assumptions'!$B$5)^(C649-'Calculation_Assumptions'!$B$2)</f>
      </c>
      <c r="S649" s="53" t="str">
        <f>N649*K649</f>
      </c>
      <c r="T649" s="54" t="str">
        <f>O649*K649</f>
      </c>
      <c r="U649" s="55" t="str">
        <f>T649*Q649*L649*M649</f>
      </c>
      <c r="V649" s="56" t="str">
        <f>S649*P649*L649*M649</f>
      </c>
      <c r="W649" s="57" t="str">
        <f>V649-U649</f>
      </c>
      <c r="X649" s="58" t="str">
        <f>W649*R649</f>
      </c>
      <c r="Y649" t="n">
        <v>0</v>
      </c>
      <c r="Z649" s="59" t="n">
        <v>2017</v>
      </c>
      <c r="AA649" t="s">
        <v>368</v>
      </c>
      <c r="AB649" s="60" t="str">
        <f>IF(I649="shared-count-once",COUNTIFS($A$2:$A$807,A649,$C$2:$C$807,C649,$E$2:$E$807,E649,$B$2:$B$807,B649),1)</f>
      </c>
      <c r="AC649" s="61" t="n">
        <v>322136832.260161</v>
      </c>
      <c r="AD649" s="62" t="str">
        <f>IF(AC649=0,"",U649/AC649)</f>
      </c>
      <c r="AE649" s="63" t="str">
        <f>IF(AC649=0,"",V649/AC649)</f>
      </c>
      <c r="AF649" s="64" t="str">
        <f>IF(AC649=0,"",W649/AC649)</f>
      </c>
      <c r="AG649" s="65" t="str">
        <f>IF(AC649=0,"",X649/AC649)</f>
      </c>
    </row>
    <row r="650">
      <c r="A650" t="s">
        <v>108</v>
      </c>
      <c r="B650" t="s">
        <v>166</v>
      </c>
      <c r="C650" s="39" t="n">
        <v>2049</v>
      </c>
      <c r="D650" t="s">
        <v>172</v>
      </c>
      <c r="E650" s="40" t="s">
        <v>285</v>
      </c>
      <c r="F650" s="41" t="s">
        <v>376</v>
      </c>
      <c r="G650" s="42" t="s">
        <v>280</v>
      </c>
      <c r="H650"/>
      <c r="I650" s="43" t="s">
        <v>283</v>
      </c>
      <c r="J650" s="44" t="s">
        <v>226</v>
      </c>
      <c r="K650" s="45" t="n">
        <v>1</v>
      </c>
      <c r="L650" s="46" t="n">
        <v>1</v>
      </c>
      <c r="M650" s="47" t="n">
        <v>0.0077</v>
      </c>
      <c r="N650" s="48" t="n">
        <v>327229939.846252</v>
      </c>
      <c r="O650" s="49" t="n">
        <v>324770595.66435</v>
      </c>
      <c r="P650" s="50" t="n">
        <v>1</v>
      </c>
      <c r="Q650" s="51" t="n">
        <v>0</v>
      </c>
      <c r="R650" s="52" t="str">
        <f>1/(1+'Calculation_Assumptions'!$B$5)^(C650-'Calculation_Assumptions'!$B$2)</f>
      </c>
      <c r="S650" s="53" t="str">
        <f>N650*K650</f>
      </c>
      <c r="T650" s="54" t="str">
        <f>O650*K650</f>
      </c>
      <c r="U650" s="55" t="str">
        <f>T650*Q650*L650*M650</f>
      </c>
      <c r="V650" s="56" t="str">
        <f>S650*P650*L650*M650</f>
      </c>
      <c r="W650" s="57" t="str">
        <f>V650-U650</f>
      </c>
      <c r="X650" s="58" t="str">
        <f>W650*R650</f>
      </c>
      <c r="Y650" t="n">
        <v>0</v>
      </c>
      <c r="Z650" s="59" t="n">
        <v>2017</v>
      </c>
      <c r="AA650" t="s">
        <v>368</v>
      </c>
      <c r="AB650" s="60" t="str">
        <f>IF(I650="shared-count-once",COUNTIFS($A$2:$A$807,A650,$C$2:$C$807,C650,$E$2:$E$807,E650,$B$2:$B$807,B650),1)</f>
      </c>
      <c r="AC650" s="61" t="n">
        <v>322765819.752681</v>
      </c>
      <c r="AD650" s="62" t="str">
        <f>IF(AC650=0,"",U650/AC650)</f>
      </c>
      <c r="AE650" s="63" t="str">
        <f>IF(AC650=0,"",V650/AC650)</f>
      </c>
      <c r="AF650" s="64" t="str">
        <f>IF(AC650=0,"",W650/AC650)</f>
      </c>
      <c r="AG650" s="65" t="str">
        <f>IF(AC650=0,"",X650/AC650)</f>
      </c>
    </row>
    <row r="651">
      <c r="A651" t="s">
        <v>108</v>
      </c>
      <c r="B651" t="s">
        <v>166</v>
      </c>
      <c r="C651" s="39" t="n">
        <v>2050</v>
      </c>
      <c r="D651" t="s">
        <v>172</v>
      </c>
      <c r="E651" s="40" t="s">
        <v>285</v>
      </c>
      <c r="F651" s="41" t="s">
        <v>376</v>
      </c>
      <c r="G651" s="42" t="s">
        <v>280</v>
      </c>
      <c r="H651"/>
      <c r="I651" s="43" t="s">
        <v>283</v>
      </c>
      <c r="J651" s="44" t="s">
        <v>226</v>
      </c>
      <c r="K651" s="45" t="n">
        <v>1</v>
      </c>
      <c r="L651" s="46" t="n">
        <v>1</v>
      </c>
      <c r="M651" s="47" t="n">
        <v>0.0077</v>
      </c>
      <c r="N651" s="48" t="n">
        <v>327916856.865778</v>
      </c>
      <c r="O651" s="49" t="n">
        <v>325271287.464889</v>
      </c>
      <c r="P651" s="50" t="n">
        <v>1</v>
      </c>
      <c r="Q651" s="51" t="n">
        <v>0</v>
      </c>
      <c r="R651" s="52" t="str">
        <f>1/(1+'Calculation_Assumptions'!$B$5)^(C651-'Calculation_Assumptions'!$B$2)</f>
      </c>
      <c r="S651" s="53" t="str">
        <f>N651*K651</f>
      </c>
      <c r="T651" s="54" t="str">
        <f>O651*K651</f>
      </c>
      <c r="U651" s="55" t="str">
        <f>T651*Q651*L651*M651</f>
      </c>
      <c r="V651" s="56" t="str">
        <f>S651*P651*L651*M651</f>
      </c>
      <c r="W651" s="57" t="str">
        <f>V651-U651</f>
      </c>
      <c r="X651" s="58" t="str">
        <f>W651*R651</f>
      </c>
      <c r="Y651" t="n">
        <v>0</v>
      </c>
      <c r="Z651" s="59" t="n">
        <v>2017</v>
      </c>
      <c r="AA651" t="s">
        <v>368</v>
      </c>
      <c r="AB651" s="60" t="str">
        <f>IF(I651="shared-count-once",COUNTIFS($A$2:$A$807,A651,$C$2:$C$807,C651,$E$2:$E$807,E651,$B$2:$B$807,B651),1)</f>
      </c>
      <c r="AC651" s="61" t="n">
        <v>323312042.563285</v>
      </c>
      <c r="AD651" s="62" t="str">
        <f>IF(AC651=0,"",U651/AC651)</f>
      </c>
      <c r="AE651" s="63" t="str">
        <f>IF(AC651=0,"",V651/AC651)</f>
      </c>
      <c r="AF651" s="64" t="str">
        <f>IF(AC651=0,"",W651/AC651)</f>
      </c>
      <c r="AG651" s="65" t="str">
        <f>IF(AC651=0,"",X651/AC651)</f>
      </c>
    </row>
    <row r="652">
      <c r="A652" t="s">
        <v>185</v>
      </c>
      <c r="B652" t="s">
        <v>161</v>
      </c>
      <c r="C652" s="39" t="n">
        <v>2025</v>
      </c>
      <c r="D652" t="s">
        <v>198</v>
      </c>
      <c r="E652" s="40" t="s">
        <v>223</v>
      </c>
      <c r="F652" s="41" t="s">
        <v>367</v>
      </c>
      <c r="G652" s="42" t="s">
        <v>224</v>
      </c>
      <c r="H652"/>
      <c r="I652" s="43" t="s">
        <v>225</v>
      </c>
      <c r="J652" s="44" t="s">
        <v>226</v>
      </c>
      <c r="K652" s="45" t="n">
        <v>0.2</v>
      </c>
      <c r="L652" s="46" t="n">
        <v>1</v>
      </c>
      <c r="M652" s="47" t="n">
        <v>1.291584</v>
      </c>
      <c r="N652" s="48" t="n">
        <v>155755805.693767</v>
      </c>
      <c r="O652" s="49" t="n">
        <v>155093185.780917</v>
      </c>
      <c r="P652" s="50" t="n">
        <v>0.145062286126504</v>
      </c>
      <c r="Q652" s="51" t="n">
        <v>0.145062286126504</v>
      </c>
      <c r="R652" s="52" t="str">
        <f>1/(1+'Calculation_Assumptions'!$B$5)^(C652-'Calculation_Assumptions'!$B$2)</f>
      </c>
      <c r="S652" s="53" t="str">
        <f>N652*K652</f>
      </c>
      <c r="T652" s="54" t="str">
        <f>O652*K652</f>
      </c>
      <c r="U652" s="55" t="str">
        <f>T652*Q652*L652*M652</f>
      </c>
      <c r="V652" s="56" t="str">
        <f>S652*P652*L652*M652</f>
      </c>
      <c r="W652" s="57" t="str">
        <f>V652-U652</f>
      </c>
      <c r="X652" s="58" t="str">
        <f>W652*R652</f>
      </c>
      <c r="Y652" t="n">
        <v>1</v>
      </c>
      <c r="Z652" s="59" t="n">
        <v>2023</v>
      </c>
      <c r="AA652" t="s">
        <v>368</v>
      </c>
      <c r="AB652" s="60" t="str">
        <f>IF(I652="shared-count-once",COUNTIFS($A$2:$A$807,A652,$C$2:$C$807,C652,$E$2:$E$807,E652,$B$2:$B$807,B652),1)</f>
      </c>
      <c r="AC652" s="61" t="n">
        <v>288391907.644456</v>
      </c>
      <c r="AD652" s="62" t="str">
        <f>IF(AC652=0,"",U652/AC652)</f>
      </c>
      <c r="AE652" s="63" t="str">
        <f>IF(AC652=0,"",V652/AC652)</f>
      </c>
      <c r="AF652" s="64" t="str">
        <f>IF(AC652=0,"",W652/AC652)</f>
      </c>
      <c r="AG652" s="65" t="str">
        <f>IF(AC652=0,"",X652/AC652)</f>
      </c>
    </row>
    <row r="653">
      <c r="A653" t="s">
        <v>185</v>
      </c>
      <c r="B653" t="s">
        <v>161</v>
      </c>
      <c r="C653" s="39" t="n">
        <v>2026</v>
      </c>
      <c r="D653" t="s">
        <v>198</v>
      </c>
      <c r="E653" s="40" t="s">
        <v>223</v>
      </c>
      <c r="F653" s="41" t="s">
        <v>367</v>
      </c>
      <c r="G653" s="42" t="s">
        <v>224</v>
      </c>
      <c r="H653"/>
      <c r="I653" s="43" t="s">
        <v>225</v>
      </c>
      <c r="J653" s="44" t="s">
        <v>226</v>
      </c>
      <c r="K653" s="45" t="n">
        <v>0.2</v>
      </c>
      <c r="L653" s="46" t="n">
        <v>1</v>
      </c>
      <c r="M653" s="47" t="n">
        <v>1.291584</v>
      </c>
      <c r="N653" s="48" t="n">
        <v>158120161.800183</v>
      </c>
      <c r="O653" s="49" t="n">
        <v>157503828.425009</v>
      </c>
      <c r="P653" s="50" t="n">
        <v>0.145062286126504</v>
      </c>
      <c r="Q653" s="51" t="n">
        <v>0.145062286126504</v>
      </c>
      <c r="R653" s="52" t="str">
        <f>1/(1+'Calculation_Assumptions'!$B$5)^(C653-'Calculation_Assumptions'!$B$2)</f>
      </c>
      <c r="S653" s="53" t="str">
        <f>N653*K653</f>
      </c>
      <c r="T653" s="54" t="str">
        <f>O653*K653</f>
      </c>
      <c r="U653" s="55" t="str">
        <f>T653*Q653*L653*M653</f>
      </c>
      <c r="V653" s="56" t="str">
        <f>S653*P653*L653*M653</f>
      </c>
      <c r="W653" s="57" t="str">
        <f>V653-U653</f>
      </c>
      <c r="X653" s="58" t="str">
        <f>W653*R653</f>
      </c>
      <c r="Y653" t="n">
        <v>1</v>
      </c>
      <c r="Z653" s="59" t="n">
        <v>2023</v>
      </c>
      <c r="AA653" t="s">
        <v>368</v>
      </c>
      <c r="AB653" s="60" t="str">
        <f>IF(I653="shared-count-once",COUNTIFS($A$2:$A$807,A653,$C$2:$C$807,C653,$E$2:$E$807,E653,$B$2:$B$807,B653),1)</f>
      </c>
      <c r="AC653" s="61" t="n">
        <v>290472130.233437</v>
      </c>
      <c r="AD653" s="62" t="str">
        <f>IF(AC653=0,"",U653/AC653)</f>
      </c>
      <c r="AE653" s="63" t="str">
        <f>IF(AC653=0,"",V653/AC653)</f>
      </c>
      <c r="AF653" s="64" t="str">
        <f>IF(AC653=0,"",W653/AC653)</f>
      </c>
      <c r="AG653" s="65" t="str">
        <f>IF(AC653=0,"",X653/AC653)</f>
      </c>
    </row>
    <row r="654">
      <c r="A654" t="s">
        <v>185</v>
      </c>
      <c r="B654" t="s">
        <v>161</v>
      </c>
      <c r="C654" s="39" t="n">
        <v>2027</v>
      </c>
      <c r="D654" t="s">
        <v>198</v>
      </c>
      <c r="E654" s="40" t="s">
        <v>223</v>
      </c>
      <c r="F654" s="41" t="s">
        <v>367</v>
      </c>
      <c r="G654" s="42" t="s">
        <v>224</v>
      </c>
      <c r="H654"/>
      <c r="I654" s="43" t="s">
        <v>225</v>
      </c>
      <c r="J654" s="44" t="s">
        <v>226</v>
      </c>
      <c r="K654" s="45" t="n">
        <v>0.2</v>
      </c>
      <c r="L654" s="46" t="n">
        <v>1</v>
      </c>
      <c r="M654" s="47" t="n">
        <v>1.291584</v>
      </c>
      <c r="N654" s="48" t="n">
        <v>160519576.196134</v>
      </c>
      <c r="O654" s="49" t="n">
        <v>159957112.160817</v>
      </c>
      <c r="P654" s="50" t="n">
        <v>0.145062286126504</v>
      </c>
      <c r="Q654" s="51" t="n">
        <v>0.145062286126504</v>
      </c>
      <c r="R654" s="52" t="str">
        <f>1/(1+'Calculation_Assumptions'!$B$5)^(C654-'Calculation_Assumptions'!$B$2)</f>
      </c>
      <c r="S654" s="53" t="str">
        <f>N654*K654</f>
      </c>
      <c r="T654" s="54" t="str">
        <f>O654*K654</f>
      </c>
      <c r="U654" s="55" t="str">
        <f>T654*Q654*L654*M654</f>
      </c>
      <c r="V654" s="56" t="str">
        <f>S654*P654*L654*M654</f>
      </c>
      <c r="W654" s="57" t="str">
        <f>V654-U654</f>
      </c>
      <c r="X654" s="58" t="str">
        <f>W654*R654</f>
      </c>
      <c r="Y654" t="n">
        <v>1</v>
      </c>
      <c r="Z654" s="59" t="n">
        <v>2023</v>
      </c>
      <c r="AA654" t="s">
        <v>368</v>
      </c>
      <c r="AB654" s="60" t="str">
        <f>IF(I654="shared-count-once",COUNTIFS($A$2:$A$807,A654,$C$2:$C$807,C654,$E$2:$E$807,E654,$B$2:$B$807,B654),1)</f>
      </c>
      <c r="AC654" s="61" t="n">
        <v>292505080.826208</v>
      </c>
      <c r="AD654" s="62" t="str">
        <f>IF(AC654=0,"",U654/AC654)</f>
      </c>
      <c r="AE654" s="63" t="str">
        <f>IF(AC654=0,"",V654/AC654)</f>
      </c>
      <c r="AF654" s="64" t="str">
        <f>IF(AC654=0,"",W654/AC654)</f>
      </c>
      <c r="AG654" s="65" t="str">
        <f>IF(AC654=0,"",X654/AC654)</f>
      </c>
    </row>
    <row r="655">
      <c r="A655" t="s">
        <v>185</v>
      </c>
      <c r="B655" t="s">
        <v>161</v>
      </c>
      <c r="C655" s="39" t="n">
        <v>2028</v>
      </c>
      <c r="D655" t="s">
        <v>198</v>
      </c>
      <c r="E655" s="40" t="s">
        <v>223</v>
      </c>
      <c r="F655" s="41" t="s">
        <v>367</v>
      </c>
      <c r="G655" s="42" t="s">
        <v>224</v>
      </c>
      <c r="H655"/>
      <c r="I655" s="43" t="s">
        <v>225</v>
      </c>
      <c r="J655" s="44" t="s">
        <v>226</v>
      </c>
      <c r="K655" s="45" t="n">
        <v>0.2</v>
      </c>
      <c r="L655" s="46" t="n">
        <v>1</v>
      </c>
      <c r="M655" s="47" t="n">
        <v>1.291584</v>
      </c>
      <c r="N655" s="48" t="n">
        <v>162737308.991286</v>
      </c>
      <c r="O655" s="49" t="n">
        <v>162204336.12618</v>
      </c>
      <c r="P655" s="50" t="n">
        <v>0.145062286126504</v>
      </c>
      <c r="Q655" s="51" t="n">
        <v>0.145062286126504</v>
      </c>
      <c r="R655" s="52" t="str">
        <f>1/(1+'Calculation_Assumptions'!$B$5)^(C655-'Calculation_Assumptions'!$B$2)</f>
      </c>
      <c r="S655" s="53" t="str">
        <f>N655*K655</f>
      </c>
      <c r="T655" s="54" t="str">
        <f>O655*K655</f>
      </c>
      <c r="U655" s="55" t="str">
        <f>T655*Q655*L655*M655</f>
      </c>
      <c r="V655" s="56" t="str">
        <f>S655*P655*L655*M655</f>
      </c>
      <c r="W655" s="57" t="str">
        <f>V655-U655</f>
      </c>
      <c r="X655" s="58" t="str">
        <f>W655*R655</f>
      </c>
      <c r="Y655" t="n">
        <v>1</v>
      </c>
      <c r="Z655" s="59" t="n">
        <v>2023</v>
      </c>
      <c r="AA655" t="s">
        <v>368</v>
      </c>
      <c r="AB655" s="60" t="str">
        <f>IF(I655="shared-count-once",COUNTIFS($A$2:$A$807,A655,$C$2:$C$807,C655,$E$2:$E$807,E655,$B$2:$B$807,B655),1)</f>
      </c>
      <c r="AC655" s="61" t="n">
        <v>294484707.921554</v>
      </c>
      <c r="AD655" s="62" t="str">
        <f>IF(AC655=0,"",U655/AC655)</f>
      </c>
      <c r="AE655" s="63" t="str">
        <f>IF(AC655=0,"",V655/AC655)</f>
      </c>
      <c r="AF655" s="64" t="str">
        <f>IF(AC655=0,"",W655/AC655)</f>
      </c>
      <c r="AG655" s="65" t="str">
        <f>IF(AC655=0,"",X655/AC655)</f>
      </c>
    </row>
    <row r="656">
      <c r="A656" t="s">
        <v>185</v>
      </c>
      <c r="B656" t="s">
        <v>161</v>
      </c>
      <c r="C656" s="39" t="n">
        <v>2029</v>
      </c>
      <c r="D656" t="s">
        <v>198</v>
      </c>
      <c r="E656" s="40" t="s">
        <v>223</v>
      </c>
      <c r="F656" s="41" t="s">
        <v>367</v>
      </c>
      <c r="G656" s="42" t="s">
        <v>224</v>
      </c>
      <c r="H656"/>
      <c r="I656" s="43" t="s">
        <v>225</v>
      </c>
      <c r="J656" s="44" t="s">
        <v>226</v>
      </c>
      <c r="K656" s="45" t="n">
        <v>0.2</v>
      </c>
      <c r="L656" s="46" t="n">
        <v>1</v>
      </c>
      <c r="M656" s="47" t="n">
        <v>1.291584</v>
      </c>
      <c r="N656" s="48" t="n">
        <v>164865587.658385</v>
      </c>
      <c r="O656" s="49" t="n">
        <v>164354507.169368</v>
      </c>
      <c r="P656" s="50" t="n">
        <v>0.145062286126504</v>
      </c>
      <c r="Q656" s="51" t="n">
        <v>0.145062286126504</v>
      </c>
      <c r="R656" s="52" t="str">
        <f>1/(1+'Calculation_Assumptions'!$B$5)^(C656-'Calculation_Assumptions'!$B$2)</f>
      </c>
      <c r="S656" s="53" t="str">
        <f>N656*K656</f>
      </c>
      <c r="T656" s="54" t="str">
        <f>O656*K656</f>
      </c>
      <c r="U656" s="55" t="str">
        <f>T656*Q656*L656*M656</f>
      </c>
      <c r="V656" s="56" t="str">
        <f>S656*P656*L656*M656</f>
      </c>
      <c r="W656" s="57" t="str">
        <f>V656-U656</f>
      </c>
      <c r="X656" s="58" t="str">
        <f>W656*R656</f>
      </c>
      <c r="Y656" t="n">
        <v>1</v>
      </c>
      <c r="Z656" s="59" t="n">
        <v>2023</v>
      </c>
      <c r="AA656" t="s">
        <v>368</v>
      </c>
      <c r="AB656" s="60" t="str">
        <f>IF(I656="shared-count-once",COUNTIFS($A$2:$A$807,A656,$C$2:$C$807,C656,$E$2:$E$807,E656,$B$2:$B$807,B656),1)</f>
      </c>
      <c r="AC656" s="61" t="n">
        <v>296414030.31143</v>
      </c>
      <c r="AD656" s="62" t="str">
        <f>IF(AC656=0,"",U656/AC656)</f>
      </c>
      <c r="AE656" s="63" t="str">
        <f>IF(AC656=0,"",V656/AC656)</f>
      </c>
      <c r="AF656" s="64" t="str">
        <f>IF(AC656=0,"",W656/AC656)</f>
      </c>
      <c r="AG656" s="65" t="str">
        <f>IF(AC656=0,"",X656/AC656)</f>
      </c>
    </row>
    <row r="657">
      <c r="A657" t="s">
        <v>185</v>
      </c>
      <c r="B657" t="s">
        <v>161</v>
      </c>
      <c r="C657" s="39" t="n">
        <v>2030</v>
      </c>
      <c r="D657" t="s">
        <v>198</v>
      </c>
      <c r="E657" s="40" t="s">
        <v>223</v>
      </c>
      <c r="F657" s="41" t="s">
        <v>367</v>
      </c>
      <c r="G657" s="42" t="s">
        <v>224</v>
      </c>
      <c r="H657"/>
      <c r="I657" s="43" t="s">
        <v>225</v>
      </c>
      <c r="J657" s="44" t="s">
        <v>226</v>
      </c>
      <c r="K657" s="45" t="n">
        <v>0.2</v>
      </c>
      <c r="L657" s="46" t="n">
        <v>1</v>
      </c>
      <c r="M657" s="47" t="n">
        <v>1.291584</v>
      </c>
      <c r="N657" s="48" t="n">
        <v>166932853.138444</v>
      </c>
      <c r="O657" s="49" t="n">
        <v>166415552.282846</v>
      </c>
      <c r="P657" s="50" t="n">
        <v>0.145062286126504</v>
      </c>
      <c r="Q657" s="51" t="n">
        <v>0.145062286126504</v>
      </c>
      <c r="R657" s="52" t="str">
        <f>1/(1+'Calculation_Assumptions'!$B$5)^(C657-'Calculation_Assumptions'!$B$2)</f>
      </c>
      <c r="S657" s="53" t="str">
        <f>N657*K657</f>
      </c>
      <c r="T657" s="54" t="str">
        <f>O657*K657</f>
      </c>
      <c r="U657" s="55" t="str">
        <f>T657*Q657*L657*M657</f>
      </c>
      <c r="V657" s="56" t="str">
        <f>S657*P657*L657*M657</f>
      </c>
      <c r="W657" s="57" t="str">
        <f>V657-U657</f>
      </c>
      <c r="X657" s="58" t="str">
        <f>W657*R657</f>
      </c>
      <c r="Y657" t="n">
        <v>1</v>
      </c>
      <c r="Z657" s="59" t="n">
        <v>2023</v>
      </c>
      <c r="AA657" t="s">
        <v>368</v>
      </c>
      <c r="AB657" s="60" t="str">
        <f>IF(I657="shared-count-once",COUNTIFS($A$2:$A$807,A657,$C$2:$C$807,C657,$E$2:$E$807,E657,$B$2:$B$807,B657),1)</f>
      </c>
      <c r="AC657" s="61" t="n">
        <v>298289404.664994</v>
      </c>
      <c r="AD657" s="62" t="str">
        <f>IF(AC657=0,"",U657/AC657)</f>
      </c>
      <c r="AE657" s="63" t="str">
        <f>IF(AC657=0,"",V657/AC657)</f>
      </c>
      <c r="AF657" s="64" t="str">
        <f>IF(AC657=0,"",W657/AC657)</f>
      </c>
      <c r="AG657" s="65" t="str">
        <f>IF(AC657=0,"",X657/AC657)</f>
      </c>
    </row>
    <row r="658">
      <c r="A658" t="s">
        <v>185</v>
      </c>
      <c r="B658" t="s">
        <v>161</v>
      </c>
      <c r="C658" s="39" t="n">
        <v>2031</v>
      </c>
      <c r="D658" t="s">
        <v>198</v>
      </c>
      <c r="E658" s="40" t="s">
        <v>223</v>
      </c>
      <c r="F658" s="41" t="s">
        <v>367</v>
      </c>
      <c r="G658" s="42" t="s">
        <v>224</v>
      </c>
      <c r="H658"/>
      <c r="I658" s="43" t="s">
        <v>225</v>
      </c>
      <c r="J658" s="44" t="s">
        <v>226</v>
      </c>
      <c r="K658" s="45" t="n">
        <v>0.2</v>
      </c>
      <c r="L658" s="46" t="n">
        <v>1</v>
      </c>
      <c r="M658" s="47" t="n">
        <v>1.291584</v>
      </c>
      <c r="N658" s="48" t="n">
        <v>168978076.654083</v>
      </c>
      <c r="O658" s="49" t="n">
        <v>168461285.903885</v>
      </c>
      <c r="P658" s="50" t="n">
        <v>0.172206057513854</v>
      </c>
      <c r="Q658" s="51" t="n">
        <v>0.145062286126504</v>
      </c>
      <c r="R658" s="52" t="str">
        <f>1/(1+'Calculation_Assumptions'!$B$5)^(C658-'Calculation_Assumptions'!$B$2)</f>
      </c>
      <c r="S658" s="53" t="str">
        <f>N658*K658</f>
      </c>
      <c r="T658" s="54" t="str">
        <f>O658*K658</f>
      </c>
      <c r="U658" s="55" t="str">
        <f>T658*Q658*L658*M658</f>
      </c>
      <c r="V658" s="56" t="str">
        <f>S658*P658*L658*M658</f>
      </c>
      <c r="W658" s="57" t="str">
        <f>V658-U658</f>
      </c>
      <c r="X658" s="58" t="str">
        <f>W658*R658</f>
      </c>
      <c r="Y658" t="n">
        <v>1</v>
      </c>
      <c r="Z658" s="59" t="n">
        <v>2023</v>
      </c>
      <c r="AA658" t="s">
        <v>368</v>
      </c>
      <c r="AB658" s="60" t="str">
        <f>IF(I658="shared-count-once",COUNTIFS($A$2:$A$807,A658,$C$2:$C$807,C658,$E$2:$E$807,E658,$B$2:$B$807,B658),1)</f>
      </c>
      <c r="AC658" s="61" t="n">
        <v>300119636.925519</v>
      </c>
      <c r="AD658" s="62" t="str">
        <f>IF(AC658=0,"",U658/AC658)</f>
      </c>
      <c r="AE658" s="63" t="str">
        <f>IF(AC658=0,"",V658/AC658)</f>
      </c>
      <c r="AF658" s="64" t="str">
        <f>IF(AC658=0,"",W658/AC658)</f>
      </c>
      <c r="AG658" s="65" t="str">
        <f>IF(AC658=0,"",X658/AC658)</f>
      </c>
    </row>
    <row r="659">
      <c r="A659" t="s">
        <v>185</v>
      </c>
      <c r="B659" t="s">
        <v>161</v>
      </c>
      <c r="C659" s="39" t="n">
        <v>2032</v>
      </c>
      <c r="D659" t="s">
        <v>198</v>
      </c>
      <c r="E659" s="40" t="s">
        <v>223</v>
      </c>
      <c r="F659" s="41" t="s">
        <v>367</v>
      </c>
      <c r="G659" s="42" t="s">
        <v>224</v>
      </c>
      <c r="H659"/>
      <c r="I659" s="43" t="s">
        <v>225</v>
      </c>
      <c r="J659" s="44" t="s">
        <v>226</v>
      </c>
      <c r="K659" s="45" t="n">
        <v>0.2</v>
      </c>
      <c r="L659" s="46" t="n">
        <v>1</v>
      </c>
      <c r="M659" s="47" t="n">
        <v>1.291584</v>
      </c>
      <c r="N659" s="48" t="n">
        <v>170995970.978124</v>
      </c>
      <c r="O659" s="49" t="n">
        <v>170476615.351264</v>
      </c>
      <c r="P659" s="50" t="n">
        <v>0.199349828901203</v>
      </c>
      <c r="Q659" s="51" t="n">
        <v>0.145062286126504</v>
      </c>
      <c r="R659" s="52" t="str">
        <f>1/(1+'Calculation_Assumptions'!$B$5)^(C659-'Calculation_Assumptions'!$B$2)</f>
      </c>
      <c r="S659" s="53" t="str">
        <f>N659*K659</f>
      </c>
      <c r="T659" s="54" t="str">
        <f>O659*K659</f>
      </c>
      <c r="U659" s="55" t="str">
        <f>T659*Q659*L659*M659</f>
      </c>
      <c r="V659" s="56" t="str">
        <f>S659*P659*L659*M659</f>
      </c>
      <c r="W659" s="57" t="str">
        <f>V659-U659</f>
      </c>
      <c r="X659" s="58" t="str">
        <f>W659*R659</f>
      </c>
      <c r="Y659" t="n">
        <v>1</v>
      </c>
      <c r="Z659" s="59" t="n">
        <v>2023</v>
      </c>
      <c r="AA659" t="s">
        <v>368</v>
      </c>
      <c r="AB659" s="60" t="str">
        <f>IF(I659="shared-count-once",COUNTIFS($A$2:$A$807,A659,$C$2:$C$807,C659,$E$2:$E$807,E659,$B$2:$B$807,B659),1)</f>
      </c>
      <c r="AC659" s="61" t="n">
        <v>301904628.083541</v>
      </c>
      <c r="AD659" s="62" t="str">
        <f>IF(AC659=0,"",U659/AC659)</f>
      </c>
      <c r="AE659" s="63" t="str">
        <f>IF(AC659=0,"",V659/AC659)</f>
      </c>
      <c r="AF659" s="64" t="str">
        <f>IF(AC659=0,"",W659/AC659)</f>
      </c>
      <c r="AG659" s="65" t="str">
        <f>IF(AC659=0,"",X659/AC659)</f>
      </c>
    </row>
    <row r="660">
      <c r="A660" t="s">
        <v>185</v>
      </c>
      <c r="B660" t="s">
        <v>161</v>
      </c>
      <c r="C660" s="39" t="n">
        <v>2033</v>
      </c>
      <c r="D660" t="s">
        <v>198</v>
      </c>
      <c r="E660" s="40" t="s">
        <v>223</v>
      </c>
      <c r="F660" s="41" t="s">
        <v>367</v>
      </c>
      <c r="G660" s="42" t="s">
        <v>224</v>
      </c>
      <c r="H660"/>
      <c r="I660" s="43" t="s">
        <v>225</v>
      </c>
      <c r="J660" s="44" t="s">
        <v>226</v>
      </c>
      <c r="K660" s="45" t="n">
        <v>0.2</v>
      </c>
      <c r="L660" s="46" t="n">
        <v>1</v>
      </c>
      <c r="M660" s="47" t="n">
        <v>1.291584</v>
      </c>
      <c r="N660" s="48" t="n">
        <v>172989421.010789</v>
      </c>
      <c r="O660" s="49" t="n">
        <v>172461509.841257</v>
      </c>
      <c r="P660" s="50" t="n">
        <v>0.226493600288553</v>
      </c>
      <c r="Q660" s="51" t="n">
        <v>0.145062286126504</v>
      </c>
      <c r="R660" s="52" t="str">
        <f>1/(1+'Calculation_Assumptions'!$B$5)^(C660-'Calculation_Assumptions'!$B$2)</f>
      </c>
      <c r="S660" s="53" t="str">
        <f>N660*K660</f>
      </c>
      <c r="T660" s="54" t="str">
        <f>O660*K660</f>
      </c>
      <c r="U660" s="55" t="str">
        <f>T660*Q660*L660*M660</f>
      </c>
      <c r="V660" s="56" t="str">
        <f>S660*P660*L660*M660</f>
      </c>
      <c r="W660" s="57" t="str">
        <f>V660-U660</f>
      </c>
      <c r="X660" s="58" t="str">
        <f>W660*R660</f>
      </c>
      <c r="Y660" t="n">
        <v>1</v>
      </c>
      <c r="Z660" s="59" t="n">
        <v>2023</v>
      </c>
      <c r="AA660" t="s">
        <v>368</v>
      </c>
      <c r="AB660" s="60" t="str">
        <f>IF(I660="shared-count-once",COUNTIFS($A$2:$A$807,A660,$C$2:$C$807,C660,$E$2:$E$807,E660,$B$2:$B$807,B660),1)</f>
      </c>
      <c r="AC660" s="61" t="n">
        <v>303644277.16916</v>
      </c>
      <c r="AD660" s="62" t="str">
        <f>IF(AC660=0,"",U660/AC660)</f>
      </c>
      <c r="AE660" s="63" t="str">
        <f>IF(AC660=0,"",V660/AC660)</f>
      </c>
      <c r="AF660" s="64" t="str">
        <f>IF(AC660=0,"",W660/AC660)</f>
      </c>
      <c r="AG660" s="65" t="str">
        <f>IF(AC660=0,"",X660/AC660)</f>
      </c>
    </row>
    <row r="661">
      <c r="A661" t="s">
        <v>185</v>
      </c>
      <c r="B661" t="s">
        <v>161</v>
      </c>
      <c r="C661" s="39" t="n">
        <v>2034</v>
      </c>
      <c r="D661" t="s">
        <v>198</v>
      </c>
      <c r="E661" s="40" t="s">
        <v>223</v>
      </c>
      <c r="F661" s="41" t="s">
        <v>367</v>
      </c>
      <c r="G661" s="42" t="s">
        <v>224</v>
      </c>
      <c r="H661"/>
      <c r="I661" s="43" t="s">
        <v>225</v>
      </c>
      <c r="J661" s="44" t="s">
        <v>226</v>
      </c>
      <c r="K661" s="45" t="n">
        <v>0.2</v>
      </c>
      <c r="L661" s="46" t="n">
        <v>1</v>
      </c>
      <c r="M661" s="47" t="n">
        <v>1.291584</v>
      </c>
      <c r="N661" s="48" t="n">
        <v>175004426.362629</v>
      </c>
      <c r="O661" s="49" t="n">
        <v>174461686.278167</v>
      </c>
      <c r="P661" s="50" t="n">
        <v>0.253637371675903</v>
      </c>
      <c r="Q661" s="51" t="n">
        <v>0.145062286126504</v>
      </c>
      <c r="R661" s="52" t="str">
        <f>1/(1+'Calculation_Assumptions'!$B$5)^(C661-'Calculation_Assumptions'!$B$2)</f>
      </c>
      <c r="S661" s="53" t="str">
        <f>N661*K661</f>
      </c>
      <c r="T661" s="54" t="str">
        <f>O661*K661</f>
      </c>
      <c r="U661" s="55" t="str">
        <f>T661*Q661*L661*M661</f>
      </c>
      <c r="V661" s="56" t="str">
        <f>S661*P661*L661*M661</f>
      </c>
      <c r="W661" s="57" t="str">
        <f>V661-U661</f>
      </c>
      <c r="X661" s="58" t="str">
        <f>W661*R661</f>
      </c>
      <c r="Y661" t="n">
        <v>1</v>
      </c>
      <c r="Z661" s="59" t="n">
        <v>2023</v>
      </c>
      <c r="AA661" t="s">
        <v>368</v>
      </c>
      <c r="AB661" s="60" t="str">
        <f>IF(I661="shared-count-once",COUNTIFS($A$2:$A$807,A661,$C$2:$C$807,C661,$E$2:$E$807,E661,$B$2:$B$807,B661),1)</f>
      </c>
      <c r="AC661" s="61" t="n">
        <v>305332541.184984</v>
      </c>
      <c r="AD661" s="62" t="str">
        <f>IF(AC661=0,"",U661/AC661)</f>
      </c>
      <c r="AE661" s="63" t="str">
        <f>IF(AC661=0,"",V661/AC661)</f>
      </c>
      <c r="AF661" s="64" t="str">
        <f>IF(AC661=0,"",W661/AC661)</f>
      </c>
      <c r="AG661" s="65" t="str">
        <f>IF(AC661=0,"",X661/AC661)</f>
      </c>
    </row>
    <row r="662">
      <c r="A662" t="s">
        <v>185</v>
      </c>
      <c r="B662" t="s">
        <v>161</v>
      </c>
      <c r="C662" s="39" t="n">
        <v>2035</v>
      </c>
      <c r="D662" t="s">
        <v>198</v>
      </c>
      <c r="E662" s="40" t="s">
        <v>223</v>
      </c>
      <c r="F662" s="41" t="s">
        <v>367</v>
      </c>
      <c r="G662" s="42" t="s">
        <v>224</v>
      </c>
      <c r="H662"/>
      <c r="I662" s="43" t="s">
        <v>225</v>
      </c>
      <c r="J662" s="44" t="s">
        <v>226</v>
      </c>
      <c r="K662" s="45" t="n">
        <v>0.2</v>
      </c>
      <c r="L662" s="46" t="n">
        <v>1</v>
      </c>
      <c r="M662" s="47" t="n">
        <v>1.291584</v>
      </c>
      <c r="N662" s="48" t="n">
        <v>177103133.903471</v>
      </c>
      <c r="O662" s="49" t="n">
        <v>176538766.30208</v>
      </c>
      <c r="P662" s="50" t="n">
        <v>0.280781143063252</v>
      </c>
      <c r="Q662" s="51" t="n">
        <v>0.145062286126504</v>
      </c>
      <c r="R662" s="52" t="str">
        <f>1/(1+'Calculation_Assumptions'!$B$5)^(C662-'Calculation_Assumptions'!$B$2)</f>
      </c>
      <c r="S662" s="53" t="str">
        <f>N662*K662</f>
      </c>
      <c r="T662" s="54" t="str">
        <f>O662*K662</f>
      </c>
      <c r="U662" s="55" t="str">
        <f>T662*Q662*L662*M662</f>
      </c>
      <c r="V662" s="56" t="str">
        <f>S662*P662*L662*M662</f>
      </c>
      <c r="W662" s="57" t="str">
        <f>V662-U662</f>
      </c>
      <c r="X662" s="58" t="str">
        <f>W662*R662</f>
      </c>
      <c r="Y662" t="n">
        <v>1</v>
      </c>
      <c r="Z662" s="59" t="n">
        <v>2023</v>
      </c>
      <c r="AA662" t="s">
        <v>368</v>
      </c>
      <c r="AB662" s="60" t="str">
        <f>IF(I662="shared-count-once",COUNTIFS($A$2:$A$807,A662,$C$2:$C$807,C662,$E$2:$E$807,E662,$B$2:$B$807,B662),1)</f>
      </c>
      <c r="AC662" s="61" t="n">
        <v>306964650.16712</v>
      </c>
      <c r="AD662" s="62" t="str">
        <f>IF(AC662=0,"",U662/AC662)</f>
      </c>
      <c r="AE662" s="63" t="str">
        <f>IF(AC662=0,"",V662/AC662)</f>
      </c>
      <c r="AF662" s="64" t="str">
        <f>IF(AC662=0,"",W662/AC662)</f>
      </c>
      <c r="AG662" s="65" t="str">
        <f>IF(AC662=0,"",X662/AC662)</f>
      </c>
    </row>
    <row r="663">
      <c r="A663" t="s">
        <v>185</v>
      </c>
      <c r="B663" t="s">
        <v>161</v>
      </c>
      <c r="C663" s="39" t="n">
        <v>2036</v>
      </c>
      <c r="D663" t="s">
        <v>198</v>
      </c>
      <c r="E663" s="40" t="s">
        <v>223</v>
      </c>
      <c r="F663" s="41" t="s">
        <v>367</v>
      </c>
      <c r="G663" s="42" t="s">
        <v>224</v>
      </c>
      <c r="H663"/>
      <c r="I663" s="43" t="s">
        <v>225</v>
      </c>
      <c r="J663" s="44" t="s">
        <v>226</v>
      </c>
      <c r="K663" s="45" t="n">
        <v>0.2</v>
      </c>
      <c r="L663" s="46" t="n">
        <v>1</v>
      </c>
      <c r="M663" s="47" t="n">
        <v>1.291584</v>
      </c>
      <c r="N663" s="48" t="n">
        <v>179217546.116744</v>
      </c>
      <c r="O663" s="49" t="n">
        <v>178623659.570201</v>
      </c>
      <c r="P663" s="50" t="n">
        <v>0.307924914450602</v>
      </c>
      <c r="Q663" s="51" t="n">
        <v>0.145062286126504</v>
      </c>
      <c r="R663" s="52" t="str">
        <f>1/(1+'Calculation_Assumptions'!$B$5)^(C663-'Calculation_Assumptions'!$B$2)</f>
      </c>
      <c r="S663" s="53" t="str">
        <f>N663*K663</f>
      </c>
      <c r="T663" s="54" t="str">
        <f>O663*K663</f>
      </c>
      <c r="U663" s="55" t="str">
        <f>T663*Q663*L663*M663</f>
      </c>
      <c r="V663" s="56" t="str">
        <f>S663*P663*L663*M663</f>
      </c>
      <c r="W663" s="57" t="str">
        <f>V663-U663</f>
      </c>
      <c r="X663" s="58" t="str">
        <f>W663*R663</f>
      </c>
      <c r="Y663" t="n">
        <v>1</v>
      </c>
      <c r="Z663" s="59" t="n">
        <v>2023</v>
      </c>
      <c r="AA663" t="s">
        <v>368</v>
      </c>
      <c r="AB663" s="60" t="str">
        <f>IF(I663="shared-count-once",COUNTIFS($A$2:$A$807,A663,$C$2:$C$807,C663,$E$2:$E$807,E663,$B$2:$B$807,B663),1)</f>
      </c>
      <c r="AC663" s="61" t="n">
        <v>308542769.756622</v>
      </c>
      <c r="AD663" s="62" t="str">
        <f>IF(AC663=0,"",U663/AC663)</f>
      </c>
      <c r="AE663" s="63" t="str">
        <f>IF(AC663=0,"",V663/AC663)</f>
      </c>
      <c r="AF663" s="64" t="str">
        <f>IF(AC663=0,"",W663/AC663)</f>
      </c>
      <c r="AG663" s="65" t="str">
        <f>IF(AC663=0,"",X663/AC663)</f>
      </c>
    </row>
    <row r="664">
      <c r="A664" t="s">
        <v>185</v>
      </c>
      <c r="B664" t="s">
        <v>161</v>
      </c>
      <c r="C664" s="39" t="n">
        <v>2037</v>
      </c>
      <c r="D664" t="s">
        <v>198</v>
      </c>
      <c r="E664" s="40" t="s">
        <v>223</v>
      </c>
      <c r="F664" s="41" t="s">
        <v>367</v>
      </c>
      <c r="G664" s="42" t="s">
        <v>224</v>
      </c>
      <c r="H664"/>
      <c r="I664" s="43" t="s">
        <v>225</v>
      </c>
      <c r="J664" s="44" t="s">
        <v>226</v>
      </c>
      <c r="K664" s="45" t="n">
        <v>0.2</v>
      </c>
      <c r="L664" s="46" t="n">
        <v>1</v>
      </c>
      <c r="M664" s="47" t="n">
        <v>1.291584</v>
      </c>
      <c r="N664" s="48" t="n">
        <v>181388926.71078</v>
      </c>
      <c r="O664" s="49" t="n">
        <v>180737927.453992</v>
      </c>
      <c r="P664" s="50" t="n">
        <v>0.335068685837951</v>
      </c>
      <c r="Q664" s="51" t="n">
        <v>0.145062286126504</v>
      </c>
      <c r="R664" s="52" t="str">
        <f>1/(1+'Calculation_Assumptions'!$B$5)^(C664-'Calculation_Assumptions'!$B$2)</f>
      </c>
      <c r="S664" s="53" t="str">
        <f>N664*K664</f>
      </c>
      <c r="T664" s="54" t="str">
        <f>O664*K664</f>
      </c>
      <c r="U664" s="55" t="str">
        <f>T664*Q664*L664*M664</f>
      </c>
      <c r="V664" s="56" t="str">
        <f>S664*P664*L664*M664</f>
      </c>
      <c r="W664" s="57" t="str">
        <f>V664-U664</f>
      </c>
      <c r="X664" s="58" t="str">
        <f>W664*R664</f>
      </c>
      <c r="Y664" t="n">
        <v>1</v>
      </c>
      <c r="Z664" s="59" t="n">
        <v>2023</v>
      </c>
      <c r="AA664" t="s">
        <v>368</v>
      </c>
      <c r="AB664" s="60" t="str">
        <f>IF(I664="shared-count-once",COUNTIFS($A$2:$A$807,A664,$C$2:$C$807,C664,$E$2:$E$807,E664,$B$2:$B$807,B664),1)</f>
      </c>
      <c r="AC664" s="61" t="n">
        <v>310068287.63643</v>
      </c>
      <c r="AD664" s="62" t="str">
        <f>IF(AC664=0,"",U664/AC664)</f>
      </c>
      <c r="AE664" s="63" t="str">
        <f>IF(AC664=0,"",V664/AC664)</f>
      </c>
      <c r="AF664" s="64" t="str">
        <f>IF(AC664=0,"",W664/AC664)</f>
      </c>
      <c r="AG664" s="65" t="str">
        <f>IF(AC664=0,"",X664/AC664)</f>
      </c>
    </row>
    <row r="665">
      <c r="A665" t="s">
        <v>185</v>
      </c>
      <c r="B665" t="s">
        <v>161</v>
      </c>
      <c r="C665" s="39" t="n">
        <v>2038</v>
      </c>
      <c r="D665" t="s">
        <v>198</v>
      </c>
      <c r="E665" s="40" t="s">
        <v>223</v>
      </c>
      <c r="F665" s="41" t="s">
        <v>367</v>
      </c>
      <c r="G665" s="42" t="s">
        <v>224</v>
      </c>
      <c r="H665"/>
      <c r="I665" s="43" t="s">
        <v>225</v>
      </c>
      <c r="J665" s="44" t="s">
        <v>226</v>
      </c>
      <c r="K665" s="45" t="n">
        <v>0.2</v>
      </c>
      <c r="L665" s="46" t="n">
        <v>1</v>
      </c>
      <c r="M665" s="47" t="n">
        <v>1.291584</v>
      </c>
      <c r="N665" s="48" t="n">
        <v>183522581.521351</v>
      </c>
      <c r="O665" s="49" t="n">
        <v>182803771.129387</v>
      </c>
      <c r="P665" s="50" t="n">
        <v>0.362212457225301</v>
      </c>
      <c r="Q665" s="51" t="n">
        <v>0.145062286126504</v>
      </c>
      <c r="R665" s="52" t="str">
        <f>1/(1+'Calculation_Assumptions'!$B$5)^(C665-'Calculation_Assumptions'!$B$2)</f>
      </c>
      <c r="S665" s="53" t="str">
        <f>N665*K665</f>
      </c>
      <c r="T665" s="54" t="str">
        <f>O665*K665</f>
      </c>
      <c r="U665" s="55" t="str">
        <f>T665*Q665*L665*M665</f>
      </c>
      <c r="V665" s="56" t="str">
        <f>S665*P665*L665*M665</f>
      </c>
      <c r="W665" s="57" t="str">
        <f>V665-U665</f>
      </c>
      <c r="X665" s="58" t="str">
        <f>W665*R665</f>
      </c>
      <c r="Y665" t="n">
        <v>1</v>
      </c>
      <c r="Z665" s="59" t="n">
        <v>2023</v>
      </c>
      <c r="AA665" t="s">
        <v>368</v>
      </c>
      <c r="AB665" s="60" t="str">
        <f>IF(I665="shared-count-once",COUNTIFS($A$2:$A$807,A665,$C$2:$C$807,C665,$E$2:$E$807,E665,$B$2:$B$807,B665),1)</f>
      </c>
      <c r="AC665" s="61" t="n">
        <v>311532999.13163</v>
      </c>
      <c r="AD665" s="62" t="str">
        <f>IF(AC665=0,"",U665/AC665)</f>
      </c>
      <c r="AE665" s="63" t="str">
        <f>IF(AC665=0,"",V665/AC665)</f>
      </c>
      <c r="AF665" s="64" t="str">
        <f>IF(AC665=0,"",W665/AC665)</f>
      </c>
      <c r="AG665" s="65" t="str">
        <f>IF(AC665=0,"",X665/AC665)</f>
      </c>
    </row>
    <row r="666">
      <c r="A666" t="s">
        <v>185</v>
      </c>
      <c r="B666" t="s">
        <v>161</v>
      </c>
      <c r="C666" s="39" t="n">
        <v>2039</v>
      </c>
      <c r="D666" t="s">
        <v>198</v>
      </c>
      <c r="E666" s="40" t="s">
        <v>223</v>
      </c>
      <c r="F666" s="41" t="s">
        <v>367</v>
      </c>
      <c r="G666" s="42" t="s">
        <v>224</v>
      </c>
      <c r="H666"/>
      <c r="I666" s="43" t="s">
        <v>225</v>
      </c>
      <c r="J666" s="44" t="s">
        <v>226</v>
      </c>
      <c r="K666" s="45" t="n">
        <v>0.2</v>
      </c>
      <c r="L666" s="46" t="n">
        <v>1</v>
      </c>
      <c r="M666" s="47" t="n">
        <v>1.291584</v>
      </c>
      <c r="N666" s="48" t="n">
        <v>185632924.276773</v>
      </c>
      <c r="O666" s="49" t="n">
        <v>184832385.454252</v>
      </c>
      <c r="P666" s="50" t="n">
        <v>0.38935622861265</v>
      </c>
      <c r="Q666" s="51" t="n">
        <v>0.145062286126504</v>
      </c>
      <c r="R666" s="52" t="str">
        <f>1/(1+'Calculation_Assumptions'!$B$5)^(C666-'Calculation_Assumptions'!$B$2)</f>
      </c>
      <c r="S666" s="53" t="str">
        <f>N666*K666</f>
      </c>
      <c r="T666" s="54" t="str">
        <f>O666*K666</f>
      </c>
      <c r="U666" s="55" t="str">
        <f>T666*Q666*L666*M666</f>
      </c>
      <c r="V666" s="56" t="str">
        <f>S666*P666*L666*M666</f>
      </c>
      <c r="W666" s="57" t="str">
        <f>V666-U666</f>
      </c>
      <c r="X666" s="58" t="str">
        <f>W666*R666</f>
      </c>
      <c r="Y666" t="n">
        <v>1</v>
      </c>
      <c r="Z666" s="59" t="n">
        <v>2023</v>
      </c>
      <c r="AA666" t="s">
        <v>368</v>
      </c>
      <c r="AB666" s="60" t="str">
        <f>IF(I666="shared-count-once",COUNTIFS($A$2:$A$807,A666,$C$2:$C$807,C666,$E$2:$E$807,E666,$B$2:$B$807,B666),1)</f>
      </c>
      <c r="AC666" s="61" t="n">
        <v>312936391.858479</v>
      </c>
      <c r="AD666" s="62" t="str">
        <f>IF(AC666=0,"",U666/AC666)</f>
      </c>
      <c r="AE666" s="63" t="str">
        <f>IF(AC666=0,"",V666/AC666)</f>
      </c>
      <c r="AF666" s="64" t="str">
        <f>IF(AC666=0,"",W666/AC666)</f>
      </c>
      <c r="AG666" s="65" t="str">
        <f>IF(AC666=0,"",X666/AC666)</f>
      </c>
    </row>
    <row r="667">
      <c r="A667" t="s">
        <v>185</v>
      </c>
      <c r="B667" t="s">
        <v>161</v>
      </c>
      <c r="C667" s="39" t="n">
        <v>2040</v>
      </c>
      <c r="D667" t="s">
        <v>198</v>
      </c>
      <c r="E667" s="40" t="s">
        <v>223</v>
      </c>
      <c r="F667" s="41" t="s">
        <v>367</v>
      </c>
      <c r="G667" s="42" t="s">
        <v>224</v>
      </c>
      <c r="H667"/>
      <c r="I667" s="43" t="s">
        <v>225</v>
      </c>
      <c r="J667" s="44" t="s">
        <v>226</v>
      </c>
      <c r="K667" s="45" t="n">
        <v>0.2</v>
      </c>
      <c r="L667" s="46" t="n">
        <v>1</v>
      </c>
      <c r="M667" s="47" t="n">
        <v>1.291584</v>
      </c>
      <c r="N667" s="48" t="n">
        <v>187752448.628937</v>
      </c>
      <c r="O667" s="49" t="n">
        <v>186873471.103366</v>
      </c>
      <c r="P667" s="50" t="n">
        <v>0.4165</v>
      </c>
      <c r="Q667" s="51" t="n">
        <v>0.145062286126504</v>
      </c>
      <c r="R667" s="52" t="str">
        <f>1/(1+'Calculation_Assumptions'!$B$5)^(C667-'Calculation_Assumptions'!$B$2)</f>
      </c>
      <c r="S667" s="53" t="str">
        <f>N667*K667</f>
      </c>
      <c r="T667" s="54" t="str">
        <f>O667*K667</f>
      </c>
      <c r="U667" s="55" t="str">
        <f>T667*Q667*L667*M667</f>
      </c>
      <c r="V667" s="56" t="str">
        <f>S667*P667*L667*M667</f>
      </c>
      <c r="W667" s="57" t="str">
        <f>V667-U667</f>
      </c>
      <c r="X667" s="58" t="str">
        <f>W667*R667</f>
      </c>
      <c r="Y667" t="n">
        <v>1</v>
      </c>
      <c r="Z667" s="59" t="n">
        <v>2023</v>
      </c>
      <c r="AA667" t="s">
        <v>368</v>
      </c>
      <c r="AB667" s="60" t="str">
        <f>IF(I667="shared-count-once",COUNTIFS($A$2:$A$807,A667,$C$2:$C$807,C667,$E$2:$E$807,E667,$B$2:$B$807,B667),1)</f>
      </c>
      <c r="AC667" s="61" t="n">
        <v>314265537.410829</v>
      </c>
      <c r="AD667" s="62" t="str">
        <f>IF(AC667=0,"",U667/AC667)</f>
      </c>
      <c r="AE667" s="63" t="str">
        <f>IF(AC667=0,"",V667/AC667)</f>
      </c>
      <c r="AF667" s="64" t="str">
        <f>IF(AC667=0,"",W667/AC667)</f>
      </c>
      <c r="AG667" s="65" t="str">
        <f>IF(AC667=0,"",X667/AC667)</f>
      </c>
    </row>
    <row r="668">
      <c r="A668" t="s">
        <v>185</v>
      </c>
      <c r="B668" t="s">
        <v>161</v>
      </c>
      <c r="C668" s="39" t="n">
        <v>2041</v>
      </c>
      <c r="D668" t="s">
        <v>198</v>
      </c>
      <c r="E668" s="40" t="s">
        <v>223</v>
      </c>
      <c r="F668" s="41" t="s">
        <v>367</v>
      </c>
      <c r="G668" s="42" t="s">
        <v>224</v>
      </c>
      <c r="H668"/>
      <c r="I668" s="43" t="s">
        <v>225</v>
      </c>
      <c r="J668" s="44" t="s">
        <v>226</v>
      </c>
      <c r="K668" s="45" t="n">
        <v>0.2</v>
      </c>
      <c r="L668" s="46" t="n">
        <v>1</v>
      </c>
      <c r="M668" s="47" t="n">
        <v>1.291584</v>
      </c>
      <c r="N668" s="48" t="n">
        <v>189983286.317527</v>
      </c>
      <c r="O668" s="49" t="n">
        <v>188934400.22828</v>
      </c>
      <c r="P668" s="50" t="n">
        <v>0.4165</v>
      </c>
      <c r="Q668" s="51" t="n">
        <v>0.145062286126504</v>
      </c>
      <c r="R668" s="52" t="str">
        <f>1/(1+'Calculation_Assumptions'!$B$5)^(C668-'Calculation_Assumptions'!$B$2)</f>
      </c>
      <c r="S668" s="53" t="str">
        <f>N668*K668</f>
      </c>
      <c r="T668" s="54" t="str">
        <f>O668*K668</f>
      </c>
      <c r="U668" s="55" t="str">
        <f>T668*Q668*L668*M668</f>
      </c>
      <c r="V668" s="56" t="str">
        <f>S668*P668*L668*M668</f>
      </c>
      <c r="W668" s="57" t="str">
        <f>V668-U668</f>
      </c>
      <c r="X668" s="58" t="str">
        <f>W668*R668</f>
      </c>
      <c r="Y668" t="n">
        <v>1</v>
      </c>
      <c r="Z668" s="59" t="n">
        <v>2023</v>
      </c>
      <c r="AA668" t="s">
        <v>368</v>
      </c>
      <c r="AB668" s="60" t="str">
        <f>IF(I668="shared-count-once",COUNTIFS($A$2:$A$807,A668,$C$2:$C$807,C668,$E$2:$E$807,E668,$B$2:$B$807,B668),1)</f>
      </c>
      <c r="AC668" s="61" t="n">
        <v>315525215.312548</v>
      </c>
      <c r="AD668" s="62" t="str">
        <f>IF(AC668=0,"",U668/AC668)</f>
      </c>
      <c r="AE668" s="63" t="str">
        <f>IF(AC668=0,"",V668/AC668)</f>
      </c>
      <c r="AF668" s="64" t="str">
        <f>IF(AC668=0,"",W668/AC668)</f>
      </c>
      <c r="AG668" s="65" t="str">
        <f>IF(AC668=0,"",X668/AC668)</f>
      </c>
    </row>
    <row r="669">
      <c r="A669" t="s">
        <v>185</v>
      </c>
      <c r="B669" t="s">
        <v>161</v>
      </c>
      <c r="C669" s="39" t="n">
        <v>2042</v>
      </c>
      <c r="D669" t="s">
        <v>198</v>
      </c>
      <c r="E669" s="40" t="s">
        <v>223</v>
      </c>
      <c r="F669" s="41" t="s">
        <v>367</v>
      </c>
      <c r="G669" s="42" t="s">
        <v>224</v>
      </c>
      <c r="H669"/>
      <c r="I669" s="43" t="s">
        <v>225</v>
      </c>
      <c r="J669" s="44" t="s">
        <v>226</v>
      </c>
      <c r="K669" s="45" t="n">
        <v>0.2</v>
      </c>
      <c r="L669" s="46" t="n">
        <v>1</v>
      </c>
      <c r="M669" s="47" t="n">
        <v>1.291584</v>
      </c>
      <c r="N669" s="48" t="n">
        <v>192190584.221781</v>
      </c>
      <c r="O669" s="49" t="n">
        <v>191020494.904652</v>
      </c>
      <c r="P669" s="50" t="n">
        <v>0.4165</v>
      </c>
      <c r="Q669" s="51" t="n">
        <v>0.145062286126504</v>
      </c>
      <c r="R669" s="52" t="str">
        <f>1/(1+'Calculation_Assumptions'!$B$5)^(C669-'Calculation_Assumptions'!$B$2)</f>
      </c>
      <c r="S669" s="53" t="str">
        <f>N669*K669</f>
      </c>
      <c r="T669" s="54" t="str">
        <f>O669*K669</f>
      </c>
      <c r="U669" s="55" t="str">
        <f>T669*Q669*L669*M669</f>
      </c>
      <c r="V669" s="56" t="str">
        <f>S669*P669*L669*M669</f>
      </c>
      <c r="W669" s="57" t="str">
        <f>V669-U669</f>
      </c>
      <c r="X669" s="58" t="str">
        <f>W669*R669</f>
      </c>
      <c r="Y669" t="n">
        <v>1</v>
      </c>
      <c r="Z669" s="59" t="n">
        <v>2023</v>
      </c>
      <c r="AA669" t="s">
        <v>368</v>
      </c>
      <c r="AB669" s="60" t="str">
        <f>IF(I669="shared-count-once",COUNTIFS($A$2:$A$807,A669,$C$2:$C$807,C669,$E$2:$E$807,E669,$B$2:$B$807,B669),1)</f>
      </c>
      <c r="AC669" s="61" t="n">
        <v>316707694.211882</v>
      </c>
      <c r="AD669" s="62" t="str">
        <f>IF(AC669=0,"",U669/AC669)</f>
      </c>
      <c r="AE669" s="63" t="str">
        <f>IF(AC669=0,"",V669/AC669)</f>
      </c>
      <c r="AF669" s="64" t="str">
        <f>IF(AC669=0,"",W669/AC669)</f>
      </c>
      <c r="AG669" s="65" t="str">
        <f>IF(AC669=0,"",X669/AC669)</f>
      </c>
    </row>
    <row r="670">
      <c r="A670" t="s">
        <v>185</v>
      </c>
      <c r="B670" t="s">
        <v>161</v>
      </c>
      <c r="C670" s="39" t="n">
        <v>2043</v>
      </c>
      <c r="D670" t="s">
        <v>198</v>
      </c>
      <c r="E670" s="40" t="s">
        <v>223</v>
      </c>
      <c r="F670" s="41" t="s">
        <v>367</v>
      </c>
      <c r="G670" s="42" t="s">
        <v>224</v>
      </c>
      <c r="H670"/>
      <c r="I670" s="43" t="s">
        <v>225</v>
      </c>
      <c r="J670" s="44" t="s">
        <v>226</v>
      </c>
      <c r="K670" s="45" t="n">
        <v>0.2</v>
      </c>
      <c r="L670" s="46" t="n">
        <v>1</v>
      </c>
      <c r="M670" s="47" t="n">
        <v>1.291584</v>
      </c>
      <c r="N670" s="48" t="n">
        <v>194236559.111036</v>
      </c>
      <c r="O670" s="49" t="n">
        <v>192936206.600428</v>
      </c>
      <c r="P670" s="50" t="n">
        <v>0.4165</v>
      </c>
      <c r="Q670" s="51" t="n">
        <v>0.145062286126504</v>
      </c>
      <c r="R670" s="52" t="str">
        <f>1/(1+'Calculation_Assumptions'!$B$5)^(C670-'Calculation_Assumptions'!$B$2)</f>
      </c>
      <c r="S670" s="53" t="str">
        <f>N670*K670</f>
      </c>
      <c r="T670" s="54" t="str">
        <f>O670*K670</f>
      </c>
      <c r="U670" s="55" t="str">
        <f>T670*Q670*L670*M670</f>
      </c>
      <c r="V670" s="56" t="str">
        <f>S670*P670*L670*M670</f>
      </c>
      <c r="W670" s="57" t="str">
        <f>V670-U670</f>
      </c>
      <c r="X670" s="58" t="str">
        <f>W670*R670</f>
      </c>
      <c r="Y670" t="n">
        <v>1</v>
      </c>
      <c r="Z670" s="59" t="n">
        <v>2023</v>
      </c>
      <c r="AA670" t="s">
        <v>368</v>
      </c>
      <c r="AB670" s="60" t="str">
        <f>IF(I670="shared-count-once",COUNTIFS($A$2:$A$807,A670,$C$2:$C$807,C670,$E$2:$E$807,E670,$B$2:$B$807,B670),1)</f>
      </c>
      <c r="AC670" s="61" t="n">
        <v>317814114.067152</v>
      </c>
      <c r="AD670" s="62" t="str">
        <f>IF(AC670=0,"",U670/AC670)</f>
      </c>
      <c r="AE670" s="63" t="str">
        <f>IF(AC670=0,"",V670/AC670)</f>
      </c>
      <c r="AF670" s="64" t="str">
        <f>IF(AC670=0,"",W670/AC670)</f>
      </c>
      <c r="AG670" s="65" t="str">
        <f>IF(AC670=0,"",X670/AC670)</f>
      </c>
    </row>
    <row r="671">
      <c r="A671" t="s">
        <v>185</v>
      </c>
      <c r="B671" t="s">
        <v>161</v>
      </c>
      <c r="C671" s="39" t="n">
        <v>2044</v>
      </c>
      <c r="D671" t="s">
        <v>198</v>
      </c>
      <c r="E671" s="40" t="s">
        <v>223</v>
      </c>
      <c r="F671" s="41" t="s">
        <v>367</v>
      </c>
      <c r="G671" s="42" t="s">
        <v>224</v>
      </c>
      <c r="H671"/>
      <c r="I671" s="43" t="s">
        <v>225</v>
      </c>
      <c r="J671" s="44" t="s">
        <v>226</v>
      </c>
      <c r="K671" s="45" t="n">
        <v>0.2</v>
      </c>
      <c r="L671" s="46" t="n">
        <v>1</v>
      </c>
      <c r="M671" s="47" t="n">
        <v>1.291584</v>
      </c>
      <c r="N671" s="48" t="n">
        <v>196102334.352027</v>
      </c>
      <c r="O671" s="49" t="n">
        <v>194740839.86655</v>
      </c>
      <c r="P671" s="50" t="n">
        <v>0.4165</v>
      </c>
      <c r="Q671" s="51" t="n">
        <v>0.145062286126504</v>
      </c>
      <c r="R671" s="52" t="str">
        <f>1/(1+'Calculation_Assumptions'!$B$5)^(C671-'Calculation_Assumptions'!$B$2)</f>
      </c>
      <c r="S671" s="53" t="str">
        <f>N671*K671</f>
      </c>
      <c r="T671" s="54" t="str">
        <f>O671*K671</f>
      </c>
      <c r="U671" s="55" t="str">
        <f>T671*Q671*L671*M671</f>
      </c>
      <c r="V671" s="56" t="str">
        <f>S671*P671*L671*M671</f>
      </c>
      <c r="W671" s="57" t="str">
        <f>V671-U671</f>
      </c>
      <c r="X671" s="58" t="str">
        <f>W671*R671</f>
      </c>
      <c r="Y671" t="n">
        <v>1</v>
      </c>
      <c r="Z671" s="59" t="n">
        <v>2023</v>
      </c>
      <c r="AA671" t="s">
        <v>368</v>
      </c>
      <c r="AB671" s="60" t="str">
        <f>IF(I671="shared-count-once",COUNTIFS($A$2:$A$807,A671,$C$2:$C$807,C671,$E$2:$E$807,E671,$B$2:$B$807,B671),1)</f>
      </c>
      <c r="AC671" s="61" t="n">
        <v>318840890.732156</v>
      </c>
      <c r="AD671" s="62" t="str">
        <f>IF(AC671=0,"",U671/AC671)</f>
      </c>
      <c r="AE671" s="63" t="str">
        <f>IF(AC671=0,"",V671/AC671)</f>
      </c>
      <c r="AF671" s="64" t="str">
        <f>IF(AC671=0,"",W671/AC671)</f>
      </c>
      <c r="AG671" s="65" t="str">
        <f>IF(AC671=0,"",X671/AC671)</f>
      </c>
    </row>
    <row r="672">
      <c r="A672" t="s">
        <v>185</v>
      </c>
      <c r="B672" t="s">
        <v>161</v>
      </c>
      <c r="C672" s="39" t="n">
        <v>2045</v>
      </c>
      <c r="D672" t="s">
        <v>198</v>
      </c>
      <c r="E672" s="40" t="s">
        <v>223</v>
      </c>
      <c r="F672" s="41" t="s">
        <v>367</v>
      </c>
      <c r="G672" s="42" t="s">
        <v>224</v>
      </c>
      <c r="H672"/>
      <c r="I672" s="43" t="s">
        <v>225</v>
      </c>
      <c r="J672" s="44" t="s">
        <v>226</v>
      </c>
      <c r="K672" s="45" t="n">
        <v>0.2</v>
      </c>
      <c r="L672" s="46" t="n">
        <v>1</v>
      </c>
      <c r="M672" s="47" t="n">
        <v>1.291584</v>
      </c>
      <c r="N672" s="48" t="n">
        <v>197906832.424723</v>
      </c>
      <c r="O672" s="49" t="n">
        <v>196414899.064498</v>
      </c>
      <c r="P672" s="50" t="n">
        <v>0.4165</v>
      </c>
      <c r="Q672" s="51" t="n">
        <v>0.145062286126504</v>
      </c>
      <c r="R672" s="52" t="str">
        <f>1/(1+'Calculation_Assumptions'!$B$5)^(C672-'Calculation_Assumptions'!$B$2)</f>
      </c>
      <c r="S672" s="53" t="str">
        <f>N672*K672</f>
      </c>
      <c r="T672" s="54" t="str">
        <f>O672*K672</f>
      </c>
      <c r="U672" s="55" t="str">
        <f>T672*Q672*L672*M672</f>
      </c>
      <c r="V672" s="56" t="str">
        <f>S672*P672*L672*M672</f>
      </c>
      <c r="W672" s="57" t="str">
        <f>V672-U672</f>
      </c>
      <c r="X672" s="58" t="str">
        <f>W672*R672</f>
      </c>
      <c r="Y672" t="n">
        <v>1</v>
      </c>
      <c r="Z672" s="59" t="n">
        <v>2023</v>
      </c>
      <c r="AA672" t="s">
        <v>368</v>
      </c>
      <c r="AB672" s="60" t="str">
        <f>IF(I672="shared-count-once",COUNTIFS($A$2:$A$807,A672,$C$2:$C$807,C672,$E$2:$E$807,E672,$B$2:$B$807,B672),1)</f>
      </c>
      <c r="AC672" s="61" t="n">
        <v>319784682.33108</v>
      </c>
      <c r="AD672" s="62" t="str">
        <f>IF(AC672=0,"",U672/AC672)</f>
      </c>
      <c r="AE672" s="63" t="str">
        <f>IF(AC672=0,"",V672/AC672)</f>
      </c>
      <c r="AF672" s="64" t="str">
        <f>IF(AC672=0,"",W672/AC672)</f>
      </c>
      <c r="AG672" s="65" t="str">
        <f>IF(AC672=0,"",X672/AC672)</f>
      </c>
    </row>
    <row r="673">
      <c r="A673" t="s">
        <v>185</v>
      </c>
      <c r="B673" t="s">
        <v>161</v>
      </c>
      <c r="C673" s="39" t="n">
        <v>2046</v>
      </c>
      <c r="D673" t="s">
        <v>198</v>
      </c>
      <c r="E673" s="40" t="s">
        <v>223</v>
      </c>
      <c r="F673" s="41" t="s">
        <v>367</v>
      </c>
      <c r="G673" s="42" t="s">
        <v>224</v>
      </c>
      <c r="H673"/>
      <c r="I673" s="43" t="s">
        <v>225</v>
      </c>
      <c r="J673" s="44" t="s">
        <v>226</v>
      </c>
      <c r="K673" s="45" t="n">
        <v>0.2</v>
      </c>
      <c r="L673" s="46" t="n">
        <v>1</v>
      </c>
      <c r="M673" s="47" t="n">
        <v>1.291584</v>
      </c>
      <c r="N673" s="48" t="n">
        <v>199607239.694611</v>
      </c>
      <c r="O673" s="49" t="n">
        <v>197983069.14574</v>
      </c>
      <c r="P673" s="50" t="n">
        <v>0.4165</v>
      </c>
      <c r="Q673" s="51" t="n">
        <v>0.145062286126504</v>
      </c>
      <c r="R673" s="52" t="str">
        <f>1/(1+'Calculation_Assumptions'!$B$5)^(C673-'Calculation_Assumptions'!$B$2)</f>
      </c>
      <c r="S673" s="53" t="str">
        <f>N673*K673</f>
      </c>
      <c r="T673" s="54" t="str">
        <f>O673*K673</f>
      </c>
      <c r="U673" s="55" t="str">
        <f>T673*Q673*L673*M673</f>
      </c>
      <c r="V673" s="56" t="str">
        <f>S673*P673*L673*M673</f>
      </c>
      <c r="W673" s="57" t="str">
        <f>V673-U673</f>
      </c>
      <c r="X673" s="58" t="str">
        <f>W673*R673</f>
      </c>
      <c r="Y673" t="n">
        <v>1</v>
      </c>
      <c r="Z673" s="59" t="n">
        <v>2023</v>
      </c>
      <c r="AA673" t="s">
        <v>368</v>
      </c>
      <c r="AB673" s="60" t="str">
        <f>IF(I673="shared-count-once",COUNTIFS($A$2:$A$807,A673,$C$2:$C$807,C673,$E$2:$E$807,E673,$B$2:$B$807,B673),1)</f>
      </c>
      <c r="AC673" s="61" t="n">
        <v>320645615.981408</v>
      </c>
      <c r="AD673" s="62" t="str">
        <f>IF(AC673=0,"",U673/AC673)</f>
      </c>
      <c r="AE673" s="63" t="str">
        <f>IF(AC673=0,"",V673/AC673)</f>
      </c>
      <c r="AF673" s="64" t="str">
        <f>IF(AC673=0,"",W673/AC673)</f>
      </c>
      <c r="AG673" s="65" t="str">
        <f>IF(AC673=0,"",X673/AC673)</f>
      </c>
    </row>
    <row r="674">
      <c r="A674" t="s">
        <v>185</v>
      </c>
      <c r="B674" t="s">
        <v>161</v>
      </c>
      <c r="C674" s="39" t="n">
        <v>2047</v>
      </c>
      <c r="D674" t="s">
        <v>198</v>
      </c>
      <c r="E674" s="40" t="s">
        <v>223</v>
      </c>
      <c r="F674" s="41" t="s">
        <v>367</v>
      </c>
      <c r="G674" s="42" t="s">
        <v>224</v>
      </c>
      <c r="H674"/>
      <c r="I674" s="43" t="s">
        <v>225</v>
      </c>
      <c r="J674" s="44" t="s">
        <v>226</v>
      </c>
      <c r="K674" s="45" t="n">
        <v>0.2</v>
      </c>
      <c r="L674" s="46" t="n">
        <v>1</v>
      </c>
      <c r="M674" s="47" t="n">
        <v>1.291584</v>
      </c>
      <c r="N674" s="48" t="n">
        <v>200976281.795855</v>
      </c>
      <c r="O674" s="49" t="n">
        <v>199231676.533879</v>
      </c>
      <c r="P674" s="50" t="n">
        <v>0.4165</v>
      </c>
      <c r="Q674" s="51" t="n">
        <v>0.145062286126504</v>
      </c>
      <c r="R674" s="52" t="str">
        <f>1/(1+'Calculation_Assumptions'!$B$5)^(C674-'Calculation_Assumptions'!$B$2)</f>
      </c>
      <c r="S674" s="53" t="str">
        <f>N674*K674</f>
      </c>
      <c r="T674" s="54" t="str">
        <f>O674*K674</f>
      </c>
      <c r="U674" s="55" t="str">
        <f>T674*Q674*L674*M674</f>
      </c>
      <c r="V674" s="56" t="str">
        <f>S674*P674*L674*M674</f>
      </c>
      <c r="W674" s="57" t="str">
        <f>V674-U674</f>
      </c>
      <c r="X674" s="58" t="str">
        <f>W674*R674</f>
      </c>
      <c r="Y674" t="n">
        <v>1</v>
      </c>
      <c r="Z674" s="59" t="n">
        <v>2023</v>
      </c>
      <c r="AA674" t="s">
        <v>368</v>
      </c>
      <c r="AB674" s="60" t="str">
        <f>IF(I674="shared-count-once",COUNTIFS($A$2:$A$807,A674,$C$2:$C$807,C674,$E$2:$E$807,E674,$B$2:$B$807,B674),1)</f>
      </c>
      <c r="AC674" s="61" t="n">
        <v>321429520.522875</v>
      </c>
      <c r="AD674" s="62" t="str">
        <f>IF(AC674=0,"",U674/AC674)</f>
      </c>
      <c r="AE674" s="63" t="str">
        <f>IF(AC674=0,"",V674/AC674)</f>
      </c>
      <c r="AF674" s="64" t="str">
        <f>IF(AC674=0,"",W674/AC674)</f>
      </c>
      <c r="AG674" s="65" t="str">
        <f>IF(AC674=0,"",X674/AC674)</f>
      </c>
    </row>
    <row r="675">
      <c r="A675" t="s">
        <v>185</v>
      </c>
      <c r="B675" t="s">
        <v>161</v>
      </c>
      <c r="C675" s="39" t="n">
        <v>2048</v>
      </c>
      <c r="D675" t="s">
        <v>198</v>
      </c>
      <c r="E675" s="40" t="s">
        <v>223</v>
      </c>
      <c r="F675" s="41" t="s">
        <v>367</v>
      </c>
      <c r="G675" s="42" t="s">
        <v>224</v>
      </c>
      <c r="H675"/>
      <c r="I675" s="43" t="s">
        <v>225</v>
      </c>
      <c r="J675" s="44" t="s">
        <v>226</v>
      </c>
      <c r="K675" s="45" t="n">
        <v>0.2</v>
      </c>
      <c r="L675" s="46" t="n">
        <v>1</v>
      </c>
      <c r="M675" s="47" t="n">
        <v>1.291584</v>
      </c>
      <c r="N675" s="48" t="n">
        <v>202265866.573266</v>
      </c>
      <c r="O675" s="49" t="n">
        <v>200384086.462219</v>
      </c>
      <c r="P675" s="50" t="n">
        <v>0.4165</v>
      </c>
      <c r="Q675" s="51" t="n">
        <v>0.145062286126504</v>
      </c>
      <c r="R675" s="52" t="str">
        <f>1/(1+'Calculation_Assumptions'!$B$5)^(C675-'Calculation_Assumptions'!$B$2)</f>
      </c>
      <c r="S675" s="53" t="str">
        <f>N675*K675</f>
      </c>
      <c r="T675" s="54" t="str">
        <f>O675*K675</f>
      </c>
      <c r="U675" s="55" t="str">
        <f>T675*Q675*L675*M675</f>
      </c>
      <c r="V675" s="56" t="str">
        <f>S675*P675*L675*M675</f>
      </c>
      <c r="W675" s="57" t="str">
        <f>V675-U675</f>
      </c>
      <c r="X675" s="58" t="str">
        <f>W675*R675</f>
      </c>
      <c r="Y675" t="n">
        <v>1</v>
      </c>
      <c r="Z675" s="59" t="n">
        <v>2023</v>
      </c>
      <c r="AA675" t="s">
        <v>368</v>
      </c>
      <c r="AB675" s="60" t="str">
        <f>IF(I675="shared-count-once",COUNTIFS($A$2:$A$807,A675,$C$2:$C$807,C675,$E$2:$E$807,E675,$B$2:$B$807,B675),1)</f>
      </c>
      <c r="AC675" s="61" t="n">
        <v>322136832.260161</v>
      </c>
      <c r="AD675" s="62" t="str">
        <f>IF(AC675=0,"",U675/AC675)</f>
      </c>
      <c r="AE675" s="63" t="str">
        <f>IF(AC675=0,"",V675/AC675)</f>
      </c>
      <c r="AF675" s="64" t="str">
        <f>IF(AC675=0,"",W675/AC675)</f>
      </c>
      <c r="AG675" s="65" t="str">
        <f>IF(AC675=0,"",X675/AC675)</f>
      </c>
    </row>
    <row r="676">
      <c r="A676" t="s">
        <v>185</v>
      </c>
      <c r="B676" t="s">
        <v>161</v>
      </c>
      <c r="C676" s="39" t="n">
        <v>2049</v>
      </c>
      <c r="D676" t="s">
        <v>198</v>
      </c>
      <c r="E676" s="40" t="s">
        <v>223</v>
      </c>
      <c r="F676" s="41" t="s">
        <v>367</v>
      </c>
      <c r="G676" s="42" t="s">
        <v>224</v>
      </c>
      <c r="H676"/>
      <c r="I676" s="43" t="s">
        <v>225</v>
      </c>
      <c r="J676" s="44" t="s">
        <v>226</v>
      </c>
      <c r="K676" s="45" t="n">
        <v>0.2</v>
      </c>
      <c r="L676" s="46" t="n">
        <v>1</v>
      </c>
      <c r="M676" s="47" t="n">
        <v>1.291584</v>
      </c>
      <c r="N676" s="48" t="n">
        <v>203496551.269278</v>
      </c>
      <c r="O676" s="49" t="n">
        <v>201479711.500819</v>
      </c>
      <c r="P676" s="50" t="n">
        <v>0.4165</v>
      </c>
      <c r="Q676" s="51" t="n">
        <v>0.145062286126504</v>
      </c>
      <c r="R676" s="52" t="str">
        <f>1/(1+'Calculation_Assumptions'!$B$5)^(C676-'Calculation_Assumptions'!$B$2)</f>
      </c>
      <c r="S676" s="53" t="str">
        <f>N676*K676</f>
      </c>
      <c r="T676" s="54" t="str">
        <f>O676*K676</f>
      </c>
      <c r="U676" s="55" t="str">
        <f>T676*Q676*L676*M676</f>
      </c>
      <c r="V676" s="56" t="str">
        <f>S676*P676*L676*M676</f>
      </c>
      <c r="W676" s="57" t="str">
        <f>V676-U676</f>
      </c>
      <c r="X676" s="58" t="str">
        <f>W676*R676</f>
      </c>
      <c r="Y676" t="n">
        <v>1</v>
      </c>
      <c r="Z676" s="59" t="n">
        <v>2023</v>
      </c>
      <c r="AA676" t="s">
        <v>368</v>
      </c>
      <c r="AB676" s="60" t="str">
        <f>IF(I676="shared-count-once",COUNTIFS($A$2:$A$807,A676,$C$2:$C$807,C676,$E$2:$E$807,E676,$B$2:$B$807,B676),1)</f>
      </c>
      <c r="AC676" s="61" t="n">
        <v>322765819.752681</v>
      </c>
      <c r="AD676" s="62" t="str">
        <f>IF(AC676=0,"",U676/AC676)</f>
      </c>
      <c r="AE676" s="63" t="str">
        <f>IF(AC676=0,"",V676/AC676)</f>
      </c>
      <c r="AF676" s="64" t="str">
        <f>IF(AC676=0,"",W676/AC676)</f>
      </c>
      <c r="AG676" s="65" t="str">
        <f>IF(AC676=0,"",X676/AC676)</f>
      </c>
    </row>
    <row r="677">
      <c r="A677" t="s">
        <v>185</v>
      </c>
      <c r="B677" t="s">
        <v>161</v>
      </c>
      <c r="C677" s="39" t="n">
        <v>2050</v>
      </c>
      <c r="D677" t="s">
        <v>198</v>
      </c>
      <c r="E677" s="40" t="s">
        <v>223</v>
      </c>
      <c r="F677" s="41" t="s">
        <v>367</v>
      </c>
      <c r="G677" s="42" t="s">
        <v>224</v>
      </c>
      <c r="H677"/>
      <c r="I677" s="43" t="s">
        <v>225</v>
      </c>
      <c r="J677" s="44" t="s">
        <v>226</v>
      </c>
      <c r="K677" s="45" t="n">
        <v>0.2</v>
      </c>
      <c r="L677" s="46" t="n">
        <v>1</v>
      </c>
      <c r="M677" s="47" t="n">
        <v>1.291584</v>
      </c>
      <c r="N677" s="48" t="n">
        <v>204662488.273988</v>
      </c>
      <c r="O677" s="49" t="n">
        <v>202479799.760483</v>
      </c>
      <c r="P677" s="50" t="n">
        <v>0.4165</v>
      </c>
      <c r="Q677" s="51" t="n">
        <v>0.145062286126504</v>
      </c>
      <c r="R677" s="52" t="str">
        <f>1/(1+'Calculation_Assumptions'!$B$5)^(C677-'Calculation_Assumptions'!$B$2)</f>
      </c>
      <c r="S677" s="53" t="str">
        <f>N677*K677</f>
      </c>
      <c r="T677" s="54" t="str">
        <f>O677*K677</f>
      </c>
      <c r="U677" s="55" t="str">
        <f>T677*Q677*L677*M677</f>
      </c>
      <c r="V677" s="56" t="str">
        <f>S677*P677*L677*M677</f>
      </c>
      <c r="W677" s="57" t="str">
        <f>V677-U677</f>
      </c>
      <c r="X677" s="58" t="str">
        <f>W677*R677</f>
      </c>
      <c r="Y677" t="n">
        <v>1</v>
      </c>
      <c r="Z677" s="59" t="n">
        <v>2023</v>
      </c>
      <c r="AA677" t="s">
        <v>368</v>
      </c>
      <c r="AB677" s="60" t="str">
        <f>IF(I677="shared-count-once",COUNTIFS($A$2:$A$807,A677,$C$2:$C$807,C677,$E$2:$E$807,E677,$B$2:$B$807,B677),1)</f>
      </c>
      <c r="AC677" s="61" t="n">
        <v>323312042.563285</v>
      </c>
      <c r="AD677" s="62" t="str">
        <f>IF(AC677=0,"",U677/AC677)</f>
      </c>
      <c r="AE677" s="63" t="str">
        <f>IF(AC677=0,"",V677/AC677)</f>
      </c>
      <c r="AF677" s="64" t="str">
        <f>IF(AC677=0,"",W677/AC677)</f>
      </c>
      <c r="AG677" s="65" t="str">
        <f>IF(AC677=0,"",X677/AC677)</f>
      </c>
    </row>
    <row r="678">
      <c r="A678" t="s">
        <v>185</v>
      </c>
      <c r="B678" t="s">
        <v>161</v>
      </c>
      <c r="C678" s="39" t="n">
        <v>2025</v>
      </c>
      <c r="D678" t="s">
        <v>198</v>
      </c>
      <c r="E678" s="40" t="s">
        <v>227</v>
      </c>
      <c r="F678" s="41" t="s">
        <v>369</v>
      </c>
      <c r="G678" s="42" t="s">
        <v>228</v>
      </c>
      <c r="H678"/>
      <c r="I678" s="43" t="s">
        <v>225</v>
      </c>
      <c r="J678" s="44" t="s">
        <v>226</v>
      </c>
      <c r="K678" s="45" t="n">
        <v>0.06</v>
      </c>
      <c r="L678" s="46" t="n">
        <v>1</v>
      </c>
      <c r="M678" s="47" t="n">
        <v>69.3</v>
      </c>
      <c r="N678" s="48" t="n">
        <v>155755805.693767</v>
      </c>
      <c r="O678" s="49" t="n">
        <v>155093185.780917</v>
      </c>
      <c r="P678" s="50" t="n">
        <v>0.145062286126504</v>
      </c>
      <c r="Q678" s="51" t="n">
        <v>0.145062286126504</v>
      </c>
      <c r="R678" s="52" t="str">
        <f>1/(1+'Calculation_Assumptions'!$B$5)^(C678-'Calculation_Assumptions'!$B$2)</f>
      </c>
      <c r="S678" s="53" t="str">
        <f>N678*K678</f>
      </c>
      <c r="T678" s="54" t="str">
        <f>O678*K678</f>
      </c>
      <c r="U678" s="55" t="str">
        <f>T678*Q678*L678*M678</f>
      </c>
      <c r="V678" s="56" t="str">
        <f>S678*P678*L678*M678</f>
      </c>
      <c r="W678" s="57" t="str">
        <f>V678-U678</f>
      </c>
      <c r="X678" s="58" t="str">
        <f>W678*R678</f>
      </c>
      <c r="Y678" t="n">
        <v>1</v>
      </c>
      <c r="Z678" s="59" t="n">
        <v>2023</v>
      </c>
      <c r="AA678" t="s">
        <v>368</v>
      </c>
      <c r="AB678" s="60" t="str">
        <f>IF(I678="shared-count-once",COUNTIFS($A$2:$A$807,A678,$C$2:$C$807,C678,$E$2:$E$807,E678,$B$2:$B$807,B678),1)</f>
      </c>
      <c r="AC678" s="61" t="n">
        <v>288391907.644456</v>
      </c>
      <c r="AD678" s="62" t="str">
        <f>IF(AC678=0,"",U678/AC678)</f>
      </c>
      <c r="AE678" s="63" t="str">
        <f>IF(AC678=0,"",V678/AC678)</f>
      </c>
      <c r="AF678" s="64" t="str">
        <f>IF(AC678=0,"",W678/AC678)</f>
      </c>
      <c r="AG678" s="65" t="str">
        <f>IF(AC678=0,"",X678/AC678)</f>
      </c>
    </row>
    <row r="679">
      <c r="A679" t="s">
        <v>185</v>
      </c>
      <c r="B679" t="s">
        <v>161</v>
      </c>
      <c r="C679" s="39" t="n">
        <v>2026</v>
      </c>
      <c r="D679" t="s">
        <v>198</v>
      </c>
      <c r="E679" s="40" t="s">
        <v>227</v>
      </c>
      <c r="F679" s="41" t="s">
        <v>369</v>
      </c>
      <c r="G679" s="42" t="s">
        <v>228</v>
      </c>
      <c r="H679"/>
      <c r="I679" s="43" t="s">
        <v>225</v>
      </c>
      <c r="J679" s="44" t="s">
        <v>226</v>
      </c>
      <c r="K679" s="45" t="n">
        <v>0.06</v>
      </c>
      <c r="L679" s="46" t="n">
        <v>1</v>
      </c>
      <c r="M679" s="47" t="n">
        <v>69.3</v>
      </c>
      <c r="N679" s="48" t="n">
        <v>158120161.800183</v>
      </c>
      <c r="O679" s="49" t="n">
        <v>157503828.425009</v>
      </c>
      <c r="P679" s="50" t="n">
        <v>0.145062286126504</v>
      </c>
      <c r="Q679" s="51" t="n">
        <v>0.145062286126504</v>
      </c>
      <c r="R679" s="52" t="str">
        <f>1/(1+'Calculation_Assumptions'!$B$5)^(C679-'Calculation_Assumptions'!$B$2)</f>
      </c>
      <c r="S679" s="53" t="str">
        <f>N679*K679</f>
      </c>
      <c r="T679" s="54" t="str">
        <f>O679*K679</f>
      </c>
      <c r="U679" s="55" t="str">
        <f>T679*Q679*L679*M679</f>
      </c>
      <c r="V679" s="56" t="str">
        <f>S679*P679*L679*M679</f>
      </c>
      <c r="W679" s="57" t="str">
        <f>V679-U679</f>
      </c>
      <c r="X679" s="58" t="str">
        <f>W679*R679</f>
      </c>
      <c r="Y679" t="n">
        <v>1</v>
      </c>
      <c r="Z679" s="59" t="n">
        <v>2023</v>
      </c>
      <c r="AA679" t="s">
        <v>368</v>
      </c>
      <c r="AB679" s="60" t="str">
        <f>IF(I679="shared-count-once",COUNTIFS($A$2:$A$807,A679,$C$2:$C$807,C679,$E$2:$E$807,E679,$B$2:$B$807,B679),1)</f>
      </c>
      <c r="AC679" s="61" t="n">
        <v>290472130.233437</v>
      </c>
      <c r="AD679" s="62" t="str">
        <f>IF(AC679=0,"",U679/AC679)</f>
      </c>
      <c r="AE679" s="63" t="str">
        <f>IF(AC679=0,"",V679/AC679)</f>
      </c>
      <c r="AF679" s="64" t="str">
        <f>IF(AC679=0,"",W679/AC679)</f>
      </c>
      <c r="AG679" s="65" t="str">
        <f>IF(AC679=0,"",X679/AC679)</f>
      </c>
    </row>
    <row r="680">
      <c r="A680" t="s">
        <v>185</v>
      </c>
      <c r="B680" t="s">
        <v>161</v>
      </c>
      <c r="C680" s="39" t="n">
        <v>2027</v>
      </c>
      <c r="D680" t="s">
        <v>198</v>
      </c>
      <c r="E680" s="40" t="s">
        <v>227</v>
      </c>
      <c r="F680" s="41" t="s">
        <v>369</v>
      </c>
      <c r="G680" s="42" t="s">
        <v>228</v>
      </c>
      <c r="H680"/>
      <c r="I680" s="43" t="s">
        <v>225</v>
      </c>
      <c r="J680" s="44" t="s">
        <v>226</v>
      </c>
      <c r="K680" s="45" t="n">
        <v>0.06</v>
      </c>
      <c r="L680" s="46" t="n">
        <v>1</v>
      </c>
      <c r="M680" s="47" t="n">
        <v>69.3</v>
      </c>
      <c r="N680" s="48" t="n">
        <v>160519576.196134</v>
      </c>
      <c r="O680" s="49" t="n">
        <v>159957112.160817</v>
      </c>
      <c r="P680" s="50" t="n">
        <v>0.145062286126504</v>
      </c>
      <c r="Q680" s="51" t="n">
        <v>0.145062286126504</v>
      </c>
      <c r="R680" s="52" t="str">
        <f>1/(1+'Calculation_Assumptions'!$B$5)^(C680-'Calculation_Assumptions'!$B$2)</f>
      </c>
      <c r="S680" s="53" t="str">
        <f>N680*K680</f>
      </c>
      <c r="T680" s="54" t="str">
        <f>O680*K680</f>
      </c>
      <c r="U680" s="55" t="str">
        <f>T680*Q680*L680*M680</f>
      </c>
      <c r="V680" s="56" t="str">
        <f>S680*P680*L680*M680</f>
      </c>
      <c r="W680" s="57" t="str">
        <f>V680-U680</f>
      </c>
      <c r="X680" s="58" t="str">
        <f>W680*R680</f>
      </c>
      <c r="Y680" t="n">
        <v>1</v>
      </c>
      <c r="Z680" s="59" t="n">
        <v>2023</v>
      </c>
      <c r="AA680" t="s">
        <v>368</v>
      </c>
      <c r="AB680" s="60" t="str">
        <f>IF(I680="shared-count-once",COUNTIFS($A$2:$A$807,A680,$C$2:$C$807,C680,$E$2:$E$807,E680,$B$2:$B$807,B680),1)</f>
      </c>
      <c r="AC680" s="61" t="n">
        <v>292505080.826208</v>
      </c>
      <c r="AD680" s="62" t="str">
        <f>IF(AC680=0,"",U680/AC680)</f>
      </c>
      <c r="AE680" s="63" t="str">
        <f>IF(AC680=0,"",V680/AC680)</f>
      </c>
      <c r="AF680" s="64" t="str">
        <f>IF(AC680=0,"",W680/AC680)</f>
      </c>
      <c r="AG680" s="65" t="str">
        <f>IF(AC680=0,"",X680/AC680)</f>
      </c>
    </row>
    <row r="681">
      <c r="A681" t="s">
        <v>185</v>
      </c>
      <c r="B681" t="s">
        <v>161</v>
      </c>
      <c r="C681" s="39" t="n">
        <v>2028</v>
      </c>
      <c r="D681" t="s">
        <v>198</v>
      </c>
      <c r="E681" s="40" t="s">
        <v>227</v>
      </c>
      <c r="F681" s="41" t="s">
        <v>369</v>
      </c>
      <c r="G681" s="42" t="s">
        <v>228</v>
      </c>
      <c r="H681"/>
      <c r="I681" s="43" t="s">
        <v>225</v>
      </c>
      <c r="J681" s="44" t="s">
        <v>226</v>
      </c>
      <c r="K681" s="45" t="n">
        <v>0.06</v>
      </c>
      <c r="L681" s="46" t="n">
        <v>1</v>
      </c>
      <c r="M681" s="47" t="n">
        <v>69.3</v>
      </c>
      <c r="N681" s="48" t="n">
        <v>162737308.991286</v>
      </c>
      <c r="O681" s="49" t="n">
        <v>162204336.12618</v>
      </c>
      <c r="P681" s="50" t="n">
        <v>0.145062286126504</v>
      </c>
      <c r="Q681" s="51" t="n">
        <v>0.145062286126504</v>
      </c>
      <c r="R681" s="52" t="str">
        <f>1/(1+'Calculation_Assumptions'!$B$5)^(C681-'Calculation_Assumptions'!$B$2)</f>
      </c>
      <c r="S681" s="53" t="str">
        <f>N681*K681</f>
      </c>
      <c r="T681" s="54" t="str">
        <f>O681*K681</f>
      </c>
      <c r="U681" s="55" t="str">
        <f>T681*Q681*L681*M681</f>
      </c>
      <c r="V681" s="56" t="str">
        <f>S681*P681*L681*M681</f>
      </c>
      <c r="W681" s="57" t="str">
        <f>V681-U681</f>
      </c>
      <c r="X681" s="58" t="str">
        <f>W681*R681</f>
      </c>
      <c r="Y681" t="n">
        <v>1</v>
      </c>
      <c r="Z681" s="59" t="n">
        <v>2023</v>
      </c>
      <c r="AA681" t="s">
        <v>368</v>
      </c>
      <c r="AB681" s="60" t="str">
        <f>IF(I681="shared-count-once",COUNTIFS($A$2:$A$807,A681,$C$2:$C$807,C681,$E$2:$E$807,E681,$B$2:$B$807,B681),1)</f>
      </c>
      <c r="AC681" s="61" t="n">
        <v>294484707.921554</v>
      </c>
      <c r="AD681" s="62" t="str">
        <f>IF(AC681=0,"",U681/AC681)</f>
      </c>
      <c r="AE681" s="63" t="str">
        <f>IF(AC681=0,"",V681/AC681)</f>
      </c>
      <c r="AF681" s="64" t="str">
        <f>IF(AC681=0,"",W681/AC681)</f>
      </c>
      <c r="AG681" s="65" t="str">
        <f>IF(AC681=0,"",X681/AC681)</f>
      </c>
    </row>
    <row r="682">
      <c r="A682" t="s">
        <v>185</v>
      </c>
      <c r="B682" t="s">
        <v>161</v>
      </c>
      <c r="C682" s="39" t="n">
        <v>2029</v>
      </c>
      <c r="D682" t="s">
        <v>198</v>
      </c>
      <c r="E682" s="40" t="s">
        <v>227</v>
      </c>
      <c r="F682" s="41" t="s">
        <v>369</v>
      </c>
      <c r="G682" s="42" t="s">
        <v>228</v>
      </c>
      <c r="H682"/>
      <c r="I682" s="43" t="s">
        <v>225</v>
      </c>
      <c r="J682" s="44" t="s">
        <v>226</v>
      </c>
      <c r="K682" s="45" t="n">
        <v>0.06</v>
      </c>
      <c r="L682" s="46" t="n">
        <v>1</v>
      </c>
      <c r="M682" s="47" t="n">
        <v>69.3</v>
      </c>
      <c r="N682" s="48" t="n">
        <v>164865587.658385</v>
      </c>
      <c r="O682" s="49" t="n">
        <v>164354507.169368</v>
      </c>
      <c r="P682" s="50" t="n">
        <v>0.145062286126504</v>
      </c>
      <c r="Q682" s="51" t="n">
        <v>0.145062286126504</v>
      </c>
      <c r="R682" s="52" t="str">
        <f>1/(1+'Calculation_Assumptions'!$B$5)^(C682-'Calculation_Assumptions'!$B$2)</f>
      </c>
      <c r="S682" s="53" t="str">
        <f>N682*K682</f>
      </c>
      <c r="T682" s="54" t="str">
        <f>O682*K682</f>
      </c>
      <c r="U682" s="55" t="str">
        <f>T682*Q682*L682*M682</f>
      </c>
      <c r="V682" s="56" t="str">
        <f>S682*P682*L682*M682</f>
      </c>
      <c r="W682" s="57" t="str">
        <f>V682-U682</f>
      </c>
      <c r="X682" s="58" t="str">
        <f>W682*R682</f>
      </c>
      <c r="Y682" t="n">
        <v>1</v>
      </c>
      <c r="Z682" s="59" t="n">
        <v>2023</v>
      </c>
      <c r="AA682" t="s">
        <v>368</v>
      </c>
      <c r="AB682" s="60" t="str">
        <f>IF(I682="shared-count-once",COUNTIFS($A$2:$A$807,A682,$C$2:$C$807,C682,$E$2:$E$807,E682,$B$2:$B$807,B682),1)</f>
      </c>
      <c r="AC682" s="61" t="n">
        <v>296414030.31143</v>
      </c>
      <c r="AD682" s="62" t="str">
        <f>IF(AC682=0,"",U682/AC682)</f>
      </c>
      <c r="AE682" s="63" t="str">
        <f>IF(AC682=0,"",V682/AC682)</f>
      </c>
      <c r="AF682" s="64" t="str">
        <f>IF(AC682=0,"",W682/AC682)</f>
      </c>
      <c r="AG682" s="65" t="str">
        <f>IF(AC682=0,"",X682/AC682)</f>
      </c>
    </row>
    <row r="683">
      <c r="A683" t="s">
        <v>185</v>
      </c>
      <c r="B683" t="s">
        <v>161</v>
      </c>
      <c r="C683" s="39" t="n">
        <v>2030</v>
      </c>
      <c r="D683" t="s">
        <v>198</v>
      </c>
      <c r="E683" s="40" t="s">
        <v>227</v>
      </c>
      <c r="F683" s="41" t="s">
        <v>369</v>
      </c>
      <c r="G683" s="42" t="s">
        <v>228</v>
      </c>
      <c r="H683"/>
      <c r="I683" s="43" t="s">
        <v>225</v>
      </c>
      <c r="J683" s="44" t="s">
        <v>226</v>
      </c>
      <c r="K683" s="45" t="n">
        <v>0.06</v>
      </c>
      <c r="L683" s="46" t="n">
        <v>1</v>
      </c>
      <c r="M683" s="47" t="n">
        <v>69.3</v>
      </c>
      <c r="N683" s="48" t="n">
        <v>166932853.138444</v>
      </c>
      <c r="O683" s="49" t="n">
        <v>166415552.282846</v>
      </c>
      <c r="P683" s="50" t="n">
        <v>0.145062286126504</v>
      </c>
      <c r="Q683" s="51" t="n">
        <v>0.145062286126504</v>
      </c>
      <c r="R683" s="52" t="str">
        <f>1/(1+'Calculation_Assumptions'!$B$5)^(C683-'Calculation_Assumptions'!$B$2)</f>
      </c>
      <c r="S683" s="53" t="str">
        <f>N683*K683</f>
      </c>
      <c r="T683" s="54" t="str">
        <f>O683*K683</f>
      </c>
      <c r="U683" s="55" t="str">
        <f>T683*Q683*L683*M683</f>
      </c>
      <c r="V683" s="56" t="str">
        <f>S683*P683*L683*M683</f>
      </c>
      <c r="W683" s="57" t="str">
        <f>V683-U683</f>
      </c>
      <c r="X683" s="58" t="str">
        <f>W683*R683</f>
      </c>
      <c r="Y683" t="n">
        <v>1</v>
      </c>
      <c r="Z683" s="59" t="n">
        <v>2023</v>
      </c>
      <c r="AA683" t="s">
        <v>368</v>
      </c>
      <c r="AB683" s="60" t="str">
        <f>IF(I683="shared-count-once",COUNTIFS($A$2:$A$807,A683,$C$2:$C$807,C683,$E$2:$E$807,E683,$B$2:$B$807,B683),1)</f>
      </c>
      <c r="AC683" s="61" t="n">
        <v>298289404.664994</v>
      </c>
      <c r="AD683" s="62" t="str">
        <f>IF(AC683=0,"",U683/AC683)</f>
      </c>
      <c r="AE683" s="63" t="str">
        <f>IF(AC683=0,"",V683/AC683)</f>
      </c>
      <c r="AF683" s="64" t="str">
        <f>IF(AC683=0,"",W683/AC683)</f>
      </c>
      <c r="AG683" s="65" t="str">
        <f>IF(AC683=0,"",X683/AC683)</f>
      </c>
    </row>
    <row r="684">
      <c r="A684" t="s">
        <v>185</v>
      </c>
      <c r="B684" t="s">
        <v>161</v>
      </c>
      <c r="C684" s="39" t="n">
        <v>2031</v>
      </c>
      <c r="D684" t="s">
        <v>198</v>
      </c>
      <c r="E684" s="40" t="s">
        <v>227</v>
      </c>
      <c r="F684" s="41" t="s">
        <v>369</v>
      </c>
      <c r="G684" s="42" t="s">
        <v>228</v>
      </c>
      <c r="H684"/>
      <c r="I684" s="43" t="s">
        <v>225</v>
      </c>
      <c r="J684" s="44" t="s">
        <v>226</v>
      </c>
      <c r="K684" s="45" t="n">
        <v>0.06</v>
      </c>
      <c r="L684" s="46" t="n">
        <v>1</v>
      </c>
      <c r="M684" s="47" t="n">
        <v>69.3</v>
      </c>
      <c r="N684" s="48" t="n">
        <v>168978076.654083</v>
      </c>
      <c r="O684" s="49" t="n">
        <v>168461285.903885</v>
      </c>
      <c r="P684" s="50" t="n">
        <v>0.172206057513854</v>
      </c>
      <c r="Q684" s="51" t="n">
        <v>0.145062286126504</v>
      </c>
      <c r="R684" s="52" t="str">
        <f>1/(1+'Calculation_Assumptions'!$B$5)^(C684-'Calculation_Assumptions'!$B$2)</f>
      </c>
      <c r="S684" s="53" t="str">
        <f>N684*K684</f>
      </c>
      <c r="T684" s="54" t="str">
        <f>O684*K684</f>
      </c>
      <c r="U684" s="55" t="str">
        <f>T684*Q684*L684*M684</f>
      </c>
      <c r="V684" s="56" t="str">
        <f>S684*P684*L684*M684</f>
      </c>
      <c r="W684" s="57" t="str">
        <f>V684-U684</f>
      </c>
      <c r="X684" s="58" t="str">
        <f>W684*R684</f>
      </c>
      <c r="Y684" t="n">
        <v>1</v>
      </c>
      <c r="Z684" s="59" t="n">
        <v>2023</v>
      </c>
      <c r="AA684" t="s">
        <v>368</v>
      </c>
      <c r="AB684" s="60" t="str">
        <f>IF(I684="shared-count-once",COUNTIFS($A$2:$A$807,A684,$C$2:$C$807,C684,$E$2:$E$807,E684,$B$2:$B$807,B684),1)</f>
      </c>
      <c r="AC684" s="61" t="n">
        <v>300119636.925519</v>
      </c>
      <c r="AD684" s="62" t="str">
        <f>IF(AC684=0,"",U684/AC684)</f>
      </c>
      <c r="AE684" s="63" t="str">
        <f>IF(AC684=0,"",V684/AC684)</f>
      </c>
      <c r="AF684" s="64" t="str">
        <f>IF(AC684=0,"",W684/AC684)</f>
      </c>
      <c r="AG684" s="65" t="str">
        <f>IF(AC684=0,"",X684/AC684)</f>
      </c>
    </row>
    <row r="685">
      <c r="A685" t="s">
        <v>185</v>
      </c>
      <c r="B685" t="s">
        <v>161</v>
      </c>
      <c r="C685" s="39" t="n">
        <v>2032</v>
      </c>
      <c r="D685" t="s">
        <v>198</v>
      </c>
      <c r="E685" s="40" t="s">
        <v>227</v>
      </c>
      <c r="F685" s="41" t="s">
        <v>369</v>
      </c>
      <c r="G685" s="42" t="s">
        <v>228</v>
      </c>
      <c r="H685"/>
      <c r="I685" s="43" t="s">
        <v>225</v>
      </c>
      <c r="J685" s="44" t="s">
        <v>226</v>
      </c>
      <c r="K685" s="45" t="n">
        <v>0.06</v>
      </c>
      <c r="L685" s="46" t="n">
        <v>1</v>
      </c>
      <c r="M685" s="47" t="n">
        <v>69.3</v>
      </c>
      <c r="N685" s="48" t="n">
        <v>170995970.978124</v>
      </c>
      <c r="O685" s="49" t="n">
        <v>170476615.351264</v>
      </c>
      <c r="P685" s="50" t="n">
        <v>0.199349828901203</v>
      </c>
      <c r="Q685" s="51" t="n">
        <v>0.145062286126504</v>
      </c>
      <c r="R685" s="52" t="str">
        <f>1/(1+'Calculation_Assumptions'!$B$5)^(C685-'Calculation_Assumptions'!$B$2)</f>
      </c>
      <c r="S685" s="53" t="str">
        <f>N685*K685</f>
      </c>
      <c r="T685" s="54" t="str">
        <f>O685*K685</f>
      </c>
      <c r="U685" s="55" t="str">
        <f>T685*Q685*L685*M685</f>
      </c>
      <c r="V685" s="56" t="str">
        <f>S685*P685*L685*M685</f>
      </c>
      <c r="W685" s="57" t="str">
        <f>V685-U685</f>
      </c>
      <c r="X685" s="58" t="str">
        <f>W685*R685</f>
      </c>
      <c r="Y685" t="n">
        <v>1</v>
      </c>
      <c r="Z685" s="59" t="n">
        <v>2023</v>
      </c>
      <c r="AA685" t="s">
        <v>368</v>
      </c>
      <c r="AB685" s="60" t="str">
        <f>IF(I685="shared-count-once",COUNTIFS($A$2:$A$807,A685,$C$2:$C$807,C685,$E$2:$E$807,E685,$B$2:$B$807,B685),1)</f>
      </c>
      <c r="AC685" s="61" t="n">
        <v>301904628.083541</v>
      </c>
      <c r="AD685" s="62" t="str">
        <f>IF(AC685=0,"",U685/AC685)</f>
      </c>
      <c r="AE685" s="63" t="str">
        <f>IF(AC685=0,"",V685/AC685)</f>
      </c>
      <c r="AF685" s="64" t="str">
        <f>IF(AC685=0,"",W685/AC685)</f>
      </c>
      <c r="AG685" s="65" t="str">
        <f>IF(AC685=0,"",X685/AC685)</f>
      </c>
    </row>
    <row r="686">
      <c r="A686" t="s">
        <v>185</v>
      </c>
      <c r="B686" t="s">
        <v>161</v>
      </c>
      <c r="C686" s="39" t="n">
        <v>2033</v>
      </c>
      <c r="D686" t="s">
        <v>198</v>
      </c>
      <c r="E686" s="40" t="s">
        <v>227</v>
      </c>
      <c r="F686" s="41" t="s">
        <v>369</v>
      </c>
      <c r="G686" s="42" t="s">
        <v>228</v>
      </c>
      <c r="H686"/>
      <c r="I686" s="43" t="s">
        <v>225</v>
      </c>
      <c r="J686" s="44" t="s">
        <v>226</v>
      </c>
      <c r="K686" s="45" t="n">
        <v>0.06</v>
      </c>
      <c r="L686" s="46" t="n">
        <v>1</v>
      </c>
      <c r="M686" s="47" t="n">
        <v>69.3</v>
      </c>
      <c r="N686" s="48" t="n">
        <v>172989421.010789</v>
      </c>
      <c r="O686" s="49" t="n">
        <v>172461509.841257</v>
      </c>
      <c r="P686" s="50" t="n">
        <v>0.226493600288553</v>
      </c>
      <c r="Q686" s="51" t="n">
        <v>0.145062286126504</v>
      </c>
      <c r="R686" s="52" t="str">
        <f>1/(1+'Calculation_Assumptions'!$B$5)^(C686-'Calculation_Assumptions'!$B$2)</f>
      </c>
      <c r="S686" s="53" t="str">
        <f>N686*K686</f>
      </c>
      <c r="T686" s="54" t="str">
        <f>O686*K686</f>
      </c>
      <c r="U686" s="55" t="str">
        <f>T686*Q686*L686*M686</f>
      </c>
      <c r="V686" s="56" t="str">
        <f>S686*P686*L686*M686</f>
      </c>
      <c r="W686" s="57" t="str">
        <f>V686-U686</f>
      </c>
      <c r="X686" s="58" t="str">
        <f>W686*R686</f>
      </c>
      <c r="Y686" t="n">
        <v>1</v>
      </c>
      <c r="Z686" s="59" t="n">
        <v>2023</v>
      </c>
      <c r="AA686" t="s">
        <v>368</v>
      </c>
      <c r="AB686" s="60" t="str">
        <f>IF(I686="shared-count-once",COUNTIFS($A$2:$A$807,A686,$C$2:$C$807,C686,$E$2:$E$807,E686,$B$2:$B$807,B686),1)</f>
      </c>
      <c r="AC686" s="61" t="n">
        <v>303644277.16916</v>
      </c>
      <c r="AD686" s="62" t="str">
        <f>IF(AC686=0,"",U686/AC686)</f>
      </c>
      <c r="AE686" s="63" t="str">
        <f>IF(AC686=0,"",V686/AC686)</f>
      </c>
      <c r="AF686" s="64" t="str">
        <f>IF(AC686=0,"",W686/AC686)</f>
      </c>
      <c r="AG686" s="65" t="str">
        <f>IF(AC686=0,"",X686/AC686)</f>
      </c>
    </row>
    <row r="687">
      <c r="A687" t="s">
        <v>185</v>
      </c>
      <c r="B687" t="s">
        <v>161</v>
      </c>
      <c r="C687" s="39" t="n">
        <v>2034</v>
      </c>
      <c r="D687" t="s">
        <v>198</v>
      </c>
      <c r="E687" s="40" t="s">
        <v>227</v>
      </c>
      <c r="F687" s="41" t="s">
        <v>369</v>
      </c>
      <c r="G687" s="42" t="s">
        <v>228</v>
      </c>
      <c r="H687"/>
      <c r="I687" s="43" t="s">
        <v>225</v>
      </c>
      <c r="J687" s="44" t="s">
        <v>226</v>
      </c>
      <c r="K687" s="45" t="n">
        <v>0.06</v>
      </c>
      <c r="L687" s="46" t="n">
        <v>1</v>
      </c>
      <c r="M687" s="47" t="n">
        <v>69.3</v>
      </c>
      <c r="N687" s="48" t="n">
        <v>175004426.362629</v>
      </c>
      <c r="O687" s="49" t="n">
        <v>174461686.278167</v>
      </c>
      <c r="P687" s="50" t="n">
        <v>0.253637371675903</v>
      </c>
      <c r="Q687" s="51" t="n">
        <v>0.145062286126504</v>
      </c>
      <c r="R687" s="52" t="str">
        <f>1/(1+'Calculation_Assumptions'!$B$5)^(C687-'Calculation_Assumptions'!$B$2)</f>
      </c>
      <c r="S687" s="53" t="str">
        <f>N687*K687</f>
      </c>
      <c r="T687" s="54" t="str">
        <f>O687*K687</f>
      </c>
      <c r="U687" s="55" t="str">
        <f>T687*Q687*L687*M687</f>
      </c>
      <c r="V687" s="56" t="str">
        <f>S687*P687*L687*M687</f>
      </c>
      <c r="W687" s="57" t="str">
        <f>V687-U687</f>
      </c>
      <c r="X687" s="58" t="str">
        <f>W687*R687</f>
      </c>
      <c r="Y687" t="n">
        <v>1</v>
      </c>
      <c r="Z687" s="59" t="n">
        <v>2023</v>
      </c>
      <c r="AA687" t="s">
        <v>368</v>
      </c>
      <c r="AB687" s="60" t="str">
        <f>IF(I687="shared-count-once",COUNTIFS($A$2:$A$807,A687,$C$2:$C$807,C687,$E$2:$E$807,E687,$B$2:$B$807,B687),1)</f>
      </c>
      <c r="AC687" s="61" t="n">
        <v>305332541.184984</v>
      </c>
      <c r="AD687" s="62" t="str">
        <f>IF(AC687=0,"",U687/AC687)</f>
      </c>
      <c r="AE687" s="63" t="str">
        <f>IF(AC687=0,"",V687/AC687)</f>
      </c>
      <c r="AF687" s="64" t="str">
        <f>IF(AC687=0,"",W687/AC687)</f>
      </c>
      <c r="AG687" s="65" t="str">
        <f>IF(AC687=0,"",X687/AC687)</f>
      </c>
    </row>
    <row r="688">
      <c r="A688" t="s">
        <v>185</v>
      </c>
      <c r="B688" t="s">
        <v>161</v>
      </c>
      <c r="C688" s="39" t="n">
        <v>2035</v>
      </c>
      <c r="D688" t="s">
        <v>198</v>
      </c>
      <c r="E688" s="40" t="s">
        <v>227</v>
      </c>
      <c r="F688" s="41" t="s">
        <v>369</v>
      </c>
      <c r="G688" s="42" t="s">
        <v>228</v>
      </c>
      <c r="H688"/>
      <c r="I688" s="43" t="s">
        <v>225</v>
      </c>
      <c r="J688" s="44" t="s">
        <v>226</v>
      </c>
      <c r="K688" s="45" t="n">
        <v>0.06</v>
      </c>
      <c r="L688" s="46" t="n">
        <v>1</v>
      </c>
      <c r="M688" s="47" t="n">
        <v>69.3</v>
      </c>
      <c r="N688" s="48" t="n">
        <v>177103133.903471</v>
      </c>
      <c r="O688" s="49" t="n">
        <v>176538766.30208</v>
      </c>
      <c r="P688" s="50" t="n">
        <v>0.280781143063252</v>
      </c>
      <c r="Q688" s="51" t="n">
        <v>0.145062286126504</v>
      </c>
      <c r="R688" s="52" t="str">
        <f>1/(1+'Calculation_Assumptions'!$B$5)^(C688-'Calculation_Assumptions'!$B$2)</f>
      </c>
      <c r="S688" s="53" t="str">
        <f>N688*K688</f>
      </c>
      <c r="T688" s="54" t="str">
        <f>O688*K688</f>
      </c>
      <c r="U688" s="55" t="str">
        <f>T688*Q688*L688*M688</f>
      </c>
      <c r="V688" s="56" t="str">
        <f>S688*P688*L688*M688</f>
      </c>
      <c r="W688" s="57" t="str">
        <f>V688-U688</f>
      </c>
      <c r="X688" s="58" t="str">
        <f>W688*R688</f>
      </c>
      <c r="Y688" t="n">
        <v>1</v>
      </c>
      <c r="Z688" s="59" t="n">
        <v>2023</v>
      </c>
      <c r="AA688" t="s">
        <v>368</v>
      </c>
      <c r="AB688" s="60" t="str">
        <f>IF(I688="shared-count-once",COUNTIFS($A$2:$A$807,A688,$C$2:$C$807,C688,$E$2:$E$807,E688,$B$2:$B$807,B688),1)</f>
      </c>
      <c r="AC688" s="61" t="n">
        <v>306964650.16712</v>
      </c>
      <c r="AD688" s="62" t="str">
        <f>IF(AC688=0,"",U688/AC688)</f>
      </c>
      <c r="AE688" s="63" t="str">
        <f>IF(AC688=0,"",V688/AC688)</f>
      </c>
      <c r="AF688" s="64" t="str">
        <f>IF(AC688=0,"",W688/AC688)</f>
      </c>
      <c r="AG688" s="65" t="str">
        <f>IF(AC688=0,"",X688/AC688)</f>
      </c>
    </row>
    <row r="689">
      <c r="A689" t="s">
        <v>185</v>
      </c>
      <c r="B689" t="s">
        <v>161</v>
      </c>
      <c r="C689" s="39" t="n">
        <v>2036</v>
      </c>
      <c r="D689" t="s">
        <v>198</v>
      </c>
      <c r="E689" s="40" t="s">
        <v>227</v>
      </c>
      <c r="F689" s="41" t="s">
        <v>369</v>
      </c>
      <c r="G689" s="42" t="s">
        <v>228</v>
      </c>
      <c r="H689"/>
      <c r="I689" s="43" t="s">
        <v>225</v>
      </c>
      <c r="J689" s="44" t="s">
        <v>226</v>
      </c>
      <c r="K689" s="45" t="n">
        <v>0.06</v>
      </c>
      <c r="L689" s="46" t="n">
        <v>1</v>
      </c>
      <c r="M689" s="47" t="n">
        <v>69.3</v>
      </c>
      <c r="N689" s="48" t="n">
        <v>179217546.116744</v>
      </c>
      <c r="O689" s="49" t="n">
        <v>178623659.570201</v>
      </c>
      <c r="P689" s="50" t="n">
        <v>0.307924914450602</v>
      </c>
      <c r="Q689" s="51" t="n">
        <v>0.145062286126504</v>
      </c>
      <c r="R689" s="52" t="str">
        <f>1/(1+'Calculation_Assumptions'!$B$5)^(C689-'Calculation_Assumptions'!$B$2)</f>
      </c>
      <c r="S689" s="53" t="str">
        <f>N689*K689</f>
      </c>
      <c r="T689" s="54" t="str">
        <f>O689*K689</f>
      </c>
      <c r="U689" s="55" t="str">
        <f>T689*Q689*L689*M689</f>
      </c>
      <c r="V689" s="56" t="str">
        <f>S689*P689*L689*M689</f>
      </c>
      <c r="W689" s="57" t="str">
        <f>V689-U689</f>
      </c>
      <c r="X689" s="58" t="str">
        <f>W689*R689</f>
      </c>
      <c r="Y689" t="n">
        <v>1</v>
      </c>
      <c r="Z689" s="59" t="n">
        <v>2023</v>
      </c>
      <c r="AA689" t="s">
        <v>368</v>
      </c>
      <c r="AB689" s="60" t="str">
        <f>IF(I689="shared-count-once",COUNTIFS($A$2:$A$807,A689,$C$2:$C$807,C689,$E$2:$E$807,E689,$B$2:$B$807,B689),1)</f>
      </c>
      <c r="AC689" s="61" t="n">
        <v>308542769.756622</v>
      </c>
      <c r="AD689" s="62" t="str">
        <f>IF(AC689=0,"",U689/AC689)</f>
      </c>
      <c r="AE689" s="63" t="str">
        <f>IF(AC689=0,"",V689/AC689)</f>
      </c>
      <c r="AF689" s="64" t="str">
        <f>IF(AC689=0,"",W689/AC689)</f>
      </c>
      <c r="AG689" s="65" t="str">
        <f>IF(AC689=0,"",X689/AC689)</f>
      </c>
    </row>
    <row r="690">
      <c r="A690" t="s">
        <v>185</v>
      </c>
      <c r="B690" t="s">
        <v>161</v>
      </c>
      <c r="C690" s="39" t="n">
        <v>2037</v>
      </c>
      <c r="D690" t="s">
        <v>198</v>
      </c>
      <c r="E690" s="40" t="s">
        <v>227</v>
      </c>
      <c r="F690" s="41" t="s">
        <v>369</v>
      </c>
      <c r="G690" s="42" t="s">
        <v>228</v>
      </c>
      <c r="H690"/>
      <c r="I690" s="43" t="s">
        <v>225</v>
      </c>
      <c r="J690" s="44" t="s">
        <v>226</v>
      </c>
      <c r="K690" s="45" t="n">
        <v>0.06</v>
      </c>
      <c r="L690" s="46" t="n">
        <v>1</v>
      </c>
      <c r="M690" s="47" t="n">
        <v>69.3</v>
      </c>
      <c r="N690" s="48" t="n">
        <v>181388926.71078</v>
      </c>
      <c r="O690" s="49" t="n">
        <v>180737927.453992</v>
      </c>
      <c r="P690" s="50" t="n">
        <v>0.335068685837951</v>
      </c>
      <c r="Q690" s="51" t="n">
        <v>0.145062286126504</v>
      </c>
      <c r="R690" s="52" t="str">
        <f>1/(1+'Calculation_Assumptions'!$B$5)^(C690-'Calculation_Assumptions'!$B$2)</f>
      </c>
      <c r="S690" s="53" t="str">
        <f>N690*K690</f>
      </c>
      <c r="T690" s="54" t="str">
        <f>O690*K690</f>
      </c>
      <c r="U690" s="55" t="str">
        <f>T690*Q690*L690*M690</f>
      </c>
      <c r="V690" s="56" t="str">
        <f>S690*P690*L690*M690</f>
      </c>
      <c r="W690" s="57" t="str">
        <f>V690-U690</f>
      </c>
      <c r="X690" s="58" t="str">
        <f>W690*R690</f>
      </c>
      <c r="Y690" t="n">
        <v>1</v>
      </c>
      <c r="Z690" s="59" t="n">
        <v>2023</v>
      </c>
      <c r="AA690" t="s">
        <v>368</v>
      </c>
      <c r="AB690" s="60" t="str">
        <f>IF(I690="shared-count-once",COUNTIFS($A$2:$A$807,A690,$C$2:$C$807,C690,$E$2:$E$807,E690,$B$2:$B$807,B690),1)</f>
      </c>
      <c r="AC690" s="61" t="n">
        <v>310068287.63643</v>
      </c>
      <c r="AD690" s="62" t="str">
        <f>IF(AC690=0,"",U690/AC690)</f>
      </c>
      <c r="AE690" s="63" t="str">
        <f>IF(AC690=0,"",V690/AC690)</f>
      </c>
      <c r="AF690" s="64" t="str">
        <f>IF(AC690=0,"",W690/AC690)</f>
      </c>
      <c r="AG690" s="65" t="str">
        <f>IF(AC690=0,"",X690/AC690)</f>
      </c>
    </row>
    <row r="691">
      <c r="A691" t="s">
        <v>185</v>
      </c>
      <c r="B691" t="s">
        <v>161</v>
      </c>
      <c r="C691" s="39" t="n">
        <v>2038</v>
      </c>
      <c r="D691" t="s">
        <v>198</v>
      </c>
      <c r="E691" s="40" t="s">
        <v>227</v>
      </c>
      <c r="F691" s="41" t="s">
        <v>369</v>
      </c>
      <c r="G691" s="42" t="s">
        <v>228</v>
      </c>
      <c r="H691"/>
      <c r="I691" s="43" t="s">
        <v>225</v>
      </c>
      <c r="J691" s="44" t="s">
        <v>226</v>
      </c>
      <c r="K691" s="45" t="n">
        <v>0.06</v>
      </c>
      <c r="L691" s="46" t="n">
        <v>1</v>
      </c>
      <c r="M691" s="47" t="n">
        <v>69.3</v>
      </c>
      <c r="N691" s="48" t="n">
        <v>183522581.521351</v>
      </c>
      <c r="O691" s="49" t="n">
        <v>182803771.129387</v>
      </c>
      <c r="P691" s="50" t="n">
        <v>0.362212457225301</v>
      </c>
      <c r="Q691" s="51" t="n">
        <v>0.145062286126504</v>
      </c>
      <c r="R691" s="52" t="str">
        <f>1/(1+'Calculation_Assumptions'!$B$5)^(C691-'Calculation_Assumptions'!$B$2)</f>
      </c>
      <c r="S691" s="53" t="str">
        <f>N691*K691</f>
      </c>
      <c r="T691" s="54" t="str">
        <f>O691*K691</f>
      </c>
      <c r="U691" s="55" t="str">
        <f>T691*Q691*L691*M691</f>
      </c>
      <c r="V691" s="56" t="str">
        <f>S691*P691*L691*M691</f>
      </c>
      <c r="W691" s="57" t="str">
        <f>V691-U691</f>
      </c>
      <c r="X691" s="58" t="str">
        <f>W691*R691</f>
      </c>
      <c r="Y691" t="n">
        <v>1</v>
      </c>
      <c r="Z691" s="59" t="n">
        <v>2023</v>
      </c>
      <c r="AA691" t="s">
        <v>368</v>
      </c>
      <c r="AB691" s="60" t="str">
        <f>IF(I691="shared-count-once",COUNTIFS($A$2:$A$807,A691,$C$2:$C$807,C691,$E$2:$E$807,E691,$B$2:$B$807,B691),1)</f>
      </c>
      <c r="AC691" s="61" t="n">
        <v>311532999.13163</v>
      </c>
      <c r="AD691" s="62" t="str">
        <f>IF(AC691=0,"",U691/AC691)</f>
      </c>
      <c r="AE691" s="63" t="str">
        <f>IF(AC691=0,"",V691/AC691)</f>
      </c>
      <c r="AF691" s="64" t="str">
        <f>IF(AC691=0,"",W691/AC691)</f>
      </c>
      <c r="AG691" s="65" t="str">
        <f>IF(AC691=0,"",X691/AC691)</f>
      </c>
    </row>
    <row r="692">
      <c r="A692" t="s">
        <v>185</v>
      </c>
      <c r="B692" t="s">
        <v>161</v>
      </c>
      <c r="C692" s="39" t="n">
        <v>2039</v>
      </c>
      <c r="D692" t="s">
        <v>198</v>
      </c>
      <c r="E692" s="40" t="s">
        <v>227</v>
      </c>
      <c r="F692" s="41" t="s">
        <v>369</v>
      </c>
      <c r="G692" s="42" t="s">
        <v>228</v>
      </c>
      <c r="H692"/>
      <c r="I692" s="43" t="s">
        <v>225</v>
      </c>
      <c r="J692" s="44" t="s">
        <v>226</v>
      </c>
      <c r="K692" s="45" t="n">
        <v>0.06</v>
      </c>
      <c r="L692" s="46" t="n">
        <v>1</v>
      </c>
      <c r="M692" s="47" t="n">
        <v>69.3</v>
      </c>
      <c r="N692" s="48" t="n">
        <v>185632924.276773</v>
      </c>
      <c r="O692" s="49" t="n">
        <v>184832385.454252</v>
      </c>
      <c r="P692" s="50" t="n">
        <v>0.38935622861265</v>
      </c>
      <c r="Q692" s="51" t="n">
        <v>0.145062286126504</v>
      </c>
      <c r="R692" s="52" t="str">
        <f>1/(1+'Calculation_Assumptions'!$B$5)^(C692-'Calculation_Assumptions'!$B$2)</f>
      </c>
      <c r="S692" s="53" t="str">
        <f>N692*K692</f>
      </c>
      <c r="T692" s="54" t="str">
        <f>O692*K692</f>
      </c>
      <c r="U692" s="55" t="str">
        <f>T692*Q692*L692*M692</f>
      </c>
      <c r="V692" s="56" t="str">
        <f>S692*P692*L692*M692</f>
      </c>
      <c r="W692" s="57" t="str">
        <f>V692-U692</f>
      </c>
      <c r="X692" s="58" t="str">
        <f>W692*R692</f>
      </c>
      <c r="Y692" t="n">
        <v>1</v>
      </c>
      <c r="Z692" s="59" t="n">
        <v>2023</v>
      </c>
      <c r="AA692" t="s">
        <v>368</v>
      </c>
      <c r="AB692" s="60" t="str">
        <f>IF(I692="shared-count-once",COUNTIFS($A$2:$A$807,A692,$C$2:$C$807,C692,$E$2:$E$807,E692,$B$2:$B$807,B692),1)</f>
      </c>
      <c r="AC692" s="61" t="n">
        <v>312936391.858479</v>
      </c>
      <c r="AD692" s="62" t="str">
        <f>IF(AC692=0,"",U692/AC692)</f>
      </c>
      <c r="AE692" s="63" t="str">
        <f>IF(AC692=0,"",V692/AC692)</f>
      </c>
      <c r="AF692" s="64" t="str">
        <f>IF(AC692=0,"",W692/AC692)</f>
      </c>
      <c r="AG692" s="65" t="str">
        <f>IF(AC692=0,"",X692/AC692)</f>
      </c>
    </row>
    <row r="693">
      <c r="A693" t="s">
        <v>185</v>
      </c>
      <c r="B693" t="s">
        <v>161</v>
      </c>
      <c r="C693" s="39" t="n">
        <v>2040</v>
      </c>
      <c r="D693" t="s">
        <v>198</v>
      </c>
      <c r="E693" s="40" t="s">
        <v>227</v>
      </c>
      <c r="F693" s="41" t="s">
        <v>369</v>
      </c>
      <c r="G693" s="42" t="s">
        <v>228</v>
      </c>
      <c r="H693"/>
      <c r="I693" s="43" t="s">
        <v>225</v>
      </c>
      <c r="J693" s="44" t="s">
        <v>226</v>
      </c>
      <c r="K693" s="45" t="n">
        <v>0.06</v>
      </c>
      <c r="L693" s="46" t="n">
        <v>1</v>
      </c>
      <c r="M693" s="47" t="n">
        <v>69.3</v>
      </c>
      <c r="N693" s="48" t="n">
        <v>187752448.628937</v>
      </c>
      <c r="O693" s="49" t="n">
        <v>186873471.103366</v>
      </c>
      <c r="P693" s="50" t="n">
        <v>0.4165</v>
      </c>
      <c r="Q693" s="51" t="n">
        <v>0.145062286126504</v>
      </c>
      <c r="R693" s="52" t="str">
        <f>1/(1+'Calculation_Assumptions'!$B$5)^(C693-'Calculation_Assumptions'!$B$2)</f>
      </c>
      <c r="S693" s="53" t="str">
        <f>N693*K693</f>
      </c>
      <c r="T693" s="54" t="str">
        <f>O693*K693</f>
      </c>
      <c r="U693" s="55" t="str">
        <f>T693*Q693*L693*M693</f>
      </c>
      <c r="V693" s="56" t="str">
        <f>S693*P693*L693*M693</f>
      </c>
      <c r="W693" s="57" t="str">
        <f>V693-U693</f>
      </c>
      <c r="X693" s="58" t="str">
        <f>W693*R693</f>
      </c>
      <c r="Y693" t="n">
        <v>1</v>
      </c>
      <c r="Z693" s="59" t="n">
        <v>2023</v>
      </c>
      <c r="AA693" t="s">
        <v>368</v>
      </c>
      <c r="AB693" s="60" t="str">
        <f>IF(I693="shared-count-once",COUNTIFS($A$2:$A$807,A693,$C$2:$C$807,C693,$E$2:$E$807,E693,$B$2:$B$807,B693),1)</f>
      </c>
      <c r="AC693" s="61" t="n">
        <v>314265537.410829</v>
      </c>
      <c r="AD693" s="62" t="str">
        <f>IF(AC693=0,"",U693/AC693)</f>
      </c>
      <c r="AE693" s="63" t="str">
        <f>IF(AC693=0,"",V693/AC693)</f>
      </c>
      <c r="AF693" s="64" t="str">
        <f>IF(AC693=0,"",W693/AC693)</f>
      </c>
      <c r="AG693" s="65" t="str">
        <f>IF(AC693=0,"",X693/AC693)</f>
      </c>
    </row>
    <row r="694">
      <c r="A694" t="s">
        <v>185</v>
      </c>
      <c r="B694" t="s">
        <v>161</v>
      </c>
      <c r="C694" s="39" t="n">
        <v>2041</v>
      </c>
      <c r="D694" t="s">
        <v>198</v>
      </c>
      <c r="E694" s="40" t="s">
        <v>227</v>
      </c>
      <c r="F694" s="41" t="s">
        <v>369</v>
      </c>
      <c r="G694" s="42" t="s">
        <v>228</v>
      </c>
      <c r="H694"/>
      <c r="I694" s="43" t="s">
        <v>225</v>
      </c>
      <c r="J694" s="44" t="s">
        <v>226</v>
      </c>
      <c r="K694" s="45" t="n">
        <v>0.06</v>
      </c>
      <c r="L694" s="46" t="n">
        <v>1</v>
      </c>
      <c r="M694" s="47" t="n">
        <v>69.3</v>
      </c>
      <c r="N694" s="48" t="n">
        <v>189983286.317527</v>
      </c>
      <c r="O694" s="49" t="n">
        <v>188934400.22828</v>
      </c>
      <c r="P694" s="50" t="n">
        <v>0.4165</v>
      </c>
      <c r="Q694" s="51" t="n">
        <v>0.145062286126504</v>
      </c>
      <c r="R694" s="52" t="str">
        <f>1/(1+'Calculation_Assumptions'!$B$5)^(C694-'Calculation_Assumptions'!$B$2)</f>
      </c>
      <c r="S694" s="53" t="str">
        <f>N694*K694</f>
      </c>
      <c r="T694" s="54" t="str">
        <f>O694*K694</f>
      </c>
      <c r="U694" s="55" t="str">
        <f>T694*Q694*L694*M694</f>
      </c>
      <c r="V694" s="56" t="str">
        <f>S694*P694*L694*M694</f>
      </c>
      <c r="W694" s="57" t="str">
        <f>V694-U694</f>
      </c>
      <c r="X694" s="58" t="str">
        <f>W694*R694</f>
      </c>
      <c r="Y694" t="n">
        <v>1</v>
      </c>
      <c r="Z694" s="59" t="n">
        <v>2023</v>
      </c>
      <c r="AA694" t="s">
        <v>368</v>
      </c>
      <c r="AB694" s="60" t="str">
        <f>IF(I694="shared-count-once",COUNTIFS($A$2:$A$807,A694,$C$2:$C$807,C694,$E$2:$E$807,E694,$B$2:$B$807,B694),1)</f>
      </c>
      <c r="AC694" s="61" t="n">
        <v>315525215.312548</v>
      </c>
      <c r="AD694" s="62" t="str">
        <f>IF(AC694=0,"",U694/AC694)</f>
      </c>
      <c r="AE694" s="63" t="str">
        <f>IF(AC694=0,"",V694/AC694)</f>
      </c>
      <c r="AF694" s="64" t="str">
        <f>IF(AC694=0,"",W694/AC694)</f>
      </c>
      <c r="AG694" s="65" t="str">
        <f>IF(AC694=0,"",X694/AC694)</f>
      </c>
    </row>
    <row r="695">
      <c r="A695" t="s">
        <v>185</v>
      </c>
      <c r="B695" t="s">
        <v>161</v>
      </c>
      <c r="C695" s="39" t="n">
        <v>2042</v>
      </c>
      <c r="D695" t="s">
        <v>198</v>
      </c>
      <c r="E695" s="40" t="s">
        <v>227</v>
      </c>
      <c r="F695" s="41" t="s">
        <v>369</v>
      </c>
      <c r="G695" s="42" t="s">
        <v>228</v>
      </c>
      <c r="H695"/>
      <c r="I695" s="43" t="s">
        <v>225</v>
      </c>
      <c r="J695" s="44" t="s">
        <v>226</v>
      </c>
      <c r="K695" s="45" t="n">
        <v>0.06</v>
      </c>
      <c r="L695" s="46" t="n">
        <v>1</v>
      </c>
      <c r="M695" s="47" t="n">
        <v>69.3</v>
      </c>
      <c r="N695" s="48" t="n">
        <v>192190584.221781</v>
      </c>
      <c r="O695" s="49" t="n">
        <v>191020494.904652</v>
      </c>
      <c r="P695" s="50" t="n">
        <v>0.4165</v>
      </c>
      <c r="Q695" s="51" t="n">
        <v>0.145062286126504</v>
      </c>
      <c r="R695" s="52" t="str">
        <f>1/(1+'Calculation_Assumptions'!$B$5)^(C695-'Calculation_Assumptions'!$B$2)</f>
      </c>
      <c r="S695" s="53" t="str">
        <f>N695*K695</f>
      </c>
      <c r="T695" s="54" t="str">
        <f>O695*K695</f>
      </c>
      <c r="U695" s="55" t="str">
        <f>T695*Q695*L695*M695</f>
      </c>
      <c r="V695" s="56" t="str">
        <f>S695*P695*L695*M695</f>
      </c>
      <c r="W695" s="57" t="str">
        <f>V695-U695</f>
      </c>
      <c r="X695" s="58" t="str">
        <f>W695*R695</f>
      </c>
      <c r="Y695" t="n">
        <v>1</v>
      </c>
      <c r="Z695" s="59" t="n">
        <v>2023</v>
      </c>
      <c r="AA695" t="s">
        <v>368</v>
      </c>
      <c r="AB695" s="60" t="str">
        <f>IF(I695="shared-count-once",COUNTIFS($A$2:$A$807,A695,$C$2:$C$807,C695,$E$2:$E$807,E695,$B$2:$B$807,B695),1)</f>
      </c>
      <c r="AC695" s="61" t="n">
        <v>316707694.211882</v>
      </c>
      <c r="AD695" s="62" t="str">
        <f>IF(AC695=0,"",U695/AC695)</f>
      </c>
      <c r="AE695" s="63" t="str">
        <f>IF(AC695=0,"",V695/AC695)</f>
      </c>
      <c r="AF695" s="64" t="str">
        <f>IF(AC695=0,"",W695/AC695)</f>
      </c>
      <c r="AG695" s="65" t="str">
        <f>IF(AC695=0,"",X695/AC695)</f>
      </c>
    </row>
    <row r="696">
      <c r="A696" t="s">
        <v>185</v>
      </c>
      <c r="B696" t="s">
        <v>161</v>
      </c>
      <c r="C696" s="39" t="n">
        <v>2043</v>
      </c>
      <c r="D696" t="s">
        <v>198</v>
      </c>
      <c r="E696" s="40" t="s">
        <v>227</v>
      </c>
      <c r="F696" s="41" t="s">
        <v>369</v>
      </c>
      <c r="G696" s="42" t="s">
        <v>228</v>
      </c>
      <c r="H696"/>
      <c r="I696" s="43" t="s">
        <v>225</v>
      </c>
      <c r="J696" s="44" t="s">
        <v>226</v>
      </c>
      <c r="K696" s="45" t="n">
        <v>0.06</v>
      </c>
      <c r="L696" s="46" t="n">
        <v>1</v>
      </c>
      <c r="M696" s="47" t="n">
        <v>69.3</v>
      </c>
      <c r="N696" s="48" t="n">
        <v>194236559.111036</v>
      </c>
      <c r="O696" s="49" t="n">
        <v>192936206.600428</v>
      </c>
      <c r="P696" s="50" t="n">
        <v>0.4165</v>
      </c>
      <c r="Q696" s="51" t="n">
        <v>0.145062286126504</v>
      </c>
      <c r="R696" s="52" t="str">
        <f>1/(1+'Calculation_Assumptions'!$B$5)^(C696-'Calculation_Assumptions'!$B$2)</f>
      </c>
      <c r="S696" s="53" t="str">
        <f>N696*K696</f>
      </c>
      <c r="T696" s="54" t="str">
        <f>O696*K696</f>
      </c>
      <c r="U696" s="55" t="str">
        <f>T696*Q696*L696*M696</f>
      </c>
      <c r="V696" s="56" t="str">
        <f>S696*P696*L696*M696</f>
      </c>
      <c r="W696" s="57" t="str">
        <f>V696-U696</f>
      </c>
      <c r="X696" s="58" t="str">
        <f>W696*R696</f>
      </c>
      <c r="Y696" t="n">
        <v>1</v>
      </c>
      <c r="Z696" s="59" t="n">
        <v>2023</v>
      </c>
      <c r="AA696" t="s">
        <v>368</v>
      </c>
      <c r="AB696" s="60" t="str">
        <f>IF(I696="shared-count-once",COUNTIFS($A$2:$A$807,A696,$C$2:$C$807,C696,$E$2:$E$807,E696,$B$2:$B$807,B696),1)</f>
      </c>
      <c r="AC696" s="61" t="n">
        <v>317814114.067152</v>
      </c>
      <c r="AD696" s="62" t="str">
        <f>IF(AC696=0,"",U696/AC696)</f>
      </c>
      <c r="AE696" s="63" t="str">
        <f>IF(AC696=0,"",V696/AC696)</f>
      </c>
      <c r="AF696" s="64" t="str">
        <f>IF(AC696=0,"",W696/AC696)</f>
      </c>
      <c r="AG696" s="65" t="str">
        <f>IF(AC696=0,"",X696/AC696)</f>
      </c>
    </row>
    <row r="697">
      <c r="A697" t="s">
        <v>185</v>
      </c>
      <c r="B697" t="s">
        <v>161</v>
      </c>
      <c r="C697" s="39" t="n">
        <v>2044</v>
      </c>
      <c r="D697" t="s">
        <v>198</v>
      </c>
      <c r="E697" s="40" t="s">
        <v>227</v>
      </c>
      <c r="F697" s="41" t="s">
        <v>369</v>
      </c>
      <c r="G697" s="42" t="s">
        <v>228</v>
      </c>
      <c r="H697"/>
      <c r="I697" s="43" t="s">
        <v>225</v>
      </c>
      <c r="J697" s="44" t="s">
        <v>226</v>
      </c>
      <c r="K697" s="45" t="n">
        <v>0.06</v>
      </c>
      <c r="L697" s="46" t="n">
        <v>1</v>
      </c>
      <c r="M697" s="47" t="n">
        <v>69.3</v>
      </c>
      <c r="N697" s="48" t="n">
        <v>196102334.352027</v>
      </c>
      <c r="O697" s="49" t="n">
        <v>194740839.86655</v>
      </c>
      <c r="P697" s="50" t="n">
        <v>0.4165</v>
      </c>
      <c r="Q697" s="51" t="n">
        <v>0.145062286126504</v>
      </c>
      <c r="R697" s="52" t="str">
        <f>1/(1+'Calculation_Assumptions'!$B$5)^(C697-'Calculation_Assumptions'!$B$2)</f>
      </c>
      <c r="S697" s="53" t="str">
        <f>N697*K697</f>
      </c>
      <c r="T697" s="54" t="str">
        <f>O697*K697</f>
      </c>
      <c r="U697" s="55" t="str">
        <f>T697*Q697*L697*M697</f>
      </c>
      <c r="V697" s="56" t="str">
        <f>S697*P697*L697*M697</f>
      </c>
      <c r="W697" s="57" t="str">
        <f>V697-U697</f>
      </c>
      <c r="X697" s="58" t="str">
        <f>W697*R697</f>
      </c>
      <c r="Y697" t="n">
        <v>1</v>
      </c>
      <c r="Z697" s="59" t="n">
        <v>2023</v>
      </c>
      <c r="AA697" t="s">
        <v>368</v>
      </c>
      <c r="AB697" s="60" t="str">
        <f>IF(I697="shared-count-once",COUNTIFS($A$2:$A$807,A697,$C$2:$C$807,C697,$E$2:$E$807,E697,$B$2:$B$807,B697),1)</f>
      </c>
      <c r="AC697" s="61" t="n">
        <v>318840890.732156</v>
      </c>
      <c r="AD697" s="62" t="str">
        <f>IF(AC697=0,"",U697/AC697)</f>
      </c>
      <c r="AE697" s="63" t="str">
        <f>IF(AC697=0,"",V697/AC697)</f>
      </c>
      <c r="AF697" s="64" t="str">
        <f>IF(AC697=0,"",W697/AC697)</f>
      </c>
      <c r="AG697" s="65" t="str">
        <f>IF(AC697=0,"",X697/AC697)</f>
      </c>
    </row>
    <row r="698">
      <c r="A698" t="s">
        <v>185</v>
      </c>
      <c r="B698" t="s">
        <v>161</v>
      </c>
      <c r="C698" s="39" t="n">
        <v>2045</v>
      </c>
      <c r="D698" t="s">
        <v>198</v>
      </c>
      <c r="E698" s="40" t="s">
        <v>227</v>
      </c>
      <c r="F698" s="41" t="s">
        <v>369</v>
      </c>
      <c r="G698" s="42" t="s">
        <v>228</v>
      </c>
      <c r="H698"/>
      <c r="I698" s="43" t="s">
        <v>225</v>
      </c>
      <c r="J698" s="44" t="s">
        <v>226</v>
      </c>
      <c r="K698" s="45" t="n">
        <v>0.06</v>
      </c>
      <c r="L698" s="46" t="n">
        <v>1</v>
      </c>
      <c r="M698" s="47" t="n">
        <v>69.3</v>
      </c>
      <c r="N698" s="48" t="n">
        <v>197906832.424723</v>
      </c>
      <c r="O698" s="49" t="n">
        <v>196414899.064498</v>
      </c>
      <c r="P698" s="50" t="n">
        <v>0.4165</v>
      </c>
      <c r="Q698" s="51" t="n">
        <v>0.145062286126504</v>
      </c>
      <c r="R698" s="52" t="str">
        <f>1/(1+'Calculation_Assumptions'!$B$5)^(C698-'Calculation_Assumptions'!$B$2)</f>
      </c>
      <c r="S698" s="53" t="str">
        <f>N698*K698</f>
      </c>
      <c r="T698" s="54" t="str">
        <f>O698*K698</f>
      </c>
      <c r="U698" s="55" t="str">
        <f>T698*Q698*L698*M698</f>
      </c>
      <c r="V698" s="56" t="str">
        <f>S698*P698*L698*M698</f>
      </c>
      <c r="W698" s="57" t="str">
        <f>V698-U698</f>
      </c>
      <c r="X698" s="58" t="str">
        <f>W698*R698</f>
      </c>
      <c r="Y698" t="n">
        <v>1</v>
      </c>
      <c r="Z698" s="59" t="n">
        <v>2023</v>
      </c>
      <c r="AA698" t="s">
        <v>368</v>
      </c>
      <c r="AB698" s="60" t="str">
        <f>IF(I698="shared-count-once",COUNTIFS($A$2:$A$807,A698,$C$2:$C$807,C698,$E$2:$E$807,E698,$B$2:$B$807,B698),1)</f>
      </c>
      <c r="AC698" s="61" t="n">
        <v>319784682.33108</v>
      </c>
      <c r="AD698" s="62" t="str">
        <f>IF(AC698=0,"",U698/AC698)</f>
      </c>
      <c r="AE698" s="63" t="str">
        <f>IF(AC698=0,"",V698/AC698)</f>
      </c>
      <c r="AF698" s="64" t="str">
        <f>IF(AC698=0,"",W698/AC698)</f>
      </c>
      <c r="AG698" s="65" t="str">
        <f>IF(AC698=0,"",X698/AC698)</f>
      </c>
    </row>
    <row r="699">
      <c r="A699" t="s">
        <v>185</v>
      </c>
      <c r="B699" t="s">
        <v>161</v>
      </c>
      <c r="C699" s="39" t="n">
        <v>2046</v>
      </c>
      <c r="D699" t="s">
        <v>198</v>
      </c>
      <c r="E699" s="40" t="s">
        <v>227</v>
      </c>
      <c r="F699" s="41" t="s">
        <v>369</v>
      </c>
      <c r="G699" s="42" t="s">
        <v>228</v>
      </c>
      <c r="H699"/>
      <c r="I699" s="43" t="s">
        <v>225</v>
      </c>
      <c r="J699" s="44" t="s">
        <v>226</v>
      </c>
      <c r="K699" s="45" t="n">
        <v>0.06</v>
      </c>
      <c r="L699" s="46" t="n">
        <v>1</v>
      </c>
      <c r="M699" s="47" t="n">
        <v>69.3</v>
      </c>
      <c r="N699" s="48" t="n">
        <v>199607239.694611</v>
      </c>
      <c r="O699" s="49" t="n">
        <v>197983069.14574</v>
      </c>
      <c r="P699" s="50" t="n">
        <v>0.4165</v>
      </c>
      <c r="Q699" s="51" t="n">
        <v>0.145062286126504</v>
      </c>
      <c r="R699" s="52" t="str">
        <f>1/(1+'Calculation_Assumptions'!$B$5)^(C699-'Calculation_Assumptions'!$B$2)</f>
      </c>
      <c r="S699" s="53" t="str">
        <f>N699*K699</f>
      </c>
      <c r="T699" s="54" t="str">
        <f>O699*K699</f>
      </c>
      <c r="U699" s="55" t="str">
        <f>T699*Q699*L699*M699</f>
      </c>
      <c r="V699" s="56" t="str">
        <f>S699*P699*L699*M699</f>
      </c>
      <c r="W699" s="57" t="str">
        <f>V699-U699</f>
      </c>
      <c r="X699" s="58" t="str">
        <f>W699*R699</f>
      </c>
      <c r="Y699" t="n">
        <v>1</v>
      </c>
      <c r="Z699" s="59" t="n">
        <v>2023</v>
      </c>
      <c r="AA699" t="s">
        <v>368</v>
      </c>
      <c r="AB699" s="60" t="str">
        <f>IF(I699="shared-count-once",COUNTIFS($A$2:$A$807,A699,$C$2:$C$807,C699,$E$2:$E$807,E699,$B$2:$B$807,B699),1)</f>
      </c>
      <c r="AC699" s="61" t="n">
        <v>320645615.981408</v>
      </c>
      <c r="AD699" s="62" t="str">
        <f>IF(AC699=0,"",U699/AC699)</f>
      </c>
      <c r="AE699" s="63" t="str">
        <f>IF(AC699=0,"",V699/AC699)</f>
      </c>
      <c r="AF699" s="64" t="str">
        <f>IF(AC699=0,"",W699/AC699)</f>
      </c>
      <c r="AG699" s="65" t="str">
        <f>IF(AC699=0,"",X699/AC699)</f>
      </c>
    </row>
    <row r="700">
      <c r="A700" t="s">
        <v>185</v>
      </c>
      <c r="B700" t="s">
        <v>161</v>
      </c>
      <c r="C700" s="39" t="n">
        <v>2047</v>
      </c>
      <c r="D700" t="s">
        <v>198</v>
      </c>
      <c r="E700" s="40" t="s">
        <v>227</v>
      </c>
      <c r="F700" s="41" t="s">
        <v>369</v>
      </c>
      <c r="G700" s="42" t="s">
        <v>228</v>
      </c>
      <c r="H700"/>
      <c r="I700" s="43" t="s">
        <v>225</v>
      </c>
      <c r="J700" s="44" t="s">
        <v>226</v>
      </c>
      <c r="K700" s="45" t="n">
        <v>0.06</v>
      </c>
      <c r="L700" s="46" t="n">
        <v>1</v>
      </c>
      <c r="M700" s="47" t="n">
        <v>69.3</v>
      </c>
      <c r="N700" s="48" t="n">
        <v>200976281.795855</v>
      </c>
      <c r="O700" s="49" t="n">
        <v>199231676.533879</v>
      </c>
      <c r="P700" s="50" t="n">
        <v>0.4165</v>
      </c>
      <c r="Q700" s="51" t="n">
        <v>0.145062286126504</v>
      </c>
      <c r="R700" s="52" t="str">
        <f>1/(1+'Calculation_Assumptions'!$B$5)^(C700-'Calculation_Assumptions'!$B$2)</f>
      </c>
      <c r="S700" s="53" t="str">
        <f>N700*K700</f>
      </c>
      <c r="T700" s="54" t="str">
        <f>O700*K700</f>
      </c>
      <c r="U700" s="55" t="str">
        <f>T700*Q700*L700*M700</f>
      </c>
      <c r="V700" s="56" t="str">
        <f>S700*P700*L700*M700</f>
      </c>
      <c r="W700" s="57" t="str">
        <f>V700-U700</f>
      </c>
      <c r="X700" s="58" t="str">
        <f>W700*R700</f>
      </c>
      <c r="Y700" t="n">
        <v>1</v>
      </c>
      <c r="Z700" s="59" t="n">
        <v>2023</v>
      </c>
      <c r="AA700" t="s">
        <v>368</v>
      </c>
      <c r="AB700" s="60" t="str">
        <f>IF(I700="shared-count-once",COUNTIFS($A$2:$A$807,A700,$C$2:$C$807,C700,$E$2:$E$807,E700,$B$2:$B$807,B700),1)</f>
      </c>
      <c r="AC700" s="61" t="n">
        <v>321429520.522875</v>
      </c>
      <c r="AD700" s="62" t="str">
        <f>IF(AC700=0,"",U700/AC700)</f>
      </c>
      <c r="AE700" s="63" t="str">
        <f>IF(AC700=0,"",V700/AC700)</f>
      </c>
      <c r="AF700" s="64" t="str">
        <f>IF(AC700=0,"",W700/AC700)</f>
      </c>
      <c r="AG700" s="65" t="str">
        <f>IF(AC700=0,"",X700/AC700)</f>
      </c>
    </row>
    <row r="701">
      <c r="A701" t="s">
        <v>185</v>
      </c>
      <c r="B701" t="s">
        <v>161</v>
      </c>
      <c r="C701" s="39" t="n">
        <v>2048</v>
      </c>
      <c r="D701" t="s">
        <v>198</v>
      </c>
      <c r="E701" s="40" t="s">
        <v>227</v>
      </c>
      <c r="F701" s="41" t="s">
        <v>369</v>
      </c>
      <c r="G701" s="42" t="s">
        <v>228</v>
      </c>
      <c r="H701"/>
      <c r="I701" s="43" t="s">
        <v>225</v>
      </c>
      <c r="J701" s="44" t="s">
        <v>226</v>
      </c>
      <c r="K701" s="45" t="n">
        <v>0.06</v>
      </c>
      <c r="L701" s="46" t="n">
        <v>1</v>
      </c>
      <c r="M701" s="47" t="n">
        <v>69.3</v>
      </c>
      <c r="N701" s="48" t="n">
        <v>202265866.573266</v>
      </c>
      <c r="O701" s="49" t="n">
        <v>200384086.462219</v>
      </c>
      <c r="P701" s="50" t="n">
        <v>0.4165</v>
      </c>
      <c r="Q701" s="51" t="n">
        <v>0.145062286126504</v>
      </c>
      <c r="R701" s="52" t="str">
        <f>1/(1+'Calculation_Assumptions'!$B$5)^(C701-'Calculation_Assumptions'!$B$2)</f>
      </c>
      <c r="S701" s="53" t="str">
        <f>N701*K701</f>
      </c>
      <c r="T701" s="54" t="str">
        <f>O701*K701</f>
      </c>
      <c r="U701" s="55" t="str">
        <f>T701*Q701*L701*M701</f>
      </c>
      <c r="V701" s="56" t="str">
        <f>S701*P701*L701*M701</f>
      </c>
      <c r="W701" s="57" t="str">
        <f>V701-U701</f>
      </c>
      <c r="X701" s="58" t="str">
        <f>W701*R701</f>
      </c>
      <c r="Y701" t="n">
        <v>1</v>
      </c>
      <c r="Z701" s="59" t="n">
        <v>2023</v>
      </c>
      <c r="AA701" t="s">
        <v>368</v>
      </c>
      <c r="AB701" s="60" t="str">
        <f>IF(I701="shared-count-once",COUNTIFS($A$2:$A$807,A701,$C$2:$C$807,C701,$E$2:$E$807,E701,$B$2:$B$807,B701),1)</f>
      </c>
      <c r="AC701" s="61" t="n">
        <v>322136832.260161</v>
      </c>
      <c r="AD701" s="62" t="str">
        <f>IF(AC701=0,"",U701/AC701)</f>
      </c>
      <c r="AE701" s="63" t="str">
        <f>IF(AC701=0,"",V701/AC701)</f>
      </c>
      <c r="AF701" s="64" t="str">
        <f>IF(AC701=0,"",W701/AC701)</f>
      </c>
      <c r="AG701" s="65" t="str">
        <f>IF(AC701=0,"",X701/AC701)</f>
      </c>
    </row>
    <row r="702">
      <c r="A702" t="s">
        <v>185</v>
      </c>
      <c r="B702" t="s">
        <v>161</v>
      </c>
      <c r="C702" s="39" t="n">
        <v>2049</v>
      </c>
      <c r="D702" t="s">
        <v>198</v>
      </c>
      <c r="E702" s="40" t="s">
        <v>227</v>
      </c>
      <c r="F702" s="41" t="s">
        <v>369</v>
      </c>
      <c r="G702" s="42" t="s">
        <v>228</v>
      </c>
      <c r="H702"/>
      <c r="I702" s="43" t="s">
        <v>225</v>
      </c>
      <c r="J702" s="44" t="s">
        <v>226</v>
      </c>
      <c r="K702" s="45" t="n">
        <v>0.06</v>
      </c>
      <c r="L702" s="46" t="n">
        <v>1</v>
      </c>
      <c r="M702" s="47" t="n">
        <v>69.3</v>
      </c>
      <c r="N702" s="48" t="n">
        <v>203496551.269278</v>
      </c>
      <c r="O702" s="49" t="n">
        <v>201479711.500819</v>
      </c>
      <c r="P702" s="50" t="n">
        <v>0.4165</v>
      </c>
      <c r="Q702" s="51" t="n">
        <v>0.145062286126504</v>
      </c>
      <c r="R702" s="52" t="str">
        <f>1/(1+'Calculation_Assumptions'!$B$5)^(C702-'Calculation_Assumptions'!$B$2)</f>
      </c>
      <c r="S702" s="53" t="str">
        <f>N702*K702</f>
      </c>
      <c r="T702" s="54" t="str">
        <f>O702*K702</f>
      </c>
      <c r="U702" s="55" t="str">
        <f>T702*Q702*L702*M702</f>
      </c>
      <c r="V702" s="56" t="str">
        <f>S702*P702*L702*M702</f>
      </c>
      <c r="W702" s="57" t="str">
        <f>V702-U702</f>
      </c>
      <c r="X702" s="58" t="str">
        <f>W702*R702</f>
      </c>
      <c r="Y702" t="n">
        <v>1</v>
      </c>
      <c r="Z702" s="59" t="n">
        <v>2023</v>
      </c>
      <c r="AA702" t="s">
        <v>368</v>
      </c>
      <c r="AB702" s="60" t="str">
        <f>IF(I702="shared-count-once",COUNTIFS($A$2:$A$807,A702,$C$2:$C$807,C702,$E$2:$E$807,E702,$B$2:$B$807,B702),1)</f>
      </c>
      <c r="AC702" s="61" t="n">
        <v>322765819.752681</v>
      </c>
      <c r="AD702" s="62" t="str">
        <f>IF(AC702=0,"",U702/AC702)</f>
      </c>
      <c r="AE702" s="63" t="str">
        <f>IF(AC702=0,"",V702/AC702)</f>
      </c>
      <c r="AF702" s="64" t="str">
        <f>IF(AC702=0,"",W702/AC702)</f>
      </c>
      <c r="AG702" s="65" t="str">
        <f>IF(AC702=0,"",X702/AC702)</f>
      </c>
    </row>
    <row r="703">
      <c r="A703" t="s">
        <v>185</v>
      </c>
      <c r="B703" t="s">
        <v>161</v>
      </c>
      <c r="C703" s="39" t="n">
        <v>2050</v>
      </c>
      <c r="D703" t="s">
        <v>198</v>
      </c>
      <c r="E703" s="40" t="s">
        <v>227</v>
      </c>
      <c r="F703" s="41" t="s">
        <v>369</v>
      </c>
      <c r="G703" s="42" t="s">
        <v>228</v>
      </c>
      <c r="H703"/>
      <c r="I703" s="43" t="s">
        <v>225</v>
      </c>
      <c r="J703" s="44" t="s">
        <v>226</v>
      </c>
      <c r="K703" s="45" t="n">
        <v>0.06</v>
      </c>
      <c r="L703" s="46" t="n">
        <v>1</v>
      </c>
      <c r="M703" s="47" t="n">
        <v>69.3</v>
      </c>
      <c r="N703" s="48" t="n">
        <v>204662488.273988</v>
      </c>
      <c r="O703" s="49" t="n">
        <v>202479799.760483</v>
      </c>
      <c r="P703" s="50" t="n">
        <v>0.4165</v>
      </c>
      <c r="Q703" s="51" t="n">
        <v>0.145062286126504</v>
      </c>
      <c r="R703" s="52" t="str">
        <f>1/(1+'Calculation_Assumptions'!$B$5)^(C703-'Calculation_Assumptions'!$B$2)</f>
      </c>
      <c r="S703" s="53" t="str">
        <f>N703*K703</f>
      </c>
      <c r="T703" s="54" t="str">
        <f>O703*K703</f>
      </c>
      <c r="U703" s="55" t="str">
        <f>T703*Q703*L703*M703</f>
      </c>
      <c r="V703" s="56" t="str">
        <f>S703*P703*L703*M703</f>
      </c>
      <c r="W703" s="57" t="str">
        <f>V703-U703</f>
      </c>
      <c r="X703" s="58" t="str">
        <f>W703*R703</f>
      </c>
      <c r="Y703" t="n">
        <v>1</v>
      </c>
      <c r="Z703" s="59" t="n">
        <v>2023</v>
      </c>
      <c r="AA703" t="s">
        <v>368</v>
      </c>
      <c r="AB703" s="60" t="str">
        <f>IF(I703="shared-count-once",COUNTIFS($A$2:$A$807,A703,$C$2:$C$807,C703,$E$2:$E$807,E703,$B$2:$B$807,B703),1)</f>
      </c>
      <c r="AC703" s="61" t="n">
        <v>323312042.563285</v>
      </c>
      <c r="AD703" s="62" t="str">
        <f>IF(AC703=0,"",U703/AC703)</f>
      </c>
      <c r="AE703" s="63" t="str">
        <f>IF(AC703=0,"",V703/AC703)</f>
      </c>
      <c r="AF703" s="64" t="str">
        <f>IF(AC703=0,"",W703/AC703)</f>
      </c>
      <c r="AG703" s="65" t="str">
        <f>IF(AC703=0,"",X703/AC703)</f>
      </c>
    </row>
    <row r="704">
      <c r="A704" t="s">
        <v>185</v>
      </c>
      <c r="B704" t="s">
        <v>161</v>
      </c>
      <c r="C704" s="39" t="n">
        <v>2025</v>
      </c>
      <c r="D704" t="s">
        <v>208</v>
      </c>
      <c r="E704" s="40" t="s">
        <v>229</v>
      </c>
      <c r="F704" s="41" t="s">
        <v>370</v>
      </c>
      <c r="G704" s="42" t="s">
        <v>230</v>
      </c>
      <c r="H704" t="s">
        <v>212</v>
      </c>
      <c r="I704" s="43" t="s">
        <v>231</v>
      </c>
      <c r="J704" s="44" t="s">
        <v>226</v>
      </c>
      <c r="K704" s="45" t="n">
        <v>0.00001</v>
      </c>
      <c r="L704" s="46" t="n">
        <v>1</v>
      </c>
      <c r="M704" s="47" t="n">
        <v>0.704958478219738</v>
      </c>
      <c r="N704" s="48" t="n">
        <v>155755805.693767</v>
      </c>
      <c r="O704" s="49" t="n">
        <v>155093185.780917</v>
      </c>
      <c r="P704" s="50" t="n">
        <v>0.0337688283</v>
      </c>
      <c r="Q704" s="51" t="n">
        <v>0.0337688283</v>
      </c>
      <c r="R704" s="52" t="str">
        <f>1/(1+'Calculation_Assumptions'!$B$5)^(C704-'Calculation_Assumptions'!$B$2)</f>
      </c>
      <c r="S704" s="53" t="str">
        <f>N704*K704</f>
      </c>
      <c r="T704" s="54" t="str">
        <f>O704*K704</f>
      </c>
      <c r="U704" s="55" t="str">
        <f>T704*Q704*L704*M704</f>
      </c>
      <c r="V704" s="56" t="str">
        <f>S704*P704*L704*M704</f>
      </c>
      <c r="W704" s="57" t="str">
        <f>V704-U704</f>
      </c>
      <c r="X704" s="58" t="str">
        <f>W704*R704</f>
      </c>
      <c r="Y704" t="n">
        <v>1</v>
      </c>
      <c r="Z704" s="59" t="n">
        <v>2023</v>
      </c>
      <c r="AA704" t="s">
        <v>371</v>
      </c>
      <c r="AB704" s="60" t="str">
        <f>IF(I704="shared-count-once",COUNTIFS($A$2:$A$807,A704,$C$2:$C$807,C704,$E$2:$E$807,E704,$B$2:$B$807,B704),1)</f>
      </c>
      <c r="AC704" s="61" t="n">
        <v>288391907.644456</v>
      </c>
      <c r="AD704" s="62" t="str">
        <f>IF(AC704=0,"",U704/AC704)</f>
      </c>
      <c r="AE704" s="63" t="str">
        <f>IF(AC704=0,"",V704/AC704)</f>
      </c>
      <c r="AF704" s="64" t="str">
        <f>IF(AC704=0,"",W704/AC704)</f>
      </c>
      <c r="AG704" s="65" t="str">
        <f>IF(AC704=0,"",X704/AC704)</f>
      </c>
    </row>
    <row r="705">
      <c r="A705" t="s">
        <v>185</v>
      </c>
      <c r="B705" t="s">
        <v>161</v>
      </c>
      <c r="C705" s="39" t="n">
        <v>2026</v>
      </c>
      <c r="D705" t="s">
        <v>208</v>
      </c>
      <c r="E705" s="40" t="s">
        <v>229</v>
      </c>
      <c r="F705" s="41" t="s">
        <v>370</v>
      </c>
      <c r="G705" s="42" t="s">
        <v>230</v>
      </c>
      <c r="H705" t="s">
        <v>212</v>
      </c>
      <c r="I705" s="43" t="s">
        <v>231</v>
      </c>
      <c r="J705" s="44" t="s">
        <v>226</v>
      </c>
      <c r="K705" s="45" t="n">
        <v>0.00001</v>
      </c>
      <c r="L705" s="46" t="n">
        <v>1</v>
      </c>
      <c r="M705" s="47" t="n">
        <v>0.704958478219738</v>
      </c>
      <c r="N705" s="48" t="n">
        <v>158120161.800183</v>
      </c>
      <c r="O705" s="49" t="n">
        <v>157503828.425009</v>
      </c>
      <c r="P705" s="50" t="n">
        <v>0.05431506264</v>
      </c>
      <c r="Q705" s="51" t="n">
        <v>0.0337688283</v>
      </c>
      <c r="R705" s="52" t="str">
        <f>1/(1+'Calculation_Assumptions'!$B$5)^(C705-'Calculation_Assumptions'!$B$2)</f>
      </c>
      <c r="S705" s="53" t="str">
        <f>N705*K705</f>
      </c>
      <c r="T705" s="54" t="str">
        <f>O705*K705</f>
      </c>
      <c r="U705" s="55" t="str">
        <f>T705*Q705*L705*M705</f>
      </c>
      <c r="V705" s="56" t="str">
        <f>S705*P705*L705*M705</f>
      </c>
      <c r="W705" s="57" t="str">
        <f>V705-U705</f>
      </c>
      <c r="X705" s="58" t="str">
        <f>W705*R705</f>
      </c>
      <c r="Y705" t="n">
        <v>1</v>
      </c>
      <c r="Z705" s="59" t="n">
        <v>2023</v>
      </c>
      <c r="AA705" t="s">
        <v>371</v>
      </c>
      <c r="AB705" s="60" t="str">
        <f>IF(I705="shared-count-once",COUNTIFS($A$2:$A$807,A705,$C$2:$C$807,C705,$E$2:$E$807,E705,$B$2:$B$807,B705),1)</f>
      </c>
      <c r="AC705" s="61" t="n">
        <v>290472130.233437</v>
      </c>
      <c r="AD705" s="62" t="str">
        <f>IF(AC705=0,"",U705/AC705)</f>
      </c>
      <c r="AE705" s="63" t="str">
        <f>IF(AC705=0,"",V705/AC705)</f>
      </c>
      <c r="AF705" s="64" t="str">
        <f>IF(AC705=0,"",W705/AC705)</f>
      </c>
      <c r="AG705" s="65" t="str">
        <f>IF(AC705=0,"",X705/AC705)</f>
      </c>
    </row>
    <row r="706">
      <c r="A706" t="s">
        <v>185</v>
      </c>
      <c r="B706" t="s">
        <v>161</v>
      </c>
      <c r="C706" s="39" t="n">
        <v>2027</v>
      </c>
      <c r="D706" t="s">
        <v>208</v>
      </c>
      <c r="E706" s="40" t="s">
        <v>229</v>
      </c>
      <c r="F706" s="41" t="s">
        <v>370</v>
      </c>
      <c r="G706" s="42" t="s">
        <v>230</v>
      </c>
      <c r="H706" t="s">
        <v>212</v>
      </c>
      <c r="I706" s="43" t="s">
        <v>231</v>
      </c>
      <c r="J706" s="44" t="s">
        <v>226</v>
      </c>
      <c r="K706" s="45" t="n">
        <v>0.00001</v>
      </c>
      <c r="L706" s="46" t="n">
        <v>1</v>
      </c>
      <c r="M706" s="47" t="n">
        <v>0.704958478219738</v>
      </c>
      <c r="N706" s="48" t="n">
        <v>160519576.196134</v>
      </c>
      <c r="O706" s="49" t="n">
        <v>159957112.160817</v>
      </c>
      <c r="P706" s="50" t="n">
        <v>0.07486129698</v>
      </c>
      <c r="Q706" s="51" t="n">
        <v>0.0337688283</v>
      </c>
      <c r="R706" s="52" t="str">
        <f>1/(1+'Calculation_Assumptions'!$B$5)^(C706-'Calculation_Assumptions'!$B$2)</f>
      </c>
      <c r="S706" s="53" t="str">
        <f>N706*K706</f>
      </c>
      <c r="T706" s="54" t="str">
        <f>O706*K706</f>
      </c>
      <c r="U706" s="55" t="str">
        <f>T706*Q706*L706*M706</f>
      </c>
      <c r="V706" s="56" t="str">
        <f>S706*P706*L706*M706</f>
      </c>
      <c r="W706" s="57" t="str">
        <f>V706-U706</f>
      </c>
      <c r="X706" s="58" t="str">
        <f>W706*R706</f>
      </c>
      <c r="Y706" t="n">
        <v>1</v>
      </c>
      <c r="Z706" s="59" t="n">
        <v>2023</v>
      </c>
      <c r="AA706" t="s">
        <v>371</v>
      </c>
      <c r="AB706" s="60" t="str">
        <f>IF(I706="shared-count-once",COUNTIFS($A$2:$A$807,A706,$C$2:$C$807,C706,$E$2:$E$807,E706,$B$2:$B$807,B706),1)</f>
      </c>
      <c r="AC706" s="61" t="n">
        <v>292505080.826208</v>
      </c>
      <c r="AD706" s="62" t="str">
        <f>IF(AC706=0,"",U706/AC706)</f>
      </c>
      <c r="AE706" s="63" t="str">
        <f>IF(AC706=0,"",V706/AC706)</f>
      </c>
      <c r="AF706" s="64" t="str">
        <f>IF(AC706=0,"",W706/AC706)</f>
      </c>
      <c r="AG706" s="65" t="str">
        <f>IF(AC706=0,"",X706/AC706)</f>
      </c>
    </row>
    <row r="707">
      <c r="A707" t="s">
        <v>185</v>
      </c>
      <c r="B707" t="s">
        <v>161</v>
      </c>
      <c r="C707" s="39" t="n">
        <v>2028</v>
      </c>
      <c r="D707" t="s">
        <v>208</v>
      </c>
      <c r="E707" s="40" t="s">
        <v>229</v>
      </c>
      <c r="F707" s="41" t="s">
        <v>370</v>
      </c>
      <c r="G707" s="42" t="s">
        <v>230</v>
      </c>
      <c r="H707" t="s">
        <v>212</v>
      </c>
      <c r="I707" s="43" t="s">
        <v>231</v>
      </c>
      <c r="J707" s="44" t="s">
        <v>226</v>
      </c>
      <c r="K707" s="45" t="n">
        <v>0.00001</v>
      </c>
      <c r="L707" s="46" t="n">
        <v>1</v>
      </c>
      <c r="M707" s="47" t="n">
        <v>0.704958478219738</v>
      </c>
      <c r="N707" s="48" t="n">
        <v>162737308.991286</v>
      </c>
      <c r="O707" s="49" t="n">
        <v>162204336.12618</v>
      </c>
      <c r="P707" s="50" t="n">
        <v>0.09540753132</v>
      </c>
      <c r="Q707" s="51" t="n">
        <v>0.0337688283</v>
      </c>
      <c r="R707" s="52" t="str">
        <f>1/(1+'Calculation_Assumptions'!$B$5)^(C707-'Calculation_Assumptions'!$B$2)</f>
      </c>
      <c r="S707" s="53" t="str">
        <f>N707*K707</f>
      </c>
      <c r="T707" s="54" t="str">
        <f>O707*K707</f>
      </c>
      <c r="U707" s="55" t="str">
        <f>T707*Q707*L707*M707</f>
      </c>
      <c r="V707" s="56" t="str">
        <f>S707*P707*L707*M707</f>
      </c>
      <c r="W707" s="57" t="str">
        <f>V707-U707</f>
      </c>
      <c r="X707" s="58" t="str">
        <f>W707*R707</f>
      </c>
      <c r="Y707" t="n">
        <v>1</v>
      </c>
      <c r="Z707" s="59" t="n">
        <v>2023</v>
      </c>
      <c r="AA707" t="s">
        <v>371</v>
      </c>
      <c r="AB707" s="60" t="str">
        <f>IF(I707="shared-count-once",COUNTIFS($A$2:$A$807,A707,$C$2:$C$807,C707,$E$2:$E$807,E707,$B$2:$B$807,B707),1)</f>
      </c>
      <c r="AC707" s="61" t="n">
        <v>294484707.921554</v>
      </c>
      <c r="AD707" s="62" t="str">
        <f>IF(AC707=0,"",U707/AC707)</f>
      </c>
      <c r="AE707" s="63" t="str">
        <f>IF(AC707=0,"",V707/AC707)</f>
      </c>
      <c r="AF707" s="64" t="str">
        <f>IF(AC707=0,"",W707/AC707)</f>
      </c>
      <c r="AG707" s="65" t="str">
        <f>IF(AC707=0,"",X707/AC707)</f>
      </c>
    </row>
    <row r="708">
      <c r="A708" t="s">
        <v>185</v>
      </c>
      <c r="B708" t="s">
        <v>161</v>
      </c>
      <c r="C708" s="39" t="n">
        <v>2029</v>
      </c>
      <c r="D708" t="s">
        <v>208</v>
      </c>
      <c r="E708" s="40" t="s">
        <v>229</v>
      </c>
      <c r="F708" s="41" t="s">
        <v>370</v>
      </c>
      <c r="G708" s="42" t="s">
        <v>230</v>
      </c>
      <c r="H708" t="s">
        <v>212</v>
      </c>
      <c r="I708" s="43" t="s">
        <v>231</v>
      </c>
      <c r="J708" s="44" t="s">
        <v>226</v>
      </c>
      <c r="K708" s="45" t="n">
        <v>0.00001</v>
      </c>
      <c r="L708" s="46" t="n">
        <v>1</v>
      </c>
      <c r="M708" s="47" t="n">
        <v>0.704958478219738</v>
      </c>
      <c r="N708" s="48" t="n">
        <v>164865587.658385</v>
      </c>
      <c r="O708" s="49" t="n">
        <v>164354507.169368</v>
      </c>
      <c r="P708" s="50" t="n">
        <v>0.11595376566</v>
      </c>
      <c r="Q708" s="51" t="n">
        <v>0.0337688283</v>
      </c>
      <c r="R708" s="52" t="str">
        <f>1/(1+'Calculation_Assumptions'!$B$5)^(C708-'Calculation_Assumptions'!$B$2)</f>
      </c>
      <c r="S708" s="53" t="str">
        <f>N708*K708</f>
      </c>
      <c r="T708" s="54" t="str">
        <f>O708*K708</f>
      </c>
      <c r="U708" s="55" t="str">
        <f>T708*Q708*L708*M708</f>
      </c>
      <c r="V708" s="56" t="str">
        <f>S708*P708*L708*M708</f>
      </c>
      <c r="W708" s="57" t="str">
        <f>V708-U708</f>
      </c>
      <c r="X708" s="58" t="str">
        <f>W708*R708</f>
      </c>
      <c r="Y708" t="n">
        <v>1</v>
      </c>
      <c r="Z708" s="59" t="n">
        <v>2023</v>
      </c>
      <c r="AA708" t="s">
        <v>371</v>
      </c>
      <c r="AB708" s="60" t="str">
        <f>IF(I708="shared-count-once",COUNTIFS($A$2:$A$807,A708,$C$2:$C$807,C708,$E$2:$E$807,E708,$B$2:$B$807,B708),1)</f>
      </c>
      <c r="AC708" s="61" t="n">
        <v>296414030.31143</v>
      </c>
      <c r="AD708" s="62" t="str">
        <f>IF(AC708=0,"",U708/AC708)</f>
      </c>
      <c r="AE708" s="63" t="str">
        <f>IF(AC708=0,"",V708/AC708)</f>
      </c>
      <c r="AF708" s="64" t="str">
        <f>IF(AC708=0,"",W708/AC708)</f>
      </c>
      <c r="AG708" s="65" t="str">
        <f>IF(AC708=0,"",X708/AC708)</f>
      </c>
    </row>
    <row r="709">
      <c r="A709" t="s">
        <v>185</v>
      </c>
      <c r="B709" t="s">
        <v>161</v>
      </c>
      <c r="C709" s="39" t="n">
        <v>2030</v>
      </c>
      <c r="D709" t="s">
        <v>208</v>
      </c>
      <c r="E709" s="40" t="s">
        <v>229</v>
      </c>
      <c r="F709" s="41" t="s">
        <v>370</v>
      </c>
      <c r="G709" s="42" t="s">
        <v>230</v>
      </c>
      <c r="H709" t="s">
        <v>212</v>
      </c>
      <c r="I709" s="43" t="s">
        <v>231</v>
      </c>
      <c r="J709" s="44" t="s">
        <v>226</v>
      </c>
      <c r="K709" s="45" t="n">
        <v>0.00001</v>
      </c>
      <c r="L709" s="46" t="n">
        <v>1</v>
      </c>
      <c r="M709" s="47" t="n">
        <v>0.704958478219738</v>
      </c>
      <c r="N709" s="48" t="n">
        <v>166932853.138444</v>
      </c>
      <c r="O709" s="49" t="n">
        <v>166415552.282846</v>
      </c>
      <c r="P709" s="50" t="n">
        <v>0.1365</v>
      </c>
      <c r="Q709" s="51" t="n">
        <v>0.0337688283</v>
      </c>
      <c r="R709" s="52" t="str">
        <f>1/(1+'Calculation_Assumptions'!$B$5)^(C709-'Calculation_Assumptions'!$B$2)</f>
      </c>
      <c r="S709" s="53" t="str">
        <f>N709*K709</f>
      </c>
      <c r="T709" s="54" t="str">
        <f>O709*K709</f>
      </c>
      <c r="U709" s="55" t="str">
        <f>T709*Q709*L709*M709</f>
      </c>
      <c r="V709" s="56" t="str">
        <f>S709*P709*L709*M709</f>
      </c>
      <c r="W709" s="57" t="str">
        <f>V709-U709</f>
      </c>
      <c r="X709" s="58" t="str">
        <f>W709*R709</f>
      </c>
      <c r="Y709" t="n">
        <v>1</v>
      </c>
      <c r="Z709" s="59" t="n">
        <v>2023</v>
      </c>
      <c r="AA709" t="s">
        <v>371</v>
      </c>
      <c r="AB709" s="60" t="str">
        <f>IF(I709="shared-count-once",COUNTIFS($A$2:$A$807,A709,$C$2:$C$807,C709,$E$2:$E$807,E709,$B$2:$B$807,B709),1)</f>
      </c>
      <c r="AC709" s="61" t="n">
        <v>298289404.664994</v>
      </c>
      <c r="AD709" s="62" t="str">
        <f>IF(AC709=0,"",U709/AC709)</f>
      </c>
      <c r="AE709" s="63" t="str">
        <f>IF(AC709=0,"",V709/AC709)</f>
      </c>
      <c r="AF709" s="64" t="str">
        <f>IF(AC709=0,"",W709/AC709)</f>
      </c>
      <c r="AG709" s="65" t="str">
        <f>IF(AC709=0,"",X709/AC709)</f>
      </c>
    </row>
    <row r="710">
      <c r="A710" t="s">
        <v>185</v>
      </c>
      <c r="B710" t="s">
        <v>161</v>
      </c>
      <c r="C710" s="39" t="n">
        <v>2031</v>
      </c>
      <c r="D710" t="s">
        <v>208</v>
      </c>
      <c r="E710" s="40" t="s">
        <v>229</v>
      </c>
      <c r="F710" s="41" t="s">
        <v>370</v>
      </c>
      <c r="G710" s="42" t="s">
        <v>230</v>
      </c>
      <c r="H710" t="s">
        <v>212</v>
      </c>
      <c r="I710" s="43" t="s">
        <v>231</v>
      </c>
      <c r="J710" s="44" t="s">
        <v>226</v>
      </c>
      <c r="K710" s="45" t="n">
        <v>0.00001</v>
      </c>
      <c r="L710" s="46" t="n">
        <v>1</v>
      </c>
      <c r="M710" s="47" t="n">
        <v>0.704958478219738</v>
      </c>
      <c r="N710" s="48" t="n">
        <v>168978076.654083</v>
      </c>
      <c r="O710" s="49" t="n">
        <v>168461285.903885</v>
      </c>
      <c r="P710" s="50" t="n">
        <v>0.1645</v>
      </c>
      <c r="Q710" s="51" t="n">
        <v>0.0337688283</v>
      </c>
      <c r="R710" s="52" t="str">
        <f>1/(1+'Calculation_Assumptions'!$B$5)^(C710-'Calculation_Assumptions'!$B$2)</f>
      </c>
      <c r="S710" s="53" t="str">
        <f>N710*K710</f>
      </c>
      <c r="T710" s="54" t="str">
        <f>O710*K710</f>
      </c>
      <c r="U710" s="55" t="str">
        <f>T710*Q710*L710*M710</f>
      </c>
      <c r="V710" s="56" t="str">
        <f>S710*P710*L710*M710</f>
      </c>
      <c r="W710" s="57" t="str">
        <f>V710-U710</f>
      </c>
      <c r="X710" s="58" t="str">
        <f>W710*R710</f>
      </c>
      <c r="Y710" t="n">
        <v>1</v>
      </c>
      <c r="Z710" s="59" t="n">
        <v>2023</v>
      </c>
      <c r="AA710" t="s">
        <v>371</v>
      </c>
      <c r="AB710" s="60" t="str">
        <f>IF(I710="shared-count-once",COUNTIFS($A$2:$A$807,A710,$C$2:$C$807,C710,$E$2:$E$807,E710,$B$2:$B$807,B710),1)</f>
      </c>
      <c r="AC710" s="61" t="n">
        <v>300119636.925519</v>
      </c>
      <c r="AD710" s="62" t="str">
        <f>IF(AC710=0,"",U710/AC710)</f>
      </c>
      <c r="AE710" s="63" t="str">
        <f>IF(AC710=0,"",V710/AC710)</f>
      </c>
      <c r="AF710" s="64" t="str">
        <f>IF(AC710=0,"",W710/AC710)</f>
      </c>
      <c r="AG710" s="65" t="str">
        <f>IF(AC710=0,"",X710/AC710)</f>
      </c>
    </row>
    <row r="711">
      <c r="A711" t="s">
        <v>185</v>
      </c>
      <c r="B711" t="s">
        <v>161</v>
      </c>
      <c r="C711" s="39" t="n">
        <v>2032</v>
      </c>
      <c r="D711" t="s">
        <v>208</v>
      </c>
      <c r="E711" s="40" t="s">
        <v>229</v>
      </c>
      <c r="F711" s="41" t="s">
        <v>370</v>
      </c>
      <c r="G711" s="42" t="s">
        <v>230</v>
      </c>
      <c r="H711" t="s">
        <v>212</v>
      </c>
      <c r="I711" s="43" t="s">
        <v>231</v>
      </c>
      <c r="J711" s="44" t="s">
        <v>226</v>
      </c>
      <c r="K711" s="45" t="n">
        <v>0.00001</v>
      </c>
      <c r="L711" s="46" t="n">
        <v>1</v>
      </c>
      <c r="M711" s="47" t="n">
        <v>0.704958478219738</v>
      </c>
      <c r="N711" s="48" t="n">
        <v>170995970.978124</v>
      </c>
      <c r="O711" s="49" t="n">
        <v>170476615.351264</v>
      </c>
      <c r="P711" s="50" t="n">
        <v>0.1925</v>
      </c>
      <c r="Q711" s="51" t="n">
        <v>0.0337688283</v>
      </c>
      <c r="R711" s="52" t="str">
        <f>1/(1+'Calculation_Assumptions'!$B$5)^(C711-'Calculation_Assumptions'!$B$2)</f>
      </c>
      <c r="S711" s="53" t="str">
        <f>N711*K711</f>
      </c>
      <c r="T711" s="54" t="str">
        <f>O711*K711</f>
      </c>
      <c r="U711" s="55" t="str">
        <f>T711*Q711*L711*M711</f>
      </c>
      <c r="V711" s="56" t="str">
        <f>S711*P711*L711*M711</f>
      </c>
      <c r="W711" s="57" t="str">
        <f>V711-U711</f>
      </c>
      <c r="X711" s="58" t="str">
        <f>W711*R711</f>
      </c>
      <c r="Y711" t="n">
        <v>1</v>
      </c>
      <c r="Z711" s="59" t="n">
        <v>2023</v>
      </c>
      <c r="AA711" t="s">
        <v>371</v>
      </c>
      <c r="AB711" s="60" t="str">
        <f>IF(I711="shared-count-once",COUNTIFS($A$2:$A$807,A711,$C$2:$C$807,C711,$E$2:$E$807,E711,$B$2:$B$807,B711),1)</f>
      </c>
      <c r="AC711" s="61" t="n">
        <v>301904628.083541</v>
      </c>
      <c r="AD711" s="62" t="str">
        <f>IF(AC711=0,"",U711/AC711)</f>
      </c>
      <c r="AE711" s="63" t="str">
        <f>IF(AC711=0,"",V711/AC711)</f>
      </c>
      <c r="AF711" s="64" t="str">
        <f>IF(AC711=0,"",W711/AC711)</f>
      </c>
      <c r="AG711" s="65" t="str">
        <f>IF(AC711=0,"",X711/AC711)</f>
      </c>
    </row>
    <row r="712">
      <c r="A712" t="s">
        <v>185</v>
      </c>
      <c r="B712" t="s">
        <v>161</v>
      </c>
      <c r="C712" s="39" t="n">
        <v>2033</v>
      </c>
      <c r="D712" t="s">
        <v>208</v>
      </c>
      <c r="E712" s="40" t="s">
        <v>229</v>
      </c>
      <c r="F712" s="41" t="s">
        <v>370</v>
      </c>
      <c r="G712" s="42" t="s">
        <v>230</v>
      </c>
      <c r="H712" t="s">
        <v>212</v>
      </c>
      <c r="I712" s="43" t="s">
        <v>231</v>
      </c>
      <c r="J712" s="44" t="s">
        <v>226</v>
      </c>
      <c r="K712" s="45" t="n">
        <v>0.00001</v>
      </c>
      <c r="L712" s="46" t="n">
        <v>1</v>
      </c>
      <c r="M712" s="47" t="n">
        <v>0.704958478219738</v>
      </c>
      <c r="N712" s="48" t="n">
        <v>172989421.010789</v>
      </c>
      <c r="O712" s="49" t="n">
        <v>172461509.841257</v>
      </c>
      <c r="P712" s="50" t="n">
        <v>0.2205</v>
      </c>
      <c r="Q712" s="51" t="n">
        <v>0.0337688283</v>
      </c>
      <c r="R712" s="52" t="str">
        <f>1/(1+'Calculation_Assumptions'!$B$5)^(C712-'Calculation_Assumptions'!$B$2)</f>
      </c>
      <c r="S712" s="53" t="str">
        <f>N712*K712</f>
      </c>
      <c r="T712" s="54" t="str">
        <f>O712*K712</f>
      </c>
      <c r="U712" s="55" t="str">
        <f>T712*Q712*L712*M712</f>
      </c>
      <c r="V712" s="56" t="str">
        <f>S712*P712*L712*M712</f>
      </c>
      <c r="W712" s="57" t="str">
        <f>V712-U712</f>
      </c>
      <c r="X712" s="58" t="str">
        <f>W712*R712</f>
      </c>
      <c r="Y712" t="n">
        <v>1</v>
      </c>
      <c r="Z712" s="59" t="n">
        <v>2023</v>
      </c>
      <c r="AA712" t="s">
        <v>371</v>
      </c>
      <c r="AB712" s="60" t="str">
        <f>IF(I712="shared-count-once",COUNTIFS($A$2:$A$807,A712,$C$2:$C$807,C712,$E$2:$E$807,E712,$B$2:$B$807,B712),1)</f>
      </c>
      <c r="AC712" s="61" t="n">
        <v>303644277.16916</v>
      </c>
      <c r="AD712" s="62" t="str">
        <f>IF(AC712=0,"",U712/AC712)</f>
      </c>
      <c r="AE712" s="63" t="str">
        <f>IF(AC712=0,"",V712/AC712)</f>
      </c>
      <c r="AF712" s="64" t="str">
        <f>IF(AC712=0,"",W712/AC712)</f>
      </c>
      <c r="AG712" s="65" t="str">
        <f>IF(AC712=0,"",X712/AC712)</f>
      </c>
    </row>
    <row r="713">
      <c r="A713" t="s">
        <v>185</v>
      </c>
      <c r="B713" t="s">
        <v>161</v>
      </c>
      <c r="C713" s="39" t="n">
        <v>2034</v>
      </c>
      <c r="D713" t="s">
        <v>208</v>
      </c>
      <c r="E713" s="40" t="s">
        <v>229</v>
      </c>
      <c r="F713" s="41" t="s">
        <v>370</v>
      </c>
      <c r="G713" s="42" t="s">
        <v>230</v>
      </c>
      <c r="H713" t="s">
        <v>212</v>
      </c>
      <c r="I713" s="43" t="s">
        <v>231</v>
      </c>
      <c r="J713" s="44" t="s">
        <v>226</v>
      </c>
      <c r="K713" s="45" t="n">
        <v>0.00001</v>
      </c>
      <c r="L713" s="46" t="n">
        <v>1</v>
      </c>
      <c r="M713" s="47" t="n">
        <v>0.704958478219738</v>
      </c>
      <c r="N713" s="48" t="n">
        <v>175004426.362629</v>
      </c>
      <c r="O713" s="49" t="n">
        <v>174461686.278167</v>
      </c>
      <c r="P713" s="50" t="n">
        <v>0.2485</v>
      </c>
      <c r="Q713" s="51" t="n">
        <v>0.0337688283</v>
      </c>
      <c r="R713" s="52" t="str">
        <f>1/(1+'Calculation_Assumptions'!$B$5)^(C713-'Calculation_Assumptions'!$B$2)</f>
      </c>
      <c r="S713" s="53" t="str">
        <f>N713*K713</f>
      </c>
      <c r="T713" s="54" t="str">
        <f>O713*K713</f>
      </c>
      <c r="U713" s="55" t="str">
        <f>T713*Q713*L713*M713</f>
      </c>
      <c r="V713" s="56" t="str">
        <f>S713*P713*L713*M713</f>
      </c>
      <c r="W713" s="57" t="str">
        <f>V713-U713</f>
      </c>
      <c r="X713" s="58" t="str">
        <f>W713*R713</f>
      </c>
      <c r="Y713" t="n">
        <v>1</v>
      </c>
      <c r="Z713" s="59" t="n">
        <v>2023</v>
      </c>
      <c r="AA713" t="s">
        <v>371</v>
      </c>
      <c r="AB713" s="60" t="str">
        <f>IF(I713="shared-count-once",COUNTIFS($A$2:$A$807,A713,$C$2:$C$807,C713,$E$2:$E$807,E713,$B$2:$B$807,B713),1)</f>
      </c>
      <c r="AC713" s="61" t="n">
        <v>305332541.184984</v>
      </c>
      <c r="AD713" s="62" t="str">
        <f>IF(AC713=0,"",U713/AC713)</f>
      </c>
      <c r="AE713" s="63" t="str">
        <f>IF(AC713=0,"",V713/AC713)</f>
      </c>
      <c r="AF713" s="64" t="str">
        <f>IF(AC713=0,"",W713/AC713)</f>
      </c>
      <c r="AG713" s="65" t="str">
        <f>IF(AC713=0,"",X713/AC713)</f>
      </c>
    </row>
    <row r="714">
      <c r="A714" t="s">
        <v>185</v>
      </c>
      <c r="B714" t="s">
        <v>161</v>
      </c>
      <c r="C714" s="39" t="n">
        <v>2035</v>
      </c>
      <c r="D714" t="s">
        <v>208</v>
      </c>
      <c r="E714" s="40" t="s">
        <v>229</v>
      </c>
      <c r="F714" s="41" t="s">
        <v>370</v>
      </c>
      <c r="G714" s="42" t="s">
        <v>230</v>
      </c>
      <c r="H714" t="s">
        <v>212</v>
      </c>
      <c r="I714" s="43" t="s">
        <v>231</v>
      </c>
      <c r="J714" s="44" t="s">
        <v>226</v>
      </c>
      <c r="K714" s="45" t="n">
        <v>0.00001</v>
      </c>
      <c r="L714" s="46" t="n">
        <v>1</v>
      </c>
      <c r="M714" s="47" t="n">
        <v>0.704958478219738</v>
      </c>
      <c r="N714" s="48" t="n">
        <v>177103133.903471</v>
      </c>
      <c r="O714" s="49" t="n">
        <v>176538766.30208</v>
      </c>
      <c r="P714" s="50" t="n">
        <v>0.2765</v>
      </c>
      <c r="Q714" s="51" t="n">
        <v>0.0337688283</v>
      </c>
      <c r="R714" s="52" t="str">
        <f>1/(1+'Calculation_Assumptions'!$B$5)^(C714-'Calculation_Assumptions'!$B$2)</f>
      </c>
      <c r="S714" s="53" t="str">
        <f>N714*K714</f>
      </c>
      <c r="T714" s="54" t="str">
        <f>O714*K714</f>
      </c>
      <c r="U714" s="55" t="str">
        <f>T714*Q714*L714*M714</f>
      </c>
      <c r="V714" s="56" t="str">
        <f>S714*P714*L714*M714</f>
      </c>
      <c r="W714" s="57" t="str">
        <f>V714-U714</f>
      </c>
      <c r="X714" s="58" t="str">
        <f>W714*R714</f>
      </c>
      <c r="Y714" t="n">
        <v>1</v>
      </c>
      <c r="Z714" s="59" t="n">
        <v>2023</v>
      </c>
      <c r="AA714" t="s">
        <v>371</v>
      </c>
      <c r="AB714" s="60" t="str">
        <f>IF(I714="shared-count-once",COUNTIFS($A$2:$A$807,A714,$C$2:$C$807,C714,$E$2:$E$807,E714,$B$2:$B$807,B714),1)</f>
      </c>
      <c r="AC714" s="61" t="n">
        <v>306964650.16712</v>
      </c>
      <c r="AD714" s="62" t="str">
        <f>IF(AC714=0,"",U714/AC714)</f>
      </c>
      <c r="AE714" s="63" t="str">
        <f>IF(AC714=0,"",V714/AC714)</f>
      </c>
      <c r="AF714" s="64" t="str">
        <f>IF(AC714=0,"",W714/AC714)</f>
      </c>
      <c r="AG714" s="65" t="str">
        <f>IF(AC714=0,"",X714/AC714)</f>
      </c>
    </row>
    <row r="715">
      <c r="A715" t="s">
        <v>185</v>
      </c>
      <c r="B715" t="s">
        <v>161</v>
      </c>
      <c r="C715" s="39" t="n">
        <v>2036</v>
      </c>
      <c r="D715" t="s">
        <v>208</v>
      </c>
      <c r="E715" s="40" t="s">
        <v>229</v>
      </c>
      <c r="F715" s="41" t="s">
        <v>370</v>
      </c>
      <c r="G715" s="42" t="s">
        <v>230</v>
      </c>
      <c r="H715" t="s">
        <v>212</v>
      </c>
      <c r="I715" s="43" t="s">
        <v>231</v>
      </c>
      <c r="J715" s="44" t="s">
        <v>226</v>
      </c>
      <c r="K715" s="45" t="n">
        <v>0.00001</v>
      </c>
      <c r="L715" s="46" t="n">
        <v>1</v>
      </c>
      <c r="M715" s="47" t="n">
        <v>0.704958478219738</v>
      </c>
      <c r="N715" s="48" t="n">
        <v>179217546.116744</v>
      </c>
      <c r="O715" s="49" t="n">
        <v>178623659.570201</v>
      </c>
      <c r="P715" s="50" t="n">
        <v>0.3045</v>
      </c>
      <c r="Q715" s="51" t="n">
        <v>0.0337688283</v>
      </c>
      <c r="R715" s="52" t="str">
        <f>1/(1+'Calculation_Assumptions'!$B$5)^(C715-'Calculation_Assumptions'!$B$2)</f>
      </c>
      <c r="S715" s="53" t="str">
        <f>N715*K715</f>
      </c>
      <c r="T715" s="54" t="str">
        <f>O715*K715</f>
      </c>
      <c r="U715" s="55" t="str">
        <f>T715*Q715*L715*M715</f>
      </c>
      <c r="V715" s="56" t="str">
        <f>S715*P715*L715*M715</f>
      </c>
      <c r="W715" s="57" t="str">
        <f>V715-U715</f>
      </c>
      <c r="X715" s="58" t="str">
        <f>W715*R715</f>
      </c>
      <c r="Y715" t="n">
        <v>1</v>
      </c>
      <c r="Z715" s="59" t="n">
        <v>2023</v>
      </c>
      <c r="AA715" t="s">
        <v>371</v>
      </c>
      <c r="AB715" s="60" t="str">
        <f>IF(I715="shared-count-once",COUNTIFS($A$2:$A$807,A715,$C$2:$C$807,C715,$E$2:$E$807,E715,$B$2:$B$807,B715),1)</f>
      </c>
      <c r="AC715" s="61" t="n">
        <v>308542769.756622</v>
      </c>
      <c r="AD715" s="62" t="str">
        <f>IF(AC715=0,"",U715/AC715)</f>
      </c>
      <c r="AE715" s="63" t="str">
        <f>IF(AC715=0,"",V715/AC715)</f>
      </c>
      <c r="AF715" s="64" t="str">
        <f>IF(AC715=0,"",W715/AC715)</f>
      </c>
      <c r="AG715" s="65" t="str">
        <f>IF(AC715=0,"",X715/AC715)</f>
      </c>
    </row>
    <row r="716">
      <c r="A716" t="s">
        <v>185</v>
      </c>
      <c r="B716" t="s">
        <v>161</v>
      </c>
      <c r="C716" s="39" t="n">
        <v>2037</v>
      </c>
      <c r="D716" t="s">
        <v>208</v>
      </c>
      <c r="E716" s="40" t="s">
        <v>229</v>
      </c>
      <c r="F716" s="41" t="s">
        <v>370</v>
      </c>
      <c r="G716" s="42" t="s">
        <v>230</v>
      </c>
      <c r="H716" t="s">
        <v>212</v>
      </c>
      <c r="I716" s="43" t="s">
        <v>231</v>
      </c>
      <c r="J716" s="44" t="s">
        <v>226</v>
      </c>
      <c r="K716" s="45" t="n">
        <v>0.00001</v>
      </c>
      <c r="L716" s="46" t="n">
        <v>1</v>
      </c>
      <c r="M716" s="47" t="n">
        <v>0.704958478219738</v>
      </c>
      <c r="N716" s="48" t="n">
        <v>181388926.71078</v>
      </c>
      <c r="O716" s="49" t="n">
        <v>180737927.453992</v>
      </c>
      <c r="P716" s="50" t="n">
        <v>0.3325</v>
      </c>
      <c r="Q716" s="51" t="n">
        <v>0.0337688283</v>
      </c>
      <c r="R716" s="52" t="str">
        <f>1/(1+'Calculation_Assumptions'!$B$5)^(C716-'Calculation_Assumptions'!$B$2)</f>
      </c>
      <c r="S716" s="53" t="str">
        <f>N716*K716</f>
      </c>
      <c r="T716" s="54" t="str">
        <f>O716*K716</f>
      </c>
      <c r="U716" s="55" t="str">
        <f>T716*Q716*L716*M716</f>
      </c>
      <c r="V716" s="56" t="str">
        <f>S716*P716*L716*M716</f>
      </c>
      <c r="W716" s="57" t="str">
        <f>V716-U716</f>
      </c>
      <c r="X716" s="58" t="str">
        <f>W716*R716</f>
      </c>
      <c r="Y716" t="n">
        <v>1</v>
      </c>
      <c r="Z716" s="59" t="n">
        <v>2023</v>
      </c>
      <c r="AA716" t="s">
        <v>371</v>
      </c>
      <c r="AB716" s="60" t="str">
        <f>IF(I716="shared-count-once",COUNTIFS($A$2:$A$807,A716,$C$2:$C$807,C716,$E$2:$E$807,E716,$B$2:$B$807,B716),1)</f>
      </c>
      <c r="AC716" s="61" t="n">
        <v>310068287.63643</v>
      </c>
      <c r="AD716" s="62" t="str">
        <f>IF(AC716=0,"",U716/AC716)</f>
      </c>
      <c r="AE716" s="63" t="str">
        <f>IF(AC716=0,"",V716/AC716)</f>
      </c>
      <c r="AF716" s="64" t="str">
        <f>IF(AC716=0,"",W716/AC716)</f>
      </c>
      <c r="AG716" s="65" t="str">
        <f>IF(AC716=0,"",X716/AC716)</f>
      </c>
    </row>
    <row r="717">
      <c r="A717" t="s">
        <v>185</v>
      </c>
      <c r="B717" t="s">
        <v>161</v>
      </c>
      <c r="C717" s="39" t="n">
        <v>2038</v>
      </c>
      <c r="D717" t="s">
        <v>208</v>
      </c>
      <c r="E717" s="40" t="s">
        <v>229</v>
      </c>
      <c r="F717" s="41" t="s">
        <v>370</v>
      </c>
      <c r="G717" s="42" t="s">
        <v>230</v>
      </c>
      <c r="H717" t="s">
        <v>212</v>
      </c>
      <c r="I717" s="43" t="s">
        <v>231</v>
      </c>
      <c r="J717" s="44" t="s">
        <v>226</v>
      </c>
      <c r="K717" s="45" t="n">
        <v>0.00001</v>
      </c>
      <c r="L717" s="46" t="n">
        <v>1</v>
      </c>
      <c r="M717" s="47" t="n">
        <v>0.704958478219738</v>
      </c>
      <c r="N717" s="48" t="n">
        <v>183522581.521351</v>
      </c>
      <c r="O717" s="49" t="n">
        <v>182803771.129387</v>
      </c>
      <c r="P717" s="50" t="n">
        <v>0.3605</v>
      </c>
      <c r="Q717" s="51" t="n">
        <v>0.0337688283</v>
      </c>
      <c r="R717" s="52" t="str">
        <f>1/(1+'Calculation_Assumptions'!$B$5)^(C717-'Calculation_Assumptions'!$B$2)</f>
      </c>
      <c r="S717" s="53" t="str">
        <f>N717*K717</f>
      </c>
      <c r="T717" s="54" t="str">
        <f>O717*K717</f>
      </c>
      <c r="U717" s="55" t="str">
        <f>T717*Q717*L717*M717</f>
      </c>
      <c r="V717" s="56" t="str">
        <f>S717*P717*L717*M717</f>
      </c>
      <c r="W717" s="57" t="str">
        <f>V717-U717</f>
      </c>
      <c r="X717" s="58" t="str">
        <f>W717*R717</f>
      </c>
      <c r="Y717" t="n">
        <v>1</v>
      </c>
      <c r="Z717" s="59" t="n">
        <v>2023</v>
      </c>
      <c r="AA717" t="s">
        <v>371</v>
      </c>
      <c r="AB717" s="60" t="str">
        <f>IF(I717="shared-count-once",COUNTIFS($A$2:$A$807,A717,$C$2:$C$807,C717,$E$2:$E$807,E717,$B$2:$B$807,B717),1)</f>
      </c>
      <c r="AC717" s="61" t="n">
        <v>311532999.13163</v>
      </c>
      <c r="AD717" s="62" t="str">
        <f>IF(AC717=0,"",U717/AC717)</f>
      </c>
      <c r="AE717" s="63" t="str">
        <f>IF(AC717=0,"",V717/AC717)</f>
      </c>
      <c r="AF717" s="64" t="str">
        <f>IF(AC717=0,"",W717/AC717)</f>
      </c>
      <c r="AG717" s="65" t="str">
        <f>IF(AC717=0,"",X717/AC717)</f>
      </c>
    </row>
    <row r="718">
      <c r="A718" t="s">
        <v>185</v>
      </c>
      <c r="B718" t="s">
        <v>161</v>
      </c>
      <c r="C718" s="39" t="n">
        <v>2039</v>
      </c>
      <c r="D718" t="s">
        <v>208</v>
      </c>
      <c r="E718" s="40" t="s">
        <v>229</v>
      </c>
      <c r="F718" s="41" t="s">
        <v>370</v>
      </c>
      <c r="G718" s="42" t="s">
        <v>230</v>
      </c>
      <c r="H718" t="s">
        <v>212</v>
      </c>
      <c r="I718" s="43" t="s">
        <v>231</v>
      </c>
      <c r="J718" s="44" t="s">
        <v>226</v>
      </c>
      <c r="K718" s="45" t="n">
        <v>0.00001</v>
      </c>
      <c r="L718" s="46" t="n">
        <v>1</v>
      </c>
      <c r="M718" s="47" t="n">
        <v>0.704958478219738</v>
      </c>
      <c r="N718" s="48" t="n">
        <v>185632924.276773</v>
      </c>
      <c r="O718" s="49" t="n">
        <v>184832385.454252</v>
      </c>
      <c r="P718" s="50" t="n">
        <v>0.3885</v>
      </c>
      <c r="Q718" s="51" t="n">
        <v>0.0337688283</v>
      </c>
      <c r="R718" s="52" t="str">
        <f>1/(1+'Calculation_Assumptions'!$B$5)^(C718-'Calculation_Assumptions'!$B$2)</f>
      </c>
      <c r="S718" s="53" t="str">
        <f>N718*K718</f>
      </c>
      <c r="T718" s="54" t="str">
        <f>O718*K718</f>
      </c>
      <c r="U718" s="55" t="str">
        <f>T718*Q718*L718*M718</f>
      </c>
      <c r="V718" s="56" t="str">
        <f>S718*P718*L718*M718</f>
      </c>
      <c r="W718" s="57" t="str">
        <f>V718-U718</f>
      </c>
      <c r="X718" s="58" t="str">
        <f>W718*R718</f>
      </c>
      <c r="Y718" t="n">
        <v>1</v>
      </c>
      <c r="Z718" s="59" t="n">
        <v>2023</v>
      </c>
      <c r="AA718" t="s">
        <v>371</v>
      </c>
      <c r="AB718" s="60" t="str">
        <f>IF(I718="shared-count-once",COUNTIFS($A$2:$A$807,A718,$C$2:$C$807,C718,$E$2:$E$807,E718,$B$2:$B$807,B718),1)</f>
      </c>
      <c r="AC718" s="61" t="n">
        <v>312936391.858479</v>
      </c>
      <c r="AD718" s="62" t="str">
        <f>IF(AC718=0,"",U718/AC718)</f>
      </c>
      <c r="AE718" s="63" t="str">
        <f>IF(AC718=0,"",V718/AC718)</f>
      </c>
      <c r="AF718" s="64" t="str">
        <f>IF(AC718=0,"",W718/AC718)</f>
      </c>
      <c r="AG718" s="65" t="str">
        <f>IF(AC718=0,"",X718/AC718)</f>
      </c>
    </row>
    <row r="719">
      <c r="A719" t="s">
        <v>185</v>
      </c>
      <c r="B719" t="s">
        <v>161</v>
      </c>
      <c r="C719" s="39" t="n">
        <v>2040</v>
      </c>
      <c r="D719" t="s">
        <v>208</v>
      </c>
      <c r="E719" s="40" t="s">
        <v>229</v>
      </c>
      <c r="F719" s="41" t="s">
        <v>370</v>
      </c>
      <c r="G719" s="42" t="s">
        <v>230</v>
      </c>
      <c r="H719" t="s">
        <v>212</v>
      </c>
      <c r="I719" s="43" t="s">
        <v>231</v>
      </c>
      <c r="J719" s="44" t="s">
        <v>226</v>
      </c>
      <c r="K719" s="45" t="n">
        <v>0.00001</v>
      </c>
      <c r="L719" s="46" t="n">
        <v>1</v>
      </c>
      <c r="M719" s="47" t="n">
        <v>0.704958478219738</v>
      </c>
      <c r="N719" s="48" t="n">
        <v>187752448.628937</v>
      </c>
      <c r="O719" s="49" t="n">
        <v>186873471.103366</v>
      </c>
      <c r="P719" s="50" t="n">
        <v>0.4165</v>
      </c>
      <c r="Q719" s="51" t="n">
        <v>0.0337688283</v>
      </c>
      <c r="R719" s="52" t="str">
        <f>1/(1+'Calculation_Assumptions'!$B$5)^(C719-'Calculation_Assumptions'!$B$2)</f>
      </c>
      <c r="S719" s="53" t="str">
        <f>N719*K719</f>
      </c>
      <c r="T719" s="54" t="str">
        <f>O719*K719</f>
      </c>
      <c r="U719" s="55" t="str">
        <f>T719*Q719*L719*M719</f>
      </c>
      <c r="V719" s="56" t="str">
        <f>S719*P719*L719*M719</f>
      </c>
      <c r="W719" s="57" t="str">
        <f>V719-U719</f>
      </c>
      <c r="X719" s="58" t="str">
        <f>W719*R719</f>
      </c>
      <c r="Y719" t="n">
        <v>1</v>
      </c>
      <c r="Z719" s="59" t="n">
        <v>2023</v>
      </c>
      <c r="AA719" t="s">
        <v>371</v>
      </c>
      <c r="AB719" s="60" t="str">
        <f>IF(I719="shared-count-once",COUNTIFS($A$2:$A$807,A719,$C$2:$C$807,C719,$E$2:$E$807,E719,$B$2:$B$807,B719),1)</f>
      </c>
      <c r="AC719" s="61" t="n">
        <v>314265537.410829</v>
      </c>
      <c r="AD719" s="62" t="str">
        <f>IF(AC719=0,"",U719/AC719)</f>
      </c>
      <c r="AE719" s="63" t="str">
        <f>IF(AC719=0,"",V719/AC719)</f>
      </c>
      <c r="AF719" s="64" t="str">
        <f>IF(AC719=0,"",W719/AC719)</f>
      </c>
      <c r="AG719" s="65" t="str">
        <f>IF(AC719=0,"",X719/AC719)</f>
      </c>
    </row>
    <row r="720">
      <c r="A720" t="s">
        <v>185</v>
      </c>
      <c r="B720" t="s">
        <v>161</v>
      </c>
      <c r="C720" s="39" t="n">
        <v>2041</v>
      </c>
      <c r="D720" t="s">
        <v>208</v>
      </c>
      <c r="E720" s="40" t="s">
        <v>229</v>
      </c>
      <c r="F720" s="41" t="s">
        <v>370</v>
      </c>
      <c r="G720" s="42" t="s">
        <v>230</v>
      </c>
      <c r="H720" t="s">
        <v>212</v>
      </c>
      <c r="I720" s="43" t="s">
        <v>231</v>
      </c>
      <c r="J720" s="44" t="s">
        <v>226</v>
      </c>
      <c r="K720" s="45" t="n">
        <v>0.00001</v>
      </c>
      <c r="L720" s="46" t="n">
        <v>1</v>
      </c>
      <c r="M720" s="47" t="n">
        <v>0.704958478219738</v>
      </c>
      <c r="N720" s="48" t="n">
        <v>189983286.317527</v>
      </c>
      <c r="O720" s="49" t="n">
        <v>188934400.22828</v>
      </c>
      <c r="P720" s="50" t="n">
        <v>0.4165</v>
      </c>
      <c r="Q720" s="51" t="n">
        <v>0.0337688283</v>
      </c>
      <c r="R720" s="52" t="str">
        <f>1/(1+'Calculation_Assumptions'!$B$5)^(C720-'Calculation_Assumptions'!$B$2)</f>
      </c>
      <c r="S720" s="53" t="str">
        <f>N720*K720</f>
      </c>
      <c r="T720" s="54" t="str">
        <f>O720*K720</f>
      </c>
      <c r="U720" s="55" t="str">
        <f>T720*Q720*L720*M720</f>
      </c>
      <c r="V720" s="56" t="str">
        <f>S720*P720*L720*M720</f>
      </c>
      <c r="W720" s="57" t="str">
        <f>V720-U720</f>
      </c>
      <c r="X720" s="58" t="str">
        <f>W720*R720</f>
      </c>
      <c r="Y720" t="n">
        <v>1</v>
      </c>
      <c r="Z720" s="59" t="n">
        <v>2023</v>
      </c>
      <c r="AA720" t="s">
        <v>371</v>
      </c>
      <c r="AB720" s="60" t="str">
        <f>IF(I720="shared-count-once",COUNTIFS($A$2:$A$807,A720,$C$2:$C$807,C720,$E$2:$E$807,E720,$B$2:$B$807,B720),1)</f>
      </c>
      <c r="AC720" s="61" t="n">
        <v>315525215.312548</v>
      </c>
      <c r="AD720" s="62" t="str">
        <f>IF(AC720=0,"",U720/AC720)</f>
      </c>
      <c r="AE720" s="63" t="str">
        <f>IF(AC720=0,"",V720/AC720)</f>
      </c>
      <c r="AF720" s="64" t="str">
        <f>IF(AC720=0,"",W720/AC720)</f>
      </c>
      <c r="AG720" s="65" t="str">
        <f>IF(AC720=0,"",X720/AC720)</f>
      </c>
    </row>
    <row r="721">
      <c r="A721" t="s">
        <v>185</v>
      </c>
      <c r="B721" t="s">
        <v>161</v>
      </c>
      <c r="C721" s="39" t="n">
        <v>2042</v>
      </c>
      <c r="D721" t="s">
        <v>208</v>
      </c>
      <c r="E721" s="40" t="s">
        <v>229</v>
      </c>
      <c r="F721" s="41" t="s">
        <v>370</v>
      </c>
      <c r="G721" s="42" t="s">
        <v>230</v>
      </c>
      <c r="H721" t="s">
        <v>212</v>
      </c>
      <c r="I721" s="43" t="s">
        <v>231</v>
      </c>
      <c r="J721" s="44" t="s">
        <v>226</v>
      </c>
      <c r="K721" s="45" t="n">
        <v>0.00001</v>
      </c>
      <c r="L721" s="46" t="n">
        <v>1</v>
      </c>
      <c r="M721" s="47" t="n">
        <v>0.704958478219738</v>
      </c>
      <c r="N721" s="48" t="n">
        <v>192190584.221781</v>
      </c>
      <c r="O721" s="49" t="n">
        <v>191020494.904652</v>
      </c>
      <c r="P721" s="50" t="n">
        <v>0.4165</v>
      </c>
      <c r="Q721" s="51" t="n">
        <v>0.0337688283</v>
      </c>
      <c r="R721" s="52" t="str">
        <f>1/(1+'Calculation_Assumptions'!$B$5)^(C721-'Calculation_Assumptions'!$B$2)</f>
      </c>
      <c r="S721" s="53" t="str">
        <f>N721*K721</f>
      </c>
      <c r="T721" s="54" t="str">
        <f>O721*K721</f>
      </c>
      <c r="U721" s="55" t="str">
        <f>T721*Q721*L721*M721</f>
      </c>
      <c r="V721" s="56" t="str">
        <f>S721*P721*L721*M721</f>
      </c>
      <c r="W721" s="57" t="str">
        <f>V721-U721</f>
      </c>
      <c r="X721" s="58" t="str">
        <f>W721*R721</f>
      </c>
      <c r="Y721" t="n">
        <v>1</v>
      </c>
      <c r="Z721" s="59" t="n">
        <v>2023</v>
      </c>
      <c r="AA721" t="s">
        <v>371</v>
      </c>
      <c r="AB721" s="60" t="str">
        <f>IF(I721="shared-count-once",COUNTIFS($A$2:$A$807,A721,$C$2:$C$807,C721,$E$2:$E$807,E721,$B$2:$B$807,B721),1)</f>
      </c>
      <c r="AC721" s="61" t="n">
        <v>316707694.211882</v>
      </c>
      <c r="AD721" s="62" t="str">
        <f>IF(AC721=0,"",U721/AC721)</f>
      </c>
      <c r="AE721" s="63" t="str">
        <f>IF(AC721=0,"",V721/AC721)</f>
      </c>
      <c r="AF721" s="64" t="str">
        <f>IF(AC721=0,"",W721/AC721)</f>
      </c>
      <c r="AG721" s="65" t="str">
        <f>IF(AC721=0,"",X721/AC721)</f>
      </c>
    </row>
    <row r="722">
      <c r="A722" t="s">
        <v>185</v>
      </c>
      <c r="B722" t="s">
        <v>161</v>
      </c>
      <c r="C722" s="39" t="n">
        <v>2043</v>
      </c>
      <c r="D722" t="s">
        <v>208</v>
      </c>
      <c r="E722" s="40" t="s">
        <v>229</v>
      </c>
      <c r="F722" s="41" t="s">
        <v>370</v>
      </c>
      <c r="G722" s="42" t="s">
        <v>230</v>
      </c>
      <c r="H722" t="s">
        <v>212</v>
      </c>
      <c r="I722" s="43" t="s">
        <v>231</v>
      </c>
      <c r="J722" s="44" t="s">
        <v>226</v>
      </c>
      <c r="K722" s="45" t="n">
        <v>0.00001</v>
      </c>
      <c r="L722" s="46" t="n">
        <v>1</v>
      </c>
      <c r="M722" s="47" t="n">
        <v>0.704958478219738</v>
      </c>
      <c r="N722" s="48" t="n">
        <v>194236559.111036</v>
      </c>
      <c r="O722" s="49" t="n">
        <v>192936206.600428</v>
      </c>
      <c r="P722" s="50" t="n">
        <v>0.4165</v>
      </c>
      <c r="Q722" s="51" t="n">
        <v>0.0337688283</v>
      </c>
      <c r="R722" s="52" t="str">
        <f>1/(1+'Calculation_Assumptions'!$B$5)^(C722-'Calculation_Assumptions'!$B$2)</f>
      </c>
      <c r="S722" s="53" t="str">
        <f>N722*K722</f>
      </c>
      <c r="T722" s="54" t="str">
        <f>O722*K722</f>
      </c>
      <c r="U722" s="55" t="str">
        <f>T722*Q722*L722*M722</f>
      </c>
      <c r="V722" s="56" t="str">
        <f>S722*P722*L722*M722</f>
      </c>
      <c r="W722" s="57" t="str">
        <f>V722-U722</f>
      </c>
      <c r="X722" s="58" t="str">
        <f>W722*R722</f>
      </c>
      <c r="Y722" t="n">
        <v>1</v>
      </c>
      <c r="Z722" s="59" t="n">
        <v>2023</v>
      </c>
      <c r="AA722" t="s">
        <v>371</v>
      </c>
      <c r="AB722" s="60" t="str">
        <f>IF(I722="shared-count-once",COUNTIFS($A$2:$A$807,A722,$C$2:$C$807,C722,$E$2:$E$807,E722,$B$2:$B$807,B722),1)</f>
      </c>
      <c r="AC722" s="61" t="n">
        <v>317814114.067152</v>
      </c>
      <c r="AD722" s="62" t="str">
        <f>IF(AC722=0,"",U722/AC722)</f>
      </c>
      <c r="AE722" s="63" t="str">
        <f>IF(AC722=0,"",V722/AC722)</f>
      </c>
      <c r="AF722" s="64" t="str">
        <f>IF(AC722=0,"",W722/AC722)</f>
      </c>
      <c r="AG722" s="65" t="str">
        <f>IF(AC722=0,"",X722/AC722)</f>
      </c>
    </row>
    <row r="723">
      <c r="A723" t="s">
        <v>185</v>
      </c>
      <c r="B723" t="s">
        <v>161</v>
      </c>
      <c r="C723" s="39" t="n">
        <v>2044</v>
      </c>
      <c r="D723" t="s">
        <v>208</v>
      </c>
      <c r="E723" s="40" t="s">
        <v>229</v>
      </c>
      <c r="F723" s="41" t="s">
        <v>370</v>
      </c>
      <c r="G723" s="42" t="s">
        <v>230</v>
      </c>
      <c r="H723" t="s">
        <v>212</v>
      </c>
      <c r="I723" s="43" t="s">
        <v>231</v>
      </c>
      <c r="J723" s="44" t="s">
        <v>226</v>
      </c>
      <c r="K723" s="45" t="n">
        <v>0.00001</v>
      </c>
      <c r="L723" s="46" t="n">
        <v>1</v>
      </c>
      <c r="M723" s="47" t="n">
        <v>0.704958478219738</v>
      </c>
      <c r="N723" s="48" t="n">
        <v>196102334.352027</v>
      </c>
      <c r="O723" s="49" t="n">
        <v>194740839.86655</v>
      </c>
      <c r="P723" s="50" t="n">
        <v>0.4165</v>
      </c>
      <c r="Q723" s="51" t="n">
        <v>0.0337688283</v>
      </c>
      <c r="R723" s="52" t="str">
        <f>1/(1+'Calculation_Assumptions'!$B$5)^(C723-'Calculation_Assumptions'!$B$2)</f>
      </c>
      <c r="S723" s="53" t="str">
        <f>N723*K723</f>
      </c>
      <c r="T723" s="54" t="str">
        <f>O723*K723</f>
      </c>
      <c r="U723" s="55" t="str">
        <f>T723*Q723*L723*M723</f>
      </c>
      <c r="V723" s="56" t="str">
        <f>S723*P723*L723*M723</f>
      </c>
      <c r="W723" s="57" t="str">
        <f>V723-U723</f>
      </c>
      <c r="X723" s="58" t="str">
        <f>W723*R723</f>
      </c>
      <c r="Y723" t="n">
        <v>1</v>
      </c>
      <c r="Z723" s="59" t="n">
        <v>2023</v>
      </c>
      <c r="AA723" t="s">
        <v>371</v>
      </c>
      <c r="AB723" s="60" t="str">
        <f>IF(I723="shared-count-once",COUNTIFS($A$2:$A$807,A723,$C$2:$C$807,C723,$E$2:$E$807,E723,$B$2:$B$807,B723),1)</f>
      </c>
      <c r="AC723" s="61" t="n">
        <v>318840890.732156</v>
      </c>
      <c r="AD723" s="62" t="str">
        <f>IF(AC723=0,"",U723/AC723)</f>
      </c>
      <c r="AE723" s="63" t="str">
        <f>IF(AC723=0,"",V723/AC723)</f>
      </c>
      <c r="AF723" s="64" t="str">
        <f>IF(AC723=0,"",W723/AC723)</f>
      </c>
      <c r="AG723" s="65" t="str">
        <f>IF(AC723=0,"",X723/AC723)</f>
      </c>
    </row>
    <row r="724">
      <c r="A724" t="s">
        <v>185</v>
      </c>
      <c r="B724" t="s">
        <v>161</v>
      </c>
      <c r="C724" s="39" t="n">
        <v>2045</v>
      </c>
      <c r="D724" t="s">
        <v>208</v>
      </c>
      <c r="E724" s="40" t="s">
        <v>229</v>
      </c>
      <c r="F724" s="41" t="s">
        <v>370</v>
      </c>
      <c r="G724" s="42" t="s">
        <v>230</v>
      </c>
      <c r="H724" t="s">
        <v>212</v>
      </c>
      <c r="I724" s="43" t="s">
        <v>231</v>
      </c>
      <c r="J724" s="44" t="s">
        <v>226</v>
      </c>
      <c r="K724" s="45" t="n">
        <v>0.00001</v>
      </c>
      <c r="L724" s="46" t="n">
        <v>1</v>
      </c>
      <c r="M724" s="47" t="n">
        <v>0.704958478219738</v>
      </c>
      <c r="N724" s="48" t="n">
        <v>197906832.424723</v>
      </c>
      <c r="O724" s="49" t="n">
        <v>196414899.064498</v>
      </c>
      <c r="P724" s="50" t="n">
        <v>0.4165</v>
      </c>
      <c r="Q724" s="51" t="n">
        <v>0.0337688283</v>
      </c>
      <c r="R724" s="52" t="str">
        <f>1/(1+'Calculation_Assumptions'!$B$5)^(C724-'Calculation_Assumptions'!$B$2)</f>
      </c>
      <c r="S724" s="53" t="str">
        <f>N724*K724</f>
      </c>
      <c r="T724" s="54" t="str">
        <f>O724*K724</f>
      </c>
      <c r="U724" s="55" t="str">
        <f>T724*Q724*L724*M724</f>
      </c>
      <c r="V724" s="56" t="str">
        <f>S724*P724*L724*M724</f>
      </c>
      <c r="W724" s="57" t="str">
        <f>V724-U724</f>
      </c>
      <c r="X724" s="58" t="str">
        <f>W724*R724</f>
      </c>
      <c r="Y724" t="n">
        <v>1</v>
      </c>
      <c r="Z724" s="59" t="n">
        <v>2023</v>
      </c>
      <c r="AA724" t="s">
        <v>371</v>
      </c>
      <c r="AB724" s="60" t="str">
        <f>IF(I724="shared-count-once",COUNTIFS($A$2:$A$807,A724,$C$2:$C$807,C724,$E$2:$E$807,E724,$B$2:$B$807,B724),1)</f>
      </c>
      <c r="AC724" s="61" t="n">
        <v>319784682.33108</v>
      </c>
      <c r="AD724" s="62" t="str">
        <f>IF(AC724=0,"",U724/AC724)</f>
      </c>
      <c r="AE724" s="63" t="str">
        <f>IF(AC724=0,"",V724/AC724)</f>
      </c>
      <c r="AF724" s="64" t="str">
        <f>IF(AC724=0,"",W724/AC724)</f>
      </c>
      <c r="AG724" s="65" t="str">
        <f>IF(AC724=0,"",X724/AC724)</f>
      </c>
    </row>
    <row r="725">
      <c r="A725" t="s">
        <v>185</v>
      </c>
      <c r="B725" t="s">
        <v>161</v>
      </c>
      <c r="C725" s="39" t="n">
        <v>2046</v>
      </c>
      <c r="D725" t="s">
        <v>208</v>
      </c>
      <c r="E725" s="40" t="s">
        <v>229</v>
      </c>
      <c r="F725" s="41" t="s">
        <v>370</v>
      </c>
      <c r="G725" s="42" t="s">
        <v>230</v>
      </c>
      <c r="H725" t="s">
        <v>212</v>
      </c>
      <c r="I725" s="43" t="s">
        <v>231</v>
      </c>
      <c r="J725" s="44" t="s">
        <v>226</v>
      </c>
      <c r="K725" s="45" t="n">
        <v>0.00001</v>
      </c>
      <c r="L725" s="46" t="n">
        <v>1</v>
      </c>
      <c r="M725" s="47" t="n">
        <v>0.704958478219738</v>
      </c>
      <c r="N725" s="48" t="n">
        <v>199607239.694611</v>
      </c>
      <c r="O725" s="49" t="n">
        <v>197983069.14574</v>
      </c>
      <c r="P725" s="50" t="n">
        <v>0.4165</v>
      </c>
      <c r="Q725" s="51" t="n">
        <v>0.0337688283</v>
      </c>
      <c r="R725" s="52" t="str">
        <f>1/(1+'Calculation_Assumptions'!$B$5)^(C725-'Calculation_Assumptions'!$B$2)</f>
      </c>
      <c r="S725" s="53" t="str">
        <f>N725*K725</f>
      </c>
      <c r="T725" s="54" t="str">
        <f>O725*K725</f>
      </c>
      <c r="U725" s="55" t="str">
        <f>T725*Q725*L725*M725</f>
      </c>
      <c r="V725" s="56" t="str">
        <f>S725*P725*L725*M725</f>
      </c>
      <c r="W725" s="57" t="str">
        <f>V725-U725</f>
      </c>
      <c r="X725" s="58" t="str">
        <f>W725*R725</f>
      </c>
      <c r="Y725" t="n">
        <v>1</v>
      </c>
      <c r="Z725" s="59" t="n">
        <v>2023</v>
      </c>
      <c r="AA725" t="s">
        <v>371</v>
      </c>
      <c r="AB725" s="60" t="str">
        <f>IF(I725="shared-count-once",COUNTIFS($A$2:$A$807,A725,$C$2:$C$807,C725,$E$2:$E$807,E725,$B$2:$B$807,B725),1)</f>
      </c>
      <c r="AC725" s="61" t="n">
        <v>320645615.981408</v>
      </c>
      <c r="AD725" s="62" t="str">
        <f>IF(AC725=0,"",U725/AC725)</f>
      </c>
      <c r="AE725" s="63" t="str">
        <f>IF(AC725=0,"",V725/AC725)</f>
      </c>
      <c r="AF725" s="64" t="str">
        <f>IF(AC725=0,"",W725/AC725)</f>
      </c>
      <c r="AG725" s="65" t="str">
        <f>IF(AC725=0,"",X725/AC725)</f>
      </c>
    </row>
    <row r="726">
      <c r="A726" t="s">
        <v>185</v>
      </c>
      <c r="B726" t="s">
        <v>161</v>
      </c>
      <c r="C726" s="39" t="n">
        <v>2047</v>
      </c>
      <c r="D726" t="s">
        <v>208</v>
      </c>
      <c r="E726" s="40" t="s">
        <v>229</v>
      </c>
      <c r="F726" s="41" t="s">
        <v>370</v>
      </c>
      <c r="G726" s="42" t="s">
        <v>230</v>
      </c>
      <c r="H726" t="s">
        <v>212</v>
      </c>
      <c r="I726" s="43" t="s">
        <v>231</v>
      </c>
      <c r="J726" s="44" t="s">
        <v>226</v>
      </c>
      <c r="K726" s="45" t="n">
        <v>0.00001</v>
      </c>
      <c r="L726" s="46" t="n">
        <v>1</v>
      </c>
      <c r="M726" s="47" t="n">
        <v>0.704958478219738</v>
      </c>
      <c r="N726" s="48" t="n">
        <v>200976281.795855</v>
      </c>
      <c r="O726" s="49" t="n">
        <v>199231676.533879</v>
      </c>
      <c r="P726" s="50" t="n">
        <v>0.4165</v>
      </c>
      <c r="Q726" s="51" t="n">
        <v>0.0337688283</v>
      </c>
      <c r="R726" s="52" t="str">
        <f>1/(1+'Calculation_Assumptions'!$B$5)^(C726-'Calculation_Assumptions'!$B$2)</f>
      </c>
      <c r="S726" s="53" t="str">
        <f>N726*K726</f>
      </c>
      <c r="T726" s="54" t="str">
        <f>O726*K726</f>
      </c>
      <c r="U726" s="55" t="str">
        <f>T726*Q726*L726*M726</f>
      </c>
      <c r="V726" s="56" t="str">
        <f>S726*P726*L726*M726</f>
      </c>
      <c r="W726" s="57" t="str">
        <f>V726-U726</f>
      </c>
      <c r="X726" s="58" t="str">
        <f>W726*R726</f>
      </c>
      <c r="Y726" t="n">
        <v>1</v>
      </c>
      <c r="Z726" s="59" t="n">
        <v>2023</v>
      </c>
      <c r="AA726" t="s">
        <v>371</v>
      </c>
      <c r="AB726" s="60" t="str">
        <f>IF(I726="shared-count-once",COUNTIFS($A$2:$A$807,A726,$C$2:$C$807,C726,$E$2:$E$807,E726,$B$2:$B$807,B726),1)</f>
      </c>
      <c r="AC726" s="61" t="n">
        <v>321429520.522875</v>
      </c>
      <c r="AD726" s="62" t="str">
        <f>IF(AC726=0,"",U726/AC726)</f>
      </c>
      <c r="AE726" s="63" t="str">
        <f>IF(AC726=0,"",V726/AC726)</f>
      </c>
      <c r="AF726" s="64" t="str">
        <f>IF(AC726=0,"",W726/AC726)</f>
      </c>
      <c r="AG726" s="65" t="str">
        <f>IF(AC726=0,"",X726/AC726)</f>
      </c>
    </row>
    <row r="727">
      <c r="A727" t="s">
        <v>185</v>
      </c>
      <c r="B727" t="s">
        <v>161</v>
      </c>
      <c r="C727" s="39" t="n">
        <v>2048</v>
      </c>
      <c r="D727" t="s">
        <v>208</v>
      </c>
      <c r="E727" s="40" t="s">
        <v>229</v>
      </c>
      <c r="F727" s="41" t="s">
        <v>370</v>
      </c>
      <c r="G727" s="42" t="s">
        <v>230</v>
      </c>
      <c r="H727" t="s">
        <v>212</v>
      </c>
      <c r="I727" s="43" t="s">
        <v>231</v>
      </c>
      <c r="J727" s="44" t="s">
        <v>226</v>
      </c>
      <c r="K727" s="45" t="n">
        <v>0.00001</v>
      </c>
      <c r="L727" s="46" t="n">
        <v>1</v>
      </c>
      <c r="M727" s="47" t="n">
        <v>0.704958478219738</v>
      </c>
      <c r="N727" s="48" t="n">
        <v>202265866.573266</v>
      </c>
      <c r="O727" s="49" t="n">
        <v>200384086.462219</v>
      </c>
      <c r="P727" s="50" t="n">
        <v>0.4165</v>
      </c>
      <c r="Q727" s="51" t="n">
        <v>0.0337688283</v>
      </c>
      <c r="R727" s="52" t="str">
        <f>1/(1+'Calculation_Assumptions'!$B$5)^(C727-'Calculation_Assumptions'!$B$2)</f>
      </c>
      <c r="S727" s="53" t="str">
        <f>N727*K727</f>
      </c>
      <c r="T727" s="54" t="str">
        <f>O727*K727</f>
      </c>
      <c r="U727" s="55" t="str">
        <f>T727*Q727*L727*M727</f>
      </c>
      <c r="V727" s="56" t="str">
        <f>S727*P727*L727*M727</f>
      </c>
      <c r="W727" s="57" t="str">
        <f>V727-U727</f>
      </c>
      <c r="X727" s="58" t="str">
        <f>W727*R727</f>
      </c>
      <c r="Y727" t="n">
        <v>1</v>
      </c>
      <c r="Z727" s="59" t="n">
        <v>2023</v>
      </c>
      <c r="AA727" t="s">
        <v>371</v>
      </c>
      <c r="AB727" s="60" t="str">
        <f>IF(I727="shared-count-once",COUNTIFS($A$2:$A$807,A727,$C$2:$C$807,C727,$E$2:$E$807,E727,$B$2:$B$807,B727),1)</f>
      </c>
      <c r="AC727" s="61" t="n">
        <v>322136832.260161</v>
      </c>
      <c r="AD727" s="62" t="str">
        <f>IF(AC727=0,"",U727/AC727)</f>
      </c>
      <c r="AE727" s="63" t="str">
        <f>IF(AC727=0,"",V727/AC727)</f>
      </c>
      <c r="AF727" s="64" t="str">
        <f>IF(AC727=0,"",W727/AC727)</f>
      </c>
      <c r="AG727" s="65" t="str">
        <f>IF(AC727=0,"",X727/AC727)</f>
      </c>
    </row>
    <row r="728">
      <c r="A728" t="s">
        <v>185</v>
      </c>
      <c r="B728" t="s">
        <v>161</v>
      </c>
      <c r="C728" s="39" t="n">
        <v>2049</v>
      </c>
      <c r="D728" t="s">
        <v>208</v>
      </c>
      <c r="E728" s="40" t="s">
        <v>229</v>
      </c>
      <c r="F728" s="41" t="s">
        <v>370</v>
      </c>
      <c r="G728" s="42" t="s">
        <v>230</v>
      </c>
      <c r="H728" t="s">
        <v>212</v>
      </c>
      <c r="I728" s="43" t="s">
        <v>231</v>
      </c>
      <c r="J728" s="44" t="s">
        <v>226</v>
      </c>
      <c r="K728" s="45" t="n">
        <v>0.00001</v>
      </c>
      <c r="L728" s="46" t="n">
        <v>1</v>
      </c>
      <c r="M728" s="47" t="n">
        <v>0.704958478219738</v>
      </c>
      <c r="N728" s="48" t="n">
        <v>203496551.269278</v>
      </c>
      <c r="O728" s="49" t="n">
        <v>201479711.500819</v>
      </c>
      <c r="P728" s="50" t="n">
        <v>0.4165</v>
      </c>
      <c r="Q728" s="51" t="n">
        <v>0.0337688283</v>
      </c>
      <c r="R728" s="52" t="str">
        <f>1/(1+'Calculation_Assumptions'!$B$5)^(C728-'Calculation_Assumptions'!$B$2)</f>
      </c>
      <c r="S728" s="53" t="str">
        <f>N728*K728</f>
      </c>
      <c r="T728" s="54" t="str">
        <f>O728*K728</f>
      </c>
      <c r="U728" s="55" t="str">
        <f>T728*Q728*L728*M728</f>
      </c>
      <c r="V728" s="56" t="str">
        <f>S728*P728*L728*M728</f>
      </c>
      <c r="W728" s="57" t="str">
        <f>V728-U728</f>
      </c>
      <c r="X728" s="58" t="str">
        <f>W728*R728</f>
      </c>
      <c r="Y728" t="n">
        <v>1</v>
      </c>
      <c r="Z728" s="59" t="n">
        <v>2023</v>
      </c>
      <c r="AA728" t="s">
        <v>371</v>
      </c>
      <c r="AB728" s="60" t="str">
        <f>IF(I728="shared-count-once",COUNTIFS($A$2:$A$807,A728,$C$2:$C$807,C728,$E$2:$E$807,E728,$B$2:$B$807,B728),1)</f>
      </c>
      <c r="AC728" s="61" t="n">
        <v>322765819.752681</v>
      </c>
      <c r="AD728" s="62" t="str">
        <f>IF(AC728=0,"",U728/AC728)</f>
      </c>
      <c r="AE728" s="63" t="str">
        <f>IF(AC728=0,"",V728/AC728)</f>
      </c>
      <c r="AF728" s="64" t="str">
        <f>IF(AC728=0,"",W728/AC728)</f>
      </c>
      <c r="AG728" s="65" t="str">
        <f>IF(AC728=0,"",X728/AC728)</f>
      </c>
    </row>
    <row r="729">
      <c r="A729" t="s">
        <v>185</v>
      </c>
      <c r="B729" t="s">
        <v>161</v>
      </c>
      <c r="C729" s="39" t="n">
        <v>2050</v>
      </c>
      <c r="D729" t="s">
        <v>208</v>
      </c>
      <c r="E729" s="40" t="s">
        <v>229</v>
      </c>
      <c r="F729" s="41" t="s">
        <v>370</v>
      </c>
      <c r="G729" s="42" t="s">
        <v>230</v>
      </c>
      <c r="H729" t="s">
        <v>212</v>
      </c>
      <c r="I729" s="43" t="s">
        <v>231</v>
      </c>
      <c r="J729" s="44" t="s">
        <v>226</v>
      </c>
      <c r="K729" s="45" t="n">
        <v>0.00001</v>
      </c>
      <c r="L729" s="46" t="n">
        <v>1</v>
      </c>
      <c r="M729" s="47" t="n">
        <v>0.704958478219738</v>
      </c>
      <c r="N729" s="48" t="n">
        <v>204662488.273988</v>
      </c>
      <c r="O729" s="49" t="n">
        <v>202479799.760483</v>
      </c>
      <c r="P729" s="50" t="n">
        <v>0.4165</v>
      </c>
      <c r="Q729" s="51" t="n">
        <v>0.0337688283</v>
      </c>
      <c r="R729" s="52" t="str">
        <f>1/(1+'Calculation_Assumptions'!$B$5)^(C729-'Calculation_Assumptions'!$B$2)</f>
      </c>
      <c r="S729" s="53" t="str">
        <f>N729*K729</f>
      </c>
      <c r="T729" s="54" t="str">
        <f>O729*K729</f>
      </c>
      <c r="U729" s="55" t="str">
        <f>T729*Q729*L729*M729</f>
      </c>
      <c r="V729" s="56" t="str">
        <f>S729*P729*L729*M729</f>
      </c>
      <c r="W729" s="57" t="str">
        <f>V729-U729</f>
      </c>
      <c r="X729" s="58" t="str">
        <f>W729*R729</f>
      </c>
      <c r="Y729" t="n">
        <v>1</v>
      </c>
      <c r="Z729" s="59" t="n">
        <v>2023</v>
      </c>
      <c r="AA729" t="s">
        <v>371</v>
      </c>
      <c r="AB729" s="60" t="str">
        <f>IF(I729="shared-count-once",COUNTIFS($A$2:$A$807,A729,$C$2:$C$807,C729,$E$2:$E$807,E729,$B$2:$B$807,B729),1)</f>
      </c>
      <c r="AC729" s="61" t="n">
        <v>323312042.563285</v>
      </c>
      <c r="AD729" s="62" t="str">
        <f>IF(AC729=0,"",U729/AC729)</f>
      </c>
      <c r="AE729" s="63" t="str">
        <f>IF(AC729=0,"",V729/AC729)</f>
      </c>
      <c r="AF729" s="64" t="str">
        <f>IF(AC729=0,"",W729/AC729)</f>
      </c>
      <c r="AG729" s="65" t="str">
        <f>IF(AC729=0,"",X729/AC729)</f>
      </c>
    </row>
    <row r="730">
      <c r="A730" t="s">
        <v>185</v>
      </c>
      <c r="B730" t="s">
        <v>161</v>
      </c>
      <c r="C730" s="39" t="n">
        <v>2025</v>
      </c>
      <c r="D730" t="s">
        <v>208</v>
      </c>
      <c r="E730" s="40" t="s">
        <v>232</v>
      </c>
      <c r="F730" s="41" t="s">
        <v>372</v>
      </c>
      <c r="G730" s="42" t="s">
        <v>233</v>
      </c>
      <c r="H730" t="s">
        <v>212</v>
      </c>
      <c r="I730" s="43" t="s">
        <v>231</v>
      </c>
      <c r="J730" s="44" t="s">
        <v>234</v>
      </c>
      <c r="K730" s="45" t="n">
        <v>0.6</v>
      </c>
      <c r="L730" s="46" t="n">
        <v>1</v>
      </c>
      <c r="M730" s="47" t="n">
        <v>82.68</v>
      </c>
      <c r="N730" s="48" t="n">
        <v>14642365.4776425</v>
      </c>
      <c r="O730" s="49" t="n">
        <v>14642365.4776425</v>
      </c>
      <c r="P730" s="50" t="n">
        <v>0.0337688283</v>
      </c>
      <c r="Q730" s="51" t="n">
        <v>0.0337688283</v>
      </c>
      <c r="R730" s="52" t="str">
        <f>1/(1+'Calculation_Assumptions'!$B$5)^(C730-'Calculation_Assumptions'!$B$2)</f>
      </c>
      <c r="S730" s="53" t="str">
        <f>N730*K730</f>
      </c>
      <c r="T730" s="54" t="str">
        <f>O730*K730</f>
      </c>
      <c r="U730" s="55" t="str">
        <f>T730*Q730*L730*M730</f>
      </c>
      <c r="V730" s="56" t="str">
        <f>S730*P730*L730*M730</f>
      </c>
      <c r="W730" s="57" t="str">
        <f>V730-U730</f>
      </c>
      <c r="X730" s="58" t="str">
        <f>W730*R730</f>
      </c>
      <c r="Y730" t="n">
        <v>1</v>
      </c>
      <c r="Z730" s="59" t="n">
        <v>2023</v>
      </c>
      <c r="AA730" t="s">
        <v>371</v>
      </c>
      <c r="AB730" s="60" t="str">
        <f>IF(I730="shared-count-once",COUNTIFS($A$2:$A$807,A730,$C$2:$C$807,C730,$E$2:$E$807,E730,$B$2:$B$807,B730),1)</f>
      </c>
      <c r="AC730" s="61" t="n">
        <v>288391907.644456</v>
      </c>
      <c r="AD730" s="62" t="str">
        <f>IF(AC730=0,"",U730/AC730)</f>
      </c>
      <c r="AE730" s="63" t="str">
        <f>IF(AC730=0,"",V730/AC730)</f>
      </c>
      <c r="AF730" s="64" t="str">
        <f>IF(AC730=0,"",W730/AC730)</f>
      </c>
      <c r="AG730" s="65" t="str">
        <f>IF(AC730=0,"",X730/AC730)</f>
      </c>
    </row>
    <row r="731">
      <c r="A731" t="s">
        <v>185</v>
      </c>
      <c r="B731" t="s">
        <v>161</v>
      </c>
      <c r="C731" s="39" t="n">
        <v>2026</v>
      </c>
      <c r="D731" t="s">
        <v>208</v>
      </c>
      <c r="E731" s="40" t="s">
        <v>232</v>
      </c>
      <c r="F731" s="41" t="s">
        <v>372</v>
      </c>
      <c r="G731" s="42" t="s">
        <v>233</v>
      </c>
      <c r="H731" t="s">
        <v>212</v>
      </c>
      <c r="I731" s="43" t="s">
        <v>231</v>
      </c>
      <c r="J731" s="44" t="s">
        <v>234</v>
      </c>
      <c r="K731" s="45" t="n">
        <v>0.6</v>
      </c>
      <c r="L731" s="46" t="n">
        <v>1</v>
      </c>
      <c r="M731" s="47" t="n">
        <v>82.68</v>
      </c>
      <c r="N731" s="48" t="n">
        <v>15112769.2200516</v>
      </c>
      <c r="O731" s="49" t="n">
        <v>15112026.0745914</v>
      </c>
      <c r="P731" s="50" t="n">
        <v>0.05431506264</v>
      </c>
      <c r="Q731" s="51" t="n">
        <v>0.0337688283</v>
      </c>
      <c r="R731" s="52" t="str">
        <f>1/(1+'Calculation_Assumptions'!$B$5)^(C731-'Calculation_Assumptions'!$B$2)</f>
      </c>
      <c r="S731" s="53" t="str">
        <f>N731*K731</f>
      </c>
      <c r="T731" s="54" t="str">
        <f>O731*K731</f>
      </c>
      <c r="U731" s="55" t="str">
        <f>T731*Q731*L731*M731</f>
      </c>
      <c r="V731" s="56" t="str">
        <f>S731*P731*L731*M731</f>
      </c>
      <c r="W731" s="57" t="str">
        <f>V731-U731</f>
      </c>
      <c r="X731" s="58" t="str">
        <f>W731*R731</f>
      </c>
      <c r="Y731" t="n">
        <v>1</v>
      </c>
      <c r="Z731" s="59" t="n">
        <v>2023</v>
      </c>
      <c r="AA731" t="s">
        <v>371</v>
      </c>
      <c r="AB731" s="60" t="str">
        <f>IF(I731="shared-count-once",COUNTIFS($A$2:$A$807,A731,$C$2:$C$807,C731,$E$2:$E$807,E731,$B$2:$B$807,B731),1)</f>
      </c>
      <c r="AC731" s="61" t="n">
        <v>290472130.233437</v>
      </c>
      <c r="AD731" s="62" t="str">
        <f>IF(AC731=0,"",U731/AC731)</f>
      </c>
      <c r="AE731" s="63" t="str">
        <f>IF(AC731=0,"",V731/AC731)</f>
      </c>
      <c r="AF731" s="64" t="str">
        <f>IF(AC731=0,"",W731/AC731)</f>
      </c>
      <c r="AG731" s="65" t="str">
        <f>IF(AC731=0,"",X731/AC731)</f>
      </c>
    </row>
    <row r="732">
      <c r="A732" t="s">
        <v>185</v>
      </c>
      <c r="B732" t="s">
        <v>161</v>
      </c>
      <c r="C732" s="39" t="n">
        <v>2027</v>
      </c>
      <c r="D732" t="s">
        <v>208</v>
      </c>
      <c r="E732" s="40" t="s">
        <v>232</v>
      </c>
      <c r="F732" s="41" t="s">
        <v>372</v>
      </c>
      <c r="G732" s="42" t="s">
        <v>233</v>
      </c>
      <c r="H732" t="s">
        <v>212</v>
      </c>
      <c r="I732" s="43" t="s">
        <v>231</v>
      </c>
      <c r="J732" s="44" t="s">
        <v>234</v>
      </c>
      <c r="K732" s="45" t="n">
        <v>0.6</v>
      </c>
      <c r="L732" s="46" t="n">
        <v>1</v>
      </c>
      <c r="M732" s="47" t="n">
        <v>82.68</v>
      </c>
      <c r="N732" s="48" t="n">
        <v>15588700.5672352</v>
      </c>
      <c r="O732" s="49" t="n">
        <v>15588102.2486016</v>
      </c>
      <c r="P732" s="50" t="n">
        <v>0.07486129698</v>
      </c>
      <c r="Q732" s="51" t="n">
        <v>0.0337688283</v>
      </c>
      <c r="R732" s="52" t="str">
        <f>1/(1+'Calculation_Assumptions'!$B$5)^(C732-'Calculation_Assumptions'!$B$2)</f>
      </c>
      <c r="S732" s="53" t="str">
        <f>N732*K732</f>
      </c>
      <c r="T732" s="54" t="str">
        <f>O732*K732</f>
      </c>
      <c r="U732" s="55" t="str">
        <f>T732*Q732*L732*M732</f>
      </c>
      <c r="V732" s="56" t="str">
        <f>S732*P732*L732*M732</f>
      </c>
      <c r="W732" s="57" t="str">
        <f>V732-U732</f>
      </c>
      <c r="X732" s="58" t="str">
        <f>W732*R732</f>
      </c>
      <c r="Y732" t="n">
        <v>1</v>
      </c>
      <c r="Z732" s="59" t="n">
        <v>2023</v>
      </c>
      <c r="AA732" t="s">
        <v>371</v>
      </c>
      <c r="AB732" s="60" t="str">
        <f>IF(I732="shared-count-once",COUNTIFS($A$2:$A$807,A732,$C$2:$C$807,C732,$E$2:$E$807,E732,$B$2:$B$807,B732),1)</f>
      </c>
      <c r="AC732" s="61" t="n">
        <v>292505080.826208</v>
      </c>
      <c r="AD732" s="62" t="str">
        <f>IF(AC732=0,"",U732/AC732)</f>
      </c>
      <c r="AE732" s="63" t="str">
        <f>IF(AC732=0,"",V732/AC732)</f>
      </c>
      <c r="AF732" s="64" t="str">
        <f>IF(AC732=0,"",W732/AC732)</f>
      </c>
      <c r="AG732" s="65" t="str">
        <f>IF(AC732=0,"",X732/AC732)</f>
      </c>
    </row>
    <row r="733">
      <c r="A733" t="s">
        <v>185</v>
      </c>
      <c r="B733" t="s">
        <v>161</v>
      </c>
      <c r="C733" s="39" t="n">
        <v>2028</v>
      </c>
      <c r="D733" t="s">
        <v>208</v>
      </c>
      <c r="E733" s="40" t="s">
        <v>232</v>
      </c>
      <c r="F733" s="41" t="s">
        <v>372</v>
      </c>
      <c r="G733" s="42" t="s">
        <v>233</v>
      </c>
      <c r="H733" t="s">
        <v>212</v>
      </c>
      <c r="I733" s="43" t="s">
        <v>231</v>
      </c>
      <c r="J733" s="44" t="s">
        <v>234</v>
      </c>
      <c r="K733" s="45" t="n">
        <v>0.6</v>
      </c>
      <c r="L733" s="46" t="n">
        <v>1</v>
      </c>
      <c r="M733" s="47" t="n">
        <v>82.68</v>
      </c>
      <c r="N733" s="48" t="n">
        <v>16034978.9056154</v>
      </c>
      <c r="O733" s="49" t="n">
        <v>16035324.2757678</v>
      </c>
      <c r="P733" s="50" t="n">
        <v>0.09540753132</v>
      </c>
      <c r="Q733" s="51" t="n">
        <v>0.0337688283</v>
      </c>
      <c r="R733" s="52" t="str">
        <f>1/(1+'Calculation_Assumptions'!$B$5)^(C733-'Calculation_Assumptions'!$B$2)</f>
      </c>
      <c r="S733" s="53" t="str">
        <f>N733*K733</f>
      </c>
      <c r="T733" s="54" t="str">
        <f>O733*K733</f>
      </c>
      <c r="U733" s="55" t="str">
        <f>T733*Q733*L733*M733</f>
      </c>
      <c r="V733" s="56" t="str">
        <f>S733*P733*L733*M733</f>
      </c>
      <c r="W733" s="57" t="str">
        <f>V733-U733</f>
      </c>
      <c r="X733" s="58" t="str">
        <f>W733*R733</f>
      </c>
      <c r="Y733" t="n">
        <v>1</v>
      </c>
      <c r="Z733" s="59" t="n">
        <v>2023</v>
      </c>
      <c r="AA733" t="s">
        <v>371</v>
      </c>
      <c r="AB733" s="60" t="str">
        <f>IF(I733="shared-count-once",COUNTIFS($A$2:$A$807,A733,$C$2:$C$807,C733,$E$2:$E$807,E733,$B$2:$B$807,B733),1)</f>
      </c>
      <c r="AC733" s="61" t="n">
        <v>294484707.921554</v>
      </c>
      <c r="AD733" s="62" t="str">
        <f>IF(AC733=0,"",U733/AC733)</f>
      </c>
      <c r="AE733" s="63" t="str">
        <f>IF(AC733=0,"",V733/AC733)</f>
      </c>
      <c r="AF733" s="64" t="str">
        <f>IF(AC733=0,"",W733/AC733)</f>
      </c>
      <c r="AG733" s="65" t="str">
        <f>IF(AC733=0,"",X733/AC733)</f>
      </c>
    </row>
    <row r="734">
      <c r="A734" t="s">
        <v>185</v>
      </c>
      <c r="B734" t="s">
        <v>161</v>
      </c>
      <c r="C734" s="39" t="n">
        <v>2029</v>
      </c>
      <c r="D734" t="s">
        <v>208</v>
      </c>
      <c r="E734" s="40" t="s">
        <v>232</v>
      </c>
      <c r="F734" s="41" t="s">
        <v>372</v>
      </c>
      <c r="G734" s="42" t="s">
        <v>233</v>
      </c>
      <c r="H734" t="s">
        <v>212</v>
      </c>
      <c r="I734" s="43" t="s">
        <v>231</v>
      </c>
      <c r="J734" s="44" t="s">
        <v>234</v>
      </c>
      <c r="K734" s="45" t="n">
        <v>0.6</v>
      </c>
      <c r="L734" s="46" t="n">
        <v>1</v>
      </c>
      <c r="M734" s="47" t="n">
        <v>82.68</v>
      </c>
      <c r="N734" s="48" t="n">
        <v>16480225.9316501</v>
      </c>
      <c r="O734" s="49" t="n">
        <v>16482186.2025616</v>
      </c>
      <c r="P734" s="50" t="n">
        <v>0.11595376566</v>
      </c>
      <c r="Q734" s="51" t="n">
        <v>0.0337688283</v>
      </c>
      <c r="R734" s="52" t="str">
        <f>1/(1+'Calculation_Assumptions'!$B$5)^(C734-'Calculation_Assumptions'!$B$2)</f>
      </c>
      <c r="S734" s="53" t="str">
        <f>N734*K734</f>
      </c>
      <c r="T734" s="54" t="str">
        <f>O734*K734</f>
      </c>
      <c r="U734" s="55" t="str">
        <f>T734*Q734*L734*M734</f>
      </c>
      <c r="V734" s="56" t="str">
        <f>S734*P734*L734*M734</f>
      </c>
      <c r="W734" s="57" t="str">
        <f>V734-U734</f>
      </c>
      <c r="X734" s="58" t="str">
        <f>W734*R734</f>
      </c>
      <c r="Y734" t="n">
        <v>1</v>
      </c>
      <c r="Z734" s="59" t="n">
        <v>2023</v>
      </c>
      <c r="AA734" t="s">
        <v>371</v>
      </c>
      <c r="AB734" s="60" t="str">
        <f>IF(I734="shared-count-once",COUNTIFS($A$2:$A$807,A734,$C$2:$C$807,C734,$E$2:$E$807,E734,$B$2:$B$807,B734),1)</f>
      </c>
      <c r="AC734" s="61" t="n">
        <v>296414030.31143</v>
      </c>
      <c r="AD734" s="62" t="str">
        <f>IF(AC734=0,"",U734/AC734)</f>
      </c>
      <c r="AE734" s="63" t="str">
        <f>IF(AC734=0,"",V734/AC734)</f>
      </c>
      <c r="AF734" s="64" t="str">
        <f>IF(AC734=0,"",W734/AC734)</f>
      </c>
      <c r="AG734" s="65" t="str">
        <f>IF(AC734=0,"",X734/AC734)</f>
      </c>
    </row>
    <row r="735">
      <c r="A735" t="s">
        <v>185</v>
      </c>
      <c r="B735" t="s">
        <v>161</v>
      </c>
      <c r="C735" s="39" t="n">
        <v>2030</v>
      </c>
      <c r="D735" t="s">
        <v>208</v>
      </c>
      <c r="E735" s="40" t="s">
        <v>232</v>
      </c>
      <c r="F735" s="41" t="s">
        <v>372</v>
      </c>
      <c r="G735" s="42" t="s">
        <v>233</v>
      </c>
      <c r="H735" t="s">
        <v>212</v>
      </c>
      <c r="I735" s="43" t="s">
        <v>231</v>
      </c>
      <c r="J735" s="44" t="s">
        <v>234</v>
      </c>
      <c r="K735" s="45" t="n">
        <v>0.6</v>
      </c>
      <c r="L735" s="46" t="n">
        <v>1</v>
      </c>
      <c r="M735" s="47" t="n">
        <v>82.68</v>
      </c>
      <c r="N735" s="48" t="n">
        <v>16923624.1182903</v>
      </c>
      <c r="O735" s="49" t="n">
        <v>16927732.456255</v>
      </c>
      <c r="P735" s="50" t="n">
        <v>0.1365</v>
      </c>
      <c r="Q735" s="51" t="n">
        <v>0.0337688283</v>
      </c>
      <c r="R735" s="52" t="str">
        <f>1/(1+'Calculation_Assumptions'!$B$5)^(C735-'Calculation_Assumptions'!$B$2)</f>
      </c>
      <c r="S735" s="53" t="str">
        <f>N735*K735</f>
      </c>
      <c r="T735" s="54" t="str">
        <f>O735*K735</f>
      </c>
      <c r="U735" s="55" t="str">
        <f>T735*Q735*L735*M735</f>
      </c>
      <c r="V735" s="56" t="str">
        <f>S735*P735*L735*M735</f>
      </c>
      <c r="W735" s="57" t="str">
        <f>V735-U735</f>
      </c>
      <c r="X735" s="58" t="str">
        <f>W735*R735</f>
      </c>
      <c r="Y735" t="n">
        <v>1</v>
      </c>
      <c r="Z735" s="59" t="n">
        <v>2023</v>
      </c>
      <c r="AA735" t="s">
        <v>371</v>
      </c>
      <c r="AB735" s="60" t="str">
        <f>IF(I735="shared-count-once",COUNTIFS($A$2:$A$807,A735,$C$2:$C$807,C735,$E$2:$E$807,E735,$B$2:$B$807,B735),1)</f>
      </c>
      <c r="AC735" s="61" t="n">
        <v>298289404.664994</v>
      </c>
      <c r="AD735" s="62" t="str">
        <f>IF(AC735=0,"",U735/AC735)</f>
      </c>
      <c r="AE735" s="63" t="str">
        <f>IF(AC735=0,"",V735/AC735)</f>
      </c>
      <c r="AF735" s="64" t="str">
        <f>IF(AC735=0,"",W735/AC735)</f>
      </c>
      <c r="AG735" s="65" t="str">
        <f>IF(AC735=0,"",X735/AC735)</f>
      </c>
    </row>
    <row r="736">
      <c r="A736" t="s">
        <v>185</v>
      </c>
      <c r="B736" t="s">
        <v>161</v>
      </c>
      <c r="C736" s="39" t="n">
        <v>2031</v>
      </c>
      <c r="D736" t="s">
        <v>208</v>
      </c>
      <c r="E736" s="40" t="s">
        <v>232</v>
      </c>
      <c r="F736" s="41" t="s">
        <v>372</v>
      </c>
      <c r="G736" s="42" t="s">
        <v>233</v>
      </c>
      <c r="H736" t="s">
        <v>212</v>
      </c>
      <c r="I736" s="43" t="s">
        <v>231</v>
      </c>
      <c r="J736" s="44" t="s">
        <v>234</v>
      </c>
      <c r="K736" s="45" t="n">
        <v>0.6</v>
      </c>
      <c r="L736" s="46" t="n">
        <v>1</v>
      </c>
      <c r="M736" s="47" t="n">
        <v>82.68</v>
      </c>
      <c r="N736" s="48" t="n">
        <v>17368070.8828716</v>
      </c>
      <c r="O736" s="49" t="n">
        <v>17374429.7443926</v>
      </c>
      <c r="P736" s="50" t="n">
        <v>0.1645</v>
      </c>
      <c r="Q736" s="51" t="n">
        <v>0.0337688283</v>
      </c>
      <c r="R736" s="52" t="str">
        <f>1/(1+'Calculation_Assumptions'!$B$5)^(C736-'Calculation_Assumptions'!$B$2)</f>
      </c>
      <c r="S736" s="53" t="str">
        <f>N736*K736</f>
      </c>
      <c r="T736" s="54" t="str">
        <f>O736*K736</f>
      </c>
      <c r="U736" s="55" t="str">
        <f>T736*Q736*L736*M736</f>
      </c>
      <c r="V736" s="56" t="str">
        <f>S736*P736*L736*M736</f>
      </c>
      <c r="W736" s="57" t="str">
        <f>V736-U736</f>
      </c>
      <c r="X736" s="58" t="str">
        <f>W736*R736</f>
      </c>
      <c r="Y736" t="n">
        <v>1</v>
      </c>
      <c r="Z736" s="59" t="n">
        <v>2023</v>
      </c>
      <c r="AA736" t="s">
        <v>371</v>
      </c>
      <c r="AB736" s="60" t="str">
        <f>IF(I736="shared-count-once",COUNTIFS($A$2:$A$807,A736,$C$2:$C$807,C736,$E$2:$E$807,E736,$B$2:$B$807,B736),1)</f>
      </c>
      <c r="AC736" s="61" t="n">
        <v>300119636.925519</v>
      </c>
      <c r="AD736" s="62" t="str">
        <f>IF(AC736=0,"",U736/AC736)</f>
      </c>
      <c r="AE736" s="63" t="str">
        <f>IF(AC736=0,"",V736/AC736)</f>
      </c>
      <c r="AF736" s="64" t="str">
        <f>IF(AC736=0,"",W736/AC736)</f>
      </c>
      <c r="AG736" s="65" t="str">
        <f>IF(AC736=0,"",X736/AC736)</f>
      </c>
    </row>
    <row r="737">
      <c r="A737" t="s">
        <v>185</v>
      </c>
      <c r="B737" t="s">
        <v>161</v>
      </c>
      <c r="C737" s="39" t="n">
        <v>2032</v>
      </c>
      <c r="D737" t="s">
        <v>208</v>
      </c>
      <c r="E737" s="40" t="s">
        <v>232</v>
      </c>
      <c r="F737" s="41" t="s">
        <v>372</v>
      </c>
      <c r="G737" s="42" t="s">
        <v>233</v>
      </c>
      <c r="H737" t="s">
        <v>212</v>
      </c>
      <c r="I737" s="43" t="s">
        <v>231</v>
      </c>
      <c r="J737" s="44" t="s">
        <v>234</v>
      </c>
      <c r="K737" s="45" t="n">
        <v>0.6</v>
      </c>
      <c r="L737" s="46" t="n">
        <v>1</v>
      </c>
      <c r="M737" s="47" t="n">
        <v>82.68</v>
      </c>
      <c r="N737" s="48" t="n">
        <v>17813879.4932999</v>
      </c>
      <c r="O737" s="49" t="n">
        <v>17822626.340663</v>
      </c>
      <c r="P737" s="50" t="n">
        <v>0.1925</v>
      </c>
      <c r="Q737" s="51" t="n">
        <v>0.0337688283</v>
      </c>
      <c r="R737" s="52" t="str">
        <f>1/(1+'Calculation_Assumptions'!$B$5)^(C737-'Calculation_Assumptions'!$B$2)</f>
      </c>
      <c r="S737" s="53" t="str">
        <f>N737*K737</f>
      </c>
      <c r="T737" s="54" t="str">
        <f>O737*K737</f>
      </c>
      <c r="U737" s="55" t="str">
        <f>T737*Q737*L737*M737</f>
      </c>
      <c r="V737" s="56" t="str">
        <f>S737*P737*L737*M737</f>
      </c>
      <c r="W737" s="57" t="str">
        <f>V737-U737</f>
      </c>
      <c r="X737" s="58" t="str">
        <f>W737*R737</f>
      </c>
      <c r="Y737" t="n">
        <v>1</v>
      </c>
      <c r="Z737" s="59" t="n">
        <v>2023</v>
      </c>
      <c r="AA737" t="s">
        <v>371</v>
      </c>
      <c r="AB737" s="60" t="str">
        <f>IF(I737="shared-count-once",COUNTIFS($A$2:$A$807,A737,$C$2:$C$807,C737,$E$2:$E$807,E737,$B$2:$B$807,B737),1)</f>
      </c>
      <c r="AC737" s="61" t="n">
        <v>301904628.083541</v>
      </c>
      <c r="AD737" s="62" t="str">
        <f>IF(AC737=0,"",U737/AC737)</f>
      </c>
      <c r="AE737" s="63" t="str">
        <f>IF(AC737=0,"",V737/AC737)</f>
      </c>
      <c r="AF737" s="64" t="str">
        <f>IF(AC737=0,"",W737/AC737)</f>
      </c>
      <c r="AG737" s="65" t="str">
        <f>IF(AC737=0,"",X737/AC737)</f>
      </c>
    </row>
    <row r="738">
      <c r="A738" t="s">
        <v>185</v>
      </c>
      <c r="B738" t="s">
        <v>161</v>
      </c>
      <c r="C738" s="39" t="n">
        <v>2033</v>
      </c>
      <c r="D738" t="s">
        <v>208</v>
      </c>
      <c r="E738" s="40" t="s">
        <v>232</v>
      </c>
      <c r="F738" s="41" t="s">
        <v>372</v>
      </c>
      <c r="G738" s="42" t="s">
        <v>233</v>
      </c>
      <c r="H738" t="s">
        <v>212</v>
      </c>
      <c r="I738" s="43" t="s">
        <v>231</v>
      </c>
      <c r="J738" s="44" t="s">
        <v>234</v>
      </c>
      <c r="K738" s="45" t="n">
        <v>0.6</v>
      </c>
      <c r="L738" s="46" t="n">
        <v>1</v>
      </c>
      <c r="M738" s="47" t="n">
        <v>82.68</v>
      </c>
      <c r="N738" s="48" t="n">
        <v>18238539.4351922</v>
      </c>
      <c r="O738" s="49" t="n">
        <v>18249802.0286649</v>
      </c>
      <c r="P738" s="50" t="n">
        <v>0.2205</v>
      </c>
      <c r="Q738" s="51" t="n">
        <v>0.0337688283</v>
      </c>
      <c r="R738" s="52" t="str">
        <f>1/(1+'Calculation_Assumptions'!$B$5)^(C738-'Calculation_Assumptions'!$B$2)</f>
      </c>
      <c r="S738" s="53" t="str">
        <f>N738*K738</f>
      </c>
      <c r="T738" s="54" t="str">
        <f>O738*K738</f>
      </c>
      <c r="U738" s="55" t="str">
        <f>T738*Q738*L738*M738</f>
      </c>
      <c r="V738" s="56" t="str">
        <f>S738*P738*L738*M738</f>
      </c>
      <c r="W738" s="57" t="str">
        <f>V738-U738</f>
      </c>
      <c r="X738" s="58" t="str">
        <f>W738*R738</f>
      </c>
      <c r="Y738" t="n">
        <v>1</v>
      </c>
      <c r="Z738" s="59" t="n">
        <v>2023</v>
      </c>
      <c r="AA738" t="s">
        <v>371</v>
      </c>
      <c r="AB738" s="60" t="str">
        <f>IF(I738="shared-count-once",COUNTIFS($A$2:$A$807,A738,$C$2:$C$807,C738,$E$2:$E$807,E738,$B$2:$B$807,B738),1)</f>
      </c>
      <c r="AC738" s="61" t="n">
        <v>303644277.16916</v>
      </c>
      <c r="AD738" s="62" t="str">
        <f>IF(AC738=0,"",U738/AC738)</f>
      </c>
      <c r="AE738" s="63" t="str">
        <f>IF(AC738=0,"",V738/AC738)</f>
      </c>
      <c r="AF738" s="64" t="str">
        <f>IF(AC738=0,"",W738/AC738)</f>
      </c>
      <c r="AG738" s="65" t="str">
        <f>IF(AC738=0,"",X738/AC738)</f>
      </c>
    </row>
    <row r="739">
      <c r="A739" t="s">
        <v>185</v>
      </c>
      <c r="B739" t="s">
        <v>161</v>
      </c>
      <c r="C739" s="39" t="n">
        <v>2034</v>
      </c>
      <c r="D739" t="s">
        <v>208</v>
      </c>
      <c r="E739" s="40" t="s">
        <v>232</v>
      </c>
      <c r="F739" s="41" t="s">
        <v>372</v>
      </c>
      <c r="G739" s="42" t="s">
        <v>233</v>
      </c>
      <c r="H739" t="s">
        <v>212</v>
      </c>
      <c r="I739" s="43" t="s">
        <v>231</v>
      </c>
      <c r="J739" s="44" t="s">
        <v>234</v>
      </c>
      <c r="K739" s="45" t="n">
        <v>0.6</v>
      </c>
      <c r="L739" s="46" t="n">
        <v>1</v>
      </c>
      <c r="M739" s="47" t="n">
        <v>82.68</v>
      </c>
      <c r="N739" s="48" t="n">
        <v>18662679.4299308</v>
      </c>
      <c r="O739" s="49" t="n">
        <v>18676437.5832843</v>
      </c>
      <c r="P739" s="50" t="n">
        <v>0.2485</v>
      </c>
      <c r="Q739" s="51" t="n">
        <v>0.0337688283</v>
      </c>
      <c r="R739" s="52" t="str">
        <f>1/(1+'Calculation_Assumptions'!$B$5)^(C739-'Calculation_Assumptions'!$B$2)</f>
      </c>
      <c r="S739" s="53" t="str">
        <f>N739*K739</f>
      </c>
      <c r="T739" s="54" t="str">
        <f>O739*K739</f>
      </c>
      <c r="U739" s="55" t="str">
        <f>T739*Q739*L739*M739</f>
      </c>
      <c r="V739" s="56" t="str">
        <f>S739*P739*L739*M739</f>
      </c>
      <c r="W739" s="57" t="str">
        <f>V739-U739</f>
      </c>
      <c r="X739" s="58" t="str">
        <f>W739*R739</f>
      </c>
      <c r="Y739" t="n">
        <v>1</v>
      </c>
      <c r="Z739" s="59" t="n">
        <v>2023</v>
      </c>
      <c r="AA739" t="s">
        <v>371</v>
      </c>
      <c r="AB739" s="60" t="str">
        <f>IF(I739="shared-count-once",COUNTIFS($A$2:$A$807,A739,$C$2:$C$807,C739,$E$2:$E$807,E739,$B$2:$B$807,B739),1)</f>
      </c>
      <c r="AC739" s="61" t="n">
        <v>305332541.184984</v>
      </c>
      <c r="AD739" s="62" t="str">
        <f>IF(AC739=0,"",U739/AC739)</f>
      </c>
      <c r="AE739" s="63" t="str">
        <f>IF(AC739=0,"",V739/AC739)</f>
      </c>
      <c r="AF739" s="64" t="str">
        <f>IF(AC739=0,"",W739/AC739)</f>
      </c>
      <c r="AG739" s="65" t="str">
        <f>IF(AC739=0,"",X739/AC739)</f>
      </c>
    </row>
    <row r="740">
      <c r="A740" t="s">
        <v>185</v>
      </c>
      <c r="B740" t="s">
        <v>161</v>
      </c>
      <c r="C740" s="39" t="n">
        <v>2035</v>
      </c>
      <c r="D740" t="s">
        <v>208</v>
      </c>
      <c r="E740" s="40" t="s">
        <v>232</v>
      </c>
      <c r="F740" s="41" t="s">
        <v>372</v>
      </c>
      <c r="G740" s="42" t="s">
        <v>233</v>
      </c>
      <c r="H740" t="s">
        <v>212</v>
      </c>
      <c r="I740" s="43" t="s">
        <v>231</v>
      </c>
      <c r="J740" s="44" t="s">
        <v>234</v>
      </c>
      <c r="K740" s="45" t="n">
        <v>0.6</v>
      </c>
      <c r="L740" s="46" t="n">
        <v>1</v>
      </c>
      <c r="M740" s="47" t="n">
        <v>82.68</v>
      </c>
      <c r="N740" s="48" t="n">
        <v>19085766.5051037</v>
      </c>
      <c r="O740" s="49" t="n">
        <v>19101916.5677958</v>
      </c>
      <c r="P740" s="50" t="n">
        <v>0.2765</v>
      </c>
      <c r="Q740" s="51" t="n">
        <v>0.0337688283</v>
      </c>
      <c r="R740" s="52" t="str">
        <f>1/(1+'Calculation_Assumptions'!$B$5)^(C740-'Calculation_Assumptions'!$B$2)</f>
      </c>
      <c r="S740" s="53" t="str">
        <f>N740*K740</f>
      </c>
      <c r="T740" s="54" t="str">
        <f>O740*K740</f>
      </c>
      <c r="U740" s="55" t="str">
        <f>T740*Q740*L740*M740</f>
      </c>
      <c r="V740" s="56" t="str">
        <f>S740*P740*L740*M740</f>
      </c>
      <c r="W740" s="57" t="str">
        <f>V740-U740</f>
      </c>
      <c r="X740" s="58" t="str">
        <f>W740*R740</f>
      </c>
      <c r="Y740" t="n">
        <v>1</v>
      </c>
      <c r="Z740" s="59" t="n">
        <v>2023</v>
      </c>
      <c r="AA740" t="s">
        <v>371</v>
      </c>
      <c r="AB740" s="60" t="str">
        <f>IF(I740="shared-count-once",COUNTIFS($A$2:$A$807,A740,$C$2:$C$807,C740,$E$2:$E$807,E740,$B$2:$B$807,B740),1)</f>
      </c>
      <c r="AC740" s="61" t="n">
        <v>306964650.16712</v>
      </c>
      <c r="AD740" s="62" t="str">
        <f>IF(AC740=0,"",U740/AC740)</f>
      </c>
      <c r="AE740" s="63" t="str">
        <f>IF(AC740=0,"",V740/AC740)</f>
      </c>
      <c r="AF740" s="64" t="str">
        <f>IF(AC740=0,"",W740/AC740)</f>
      </c>
      <c r="AG740" s="65" t="str">
        <f>IF(AC740=0,"",X740/AC740)</f>
      </c>
    </row>
    <row r="741">
      <c r="A741" t="s">
        <v>185</v>
      </c>
      <c r="B741" t="s">
        <v>161</v>
      </c>
      <c r="C741" s="39" t="n">
        <v>2036</v>
      </c>
      <c r="D741" t="s">
        <v>208</v>
      </c>
      <c r="E741" s="40" t="s">
        <v>232</v>
      </c>
      <c r="F741" s="41" t="s">
        <v>372</v>
      </c>
      <c r="G741" s="42" t="s">
        <v>233</v>
      </c>
      <c r="H741" t="s">
        <v>212</v>
      </c>
      <c r="I741" s="43" t="s">
        <v>231</v>
      </c>
      <c r="J741" s="44" t="s">
        <v>234</v>
      </c>
      <c r="K741" s="45" t="n">
        <v>0.6</v>
      </c>
      <c r="L741" s="46" t="n">
        <v>1</v>
      </c>
      <c r="M741" s="47" t="n">
        <v>82.68</v>
      </c>
      <c r="N741" s="48" t="n">
        <v>19508442.417455</v>
      </c>
      <c r="O741" s="49" t="n">
        <v>19526805.7427516</v>
      </c>
      <c r="P741" s="50" t="n">
        <v>0.3045</v>
      </c>
      <c r="Q741" s="51" t="n">
        <v>0.0337688283</v>
      </c>
      <c r="R741" s="52" t="str">
        <f>1/(1+'Calculation_Assumptions'!$B$5)^(C741-'Calculation_Assumptions'!$B$2)</f>
      </c>
      <c r="S741" s="53" t="str">
        <f>N741*K741</f>
      </c>
      <c r="T741" s="54" t="str">
        <f>O741*K741</f>
      </c>
      <c r="U741" s="55" t="str">
        <f>T741*Q741*L741*M741</f>
      </c>
      <c r="V741" s="56" t="str">
        <f>S741*P741*L741*M741</f>
      </c>
      <c r="W741" s="57" t="str">
        <f>V741-U741</f>
      </c>
      <c r="X741" s="58" t="str">
        <f>W741*R741</f>
      </c>
      <c r="Y741" t="n">
        <v>1</v>
      </c>
      <c r="Z741" s="59" t="n">
        <v>2023</v>
      </c>
      <c r="AA741" t="s">
        <v>371</v>
      </c>
      <c r="AB741" s="60" t="str">
        <f>IF(I741="shared-count-once",COUNTIFS($A$2:$A$807,A741,$C$2:$C$807,C741,$E$2:$E$807,E741,$B$2:$B$807,B741),1)</f>
      </c>
      <c r="AC741" s="61" t="n">
        <v>308542769.756622</v>
      </c>
      <c r="AD741" s="62" t="str">
        <f>IF(AC741=0,"",U741/AC741)</f>
      </c>
      <c r="AE741" s="63" t="str">
        <f>IF(AC741=0,"",V741/AC741)</f>
      </c>
      <c r="AF741" s="64" t="str">
        <f>IF(AC741=0,"",W741/AC741)</f>
      </c>
      <c r="AG741" s="65" t="str">
        <f>IF(AC741=0,"",X741/AC741)</f>
      </c>
    </row>
    <row r="742">
      <c r="A742" t="s">
        <v>185</v>
      </c>
      <c r="B742" t="s">
        <v>161</v>
      </c>
      <c r="C742" s="39" t="n">
        <v>2037</v>
      </c>
      <c r="D742" t="s">
        <v>208</v>
      </c>
      <c r="E742" s="40" t="s">
        <v>232</v>
      </c>
      <c r="F742" s="41" t="s">
        <v>372</v>
      </c>
      <c r="G742" s="42" t="s">
        <v>233</v>
      </c>
      <c r="H742" t="s">
        <v>212</v>
      </c>
      <c r="I742" s="43" t="s">
        <v>231</v>
      </c>
      <c r="J742" s="44" t="s">
        <v>234</v>
      </c>
      <c r="K742" s="45" t="n">
        <v>0.6</v>
      </c>
      <c r="L742" s="46" t="n">
        <v>1</v>
      </c>
      <c r="M742" s="47" t="n">
        <v>82.68</v>
      </c>
      <c r="N742" s="48" t="n">
        <v>19931242.5543595</v>
      </c>
      <c r="O742" s="49" t="n">
        <v>19951492.7245041</v>
      </c>
      <c r="P742" s="50" t="n">
        <v>0.3325</v>
      </c>
      <c r="Q742" s="51" t="n">
        <v>0.0337688283</v>
      </c>
      <c r="R742" s="52" t="str">
        <f>1/(1+'Calculation_Assumptions'!$B$5)^(C742-'Calculation_Assumptions'!$B$2)</f>
      </c>
      <c r="S742" s="53" t="str">
        <f>N742*K742</f>
      </c>
      <c r="T742" s="54" t="str">
        <f>O742*K742</f>
      </c>
      <c r="U742" s="55" t="str">
        <f>T742*Q742*L742*M742</f>
      </c>
      <c r="V742" s="56" t="str">
        <f>S742*P742*L742*M742</f>
      </c>
      <c r="W742" s="57" t="str">
        <f>V742-U742</f>
      </c>
      <c r="X742" s="58" t="str">
        <f>W742*R742</f>
      </c>
      <c r="Y742" t="n">
        <v>1</v>
      </c>
      <c r="Z742" s="59" t="n">
        <v>2023</v>
      </c>
      <c r="AA742" t="s">
        <v>371</v>
      </c>
      <c r="AB742" s="60" t="str">
        <f>IF(I742="shared-count-once",COUNTIFS($A$2:$A$807,A742,$C$2:$C$807,C742,$E$2:$E$807,E742,$B$2:$B$807,B742),1)</f>
      </c>
      <c r="AC742" s="61" t="n">
        <v>310068287.63643</v>
      </c>
      <c r="AD742" s="62" t="str">
        <f>IF(AC742=0,"",U742/AC742)</f>
      </c>
      <c r="AE742" s="63" t="str">
        <f>IF(AC742=0,"",V742/AC742)</f>
      </c>
      <c r="AF742" s="64" t="str">
        <f>IF(AC742=0,"",W742/AC742)</f>
      </c>
      <c r="AG742" s="65" t="str">
        <f>IF(AC742=0,"",X742/AC742)</f>
      </c>
    </row>
    <row r="743">
      <c r="A743" t="s">
        <v>185</v>
      </c>
      <c r="B743" t="s">
        <v>161</v>
      </c>
      <c r="C743" s="39" t="n">
        <v>2038</v>
      </c>
      <c r="D743" t="s">
        <v>208</v>
      </c>
      <c r="E743" s="40" t="s">
        <v>232</v>
      </c>
      <c r="F743" s="41" t="s">
        <v>372</v>
      </c>
      <c r="G743" s="42" t="s">
        <v>233</v>
      </c>
      <c r="H743" t="s">
        <v>212</v>
      </c>
      <c r="I743" s="43" t="s">
        <v>231</v>
      </c>
      <c r="J743" s="44" t="s">
        <v>234</v>
      </c>
      <c r="K743" s="45" t="n">
        <v>0.6</v>
      </c>
      <c r="L743" s="46" t="n">
        <v>1</v>
      </c>
      <c r="M743" s="47" t="n">
        <v>82.68</v>
      </c>
      <c r="N743" s="48" t="n">
        <v>20353330.0907461</v>
      </c>
      <c r="O743" s="49" t="n">
        <v>20375030.6756504</v>
      </c>
      <c r="P743" s="50" t="n">
        <v>0.3605</v>
      </c>
      <c r="Q743" s="51" t="n">
        <v>0.0337688283</v>
      </c>
      <c r="R743" s="52" t="str">
        <f>1/(1+'Calculation_Assumptions'!$B$5)^(C743-'Calculation_Assumptions'!$B$2)</f>
      </c>
      <c r="S743" s="53" t="str">
        <f>N743*K743</f>
      </c>
      <c r="T743" s="54" t="str">
        <f>O743*K743</f>
      </c>
      <c r="U743" s="55" t="str">
        <f>T743*Q743*L743*M743</f>
      </c>
      <c r="V743" s="56" t="str">
        <f>S743*P743*L743*M743</f>
      </c>
      <c r="W743" s="57" t="str">
        <f>V743-U743</f>
      </c>
      <c r="X743" s="58" t="str">
        <f>W743*R743</f>
      </c>
      <c r="Y743" t="n">
        <v>1</v>
      </c>
      <c r="Z743" s="59" t="n">
        <v>2023</v>
      </c>
      <c r="AA743" t="s">
        <v>371</v>
      </c>
      <c r="AB743" s="60" t="str">
        <f>IF(I743="shared-count-once",COUNTIFS($A$2:$A$807,A743,$C$2:$C$807,C743,$E$2:$E$807,E743,$B$2:$B$807,B743),1)</f>
      </c>
      <c r="AC743" s="61" t="n">
        <v>311532999.13163</v>
      </c>
      <c r="AD743" s="62" t="str">
        <f>IF(AC743=0,"",U743/AC743)</f>
      </c>
      <c r="AE743" s="63" t="str">
        <f>IF(AC743=0,"",V743/AC743)</f>
      </c>
      <c r="AF743" s="64" t="str">
        <f>IF(AC743=0,"",W743/AC743)</f>
      </c>
      <c r="AG743" s="65" t="str">
        <f>IF(AC743=0,"",X743/AC743)</f>
      </c>
    </row>
    <row r="744">
      <c r="A744" t="s">
        <v>185</v>
      </c>
      <c r="B744" t="s">
        <v>161</v>
      </c>
      <c r="C744" s="39" t="n">
        <v>2039</v>
      </c>
      <c r="D744" t="s">
        <v>208</v>
      </c>
      <c r="E744" s="40" t="s">
        <v>232</v>
      </c>
      <c r="F744" s="41" t="s">
        <v>372</v>
      </c>
      <c r="G744" s="42" t="s">
        <v>233</v>
      </c>
      <c r="H744" t="s">
        <v>212</v>
      </c>
      <c r="I744" s="43" t="s">
        <v>231</v>
      </c>
      <c r="J744" s="44" t="s">
        <v>234</v>
      </c>
      <c r="K744" s="45" t="n">
        <v>0.6</v>
      </c>
      <c r="L744" s="46" t="n">
        <v>1</v>
      </c>
      <c r="M744" s="47" t="n">
        <v>82.68</v>
      </c>
      <c r="N744" s="48" t="n">
        <v>20772687.4377574</v>
      </c>
      <c r="O744" s="49" t="n">
        <v>20795232.2002214</v>
      </c>
      <c r="P744" s="50" t="n">
        <v>0.3885</v>
      </c>
      <c r="Q744" s="51" t="n">
        <v>0.0337688283</v>
      </c>
      <c r="R744" s="52" t="str">
        <f>1/(1+'Calculation_Assumptions'!$B$5)^(C744-'Calculation_Assumptions'!$B$2)</f>
      </c>
      <c r="S744" s="53" t="str">
        <f>N744*K744</f>
      </c>
      <c r="T744" s="54" t="str">
        <f>O744*K744</f>
      </c>
      <c r="U744" s="55" t="str">
        <f>T744*Q744*L744*M744</f>
      </c>
      <c r="V744" s="56" t="str">
        <f>S744*P744*L744*M744</f>
      </c>
      <c r="W744" s="57" t="str">
        <f>V744-U744</f>
      </c>
      <c r="X744" s="58" t="str">
        <f>W744*R744</f>
      </c>
      <c r="Y744" t="n">
        <v>1</v>
      </c>
      <c r="Z744" s="59" t="n">
        <v>2023</v>
      </c>
      <c r="AA744" t="s">
        <v>371</v>
      </c>
      <c r="AB744" s="60" t="str">
        <f>IF(I744="shared-count-once",COUNTIFS($A$2:$A$807,A744,$C$2:$C$807,C744,$E$2:$E$807,E744,$B$2:$B$807,B744),1)</f>
      </c>
      <c r="AC744" s="61" t="n">
        <v>312936391.858479</v>
      </c>
      <c r="AD744" s="62" t="str">
        <f>IF(AC744=0,"",U744/AC744)</f>
      </c>
      <c r="AE744" s="63" t="str">
        <f>IF(AC744=0,"",V744/AC744)</f>
      </c>
      <c r="AF744" s="64" t="str">
        <f>IF(AC744=0,"",W744/AC744)</f>
      </c>
      <c r="AG744" s="65" t="str">
        <f>IF(AC744=0,"",X744/AC744)</f>
      </c>
    </row>
    <row r="745">
      <c r="A745" t="s">
        <v>185</v>
      </c>
      <c r="B745" t="s">
        <v>161</v>
      </c>
      <c r="C745" s="39" t="n">
        <v>2040</v>
      </c>
      <c r="D745" t="s">
        <v>208</v>
      </c>
      <c r="E745" s="40" t="s">
        <v>232</v>
      </c>
      <c r="F745" s="41" t="s">
        <v>372</v>
      </c>
      <c r="G745" s="42" t="s">
        <v>233</v>
      </c>
      <c r="H745" t="s">
        <v>212</v>
      </c>
      <c r="I745" s="43" t="s">
        <v>231</v>
      </c>
      <c r="J745" s="44" t="s">
        <v>234</v>
      </c>
      <c r="K745" s="45" t="n">
        <v>0.6</v>
      </c>
      <c r="L745" s="46" t="n">
        <v>1</v>
      </c>
      <c r="M745" s="47" t="n">
        <v>82.68</v>
      </c>
      <c r="N745" s="48" t="n">
        <v>21188259.9413194</v>
      </c>
      <c r="O745" s="49" t="n">
        <v>21210933.1763601</v>
      </c>
      <c r="P745" s="50" t="n">
        <v>0.4165</v>
      </c>
      <c r="Q745" s="51" t="n">
        <v>0.0337688283</v>
      </c>
      <c r="R745" s="52" t="str">
        <f>1/(1+'Calculation_Assumptions'!$B$5)^(C745-'Calculation_Assumptions'!$B$2)</f>
      </c>
      <c r="S745" s="53" t="str">
        <f>N745*K745</f>
      </c>
      <c r="T745" s="54" t="str">
        <f>O745*K745</f>
      </c>
      <c r="U745" s="55" t="str">
        <f>T745*Q745*L745*M745</f>
      </c>
      <c r="V745" s="56" t="str">
        <f>S745*P745*L745*M745</f>
      </c>
      <c r="W745" s="57" t="str">
        <f>V745-U745</f>
      </c>
      <c r="X745" s="58" t="str">
        <f>W745*R745</f>
      </c>
      <c r="Y745" t="n">
        <v>1</v>
      </c>
      <c r="Z745" s="59" t="n">
        <v>2023</v>
      </c>
      <c r="AA745" t="s">
        <v>371</v>
      </c>
      <c r="AB745" s="60" t="str">
        <f>IF(I745="shared-count-once",COUNTIFS($A$2:$A$807,A745,$C$2:$C$807,C745,$E$2:$E$807,E745,$B$2:$B$807,B745),1)</f>
      </c>
      <c r="AC745" s="61" t="n">
        <v>314265537.410829</v>
      </c>
      <c r="AD745" s="62" t="str">
        <f>IF(AC745=0,"",U745/AC745)</f>
      </c>
      <c r="AE745" s="63" t="str">
        <f>IF(AC745=0,"",V745/AC745)</f>
      </c>
      <c r="AF745" s="64" t="str">
        <f>IF(AC745=0,"",W745/AC745)</f>
      </c>
      <c r="AG745" s="65" t="str">
        <f>IF(AC745=0,"",X745/AC745)</f>
      </c>
    </row>
    <row r="746">
      <c r="A746" t="s">
        <v>185</v>
      </c>
      <c r="B746" t="s">
        <v>161</v>
      </c>
      <c r="C746" s="39" t="n">
        <v>2041</v>
      </c>
      <c r="D746" t="s">
        <v>208</v>
      </c>
      <c r="E746" s="40" t="s">
        <v>232</v>
      </c>
      <c r="F746" s="41" t="s">
        <v>372</v>
      </c>
      <c r="G746" s="42" t="s">
        <v>233</v>
      </c>
      <c r="H746" t="s">
        <v>212</v>
      </c>
      <c r="I746" s="43" t="s">
        <v>231</v>
      </c>
      <c r="J746" s="44" t="s">
        <v>234</v>
      </c>
      <c r="K746" s="45" t="n">
        <v>0.6</v>
      </c>
      <c r="L746" s="46" t="n">
        <v>1</v>
      </c>
      <c r="M746" s="47" t="n">
        <v>82.68</v>
      </c>
      <c r="N746" s="48" t="n">
        <v>21602393.7337114</v>
      </c>
      <c r="O746" s="49" t="n">
        <v>21626067.3217193</v>
      </c>
      <c r="P746" s="50" t="n">
        <v>0.4165</v>
      </c>
      <c r="Q746" s="51" t="n">
        <v>0.0337688283</v>
      </c>
      <c r="R746" s="52" t="str">
        <f>1/(1+'Calculation_Assumptions'!$B$5)^(C746-'Calculation_Assumptions'!$B$2)</f>
      </c>
      <c r="S746" s="53" t="str">
        <f>N746*K746</f>
      </c>
      <c r="T746" s="54" t="str">
        <f>O746*K746</f>
      </c>
      <c r="U746" s="55" t="str">
        <f>T746*Q746*L746*M746</f>
      </c>
      <c r="V746" s="56" t="str">
        <f>S746*P746*L746*M746</f>
      </c>
      <c r="W746" s="57" t="str">
        <f>V746-U746</f>
      </c>
      <c r="X746" s="58" t="str">
        <f>W746*R746</f>
      </c>
      <c r="Y746" t="n">
        <v>1</v>
      </c>
      <c r="Z746" s="59" t="n">
        <v>2023</v>
      </c>
      <c r="AA746" t="s">
        <v>371</v>
      </c>
      <c r="AB746" s="60" t="str">
        <f>IF(I746="shared-count-once",COUNTIFS($A$2:$A$807,A746,$C$2:$C$807,C746,$E$2:$E$807,E746,$B$2:$B$807,B746),1)</f>
      </c>
      <c r="AC746" s="61" t="n">
        <v>315525215.312548</v>
      </c>
      <c r="AD746" s="62" t="str">
        <f>IF(AC746=0,"",U746/AC746)</f>
      </c>
      <c r="AE746" s="63" t="str">
        <f>IF(AC746=0,"",V746/AC746)</f>
      </c>
      <c r="AF746" s="64" t="str">
        <f>IF(AC746=0,"",W746/AC746)</f>
      </c>
      <c r="AG746" s="65" t="str">
        <f>IF(AC746=0,"",X746/AC746)</f>
      </c>
    </row>
    <row r="747">
      <c r="A747" t="s">
        <v>185</v>
      </c>
      <c r="B747" t="s">
        <v>161</v>
      </c>
      <c r="C747" s="39" t="n">
        <v>2042</v>
      </c>
      <c r="D747" t="s">
        <v>208</v>
      </c>
      <c r="E747" s="40" t="s">
        <v>232</v>
      </c>
      <c r="F747" s="41" t="s">
        <v>372</v>
      </c>
      <c r="G747" s="42" t="s">
        <v>233</v>
      </c>
      <c r="H747" t="s">
        <v>212</v>
      </c>
      <c r="I747" s="43" t="s">
        <v>231</v>
      </c>
      <c r="J747" s="44" t="s">
        <v>234</v>
      </c>
      <c r="K747" s="45" t="n">
        <v>0.6</v>
      </c>
      <c r="L747" s="46" t="n">
        <v>1</v>
      </c>
      <c r="M747" s="47" t="n">
        <v>82.68</v>
      </c>
      <c r="N747" s="48" t="n">
        <v>22012696.025113</v>
      </c>
      <c r="O747" s="49" t="n">
        <v>22038113.882347</v>
      </c>
      <c r="P747" s="50" t="n">
        <v>0.4165</v>
      </c>
      <c r="Q747" s="51" t="n">
        <v>0.0337688283</v>
      </c>
      <c r="R747" s="52" t="str">
        <f>1/(1+'Calculation_Assumptions'!$B$5)^(C747-'Calculation_Assumptions'!$B$2)</f>
      </c>
      <c r="S747" s="53" t="str">
        <f>N747*K747</f>
      </c>
      <c r="T747" s="54" t="str">
        <f>O747*K747</f>
      </c>
      <c r="U747" s="55" t="str">
        <f>T747*Q747*L747*M747</f>
      </c>
      <c r="V747" s="56" t="str">
        <f>S747*P747*L747*M747</f>
      </c>
      <c r="W747" s="57" t="str">
        <f>V747-U747</f>
      </c>
      <c r="X747" s="58" t="str">
        <f>W747*R747</f>
      </c>
      <c r="Y747" t="n">
        <v>1</v>
      </c>
      <c r="Z747" s="59" t="n">
        <v>2023</v>
      </c>
      <c r="AA747" t="s">
        <v>371</v>
      </c>
      <c r="AB747" s="60" t="str">
        <f>IF(I747="shared-count-once",COUNTIFS($A$2:$A$807,A747,$C$2:$C$807,C747,$E$2:$E$807,E747,$B$2:$B$807,B747),1)</f>
      </c>
      <c r="AC747" s="61" t="n">
        <v>316707694.211882</v>
      </c>
      <c r="AD747" s="62" t="str">
        <f>IF(AC747=0,"",U747/AC747)</f>
      </c>
      <c r="AE747" s="63" t="str">
        <f>IF(AC747=0,"",V747/AC747)</f>
      </c>
      <c r="AF747" s="64" t="str">
        <f>IF(AC747=0,"",W747/AC747)</f>
      </c>
      <c r="AG747" s="65" t="str">
        <f>IF(AC747=0,"",X747/AC747)</f>
      </c>
    </row>
    <row r="748">
      <c r="A748" t="s">
        <v>185</v>
      </c>
      <c r="B748" t="s">
        <v>161</v>
      </c>
      <c r="C748" s="39" t="n">
        <v>2043</v>
      </c>
      <c r="D748" t="s">
        <v>208</v>
      </c>
      <c r="E748" s="40" t="s">
        <v>232</v>
      </c>
      <c r="F748" s="41" t="s">
        <v>372</v>
      </c>
      <c r="G748" s="42" t="s">
        <v>233</v>
      </c>
      <c r="H748" t="s">
        <v>212</v>
      </c>
      <c r="I748" s="43" t="s">
        <v>231</v>
      </c>
      <c r="J748" s="44" t="s">
        <v>234</v>
      </c>
      <c r="K748" s="45" t="n">
        <v>0.6</v>
      </c>
      <c r="L748" s="46" t="n">
        <v>1</v>
      </c>
      <c r="M748" s="47" t="n">
        <v>82.68</v>
      </c>
      <c r="N748" s="48" t="n">
        <v>22414582.1805677</v>
      </c>
      <c r="O748" s="49" t="n">
        <v>22442345.2151134</v>
      </c>
      <c r="P748" s="50" t="n">
        <v>0.4165</v>
      </c>
      <c r="Q748" s="51" t="n">
        <v>0.0337688283</v>
      </c>
      <c r="R748" s="52" t="str">
        <f>1/(1+'Calculation_Assumptions'!$B$5)^(C748-'Calculation_Assumptions'!$B$2)</f>
      </c>
      <c r="S748" s="53" t="str">
        <f>N748*K748</f>
      </c>
      <c r="T748" s="54" t="str">
        <f>O748*K748</f>
      </c>
      <c r="U748" s="55" t="str">
        <f>T748*Q748*L748*M748</f>
      </c>
      <c r="V748" s="56" t="str">
        <f>S748*P748*L748*M748</f>
      </c>
      <c r="W748" s="57" t="str">
        <f>V748-U748</f>
      </c>
      <c r="X748" s="58" t="str">
        <f>W748*R748</f>
      </c>
      <c r="Y748" t="n">
        <v>1</v>
      </c>
      <c r="Z748" s="59" t="n">
        <v>2023</v>
      </c>
      <c r="AA748" t="s">
        <v>371</v>
      </c>
      <c r="AB748" s="60" t="str">
        <f>IF(I748="shared-count-once",COUNTIFS($A$2:$A$807,A748,$C$2:$C$807,C748,$E$2:$E$807,E748,$B$2:$B$807,B748),1)</f>
      </c>
      <c r="AC748" s="61" t="n">
        <v>317814114.067152</v>
      </c>
      <c r="AD748" s="62" t="str">
        <f>IF(AC748=0,"",U748/AC748)</f>
      </c>
      <c r="AE748" s="63" t="str">
        <f>IF(AC748=0,"",V748/AC748)</f>
      </c>
      <c r="AF748" s="64" t="str">
        <f>IF(AC748=0,"",W748/AC748)</f>
      </c>
      <c r="AG748" s="65" t="str">
        <f>IF(AC748=0,"",X748/AC748)</f>
      </c>
    </row>
    <row r="749">
      <c r="A749" t="s">
        <v>185</v>
      </c>
      <c r="B749" t="s">
        <v>161</v>
      </c>
      <c r="C749" s="39" t="n">
        <v>2044</v>
      </c>
      <c r="D749" t="s">
        <v>208</v>
      </c>
      <c r="E749" s="40" t="s">
        <v>232</v>
      </c>
      <c r="F749" s="41" t="s">
        <v>372</v>
      </c>
      <c r="G749" s="42" t="s">
        <v>233</v>
      </c>
      <c r="H749" t="s">
        <v>212</v>
      </c>
      <c r="I749" s="43" t="s">
        <v>231</v>
      </c>
      <c r="J749" s="44" t="s">
        <v>234</v>
      </c>
      <c r="K749" s="45" t="n">
        <v>0.6</v>
      </c>
      <c r="L749" s="46" t="n">
        <v>1</v>
      </c>
      <c r="M749" s="47" t="n">
        <v>82.68</v>
      </c>
      <c r="N749" s="48" t="n">
        <v>22808068.8400522</v>
      </c>
      <c r="O749" s="49" t="n">
        <v>22838735.1887833</v>
      </c>
      <c r="P749" s="50" t="n">
        <v>0.4165</v>
      </c>
      <c r="Q749" s="51" t="n">
        <v>0.0337688283</v>
      </c>
      <c r="R749" s="52" t="str">
        <f>1/(1+'Calculation_Assumptions'!$B$5)^(C749-'Calculation_Assumptions'!$B$2)</f>
      </c>
      <c r="S749" s="53" t="str">
        <f>N749*K749</f>
      </c>
      <c r="T749" s="54" t="str">
        <f>O749*K749</f>
      </c>
      <c r="U749" s="55" t="str">
        <f>T749*Q749*L749*M749</f>
      </c>
      <c r="V749" s="56" t="str">
        <f>S749*P749*L749*M749</f>
      </c>
      <c r="W749" s="57" t="str">
        <f>V749-U749</f>
      </c>
      <c r="X749" s="58" t="str">
        <f>W749*R749</f>
      </c>
      <c r="Y749" t="n">
        <v>1</v>
      </c>
      <c r="Z749" s="59" t="n">
        <v>2023</v>
      </c>
      <c r="AA749" t="s">
        <v>371</v>
      </c>
      <c r="AB749" s="60" t="str">
        <f>IF(I749="shared-count-once",COUNTIFS($A$2:$A$807,A749,$C$2:$C$807,C749,$E$2:$E$807,E749,$B$2:$B$807,B749),1)</f>
      </c>
      <c r="AC749" s="61" t="n">
        <v>318840890.732156</v>
      </c>
      <c r="AD749" s="62" t="str">
        <f>IF(AC749=0,"",U749/AC749)</f>
      </c>
      <c r="AE749" s="63" t="str">
        <f>IF(AC749=0,"",V749/AC749)</f>
      </c>
      <c r="AF749" s="64" t="str">
        <f>IF(AC749=0,"",W749/AC749)</f>
      </c>
      <c r="AG749" s="65" t="str">
        <f>IF(AC749=0,"",X749/AC749)</f>
      </c>
    </row>
    <row r="750">
      <c r="A750" t="s">
        <v>185</v>
      </c>
      <c r="B750" t="s">
        <v>161</v>
      </c>
      <c r="C750" s="39" t="n">
        <v>2045</v>
      </c>
      <c r="D750" t="s">
        <v>208</v>
      </c>
      <c r="E750" s="40" t="s">
        <v>232</v>
      </c>
      <c r="F750" s="41" t="s">
        <v>372</v>
      </c>
      <c r="G750" s="42" t="s">
        <v>233</v>
      </c>
      <c r="H750" t="s">
        <v>212</v>
      </c>
      <c r="I750" s="43" t="s">
        <v>231</v>
      </c>
      <c r="J750" s="44" t="s">
        <v>234</v>
      </c>
      <c r="K750" s="45" t="n">
        <v>0.6</v>
      </c>
      <c r="L750" s="46" t="n">
        <v>1</v>
      </c>
      <c r="M750" s="47" t="n">
        <v>82.68</v>
      </c>
      <c r="N750" s="48" t="n">
        <v>23192387.1235709</v>
      </c>
      <c r="O750" s="49" t="n">
        <v>23226470.3426801</v>
      </c>
      <c r="P750" s="50" t="n">
        <v>0.4165</v>
      </c>
      <c r="Q750" s="51" t="n">
        <v>0.0337688283</v>
      </c>
      <c r="R750" s="52" t="str">
        <f>1/(1+'Calculation_Assumptions'!$B$5)^(C750-'Calculation_Assumptions'!$B$2)</f>
      </c>
      <c r="S750" s="53" t="str">
        <f>N750*K750</f>
      </c>
      <c r="T750" s="54" t="str">
        <f>O750*K750</f>
      </c>
      <c r="U750" s="55" t="str">
        <f>T750*Q750*L750*M750</f>
      </c>
      <c r="V750" s="56" t="str">
        <f>S750*P750*L750*M750</f>
      </c>
      <c r="W750" s="57" t="str">
        <f>V750-U750</f>
      </c>
      <c r="X750" s="58" t="str">
        <f>W750*R750</f>
      </c>
      <c r="Y750" t="n">
        <v>1</v>
      </c>
      <c r="Z750" s="59" t="n">
        <v>2023</v>
      </c>
      <c r="AA750" t="s">
        <v>371</v>
      </c>
      <c r="AB750" s="60" t="str">
        <f>IF(I750="shared-count-once",COUNTIFS($A$2:$A$807,A750,$C$2:$C$807,C750,$E$2:$E$807,E750,$B$2:$B$807,B750),1)</f>
      </c>
      <c r="AC750" s="61" t="n">
        <v>319784682.33108</v>
      </c>
      <c r="AD750" s="62" t="str">
        <f>IF(AC750=0,"",U750/AC750)</f>
      </c>
      <c r="AE750" s="63" t="str">
        <f>IF(AC750=0,"",V750/AC750)</f>
      </c>
      <c r="AF750" s="64" t="str">
        <f>IF(AC750=0,"",W750/AC750)</f>
      </c>
      <c r="AG750" s="65" t="str">
        <f>IF(AC750=0,"",X750/AC750)</f>
      </c>
    </row>
    <row r="751">
      <c r="A751" t="s">
        <v>185</v>
      </c>
      <c r="B751" t="s">
        <v>161</v>
      </c>
      <c r="C751" s="39" t="n">
        <v>2046</v>
      </c>
      <c r="D751" t="s">
        <v>208</v>
      </c>
      <c r="E751" s="40" t="s">
        <v>232</v>
      </c>
      <c r="F751" s="41" t="s">
        <v>372</v>
      </c>
      <c r="G751" s="42" t="s">
        <v>233</v>
      </c>
      <c r="H751" t="s">
        <v>212</v>
      </c>
      <c r="I751" s="43" t="s">
        <v>231</v>
      </c>
      <c r="J751" s="44" t="s">
        <v>234</v>
      </c>
      <c r="K751" s="45" t="n">
        <v>0.6</v>
      </c>
      <c r="L751" s="46" t="n">
        <v>1</v>
      </c>
      <c r="M751" s="47" t="n">
        <v>82.68</v>
      </c>
      <c r="N751" s="48" t="n">
        <v>23571324.758128</v>
      </c>
      <c r="O751" s="49" t="n">
        <v>23609385.5366324</v>
      </c>
      <c r="P751" s="50" t="n">
        <v>0.4165</v>
      </c>
      <c r="Q751" s="51" t="n">
        <v>0.0337688283</v>
      </c>
      <c r="R751" s="52" t="str">
        <f>1/(1+'Calculation_Assumptions'!$B$5)^(C751-'Calculation_Assumptions'!$B$2)</f>
      </c>
      <c r="S751" s="53" t="str">
        <f>N751*K751</f>
      </c>
      <c r="T751" s="54" t="str">
        <f>O751*K751</f>
      </c>
      <c r="U751" s="55" t="str">
        <f>T751*Q751*L751*M751</f>
      </c>
      <c r="V751" s="56" t="str">
        <f>S751*P751*L751*M751</f>
      </c>
      <c r="W751" s="57" t="str">
        <f>V751-U751</f>
      </c>
      <c r="X751" s="58" t="str">
        <f>W751*R751</f>
      </c>
      <c r="Y751" t="n">
        <v>1</v>
      </c>
      <c r="Z751" s="59" t="n">
        <v>2023</v>
      </c>
      <c r="AA751" t="s">
        <v>371</v>
      </c>
      <c r="AB751" s="60" t="str">
        <f>IF(I751="shared-count-once",COUNTIFS($A$2:$A$807,A751,$C$2:$C$807,C751,$E$2:$E$807,E751,$B$2:$B$807,B751),1)</f>
      </c>
      <c r="AC751" s="61" t="n">
        <v>320645615.981408</v>
      </c>
      <c r="AD751" s="62" t="str">
        <f>IF(AC751=0,"",U751/AC751)</f>
      </c>
      <c r="AE751" s="63" t="str">
        <f>IF(AC751=0,"",V751/AC751)</f>
      </c>
      <c r="AF751" s="64" t="str">
        <f>IF(AC751=0,"",W751/AC751)</f>
      </c>
      <c r="AG751" s="65" t="str">
        <f>IF(AC751=0,"",X751/AC751)</f>
      </c>
    </row>
    <row r="752">
      <c r="A752" t="s">
        <v>185</v>
      </c>
      <c r="B752" t="s">
        <v>161</v>
      </c>
      <c r="C752" s="39" t="n">
        <v>2047</v>
      </c>
      <c r="D752" t="s">
        <v>208</v>
      </c>
      <c r="E752" s="40" t="s">
        <v>232</v>
      </c>
      <c r="F752" s="41" t="s">
        <v>372</v>
      </c>
      <c r="G752" s="42" t="s">
        <v>233</v>
      </c>
      <c r="H752" t="s">
        <v>212</v>
      </c>
      <c r="I752" s="43" t="s">
        <v>231</v>
      </c>
      <c r="J752" s="44" t="s">
        <v>234</v>
      </c>
      <c r="K752" s="45" t="n">
        <v>0.6</v>
      </c>
      <c r="L752" s="46" t="n">
        <v>1</v>
      </c>
      <c r="M752" s="47" t="n">
        <v>82.68</v>
      </c>
      <c r="N752" s="48" t="n">
        <v>23937460.2201435</v>
      </c>
      <c r="O752" s="49" t="n">
        <v>23979833.4638523</v>
      </c>
      <c r="P752" s="50" t="n">
        <v>0.4165</v>
      </c>
      <c r="Q752" s="51" t="n">
        <v>0.0337688283</v>
      </c>
      <c r="R752" s="52" t="str">
        <f>1/(1+'Calculation_Assumptions'!$B$5)^(C752-'Calculation_Assumptions'!$B$2)</f>
      </c>
      <c r="S752" s="53" t="str">
        <f>N752*K752</f>
      </c>
      <c r="T752" s="54" t="str">
        <f>O752*K752</f>
      </c>
      <c r="U752" s="55" t="str">
        <f>T752*Q752*L752*M752</f>
      </c>
      <c r="V752" s="56" t="str">
        <f>S752*P752*L752*M752</f>
      </c>
      <c r="W752" s="57" t="str">
        <f>V752-U752</f>
      </c>
      <c r="X752" s="58" t="str">
        <f>W752*R752</f>
      </c>
      <c r="Y752" t="n">
        <v>1</v>
      </c>
      <c r="Z752" s="59" t="n">
        <v>2023</v>
      </c>
      <c r="AA752" t="s">
        <v>371</v>
      </c>
      <c r="AB752" s="60" t="str">
        <f>IF(I752="shared-count-once",COUNTIFS($A$2:$A$807,A752,$C$2:$C$807,C752,$E$2:$E$807,E752,$B$2:$B$807,B752),1)</f>
      </c>
      <c r="AC752" s="61" t="n">
        <v>321429520.522875</v>
      </c>
      <c r="AD752" s="62" t="str">
        <f>IF(AC752=0,"",U752/AC752)</f>
      </c>
      <c r="AE752" s="63" t="str">
        <f>IF(AC752=0,"",V752/AC752)</f>
      </c>
      <c r="AF752" s="64" t="str">
        <f>IF(AC752=0,"",W752/AC752)</f>
      </c>
      <c r="AG752" s="65" t="str">
        <f>IF(AC752=0,"",X752/AC752)</f>
      </c>
    </row>
    <row r="753">
      <c r="A753" t="s">
        <v>185</v>
      </c>
      <c r="B753" t="s">
        <v>161</v>
      </c>
      <c r="C753" s="39" t="n">
        <v>2048</v>
      </c>
      <c r="D753" t="s">
        <v>208</v>
      </c>
      <c r="E753" s="40" t="s">
        <v>232</v>
      </c>
      <c r="F753" s="41" t="s">
        <v>372</v>
      </c>
      <c r="G753" s="42" t="s">
        <v>233</v>
      </c>
      <c r="H753" t="s">
        <v>212</v>
      </c>
      <c r="I753" s="43" t="s">
        <v>231</v>
      </c>
      <c r="J753" s="44" t="s">
        <v>234</v>
      </c>
      <c r="K753" s="45" t="n">
        <v>0.6</v>
      </c>
      <c r="L753" s="46" t="n">
        <v>1</v>
      </c>
      <c r="M753" s="47" t="n">
        <v>82.68</v>
      </c>
      <c r="N753" s="48" t="n">
        <v>24291645.993771</v>
      </c>
      <c r="O753" s="49" t="n">
        <v>24338676.5063209</v>
      </c>
      <c r="P753" s="50" t="n">
        <v>0.4165</v>
      </c>
      <c r="Q753" s="51" t="n">
        <v>0.0337688283</v>
      </c>
      <c r="R753" s="52" t="str">
        <f>1/(1+'Calculation_Assumptions'!$B$5)^(C753-'Calculation_Assumptions'!$B$2)</f>
      </c>
      <c r="S753" s="53" t="str">
        <f>N753*K753</f>
      </c>
      <c r="T753" s="54" t="str">
        <f>O753*K753</f>
      </c>
      <c r="U753" s="55" t="str">
        <f>T753*Q753*L753*M753</f>
      </c>
      <c r="V753" s="56" t="str">
        <f>S753*P753*L753*M753</f>
      </c>
      <c r="W753" s="57" t="str">
        <f>V753-U753</f>
      </c>
      <c r="X753" s="58" t="str">
        <f>W753*R753</f>
      </c>
      <c r="Y753" t="n">
        <v>1</v>
      </c>
      <c r="Z753" s="59" t="n">
        <v>2023</v>
      </c>
      <c r="AA753" t="s">
        <v>371</v>
      </c>
      <c r="AB753" s="60" t="str">
        <f>IF(I753="shared-count-once",COUNTIFS($A$2:$A$807,A753,$C$2:$C$807,C753,$E$2:$E$807,E753,$B$2:$B$807,B753),1)</f>
      </c>
      <c r="AC753" s="61" t="n">
        <v>322136832.260161</v>
      </c>
      <c r="AD753" s="62" t="str">
        <f>IF(AC753=0,"",U753/AC753)</f>
      </c>
      <c r="AE753" s="63" t="str">
        <f>IF(AC753=0,"",V753/AC753)</f>
      </c>
      <c r="AF753" s="64" t="str">
        <f>IF(AC753=0,"",W753/AC753)</f>
      </c>
      <c r="AG753" s="65" t="str">
        <f>IF(AC753=0,"",X753/AC753)</f>
      </c>
    </row>
    <row r="754">
      <c r="A754" t="s">
        <v>185</v>
      </c>
      <c r="B754" t="s">
        <v>161</v>
      </c>
      <c r="C754" s="39" t="n">
        <v>2049</v>
      </c>
      <c r="D754" t="s">
        <v>208</v>
      </c>
      <c r="E754" s="40" t="s">
        <v>232</v>
      </c>
      <c r="F754" s="41" t="s">
        <v>372</v>
      </c>
      <c r="G754" s="42" t="s">
        <v>233</v>
      </c>
      <c r="H754" t="s">
        <v>212</v>
      </c>
      <c r="I754" s="43" t="s">
        <v>231</v>
      </c>
      <c r="J754" s="44" t="s">
        <v>234</v>
      </c>
      <c r="K754" s="45" t="n">
        <v>0.6</v>
      </c>
      <c r="L754" s="46" t="n">
        <v>1</v>
      </c>
      <c r="M754" s="47" t="n">
        <v>82.68</v>
      </c>
      <c r="N754" s="48" t="n">
        <v>24636833.681913</v>
      </c>
      <c r="O754" s="49" t="n">
        <v>24688908.7388375</v>
      </c>
      <c r="P754" s="50" t="n">
        <v>0.4165</v>
      </c>
      <c r="Q754" s="51" t="n">
        <v>0.0337688283</v>
      </c>
      <c r="R754" s="52" t="str">
        <f>1/(1+'Calculation_Assumptions'!$B$5)^(C754-'Calculation_Assumptions'!$B$2)</f>
      </c>
      <c r="S754" s="53" t="str">
        <f>N754*K754</f>
      </c>
      <c r="T754" s="54" t="str">
        <f>O754*K754</f>
      </c>
      <c r="U754" s="55" t="str">
        <f>T754*Q754*L754*M754</f>
      </c>
      <c r="V754" s="56" t="str">
        <f>S754*P754*L754*M754</f>
      </c>
      <c r="W754" s="57" t="str">
        <f>V754-U754</f>
      </c>
      <c r="X754" s="58" t="str">
        <f>W754*R754</f>
      </c>
      <c r="Y754" t="n">
        <v>1</v>
      </c>
      <c r="Z754" s="59" t="n">
        <v>2023</v>
      </c>
      <c r="AA754" t="s">
        <v>371</v>
      </c>
      <c r="AB754" s="60" t="str">
        <f>IF(I754="shared-count-once",COUNTIFS($A$2:$A$807,A754,$C$2:$C$807,C754,$E$2:$E$807,E754,$B$2:$B$807,B754),1)</f>
      </c>
      <c r="AC754" s="61" t="n">
        <v>322765819.752681</v>
      </c>
      <c r="AD754" s="62" t="str">
        <f>IF(AC754=0,"",U754/AC754)</f>
      </c>
      <c r="AE754" s="63" t="str">
        <f>IF(AC754=0,"",V754/AC754)</f>
      </c>
      <c r="AF754" s="64" t="str">
        <f>IF(AC754=0,"",W754/AC754)</f>
      </c>
      <c r="AG754" s="65" t="str">
        <f>IF(AC754=0,"",X754/AC754)</f>
      </c>
    </row>
    <row r="755">
      <c r="A755" t="s">
        <v>185</v>
      </c>
      <c r="B755" t="s">
        <v>161</v>
      </c>
      <c r="C755" s="39" t="n">
        <v>2050</v>
      </c>
      <c r="D755" t="s">
        <v>208</v>
      </c>
      <c r="E755" s="40" t="s">
        <v>232</v>
      </c>
      <c r="F755" s="41" t="s">
        <v>372</v>
      </c>
      <c r="G755" s="42" t="s">
        <v>233</v>
      </c>
      <c r="H755" t="s">
        <v>212</v>
      </c>
      <c r="I755" s="43" t="s">
        <v>231</v>
      </c>
      <c r="J755" s="44" t="s">
        <v>234</v>
      </c>
      <c r="K755" s="45" t="n">
        <v>0.6</v>
      </c>
      <c r="L755" s="46" t="n">
        <v>1</v>
      </c>
      <c r="M755" s="47" t="n">
        <v>82.68</v>
      </c>
      <c r="N755" s="48" t="n">
        <v>24972888.0092379</v>
      </c>
      <c r="O755" s="49" t="n">
        <v>25030420.5714067</v>
      </c>
      <c r="P755" s="50" t="n">
        <v>0.4165</v>
      </c>
      <c r="Q755" s="51" t="n">
        <v>0.0337688283</v>
      </c>
      <c r="R755" s="52" t="str">
        <f>1/(1+'Calculation_Assumptions'!$B$5)^(C755-'Calculation_Assumptions'!$B$2)</f>
      </c>
      <c r="S755" s="53" t="str">
        <f>N755*K755</f>
      </c>
      <c r="T755" s="54" t="str">
        <f>O755*K755</f>
      </c>
      <c r="U755" s="55" t="str">
        <f>T755*Q755*L755*M755</f>
      </c>
      <c r="V755" s="56" t="str">
        <f>S755*P755*L755*M755</f>
      </c>
      <c r="W755" s="57" t="str">
        <f>V755-U755</f>
      </c>
      <c r="X755" s="58" t="str">
        <f>W755*R755</f>
      </c>
      <c r="Y755" t="n">
        <v>1</v>
      </c>
      <c r="Z755" s="59" t="n">
        <v>2023</v>
      </c>
      <c r="AA755" t="s">
        <v>371</v>
      </c>
      <c r="AB755" s="60" t="str">
        <f>IF(I755="shared-count-once",COUNTIFS($A$2:$A$807,A755,$C$2:$C$807,C755,$E$2:$E$807,E755,$B$2:$B$807,B755),1)</f>
      </c>
      <c r="AC755" s="61" t="n">
        <v>323312042.563285</v>
      </c>
      <c r="AD755" s="62" t="str">
        <f>IF(AC755=0,"",U755/AC755)</f>
      </c>
      <c r="AE755" s="63" t="str">
        <f>IF(AC755=0,"",V755/AC755)</f>
      </c>
      <c r="AF755" s="64" t="str">
        <f>IF(AC755=0,"",W755/AC755)</f>
      </c>
      <c r="AG755" s="65" t="str">
        <f>IF(AC755=0,"",X755/AC755)</f>
      </c>
    </row>
    <row r="756">
      <c r="A756" t="s">
        <v>185</v>
      </c>
      <c r="B756" t="s">
        <v>161</v>
      </c>
      <c r="C756" s="39" t="n">
        <v>2025</v>
      </c>
      <c r="D756" t="s">
        <v>208</v>
      </c>
      <c r="E756" s="40" t="s">
        <v>235</v>
      </c>
      <c r="F756" s="41" t="s">
        <v>373</v>
      </c>
      <c r="G756" s="42" t="s">
        <v>236</v>
      </c>
      <c r="H756" t="s">
        <v>212</v>
      </c>
      <c r="I756" s="43" t="s">
        <v>231</v>
      </c>
      <c r="J756" s="44" t="s">
        <v>234</v>
      </c>
      <c r="K756" s="45" t="n">
        <v>0.2</v>
      </c>
      <c r="L756" s="46" t="n">
        <v>1</v>
      </c>
      <c r="M756" s="47" t="n">
        <v>82.68</v>
      </c>
      <c r="N756" s="48" t="n">
        <v>14642365.4776425</v>
      </c>
      <c r="O756" s="49" t="n">
        <v>14642365.4776425</v>
      </c>
      <c r="P756" s="50" t="n">
        <v>0.0337688283</v>
      </c>
      <c r="Q756" s="51" t="n">
        <v>0.0337688283</v>
      </c>
      <c r="R756" s="52" t="str">
        <f>1/(1+'Calculation_Assumptions'!$B$5)^(C756-'Calculation_Assumptions'!$B$2)</f>
      </c>
      <c r="S756" s="53" t="str">
        <f>N756*K756</f>
      </c>
      <c r="T756" s="54" t="str">
        <f>O756*K756</f>
      </c>
      <c r="U756" s="55" t="str">
        <f>T756*Q756*L756*M756</f>
      </c>
      <c r="V756" s="56" t="str">
        <f>S756*P756*L756*M756</f>
      </c>
      <c r="W756" s="57" t="str">
        <f>V756-U756</f>
      </c>
      <c r="X756" s="58" t="str">
        <f>W756*R756</f>
      </c>
      <c r="Y756" t="n">
        <v>1</v>
      </c>
      <c r="Z756" s="59" t="n">
        <v>2023</v>
      </c>
      <c r="AA756" t="s">
        <v>371</v>
      </c>
      <c r="AB756" s="60" t="str">
        <f>IF(I756="shared-count-once",COUNTIFS($A$2:$A$807,A756,$C$2:$C$807,C756,$E$2:$E$807,E756,$B$2:$B$807,B756),1)</f>
      </c>
      <c r="AC756" s="61" t="n">
        <v>288391907.644456</v>
      </c>
      <c r="AD756" s="62" t="str">
        <f>IF(AC756=0,"",U756/AC756)</f>
      </c>
      <c r="AE756" s="63" t="str">
        <f>IF(AC756=0,"",V756/AC756)</f>
      </c>
      <c r="AF756" s="64" t="str">
        <f>IF(AC756=0,"",W756/AC756)</f>
      </c>
      <c r="AG756" s="65" t="str">
        <f>IF(AC756=0,"",X756/AC756)</f>
      </c>
    </row>
    <row r="757">
      <c r="A757" t="s">
        <v>185</v>
      </c>
      <c r="B757" t="s">
        <v>161</v>
      </c>
      <c r="C757" s="39" t="n">
        <v>2026</v>
      </c>
      <c r="D757" t="s">
        <v>208</v>
      </c>
      <c r="E757" s="40" t="s">
        <v>235</v>
      </c>
      <c r="F757" s="41" t="s">
        <v>373</v>
      </c>
      <c r="G757" s="42" t="s">
        <v>236</v>
      </c>
      <c r="H757" t="s">
        <v>212</v>
      </c>
      <c r="I757" s="43" t="s">
        <v>231</v>
      </c>
      <c r="J757" s="44" t="s">
        <v>234</v>
      </c>
      <c r="K757" s="45" t="n">
        <v>0.2</v>
      </c>
      <c r="L757" s="46" t="n">
        <v>1</v>
      </c>
      <c r="M757" s="47" t="n">
        <v>82.68</v>
      </c>
      <c r="N757" s="48" t="n">
        <v>15112769.2200516</v>
      </c>
      <c r="O757" s="49" t="n">
        <v>15112026.0745914</v>
      </c>
      <c r="P757" s="50" t="n">
        <v>0.05431506264</v>
      </c>
      <c r="Q757" s="51" t="n">
        <v>0.0337688283</v>
      </c>
      <c r="R757" s="52" t="str">
        <f>1/(1+'Calculation_Assumptions'!$B$5)^(C757-'Calculation_Assumptions'!$B$2)</f>
      </c>
      <c r="S757" s="53" t="str">
        <f>N757*K757</f>
      </c>
      <c r="T757" s="54" t="str">
        <f>O757*K757</f>
      </c>
      <c r="U757" s="55" t="str">
        <f>T757*Q757*L757*M757</f>
      </c>
      <c r="V757" s="56" t="str">
        <f>S757*P757*L757*M757</f>
      </c>
      <c r="W757" s="57" t="str">
        <f>V757-U757</f>
      </c>
      <c r="X757" s="58" t="str">
        <f>W757*R757</f>
      </c>
      <c r="Y757" t="n">
        <v>1</v>
      </c>
      <c r="Z757" s="59" t="n">
        <v>2023</v>
      </c>
      <c r="AA757" t="s">
        <v>371</v>
      </c>
      <c r="AB757" s="60" t="str">
        <f>IF(I757="shared-count-once",COUNTIFS($A$2:$A$807,A757,$C$2:$C$807,C757,$E$2:$E$807,E757,$B$2:$B$807,B757),1)</f>
      </c>
      <c r="AC757" s="61" t="n">
        <v>290472130.233437</v>
      </c>
      <c r="AD757" s="62" t="str">
        <f>IF(AC757=0,"",U757/AC757)</f>
      </c>
      <c r="AE757" s="63" t="str">
        <f>IF(AC757=0,"",V757/AC757)</f>
      </c>
      <c r="AF757" s="64" t="str">
        <f>IF(AC757=0,"",W757/AC757)</f>
      </c>
      <c r="AG757" s="65" t="str">
        <f>IF(AC757=0,"",X757/AC757)</f>
      </c>
    </row>
    <row r="758">
      <c r="A758" t="s">
        <v>185</v>
      </c>
      <c r="B758" t="s">
        <v>161</v>
      </c>
      <c r="C758" s="39" t="n">
        <v>2027</v>
      </c>
      <c r="D758" t="s">
        <v>208</v>
      </c>
      <c r="E758" s="40" t="s">
        <v>235</v>
      </c>
      <c r="F758" s="41" t="s">
        <v>373</v>
      </c>
      <c r="G758" s="42" t="s">
        <v>236</v>
      </c>
      <c r="H758" t="s">
        <v>212</v>
      </c>
      <c r="I758" s="43" t="s">
        <v>231</v>
      </c>
      <c r="J758" s="44" t="s">
        <v>234</v>
      </c>
      <c r="K758" s="45" t="n">
        <v>0.2</v>
      </c>
      <c r="L758" s="46" t="n">
        <v>1</v>
      </c>
      <c r="M758" s="47" t="n">
        <v>82.68</v>
      </c>
      <c r="N758" s="48" t="n">
        <v>15588700.5672352</v>
      </c>
      <c r="O758" s="49" t="n">
        <v>15588102.2486016</v>
      </c>
      <c r="P758" s="50" t="n">
        <v>0.07486129698</v>
      </c>
      <c r="Q758" s="51" t="n">
        <v>0.0337688283</v>
      </c>
      <c r="R758" s="52" t="str">
        <f>1/(1+'Calculation_Assumptions'!$B$5)^(C758-'Calculation_Assumptions'!$B$2)</f>
      </c>
      <c r="S758" s="53" t="str">
        <f>N758*K758</f>
      </c>
      <c r="T758" s="54" t="str">
        <f>O758*K758</f>
      </c>
      <c r="U758" s="55" t="str">
        <f>T758*Q758*L758*M758</f>
      </c>
      <c r="V758" s="56" t="str">
        <f>S758*P758*L758*M758</f>
      </c>
      <c r="W758" s="57" t="str">
        <f>V758-U758</f>
      </c>
      <c r="X758" s="58" t="str">
        <f>W758*R758</f>
      </c>
      <c r="Y758" t="n">
        <v>1</v>
      </c>
      <c r="Z758" s="59" t="n">
        <v>2023</v>
      </c>
      <c r="AA758" t="s">
        <v>371</v>
      </c>
      <c r="AB758" s="60" t="str">
        <f>IF(I758="shared-count-once",COUNTIFS($A$2:$A$807,A758,$C$2:$C$807,C758,$E$2:$E$807,E758,$B$2:$B$807,B758),1)</f>
      </c>
      <c r="AC758" s="61" t="n">
        <v>292505080.826208</v>
      </c>
      <c r="AD758" s="62" t="str">
        <f>IF(AC758=0,"",U758/AC758)</f>
      </c>
      <c r="AE758" s="63" t="str">
        <f>IF(AC758=0,"",V758/AC758)</f>
      </c>
      <c r="AF758" s="64" t="str">
        <f>IF(AC758=0,"",W758/AC758)</f>
      </c>
      <c r="AG758" s="65" t="str">
        <f>IF(AC758=0,"",X758/AC758)</f>
      </c>
    </row>
    <row r="759">
      <c r="A759" t="s">
        <v>185</v>
      </c>
      <c r="B759" t="s">
        <v>161</v>
      </c>
      <c r="C759" s="39" t="n">
        <v>2028</v>
      </c>
      <c r="D759" t="s">
        <v>208</v>
      </c>
      <c r="E759" s="40" t="s">
        <v>235</v>
      </c>
      <c r="F759" s="41" t="s">
        <v>373</v>
      </c>
      <c r="G759" s="42" t="s">
        <v>236</v>
      </c>
      <c r="H759" t="s">
        <v>212</v>
      </c>
      <c r="I759" s="43" t="s">
        <v>231</v>
      </c>
      <c r="J759" s="44" t="s">
        <v>234</v>
      </c>
      <c r="K759" s="45" t="n">
        <v>0.2</v>
      </c>
      <c r="L759" s="46" t="n">
        <v>1</v>
      </c>
      <c r="M759" s="47" t="n">
        <v>82.68</v>
      </c>
      <c r="N759" s="48" t="n">
        <v>16034978.9056154</v>
      </c>
      <c r="O759" s="49" t="n">
        <v>16035324.2757678</v>
      </c>
      <c r="P759" s="50" t="n">
        <v>0.09540753132</v>
      </c>
      <c r="Q759" s="51" t="n">
        <v>0.0337688283</v>
      </c>
      <c r="R759" s="52" t="str">
        <f>1/(1+'Calculation_Assumptions'!$B$5)^(C759-'Calculation_Assumptions'!$B$2)</f>
      </c>
      <c r="S759" s="53" t="str">
        <f>N759*K759</f>
      </c>
      <c r="T759" s="54" t="str">
        <f>O759*K759</f>
      </c>
      <c r="U759" s="55" t="str">
        <f>T759*Q759*L759*M759</f>
      </c>
      <c r="V759" s="56" t="str">
        <f>S759*P759*L759*M759</f>
      </c>
      <c r="W759" s="57" t="str">
        <f>V759-U759</f>
      </c>
      <c r="X759" s="58" t="str">
        <f>W759*R759</f>
      </c>
      <c r="Y759" t="n">
        <v>1</v>
      </c>
      <c r="Z759" s="59" t="n">
        <v>2023</v>
      </c>
      <c r="AA759" t="s">
        <v>371</v>
      </c>
      <c r="AB759" s="60" t="str">
        <f>IF(I759="shared-count-once",COUNTIFS($A$2:$A$807,A759,$C$2:$C$807,C759,$E$2:$E$807,E759,$B$2:$B$807,B759),1)</f>
      </c>
      <c r="AC759" s="61" t="n">
        <v>294484707.921554</v>
      </c>
      <c r="AD759" s="62" t="str">
        <f>IF(AC759=0,"",U759/AC759)</f>
      </c>
      <c r="AE759" s="63" t="str">
        <f>IF(AC759=0,"",V759/AC759)</f>
      </c>
      <c r="AF759" s="64" t="str">
        <f>IF(AC759=0,"",W759/AC759)</f>
      </c>
      <c r="AG759" s="65" t="str">
        <f>IF(AC759=0,"",X759/AC759)</f>
      </c>
    </row>
    <row r="760">
      <c r="A760" t="s">
        <v>185</v>
      </c>
      <c r="B760" t="s">
        <v>161</v>
      </c>
      <c r="C760" s="39" t="n">
        <v>2029</v>
      </c>
      <c r="D760" t="s">
        <v>208</v>
      </c>
      <c r="E760" s="40" t="s">
        <v>235</v>
      </c>
      <c r="F760" s="41" t="s">
        <v>373</v>
      </c>
      <c r="G760" s="42" t="s">
        <v>236</v>
      </c>
      <c r="H760" t="s">
        <v>212</v>
      </c>
      <c r="I760" s="43" t="s">
        <v>231</v>
      </c>
      <c r="J760" s="44" t="s">
        <v>234</v>
      </c>
      <c r="K760" s="45" t="n">
        <v>0.2</v>
      </c>
      <c r="L760" s="46" t="n">
        <v>1</v>
      </c>
      <c r="M760" s="47" t="n">
        <v>82.68</v>
      </c>
      <c r="N760" s="48" t="n">
        <v>16480225.9316501</v>
      </c>
      <c r="O760" s="49" t="n">
        <v>16482186.2025616</v>
      </c>
      <c r="P760" s="50" t="n">
        <v>0.11595376566</v>
      </c>
      <c r="Q760" s="51" t="n">
        <v>0.0337688283</v>
      </c>
      <c r="R760" s="52" t="str">
        <f>1/(1+'Calculation_Assumptions'!$B$5)^(C760-'Calculation_Assumptions'!$B$2)</f>
      </c>
      <c r="S760" s="53" t="str">
        <f>N760*K760</f>
      </c>
      <c r="T760" s="54" t="str">
        <f>O760*K760</f>
      </c>
      <c r="U760" s="55" t="str">
        <f>T760*Q760*L760*M760</f>
      </c>
      <c r="V760" s="56" t="str">
        <f>S760*P760*L760*M760</f>
      </c>
      <c r="W760" s="57" t="str">
        <f>V760-U760</f>
      </c>
      <c r="X760" s="58" t="str">
        <f>W760*R760</f>
      </c>
      <c r="Y760" t="n">
        <v>1</v>
      </c>
      <c r="Z760" s="59" t="n">
        <v>2023</v>
      </c>
      <c r="AA760" t="s">
        <v>371</v>
      </c>
      <c r="AB760" s="60" t="str">
        <f>IF(I760="shared-count-once",COUNTIFS($A$2:$A$807,A760,$C$2:$C$807,C760,$E$2:$E$807,E760,$B$2:$B$807,B760),1)</f>
      </c>
      <c r="AC760" s="61" t="n">
        <v>296414030.31143</v>
      </c>
      <c r="AD760" s="62" t="str">
        <f>IF(AC760=0,"",U760/AC760)</f>
      </c>
      <c r="AE760" s="63" t="str">
        <f>IF(AC760=0,"",V760/AC760)</f>
      </c>
      <c r="AF760" s="64" t="str">
        <f>IF(AC760=0,"",W760/AC760)</f>
      </c>
      <c r="AG760" s="65" t="str">
        <f>IF(AC760=0,"",X760/AC760)</f>
      </c>
    </row>
    <row r="761">
      <c r="A761" t="s">
        <v>185</v>
      </c>
      <c r="B761" t="s">
        <v>161</v>
      </c>
      <c r="C761" s="39" t="n">
        <v>2030</v>
      </c>
      <c r="D761" t="s">
        <v>208</v>
      </c>
      <c r="E761" s="40" t="s">
        <v>235</v>
      </c>
      <c r="F761" s="41" t="s">
        <v>373</v>
      </c>
      <c r="G761" s="42" t="s">
        <v>236</v>
      </c>
      <c r="H761" t="s">
        <v>212</v>
      </c>
      <c r="I761" s="43" t="s">
        <v>231</v>
      </c>
      <c r="J761" s="44" t="s">
        <v>234</v>
      </c>
      <c r="K761" s="45" t="n">
        <v>0.2</v>
      </c>
      <c r="L761" s="46" t="n">
        <v>1</v>
      </c>
      <c r="M761" s="47" t="n">
        <v>82.68</v>
      </c>
      <c r="N761" s="48" t="n">
        <v>16923624.1182903</v>
      </c>
      <c r="O761" s="49" t="n">
        <v>16927732.456255</v>
      </c>
      <c r="P761" s="50" t="n">
        <v>0.1365</v>
      </c>
      <c r="Q761" s="51" t="n">
        <v>0.0337688283</v>
      </c>
      <c r="R761" s="52" t="str">
        <f>1/(1+'Calculation_Assumptions'!$B$5)^(C761-'Calculation_Assumptions'!$B$2)</f>
      </c>
      <c r="S761" s="53" t="str">
        <f>N761*K761</f>
      </c>
      <c r="T761" s="54" t="str">
        <f>O761*K761</f>
      </c>
      <c r="U761" s="55" t="str">
        <f>T761*Q761*L761*M761</f>
      </c>
      <c r="V761" s="56" t="str">
        <f>S761*P761*L761*M761</f>
      </c>
      <c r="W761" s="57" t="str">
        <f>V761-U761</f>
      </c>
      <c r="X761" s="58" t="str">
        <f>W761*R761</f>
      </c>
      <c r="Y761" t="n">
        <v>1</v>
      </c>
      <c r="Z761" s="59" t="n">
        <v>2023</v>
      </c>
      <c r="AA761" t="s">
        <v>371</v>
      </c>
      <c r="AB761" s="60" t="str">
        <f>IF(I761="shared-count-once",COUNTIFS($A$2:$A$807,A761,$C$2:$C$807,C761,$E$2:$E$807,E761,$B$2:$B$807,B761),1)</f>
      </c>
      <c r="AC761" s="61" t="n">
        <v>298289404.664994</v>
      </c>
      <c r="AD761" s="62" t="str">
        <f>IF(AC761=0,"",U761/AC761)</f>
      </c>
      <c r="AE761" s="63" t="str">
        <f>IF(AC761=0,"",V761/AC761)</f>
      </c>
      <c r="AF761" s="64" t="str">
        <f>IF(AC761=0,"",W761/AC761)</f>
      </c>
      <c r="AG761" s="65" t="str">
        <f>IF(AC761=0,"",X761/AC761)</f>
      </c>
    </row>
    <row r="762">
      <c r="A762" t="s">
        <v>185</v>
      </c>
      <c r="B762" t="s">
        <v>161</v>
      </c>
      <c r="C762" s="39" t="n">
        <v>2031</v>
      </c>
      <c r="D762" t="s">
        <v>208</v>
      </c>
      <c r="E762" s="40" t="s">
        <v>235</v>
      </c>
      <c r="F762" s="41" t="s">
        <v>373</v>
      </c>
      <c r="G762" s="42" t="s">
        <v>236</v>
      </c>
      <c r="H762" t="s">
        <v>212</v>
      </c>
      <c r="I762" s="43" t="s">
        <v>231</v>
      </c>
      <c r="J762" s="44" t="s">
        <v>234</v>
      </c>
      <c r="K762" s="45" t="n">
        <v>0.2</v>
      </c>
      <c r="L762" s="46" t="n">
        <v>1</v>
      </c>
      <c r="M762" s="47" t="n">
        <v>82.68</v>
      </c>
      <c r="N762" s="48" t="n">
        <v>17368070.8828716</v>
      </c>
      <c r="O762" s="49" t="n">
        <v>17374429.7443926</v>
      </c>
      <c r="P762" s="50" t="n">
        <v>0.1645</v>
      </c>
      <c r="Q762" s="51" t="n">
        <v>0.0337688283</v>
      </c>
      <c r="R762" s="52" t="str">
        <f>1/(1+'Calculation_Assumptions'!$B$5)^(C762-'Calculation_Assumptions'!$B$2)</f>
      </c>
      <c r="S762" s="53" t="str">
        <f>N762*K762</f>
      </c>
      <c r="T762" s="54" t="str">
        <f>O762*K762</f>
      </c>
      <c r="U762" s="55" t="str">
        <f>T762*Q762*L762*M762</f>
      </c>
      <c r="V762" s="56" t="str">
        <f>S762*P762*L762*M762</f>
      </c>
      <c r="W762" s="57" t="str">
        <f>V762-U762</f>
      </c>
      <c r="X762" s="58" t="str">
        <f>W762*R762</f>
      </c>
      <c r="Y762" t="n">
        <v>1</v>
      </c>
      <c r="Z762" s="59" t="n">
        <v>2023</v>
      </c>
      <c r="AA762" t="s">
        <v>371</v>
      </c>
      <c r="AB762" s="60" t="str">
        <f>IF(I762="shared-count-once",COUNTIFS($A$2:$A$807,A762,$C$2:$C$807,C762,$E$2:$E$807,E762,$B$2:$B$807,B762),1)</f>
      </c>
      <c r="AC762" s="61" t="n">
        <v>300119636.925519</v>
      </c>
      <c r="AD762" s="62" t="str">
        <f>IF(AC762=0,"",U762/AC762)</f>
      </c>
      <c r="AE762" s="63" t="str">
        <f>IF(AC762=0,"",V762/AC762)</f>
      </c>
      <c r="AF762" s="64" t="str">
        <f>IF(AC762=0,"",W762/AC762)</f>
      </c>
      <c r="AG762" s="65" t="str">
        <f>IF(AC762=0,"",X762/AC762)</f>
      </c>
    </row>
    <row r="763">
      <c r="A763" t="s">
        <v>185</v>
      </c>
      <c r="B763" t="s">
        <v>161</v>
      </c>
      <c r="C763" s="39" t="n">
        <v>2032</v>
      </c>
      <c r="D763" t="s">
        <v>208</v>
      </c>
      <c r="E763" s="40" t="s">
        <v>235</v>
      </c>
      <c r="F763" s="41" t="s">
        <v>373</v>
      </c>
      <c r="G763" s="42" t="s">
        <v>236</v>
      </c>
      <c r="H763" t="s">
        <v>212</v>
      </c>
      <c r="I763" s="43" t="s">
        <v>231</v>
      </c>
      <c r="J763" s="44" t="s">
        <v>234</v>
      </c>
      <c r="K763" s="45" t="n">
        <v>0.2</v>
      </c>
      <c r="L763" s="46" t="n">
        <v>1</v>
      </c>
      <c r="M763" s="47" t="n">
        <v>82.68</v>
      </c>
      <c r="N763" s="48" t="n">
        <v>17813879.4932999</v>
      </c>
      <c r="O763" s="49" t="n">
        <v>17822626.340663</v>
      </c>
      <c r="P763" s="50" t="n">
        <v>0.1925</v>
      </c>
      <c r="Q763" s="51" t="n">
        <v>0.0337688283</v>
      </c>
      <c r="R763" s="52" t="str">
        <f>1/(1+'Calculation_Assumptions'!$B$5)^(C763-'Calculation_Assumptions'!$B$2)</f>
      </c>
      <c r="S763" s="53" t="str">
        <f>N763*K763</f>
      </c>
      <c r="T763" s="54" t="str">
        <f>O763*K763</f>
      </c>
      <c r="U763" s="55" t="str">
        <f>T763*Q763*L763*M763</f>
      </c>
      <c r="V763" s="56" t="str">
        <f>S763*P763*L763*M763</f>
      </c>
      <c r="W763" s="57" t="str">
        <f>V763-U763</f>
      </c>
      <c r="X763" s="58" t="str">
        <f>W763*R763</f>
      </c>
      <c r="Y763" t="n">
        <v>1</v>
      </c>
      <c r="Z763" s="59" t="n">
        <v>2023</v>
      </c>
      <c r="AA763" t="s">
        <v>371</v>
      </c>
      <c r="AB763" s="60" t="str">
        <f>IF(I763="shared-count-once",COUNTIFS($A$2:$A$807,A763,$C$2:$C$807,C763,$E$2:$E$807,E763,$B$2:$B$807,B763),1)</f>
      </c>
      <c r="AC763" s="61" t="n">
        <v>301904628.083541</v>
      </c>
      <c r="AD763" s="62" t="str">
        <f>IF(AC763=0,"",U763/AC763)</f>
      </c>
      <c r="AE763" s="63" t="str">
        <f>IF(AC763=0,"",V763/AC763)</f>
      </c>
      <c r="AF763" s="64" t="str">
        <f>IF(AC763=0,"",W763/AC763)</f>
      </c>
      <c r="AG763" s="65" t="str">
        <f>IF(AC763=0,"",X763/AC763)</f>
      </c>
    </row>
    <row r="764">
      <c r="A764" t="s">
        <v>185</v>
      </c>
      <c r="B764" t="s">
        <v>161</v>
      </c>
      <c r="C764" s="39" t="n">
        <v>2033</v>
      </c>
      <c r="D764" t="s">
        <v>208</v>
      </c>
      <c r="E764" s="40" t="s">
        <v>235</v>
      </c>
      <c r="F764" s="41" t="s">
        <v>373</v>
      </c>
      <c r="G764" s="42" t="s">
        <v>236</v>
      </c>
      <c r="H764" t="s">
        <v>212</v>
      </c>
      <c r="I764" s="43" t="s">
        <v>231</v>
      </c>
      <c r="J764" s="44" t="s">
        <v>234</v>
      </c>
      <c r="K764" s="45" t="n">
        <v>0.2</v>
      </c>
      <c r="L764" s="46" t="n">
        <v>1</v>
      </c>
      <c r="M764" s="47" t="n">
        <v>82.68</v>
      </c>
      <c r="N764" s="48" t="n">
        <v>18238539.4351922</v>
      </c>
      <c r="O764" s="49" t="n">
        <v>18249802.0286649</v>
      </c>
      <c r="P764" s="50" t="n">
        <v>0.2205</v>
      </c>
      <c r="Q764" s="51" t="n">
        <v>0.0337688283</v>
      </c>
      <c r="R764" s="52" t="str">
        <f>1/(1+'Calculation_Assumptions'!$B$5)^(C764-'Calculation_Assumptions'!$B$2)</f>
      </c>
      <c r="S764" s="53" t="str">
        <f>N764*K764</f>
      </c>
      <c r="T764" s="54" t="str">
        <f>O764*K764</f>
      </c>
      <c r="U764" s="55" t="str">
        <f>T764*Q764*L764*M764</f>
      </c>
      <c r="V764" s="56" t="str">
        <f>S764*P764*L764*M764</f>
      </c>
      <c r="W764" s="57" t="str">
        <f>V764-U764</f>
      </c>
      <c r="X764" s="58" t="str">
        <f>W764*R764</f>
      </c>
      <c r="Y764" t="n">
        <v>1</v>
      </c>
      <c r="Z764" s="59" t="n">
        <v>2023</v>
      </c>
      <c r="AA764" t="s">
        <v>371</v>
      </c>
      <c r="AB764" s="60" t="str">
        <f>IF(I764="shared-count-once",COUNTIFS($A$2:$A$807,A764,$C$2:$C$807,C764,$E$2:$E$807,E764,$B$2:$B$807,B764),1)</f>
      </c>
      <c r="AC764" s="61" t="n">
        <v>303644277.16916</v>
      </c>
      <c r="AD764" s="62" t="str">
        <f>IF(AC764=0,"",U764/AC764)</f>
      </c>
      <c r="AE764" s="63" t="str">
        <f>IF(AC764=0,"",V764/AC764)</f>
      </c>
      <c r="AF764" s="64" t="str">
        <f>IF(AC764=0,"",W764/AC764)</f>
      </c>
      <c r="AG764" s="65" t="str">
        <f>IF(AC764=0,"",X764/AC764)</f>
      </c>
    </row>
    <row r="765">
      <c r="A765" t="s">
        <v>185</v>
      </c>
      <c r="B765" t="s">
        <v>161</v>
      </c>
      <c r="C765" s="39" t="n">
        <v>2034</v>
      </c>
      <c r="D765" t="s">
        <v>208</v>
      </c>
      <c r="E765" s="40" t="s">
        <v>235</v>
      </c>
      <c r="F765" s="41" t="s">
        <v>373</v>
      </c>
      <c r="G765" s="42" t="s">
        <v>236</v>
      </c>
      <c r="H765" t="s">
        <v>212</v>
      </c>
      <c r="I765" s="43" t="s">
        <v>231</v>
      </c>
      <c r="J765" s="44" t="s">
        <v>234</v>
      </c>
      <c r="K765" s="45" t="n">
        <v>0.2</v>
      </c>
      <c r="L765" s="46" t="n">
        <v>1</v>
      </c>
      <c r="M765" s="47" t="n">
        <v>82.68</v>
      </c>
      <c r="N765" s="48" t="n">
        <v>18662679.4299308</v>
      </c>
      <c r="O765" s="49" t="n">
        <v>18676437.5832843</v>
      </c>
      <c r="P765" s="50" t="n">
        <v>0.2485</v>
      </c>
      <c r="Q765" s="51" t="n">
        <v>0.0337688283</v>
      </c>
      <c r="R765" s="52" t="str">
        <f>1/(1+'Calculation_Assumptions'!$B$5)^(C765-'Calculation_Assumptions'!$B$2)</f>
      </c>
      <c r="S765" s="53" t="str">
        <f>N765*K765</f>
      </c>
      <c r="T765" s="54" t="str">
        <f>O765*K765</f>
      </c>
      <c r="U765" s="55" t="str">
        <f>T765*Q765*L765*M765</f>
      </c>
      <c r="V765" s="56" t="str">
        <f>S765*P765*L765*M765</f>
      </c>
      <c r="W765" s="57" t="str">
        <f>V765-U765</f>
      </c>
      <c r="X765" s="58" t="str">
        <f>W765*R765</f>
      </c>
      <c r="Y765" t="n">
        <v>1</v>
      </c>
      <c r="Z765" s="59" t="n">
        <v>2023</v>
      </c>
      <c r="AA765" t="s">
        <v>371</v>
      </c>
      <c r="AB765" s="60" t="str">
        <f>IF(I765="shared-count-once",COUNTIFS($A$2:$A$807,A765,$C$2:$C$807,C765,$E$2:$E$807,E765,$B$2:$B$807,B765),1)</f>
      </c>
      <c r="AC765" s="61" t="n">
        <v>305332541.184984</v>
      </c>
      <c r="AD765" s="62" t="str">
        <f>IF(AC765=0,"",U765/AC765)</f>
      </c>
      <c r="AE765" s="63" t="str">
        <f>IF(AC765=0,"",V765/AC765)</f>
      </c>
      <c r="AF765" s="64" t="str">
        <f>IF(AC765=0,"",W765/AC765)</f>
      </c>
      <c r="AG765" s="65" t="str">
        <f>IF(AC765=0,"",X765/AC765)</f>
      </c>
    </row>
    <row r="766">
      <c r="A766" t="s">
        <v>185</v>
      </c>
      <c r="B766" t="s">
        <v>161</v>
      </c>
      <c r="C766" s="39" t="n">
        <v>2035</v>
      </c>
      <c r="D766" t="s">
        <v>208</v>
      </c>
      <c r="E766" s="40" t="s">
        <v>235</v>
      </c>
      <c r="F766" s="41" t="s">
        <v>373</v>
      </c>
      <c r="G766" s="42" t="s">
        <v>236</v>
      </c>
      <c r="H766" t="s">
        <v>212</v>
      </c>
      <c r="I766" s="43" t="s">
        <v>231</v>
      </c>
      <c r="J766" s="44" t="s">
        <v>234</v>
      </c>
      <c r="K766" s="45" t="n">
        <v>0.2</v>
      </c>
      <c r="L766" s="46" t="n">
        <v>1</v>
      </c>
      <c r="M766" s="47" t="n">
        <v>82.68</v>
      </c>
      <c r="N766" s="48" t="n">
        <v>19085766.5051037</v>
      </c>
      <c r="O766" s="49" t="n">
        <v>19101916.5677958</v>
      </c>
      <c r="P766" s="50" t="n">
        <v>0.2765</v>
      </c>
      <c r="Q766" s="51" t="n">
        <v>0.0337688283</v>
      </c>
      <c r="R766" s="52" t="str">
        <f>1/(1+'Calculation_Assumptions'!$B$5)^(C766-'Calculation_Assumptions'!$B$2)</f>
      </c>
      <c r="S766" s="53" t="str">
        <f>N766*K766</f>
      </c>
      <c r="T766" s="54" t="str">
        <f>O766*K766</f>
      </c>
      <c r="U766" s="55" t="str">
        <f>T766*Q766*L766*M766</f>
      </c>
      <c r="V766" s="56" t="str">
        <f>S766*P766*L766*M766</f>
      </c>
      <c r="W766" s="57" t="str">
        <f>V766-U766</f>
      </c>
      <c r="X766" s="58" t="str">
        <f>W766*R766</f>
      </c>
      <c r="Y766" t="n">
        <v>1</v>
      </c>
      <c r="Z766" s="59" t="n">
        <v>2023</v>
      </c>
      <c r="AA766" t="s">
        <v>371</v>
      </c>
      <c r="AB766" s="60" t="str">
        <f>IF(I766="shared-count-once",COUNTIFS($A$2:$A$807,A766,$C$2:$C$807,C766,$E$2:$E$807,E766,$B$2:$B$807,B766),1)</f>
      </c>
      <c r="AC766" s="61" t="n">
        <v>306964650.16712</v>
      </c>
      <c r="AD766" s="62" t="str">
        <f>IF(AC766=0,"",U766/AC766)</f>
      </c>
      <c r="AE766" s="63" t="str">
        <f>IF(AC766=0,"",V766/AC766)</f>
      </c>
      <c r="AF766" s="64" t="str">
        <f>IF(AC766=0,"",W766/AC766)</f>
      </c>
      <c r="AG766" s="65" t="str">
        <f>IF(AC766=0,"",X766/AC766)</f>
      </c>
    </row>
    <row r="767">
      <c r="A767" t="s">
        <v>185</v>
      </c>
      <c r="B767" t="s">
        <v>161</v>
      </c>
      <c r="C767" s="39" t="n">
        <v>2036</v>
      </c>
      <c r="D767" t="s">
        <v>208</v>
      </c>
      <c r="E767" s="40" t="s">
        <v>235</v>
      </c>
      <c r="F767" s="41" t="s">
        <v>373</v>
      </c>
      <c r="G767" s="42" t="s">
        <v>236</v>
      </c>
      <c r="H767" t="s">
        <v>212</v>
      </c>
      <c r="I767" s="43" t="s">
        <v>231</v>
      </c>
      <c r="J767" s="44" t="s">
        <v>234</v>
      </c>
      <c r="K767" s="45" t="n">
        <v>0.2</v>
      </c>
      <c r="L767" s="46" t="n">
        <v>1</v>
      </c>
      <c r="M767" s="47" t="n">
        <v>82.68</v>
      </c>
      <c r="N767" s="48" t="n">
        <v>19508442.417455</v>
      </c>
      <c r="O767" s="49" t="n">
        <v>19526805.7427516</v>
      </c>
      <c r="P767" s="50" t="n">
        <v>0.3045</v>
      </c>
      <c r="Q767" s="51" t="n">
        <v>0.0337688283</v>
      </c>
      <c r="R767" s="52" t="str">
        <f>1/(1+'Calculation_Assumptions'!$B$5)^(C767-'Calculation_Assumptions'!$B$2)</f>
      </c>
      <c r="S767" s="53" t="str">
        <f>N767*K767</f>
      </c>
      <c r="T767" s="54" t="str">
        <f>O767*K767</f>
      </c>
      <c r="U767" s="55" t="str">
        <f>T767*Q767*L767*M767</f>
      </c>
      <c r="V767" s="56" t="str">
        <f>S767*P767*L767*M767</f>
      </c>
      <c r="W767" s="57" t="str">
        <f>V767-U767</f>
      </c>
      <c r="X767" s="58" t="str">
        <f>W767*R767</f>
      </c>
      <c r="Y767" t="n">
        <v>1</v>
      </c>
      <c r="Z767" s="59" t="n">
        <v>2023</v>
      </c>
      <c r="AA767" t="s">
        <v>371</v>
      </c>
      <c r="AB767" s="60" t="str">
        <f>IF(I767="shared-count-once",COUNTIFS($A$2:$A$807,A767,$C$2:$C$807,C767,$E$2:$E$807,E767,$B$2:$B$807,B767),1)</f>
      </c>
      <c r="AC767" s="61" t="n">
        <v>308542769.756622</v>
      </c>
      <c r="AD767" s="62" t="str">
        <f>IF(AC767=0,"",U767/AC767)</f>
      </c>
      <c r="AE767" s="63" t="str">
        <f>IF(AC767=0,"",V767/AC767)</f>
      </c>
      <c r="AF767" s="64" t="str">
        <f>IF(AC767=0,"",W767/AC767)</f>
      </c>
      <c r="AG767" s="65" t="str">
        <f>IF(AC767=0,"",X767/AC767)</f>
      </c>
    </row>
    <row r="768">
      <c r="A768" t="s">
        <v>185</v>
      </c>
      <c r="B768" t="s">
        <v>161</v>
      </c>
      <c r="C768" s="39" t="n">
        <v>2037</v>
      </c>
      <c r="D768" t="s">
        <v>208</v>
      </c>
      <c r="E768" s="40" t="s">
        <v>235</v>
      </c>
      <c r="F768" s="41" t="s">
        <v>373</v>
      </c>
      <c r="G768" s="42" t="s">
        <v>236</v>
      </c>
      <c r="H768" t="s">
        <v>212</v>
      </c>
      <c r="I768" s="43" t="s">
        <v>231</v>
      </c>
      <c r="J768" s="44" t="s">
        <v>234</v>
      </c>
      <c r="K768" s="45" t="n">
        <v>0.2</v>
      </c>
      <c r="L768" s="46" t="n">
        <v>1</v>
      </c>
      <c r="M768" s="47" t="n">
        <v>82.68</v>
      </c>
      <c r="N768" s="48" t="n">
        <v>19931242.5543595</v>
      </c>
      <c r="O768" s="49" t="n">
        <v>19951492.7245041</v>
      </c>
      <c r="P768" s="50" t="n">
        <v>0.3325</v>
      </c>
      <c r="Q768" s="51" t="n">
        <v>0.0337688283</v>
      </c>
      <c r="R768" s="52" t="str">
        <f>1/(1+'Calculation_Assumptions'!$B$5)^(C768-'Calculation_Assumptions'!$B$2)</f>
      </c>
      <c r="S768" s="53" t="str">
        <f>N768*K768</f>
      </c>
      <c r="T768" s="54" t="str">
        <f>O768*K768</f>
      </c>
      <c r="U768" s="55" t="str">
        <f>T768*Q768*L768*M768</f>
      </c>
      <c r="V768" s="56" t="str">
        <f>S768*P768*L768*M768</f>
      </c>
      <c r="W768" s="57" t="str">
        <f>V768-U768</f>
      </c>
      <c r="X768" s="58" t="str">
        <f>W768*R768</f>
      </c>
      <c r="Y768" t="n">
        <v>1</v>
      </c>
      <c r="Z768" s="59" t="n">
        <v>2023</v>
      </c>
      <c r="AA768" t="s">
        <v>371</v>
      </c>
      <c r="AB768" s="60" t="str">
        <f>IF(I768="shared-count-once",COUNTIFS($A$2:$A$807,A768,$C$2:$C$807,C768,$E$2:$E$807,E768,$B$2:$B$807,B768),1)</f>
      </c>
      <c r="AC768" s="61" t="n">
        <v>310068287.63643</v>
      </c>
      <c r="AD768" s="62" t="str">
        <f>IF(AC768=0,"",U768/AC768)</f>
      </c>
      <c r="AE768" s="63" t="str">
        <f>IF(AC768=0,"",V768/AC768)</f>
      </c>
      <c r="AF768" s="64" t="str">
        <f>IF(AC768=0,"",W768/AC768)</f>
      </c>
      <c r="AG768" s="65" t="str">
        <f>IF(AC768=0,"",X768/AC768)</f>
      </c>
    </row>
    <row r="769">
      <c r="A769" t="s">
        <v>185</v>
      </c>
      <c r="B769" t="s">
        <v>161</v>
      </c>
      <c r="C769" s="39" t="n">
        <v>2038</v>
      </c>
      <c r="D769" t="s">
        <v>208</v>
      </c>
      <c r="E769" s="40" t="s">
        <v>235</v>
      </c>
      <c r="F769" s="41" t="s">
        <v>373</v>
      </c>
      <c r="G769" s="42" t="s">
        <v>236</v>
      </c>
      <c r="H769" t="s">
        <v>212</v>
      </c>
      <c r="I769" s="43" t="s">
        <v>231</v>
      </c>
      <c r="J769" s="44" t="s">
        <v>234</v>
      </c>
      <c r="K769" s="45" t="n">
        <v>0.2</v>
      </c>
      <c r="L769" s="46" t="n">
        <v>1</v>
      </c>
      <c r="M769" s="47" t="n">
        <v>82.68</v>
      </c>
      <c r="N769" s="48" t="n">
        <v>20353330.0907461</v>
      </c>
      <c r="O769" s="49" t="n">
        <v>20375030.6756504</v>
      </c>
      <c r="P769" s="50" t="n">
        <v>0.3605</v>
      </c>
      <c r="Q769" s="51" t="n">
        <v>0.0337688283</v>
      </c>
      <c r="R769" s="52" t="str">
        <f>1/(1+'Calculation_Assumptions'!$B$5)^(C769-'Calculation_Assumptions'!$B$2)</f>
      </c>
      <c r="S769" s="53" t="str">
        <f>N769*K769</f>
      </c>
      <c r="T769" s="54" t="str">
        <f>O769*K769</f>
      </c>
      <c r="U769" s="55" t="str">
        <f>T769*Q769*L769*M769</f>
      </c>
      <c r="V769" s="56" t="str">
        <f>S769*P769*L769*M769</f>
      </c>
      <c r="W769" s="57" t="str">
        <f>V769-U769</f>
      </c>
      <c r="X769" s="58" t="str">
        <f>W769*R769</f>
      </c>
      <c r="Y769" t="n">
        <v>1</v>
      </c>
      <c r="Z769" s="59" t="n">
        <v>2023</v>
      </c>
      <c r="AA769" t="s">
        <v>371</v>
      </c>
      <c r="AB769" s="60" t="str">
        <f>IF(I769="shared-count-once",COUNTIFS($A$2:$A$807,A769,$C$2:$C$807,C769,$E$2:$E$807,E769,$B$2:$B$807,B769),1)</f>
      </c>
      <c r="AC769" s="61" t="n">
        <v>311532999.13163</v>
      </c>
      <c r="AD769" s="62" t="str">
        <f>IF(AC769=0,"",U769/AC769)</f>
      </c>
      <c r="AE769" s="63" t="str">
        <f>IF(AC769=0,"",V769/AC769)</f>
      </c>
      <c r="AF769" s="64" t="str">
        <f>IF(AC769=0,"",W769/AC769)</f>
      </c>
      <c r="AG769" s="65" t="str">
        <f>IF(AC769=0,"",X769/AC769)</f>
      </c>
    </row>
    <row r="770">
      <c r="A770" t="s">
        <v>185</v>
      </c>
      <c r="B770" t="s">
        <v>161</v>
      </c>
      <c r="C770" s="39" t="n">
        <v>2039</v>
      </c>
      <c r="D770" t="s">
        <v>208</v>
      </c>
      <c r="E770" s="40" t="s">
        <v>235</v>
      </c>
      <c r="F770" s="41" t="s">
        <v>373</v>
      </c>
      <c r="G770" s="42" t="s">
        <v>236</v>
      </c>
      <c r="H770" t="s">
        <v>212</v>
      </c>
      <c r="I770" s="43" t="s">
        <v>231</v>
      </c>
      <c r="J770" s="44" t="s">
        <v>234</v>
      </c>
      <c r="K770" s="45" t="n">
        <v>0.2</v>
      </c>
      <c r="L770" s="46" t="n">
        <v>1</v>
      </c>
      <c r="M770" s="47" t="n">
        <v>82.68</v>
      </c>
      <c r="N770" s="48" t="n">
        <v>20772687.4377574</v>
      </c>
      <c r="O770" s="49" t="n">
        <v>20795232.2002214</v>
      </c>
      <c r="P770" s="50" t="n">
        <v>0.3885</v>
      </c>
      <c r="Q770" s="51" t="n">
        <v>0.0337688283</v>
      </c>
      <c r="R770" s="52" t="str">
        <f>1/(1+'Calculation_Assumptions'!$B$5)^(C770-'Calculation_Assumptions'!$B$2)</f>
      </c>
      <c r="S770" s="53" t="str">
        <f>N770*K770</f>
      </c>
      <c r="T770" s="54" t="str">
        <f>O770*K770</f>
      </c>
      <c r="U770" s="55" t="str">
        <f>T770*Q770*L770*M770</f>
      </c>
      <c r="V770" s="56" t="str">
        <f>S770*P770*L770*M770</f>
      </c>
      <c r="W770" s="57" t="str">
        <f>V770-U770</f>
      </c>
      <c r="X770" s="58" t="str">
        <f>W770*R770</f>
      </c>
      <c r="Y770" t="n">
        <v>1</v>
      </c>
      <c r="Z770" s="59" t="n">
        <v>2023</v>
      </c>
      <c r="AA770" t="s">
        <v>371</v>
      </c>
      <c r="AB770" s="60" t="str">
        <f>IF(I770="shared-count-once",COUNTIFS($A$2:$A$807,A770,$C$2:$C$807,C770,$E$2:$E$807,E770,$B$2:$B$807,B770),1)</f>
      </c>
      <c r="AC770" s="61" t="n">
        <v>312936391.858479</v>
      </c>
      <c r="AD770" s="62" t="str">
        <f>IF(AC770=0,"",U770/AC770)</f>
      </c>
      <c r="AE770" s="63" t="str">
        <f>IF(AC770=0,"",V770/AC770)</f>
      </c>
      <c r="AF770" s="64" t="str">
        <f>IF(AC770=0,"",W770/AC770)</f>
      </c>
      <c r="AG770" s="65" t="str">
        <f>IF(AC770=0,"",X770/AC770)</f>
      </c>
    </row>
    <row r="771">
      <c r="A771" t="s">
        <v>185</v>
      </c>
      <c r="B771" t="s">
        <v>161</v>
      </c>
      <c r="C771" s="39" t="n">
        <v>2040</v>
      </c>
      <c r="D771" t="s">
        <v>208</v>
      </c>
      <c r="E771" s="40" t="s">
        <v>235</v>
      </c>
      <c r="F771" s="41" t="s">
        <v>373</v>
      </c>
      <c r="G771" s="42" t="s">
        <v>236</v>
      </c>
      <c r="H771" t="s">
        <v>212</v>
      </c>
      <c r="I771" s="43" t="s">
        <v>231</v>
      </c>
      <c r="J771" s="44" t="s">
        <v>234</v>
      </c>
      <c r="K771" s="45" t="n">
        <v>0.2</v>
      </c>
      <c r="L771" s="46" t="n">
        <v>1</v>
      </c>
      <c r="M771" s="47" t="n">
        <v>82.68</v>
      </c>
      <c r="N771" s="48" t="n">
        <v>21188259.9413194</v>
      </c>
      <c r="O771" s="49" t="n">
        <v>21210933.1763601</v>
      </c>
      <c r="P771" s="50" t="n">
        <v>0.4165</v>
      </c>
      <c r="Q771" s="51" t="n">
        <v>0.0337688283</v>
      </c>
      <c r="R771" s="52" t="str">
        <f>1/(1+'Calculation_Assumptions'!$B$5)^(C771-'Calculation_Assumptions'!$B$2)</f>
      </c>
      <c r="S771" s="53" t="str">
        <f>N771*K771</f>
      </c>
      <c r="T771" s="54" t="str">
        <f>O771*K771</f>
      </c>
      <c r="U771" s="55" t="str">
        <f>T771*Q771*L771*M771</f>
      </c>
      <c r="V771" s="56" t="str">
        <f>S771*P771*L771*M771</f>
      </c>
      <c r="W771" s="57" t="str">
        <f>V771-U771</f>
      </c>
      <c r="X771" s="58" t="str">
        <f>W771*R771</f>
      </c>
      <c r="Y771" t="n">
        <v>1</v>
      </c>
      <c r="Z771" s="59" t="n">
        <v>2023</v>
      </c>
      <c r="AA771" t="s">
        <v>371</v>
      </c>
      <c r="AB771" s="60" t="str">
        <f>IF(I771="shared-count-once",COUNTIFS($A$2:$A$807,A771,$C$2:$C$807,C771,$E$2:$E$807,E771,$B$2:$B$807,B771),1)</f>
      </c>
      <c r="AC771" s="61" t="n">
        <v>314265537.410829</v>
      </c>
      <c r="AD771" s="62" t="str">
        <f>IF(AC771=0,"",U771/AC771)</f>
      </c>
      <c r="AE771" s="63" t="str">
        <f>IF(AC771=0,"",V771/AC771)</f>
      </c>
      <c r="AF771" s="64" t="str">
        <f>IF(AC771=0,"",W771/AC771)</f>
      </c>
      <c r="AG771" s="65" t="str">
        <f>IF(AC771=0,"",X771/AC771)</f>
      </c>
    </row>
    <row r="772">
      <c r="A772" t="s">
        <v>185</v>
      </c>
      <c r="B772" t="s">
        <v>161</v>
      </c>
      <c r="C772" s="39" t="n">
        <v>2041</v>
      </c>
      <c r="D772" t="s">
        <v>208</v>
      </c>
      <c r="E772" s="40" t="s">
        <v>235</v>
      </c>
      <c r="F772" s="41" t="s">
        <v>373</v>
      </c>
      <c r="G772" s="42" t="s">
        <v>236</v>
      </c>
      <c r="H772" t="s">
        <v>212</v>
      </c>
      <c r="I772" s="43" t="s">
        <v>231</v>
      </c>
      <c r="J772" s="44" t="s">
        <v>234</v>
      </c>
      <c r="K772" s="45" t="n">
        <v>0.2</v>
      </c>
      <c r="L772" s="46" t="n">
        <v>1</v>
      </c>
      <c r="M772" s="47" t="n">
        <v>82.68</v>
      </c>
      <c r="N772" s="48" t="n">
        <v>21602393.7337114</v>
      </c>
      <c r="O772" s="49" t="n">
        <v>21626067.3217193</v>
      </c>
      <c r="P772" s="50" t="n">
        <v>0.4165</v>
      </c>
      <c r="Q772" s="51" t="n">
        <v>0.0337688283</v>
      </c>
      <c r="R772" s="52" t="str">
        <f>1/(1+'Calculation_Assumptions'!$B$5)^(C772-'Calculation_Assumptions'!$B$2)</f>
      </c>
      <c r="S772" s="53" t="str">
        <f>N772*K772</f>
      </c>
      <c r="T772" s="54" t="str">
        <f>O772*K772</f>
      </c>
      <c r="U772" s="55" t="str">
        <f>T772*Q772*L772*M772</f>
      </c>
      <c r="V772" s="56" t="str">
        <f>S772*P772*L772*M772</f>
      </c>
      <c r="W772" s="57" t="str">
        <f>V772-U772</f>
      </c>
      <c r="X772" s="58" t="str">
        <f>W772*R772</f>
      </c>
      <c r="Y772" t="n">
        <v>1</v>
      </c>
      <c r="Z772" s="59" t="n">
        <v>2023</v>
      </c>
      <c r="AA772" t="s">
        <v>371</v>
      </c>
      <c r="AB772" s="60" t="str">
        <f>IF(I772="shared-count-once",COUNTIFS($A$2:$A$807,A772,$C$2:$C$807,C772,$E$2:$E$807,E772,$B$2:$B$807,B772),1)</f>
      </c>
      <c r="AC772" s="61" t="n">
        <v>315525215.312548</v>
      </c>
      <c r="AD772" s="62" t="str">
        <f>IF(AC772=0,"",U772/AC772)</f>
      </c>
      <c r="AE772" s="63" t="str">
        <f>IF(AC772=0,"",V772/AC772)</f>
      </c>
      <c r="AF772" s="64" t="str">
        <f>IF(AC772=0,"",W772/AC772)</f>
      </c>
      <c r="AG772" s="65" t="str">
        <f>IF(AC772=0,"",X772/AC772)</f>
      </c>
    </row>
    <row r="773">
      <c r="A773" t="s">
        <v>185</v>
      </c>
      <c r="B773" t="s">
        <v>161</v>
      </c>
      <c r="C773" s="39" t="n">
        <v>2042</v>
      </c>
      <c r="D773" t="s">
        <v>208</v>
      </c>
      <c r="E773" s="40" t="s">
        <v>235</v>
      </c>
      <c r="F773" s="41" t="s">
        <v>373</v>
      </c>
      <c r="G773" s="42" t="s">
        <v>236</v>
      </c>
      <c r="H773" t="s">
        <v>212</v>
      </c>
      <c r="I773" s="43" t="s">
        <v>231</v>
      </c>
      <c r="J773" s="44" t="s">
        <v>234</v>
      </c>
      <c r="K773" s="45" t="n">
        <v>0.2</v>
      </c>
      <c r="L773" s="46" t="n">
        <v>1</v>
      </c>
      <c r="M773" s="47" t="n">
        <v>82.68</v>
      </c>
      <c r="N773" s="48" t="n">
        <v>22012696.025113</v>
      </c>
      <c r="O773" s="49" t="n">
        <v>22038113.882347</v>
      </c>
      <c r="P773" s="50" t="n">
        <v>0.4165</v>
      </c>
      <c r="Q773" s="51" t="n">
        <v>0.0337688283</v>
      </c>
      <c r="R773" s="52" t="str">
        <f>1/(1+'Calculation_Assumptions'!$B$5)^(C773-'Calculation_Assumptions'!$B$2)</f>
      </c>
      <c r="S773" s="53" t="str">
        <f>N773*K773</f>
      </c>
      <c r="T773" s="54" t="str">
        <f>O773*K773</f>
      </c>
      <c r="U773" s="55" t="str">
        <f>T773*Q773*L773*M773</f>
      </c>
      <c r="V773" s="56" t="str">
        <f>S773*P773*L773*M773</f>
      </c>
      <c r="W773" s="57" t="str">
        <f>V773-U773</f>
      </c>
      <c r="X773" s="58" t="str">
        <f>W773*R773</f>
      </c>
      <c r="Y773" t="n">
        <v>1</v>
      </c>
      <c r="Z773" s="59" t="n">
        <v>2023</v>
      </c>
      <c r="AA773" t="s">
        <v>371</v>
      </c>
      <c r="AB773" s="60" t="str">
        <f>IF(I773="shared-count-once",COUNTIFS($A$2:$A$807,A773,$C$2:$C$807,C773,$E$2:$E$807,E773,$B$2:$B$807,B773),1)</f>
      </c>
      <c r="AC773" s="61" t="n">
        <v>316707694.211882</v>
      </c>
      <c r="AD773" s="62" t="str">
        <f>IF(AC773=0,"",U773/AC773)</f>
      </c>
      <c r="AE773" s="63" t="str">
        <f>IF(AC773=0,"",V773/AC773)</f>
      </c>
      <c r="AF773" s="64" t="str">
        <f>IF(AC773=0,"",W773/AC773)</f>
      </c>
      <c r="AG773" s="65" t="str">
        <f>IF(AC773=0,"",X773/AC773)</f>
      </c>
    </row>
    <row r="774">
      <c r="A774" t="s">
        <v>185</v>
      </c>
      <c r="B774" t="s">
        <v>161</v>
      </c>
      <c r="C774" s="39" t="n">
        <v>2043</v>
      </c>
      <c r="D774" t="s">
        <v>208</v>
      </c>
      <c r="E774" s="40" t="s">
        <v>235</v>
      </c>
      <c r="F774" s="41" t="s">
        <v>373</v>
      </c>
      <c r="G774" s="42" t="s">
        <v>236</v>
      </c>
      <c r="H774" t="s">
        <v>212</v>
      </c>
      <c r="I774" s="43" t="s">
        <v>231</v>
      </c>
      <c r="J774" s="44" t="s">
        <v>234</v>
      </c>
      <c r="K774" s="45" t="n">
        <v>0.2</v>
      </c>
      <c r="L774" s="46" t="n">
        <v>1</v>
      </c>
      <c r="M774" s="47" t="n">
        <v>82.68</v>
      </c>
      <c r="N774" s="48" t="n">
        <v>22414582.1805677</v>
      </c>
      <c r="O774" s="49" t="n">
        <v>22442345.2151134</v>
      </c>
      <c r="P774" s="50" t="n">
        <v>0.4165</v>
      </c>
      <c r="Q774" s="51" t="n">
        <v>0.0337688283</v>
      </c>
      <c r="R774" s="52" t="str">
        <f>1/(1+'Calculation_Assumptions'!$B$5)^(C774-'Calculation_Assumptions'!$B$2)</f>
      </c>
      <c r="S774" s="53" t="str">
        <f>N774*K774</f>
      </c>
      <c r="T774" s="54" t="str">
        <f>O774*K774</f>
      </c>
      <c r="U774" s="55" t="str">
        <f>T774*Q774*L774*M774</f>
      </c>
      <c r="V774" s="56" t="str">
        <f>S774*P774*L774*M774</f>
      </c>
      <c r="W774" s="57" t="str">
        <f>V774-U774</f>
      </c>
      <c r="X774" s="58" t="str">
        <f>W774*R774</f>
      </c>
      <c r="Y774" t="n">
        <v>1</v>
      </c>
      <c r="Z774" s="59" t="n">
        <v>2023</v>
      </c>
      <c r="AA774" t="s">
        <v>371</v>
      </c>
      <c r="AB774" s="60" t="str">
        <f>IF(I774="shared-count-once",COUNTIFS($A$2:$A$807,A774,$C$2:$C$807,C774,$E$2:$E$807,E774,$B$2:$B$807,B774),1)</f>
      </c>
      <c r="AC774" s="61" t="n">
        <v>317814114.067152</v>
      </c>
      <c r="AD774" s="62" t="str">
        <f>IF(AC774=0,"",U774/AC774)</f>
      </c>
      <c r="AE774" s="63" t="str">
        <f>IF(AC774=0,"",V774/AC774)</f>
      </c>
      <c r="AF774" s="64" t="str">
        <f>IF(AC774=0,"",W774/AC774)</f>
      </c>
      <c r="AG774" s="65" t="str">
        <f>IF(AC774=0,"",X774/AC774)</f>
      </c>
    </row>
    <row r="775">
      <c r="A775" t="s">
        <v>185</v>
      </c>
      <c r="B775" t="s">
        <v>161</v>
      </c>
      <c r="C775" s="39" t="n">
        <v>2044</v>
      </c>
      <c r="D775" t="s">
        <v>208</v>
      </c>
      <c r="E775" s="40" t="s">
        <v>235</v>
      </c>
      <c r="F775" s="41" t="s">
        <v>373</v>
      </c>
      <c r="G775" s="42" t="s">
        <v>236</v>
      </c>
      <c r="H775" t="s">
        <v>212</v>
      </c>
      <c r="I775" s="43" t="s">
        <v>231</v>
      </c>
      <c r="J775" s="44" t="s">
        <v>234</v>
      </c>
      <c r="K775" s="45" t="n">
        <v>0.2</v>
      </c>
      <c r="L775" s="46" t="n">
        <v>1</v>
      </c>
      <c r="M775" s="47" t="n">
        <v>82.68</v>
      </c>
      <c r="N775" s="48" t="n">
        <v>22808068.8400522</v>
      </c>
      <c r="O775" s="49" t="n">
        <v>22838735.1887833</v>
      </c>
      <c r="P775" s="50" t="n">
        <v>0.4165</v>
      </c>
      <c r="Q775" s="51" t="n">
        <v>0.0337688283</v>
      </c>
      <c r="R775" s="52" t="str">
        <f>1/(1+'Calculation_Assumptions'!$B$5)^(C775-'Calculation_Assumptions'!$B$2)</f>
      </c>
      <c r="S775" s="53" t="str">
        <f>N775*K775</f>
      </c>
      <c r="T775" s="54" t="str">
        <f>O775*K775</f>
      </c>
      <c r="U775" s="55" t="str">
        <f>T775*Q775*L775*M775</f>
      </c>
      <c r="V775" s="56" t="str">
        <f>S775*P775*L775*M775</f>
      </c>
      <c r="W775" s="57" t="str">
        <f>V775-U775</f>
      </c>
      <c r="X775" s="58" t="str">
        <f>W775*R775</f>
      </c>
      <c r="Y775" t="n">
        <v>1</v>
      </c>
      <c r="Z775" s="59" t="n">
        <v>2023</v>
      </c>
      <c r="AA775" t="s">
        <v>371</v>
      </c>
      <c r="AB775" s="60" t="str">
        <f>IF(I775="shared-count-once",COUNTIFS($A$2:$A$807,A775,$C$2:$C$807,C775,$E$2:$E$807,E775,$B$2:$B$807,B775),1)</f>
      </c>
      <c r="AC775" s="61" t="n">
        <v>318840890.732156</v>
      </c>
      <c r="AD775" s="62" t="str">
        <f>IF(AC775=0,"",U775/AC775)</f>
      </c>
      <c r="AE775" s="63" t="str">
        <f>IF(AC775=0,"",V775/AC775)</f>
      </c>
      <c r="AF775" s="64" t="str">
        <f>IF(AC775=0,"",W775/AC775)</f>
      </c>
      <c r="AG775" s="65" t="str">
        <f>IF(AC775=0,"",X775/AC775)</f>
      </c>
    </row>
    <row r="776">
      <c r="A776" t="s">
        <v>185</v>
      </c>
      <c r="B776" t="s">
        <v>161</v>
      </c>
      <c r="C776" s="39" t="n">
        <v>2045</v>
      </c>
      <c r="D776" t="s">
        <v>208</v>
      </c>
      <c r="E776" s="40" t="s">
        <v>235</v>
      </c>
      <c r="F776" s="41" t="s">
        <v>373</v>
      </c>
      <c r="G776" s="42" t="s">
        <v>236</v>
      </c>
      <c r="H776" t="s">
        <v>212</v>
      </c>
      <c r="I776" s="43" t="s">
        <v>231</v>
      </c>
      <c r="J776" s="44" t="s">
        <v>234</v>
      </c>
      <c r="K776" s="45" t="n">
        <v>0.2</v>
      </c>
      <c r="L776" s="46" t="n">
        <v>1</v>
      </c>
      <c r="M776" s="47" t="n">
        <v>82.68</v>
      </c>
      <c r="N776" s="48" t="n">
        <v>23192387.1235709</v>
      </c>
      <c r="O776" s="49" t="n">
        <v>23226470.3426801</v>
      </c>
      <c r="P776" s="50" t="n">
        <v>0.4165</v>
      </c>
      <c r="Q776" s="51" t="n">
        <v>0.0337688283</v>
      </c>
      <c r="R776" s="52" t="str">
        <f>1/(1+'Calculation_Assumptions'!$B$5)^(C776-'Calculation_Assumptions'!$B$2)</f>
      </c>
      <c r="S776" s="53" t="str">
        <f>N776*K776</f>
      </c>
      <c r="T776" s="54" t="str">
        <f>O776*K776</f>
      </c>
      <c r="U776" s="55" t="str">
        <f>T776*Q776*L776*M776</f>
      </c>
      <c r="V776" s="56" t="str">
        <f>S776*P776*L776*M776</f>
      </c>
      <c r="W776" s="57" t="str">
        <f>V776-U776</f>
      </c>
      <c r="X776" s="58" t="str">
        <f>W776*R776</f>
      </c>
      <c r="Y776" t="n">
        <v>1</v>
      </c>
      <c r="Z776" s="59" t="n">
        <v>2023</v>
      </c>
      <c r="AA776" t="s">
        <v>371</v>
      </c>
      <c r="AB776" s="60" t="str">
        <f>IF(I776="shared-count-once",COUNTIFS($A$2:$A$807,A776,$C$2:$C$807,C776,$E$2:$E$807,E776,$B$2:$B$807,B776),1)</f>
      </c>
      <c r="AC776" s="61" t="n">
        <v>319784682.33108</v>
      </c>
      <c r="AD776" s="62" t="str">
        <f>IF(AC776=0,"",U776/AC776)</f>
      </c>
      <c r="AE776" s="63" t="str">
        <f>IF(AC776=0,"",V776/AC776)</f>
      </c>
      <c r="AF776" s="64" t="str">
        <f>IF(AC776=0,"",W776/AC776)</f>
      </c>
      <c r="AG776" s="65" t="str">
        <f>IF(AC776=0,"",X776/AC776)</f>
      </c>
    </row>
    <row r="777">
      <c r="A777" t="s">
        <v>185</v>
      </c>
      <c r="B777" t="s">
        <v>161</v>
      </c>
      <c r="C777" s="39" t="n">
        <v>2046</v>
      </c>
      <c r="D777" t="s">
        <v>208</v>
      </c>
      <c r="E777" s="40" t="s">
        <v>235</v>
      </c>
      <c r="F777" s="41" t="s">
        <v>373</v>
      </c>
      <c r="G777" s="42" t="s">
        <v>236</v>
      </c>
      <c r="H777" t="s">
        <v>212</v>
      </c>
      <c r="I777" s="43" t="s">
        <v>231</v>
      </c>
      <c r="J777" s="44" t="s">
        <v>234</v>
      </c>
      <c r="K777" s="45" t="n">
        <v>0.2</v>
      </c>
      <c r="L777" s="46" t="n">
        <v>1</v>
      </c>
      <c r="M777" s="47" t="n">
        <v>82.68</v>
      </c>
      <c r="N777" s="48" t="n">
        <v>23571324.758128</v>
      </c>
      <c r="O777" s="49" t="n">
        <v>23609385.5366324</v>
      </c>
      <c r="P777" s="50" t="n">
        <v>0.4165</v>
      </c>
      <c r="Q777" s="51" t="n">
        <v>0.0337688283</v>
      </c>
      <c r="R777" s="52" t="str">
        <f>1/(1+'Calculation_Assumptions'!$B$5)^(C777-'Calculation_Assumptions'!$B$2)</f>
      </c>
      <c r="S777" s="53" t="str">
        <f>N777*K777</f>
      </c>
      <c r="T777" s="54" t="str">
        <f>O777*K777</f>
      </c>
      <c r="U777" s="55" t="str">
        <f>T777*Q777*L777*M777</f>
      </c>
      <c r="V777" s="56" t="str">
        <f>S777*P777*L777*M777</f>
      </c>
      <c r="W777" s="57" t="str">
        <f>V777-U777</f>
      </c>
      <c r="X777" s="58" t="str">
        <f>W777*R777</f>
      </c>
      <c r="Y777" t="n">
        <v>1</v>
      </c>
      <c r="Z777" s="59" t="n">
        <v>2023</v>
      </c>
      <c r="AA777" t="s">
        <v>371</v>
      </c>
      <c r="AB777" s="60" t="str">
        <f>IF(I777="shared-count-once",COUNTIFS($A$2:$A$807,A777,$C$2:$C$807,C777,$E$2:$E$807,E777,$B$2:$B$807,B777),1)</f>
      </c>
      <c r="AC777" s="61" t="n">
        <v>320645615.981408</v>
      </c>
      <c r="AD777" s="62" t="str">
        <f>IF(AC777=0,"",U777/AC777)</f>
      </c>
      <c r="AE777" s="63" t="str">
        <f>IF(AC777=0,"",V777/AC777)</f>
      </c>
      <c r="AF777" s="64" t="str">
        <f>IF(AC777=0,"",W777/AC777)</f>
      </c>
      <c r="AG777" s="65" t="str">
        <f>IF(AC777=0,"",X777/AC777)</f>
      </c>
    </row>
    <row r="778">
      <c r="A778" t="s">
        <v>185</v>
      </c>
      <c r="B778" t="s">
        <v>161</v>
      </c>
      <c r="C778" s="39" t="n">
        <v>2047</v>
      </c>
      <c r="D778" t="s">
        <v>208</v>
      </c>
      <c r="E778" s="40" t="s">
        <v>235</v>
      </c>
      <c r="F778" s="41" t="s">
        <v>373</v>
      </c>
      <c r="G778" s="42" t="s">
        <v>236</v>
      </c>
      <c r="H778" t="s">
        <v>212</v>
      </c>
      <c r="I778" s="43" t="s">
        <v>231</v>
      </c>
      <c r="J778" s="44" t="s">
        <v>234</v>
      </c>
      <c r="K778" s="45" t="n">
        <v>0.2</v>
      </c>
      <c r="L778" s="46" t="n">
        <v>1</v>
      </c>
      <c r="M778" s="47" t="n">
        <v>82.68</v>
      </c>
      <c r="N778" s="48" t="n">
        <v>23937460.2201435</v>
      </c>
      <c r="O778" s="49" t="n">
        <v>23979833.4638523</v>
      </c>
      <c r="P778" s="50" t="n">
        <v>0.4165</v>
      </c>
      <c r="Q778" s="51" t="n">
        <v>0.0337688283</v>
      </c>
      <c r="R778" s="52" t="str">
        <f>1/(1+'Calculation_Assumptions'!$B$5)^(C778-'Calculation_Assumptions'!$B$2)</f>
      </c>
      <c r="S778" s="53" t="str">
        <f>N778*K778</f>
      </c>
      <c r="T778" s="54" t="str">
        <f>O778*K778</f>
      </c>
      <c r="U778" s="55" t="str">
        <f>T778*Q778*L778*M778</f>
      </c>
      <c r="V778" s="56" t="str">
        <f>S778*P778*L778*M778</f>
      </c>
      <c r="W778" s="57" t="str">
        <f>V778-U778</f>
      </c>
      <c r="X778" s="58" t="str">
        <f>W778*R778</f>
      </c>
      <c r="Y778" t="n">
        <v>1</v>
      </c>
      <c r="Z778" s="59" t="n">
        <v>2023</v>
      </c>
      <c r="AA778" t="s">
        <v>371</v>
      </c>
      <c r="AB778" s="60" t="str">
        <f>IF(I778="shared-count-once",COUNTIFS($A$2:$A$807,A778,$C$2:$C$807,C778,$E$2:$E$807,E778,$B$2:$B$807,B778),1)</f>
      </c>
      <c r="AC778" s="61" t="n">
        <v>321429520.522875</v>
      </c>
      <c r="AD778" s="62" t="str">
        <f>IF(AC778=0,"",U778/AC778)</f>
      </c>
      <c r="AE778" s="63" t="str">
        <f>IF(AC778=0,"",V778/AC778)</f>
      </c>
      <c r="AF778" s="64" t="str">
        <f>IF(AC778=0,"",W778/AC778)</f>
      </c>
      <c r="AG778" s="65" t="str">
        <f>IF(AC778=0,"",X778/AC778)</f>
      </c>
    </row>
    <row r="779">
      <c r="A779" t="s">
        <v>185</v>
      </c>
      <c r="B779" t="s">
        <v>161</v>
      </c>
      <c r="C779" s="39" t="n">
        <v>2048</v>
      </c>
      <c r="D779" t="s">
        <v>208</v>
      </c>
      <c r="E779" s="40" t="s">
        <v>235</v>
      </c>
      <c r="F779" s="41" t="s">
        <v>373</v>
      </c>
      <c r="G779" s="42" t="s">
        <v>236</v>
      </c>
      <c r="H779" t="s">
        <v>212</v>
      </c>
      <c r="I779" s="43" t="s">
        <v>231</v>
      </c>
      <c r="J779" s="44" t="s">
        <v>234</v>
      </c>
      <c r="K779" s="45" t="n">
        <v>0.2</v>
      </c>
      <c r="L779" s="46" t="n">
        <v>1</v>
      </c>
      <c r="M779" s="47" t="n">
        <v>82.68</v>
      </c>
      <c r="N779" s="48" t="n">
        <v>24291645.993771</v>
      </c>
      <c r="O779" s="49" t="n">
        <v>24338676.5063209</v>
      </c>
      <c r="P779" s="50" t="n">
        <v>0.4165</v>
      </c>
      <c r="Q779" s="51" t="n">
        <v>0.0337688283</v>
      </c>
      <c r="R779" s="52" t="str">
        <f>1/(1+'Calculation_Assumptions'!$B$5)^(C779-'Calculation_Assumptions'!$B$2)</f>
      </c>
      <c r="S779" s="53" t="str">
        <f>N779*K779</f>
      </c>
      <c r="T779" s="54" t="str">
        <f>O779*K779</f>
      </c>
      <c r="U779" s="55" t="str">
        <f>T779*Q779*L779*M779</f>
      </c>
      <c r="V779" s="56" t="str">
        <f>S779*P779*L779*M779</f>
      </c>
      <c r="W779" s="57" t="str">
        <f>V779-U779</f>
      </c>
      <c r="X779" s="58" t="str">
        <f>W779*R779</f>
      </c>
      <c r="Y779" t="n">
        <v>1</v>
      </c>
      <c r="Z779" s="59" t="n">
        <v>2023</v>
      </c>
      <c r="AA779" t="s">
        <v>371</v>
      </c>
      <c r="AB779" s="60" t="str">
        <f>IF(I779="shared-count-once",COUNTIFS($A$2:$A$807,A779,$C$2:$C$807,C779,$E$2:$E$807,E779,$B$2:$B$807,B779),1)</f>
      </c>
      <c r="AC779" s="61" t="n">
        <v>322136832.260161</v>
      </c>
      <c r="AD779" s="62" t="str">
        <f>IF(AC779=0,"",U779/AC779)</f>
      </c>
      <c r="AE779" s="63" t="str">
        <f>IF(AC779=0,"",V779/AC779)</f>
      </c>
      <c r="AF779" s="64" t="str">
        <f>IF(AC779=0,"",W779/AC779)</f>
      </c>
      <c r="AG779" s="65" t="str">
        <f>IF(AC779=0,"",X779/AC779)</f>
      </c>
    </row>
    <row r="780">
      <c r="A780" t="s">
        <v>185</v>
      </c>
      <c r="B780" t="s">
        <v>161</v>
      </c>
      <c r="C780" s="39" t="n">
        <v>2049</v>
      </c>
      <c r="D780" t="s">
        <v>208</v>
      </c>
      <c r="E780" s="40" t="s">
        <v>235</v>
      </c>
      <c r="F780" s="41" t="s">
        <v>373</v>
      </c>
      <c r="G780" s="42" t="s">
        <v>236</v>
      </c>
      <c r="H780" t="s">
        <v>212</v>
      </c>
      <c r="I780" s="43" t="s">
        <v>231</v>
      </c>
      <c r="J780" s="44" t="s">
        <v>234</v>
      </c>
      <c r="K780" s="45" t="n">
        <v>0.2</v>
      </c>
      <c r="L780" s="46" t="n">
        <v>1</v>
      </c>
      <c r="M780" s="47" t="n">
        <v>82.68</v>
      </c>
      <c r="N780" s="48" t="n">
        <v>24636833.681913</v>
      </c>
      <c r="O780" s="49" t="n">
        <v>24688908.7388375</v>
      </c>
      <c r="P780" s="50" t="n">
        <v>0.4165</v>
      </c>
      <c r="Q780" s="51" t="n">
        <v>0.0337688283</v>
      </c>
      <c r="R780" s="52" t="str">
        <f>1/(1+'Calculation_Assumptions'!$B$5)^(C780-'Calculation_Assumptions'!$B$2)</f>
      </c>
      <c r="S780" s="53" t="str">
        <f>N780*K780</f>
      </c>
      <c r="T780" s="54" t="str">
        <f>O780*K780</f>
      </c>
      <c r="U780" s="55" t="str">
        <f>T780*Q780*L780*M780</f>
      </c>
      <c r="V780" s="56" t="str">
        <f>S780*P780*L780*M780</f>
      </c>
      <c r="W780" s="57" t="str">
        <f>V780-U780</f>
      </c>
      <c r="X780" s="58" t="str">
        <f>W780*R780</f>
      </c>
      <c r="Y780" t="n">
        <v>1</v>
      </c>
      <c r="Z780" s="59" t="n">
        <v>2023</v>
      </c>
      <c r="AA780" t="s">
        <v>371</v>
      </c>
      <c r="AB780" s="60" t="str">
        <f>IF(I780="shared-count-once",COUNTIFS($A$2:$A$807,A780,$C$2:$C$807,C780,$E$2:$E$807,E780,$B$2:$B$807,B780),1)</f>
      </c>
      <c r="AC780" s="61" t="n">
        <v>322765819.752681</v>
      </c>
      <c r="AD780" s="62" t="str">
        <f>IF(AC780=0,"",U780/AC780)</f>
      </c>
      <c r="AE780" s="63" t="str">
        <f>IF(AC780=0,"",V780/AC780)</f>
      </c>
      <c r="AF780" s="64" t="str">
        <f>IF(AC780=0,"",W780/AC780)</f>
      </c>
      <c r="AG780" s="65" t="str">
        <f>IF(AC780=0,"",X780/AC780)</f>
      </c>
    </row>
    <row r="781">
      <c r="A781" t="s">
        <v>185</v>
      </c>
      <c r="B781" t="s">
        <v>161</v>
      </c>
      <c r="C781" s="39" t="n">
        <v>2050</v>
      </c>
      <c r="D781" t="s">
        <v>208</v>
      </c>
      <c r="E781" s="40" t="s">
        <v>235</v>
      </c>
      <c r="F781" s="41" t="s">
        <v>373</v>
      </c>
      <c r="G781" s="42" t="s">
        <v>236</v>
      </c>
      <c r="H781" t="s">
        <v>212</v>
      </c>
      <c r="I781" s="43" t="s">
        <v>231</v>
      </c>
      <c r="J781" s="44" t="s">
        <v>234</v>
      </c>
      <c r="K781" s="45" t="n">
        <v>0.2</v>
      </c>
      <c r="L781" s="46" t="n">
        <v>1</v>
      </c>
      <c r="M781" s="47" t="n">
        <v>82.68</v>
      </c>
      <c r="N781" s="48" t="n">
        <v>24972888.0092379</v>
      </c>
      <c r="O781" s="49" t="n">
        <v>25030420.5714067</v>
      </c>
      <c r="P781" s="50" t="n">
        <v>0.4165</v>
      </c>
      <c r="Q781" s="51" t="n">
        <v>0.0337688283</v>
      </c>
      <c r="R781" s="52" t="str">
        <f>1/(1+'Calculation_Assumptions'!$B$5)^(C781-'Calculation_Assumptions'!$B$2)</f>
      </c>
      <c r="S781" s="53" t="str">
        <f>N781*K781</f>
      </c>
      <c r="T781" s="54" t="str">
        <f>O781*K781</f>
      </c>
      <c r="U781" s="55" t="str">
        <f>T781*Q781*L781*M781</f>
      </c>
      <c r="V781" s="56" t="str">
        <f>S781*P781*L781*M781</f>
      </c>
      <c r="W781" s="57" t="str">
        <f>V781-U781</f>
      </c>
      <c r="X781" s="58" t="str">
        <f>W781*R781</f>
      </c>
      <c r="Y781" t="n">
        <v>1</v>
      </c>
      <c r="Z781" s="59" t="n">
        <v>2023</v>
      </c>
      <c r="AA781" t="s">
        <v>371</v>
      </c>
      <c r="AB781" s="60" t="str">
        <f>IF(I781="shared-count-once",COUNTIFS($A$2:$A$807,A781,$C$2:$C$807,C781,$E$2:$E$807,E781,$B$2:$B$807,B781),1)</f>
      </c>
      <c r="AC781" s="61" t="n">
        <v>323312042.563285</v>
      </c>
      <c r="AD781" s="62" t="str">
        <f>IF(AC781=0,"",U781/AC781)</f>
      </c>
      <c r="AE781" s="63" t="str">
        <f>IF(AC781=0,"",V781/AC781)</f>
      </c>
      <c r="AF781" s="64" t="str">
        <f>IF(AC781=0,"",W781/AC781)</f>
      </c>
      <c r="AG781" s="65" t="str">
        <f>IF(AC781=0,"",X781/AC781)</f>
      </c>
    </row>
    <row r="782">
      <c r="A782" t="s">
        <v>185</v>
      </c>
      <c r="B782" t="s">
        <v>166</v>
      </c>
      <c r="C782" s="39" t="n">
        <v>2025</v>
      </c>
      <c r="D782" t="s">
        <v>164</v>
      </c>
      <c r="E782" s="40" t="s">
        <v>279</v>
      </c>
      <c r="F782" s="41" t="s">
        <v>374</v>
      </c>
      <c r="G782" s="42" t="s">
        <v>280</v>
      </c>
      <c r="H782"/>
      <c r="I782" s="43" t="s">
        <v>225</v>
      </c>
      <c r="J782" s="44" t="s">
        <v>226</v>
      </c>
      <c r="K782" s="45" t="n">
        <v>1</v>
      </c>
      <c r="L782" s="46" t="n">
        <v>1</v>
      </c>
      <c r="M782" s="47" t="n">
        <v>0.04</v>
      </c>
      <c r="N782" s="48" t="n">
        <v>291886571.325912</v>
      </c>
      <c r="O782" s="49" t="n">
        <v>291223951.413062</v>
      </c>
      <c r="P782" s="50" t="n">
        <v>0</v>
      </c>
      <c r="Q782" s="51" t="n">
        <v>0</v>
      </c>
      <c r="R782" s="52" t="str">
        <f>1/(1+'Calculation_Assumptions'!$B$5)^(C782-'Calculation_Assumptions'!$B$2)</f>
      </c>
      <c r="S782" s="53" t="str">
        <f>N782*K782</f>
      </c>
      <c r="T782" s="54" t="str">
        <f>O782*K782</f>
      </c>
      <c r="U782" s="55" t="str">
        <f>T782*Q782*L782*M782</f>
      </c>
      <c r="V782" s="56" t="str">
        <f>S782*P782*L782*M782</f>
      </c>
      <c r="W782" s="57" t="str">
        <f>V782-U782</f>
      </c>
      <c r="X782" s="58" t="str">
        <f>W782*R782</f>
      </c>
      <c r="Y782" t="n">
        <v>0</v>
      </c>
      <c r="Z782" s="59" t="n">
        <v>2017</v>
      </c>
      <c r="AA782" t="s">
        <v>368</v>
      </c>
      <c r="AB782" s="60" t="str">
        <f>IF(I782="shared-count-once",COUNTIFS($A$2:$A$807,A782,$C$2:$C$807,C782,$E$2:$E$807,E782,$B$2:$B$807,B782),1)</f>
      </c>
      <c r="AC782" s="61" t="n">
        <v>288391907.644456</v>
      </c>
      <c r="AD782" s="62" t="str">
        <f>IF(AC782=0,"",U782/AC782)</f>
      </c>
      <c r="AE782" s="63" t="str">
        <f>IF(AC782=0,"",V782/AC782)</f>
      </c>
      <c r="AF782" s="64" t="str">
        <f>IF(AC782=0,"",W782/AC782)</f>
      </c>
      <c r="AG782" s="65" t="str">
        <f>IF(AC782=0,"",X782/AC782)</f>
      </c>
    </row>
    <row r="783">
      <c r="A783" t="s">
        <v>185</v>
      </c>
      <c r="B783" t="s">
        <v>166</v>
      </c>
      <c r="C783" s="39" t="n">
        <v>2026</v>
      </c>
      <c r="D783" t="s">
        <v>164</v>
      </c>
      <c r="E783" s="40" t="s">
        <v>279</v>
      </c>
      <c r="F783" s="41" t="s">
        <v>374</v>
      </c>
      <c r="G783" s="42" t="s">
        <v>280</v>
      </c>
      <c r="H783"/>
      <c r="I783" s="43" t="s">
        <v>225</v>
      </c>
      <c r="J783" s="44" t="s">
        <v>226</v>
      </c>
      <c r="K783" s="45" t="n">
        <v>1</v>
      </c>
      <c r="L783" s="46" t="n">
        <v>1</v>
      </c>
      <c r="M783" s="47" t="n">
        <v>0.04</v>
      </c>
      <c r="N783" s="48" t="n">
        <v>293828806.709757</v>
      </c>
      <c r="O783" s="49" t="n">
        <v>293212473.334583</v>
      </c>
      <c r="P783" s="50" t="n">
        <v>0.333333333333333</v>
      </c>
      <c r="Q783" s="51" t="n">
        <v>0</v>
      </c>
      <c r="R783" s="52" t="str">
        <f>1/(1+'Calculation_Assumptions'!$B$5)^(C783-'Calculation_Assumptions'!$B$2)</f>
      </c>
      <c r="S783" s="53" t="str">
        <f>N783*K783</f>
      </c>
      <c r="T783" s="54" t="str">
        <f>O783*K783</f>
      </c>
      <c r="U783" s="55" t="str">
        <f>T783*Q783*L783*M783</f>
      </c>
      <c r="V783" s="56" t="str">
        <f>S783*P783*L783*M783</f>
      </c>
      <c r="W783" s="57" t="str">
        <f>V783-U783</f>
      </c>
      <c r="X783" s="58" t="str">
        <f>W783*R783</f>
      </c>
      <c r="Y783" t="n">
        <v>0</v>
      </c>
      <c r="Z783" s="59" t="n">
        <v>2017</v>
      </c>
      <c r="AA783" t="s">
        <v>368</v>
      </c>
      <c r="AB783" s="60" t="str">
        <f>IF(I783="shared-count-once",COUNTIFS($A$2:$A$807,A783,$C$2:$C$807,C783,$E$2:$E$807,E783,$B$2:$B$807,B783),1)</f>
      </c>
      <c r="AC783" s="61" t="n">
        <v>290472130.233437</v>
      </c>
      <c r="AD783" s="62" t="str">
        <f>IF(AC783=0,"",U783/AC783)</f>
      </c>
      <c r="AE783" s="63" t="str">
        <f>IF(AC783=0,"",V783/AC783)</f>
      </c>
      <c r="AF783" s="64" t="str">
        <f>IF(AC783=0,"",W783/AC783)</f>
      </c>
      <c r="AG783" s="65" t="str">
        <f>IF(AC783=0,"",X783/AC783)</f>
      </c>
    </row>
    <row r="784">
      <c r="A784" t="s">
        <v>185</v>
      </c>
      <c r="B784" t="s">
        <v>166</v>
      </c>
      <c r="C784" s="39" t="n">
        <v>2027</v>
      </c>
      <c r="D784" t="s">
        <v>164</v>
      </c>
      <c r="E784" s="40" t="s">
        <v>279</v>
      </c>
      <c r="F784" s="41" t="s">
        <v>374</v>
      </c>
      <c r="G784" s="42" t="s">
        <v>280</v>
      </c>
      <c r="H784"/>
      <c r="I784" s="43" t="s">
        <v>225</v>
      </c>
      <c r="J784" s="44" t="s">
        <v>226</v>
      </c>
      <c r="K784" s="45" t="n">
        <v>1</v>
      </c>
      <c r="L784" s="46" t="n">
        <v>1</v>
      </c>
      <c r="M784" s="47" t="n">
        <v>0.04</v>
      </c>
      <c r="N784" s="48" t="n">
        <v>295758632.674052</v>
      </c>
      <c r="O784" s="49" t="n">
        <v>295196117.964647</v>
      </c>
      <c r="P784" s="50" t="n">
        <v>0.666666666666667</v>
      </c>
      <c r="Q784" s="51" t="n">
        <v>0</v>
      </c>
      <c r="R784" s="52" t="str">
        <f>1/(1+'Calculation_Assumptions'!$B$5)^(C784-'Calculation_Assumptions'!$B$2)</f>
      </c>
      <c r="S784" s="53" t="str">
        <f>N784*K784</f>
      </c>
      <c r="T784" s="54" t="str">
        <f>O784*K784</f>
      </c>
      <c r="U784" s="55" t="str">
        <f>T784*Q784*L784*M784</f>
      </c>
      <c r="V784" s="56" t="str">
        <f>S784*P784*L784*M784</f>
      </c>
      <c r="W784" s="57" t="str">
        <f>V784-U784</f>
      </c>
      <c r="X784" s="58" t="str">
        <f>W784*R784</f>
      </c>
      <c r="Y784" t="n">
        <v>0</v>
      </c>
      <c r="Z784" s="59" t="n">
        <v>2017</v>
      </c>
      <c r="AA784" t="s">
        <v>368</v>
      </c>
      <c r="AB784" s="60" t="str">
        <f>IF(I784="shared-count-once",COUNTIFS($A$2:$A$807,A784,$C$2:$C$807,C784,$E$2:$E$807,E784,$B$2:$B$807,B784),1)</f>
      </c>
      <c r="AC784" s="61" t="n">
        <v>292505080.826208</v>
      </c>
      <c r="AD784" s="62" t="str">
        <f>IF(AC784=0,"",U784/AC784)</f>
      </c>
      <c r="AE784" s="63" t="str">
        <f>IF(AC784=0,"",V784/AC784)</f>
      </c>
      <c r="AF784" s="64" t="str">
        <f>IF(AC784=0,"",W784/AC784)</f>
      </c>
      <c r="AG784" s="65" t="str">
        <f>IF(AC784=0,"",X784/AC784)</f>
      </c>
    </row>
    <row r="785">
      <c r="A785" t="s">
        <v>185</v>
      </c>
      <c r="B785" t="s">
        <v>166</v>
      </c>
      <c r="C785" s="39" t="n">
        <v>2028</v>
      </c>
      <c r="D785" t="s">
        <v>164</v>
      </c>
      <c r="E785" s="40" t="s">
        <v>279</v>
      </c>
      <c r="F785" s="41" t="s">
        <v>374</v>
      </c>
      <c r="G785" s="42" t="s">
        <v>280</v>
      </c>
      <c r="H785"/>
      <c r="I785" s="43" t="s">
        <v>225</v>
      </c>
      <c r="J785" s="44" t="s">
        <v>226</v>
      </c>
      <c r="K785" s="45" t="n">
        <v>1</v>
      </c>
      <c r="L785" s="46" t="n">
        <v>1</v>
      </c>
      <c r="M785" s="47" t="n">
        <v>0.04</v>
      </c>
      <c r="N785" s="48" t="n">
        <v>297641044.714776</v>
      </c>
      <c r="O785" s="49" t="n">
        <v>297107934.99345</v>
      </c>
      <c r="P785" s="50" t="n">
        <v>1</v>
      </c>
      <c r="Q785" s="51" t="n">
        <v>0</v>
      </c>
      <c r="R785" s="52" t="str">
        <f>1/(1+'Calculation_Assumptions'!$B$5)^(C785-'Calculation_Assumptions'!$B$2)</f>
      </c>
      <c r="S785" s="53" t="str">
        <f>N785*K785</f>
      </c>
      <c r="T785" s="54" t="str">
        <f>O785*K785</f>
      </c>
      <c r="U785" s="55" t="str">
        <f>T785*Q785*L785*M785</f>
      </c>
      <c r="V785" s="56" t="str">
        <f>S785*P785*L785*M785</f>
      </c>
      <c r="W785" s="57" t="str">
        <f>V785-U785</f>
      </c>
      <c r="X785" s="58" t="str">
        <f>W785*R785</f>
      </c>
      <c r="Y785" t="n">
        <v>0</v>
      </c>
      <c r="Z785" s="59" t="n">
        <v>2017</v>
      </c>
      <c r="AA785" t="s">
        <v>368</v>
      </c>
      <c r="AB785" s="60" t="str">
        <f>IF(I785="shared-count-once",COUNTIFS($A$2:$A$807,A785,$C$2:$C$807,C785,$E$2:$E$807,E785,$B$2:$B$807,B785),1)</f>
      </c>
      <c r="AC785" s="61" t="n">
        <v>294484707.921554</v>
      </c>
      <c r="AD785" s="62" t="str">
        <f>IF(AC785=0,"",U785/AC785)</f>
      </c>
      <c r="AE785" s="63" t="str">
        <f>IF(AC785=0,"",V785/AC785)</f>
      </c>
      <c r="AF785" s="64" t="str">
        <f>IF(AC785=0,"",W785/AC785)</f>
      </c>
      <c r="AG785" s="65" t="str">
        <f>IF(AC785=0,"",X785/AC785)</f>
      </c>
    </row>
    <row r="786">
      <c r="A786" t="s">
        <v>185</v>
      </c>
      <c r="B786" t="s">
        <v>166</v>
      </c>
      <c r="C786" s="39" t="n">
        <v>2029</v>
      </c>
      <c r="D786" t="s">
        <v>164</v>
      </c>
      <c r="E786" s="40" t="s">
        <v>279</v>
      </c>
      <c r="F786" s="41" t="s">
        <v>374</v>
      </c>
      <c r="G786" s="42" t="s">
        <v>280</v>
      </c>
      <c r="H786"/>
      <c r="I786" s="43" t="s">
        <v>225</v>
      </c>
      <c r="J786" s="44" t="s">
        <v>226</v>
      </c>
      <c r="K786" s="45" t="n">
        <v>1</v>
      </c>
      <c r="L786" s="46" t="n">
        <v>1</v>
      </c>
      <c r="M786" s="47" t="n">
        <v>0.04</v>
      </c>
      <c r="N786" s="48" t="n">
        <v>299492491.676042</v>
      </c>
      <c r="O786" s="49" t="n">
        <v>298981169.683309</v>
      </c>
      <c r="P786" s="50" t="n">
        <v>1</v>
      </c>
      <c r="Q786" s="51" t="n">
        <v>0</v>
      </c>
      <c r="R786" s="52" t="str">
        <f>1/(1+'Calculation_Assumptions'!$B$5)^(C786-'Calculation_Assumptions'!$B$2)</f>
      </c>
      <c r="S786" s="53" t="str">
        <f>N786*K786</f>
      </c>
      <c r="T786" s="54" t="str">
        <f>O786*K786</f>
      </c>
      <c r="U786" s="55" t="str">
        <f>T786*Q786*L786*M786</f>
      </c>
      <c r="V786" s="56" t="str">
        <f>S786*P786*L786*M786</f>
      </c>
      <c r="W786" s="57" t="str">
        <f>V786-U786</f>
      </c>
      <c r="X786" s="58" t="str">
        <f>W786*R786</f>
      </c>
      <c r="Y786" t="n">
        <v>0</v>
      </c>
      <c r="Z786" s="59" t="n">
        <v>2017</v>
      </c>
      <c r="AA786" t="s">
        <v>368</v>
      </c>
      <c r="AB786" s="60" t="str">
        <f>IF(I786="shared-count-once",COUNTIFS($A$2:$A$807,A786,$C$2:$C$807,C786,$E$2:$E$807,E786,$B$2:$B$807,B786),1)</f>
      </c>
      <c r="AC786" s="61" t="n">
        <v>296414030.31143</v>
      </c>
      <c r="AD786" s="62" t="str">
        <f>IF(AC786=0,"",U786/AC786)</f>
      </c>
      <c r="AE786" s="63" t="str">
        <f>IF(AC786=0,"",V786/AC786)</f>
      </c>
      <c r="AF786" s="64" t="str">
        <f>IF(AC786=0,"",W786/AC786)</f>
      </c>
      <c r="AG786" s="65" t="str">
        <f>IF(AC786=0,"",X786/AC786)</f>
      </c>
    </row>
    <row r="787">
      <c r="A787" t="s">
        <v>185</v>
      </c>
      <c r="B787" t="s">
        <v>166</v>
      </c>
      <c r="C787" s="39" t="n">
        <v>2030</v>
      </c>
      <c r="D787" t="s">
        <v>164</v>
      </c>
      <c r="E787" s="40" t="s">
        <v>279</v>
      </c>
      <c r="F787" s="41" t="s">
        <v>374</v>
      </c>
      <c r="G787" s="42" t="s">
        <v>280</v>
      </c>
      <c r="H787"/>
      <c r="I787" s="43" t="s">
        <v>225</v>
      </c>
      <c r="J787" s="44" t="s">
        <v>226</v>
      </c>
      <c r="K787" s="45" t="n">
        <v>1</v>
      </c>
      <c r="L787" s="46" t="n">
        <v>1</v>
      </c>
      <c r="M787" s="47" t="n">
        <v>0.04</v>
      </c>
      <c r="N787" s="48" t="n">
        <v>301301898.960901</v>
      </c>
      <c r="O787" s="49" t="n">
        <v>300784244.146626</v>
      </c>
      <c r="P787" s="50" t="n">
        <v>1</v>
      </c>
      <c r="Q787" s="51" t="n">
        <v>0</v>
      </c>
      <c r="R787" s="52" t="str">
        <f>1/(1+'Calculation_Assumptions'!$B$5)^(C787-'Calculation_Assumptions'!$B$2)</f>
      </c>
      <c r="S787" s="53" t="str">
        <f>N787*K787</f>
      </c>
      <c r="T787" s="54" t="str">
        <f>O787*K787</f>
      </c>
      <c r="U787" s="55" t="str">
        <f>T787*Q787*L787*M787</f>
      </c>
      <c r="V787" s="56" t="str">
        <f>S787*P787*L787*M787</f>
      </c>
      <c r="W787" s="57" t="str">
        <f>V787-U787</f>
      </c>
      <c r="X787" s="58" t="str">
        <f>W787*R787</f>
      </c>
      <c r="Y787" t="n">
        <v>0</v>
      </c>
      <c r="Z787" s="59" t="n">
        <v>2017</v>
      </c>
      <c r="AA787" t="s">
        <v>368</v>
      </c>
      <c r="AB787" s="60" t="str">
        <f>IF(I787="shared-count-once",COUNTIFS($A$2:$A$807,A787,$C$2:$C$807,C787,$E$2:$E$807,E787,$B$2:$B$807,B787),1)</f>
      </c>
      <c r="AC787" s="61" t="n">
        <v>298289404.664994</v>
      </c>
      <c r="AD787" s="62" t="str">
        <f>IF(AC787=0,"",U787/AC787)</f>
      </c>
      <c r="AE787" s="63" t="str">
        <f>IF(AC787=0,"",V787/AC787)</f>
      </c>
      <c r="AF787" s="64" t="str">
        <f>IF(AC787=0,"",W787/AC787)</f>
      </c>
      <c r="AG787" s="65" t="str">
        <f>IF(AC787=0,"",X787/AC787)</f>
      </c>
    </row>
    <row r="788">
      <c r="A788" t="s">
        <v>185</v>
      </c>
      <c r="B788" t="s">
        <v>166</v>
      </c>
      <c r="C788" s="39" t="n">
        <v>2031</v>
      </c>
      <c r="D788" t="s">
        <v>164</v>
      </c>
      <c r="E788" s="40" t="s">
        <v>279</v>
      </c>
      <c r="F788" s="41" t="s">
        <v>374</v>
      </c>
      <c r="G788" s="42" t="s">
        <v>280</v>
      </c>
      <c r="H788"/>
      <c r="I788" s="43" t="s">
        <v>225</v>
      </c>
      <c r="J788" s="44" t="s">
        <v>226</v>
      </c>
      <c r="K788" s="45" t="n">
        <v>1</v>
      </c>
      <c r="L788" s="46" t="n">
        <v>1</v>
      </c>
      <c r="M788" s="47" t="n">
        <v>0.04</v>
      </c>
      <c r="N788" s="48" t="n">
        <v>303078870.043419</v>
      </c>
      <c r="O788" s="49" t="n">
        <v>302561623.795312</v>
      </c>
      <c r="P788" s="50" t="n">
        <v>1</v>
      </c>
      <c r="Q788" s="51" t="n">
        <v>0</v>
      </c>
      <c r="R788" s="52" t="str">
        <f>1/(1+'Calculation_Assumptions'!$B$5)^(C788-'Calculation_Assumptions'!$B$2)</f>
      </c>
      <c r="S788" s="53" t="str">
        <f>N788*K788</f>
      </c>
      <c r="T788" s="54" t="str">
        <f>O788*K788</f>
      </c>
      <c r="U788" s="55" t="str">
        <f>T788*Q788*L788*M788</f>
      </c>
      <c r="V788" s="56" t="str">
        <f>S788*P788*L788*M788</f>
      </c>
      <c r="W788" s="57" t="str">
        <f>V788-U788</f>
      </c>
      <c r="X788" s="58" t="str">
        <f>W788*R788</f>
      </c>
      <c r="Y788" t="n">
        <v>0</v>
      </c>
      <c r="Z788" s="59" t="n">
        <v>2017</v>
      </c>
      <c r="AA788" t="s">
        <v>368</v>
      </c>
      <c r="AB788" s="60" t="str">
        <f>IF(I788="shared-count-once",COUNTIFS($A$2:$A$807,A788,$C$2:$C$807,C788,$E$2:$E$807,E788,$B$2:$B$807,B788),1)</f>
      </c>
      <c r="AC788" s="61" t="n">
        <v>300119636.925519</v>
      </c>
      <c r="AD788" s="62" t="str">
        <f>IF(AC788=0,"",U788/AC788)</f>
      </c>
      <c r="AE788" s="63" t="str">
        <f>IF(AC788=0,"",V788/AC788)</f>
      </c>
      <c r="AF788" s="64" t="str">
        <f>IF(AC788=0,"",W788/AC788)</f>
      </c>
      <c r="AG788" s="65" t="str">
        <f>IF(AC788=0,"",X788/AC788)</f>
      </c>
    </row>
    <row r="789">
      <c r="A789" t="s">
        <v>185</v>
      </c>
      <c r="B789" t="s">
        <v>166</v>
      </c>
      <c r="C789" s="39" t="n">
        <v>2032</v>
      </c>
      <c r="D789" t="s">
        <v>164</v>
      </c>
      <c r="E789" s="40" t="s">
        <v>279</v>
      </c>
      <c r="F789" s="41" t="s">
        <v>374</v>
      </c>
      <c r="G789" s="42" t="s">
        <v>280</v>
      </c>
      <c r="H789"/>
      <c r="I789" s="43" t="s">
        <v>225</v>
      </c>
      <c r="J789" s="44" t="s">
        <v>226</v>
      </c>
      <c r="K789" s="45" t="n">
        <v>1</v>
      </c>
      <c r="L789" s="46" t="n">
        <v>1</v>
      </c>
      <c r="M789" s="47" t="n">
        <v>0.04</v>
      </c>
      <c r="N789" s="48" t="n">
        <v>304816770.226768</v>
      </c>
      <c r="O789" s="49" t="n">
        <v>304296909.955394</v>
      </c>
      <c r="P789" s="50" t="n">
        <v>1</v>
      </c>
      <c r="Q789" s="51" t="n">
        <v>0</v>
      </c>
      <c r="R789" s="52" t="str">
        <f>1/(1+'Calculation_Assumptions'!$B$5)^(C789-'Calculation_Assumptions'!$B$2)</f>
      </c>
      <c r="S789" s="53" t="str">
        <f>N789*K789</f>
      </c>
      <c r="T789" s="54" t="str">
        <f>O789*K789</f>
      </c>
      <c r="U789" s="55" t="str">
        <f>T789*Q789*L789*M789</f>
      </c>
      <c r="V789" s="56" t="str">
        <f>S789*P789*L789*M789</f>
      </c>
      <c r="W789" s="57" t="str">
        <f>V789-U789</f>
      </c>
      <c r="X789" s="58" t="str">
        <f>W789*R789</f>
      </c>
      <c r="Y789" t="n">
        <v>0</v>
      </c>
      <c r="Z789" s="59" t="n">
        <v>2017</v>
      </c>
      <c r="AA789" t="s">
        <v>368</v>
      </c>
      <c r="AB789" s="60" t="str">
        <f>IF(I789="shared-count-once",COUNTIFS($A$2:$A$807,A789,$C$2:$C$807,C789,$E$2:$E$807,E789,$B$2:$B$807,B789),1)</f>
      </c>
      <c r="AC789" s="61" t="n">
        <v>301904628.083541</v>
      </c>
      <c r="AD789" s="62" t="str">
        <f>IF(AC789=0,"",U789/AC789)</f>
      </c>
      <c r="AE789" s="63" t="str">
        <f>IF(AC789=0,"",V789/AC789)</f>
      </c>
      <c r="AF789" s="64" t="str">
        <f>IF(AC789=0,"",W789/AC789)</f>
      </c>
      <c r="AG789" s="65" t="str">
        <f>IF(AC789=0,"",X789/AC789)</f>
      </c>
    </row>
    <row r="790">
      <c r="A790" t="s">
        <v>185</v>
      </c>
      <c r="B790" t="s">
        <v>166</v>
      </c>
      <c r="C790" s="39" t="n">
        <v>2033</v>
      </c>
      <c r="D790" t="s">
        <v>164</v>
      </c>
      <c r="E790" s="40" t="s">
        <v>279</v>
      </c>
      <c r="F790" s="41" t="s">
        <v>374</v>
      </c>
      <c r="G790" s="42" t="s">
        <v>280</v>
      </c>
      <c r="H790"/>
      <c r="I790" s="43" t="s">
        <v>225</v>
      </c>
      <c r="J790" s="44" t="s">
        <v>226</v>
      </c>
      <c r="K790" s="45" t="n">
        <v>1</v>
      </c>
      <c r="L790" s="46" t="n">
        <v>1</v>
      </c>
      <c r="M790" s="47" t="n">
        <v>0.04</v>
      </c>
      <c r="N790" s="48" t="n">
        <v>306518521.076158</v>
      </c>
      <c r="O790" s="49" t="n">
        <v>305990042.260363</v>
      </c>
      <c r="P790" s="50" t="n">
        <v>1</v>
      </c>
      <c r="Q790" s="51" t="n">
        <v>0</v>
      </c>
      <c r="R790" s="52" t="str">
        <f>1/(1+'Calculation_Assumptions'!$B$5)^(C790-'Calculation_Assumptions'!$B$2)</f>
      </c>
      <c r="S790" s="53" t="str">
        <f>N790*K790</f>
      </c>
      <c r="T790" s="54" t="str">
        <f>O790*K790</f>
      </c>
      <c r="U790" s="55" t="str">
        <f>T790*Q790*L790*M790</f>
      </c>
      <c r="V790" s="56" t="str">
        <f>S790*P790*L790*M790</f>
      </c>
      <c r="W790" s="57" t="str">
        <f>V790-U790</f>
      </c>
      <c r="X790" s="58" t="str">
        <f>W790*R790</f>
      </c>
      <c r="Y790" t="n">
        <v>0</v>
      </c>
      <c r="Z790" s="59" t="n">
        <v>2017</v>
      </c>
      <c r="AA790" t="s">
        <v>368</v>
      </c>
      <c r="AB790" s="60" t="str">
        <f>IF(I790="shared-count-once",COUNTIFS($A$2:$A$807,A790,$C$2:$C$807,C790,$E$2:$E$807,E790,$B$2:$B$807,B790),1)</f>
      </c>
      <c r="AC790" s="61" t="n">
        <v>303644277.16916</v>
      </c>
      <c r="AD790" s="62" t="str">
        <f>IF(AC790=0,"",U790/AC790)</f>
      </c>
      <c r="AE790" s="63" t="str">
        <f>IF(AC790=0,"",V790/AC790)</f>
      </c>
      <c r="AF790" s="64" t="str">
        <f>IF(AC790=0,"",W790/AC790)</f>
      </c>
      <c r="AG790" s="65" t="str">
        <f>IF(AC790=0,"",X790/AC790)</f>
      </c>
    </row>
    <row r="791">
      <c r="A791" t="s">
        <v>185</v>
      </c>
      <c r="B791" t="s">
        <v>166</v>
      </c>
      <c r="C791" s="39" t="n">
        <v>2034</v>
      </c>
      <c r="D791" t="s">
        <v>164</v>
      </c>
      <c r="E791" s="40" t="s">
        <v>279</v>
      </c>
      <c r="F791" s="41" t="s">
        <v>374</v>
      </c>
      <c r="G791" s="42" t="s">
        <v>280</v>
      </c>
      <c r="H791"/>
      <c r="I791" s="43" t="s">
        <v>225</v>
      </c>
      <c r="J791" s="44" t="s">
        <v>226</v>
      </c>
      <c r="K791" s="45" t="n">
        <v>1</v>
      </c>
      <c r="L791" s="46" t="n">
        <v>1</v>
      </c>
      <c r="M791" s="47" t="n">
        <v>0.04</v>
      </c>
      <c r="N791" s="48" t="n">
        <v>308178872.552546</v>
      </c>
      <c r="O791" s="49" t="n">
        <v>307635526.02883</v>
      </c>
      <c r="P791" s="50" t="n">
        <v>1</v>
      </c>
      <c r="Q791" s="51" t="n">
        <v>0</v>
      </c>
      <c r="R791" s="52" t="str">
        <f>1/(1+'Calculation_Assumptions'!$B$5)^(C791-'Calculation_Assumptions'!$B$2)</f>
      </c>
      <c r="S791" s="53" t="str">
        <f>N791*K791</f>
      </c>
      <c r="T791" s="54" t="str">
        <f>O791*K791</f>
      </c>
      <c r="U791" s="55" t="str">
        <f>T791*Q791*L791*M791</f>
      </c>
      <c r="V791" s="56" t="str">
        <f>S791*P791*L791*M791</f>
      </c>
      <c r="W791" s="57" t="str">
        <f>V791-U791</f>
      </c>
      <c r="X791" s="58" t="str">
        <f>W791*R791</f>
      </c>
      <c r="Y791" t="n">
        <v>0</v>
      </c>
      <c r="Z791" s="59" t="n">
        <v>2017</v>
      </c>
      <c r="AA791" t="s">
        <v>368</v>
      </c>
      <c r="AB791" s="60" t="str">
        <f>IF(I791="shared-count-once",COUNTIFS($A$2:$A$807,A791,$C$2:$C$807,C791,$E$2:$E$807,E791,$B$2:$B$807,B791),1)</f>
      </c>
      <c r="AC791" s="61" t="n">
        <v>305332541.184984</v>
      </c>
      <c r="AD791" s="62" t="str">
        <f>IF(AC791=0,"",U791/AC791)</f>
      </c>
      <c r="AE791" s="63" t="str">
        <f>IF(AC791=0,"",V791/AC791)</f>
      </c>
      <c r="AF791" s="64" t="str">
        <f>IF(AC791=0,"",W791/AC791)</f>
      </c>
      <c r="AG791" s="65" t="str">
        <f>IF(AC791=0,"",X791/AC791)</f>
      </c>
    </row>
    <row r="792">
      <c r="A792" t="s">
        <v>185</v>
      </c>
      <c r="B792" t="s">
        <v>166</v>
      </c>
      <c r="C792" s="39" t="n">
        <v>2035</v>
      </c>
      <c r="D792" t="s">
        <v>164</v>
      </c>
      <c r="E792" s="40" t="s">
        <v>279</v>
      </c>
      <c r="F792" s="41" t="s">
        <v>374</v>
      </c>
      <c r="G792" s="42" t="s">
        <v>280</v>
      </c>
      <c r="H792"/>
      <c r="I792" s="43" t="s">
        <v>225</v>
      </c>
      <c r="J792" s="44" t="s">
        <v>226</v>
      </c>
      <c r="K792" s="45" t="n">
        <v>1</v>
      </c>
      <c r="L792" s="46" t="n">
        <v>1</v>
      </c>
      <c r="M792" s="47" t="n">
        <v>0.04</v>
      </c>
      <c r="N792" s="48" t="n">
        <v>309793169.0118</v>
      </c>
      <c r="O792" s="49" t="n">
        <v>309228183.19713</v>
      </c>
      <c r="P792" s="50" t="n">
        <v>1</v>
      </c>
      <c r="Q792" s="51" t="n">
        <v>0</v>
      </c>
      <c r="R792" s="52" t="str">
        <f>1/(1+'Calculation_Assumptions'!$B$5)^(C792-'Calculation_Assumptions'!$B$2)</f>
      </c>
      <c r="S792" s="53" t="str">
        <f>N792*K792</f>
      </c>
      <c r="T792" s="54" t="str">
        <f>O792*K792</f>
      </c>
      <c r="U792" s="55" t="str">
        <f>T792*Q792*L792*M792</f>
      </c>
      <c r="V792" s="56" t="str">
        <f>S792*P792*L792*M792</f>
      </c>
      <c r="W792" s="57" t="str">
        <f>V792-U792</f>
      </c>
      <c r="X792" s="58" t="str">
        <f>W792*R792</f>
      </c>
      <c r="Y792" t="n">
        <v>0</v>
      </c>
      <c r="Z792" s="59" t="n">
        <v>2017</v>
      </c>
      <c r="AA792" t="s">
        <v>368</v>
      </c>
      <c r="AB792" s="60" t="str">
        <f>IF(I792="shared-count-once",COUNTIFS($A$2:$A$807,A792,$C$2:$C$807,C792,$E$2:$E$807,E792,$B$2:$B$807,B792),1)</f>
      </c>
      <c r="AC792" s="61" t="n">
        <v>306964650.16712</v>
      </c>
      <c r="AD792" s="62" t="str">
        <f>IF(AC792=0,"",U792/AC792)</f>
      </c>
      <c r="AE792" s="63" t="str">
        <f>IF(AC792=0,"",V792/AC792)</f>
      </c>
      <c r="AF792" s="64" t="str">
        <f>IF(AC792=0,"",W792/AC792)</f>
      </c>
      <c r="AG792" s="65" t="str">
        <f>IF(AC792=0,"",X792/AC792)</f>
      </c>
    </row>
    <row r="793">
      <c r="A793" t="s">
        <v>185</v>
      </c>
      <c r="B793" t="s">
        <v>166</v>
      </c>
      <c r="C793" s="39" t="n">
        <v>2036</v>
      </c>
      <c r="D793" t="s">
        <v>164</v>
      </c>
      <c r="E793" s="40" t="s">
        <v>279</v>
      </c>
      <c r="F793" s="41" t="s">
        <v>374</v>
      </c>
      <c r="G793" s="42" t="s">
        <v>280</v>
      </c>
      <c r="H793"/>
      <c r="I793" s="43" t="s">
        <v>225</v>
      </c>
      <c r="J793" s="44" t="s">
        <v>226</v>
      </c>
      <c r="K793" s="45" t="n">
        <v>1</v>
      </c>
      <c r="L793" s="46" t="n">
        <v>1</v>
      </c>
      <c r="M793" s="47" t="n">
        <v>0.04</v>
      </c>
      <c r="N793" s="48" t="n">
        <v>311363984.282502</v>
      </c>
      <c r="O793" s="49" t="n">
        <v>310769483.46493</v>
      </c>
      <c r="P793" s="50" t="n">
        <v>1</v>
      </c>
      <c r="Q793" s="51" t="n">
        <v>0</v>
      </c>
      <c r="R793" s="52" t="str">
        <f>1/(1+'Calculation_Assumptions'!$B$5)^(C793-'Calculation_Assumptions'!$B$2)</f>
      </c>
      <c r="S793" s="53" t="str">
        <f>N793*K793</f>
      </c>
      <c r="T793" s="54" t="str">
        <f>O793*K793</f>
      </c>
      <c r="U793" s="55" t="str">
        <f>T793*Q793*L793*M793</f>
      </c>
      <c r="V793" s="56" t="str">
        <f>S793*P793*L793*M793</f>
      </c>
      <c r="W793" s="57" t="str">
        <f>V793-U793</f>
      </c>
      <c r="X793" s="58" t="str">
        <f>W793*R793</f>
      </c>
      <c r="Y793" t="n">
        <v>0</v>
      </c>
      <c r="Z793" s="59" t="n">
        <v>2017</v>
      </c>
      <c r="AA793" t="s">
        <v>368</v>
      </c>
      <c r="AB793" s="60" t="str">
        <f>IF(I793="shared-count-once",COUNTIFS($A$2:$A$807,A793,$C$2:$C$807,C793,$E$2:$E$807,E793,$B$2:$B$807,B793),1)</f>
      </c>
      <c r="AC793" s="61" t="n">
        <v>308542769.756622</v>
      </c>
      <c r="AD793" s="62" t="str">
        <f>IF(AC793=0,"",U793/AC793)</f>
      </c>
      <c r="AE793" s="63" t="str">
        <f>IF(AC793=0,"",V793/AC793)</f>
      </c>
      <c r="AF793" s="64" t="str">
        <f>IF(AC793=0,"",W793/AC793)</f>
      </c>
      <c r="AG793" s="65" t="str">
        <f>IF(AC793=0,"",X793/AC793)</f>
      </c>
    </row>
    <row r="794">
      <c r="A794" t="s">
        <v>185</v>
      </c>
      <c r="B794" t="s">
        <v>166</v>
      </c>
      <c r="C794" s="39" t="n">
        <v>2037</v>
      </c>
      <c r="D794" t="s">
        <v>164</v>
      </c>
      <c r="E794" s="40" t="s">
        <v>279</v>
      </c>
      <c r="F794" s="41" t="s">
        <v>374</v>
      </c>
      <c r="G794" s="42" t="s">
        <v>280</v>
      </c>
      <c r="H794"/>
      <c r="I794" s="43" t="s">
        <v>225</v>
      </c>
      <c r="J794" s="44" t="s">
        <v>226</v>
      </c>
      <c r="K794" s="45" t="n">
        <v>1</v>
      </c>
      <c r="L794" s="46" t="n">
        <v>1</v>
      </c>
      <c r="M794" s="47" t="n">
        <v>0.04</v>
      </c>
      <c r="N794" s="48" t="n">
        <v>312913791.47006</v>
      </c>
      <c r="O794" s="49" t="n">
        <v>312262197.186949</v>
      </c>
      <c r="P794" s="50" t="n">
        <v>1</v>
      </c>
      <c r="Q794" s="51" t="n">
        <v>0</v>
      </c>
      <c r="R794" s="52" t="str">
        <f>1/(1+'Calculation_Assumptions'!$B$5)^(C794-'Calculation_Assumptions'!$B$2)</f>
      </c>
      <c r="S794" s="53" t="str">
        <f>N794*K794</f>
      </c>
      <c r="T794" s="54" t="str">
        <f>O794*K794</f>
      </c>
      <c r="U794" s="55" t="str">
        <f>T794*Q794*L794*M794</f>
      </c>
      <c r="V794" s="56" t="str">
        <f>S794*P794*L794*M794</f>
      </c>
      <c r="W794" s="57" t="str">
        <f>V794-U794</f>
      </c>
      <c r="X794" s="58" t="str">
        <f>W794*R794</f>
      </c>
      <c r="Y794" t="n">
        <v>0</v>
      </c>
      <c r="Z794" s="59" t="n">
        <v>2017</v>
      </c>
      <c r="AA794" t="s">
        <v>368</v>
      </c>
      <c r="AB794" s="60" t="str">
        <f>IF(I794="shared-count-once",COUNTIFS($A$2:$A$807,A794,$C$2:$C$807,C794,$E$2:$E$807,E794,$B$2:$B$807,B794),1)</f>
      </c>
      <c r="AC794" s="61" t="n">
        <v>310068287.63643</v>
      </c>
      <c r="AD794" s="62" t="str">
        <f>IF(AC794=0,"",U794/AC794)</f>
      </c>
      <c r="AE794" s="63" t="str">
        <f>IF(AC794=0,"",V794/AC794)</f>
      </c>
      <c r="AF794" s="64" t="str">
        <f>IF(AC794=0,"",W794/AC794)</f>
      </c>
      <c r="AG794" s="65" t="str">
        <f>IF(AC794=0,"",X794/AC794)</f>
      </c>
    </row>
    <row r="795">
      <c r="A795" t="s">
        <v>185</v>
      </c>
      <c r="B795" t="s">
        <v>166</v>
      </c>
      <c r="C795" s="39" t="n">
        <v>2038</v>
      </c>
      <c r="D795" t="s">
        <v>164</v>
      </c>
      <c r="E795" s="40" t="s">
        <v>279</v>
      </c>
      <c r="F795" s="41" t="s">
        <v>374</v>
      </c>
      <c r="G795" s="42" t="s">
        <v>280</v>
      </c>
      <c r="H795"/>
      <c r="I795" s="43" t="s">
        <v>225</v>
      </c>
      <c r="J795" s="44" t="s">
        <v>226</v>
      </c>
      <c r="K795" s="45" t="n">
        <v>1</v>
      </c>
      <c r="L795" s="46" t="n">
        <v>1</v>
      </c>
      <c r="M795" s="47" t="n">
        <v>0.04</v>
      </c>
      <c r="N795" s="48" t="n">
        <v>314449870.197983</v>
      </c>
      <c r="O795" s="49" t="n">
        <v>313730463.490198</v>
      </c>
      <c r="P795" s="50" t="n">
        <v>1</v>
      </c>
      <c r="Q795" s="51" t="n">
        <v>0</v>
      </c>
      <c r="R795" s="52" t="str">
        <f>1/(1+'Calculation_Assumptions'!$B$5)^(C795-'Calculation_Assumptions'!$B$2)</f>
      </c>
      <c r="S795" s="53" t="str">
        <f>N795*K795</f>
      </c>
      <c r="T795" s="54" t="str">
        <f>O795*K795</f>
      </c>
      <c r="U795" s="55" t="str">
        <f>T795*Q795*L795*M795</f>
      </c>
      <c r="V795" s="56" t="str">
        <f>S795*P795*L795*M795</f>
      </c>
      <c r="W795" s="57" t="str">
        <f>V795-U795</f>
      </c>
      <c r="X795" s="58" t="str">
        <f>W795*R795</f>
      </c>
      <c r="Y795" t="n">
        <v>0</v>
      </c>
      <c r="Z795" s="59" t="n">
        <v>2017</v>
      </c>
      <c r="AA795" t="s">
        <v>368</v>
      </c>
      <c r="AB795" s="60" t="str">
        <f>IF(I795="shared-count-once",COUNTIFS($A$2:$A$807,A795,$C$2:$C$807,C795,$E$2:$E$807,E795,$B$2:$B$807,B795),1)</f>
      </c>
      <c r="AC795" s="61" t="n">
        <v>311532999.13163</v>
      </c>
      <c r="AD795" s="62" t="str">
        <f>IF(AC795=0,"",U795/AC795)</f>
      </c>
      <c r="AE795" s="63" t="str">
        <f>IF(AC795=0,"",V795/AC795)</f>
      </c>
      <c r="AF795" s="64" t="str">
        <f>IF(AC795=0,"",W795/AC795)</f>
      </c>
      <c r="AG795" s="65" t="str">
        <f>IF(AC795=0,"",X795/AC795)</f>
      </c>
    </row>
    <row r="796">
      <c r="A796" t="s">
        <v>185</v>
      </c>
      <c r="B796" t="s">
        <v>166</v>
      </c>
      <c r="C796" s="39" t="n">
        <v>2039</v>
      </c>
      <c r="D796" t="s">
        <v>164</v>
      </c>
      <c r="E796" s="40" t="s">
        <v>279</v>
      </c>
      <c r="F796" s="41" t="s">
        <v>374</v>
      </c>
      <c r="G796" s="42" t="s">
        <v>280</v>
      </c>
      <c r="H796"/>
      <c r="I796" s="43" t="s">
        <v>225</v>
      </c>
      <c r="J796" s="44" t="s">
        <v>226</v>
      </c>
      <c r="K796" s="45" t="n">
        <v>1</v>
      </c>
      <c r="L796" s="46" t="n">
        <v>1</v>
      </c>
      <c r="M796" s="47" t="n">
        <v>0.04</v>
      </c>
      <c r="N796" s="48" t="n">
        <v>315916526.73936</v>
      </c>
      <c r="O796" s="49" t="n">
        <v>315115398.935154</v>
      </c>
      <c r="P796" s="50" t="n">
        <v>1</v>
      </c>
      <c r="Q796" s="51" t="n">
        <v>0</v>
      </c>
      <c r="R796" s="52" t="str">
        <f>1/(1+'Calculation_Assumptions'!$B$5)^(C796-'Calculation_Assumptions'!$B$2)</f>
      </c>
      <c r="S796" s="53" t="str">
        <f>N796*K796</f>
      </c>
      <c r="T796" s="54" t="str">
        <f>O796*K796</f>
      </c>
      <c r="U796" s="55" t="str">
        <f>T796*Q796*L796*M796</f>
      </c>
      <c r="V796" s="56" t="str">
        <f>S796*P796*L796*M796</f>
      </c>
      <c r="W796" s="57" t="str">
        <f>V796-U796</f>
      </c>
      <c r="X796" s="58" t="str">
        <f>W796*R796</f>
      </c>
      <c r="Y796" t="n">
        <v>0</v>
      </c>
      <c r="Z796" s="59" t="n">
        <v>2017</v>
      </c>
      <c r="AA796" t="s">
        <v>368</v>
      </c>
      <c r="AB796" s="60" t="str">
        <f>IF(I796="shared-count-once",COUNTIFS($A$2:$A$807,A796,$C$2:$C$807,C796,$E$2:$E$807,E796,$B$2:$B$807,B796),1)</f>
      </c>
      <c r="AC796" s="61" t="n">
        <v>312936391.858479</v>
      </c>
      <c r="AD796" s="62" t="str">
        <f>IF(AC796=0,"",U796/AC796)</f>
      </c>
      <c r="AE796" s="63" t="str">
        <f>IF(AC796=0,"",V796/AC796)</f>
      </c>
      <c r="AF796" s="64" t="str">
        <f>IF(AC796=0,"",W796/AC796)</f>
      </c>
      <c r="AG796" s="65" t="str">
        <f>IF(AC796=0,"",X796/AC796)</f>
      </c>
    </row>
    <row r="797">
      <c r="A797" t="s">
        <v>185</v>
      </c>
      <c r="B797" t="s">
        <v>166</v>
      </c>
      <c r="C797" s="39" t="n">
        <v>2040</v>
      </c>
      <c r="D797" t="s">
        <v>164</v>
      </c>
      <c r="E797" s="40" t="s">
        <v>279</v>
      </c>
      <c r="F797" s="41" t="s">
        <v>374</v>
      </c>
      <c r="G797" s="42" t="s">
        <v>280</v>
      </c>
      <c r="H797"/>
      <c r="I797" s="43" t="s">
        <v>225</v>
      </c>
      <c r="J797" s="44" t="s">
        <v>226</v>
      </c>
      <c r="K797" s="45" t="n">
        <v>1</v>
      </c>
      <c r="L797" s="46" t="n">
        <v>1</v>
      </c>
      <c r="M797" s="47" t="n">
        <v>0.04</v>
      </c>
      <c r="N797" s="48" t="n">
        <v>317307079.740392</v>
      </c>
      <c r="O797" s="49" t="n">
        <v>316427530.0167</v>
      </c>
      <c r="P797" s="50" t="n">
        <v>1</v>
      </c>
      <c r="Q797" s="51" t="n">
        <v>0</v>
      </c>
      <c r="R797" s="52" t="str">
        <f>1/(1+'Calculation_Assumptions'!$B$5)^(C797-'Calculation_Assumptions'!$B$2)</f>
      </c>
      <c r="S797" s="53" t="str">
        <f>N797*K797</f>
      </c>
      <c r="T797" s="54" t="str">
        <f>O797*K797</f>
      </c>
      <c r="U797" s="55" t="str">
        <f>T797*Q797*L797*M797</f>
      </c>
      <c r="V797" s="56" t="str">
        <f>S797*P797*L797*M797</f>
      </c>
      <c r="W797" s="57" t="str">
        <f>V797-U797</f>
      </c>
      <c r="X797" s="58" t="str">
        <f>W797*R797</f>
      </c>
      <c r="Y797" t="n">
        <v>0</v>
      </c>
      <c r="Z797" s="59" t="n">
        <v>2017</v>
      </c>
      <c r="AA797" t="s">
        <v>368</v>
      </c>
      <c r="AB797" s="60" t="str">
        <f>IF(I797="shared-count-once",COUNTIFS($A$2:$A$807,A797,$C$2:$C$807,C797,$E$2:$E$807,E797,$B$2:$B$807,B797),1)</f>
      </c>
      <c r="AC797" s="61" t="n">
        <v>314265537.410829</v>
      </c>
      <c r="AD797" s="62" t="str">
        <f>IF(AC797=0,"",U797/AC797)</f>
      </c>
      <c r="AE797" s="63" t="str">
        <f>IF(AC797=0,"",V797/AC797)</f>
      </c>
      <c r="AF797" s="64" t="str">
        <f>IF(AC797=0,"",W797/AC797)</f>
      </c>
      <c r="AG797" s="65" t="str">
        <f>IF(AC797=0,"",X797/AC797)</f>
      </c>
    </row>
    <row r="798">
      <c r="A798" t="s">
        <v>185</v>
      </c>
      <c r="B798" t="s">
        <v>166</v>
      </c>
      <c r="C798" s="39" t="n">
        <v>2041</v>
      </c>
      <c r="D798" t="s">
        <v>164</v>
      </c>
      <c r="E798" s="40" t="s">
        <v>279</v>
      </c>
      <c r="F798" s="41" t="s">
        <v>374</v>
      </c>
      <c r="G798" s="42" t="s">
        <v>280</v>
      </c>
      <c r="H798"/>
      <c r="I798" s="43" t="s">
        <v>225</v>
      </c>
      <c r="J798" s="44" t="s">
        <v>226</v>
      </c>
      <c r="K798" s="45" t="n">
        <v>1</v>
      </c>
      <c r="L798" s="46" t="n">
        <v>1</v>
      </c>
      <c r="M798" s="47" t="n">
        <v>0.04</v>
      </c>
      <c r="N798" s="48" t="n">
        <v>318664269.435315</v>
      </c>
      <c r="O798" s="49" t="n">
        <v>317614843.247219</v>
      </c>
      <c r="P798" s="50" t="n">
        <v>1</v>
      </c>
      <c r="Q798" s="51" t="n">
        <v>0</v>
      </c>
      <c r="R798" s="52" t="str">
        <f>1/(1+'Calculation_Assumptions'!$B$5)^(C798-'Calculation_Assumptions'!$B$2)</f>
      </c>
      <c r="S798" s="53" t="str">
        <f>N798*K798</f>
      </c>
      <c r="T798" s="54" t="str">
        <f>O798*K798</f>
      </c>
      <c r="U798" s="55" t="str">
        <f>T798*Q798*L798*M798</f>
      </c>
      <c r="V798" s="56" t="str">
        <f>S798*P798*L798*M798</f>
      </c>
      <c r="W798" s="57" t="str">
        <f>V798-U798</f>
      </c>
      <c r="X798" s="58" t="str">
        <f>W798*R798</f>
      </c>
      <c r="Y798" t="n">
        <v>0</v>
      </c>
      <c r="Z798" s="59" t="n">
        <v>2017</v>
      </c>
      <c r="AA798" t="s">
        <v>368</v>
      </c>
      <c r="AB798" s="60" t="str">
        <f>IF(I798="shared-count-once",COUNTIFS($A$2:$A$807,A798,$C$2:$C$807,C798,$E$2:$E$807,E798,$B$2:$B$807,B798),1)</f>
      </c>
      <c r="AC798" s="61" t="n">
        <v>315525215.312548</v>
      </c>
      <c r="AD798" s="62" t="str">
        <f>IF(AC798=0,"",U798/AC798)</f>
      </c>
      <c r="AE798" s="63" t="str">
        <f>IF(AC798=0,"",V798/AC798)</f>
      </c>
      <c r="AF798" s="64" t="str">
        <f>IF(AC798=0,"",W798/AC798)</f>
      </c>
      <c r="AG798" s="65" t="str">
        <f>IF(AC798=0,"",X798/AC798)</f>
      </c>
    </row>
    <row r="799">
      <c r="A799" t="s">
        <v>185</v>
      </c>
      <c r="B799" t="s">
        <v>166</v>
      </c>
      <c r="C799" s="39" t="n">
        <v>2042</v>
      </c>
      <c r="D799" t="s">
        <v>164</v>
      </c>
      <c r="E799" s="40" t="s">
        <v>279</v>
      </c>
      <c r="F799" s="41" t="s">
        <v>374</v>
      </c>
      <c r="G799" s="42" t="s">
        <v>280</v>
      </c>
      <c r="H799"/>
      <c r="I799" s="43" t="s">
        <v>225</v>
      </c>
      <c r="J799" s="44" t="s">
        <v>226</v>
      </c>
      <c r="K799" s="45" t="n">
        <v>1</v>
      </c>
      <c r="L799" s="46" t="n">
        <v>1</v>
      </c>
      <c r="M799" s="47" t="n">
        <v>0.04</v>
      </c>
      <c r="N799" s="48" t="n">
        <v>319951629.288633</v>
      </c>
      <c r="O799" s="49" t="n">
        <v>318781045.920738</v>
      </c>
      <c r="P799" s="50" t="n">
        <v>1</v>
      </c>
      <c r="Q799" s="51" t="n">
        <v>0</v>
      </c>
      <c r="R799" s="52" t="str">
        <f>1/(1+'Calculation_Assumptions'!$B$5)^(C799-'Calculation_Assumptions'!$B$2)</f>
      </c>
      <c r="S799" s="53" t="str">
        <f>N799*K799</f>
      </c>
      <c r="T799" s="54" t="str">
        <f>O799*K799</f>
      </c>
      <c r="U799" s="55" t="str">
        <f>T799*Q799*L799*M799</f>
      </c>
      <c r="V799" s="56" t="str">
        <f>S799*P799*L799*M799</f>
      </c>
      <c r="W799" s="57" t="str">
        <f>V799-U799</f>
      </c>
      <c r="X799" s="58" t="str">
        <f>W799*R799</f>
      </c>
      <c r="Y799" t="n">
        <v>0</v>
      </c>
      <c r="Z799" s="59" t="n">
        <v>2017</v>
      </c>
      <c r="AA799" t="s">
        <v>368</v>
      </c>
      <c r="AB799" s="60" t="str">
        <f>IF(I799="shared-count-once",COUNTIFS($A$2:$A$807,A799,$C$2:$C$807,C799,$E$2:$E$807,E799,$B$2:$B$807,B799),1)</f>
      </c>
      <c r="AC799" s="61" t="n">
        <v>316707694.211882</v>
      </c>
      <c r="AD799" s="62" t="str">
        <f>IF(AC799=0,"",U799/AC799)</f>
      </c>
      <c r="AE799" s="63" t="str">
        <f>IF(AC799=0,"",V799/AC799)</f>
      </c>
      <c r="AF799" s="64" t="str">
        <f>IF(AC799=0,"",W799/AC799)</f>
      </c>
      <c r="AG799" s="65" t="str">
        <f>IF(AC799=0,"",X799/AC799)</f>
      </c>
    </row>
    <row r="800">
      <c r="A800" t="s">
        <v>185</v>
      </c>
      <c r="B800" t="s">
        <v>166</v>
      </c>
      <c r="C800" s="39" t="n">
        <v>2043</v>
      </c>
      <c r="D800" t="s">
        <v>164</v>
      </c>
      <c r="E800" s="40" t="s">
        <v>279</v>
      </c>
      <c r="F800" s="41" t="s">
        <v>374</v>
      </c>
      <c r="G800" s="42" t="s">
        <v>280</v>
      </c>
      <c r="H800"/>
      <c r="I800" s="43" t="s">
        <v>225</v>
      </c>
      <c r="J800" s="44" t="s">
        <v>226</v>
      </c>
      <c r="K800" s="45" t="n">
        <v>1</v>
      </c>
      <c r="L800" s="46" t="n">
        <v>1</v>
      </c>
      <c r="M800" s="47" t="n">
        <v>0.04</v>
      </c>
      <c r="N800" s="48" t="n">
        <v>321173099.741584</v>
      </c>
      <c r="O800" s="49" t="n">
        <v>319872275.594712</v>
      </c>
      <c r="P800" s="50" t="n">
        <v>1</v>
      </c>
      <c r="Q800" s="51" t="n">
        <v>0</v>
      </c>
      <c r="R800" s="52" t="str">
        <f>1/(1+'Calculation_Assumptions'!$B$5)^(C800-'Calculation_Assumptions'!$B$2)</f>
      </c>
      <c r="S800" s="53" t="str">
        <f>N800*K800</f>
      </c>
      <c r="T800" s="54" t="str">
        <f>O800*K800</f>
      </c>
      <c r="U800" s="55" t="str">
        <f>T800*Q800*L800*M800</f>
      </c>
      <c r="V800" s="56" t="str">
        <f>S800*P800*L800*M800</f>
      </c>
      <c r="W800" s="57" t="str">
        <f>V800-U800</f>
      </c>
      <c r="X800" s="58" t="str">
        <f>W800*R800</f>
      </c>
      <c r="Y800" t="n">
        <v>0</v>
      </c>
      <c r="Z800" s="59" t="n">
        <v>2017</v>
      </c>
      <c r="AA800" t="s">
        <v>368</v>
      </c>
      <c r="AB800" s="60" t="str">
        <f>IF(I800="shared-count-once",COUNTIFS($A$2:$A$807,A800,$C$2:$C$807,C800,$E$2:$E$807,E800,$B$2:$B$807,B800),1)</f>
      </c>
      <c r="AC800" s="61" t="n">
        <v>317814114.067152</v>
      </c>
      <c r="AD800" s="62" t="str">
        <f>IF(AC800=0,"",U800/AC800)</f>
      </c>
      <c r="AE800" s="63" t="str">
        <f>IF(AC800=0,"",V800/AC800)</f>
      </c>
      <c r="AF800" s="64" t="str">
        <f>IF(AC800=0,"",W800/AC800)</f>
      </c>
      <c r="AG800" s="65" t="str">
        <f>IF(AC800=0,"",X800/AC800)</f>
      </c>
    </row>
    <row r="801">
      <c r="A801" t="s">
        <v>185</v>
      </c>
      <c r="B801" t="s">
        <v>166</v>
      </c>
      <c r="C801" s="39" t="n">
        <v>2044</v>
      </c>
      <c r="D801" t="s">
        <v>164</v>
      </c>
      <c r="E801" s="40" t="s">
        <v>279</v>
      </c>
      <c r="F801" s="41" t="s">
        <v>374</v>
      </c>
      <c r="G801" s="42" t="s">
        <v>280</v>
      </c>
      <c r="H801"/>
      <c r="I801" s="43" t="s">
        <v>225</v>
      </c>
      <c r="J801" s="44" t="s">
        <v>226</v>
      </c>
      <c r="K801" s="45" t="n">
        <v>1</v>
      </c>
      <c r="L801" s="46" t="n">
        <v>1</v>
      </c>
      <c r="M801" s="47" t="n">
        <v>0.04</v>
      </c>
      <c r="N801" s="48" t="n">
        <v>322259660.437891</v>
      </c>
      <c r="O801" s="49" t="n">
        <v>320897722.542069</v>
      </c>
      <c r="P801" s="50" t="n">
        <v>1</v>
      </c>
      <c r="Q801" s="51" t="n">
        <v>0</v>
      </c>
      <c r="R801" s="52" t="str">
        <f>1/(1+'Calculation_Assumptions'!$B$5)^(C801-'Calculation_Assumptions'!$B$2)</f>
      </c>
      <c r="S801" s="53" t="str">
        <f>N801*K801</f>
      </c>
      <c r="T801" s="54" t="str">
        <f>O801*K801</f>
      </c>
      <c r="U801" s="55" t="str">
        <f>T801*Q801*L801*M801</f>
      </c>
      <c r="V801" s="56" t="str">
        <f>S801*P801*L801*M801</f>
      </c>
      <c r="W801" s="57" t="str">
        <f>V801-U801</f>
      </c>
      <c r="X801" s="58" t="str">
        <f>W801*R801</f>
      </c>
      <c r="Y801" t="n">
        <v>0</v>
      </c>
      <c r="Z801" s="59" t="n">
        <v>2017</v>
      </c>
      <c r="AA801" t="s">
        <v>368</v>
      </c>
      <c r="AB801" s="60" t="str">
        <f>IF(I801="shared-count-once",COUNTIFS($A$2:$A$807,A801,$C$2:$C$807,C801,$E$2:$E$807,E801,$B$2:$B$807,B801),1)</f>
      </c>
      <c r="AC801" s="61" t="n">
        <v>318840890.732156</v>
      </c>
      <c r="AD801" s="62" t="str">
        <f>IF(AC801=0,"",U801/AC801)</f>
      </c>
      <c r="AE801" s="63" t="str">
        <f>IF(AC801=0,"",V801/AC801)</f>
      </c>
      <c r="AF801" s="64" t="str">
        <f>IF(AC801=0,"",W801/AC801)</f>
      </c>
      <c r="AG801" s="65" t="str">
        <f>IF(AC801=0,"",X801/AC801)</f>
      </c>
    </row>
    <row r="802">
      <c r="A802" t="s">
        <v>185</v>
      </c>
      <c r="B802" t="s">
        <v>166</v>
      </c>
      <c r="C802" s="39" t="n">
        <v>2045</v>
      </c>
      <c r="D802" t="s">
        <v>164</v>
      </c>
      <c r="E802" s="40" t="s">
        <v>279</v>
      </c>
      <c r="F802" s="41" t="s">
        <v>374</v>
      </c>
      <c r="G802" s="42" t="s">
        <v>280</v>
      </c>
      <c r="H802"/>
      <c r="I802" s="43" t="s">
        <v>225</v>
      </c>
      <c r="J802" s="44" t="s">
        <v>226</v>
      </c>
      <c r="K802" s="45" t="n">
        <v>1</v>
      </c>
      <c r="L802" s="46" t="n">
        <v>1</v>
      </c>
      <c r="M802" s="47" t="n">
        <v>0.04</v>
      </c>
      <c r="N802" s="48" t="n">
        <v>323324667.338238</v>
      </c>
      <c r="O802" s="49" t="n">
        <v>321832323.778944</v>
      </c>
      <c r="P802" s="50" t="n">
        <v>1</v>
      </c>
      <c r="Q802" s="51" t="n">
        <v>0</v>
      </c>
      <c r="R802" s="52" t="str">
        <f>1/(1+'Calculation_Assumptions'!$B$5)^(C802-'Calculation_Assumptions'!$B$2)</f>
      </c>
      <c r="S802" s="53" t="str">
        <f>N802*K802</f>
      </c>
      <c r="T802" s="54" t="str">
        <f>O802*K802</f>
      </c>
      <c r="U802" s="55" t="str">
        <f>T802*Q802*L802*M802</f>
      </c>
      <c r="V802" s="56" t="str">
        <f>S802*P802*L802*M802</f>
      </c>
      <c r="W802" s="57" t="str">
        <f>V802-U802</f>
      </c>
      <c r="X802" s="58" t="str">
        <f>W802*R802</f>
      </c>
      <c r="Y802" t="n">
        <v>0</v>
      </c>
      <c r="Z802" s="59" t="n">
        <v>2017</v>
      </c>
      <c r="AA802" t="s">
        <v>368</v>
      </c>
      <c r="AB802" s="60" t="str">
        <f>IF(I802="shared-count-once",COUNTIFS($A$2:$A$807,A802,$C$2:$C$807,C802,$E$2:$E$807,E802,$B$2:$B$807,B802),1)</f>
      </c>
      <c r="AC802" s="61" t="n">
        <v>319784682.33108</v>
      </c>
      <c r="AD802" s="62" t="str">
        <f>IF(AC802=0,"",U802/AC802)</f>
      </c>
      <c r="AE802" s="63" t="str">
        <f>IF(AC802=0,"",V802/AC802)</f>
      </c>
      <c r="AF802" s="64" t="str">
        <f>IF(AC802=0,"",W802/AC802)</f>
      </c>
      <c r="AG802" s="65" t="str">
        <f>IF(AC802=0,"",X802/AC802)</f>
      </c>
    </row>
    <row r="803">
      <c r="A803" t="s">
        <v>185</v>
      </c>
      <c r="B803" t="s">
        <v>166</v>
      </c>
      <c r="C803" s="39" t="n">
        <v>2046</v>
      </c>
      <c r="D803" t="s">
        <v>164</v>
      </c>
      <c r="E803" s="40" t="s">
        <v>279</v>
      </c>
      <c r="F803" s="41" t="s">
        <v>374</v>
      </c>
      <c r="G803" s="42" t="s">
        <v>280</v>
      </c>
      <c r="H803"/>
      <c r="I803" s="43" t="s">
        <v>225</v>
      </c>
      <c r="J803" s="44" t="s">
        <v>226</v>
      </c>
      <c r="K803" s="45" t="n">
        <v>1</v>
      </c>
      <c r="L803" s="46" t="n">
        <v>1</v>
      </c>
      <c r="M803" s="47" t="n">
        <v>0.04</v>
      </c>
      <c r="N803" s="48" t="n">
        <v>324307940.082762</v>
      </c>
      <c r="O803" s="49" t="n">
        <v>322683379.427444</v>
      </c>
      <c r="P803" s="50" t="n">
        <v>1</v>
      </c>
      <c r="Q803" s="51" t="n">
        <v>0</v>
      </c>
      <c r="R803" s="52" t="str">
        <f>1/(1+'Calculation_Assumptions'!$B$5)^(C803-'Calculation_Assumptions'!$B$2)</f>
      </c>
      <c r="S803" s="53" t="str">
        <f>N803*K803</f>
      </c>
      <c r="T803" s="54" t="str">
        <f>O803*K803</f>
      </c>
      <c r="U803" s="55" t="str">
        <f>T803*Q803*L803*M803</f>
      </c>
      <c r="V803" s="56" t="str">
        <f>S803*P803*L803*M803</f>
      </c>
      <c r="W803" s="57" t="str">
        <f>V803-U803</f>
      </c>
      <c r="X803" s="58" t="str">
        <f>W803*R803</f>
      </c>
      <c r="Y803" t="n">
        <v>0</v>
      </c>
      <c r="Z803" s="59" t="n">
        <v>2017</v>
      </c>
      <c r="AA803" t="s">
        <v>368</v>
      </c>
      <c r="AB803" s="60" t="str">
        <f>IF(I803="shared-count-once",COUNTIFS($A$2:$A$807,A803,$C$2:$C$807,C803,$E$2:$E$807,E803,$B$2:$B$807,B803),1)</f>
      </c>
      <c r="AC803" s="61" t="n">
        <v>320645615.981408</v>
      </c>
      <c r="AD803" s="62" t="str">
        <f>IF(AC803=0,"",U803/AC803)</f>
      </c>
      <c r="AE803" s="63" t="str">
        <f>IF(AC803=0,"",V803/AC803)</f>
      </c>
      <c r="AF803" s="64" t="str">
        <f>IF(AC803=0,"",W803/AC803)</f>
      </c>
      <c r="AG803" s="65" t="str">
        <f>IF(AC803=0,"",X803/AC803)</f>
      </c>
    </row>
    <row r="804">
      <c r="A804" t="s">
        <v>185</v>
      </c>
      <c r="B804" t="s">
        <v>166</v>
      </c>
      <c r="C804" s="39" t="n">
        <v>2047</v>
      </c>
      <c r="D804" t="s">
        <v>164</v>
      </c>
      <c r="E804" s="40" t="s">
        <v>279</v>
      </c>
      <c r="F804" s="41" t="s">
        <v>374</v>
      </c>
      <c r="G804" s="42" t="s">
        <v>280</v>
      </c>
      <c r="H804"/>
      <c r="I804" s="43" t="s">
        <v>225</v>
      </c>
      <c r="J804" s="44" t="s">
        <v>226</v>
      </c>
      <c r="K804" s="45" t="n">
        <v>1</v>
      </c>
      <c r="L804" s="46" t="n">
        <v>1</v>
      </c>
      <c r="M804" s="47" t="n">
        <v>0.04</v>
      </c>
      <c r="N804" s="48" t="n">
        <v>325202172.103633</v>
      </c>
      <c r="O804" s="49" t="n">
        <v>323457177.765372</v>
      </c>
      <c r="P804" s="50" t="n">
        <v>1</v>
      </c>
      <c r="Q804" s="51" t="n">
        <v>0</v>
      </c>
      <c r="R804" s="52" t="str">
        <f>1/(1+'Calculation_Assumptions'!$B$5)^(C804-'Calculation_Assumptions'!$B$2)</f>
      </c>
      <c r="S804" s="53" t="str">
        <f>N804*K804</f>
      </c>
      <c r="T804" s="54" t="str">
        <f>O804*K804</f>
      </c>
      <c r="U804" s="55" t="str">
        <f>T804*Q804*L804*M804</f>
      </c>
      <c r="V804" s="56" t="str">
        <f>S804*P804*L804*M804</f>
      </c>
      <c r="W804" s="57" t="str">
        <f>V804-U804</f>
      </c>
      <c r="X804" s="58" t="str">
        <f>W804*R804</f>
      </c>
      <c r="Y804" t="n">
        <v>0</v>
      </c>
      <c r="Z804" s="59" t="n">
        <v>2017</v>
      </c>
      <c r="AA804" t="s">
        <v>368</v>
      </c>
      <c r="AB804" s="60" t="str">
        <f>IF(I804="shared-count-once",COUNTIFS($A$2:$A$807,A804,$C$2:$C$807,C804,$E$2:$E$807,E804,$B$2:$B$807,B804),1)</f>
      </c>
      <c r="AC804" s="61" t="n">
        <v>321429520.522875</v>
      </c>
      <c r="AD804" s="62" t="str">
        <f>IF(AC804=0,"",U804/AC804)</f>
      </c>
      <c r="AE804" s="63" t="str">
        <f>IF(AC804=0,"",V804/AC804)</f>
      </c>
      <c r="AF804" s="64" t="str">
        <f>IF(AC804=0,"",W804/AC804)</f>
      </c>
      <c r="AG804" s="65" t="str">
        <f>IF(AC804=0,"",X804/AC804)</f>
      </c>
    </row>
    <row r="805">
      <c r="A805" t="s">
        <v>185</v>
      </c>
      <c r="B805" t="s">
        <v>166</v>
      </c>
      <c r="C805" s="39" t="n">
        <v>2048</v>
      </c>
      <c r="D805" t="s">
        <v>164</v>
      </c>
      <c r="E805" s="40" t="s">
        <v>279</v>
      </c>
      <c r="F805" s="41" t="s">
        <v>374</v>
      </c>
      <c r="G805" s="42" t="s">
        <v>280</v>
      </c>
      <c r="H805"/>
      <c r="I805" s="43" t="s">
        <v>225</v>
      </c>
      <c r="J805" s="44" t="s">
        <v>226</v>
      </c>
      <c r="K805" s="45" t="n">
        <v>1</v>
      </c>
      <c r="L805" s="46" t="n">
        <v>1</v>
      </c>
      <c r="M805" s="47" t="n">
        <v>0.04</v>
      </c>
      <c r="N805" s="48" t="n">
        <v>326035433.138907</v>
      </c>
      <c r="O805" s="49" t="n">
        <v>324153264.068833</v>
      </c>
      <c r="P805" s="50" t="n">
        <v>1</v>
      </c>
      <c r="Q805" s="51" t="n">
        <v>0</v>
      </c>
      <c r="R805" s="52" t="str">
        <f>1/(1+'Calculation_Assumptions'!$B$5)^(C805-'Calculation_Assumptions'!$B$2)</f>
      </c>
      <c r="S805" s="53" t="str">
        <f>N805*K805</f>
      </c>
      <c r="T805" s="54" t="str">
        <f>O805*K805</f>
      </c>
      <c r="U805" s="55" t="str">
        <f>T805*Q805*L805*M805</f>
      </c>
      <c r="V805" s="56" t="str">
        <f>S805*P805*L805*M805</f>
      </c>
      <c r="W805" s="57" t="str">
        <f>V805-U805</f>
      </c>
      <c r="X805" s="58" t="str">
        <f>W805*R805</f>
      </c>
      <c r="Y805" t="n">
        <v>0</v>
      </c>
      <c r="Z805" s="59" t="n">
        <v>2017</v>
      </c>
      <c r="AA805" t="s">
        <v>368</v>
      </c>
      <c r="AB805" s="60" t="str">
        <f>IF(I805="shared-count-once",COUNTIFS($A$2:$A$807,A805,$C$2:$C$807,C805,$E$2:$E$807,E805,$B$2:$B$807,B805),1)</f>
      </c>
      <c r="AC805" s="61" t="n">
        <v>322136832.260161</v>
      </c>
      <c r="AD805" s="62" t="str">
        <f>IF(AC805=0,"",U805/AC805)</f>
      </c>
      <c r="AE805" s="63" t="str">
        <f>IF(AC805=0,"",V805/AC805)</f>
      </c>
      <c r="AF805" s="64" t="str">
        <f>IF(AC805=0,"",W805/AC805)</f>
      </c>
      <c r="AG805" s="65" t="str">
        <f>IF(AC805=0,"",X805/AC805)</f>
      </c>
    </row>
    <row r="806">
      <c r="A806" t="s">
        <v>185</v>
      </c>
      <c r="B806" t="s">
        <v>166</v>
      </c>
      <c r="C806" s="39" t="n">
        <v>2049</v>
      </c>
      <c r="D806" t="s">
        <v>164</v>
      </c>
      <c r="E806" s="40" t="s">
        <v>279</v>
      </c>
      <c r="F806" s="41" t="s">
        <v>374</v>
      </c>
      <c r="G806" s="42" t="s">
        <v>280</v>
      </c>
      <c r="H806"/>
      <c r="I806" s="43" t="s">
        <v>225</v>
      </c>
      <c r="J806" s="44" t="s">
        <v>226</v>
      </c>
      <c r="K806" s="45" t="n">
        <v>1</v>
      </c>
      <c r="L806" s="46" t="n">
        <v>1</v>
      </c>
      <c r="M806" s="47" t="n">
        <v>0.04</v>
      </c>
      <c r="N806" s="48" t="n">
        <v>326787823.713203</v>
      </c>
      <c r="O806" s="49" t="n">
        <v>324770595.66435</v>
      </c>
      <c r="P806" s="50" t="n">
        <v>1</v>
      </c>
      <c r="Q806" s="51" t="n">
        <v>0</v>
      </c>
      <c r="R806" s="52" t="str">
        <f>1/(1+'Calculation_Assumptions'!$B$5)^(C806-'Calculation_Assumptions'!$B$2)</f>
      </c>
      <c r="S806" s="53" t="str">
        <f>N806*K806</f>
      </c>
      <c r="T806" s="54" t="str">
        <f>O806*K806</f>
      </c>
      <c r="U806" s="55" t="str">
        <f>T806*Q806*L806*M806</f>
      </c>
      <c r="V806" s="56" t="str">
        <f>S806*P806*L806*M806</f>
      </c>
      <c r="W806" s="57" t="str">
        <f>V806-U806</f>
      </c>
      <c r="X806" s="58" t="str">
        <f>W806*R806</f>
      </c>
      <c r="Y806" t="n">
        <v>0</v>
      </c>
      <c r="Z806" s="59" t="n">
        <v>2017</v>
      </c>
      <c r="AA806" t="s">
        <v>368</v>
      </c>
      <c r="AB806" s="60" t="str">
        <f>IF(I806="shared-count-once",COUNTIFS($A$2:$A$807,A806,$C$2:$C$807,C806,$E$2:$E$807,E806,$B$2:$B$807,B806),1)</f>
      </c>
      <c r="AC806" s="61" t="n">
        <v>322765819.752681</v>
      </c>
      <c r="AD806" s="62" t="str">
        <f>IF(AC806=0,"",U806/AC806)</f>
      </c>
      <c r="AE806" s="63" t="str">
        <f>IF(AC806=0,"",V806/AC806)</f>
      </c>
      <c r="AF806" s="64" t="str">
        <f>IF(AC806=0,"",W806/AC806)</f>
      </c>
      <c r="AG806" s="65" t="str">
        <f>IF(AC806=0,"",X806/AC806)</f>
      </c>
    </row>
    <row r="807">
      <c r="A807" t="s">
        <v>185</v>
      </c>
      <c r="B807" t="s">
        <v>166</v>
      </c>
      <c r="C807" s="39" t="n">
        <v>2050</v>
      </c>
      <c r="D807" t="s">
        <v>164</v>
      </c>
      <c r="E807" s="40" t="s">
        <v>279</v>
      </c>
      <c r="F807" s="41" t="s">
        <v>374</v>
      </c>
      <c r="G807" s="42" t="s">
        <v>280</v>
      </c>
      <c r="H807"/>
      <c r="I807" s="43" t="s">
        <v>225</v>
      </c>
      <c r="J807" s="44" t="s">
        <v>226</v>
      </c>
      <c r="K807" s="45" t="n">
        <v>1</v>
      </c>
      <c r="L807" s="46" t="n">
        <v>1</v>
      </c>
      <c r="M807" s="47" t="n">
        <v>0.04</v>
      </c>
      <c r="N807" s="48" t="n">
        <v>327454363.034965</v>
      </c>
      <c r="O807" s="49" t="n">
        <v>325271287.464889</v>
      </c>
      <c r="P807" s="50" t="n">
        <v>1</v>
      </c>
      <c r="Q807" s="51" t="n">
        <v>0</v>
      </c>
      <c r="R807" s="52" t="str">
        <f>1/(1+'Calculation_Assumptions'!$B$5)^(C807-'Calculation_Assumptions'!$B$2)</f>
      </c>
      <c r="S807" s="53" t="str">
        <f>N807*K807</f>
      </c>
      <c r="T807" s="54" t="str">
        <f>O807*K807</f>
      </c>
      <c r="U807" s="55" t="str">
        <f>T807*Q807*L807*M807</f>
      </c>
      <c r="V807" s="56" t="str">
        <f>S807*P807*L807*M807</f>
      </c>
      <c r="W807" s="57" t="str">
        <f>V807-U807</f>
      </c>
      <c r="X807" s="58" t="str">
        <f>W807*R807</f>
      </c>
      <c r="Y807" t="n">
        <v>0</v>
      </c>
      <c r="Z807" s="59" t="n">
        <v>2017</v>
      </c>
      <c r="AA807" t="s">
        <v>368</v>
      </c>
      <c r="AB807" s="60" t="str">
        <f>IF(I807="shared-count-once",COUNTIFS($A$2:$A$807,A807,$C$2:$C$807,C807,$E$2:$E$807,E807,$B$2:$B$807,B807),1)</f>
      </c>
      <c r="AC807" s="61" t="n">
        <v>323312042.563285</v>
      </c>
      <c r="AD807" s="62" t="str">
        <f>IF(AC807=0,"",U807/AC807)</f>
      </c>
      <c r="AE807" s="63" t="str">
        <f>IF(AC807=0,"",V807/AC807)</f>
      </c>
      <c r="AF807" s="64" t="str">
        <f>IF(AC807=0,"",W807/AC807)</f>
      </c>
      <c r="AG807" s="65" t="str">
        <f>IF(AC807=0,"",X807/AC807)</f>
      </c>
    </row>
  </sheetData>
  <autoFilter ref="A1:AG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5.71" hidden="0" customWidth="1"/>
    <col min="4" max="4" width="15.71" hidden="0" customWidth="1"/>
    <col min="5" max="5" width="18.71" hidden="0" customWidth="1"/>
    <col min="6" max="6" width="23.71" hidden="0" customWidth="1"/>
    <col min="7" max="7" width="29.71" hidden="0" customWidth="1"/>
    <col min="8" max="8" width="34.71" hidden="0" customWidth="1"/>
    <col min="9" max="9" width="21.71" hidden="0" customWidth="1"/>
    <col min="10" max="10" width="26.71" hidden="0" customWidth="1"/>
    <col min="11" max="11" width="26.71" hidden="0" customWidth="1"/>
    <col min="12" max="12" width="29.71" hidden="0" customWidth="1"/>
    <col min="13" max="13" width="34.71" hidden="0" customWidth="1"/>
  </cols>
  <sheetData>
    <row r="1" ht="28" customHeight="1">
      <c r="A1" s="1" t="s">
        <v>149</v>
      </c>
      <c r="B1" s="1" t="s">
        <v>41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362</v>
      </c>
      <c r="J1" s="1" t="s">
        <v>384</v>
      </c>
      <c r="K1" s="1" t="s">
        <v>385</v>
      </c>
      <c r="L1" s="1" t="s">
        <v>386</v>
      </c>
      <c r="M1" s="1" t="s">
        <v>387</v>
      </c>
    </row>
    <row r="2">
      <c r="A2" t="s">
        <v>171</v>
      </c>
      <c r="B2" s="66" t="n">
        <v>2025</v>
      </c>
      <c r="C2" s="67" t="str">
        <f>SUMIFS('Annual_Cost'!$U$2:$U$807,'Annual_Cost'!$A$2:$A$807,A2,'Annual_Cost'!$C$2:$C$807,B2)</f>
      </c>
      <c r="D2" s="68" t="str">
        <f>SUMIFS('Annual_Cost'!$V$2:$V$807,'Annual_Cost'!$A$2:$A$807,A2,'Annual_Cost'!$C$2:$C$807,B2)</f>
      </c>
      <c r="E2" s="69" t="str">
        <f>SUMIFS('Annual_Cost'!$W$2:$W$807,'Annual_Cost'!$A$2:$A$807,A2,'Annual_Cost'!$C$2:$C$807,B2)</f>
      </c>
      <c r="F2" s="70" t="str">
        <f>SUMIFS('Annual_Cost'!$X$2:$X$807,'Annual_Cost'!$A$2:$A$807,A2,'Annual_Cost'!$C$2:$C$807,B2)</f>
      </c>
      <c r="G2" s="71" t="str">
        <f>SUMIFS($E$2:E2,$A$2:A2,A2)</f>
      </c>
      <c r="H2" s="72" t="str">
        <f>SUMIFS($F$2:F2,$A$2:A2,A2)</f>
      </c>
      <c r="I2" s="73" t="n">
        <v>288391907.644456</v>
      </c>
      <c r="J2" s="74" t="str">
        <f>IF(I2=0,"",C2/I2)</f>
      </c>
      <c r="K2" s="75" t="str">
        <f>IF(I2=0,"",D2/I2)</f>
      </c>
      <c r="L2" s="76" t="str">
        <f>IF(I2=0,"",E2/I2)</f>
      </c>
      <c r="M2" s="77" t="str">
        <f>IF(I2=0,"",F2/I2)</f>
      </c>
    </row>
    <row r="3">
      <c r="A3" t="s">
        <v>171</v>
      </c>
      <c r="B3" s="66" t="n">
        <v>2026</v>
      </c>
      <c r="C3" s="67" t="str">
        <f>SUMIFS('Annual_Cost'!$U$2:$U$807,'Annual_Cost'!$A$2:$A$807,A3,'Annual_Cost'!$C$2:$C$807,B3)</f>
      </c>
      <c r="D3" s="68" t="str">
        <f>SUMIFS('Annual_Cost'!$V$2:$V$807,'Annual_Cost'!$A$2:$A$807,A3,'Annual_Cost'!$C$2:$C$807,B3)</f>
      </c>
      <c r="E3" s="69" t="str">
        <f>SUMIFS('Annual_Cost'!$W$2:$W$807,'Annual_Cost'!$A$2:$A$807,A3,'Annual_Cost'!$C$2:$C$807,B3)</f>
      </c>
      <c r="F3" s="70" t="str">
        <f>SUMIFS('Annual_Cost'!$X$2:$X$807,'Annual_Cost'!$A$2:$A$807,A3,'Annual_Cost'!$C$2:$C$807,B3)</f>
      </c>
      <c r="G3" s="71" t="str">
        <f>SUMIFS($E$2:E3,$A$2:A3,A3)</f>
      </c>
      <c r="H3" s="72" t="str">
        <f>SUMIFS($F$2:F3,$A$2:A3,A3)</f>
      </c>
      <c r="I3" s="73" t="n">
        <v>290472130.233437</v>
      </c>
      <c r="J3" s="74" t="str">
        <f>IF(I3=0,"",C3/I3)</f>
      </c>
      <c r="K3" s="75" t="str">
        <f>IF(I3=0,"",D3/I3)</f>
      </c>
      <c r="L3" s="76" t="str">
        <f>IF(I3=0,"",E3/I3)</f>
      </c>
      <c r="M3" s="77" t="str">
        <f>IF(I3=0,"",F3/I3)</f>
      </c>
    </row>
    <row r="4">
      <c r="A4" t="s">
        <v>171</v>
      </c>
      <c r="B4" s="66" t="n">
        <v>2027</v>
      </c>
      <c r="C4" s="67" t="str">
        <f>SUMIFS('Annual_Cost'!$U$2:$U$807,'Annual_Cost'!$A$2:$A$807,A4,'Annual_Cost'!$C$2:$C$807,B4)</f>
      </c>
      <c r="D4" s="68" t="str">
        <f>SUMIFS('Annual_Cost'!$V$2:$V$807,'Annual_Cost'!$A$2:$A$807,A4,'Annual_Cost'!$C$2:$C$807,B4)</f>
      </c>
      <c r="E4" s="69" t="str">
        <f>SUMIFS('Annual_Cost'!$W$2:$W$807,'Annual_Cost'!$A$2:$A$807,A4,'Annual_Cost'!$C$2:$C$807,B4)</f>
      </c>
      <c r="F4" s="70" t="str">
        <f>SUMIFS('Annual_Cost'!$X$2:$X$807,'Annual_Cost'!$A$2:$A$807,A4,'Annual_Cost'!$C$2:$C$807,B4)</f>
      </c>
      <c r="G4" s="71" t="str">
        <f>SUMIFS($E$2:E4,$A$2:A4,A4)</f>
      </c>
      <c r="H4" s="72" t="str">
        <f>SUMIFS($F$2:F4,$A$2:A4,A4)</f>
      </c>
      <c r="I4" s="73" t="n">
        <v>292505080.826208</v>
      </c>
      <c r="J4" s="74" t="str">
        <f>IF(I4=0,"",C4/I4)</f>
      </c>
      <c r="K4" s="75" t="str">
        <f>IF(I4=0,"",D4/I4)</f>
      </c>
      <c r="L4" s="76" t="str">
        <f>IF(I4=0,"",E4/I4)</f>
      </c>
      <c r="M4" s="77" t="str">
        <f>IF(I4=0,"",F4/I4)</f>
      </c>
    </row>
    <row r="5">
      <c r="A5" t="s">
        <v>171</v>
      </c>
      <c r="B5" s="66" t="n">
        <v>2028</v>
      </c>
      <c r="C5" s="67" t="str">
        <f>SUMIFS('Annual_Cost'!$U$2:$U$807,'Annual_Cost'!$A$2:$A$807,A5,'Annual_Cost'!$C$2:$C$807,B5)</f>
      </c>
      <c r="D5" s="68" t="str">
        <f>SUMIFS('Annual_Cost'!$V$2:$V$807,'Annual_Cost'!$A$2:$A$807,A5,'Annual_Cost'!$C$2:$C$807,B5)</f>
      </c>
      <c r="E5" s="69" t="str">
        <f>SUMIFS('Annual_Cost'!$W$2:$W$807,'Annual_Cost'!$A$2:$A$807,A5,'Annual_Cost'!$C$2:$C$807,B5)</f>
      </c>
      <c r="F5" s="70" t="str">
        <f>SUMIFS('Annual_Cost'!$X$2:$X$807,'Annual_Cost'!$A$2:$A$807,A5,'Annual_Cost'!$C$2:$C$807,B5)</f>
      </c>
      <c r="G5" s="71" t="str">
        <f>SUMIFS($E$2:E5,$A$2:A5,A5)</f>
      </c>
      <c r="H5" s="72" t="str">
        <f>SUMIFS($F$2:F5,$A$2:A5,A5)</f>
      </c>
      <c r="I5" s="73" t="n">
        <v>294484707.921554</v>
      </c>
      <c r="J5" s="74" t="str">
        <f>IF(I5=0,"",C5/I5)</f>
      </c>
      <c r="K5" s="75" t="str">
        <f>IF(I5=0,"",D5/I5)</f>
      </c>
      <c r="L5" s="76" t="str">
        <f>IF(I5=0,"",E5/I5)</f>
      </c>
      <c r="M5" s="77" t="str">
        <f>IF(I5=0,"",F5/I5)</f>
      </c>
    </row>
    <row r="6">
      <c r="A6" t="s">
        <v>171</v>
      </c>
      <c r="B6" s="66" t="n">
        <v>2029</v>
      </c>
      <c r="C6" s="67" t="str">
        <f>SUMIFS('Annual_Cost'!$U$2:$U$807,'Annual_Cost'!$A$2:$A$807,A6,'Annual_Cost'!$C$2:$C$807,B6)</f>
      </c>
      <c r="D6" s="68" t="str">
        <f>SUMIFS('Annual_Cost'!$V$2:$V$807,'Annual_Cost'!$A$2:$A$807,A6,'Annual_Cost'!$C$2:$C$807,B6)</f>
      </c>
      <c r="E6" s="69" t="str">
        <f>SUMIFS('Annual_Cost'!$W$2:$W$807,'Annual_Cost'!$A$2:$A$807,A6,'Annual_Cost'!$C$2:$C$807,B6)</f>
      </c>
      <c r="F6" s="70" t="str">
        <f>SUMIFS('Annual_Cost'!$X$2:$X$807,'Annual_Cost'!$A$2:$A$807,A6,'Annual_Cost'!$C$2:$C$807,B6)</f>
      </c>
      <c r="G6" s="71" t="str">
        <f>SUMIFS($E$2:E6,$A$2:A6,A6)</f>
      </c>
      <c r="H6" s="72" t="str">
        <f>SUMIFS($F$2:F6,$A$2:A6,A6)</f>
      </c>
      <c r="I6" s="73" t="n">
        <v>296414030.31143</v>
      </c>
      <c r="J6" s="74" t="str">
        <f>IF(I6=0,"",C6/I6)</f>
      </c>
      <c r="K6" s="75" t="str">
        <f>IF(I6=0,"",D6/I6)</f>
      </c>
      <c r="L6" s="76" t="str">
        <f>IF(I6=0,"",E6/I6)</f>
      </c>
      <c r="M6" s="77" t="str">
        <f>IF(I6=0,"",F6/I6)</f>
      </c>
    </row>
    <row r="7">
      <c r="A7" t="s">
        <v>171</v>
      </c>
      <c r="B7" s="66" t="n">
        <v>2030</v>
      </c>
      <c r="C7" s="67" t="str">
        <f>SUMIFS('Annual_Cost'!$U$2:$U$807,'Annual_Cost'!$A$2:$A$807,A7,'Annual_Cost'!$C$2:$C$807,B7)</f>
      </c>
      <c r="D7" s="68" t="str">
        <f>SUMIFS('Annual_Cost'!$V$2:$V$807,'Annual_Cost'!$A$2:$A$807,A7,'Annual_Cost'!$C$2:$C$807,B7)</f>
      </c>
      <c r="E7" s="69" t="str">
        <f>SUMIFS('Annual_Cost'!$W$2:$W$807,'Annual_Cost'!$A$2:$A$807,A7,'Annual_Cost'!$C$2:$C$807,B7)</f>
      </c>
      <c r="F7" s="70" t="str">
        <f>SUMIFS('Annual_Cost'!$X$2:$X$807,'Annual_Cost'!$A$2:$A$807,A7,'Annual_Cost'!$C$2:$C$807,B7)</f>
      </c>
      <c r="G7" s="71" t="str">
        <f>SUMIFS($E$2:E7,$A$2:A7,A7)</f>
      </c>
      <c r="H7" s="72" t="str">
        <f>SUMIFS($F$2:F7,$A$2:A7,A7)</f>
      </c>
      <c r="I7" s="73" t="n">
        <v>298289404.664994</v>
      </c>
      <c r="J7" s="74" t="str">
        <f>IF(I7=0,"",C7/I7)</f>
      </c>
      <c r="K7" s="75" t="str">
        <f>IF(I7=0,"",D7/I7)</f>
      </c>
      <c r="L7" s="76" t="str">
        <f>IF(I7=0,"",E7/I7)</f>
      </c>
      <c r="M7" s="77" t="str">
        <f>IF(I7=0,"",F7/I7)</f>
      </c>
    </row>
    <row r="8">
      <c r="A8" t="s">
        <v>171</v>
      </c>
      <c r="B8" s="66" t="n">
        <v>2031</v>
      </c>
      <c r="C8" s="67" t="str">
        <f>SUMIFS('Annual_Cost'!$U$2:$U$807,'Annual_Cost'!$A$2:$A$807,A8,'Annual_Cost'!$C$2:$C$807,B8)</f>
      </c>
      <c r="D8" s="68" t="str">
        <f>SUMIFS('Annual_Cost'!$V$2:$V$807,'Annual_Cost'!$A$2:$A$807,A8,'Annual_Cost'!$C$2:$C$807,B8)</f>
      </c>
      <c r="E8" s="69" t="str">
        <f>SUMIFS('Annual_Cost'!$W$2:$W$807,'Annual_Cost'!$A$2:$A$807,A8,'Annual_Cost'!$C$2:$C$807,B8)</f>
      </c>
      <c r="F8" s="70" t="str">
        <f>SUMIFS('Annual_Cost'!$X$2:$X$807,'Annual_Cost'!$A$2:$A$807,A8,'Annual_Cost'!$C$2:$C$807,B8)</f>
      </c>
      <c r="G8" s="71" t="str">
        <f>SUMIFS($E$2:E8,$A$2:A8,A8)</f>
      </c>
      <c r="H8" s="72" t="str">
        <f>SUMIFS($F$2:F8,$A$2:A8,A8)</f>
      </c>
      <c r="I8" s="73" t="n">
        <v>300119636.925519</v>
      </c>
      <c r="J8" s="74" t="str">
        <f>IF(I8=0,"",C8/I8)</f>
      </c>
      <c r="K8" s="75" t="str">
        <f>IF(I8=0,"",D8/I8)</f>
      </c>
      <c r="L8" s="76" t="str">
        <f>IF(I8=0,"",E8/I8)</f>
      </c>
      <c r="M8" s="77" t="str">
        <f>IF(I8=0,"",F8/I8)</f>
      </c>
    </row>
    <row r="9">
      <c r="A9" t="s">
        <v>171</v>
      </c>
      <c r="B9" s="66" t="n">
        <v>2032</v>
      </c>
      <c r="C9" s="67" t="str">
        <f>SUMIFS('Annual_Cost'!$U$2:$U$807,'Annual_Cost'!$A$2:$A$807,A9,'Annual_Cost'!$C$2:$C$807,B9)</f>
      </c>
      <c r="D9" s="68" t="str">
        <f>SUMIFS('Annual_Cost'!$V$2:$V$807,'Annual_Cost'!$A$2:$A$807,A9,'Annual_Cost'!$C$2:$C$807,B9)</f>
      </c>
      <c r="E9" s="69" t="str">
        <f>SUMIFS('Annual_Cost'!$W$2:$W$807,'Annual_Cost'!$A$2:$A$807,A9,'Annual_Cost'!$C$2:$C$807,B9)</f>
      </c>
      <c r="F9" s="70" t="str">
        <f>SUMIFS('Annual_Cost'!$X$2:$X$807,'Annual_Cost'!$A$2:$A$807,A9,'Annual_Cost'!$C$2:$C$807,B9)</f>
      </c>
      <c r="G9" s="71" t="str">
        <f>SUMIFS($E$2:E9,$A$2:A9,A9)</f>
      </c>
      <c r="H9" s="72" t="str">
        <f>SUMIFS($F$2:F9,$A$2:A9,A9)</f>
      </c>
      <c r="I9" s="73" t="n">
        <v>301904628.083541</v>
      </c>
      <c r="J9" s="74" t="str">
        <f>IF(I9=0,"",C9/I9)</f>
      </c>
      <c r="K9" s="75" t="str">
        <f>IF(I9=0,"",D9/I9)</f>
      </c>
      <c r="L9" s="76" t="str">
        <f>IF(I9=0,"",E9/I9)</f>
      </c>
      <c r="M9" s="77" t="str">
        <f>IF(I9=0,"",F9/I9)</f>
      </c>
    </row>
    <row r="10">
      <c r="A10" t="s">
        <v>171</v>
      </c>
      <c r="B10" s="66" t="n">
        <v>2033</v>
      </c>
      <c r="C10" s="67" t="str">
        <f>SUMIFS('Annual_Cost'!$U$2:$U$807,'Annual_Cost'!$A$2:$A$807,A10,'Annual_Cost'!$C$2:$C$807,B10)</f>
      </c>
      <c r="D10" s="68" t="str">
        <f>SUMIFS('Annual_Cost'!$V$2:$V$807,'Annual_Cost'!$A$2:$A$807,A10,'Annual_Cost'!$C$2:$C$807,B10)</f>
      </c>
      <c r="E10" s="69" t="str">
        <f>SUMIFS('Annual_Cost'!$W$2:$W$807,'Annual_Cost'!$A$2:$A$807,A10,'Annual_Cost'!$C$2:$C$807,B10)</f>
      </c>
      <c r="F10" s="70" t="str">
        <f>SUMIFS('Annual_Cost'!$X$2:$X$807,'Annual_Cost'!$A$2:$A$807,A10,'Annual_Cost'!$C$2:$C$807,B10)</f>
      </c>
      <c r="G10" s="71" t="str">
        <f>SUMIFS($E$2:E10,$A$2:A10,A10)</f>
      </c>
      <c r="H10" s="72" t="str">
        <f>SUMIFS($F$2:F10,$A$2:A10,A10)</f>
      </c>
      <c r="I10" s="73" t="n">
        <v>303644277.16916</v>
      </c>
      <c r="J10" s="74" t="str">
        <f>IF(I10=0,"",C10/I10)</f>
      </c>
      <c r="K10" s="75" t="str">
        <f>IF(I10=0,"",D10/I10)</f>
      </c>
      <c r="L10" s="76" t="str">
        <f>IF(I10=0,"",E10/I10)</f>
      </c>
      <c r="M10" s="77" t="str">
        <f>IF(I10=0,"",F10/I10)</f>
      </c>
    </row>
    <row r="11">
      <c r="A11" t="s">
        <v>171</v>
      </c>
      <c r="B11" s="66" t="n">
        <v>2034</v>
      </c>
      <c r="C11" s="67" t="str">
        <f>SUMIFS('Annual_Cost'!$U$2:$U$807,'Annual_Cost'!$A$2:$A$807,A11,'Annual_Cost'!$C$2:$C$807,B11)</f>
      </c>
      <c r="D11" s="68" t="str">
        <f>SUMIFS('Annual_Cost'!$V$2:$V$807,'Annual_Cost'!$A$2:$A$807,A11,'Annual_Cost'!$C$2:$C$807,B11)</f>
      </c>
      <c r="E11" s="69" t="str">
        <f>SUMIFS('Annual_Cost'!$W$2:$W$807,'Annual_Cost'!$A$2:$A$807,A11,'Annual_Cost'!$C$2:$C$807,B11)</f>
      </c>
      <c r="F11" s="70" t="str">
        <f>SUMIFS('Annual_Cost'!$X$2:$X$807,'Annual_Cost'!$A$2:$A$807,A11,'Annual_Cost'!$C$2:$C$807,B11)</f>
      </c>
      <c r="G11" s="71" t="str">
        <f>SUMIFS($E$2:E11,$A$2:A11,A11)</f>
      </c>
      <c r="H11" s="72" t="str">
        <f>SUMIFS($F$2:F11,$A$2:A11,A11)</f>
      </c>
      <c r="I11" s="73" t="n">
        <v>305332541.184984</v>
      </c>
      <c r="J11" s="74" t="str">
        <f>IF(I11=0,"",C11/I11)</f>
      </c>
      <c r="K11" s="75" t="str">
        <f>IF(I11=0,"",D11/I11)</f>
      </c>
      <c r="L11" s="76" t="str">
        <f>IF(I11=0,"",E11/I11)</f>
      </c>
      <c r="M11" s="77" t="str">
        <f>IF(I11=0,"",F11/I11)</f>
      </c>
    </row>
    <row r="12">
      <c r="A12" t="s">
        <v>171</v>
      </c>
      <c r="B12" s="66" t="n">
        <v>2035</v>
      </c>
      <c r="C12" s="67" t="str">
        <f>SUMIFS('Annual_Cost'!$U$2:$U$807,'Annual_Cost'!$A$2:$A$807,A12,'Annual_Cost'!$C$2:$C$807,B12)</f>
      </c>
      <c r="D12" s="68" t="str">
        <f>SUMIFS('Annual_Cost'!$V$2:$V$807,'Annual_Cost'!$A$2:$A$807,A12,'Annual_Cost'!$C$2:$C$807,B12)</f>
      </c>
      <c r="E12" s="69" t="str">
        <f>SUMIFS('Annual_Cost'!$W$2:$W$807,'Annual_Cost'!$A$2:$A$807,A12,'Annual_Cost'!$C$2:$C$807,B12)</f>
      </c>
      <c r="F12" s="70" t="str">
        <f>SUMIFS('Annual_Cost'!$X$2:$X$807,'Annual_Cost'!$A$2:$A$807,A12,'Annual_Cost'!$C$2:$C$807,B12)</f>
      </c>
      <c r="G12" s="71" t="str">
        <f>SUMIFS($E$2:E12,$A$2:A12,A12)</f>
      </c>
      <c r="H12" s="72" t="str">
        <f>SUMIFS($F$2:F12,$A$2:A12,A12)</f>
      </c>
      <c r="I12" s="73" t="n">
        <v>306964650.16712</v>
      </c>
      <c r="J12" s="74" t="str">
        <f>IF(I12=0,"",C12/I12)</f>
      </c>
      <c r="K12" s="75" t="str">
        <f>IF(I12=0,"",D12/I12)</f>
      </c>
      <c r="L12" s="76" t="str">
        <f>IF(I12=0,"",E12/I12)</f>
      </c>
      <c r="M12" s="77" t="str">
        <f>IF(I12=0,"",F12/I12)</f>
      </c>
    </row>
    <row r="13">
      <c r="A13" t="s">
        <v>171</v>
      </c>
      <c r="B13" s="66" t="n">
        <v>2036</v>
      </c>
      <c r="C13" s="67" t="str">
        <f>SUMIFS('Annual_Cost'!$U$2:$U$807,'Annual_Cost'!$A$2:$A$807,A13,'Annual_Cost'!$C$2:$C$807,B13)</f>
      </c>
      <c r="D13" s="68" t="str">
        <f>SUMIFS('Annual_Cost'!$V$2:$V$807,'Annual_Cost'!$A$2:$A$807,A13,'Annual_Cost'!$C$2:$C$807,B13)</f>
      </c>
      <c r="E13" s="69" t="str">
        <f>SUMIFS('Annual_Cost'!$W$2:$W$807,'Annual_Cost'!$A$2:$A$807,A13,'Annual_Cost'!$C$2:$C$807,B13)</f>
      </c>
      <c r="F13" s="70" t="str">
        <f>SUMIFS('Annual_Cost'!$X$2:$X$807,'Annual_Cost'!$A$2:$A$807,A13,'Annual_Cost'!$C$2:$C$807,B13)</f>
      </c>
      <c r="G13" s="71" t="str">
        <f>SUMIFS($E$2:E13,$A$2:A13,A13)</f>
      </c>
      <c r="H13" s="72" t="str">
        <f>SUMIFS($F$2:F13,$A$2:A13,A13)</f>
      </c>
      <c r="I13" s="73" t="n">
        <v>308542769.756622</v>
      </c>
      <c r="J13" s="74" t="str">
        <f>IF(I13=0,"",C13/I13)</f>
      </c>
      <c r="K13" s="75" t="str">
        <f>IF(I13=0,"",D13/I13)</f>
      </c>
      <c r="L13" s="76" t="str">
        <f>IF(I13=0,"",E13/I13)</f>
      </c>
      <c r="M13" s="77" t="str">
        <f>IF(I13=0,"",F13/I13)</f>
      </c>
    </row>
    <row r="14">
      <c r="A14" t="s">
        <v>171</v>
      </c>
      <c r="B14" s="66" t="n">
        <v>2037</v>
      </c>
      <c r="C14" s="67" t="str">
        <f>SUMIFS('Annual_Cost'!$U$2:$U$807,'Annual_Cost'!$A$2:$A$807,A14,'Annual_Cost'!$C$2:$C$807,B14)</f>
      </c>
      <c r="D14" s="68" t="str">
        <f>SUMIFS('Annual_Cost'!$V$2:$V$807,'Annual_Cost'!$A$2:$A$807,A14,'Annual_Cost'!$C$2:$C$807,B14)</f>
      </c>
      <c r="E14" s="69" t="str">
        <f>SUMIFS('Annual_Cost'!$W$2:$W$807,'Annual_Cost'!$A$2:$A$807,A14,'Annual_Cost'!$C$2:$C$807,B14)</f>
      </c>
      <c r="F14" s="70" t="str">
        <f>SUMIFS('Annual_Cost'!$X$2:$X$807,'Annual_Cost'!$A$2:$A$807,A14,'Annual_Cost'!$C$2:$C$807,B14)</f>
      </c>
      <c r="G14" s="71" t="str">
        <f>SUMIFS($E$2:E14,$A$2:A14,A14)</f>
      </c>
      <c r="H14" s="72" t="str">
        <f>SUMIFS($F$2:F14,$A$2:A14,A14)</f>
      </c>
      <c r="I14" s="73" t="n">
        <v>310068287.63643</v>
      </c>
      <c r="J14" s="74" t="str">
        <f>IF(I14=0,"",C14/I14)</f>
      </c>
      <c r="K14" s="75" t="str">
        <f>IF(I14=0,"",D14/I14)</f>
      </c>
      <c r="L14" s="76" t="str">
        <f>IF(I14=0,"",E14/I14)</f>
      </c>
      <c r="M14" s="77" t="str">
        <f>IF(I14=0,"",F14/I14)</f>
      </c>
    </row>
    <row r="15">
      <c r="A15" t="s">
        <v>171</v>
      </c>
      <c r="B15" s="66" t="n">
        <v>2038</v>
      </c>
      <c r="C15" s="67" t="str">
        <f>SUMIFS('Annual_Cost'!$U$2:$U$807,'Annual_Cost'!$A$2:$A$807,A15,'Annual_Cost'!$C$2:$C$807,B15)</f>
      </c>
      <c r="D15" s="68" t="str">
        <f>SUMIFS('Annual_Cost'!$V$2:$V$807,'Annual_Cost'!$A$2:$A$807,A15,'Annual_Cost'!$C$2:$C$807,B15)</f>
      </c>
      <c r="E15" s="69" t="str">
        <f>SUMIFS('Annual_Cost'!$W$2:$W$807,'Annual_Cost'!$A$2:$A$807,A15,'Annual_Cost'!$C$2:$C$807,B15)</f>
      </c>
      <c r="F15" s="70" t="str">
        <f>SUMIFS('Annual_Cost'!$X$2:$X$807,'Annual_Cost'!$A$2:$A$807,A15,'Annual_Cost'!$C$2:$C$807,B15)</f>
      </c>
      <c r="G15" s="71" t="str">
        <f>SUMIFS($E$2:E15,$A$2:A15,A15)</f>
      </c>
      <c r="H15" s="72" t="str">
        <f>SUMIFS($F$2:F15,$A$2:A15,A15)</f>
      </c>
      <c r="I15" s="73" t="n">
        <v>311532999.13163</v>
      </c>
      <c r="J15" s="74" t="str">
        <f>IF(I15=0,"",C15/I15)</f>
      </c>
      <c r="K15" s="75" t="str">
        <f>IF(I15=0,"",D15/I15)</f>
      </c>
      <c r="L15" s="76" t="str">
        <f>IF(I15=0,"",E15/I15)</f>
      </c>
      <c r="M15" s="77" t="str">
        <f>IF(I15=0,"",F15/I15)</f>
      </c>
    </row>
    <row r="16">
      <c r="A16" t="s">
        <v>171</v>
      </c>
      <c r="B16" s="66" t="n">
        <v>2039</v>
      </c>
      <c r="C16" s="67" t="str">
        <f>SUMIFS('Annual_Cost'!$U$2:$U$807,'Annual_Cost'!$A$2:$A$807,A16,'Annual_Cost'!$C$2:$C$807,B16)</f>
      </c>
      <c r="D16" s="68" t="str">
        <f>SUMIFS('Annual_Cost'!$V$2:$V$807,'Annual_Cost'!$A$2:$A$807,A16,'Annual_Cost'!$C$2:$C$807,B16)</f>
      </c>
      <c r="E16" s="69" t="str">
        <f>SUMIFS('Annual_Cost'!$W$2:$W$807,'Annual_Cost'!$A$2:$A$807,A16,'Annual_Cost'!$C$2:$C$807,B16)</f>
      </c>
      <c r="F16" s="70" t="str">
        <f>SUMIFS('Annual_Cost'!$X$2:$X$807,'Annual_Cost'!$A$2:$A$807,A16,'Annual_Cost'!$C$2:$C$807,B16)</f>
      </c>
      <c r="G16" s="71" t="str">
        <f>SUMIFS($E$2:E16,$A$2:A16,A16)</f>
      </c>
      <c r="H16" s="72" t="str">
        <f>SUMIFS($F$2:F16,$A$2:A16,A16)</f>
      </c>
      <c r="I16" s="73" t="n">
        <v>312936391.858479</v>
      </c>
      <c r="J16" s="74" t="str">
        <f>IF(I16=0,"",C16/I16)</f>
      </c>
      <c r="K16" s="75" t="str">
        <f>IF(I16=0,"",D16/I16)</f>
      </c>
      <c r="L16" s="76" t="str">
        <f>IF(I16=0,"",E16/I16)</f>
      </c>
      <c r="M16" s="77" t="str">
        <f>IF(I16=0,"",F16/I16)</f>
      </c>
    </row>
    <row r="17">
      <c r="A17" t="s">
        <v>171</v>
      </c>
      <c r="B17" s="66" t="n">
        <v>2040</v>
      </c>
      <c r="C17" s="67" t="str">
        <f>SUMIFS('Annual_Cost'!$U$2:$U$807,'Annual_Cost'!$A$2:$A$807,A17,'Annual_Cost'!$C$2:$C$807,B17)</f>
      </c>
      <c r="D17" s="68" t="str">
        <f>SUMIFS('Annual_Cost'!$V$2:$V$807,'Annual_Cost'!$A$2:$A$807,A17,'Annual_Cost'!$C$2:$C$807,B17)</f>
      </c>
      <c r="E17" s="69" t="str">
        <f>SUMIFS('Annual_Cost'!$W$2:$W$807,'Annual_Cost'!$A$2:$A$807,A17,'Annual_Cost'!$C$2:$C$807,B17)</f>
      </c>
      <c r="F17" s="70" t="str">
        <f>SUMIFS('Annual_Cost'!$X$2:$X$807,'Annual_Cost'!$A$2:$A$807,A17,'Annual_Cost'!$C$2:$C$807,B17)</f>
      </c>
      <c r="G17" s="71" t="str">
        <f>SUMIFS($E$2:E17,$A$2:A17,A17)</f>
      </c>
      <c r="H17" s="72" t="str">
        <f>SUMIFS($F$2:F17,$A$2:A17,A17)</f>
      </c>
      <c r="I17" s="73" t="n">
        <v>314265537.410829</v>
      </c>
      <c r="J17" s="74" t="str">
        <f>IF(I17=0,"",C17/I17)</f>
      </c>
      <c r="K17" s="75" t="str">
        <f>IF(I17=0,"",D17/I17)</f>
      </c>
      <c r="L17" s="76" t="str">
        <f>IF(I17=0,"",E17/I17)</f>
      </c>
      <c r="M17" s="77" t="str">
        <f>IF(I17=0,"",F17/I17)</f>
      </c>
    </row>
    <row r="18">
      <c r="A18" t="s">
        <v>171</v>
      </c>
      <c r="B18" s="66" t="n">
        <v>2041</v>
      </c>
      <c r="C18" s="67" t="str">
        <f>SUMIFS('Annual_Cost'!$U$2:$U$807,'Annual_Cost'!$A$2:$A$807,A18,'Annual_Cost'!$C$2:$C$807,B18)</f>
      </c>
      <c r="D18" s="68" t="str">
        <f>SUMIFS('Annual_Cost'!$V$2:$V$807,'Annual_Cost'!$A$2:$A$807,A18,'Annual_Cost'!$C$2:$C$807,B18)</f>
      </c>
      <c r="E18" s="69" t="str">
        <f>SUMIFS('Annual_Cost'!$W$2:$W$807,'Annual_Cost'!$A$2:$A$807,A18,'Annual_Cost'!$C$2:$C$807,B18)</f>
      </c>
      <c r="F18" s="70" t="str">
        <f>SUMIFS('Annual_Cost'!$X$2:$X$807,'Annual_Cost'!$A$2:$A$807,A18,'Annual_Cost'!$C$2:$C$807,B18)</f>
      </c>
      <c r="G18" s="71" t="str">
        <f>SUMIFS($E$2:E18,$A$2:A18,A18)</f>
      </c>
      <c r="H18" s="72" t="str">
        <f>SUMIFS($F$2:F18,$A$2:A18,A18)</f>
      </c>
      <c r="I18" s="73" t="n">
        <v>315525215.312548</v>
      </c>
      <c r="J18" s="74" t="str">
        <f>IF(I18=0,"",C18/I18)</f>
      </c>
      <c r="K18" s="75" t="str">
        <f>IF(I18=0,"",D18/I18)</f>
      </c>
      <c r="L18" s="76" t="str">
        <f>IF(I18=0,"",E18/I18)</f>
      </c>
      <c r="M18" s="77" t="str">
        <f>IF(I18=0,"",F18/I18)</f>
      </c>
    </row>
    <row r="19">
      <c r="A19" t="s">
        <v>171</v>
      </c>
      <c r="B19" s="66" t="n">
        <v>2042</v>
      </c>
      <c r="C19" s="67" t="str">
        <f>SUMIFS('Annual_Cost'!$U$2:$U$807,'Annual_Cost'!$A$2:$A$807,A19,'Annual_Cost'!$C$2:$C$807,B19)</f>
      </c>
      <c r="D19" s="68" t="str">
        <f>SUMIFS('Annual_Cost'!$V$2:$V$807,'Annual_Cost'!$A$2:$A$807,A19,'Annual_Cost'!$C$2:$C$807,B19)</f>
      </c>
      <c r="E19" s="69" t="str">
        <f>SUMIFS('Annual_Cost'!$W$2:$W$807,'Annual_Cost'!$A$2:$A$807,A19,'Annual_Cost'!$C$2:$C$807,B19)</f>
      </c>
      <c r="F19" s="70" t="str">
        <f>SUMIFS('Annual_Cost'!$X$2:$X$807,'Annual_Cost'!$A$2:$A$807,A19,'Annual_Cost'!$C$2:$C$807,B19)</f>
      </c>
      <c r="G19" s="71" t="str">
        <f>SUMIFS($E$2:E19,$A$2:A19,A19)</f>
      </c>
      <c r="H19" s="72" t="str">
        <f>SUMIFS($F$2:F19,$A$2:A19,A19)</f>
      </c>
      <c r="I19" s="73" t="n">
        <v>316707694.211882</v>
      </c>
      <c r="J19" s="74" t="str">
        <f>IF(I19=0,"",C19/I19)</f>
      </c>
      <c r="K19" s="75" t="str">
        <f>IF(I19=0,"",D19/I19)</f>
      </c>
      <c r="L19" s="76" t="str">
        <f>IF(I19=0,"",E19/I19)</f>
      </c>
      <c r="M19" s="77" t="str">
        <f>IF(I19=0,"",F19/I19)</f>
      </c>
    </row>
    <row r="20">
      <c r="A20" t="s">
        <v>171</v>
      </c>
      <c r="B20" s="66" t="n">
        <v>2043</v>
      </c>
      <c r="C20" s="67" t="str">
        <f>SUMIFS('Annual_Cost'!$U$2:$U$807,'Annual_Cost'!$A$2:$A$807,A20,'Annual_Cost'!$C$2:$C$807,B20)</f>
      </c>
      <c r="D20" s="68" t="str">
        <f>SUMIFS('Annual_Cost'!$V$2:$V$807,'Annual_Cost'!$A$2:$A$807,A20,'Annual_Cost'!$C$2:$C$807,B20)</f>
      </c>
      <c r="E20" s="69" t="str">
        <f>SUMIFS('Annual_Cost'!$W$2:$W$807,'Annual_Cost'!$A$2:$A$807,A20,'Annual_Cost'!$C$2:$C$807,B20)</f>
      </c>
      <c r="F20" s="70" t="str">
        <f>SUMIFS('Annual_Cost'!$X$2:$X$807,'Annual_Cost'!$A$2:$A$807,A20,'Annual_Cost'!$C$2:$C$807,B20)</f>
      </c>
      <c r="G20" s="71" t="str">
        <f>SUMIFS($E$2:E20,$A$2:A20,A20)</f>
      </c>
      <c r="H20" s="72" t="str">
        <f>SUMIFS($F$2:F20,$A$2:A20,A20)</f>
      </c>
      <c r="I20" s="73" t="n">
        <v>317814114.067152</v>
      </c>
      <c r="J20" s="74" t="str">
        <f>IF(I20=0,"",C20/I20)</f>
      </c>
      <c r="K20" s="75" t="str">
        <f>IF(I20=0,"",D20/I20)</f>
      </c>
      <c r="L20" s="76" t="str">
        <f>IF(I20=0,"",E20/I20)</f>
      </c>
      <c r="M20" s="77" t="str">
        <f>IF(I20=0,"",F20/I20)</f>
      </c>
    </row>
    <row r="21">
      <c r="A21" t="s">
        <v>171</v>
      </c>
      <c r="B21" s="66" t="n">
        <v>2044</v>
      </c>
      <c r="C21" s="67" t="str">
        <f>SUMIFS('Annual_Cost'!$U$2:$U$807,'Annual_Cost'!$A$2:$A$807,A21,'Annual_Cost'!$C$2:$C$807,B21)</f>
      </c>
      <c r="D21" s="68" t="str">
        <f>SUMIFS('Annual_Cost'!$V$2:$V$807,'Annual_Cost'!$A$2:$A$807,A21,'Annual_Cost'!$C$2:$C$807,B21)</f>
      </c>
      <c r="E21" s="69" t="str">
        <f>SUMIFS('Annual_Cost'!$W$2:$W$807,'Annual_Cost'!$A$2:$A$807,A21,'Annual_Cost'!$C$2:$C$807,B21)</f>
      </c>
      <c r="F21" s="70" t="str">
        <f>SUMIFS('Annual_Cost'!$X$2:$X$807,'Annual_Cost'!$A$2:$A$807,A21,'Annual_Cost'!$C$2:$C$807,B21)</f>
      </c>
      <c r="G21" s="71" t="str">
        <f>SUMIFS($E$2:E21,$A$2:A21,A21)</f>
      </c>
      <c r="H21" s="72" t="str">
        <f>SUMIFS($F$2:F21,$A$2:A21,A21)</f>
      </c>
      <c r="I21" s="73" t="n">
        <v>318840890.732156</v>
      </c>
      <c r="J21" s="74" t="str">
        <f>IF(I21=0,"",C21/I21)</f>
      </c>
      <c r="K21" s="75" t="str">
        <f>IF(I21=0,"",D21/I21)</f>
      </c>
      <c r="L21" s="76" t="str">
        <f>IF(I21=0,"",E21/I21)</f>
      </c>
      <c r="M21" s="77" t="str">
        <f>IF(I21=0,"",F21/I21)</f>
      </c>
    </row>
    <row r="22">
      <c r="A22" t="s">
        <v>171</v>
      </c>
      <c r="B22" s="66" t="n">
        <v>2045</v>
      </c>
      <c r="C22" s="67" t="str">
        <f>SUMIFS('Annual_Cost'!$U$2:$U$807,'Annual_Cost'!$A$2:$A$807,A22,'Annual_Cost'!$C$2:$C$807,B22)</f>
      </c>
      <c r="D22" s="68" t="str">
        <f>SUMIFS('Annual_Cost'!$V$2:$V$807,'Annual_Cost'!$A$2:$A$807,A22,'Annual_Cost'!$C$2:$C$807,B22)</f>
      </c>
      <c r="E22" s="69" t="str">
        <f>SUMIFS('Annual_Cost'!$W$2:$W$807,'Annual_Cost'!$A$2:$A$807,A22,'Annual_Cost'!$C$2:$C$807,B22)</f>
      </c>
      <c r="F22" s="70" t="str">
        <f>SUMIFS('Annual_Cost'!$X$2:$X$807,'Annual_Cost'!$A$2:$A$807,A22,'Annual_Cost'!$C$2:$C$807,B22)</f>
      </c>
      <c r="G22" s="71" t="str">
        <f>SUMIFS($E$2:E22,$A$2:A22,A22)</f>
      </c>
      <c r="H22" s="72" t="str">
        <f>SUMIFS($F$2:F22,$A$2:A22,A22)</f>
      </c>
      <c r="I22" s="73" t="n">
        <v>319784682.33108</v>
      </c>
      <c r="J22" s="74" t="str">
        <f>IF(I22=0,"",C22/I22)</f>
      </c>
      <c r="K22" s="75" t="str">
        <f>IF(I22=0,"",D22/I22)</f>
      </c>
      <c r="L22" s="76" t="str">
        <f>IF(I22=0,"",E22/I22)</f>
      </c>
      <c r="M22" s="77" t="str">
        <f>IF(I22=0,"",F22/I22)</f>
      </c>
    </row>
    <row r="23">
      <c r="A23" t="s">
        <v>171</v>
      </c>
      <c r="B23" s="66" t="n">
        <v>2046</v>
      </c>
      <c r="C23" s="67" t="str">
        <f>SUMIFS('Annual_Cost'!$U$2:$U$807,'Annual_Cost'!$A$2:$A$807,A23,'Annual_Cost'!$C$2:$C$807,B23)</f>
      </c>
      <c r="D23" s="68" t="str">
        <f>SUMIFS('Annual_Cost'!$V$2:$V$807,'Annual_Cost'!$A$2:$A$807,A23,'Annual_Cost'!$C$2:$C$807,B23)</f>
      </c>
      <c r="E23" s="69" t="str">
        <f>SUMIFS('Annual_Cost'!$W$2:$W$807,'Annual_Cost'!$A$2:$A$807,A23,'Annual_Cost'!$C$2:$C$807,B23)</f>
      </c>
      <c r="F23" s="70" t="str">
        <f>SUMIFS('Annual_Cost'!$X$2:$X$807,'Annual_Cost'!$A$2:$A$807,A23,'Annual_Cost'!$C$2:$C$807,B23)</f>
      </c>
      <c r="G23" s="71" t="str">
        <f>SUMIFS($E$2:E23,$A$2:A23,A23)</f>
      </c>
      <c r="H23" s="72" t="str">
        <f>SUMIFS($F$2:F23,$A$2:A23,A23)</f>
      </c>
      <c r="I23" s="73" t="n">
        <v>320645615.981408</v>
      </c>
      <c r="J23" s="74" t="str">
        <f>IF(I23=0,"",C23/I23)</f>
      </c>
      <c r="K23" s="75" t="str">
        <f>IF(I23=0,"",D23/I23)</f>
      </c>
      <c r="L23" s="76" t="str">
        <f>IF(I23=0,"",E23/I23)</f>
      </c>
      <c r="M23" s="77" t="str">
        <f>IF(I23=0,"",F23/I23)</f>
      </c>
    </row>
    <row r="24">
      <c r="A24" t="s">
        <v>171</v>
      </c>
      <c r="B24" s="66" t="n">
        <v>2047</v>
      </c>
      <c r="C24" s="67" t="str">
        <f>SUMIFS('Annual_Cost'!$U$2:$U$807,'Annual_Cost'!$A$2:$A$807,A24,'Annual_Cost'!$C$2:$C$807,B24)</f>
      </c>
      <c r="D24" s="68" t="str">
        <f>SUMIFS('Annual_Cost'!$V$2:$V$807,'Annual_Cost'!$A$2:$A$807,A24,'Annual_Cost'!$C$2:$C$807,B24)</f>
      </c>
      <c r="E24" s="69" t="str">
        <f>SUMIFS('Annual_Cost'!$W$2:$W$807,'Annual_Cost'!$A$2:$A$807,A24,'Annual_Cost'!$C$2:$C$807,B24)</f>
      </c>
      <c r="F24" s="70" t="str">
        <f>SUMIFS('Annual_Cost'!$X$2:$X$807,'Annual_Cost'!$A$2:$A$807,A24,'Annual_Cost'!$C$2:$C$807,B24)</f>
      </c>
      <c r="G24" s="71" t="str">
        <f>SUMIFS($E$2:E24,$A$2:A24,A24)</f>
      </c>
      <c r="H24" s="72" t="str">
        <f>SUMIFS($F$2:F24,$A$2:A24,A24)</f>
      </c>
      <c r="I24" s="73" t="n">
        <v>321429520.522875</v>
      </c>
      <c r="J24" s="74" t="str">
        <f>IF(I24=0,"",C24/I24)</f>
      </c>
      <c r="K24" s="75" t="str">
        <f>IF(I24=0,"",D24/I24)</f>
      </c>
      <c r="L24" s="76" t="str">
        <f>IF(I24=0,"",E24/I24)</f>
      </c>
      <c r="M24" s="77" t="str">
        <f>IF(I24=0,"",F24/I24)</f>
      </c>
    </row>
    <row r="25">
      <c r="A25" t="s">
        <v>171</v>
      </c>
      <c r="B25" s="66" t="n">
        <v>2048</v>
      </c>
      <c r="C25" s="67" t="str">
        <f>SUMIFS('Annual_Cost'!$U$2:$U$807,'Annual_Cost'!$A$2:$A$807,A25,'Annual_Cost'!$C$2:$C$807,B25)</f>
      </c>
      <c r="D25" s="68" t="str">
        <f>SUMIFS('Annual_Cost'!$V$2:$V$807,'Annual_Cost'!$A$2:$A$807,A25,'Annual_Cost'!$C$2:$C$807,B25)</f>
      </c>
      <c r="E25" s="69" t="str">
        <f>SUMIFS('Annual_Cost'!$W$2:$W$807,'Annual_Cost'!$A$2:$A$807,A25,'Annual_Cost'!$C$2:$C$807,B25)</f>
      </c>
      <c r="F25" s="70" t="str">
        <f>SUMIFS('Annual_Cost'!$X$2:$X$807,'Annual_Cost'!$A$2:$A$807,A25,'Annual_Cost'!$C$2:$C$807,B25)</f>
      </c>
      <c r="G25" s="71" t="str">
        <f>SUMIFS($E$2:E25,$A$2:A25,A25)</f>
      </c>
      <c r="H25" s="72" t="str">
        <f>SUMIFS($F$2:F25,$A$2:A25,A25)</f>
      </c>
      <c r="I25" s="73" t="n">
        <v>322136832.260161</v>
      </c>
      <c r="J25" s="74" t="str">
        <f>IF(I25=0,"",C25/I25)</f>
      </c>
      <c r="K25" s="75" t="str">
        <f>IF(I25=0,"",D25/I25)</f>
      </c>
      <c r="L25" s="76" t="str">
        <f>IF(I25=0,"",E25/I25)</f>
      </c>
      <c r="M25" s="77" t="str">
        <f>IF(I25=0,"",F25/I25)</f>
      </c>
    </row>
    <row r="26">
      <c r="A26" t="s">
        <v>171</v>
      </c>
      <c r="B26" s="66" t="n">
        <v>2049</v>
      </c>
      <c r="C26" s="67" t="str">
        <f>SUMIFS('Annual_Cost'!$U$2:$U$807,'Annual_Cost'!$A$2:$A$807,A26,'Annual_Cost'!$C$2:$C$807,B26)</f>
      </c>
      <c r="D26" s="68" t="str">
        <f>SUMIFS('Annual_Cost'!$V$2:$V$807,'Annual_Cost'!$A$2:$A$807,A26,'Annual_Cost'!$C$2:$C$807,B26)</f>
      </c>
      <c r="E26" s="69" t="str">
        <f>SUMIFS('Annual_Cost'!$W$2:$W$807,'Annual_Cost'!$A$2:$A$807,A26,'Annual_Cost'!$C$2:$C$807,B26)</f>
      </c>
      <c r="F26" s="70" t="str">
        <f>SUMIFS('Annual_Cost'!$X$2:$X$807,'Annual_Cost'!$A$2:$A$807,A26,'Annual_Cost'!$C$2:$C$807,B26)</f>
      </c>
      <c r="G26" s="71" t="str">
        <f>SUMIFS($E$2:E26,$A$2:A26,A26)</f>
      </c>
      <c r="H26" s="72" t="str">
        <f>SUMIFS($F$2:F26,$A$2:A26,A26)</f>
      </c>
      <c r="I26" s="73" t="n">
        <v>322765819.752681</v>
      </c>
      <c r="J26" s="74" t="str">
        <f>IF(I26=0,"",C26/I26)</f>
      </c>
      <c r="K26" s="75" t="str">
        <f>IF(I26=0,"",D26/I26)</f>
      </c>
      <c r="L26" s="76" t="str">
        <f>IF(I26=0,"",E26/I26)</f>
      </c>
      <c r="M26" s="77" t="str">
        <f>IF(I26=0,"",F26/I26)</f>
      </c>
    </row>
    <row r="27">
      <c r="A27" t="s">
        <v>171</v>
      </c>
      <c r="B27" s="66" t="n">
        <v>2050</v>
      </c>
      <c r="C27" s="67" t="str">
        <f>SUMIFS('Annual_Cost'!$U$2:$U$807,'Annual_Cost'!$A$2:$A$807,A27,'Annual_Cost'!$C$2:$C$807,B27)</f>
      </c>
      <c r="D27" s="68" t="str">
        <f>SUMIFS('Annual_Cost'!$V$2:$V$807,'Annual_Cost'!$A$2:$A$807,A27,'Annual_Cost'!$C$2:$C$807,B27)</f>
      </c>
      <c r="E27" s="69" t="str">
        <f>SUMIFS('Annual_Cost'!$W$2:$W$807,'Annual_Cost'!$A$2:$A$807,A27,'Annual_Cost'!$C$2:$C$807,B27)</f>
      </c>
      <c r="F27" s="70" t="str">
        <f>SUMIFS('Annual_Cost'!$X$2:$X$807,'Annual_Cost'!$A$2:$A$807,A27,'Annual_Cost'!$C$2:$C$807,B27)</f>
      </c>
      <c r="G27" s="71" t="str">
        <f>SUMIFS($E$2:E27,$A$2:A27,A27)</f>
      </c>
      <c r="H27" s="72" t="str">
        <f>SUMIFS($F$2:F27,$A$2:A27,A27)</f>
      </c>
      <c r="I27" s="73" t="n">
        <v>323312042.563285</v>
      </c>
      <c r="J27" s="74" t="str">
        <f>IF(I27=0,"",C27/I27)</f>
      </c>
      <c r="K27" s="75" t="str">
        <f>IF(I27=0,"",D27/I27)</f>
      </c>
      <c r="L27" s="76" t="str">
        <f>IF(I27=0,"",E27/I27)</f>
      </c>
      <c r="M27" s="77" t="str">
        <f>IF(I27=0,"",F27/I27)</f>
      </c>
    </row>
    <row r="28">
      <c r="A28" t="s">
        <v>164</v>
      </c>
      <c r="B28" s="66" t="n">
        <v>2025</v>
      </c>
      <c r="C28" s="67" t="str">
        <f>SUMIFS('Annual_Cost'!$U$2:$U$807,'Annual_Cost'!$A$2:$A$807,A28,'Annual_Cost'!$C$2:$C$807,B28)</f>
      </c>
      <c r="D28" s="68" t="str">
        <f>SUMIFS('Annual_Cost'!$V$2:$V$807,'Annual_Cost'!$A$2:$A$807,A28,'Annual_Cost'!$C$2:$C$807,B28)</f>
      </c>
      <c r="E28" s="69" t="str">
        <f>SUMIFS('Annual_Cost'!$W$2:$W$807,'Annual_Cost'!$A$2:$A$807,A28,'Annual_Cost'!$C$2:$C$807,B28)</f>
      </c>
      <c r="F28" s="70" t="str">
        <f>SUMIFS('Annual_Cost'!$X$2:$X$807,'Annual_Cost'!$A$2:$A$807,A28,'Annual_Cost'!$C$2:$C$807,B28)</f>
      </c>
      <c r="G28" s="71" t="str">
        <f>SUMIFS($E$2:E28,$A$2:A28,A28)</f>
      </c>
      <c r="H28" s="72" t="str">
        <f>SUMIFS($F$2:F28,$A$2:A28,A28)</f>
      </c>
      <c r="I28" s="73" t="n">
        <v>288391907.644456</v>
      </c>
      <c r="J28" s="74" t="str">
        <f>IF(I28=0,"",C28/I28)</f>
      </c>
      <c r="K28" s="75" t="str">
        <f>IF(I28=0,"",D28/I28)</f>
      </c>
      <c r="L28" s="76" t="str">
        <f>IF(I28=0,"",E28/I28)</f>
      </c>
      <c r="M28" s="77" t="str">
        <f>IF(I28=0,"",F28/I28)</f>
      </c>
    </row>
    <row r="29">
      <c r="A29" t="s">
        <v>164</v>
      </c>
      <c r="B29" s="66" t="n">
        <v>2026</v>
      </c>
      <c r="C29" s="67" t="str">
        <f>SUMIFS('Annual_Cost'!$U$2:$U$807,'Annual_Cost'!$A$2:$A$807,A29,'Annual_Cost'!$C$2:$C$807,B29)</f>
      </c>
      <c r="D29" s="68" t="str">
        <f>SUMIFS('Annual_Cost'!$V$2:$V$807,'Annual_Cost'!$A$2:$A$807,A29,'Annual_Cost'!$C$2:$C$807,B29)</f>
      </c>
      <c r="E29" s="69" t="str">
        <f>SUMIFS('Annual_Cost'!$W$2:$W$807,'Annual_Cost'!$A$2:$A$807,A29,'Annual_Cost'!$C$2:$C$807,B29)</f>
      </c>
      <c r="F29" s="70" t="str">
        <f>SUMIFS('Annual_Cost'!$X$2:$X$807,'Annual_Cost'!$A$2:$A$807,A29,'Annual_Cost'!$C$2:$C$807,B29)</f>
      </c>
      <c r="G29" s="71" t="str">
        <f>SUMIFS($E$2:E29,$A$2:A29,A29)</f>
      </c>
      <c r="H29" s="72" t="str">
        <f>SUMIFS($F$2:F29,$A$2:A29,A29)</f>
      </c>
      <c r="I29" s="73" t="n">
        <v>290472130.233437</v>
      </c>
      <c r="J29" s="74" t="str">
        <f>IF(I29=0,"",C29/I29)</f>
      </c>
      <c r="K29" s="75" t="str">
        <f>IF(I29=0,"",D29/I29)</f>
      </c>
      <c r="L29" s="76" t="str">
        <f>IF(I29=0,"",E29/I29)</f>
      </c>
      <c r="M29" s="77" t="str">
        <f>IF(I29=0,"",F29/I29)</f>
      </c>
    </row>
    <row r="30">
      <c r="A30" t="s">
        <v>164</v>
      </c>
      <c r="B30" s="66" t="n">
        <v>2027</v>
      </c>
      <c r="C30" s="67" t="str">
        <f>SUMIFS('Annual_Cost'!$U$2:$U$807,'Annual_Cost'!$A$2:$A$807,A30,'Annual_Cost'!$C$2:$C$807,B30)</f>
      </c>
      <c r="D30" s="68" t="str">
        <f>SUMIFS('Annual_Cost'!$V$2:$V$807,'Annual_Cost'!$A$2:$A$807,A30,'Annual_Cost'!$C$2:$C$807,B30)</f>
      </c>
      <c r="E30" s="69" t="str">
        <f>SUMIFS('Annual_Cost'!$W$2:$W$807,'Annual_Cost'!$A$2:$A$807,A30,'Annual_Cost'!$C$2:$C$807,B30)</f>
      </c>
      <c r="F30" s="70" t="str">
        <f>SUMIFS('Annual_Cost'!$X$2:$X$807,'Annual_Cost'!$A$2:$A$807,A30,'Annual_Cost'!$C$2:$C$807,B30)</f>
      </c>
      <c r="G30" s="71" t="str">
        <f>SUMIFS($E$2:E30,$A$2:A30,A30)</f>
      </c>
      <c r="H30" s="72" t="str">
        <f>SUMIFS($F$2:F30,$A$2:A30,A30)</f>
      </c>
      <c r="I30" s="73" t="n">
        <v>292505080.826208</v>
      </c>
      <c r="J30" s="74" t="str">
        <f>IF(I30=0,"",C30/I30)</f>
      </c>
      <c r="K30" s="75" t="str">
        <f>IF(I30=0,"",D30/I30)</f>
      </c>
      <c r="L30" s="76" t="str">
        <f>IF(I30=0,"",E30/I30)</f>
      </c>
      <c r="M30" s="77" t="str">
        <f>IF(I30=0,"",F30/I30)</f>
      </c>
    </row>
    <row r="31">
      <c r="A31" t="s">
        <v>164</v>
      </c>
      <c r="B31" s="66" t="n">
        <v>2028</v>
      </c>
      <c r="C31" s="67" t="str">
        <f>SUMIFS('Annual_Cost'!$U$2:$U$807,'Annual_Cost'!$A$2:$A$807,A31,'Annual_Cost'!$C$2:$C$807,B31)</f>
      </c>
      <c r="D31" s="68" t="str">
        <f>SUMIFS('Annual_Cost'!$V$2:$V$807,'Annual_Cost'!$A$2:$A$807,A31,'Annual_Cost'!$C$2:$C$807,B31)</f>
      </c>
      <c r="E31" s="69" t="str">
        <f>SUMIFS('Annual_Cost'!$W$2:$W$807,'Annual_Cost'!$A$2:$A$807,A31,'Annual_Cost'!$C$2:$C$807,B31)</f>
      </c>
      <c r="F31" s="70" t="str">
        <f>SUMIFS('Annual_Cost'!$X$2:$X$807,'Annual_Cost'!$A$2:$A$807,A31,'Annual_Cost'!$C$2:$C$807,B31)</f>
      </c>
      <c r="G31" s="71" t="str">
        <f>SUMIFS($E$2:E31,$A$2:A31,A31)</f>
      </c>
      <c r="H31" s="72" t="str">
        <f>SUMIFS($F$2:F31,$A$2:A31,A31)</f>
      </c>
      <c r="I31" s="73" t="n">
        <v>294484707.921554</v>
      </c>
      <c r="J31" s="74" t="str">
        <f>IF(I31=0,"",C31/I31)</f>
      </c>
      <c r="K31" s="75" t="str">
        <f>IF(I31=0,"",D31/I31)</f>
      </c>
      <c r="L31" s="76" t="str">
        <f>IF(I31=0,"",E31/I31)</f>
      </c>
      <c r="M31" s="77" t="str">
        <f>IF(I31=0,"",F31/I31)</f>
      </c>
    </row>
    <row r="32">
      <c r="A32" t="s">
        <v>164</v>
      </c>
      <c r="B32" s="66" t="n">
        <v>2029</v>
      </c>
      <c r="C32" s="67" t="str">
        <f>SUMIFS('Annual_Cost'!$U$2:$U$807,'Annual_Cost'!$A$2:$A$807,A32,'Annual_Cost'!$C$2:$C$807,B32)</f>
      </c>
      <c r="D32" s="68" t="str">
        <f>SUMIFS('Annual_Cost'!$V$2:$V$807,'Annual_Cost'!$A$2:$A$807,A32,'Annual_Cost'!$C$2:$C$807,B32)</f>
      </c>
      <c r="E32" s="69" t="str">
        <f>SUMIFS('Annual_Cost'!$W$2:$W$807,'Annual_Cost'!$A$2:$A$807,A32,'Annual_Cost'!$C$2:$C$807,B32)</f>
      </c>
      <c r="F32" s="70" t="str">
        <f>SUMIFS('Annual_Cost'!$X$2:$X$807,'Annual_Cost'!$A$2:$A$807,A32,'Annual_Cost'!$C$2:$C$807,B32)</f>
      </c>
      <c r="G32" s="71" t="str">
        <f>SUMIFS($E$2:E32,$A$2:A32,A32)</f>
      </c>
      <c r="H32" s="72" t="str">
        <f>SUMIFS($F$2:F32,$A$2:A32,A32)</f>
      </c>
      <c r="I32" s="73" t="n">
        <v>296414030.31143</v>
      </c>
      <c r="J32" s="74" t="str">
        <f>IF(I32=0,"",C32/I32)</f>
      </c>
      <c r="K32" s="75" t="str">
        <f>IF(I32=0,"",D32/I32)</f>
      </c>
      <c r="L32" s="76" t="str">
        <f>IF(I32=0,"",E32/I32)</f>
      </c>
      <c r="M32" s="77" t="str">
        <f>IF(I32=0,"",F32/I32)</f>
      </c>
    </row>
    <row r="33">
      <c r="A33" t="s">
        <v>164</v>
      </c>
      <c r="B33" s="66" t="n">
        <v>2030</v>
      </c>
      <c r="C33" s="67" t="str">
        <f>SUMIFS('Annual_Cost'!$U$2:$U$807,'Annual_Cost'!$A$2:$A$807,A33,'Annual_Cost'!$C$2:$C$807,B33)</f>
      </c>
      <c r="D33" s="68" t="str">
        <f>SUMIFS('Annual_Cost'!$V$2:$V$807,'Annual_Cost'!$A$2:$A$807,A33,'Annual_Cost'!$C$2:$C$807,B33)</f>
      </c>
      <c r="E33" s="69" t="str">
        <f>SUMIFS('Annual_Cost'!$W$2:$W$807,'Annual_Cost'!$A$2:$A$807,A33,'Annual_Cost'!$C$2:$C$807,B33)</f>
      </c>
      <c r="F33" s="70" t="str">
        <f>SUMIFS('Annual_Cost'!$X$2:$X$807,'Annual_Cost'!$A$2:$A$807,A33,'Annual_Cost'!$C$2:$C$807,B33)</f>
      </c>
      <c r="G33" s="71" t="str">
        <f>SUMIFS($E$2:E33,$A$2:A33,A33)</f>
      </c>
      <c r="H33" s="72" t="str">
        <f>SUMIFS($F$2:F33,$A$2:A33,A33)</f>
      </c>
      <c r="I33" s="73" t="n">
        <v>298289404.664994</v>
      </c>
      <c r="J33" s="74" t="str">
        <f>IF(I33=0,"",C33/I33)</f>
      </c>
      <c r="K33" s="75" t="str">
        <f>IF(I33=0,"",D33/I33)</f>
      </c>
      <c r="L33" s="76" t="str">
        <f>IF(I33=0,"",E33/I33)</f>
      </c>
      <c r="M33" s="77" t="str">
        <f>IF(I33=0,"",F33/I33)</f>
      </c>
    </row>
    <row r="34">
      <c r="A34" t="s">
        <v>164</v>
      </c>
      <c r="B34" s="66" t="n">
        <v>2031</v>
      </c>
      <c r="C34" s="67" t="str">
        <f>SUMIFS('Annual_Cost'!$U$2:$U$807,'Annual_Cost'!$A$2:$A$807,A34,'Annual_Cost'!$C$2:$C$807,B34)</f>
      </c>
      <c r="D34" s="68" t="str">
        <f>SUMIFS('Annual_Cost'!$V$2:$V$807,'Annual_Cost'!$A$2:$A$807,A34,'Annual_Cost'!$C$2:$C$807,B34)</f>
      </c>
      <c r="E34" s="69" t="str">
        <f>SUMIFS('Annual_Cost'!$W$2:$W$807,'Annual_Cost'!$A$2:$A$807,A34,'Annual_Cost'!$C$2:$C$807,B34)</f>
      </c>
      <c r="F34" s="70" t="str">
        <f>SUMIFS('Annual_Cost'!$X$2:$X$807,'Annual_Cost'!$A$2:$A$807,A34,'Annual_Cost'!$C$2:$C$807,B34)</f>
      </c>
      <c r="G34" s="71" t="str">
        <f>SUMIFS($E$2:E34,$A$2:A34,A34)</f>
      </c>
      <c r="H34" s="72" t="str">
        <f>SUMIFS($F$2:F34,$A$2:A34,A34)</f>
      </c>
      <c r="I34" s="73" t="n">
        <v>300119636.925519</v>
      </c>
      <c r="J34" s="74" t="str">
        <f>IF(I34=0,"",C34/I34)</f>
      </c>
      <c r="K34" s="75" t="str">
        <f>IF(I34=0,"",D34/I34)</f>
      </c>
      <c r="L34" s="76" t="str">
        <f>IF(I34=0,"",E34/I34)</f>
      </c>
      <c r="M34" s="77" t="str">
        <f>IF(I34=0,"",F34/I34)</f>
      </c>
    </row>
    <row r="35">
      <c r="A35" t="s">
        <v>164</v>
      </c>
      <c r="B35" s="66" t="n">
        <v>2032</v>
      </c>
      <c r="C35" s="67" t="str">
        <f>SUMIFS('Annual_Cost'!$U$2:$U$807,'Annual_Cost'!$A$2:$A$807,A35,'Annual_Cost'!$C$2:$C$807,B35)</f>
      </c>
      <c r="D35" s="68" t="str">
        <f>SUMIFS('Annual_Cost'!$V$2:$V$807,'Annual_Cost'!$A$2:$A$807,A35,'Annual_Cost'!$C$2:$C$807,B35)</f>
      </c>
      <c r="E35" s="69" t="str">
        <f>SUMIFS('Annual_Cost'!$W$2:$W$807,'Annual_Cost'!$A$2:$A$807,A35,'Annual_Cost'!$C$2:$C$807,B35)</f>
      </c>
      <c r="F35" s="70" t="str">
        <f>SUMIFS('Annual_Cost'!$X$2:$X$807,'Annual_Cost'!$A$2:$A$807,A35,'Annual_Cost'!$C$2:$C$807,B35)</f>
      </c>
      <c r="G35" s="71" t="str">
        <f>SUMIFS($E$2:E35,$A$2:A35,A35)</f>
      </c>
      <c r="H35" s="72" t="str">
        <f>SUMIFS($F$2:F35,$A$2:A35,A35)</f>
      </c>
      <c r="I35" s="73" t="n">
        <v>301904628.083541</v>
      </c>
      <c r="J35" s="74" t="str">
        <f>IF(I35=0,"",C35/I35)</f>
      </c>
      <c r="K35" s="75" t="str">
        <f>IF(I35=0,"",D35/I35)</f>
      </c>
      <c r="L35" s="76" t="str">
        <f>IF(I35=0,"",E35/I35)</f>
      </c>
      <c r="M35" s="77" t="str">
        <f>IF(I35=0,"",F35/I35)</f>
      </c>
    </row>
    <row r="36">
      <c r="A36" t="s">
        <v>164</v>
      </c>
      <c r="B36" s="66" t="n">
        <v>2033</v>
      </c>
      <c r="C36" s="67" t="str">
        <f>SUMIFS('Annual_Cost'!$U$2:$U$807,'Annual_Cost'!$A$2:$A$807,A36,'Annual_Cost'!$C$2:$C$807,B36)</f>
      </c>
      <c r="D36" s="68" t="str">
        <f>SUMIFS('Annual_Cost'!$V$2:$V$807,'Annual_Cost'!$A$2:$A$807,A36,'Annual_Cost'!$C$2:$C$807,B36)</f>
      </c>
      <c r="E36" s="69" t="str">
        <f>SUMIFS('Annual_Cost'!$W$2:$W$807,'Annual_Cost'!$A$2:$A$807,A36,'Annual_Cost'!$C$2:$C$807,B36)</f>
      </c>
      <c r="F36" s="70" t="str">
        <f>SUMIFS('Annual_Cost'!$X$2:$X$807,'Annual_Cost'!$A$2:$A$807,A36,'Annual_Cost'!$C$2:$C$807,B36)</f>
      </c>
      <c r="G36" s="71" t="str">
        <f>SUMIFS($E$2:E36,$A$2:A36,A36)</f>
      </c>
      <c r="H36" s="72" t="str">
        <f>SUMIFS($F$2:F36,$A$2:A36,A36)</f>
      </c>
      <c r="I36" s="73" t="n">
        <v>303644277.16916</v>
      </c>
      <c r="J36" s="74" t="str">
        <f>IF(I36=0,"",C36/I36)</f>
      </c>
      <c r="K36" s="75" t="str">
        <f>IF(I36=0,"",D36/I36)</f>
      </c>
      <c r="L36" s="76" t="str">
        <f>IF(I36=0,"",E36/I36)</f>
      </c>
      <c r="M36" s="77" t="str">
        <f>IF(I36=0,"",F36/I36)</f>
      </c>
    </row>
    <row r="37">
      <c r="A37" t="s">
        <v>164</v>
      </c>
      <c r="B37" s="66" t="n">
        <v>2034</v>
      </c>
      <c r="C37" s="67" t="str">
        <f>SUMIFS('Annual_Cost'!$U$2:$U$807,'Annual_Cost'!$A$2:$A$807,A37,'Annual_Cost'!$C$2:$C$807,B37)</f>
      </c>
      <c r="D37" s="68" t="str">
        <f>SUMIFS('Annual_Cost'!$V$2:$V$807,'Annual_Cost'!$A$2:$A$807,A37,'Annual_Cost'!$C$2:$C$807,B37)</f>
      </c>
      <c r="E37" s="69" t="str">
        <f>SUMIFS('Annual_Cost'!$W$2:$W$807,'Annual_Cost'!$A$2:$A$807,A37,'Annual_Cost'!$C$2:$C$807,B37)</f>
      </c>
      <c r="F37" s="70" t="str">
        <f>SUMIFS('Annual_Cost'!$X$2:$X$807,'Annual_Cost'!$A$2:$A$807,A37,'Annual_Cost'!$C$2:$C$807,B37)</f>
      </c>
      <c r="G37" s="71" t="str">
        <f>SUMIFS($E$2:E37,$A$2:A37,A37)</f>
      </c>
      <c r="H37" s="72" t="str">
        <f>SUMIFS($F$2:F37,$A$2:A37,A37)</f>
      </c>
      <c r="I37" s="73" t="n">
        <v>305332541.184984</v>
      </c>
      <c r="J37" s="74" t="str">
        <f>IF(I37=0,"",C37/I37)</f>
      </c>
      <c r="K37" s="75" t="str">
        <f>IF(I37=0,"",D37/I37)</f>
      </c>
      <c r="L37" s="76" t="str">
        <f>IF(I37=0,"",E37/I37)</f>
      </c>
      <c r="M37" s="77" t="str">
        <f>IF(I37=0,"",F37/I37)</f>
      </c>
    </row>
    <row r="38">
      <c r="A38" t="s">
        <v>164</v>
      </c>
      <c r="B38" s="66" t="n">
        <v>2035</v>
      </c>
      <c r="C38" s="67" t="str">
        <f>SUMIFS('Annual_Cost'!$U$2:$U$807,'Annual_Cost'!$A$2:$A$807,A38,'Annual_Cost'!$C$2:$C$807,B38)</f>
      </c>
      <c r="D38" s="68" t="str">
        <f>SUMIFS('Annual_Cost'!$V$2:$V$807,'Annual_Cost'!$A$2:$A$807,A38,'Annual_Cost'!$C$2:$C$807,B38)</f>
      </c>
      <c r="E38" s="69" t="str">
        <f>SUMIFS('Annual_Cost'!$W$2:$W$807,'Annual_Cost'!$A$2:$A$807,A38,'Annual_Cost'!$C$2:$C$807,B38)</f>
      </c>
      <c r="F38" s="70" t="str">
        <f>SUMIFS('Annual_Cost'!$X$2:$X$807,'Annual_Cost'!$A$2:$A$807,A38,'Annual_Cost'!$C$2:$C$807,B38)</f>
      </c>
      <c r="G38" s="71" t="str">
        <f>SUMIFS($E$2:E38,$A$2:A38,A38)</f>
      </c>
      <c r="H38" s="72" t="str">
        <f>SUMIFS($F$2:F38,$A$2:A38,A38)</f>
      </c>
      <c r="I38" s="73" t="n">
        <v>306964650.16712</v>
      </c>
      <c r="J38" s="74" t="str">
        <f>IF(I38=0,"",C38/I38)</f>
      </c>
      <c r="K38" s="75" t="str">
        <f>IF(I38=0,"",D38/I38)</f>
      </c>
      <c r="L38" s="76" t="str">
        <f>IF(I38=0,"",E38/I38)</f>
      </c>
      <c r="M38" s="77" t="str">
        <f>IF(I38=0,"",F38/I38)</f>
      </c>
    </row>
    <row r="39">
      <c r="A39" t="s">
        <v>164</v>
      </c>
      <c r="B39" s="66" t="n">
        <v>2036</v>
      </c>
      <c r="C39" s="67" t="str">
        <f>SUMIFS('Annual_Cost'!$U$2:$U$807,'Annual_Cost'!$A$2:$A$807,A39,'Annual_Cost'!$C$2:$C$807,B39)</f>
      </c>
      <c r="D39" s="68" t="str">
        <f>SUMIFS('Annual_Cost'!$V$2:$V$807,'Annual_Cost'!$A$2:$A$807,A39,'Annual_Cost'!$C$2:$C$807,B39)</f>
      </c>
      <c r="E39" s="69" t="str">
        <f>SUMIFS('Annual_Cost'!$W$2:$W$807,'Annual_Cost'!$A$2:$A$807,A39,'Annual_Cost'!$C$2:$C$807,B39)</f>
      </c>
      <c r="F39" s="70" t="str">
        <f>SUMIFS('Annual_Cost'!$X$2:$X$807,'Annual_Cost'!$A$2:$A$807,A39,'Annual_Cost'!$C$2:$C$807,B39)</f>
      </c>
      <c r="G39" s="71" t="str">
        <f>SUMIFS($E$2:E39,$A$2:A39,A39)</f>
      </c>
      <c r="H39" s="72" t="str">
        <f>SUMIFS($F$2:F39,$A$2:A39,A39)</f>
      </c>
      <c r="I39" s="73" t="n">
        <v>308542769.756622</v>
      </c>
      <c r="J39" s="74" t="str">
        <f>IF(I39=0,"",C39/I39)</f>
      </c>
      <c r="K39" s="75" t="str">
        <f>IF(I39=0,"",D39/I39)</f>
      </c>
      <c r="L39" s="76" t="str">
        <f>IF(I39=0,"",E39/I39)</f>
      </c>
      <c r="M39" s="77" t="str">
        <f>IF(I39=0,"",F39/I39)</f>
      </c>
    </row>
    <row r="40">
      <c r="A40" t="s">
        <v>164</v>
      </c>
      <c r="B40" s="66" t="n">
        <v>2037</v>
      </c>
      <c r="C40" s="67" t="str">
        <f>SUMIFS('Annual_Cost'!$U$2:$U$807,'Annual_Cost'!$A$2:$A$807,A40,'Annual_Cost'!$C$2:$C$807,B40)</f>
      </c>
      <c r="D40" s="68" t="str">
        <f>SUMIFS('Annual_Cost'!$V$2:$V$807,'Annual_Cost'!$A$2:$A$807,A40,'Annual_Cost'!$C$2:$C$807,B40)</f>
      </c>
      <c r="E40" s="69" t="str">
        <f>SUMIFS('Annual_Cost'!$W$2:$W$807,'Annual_Cost'!$A$2:$A$807,A40,'Annual_Cost'!$C$2:$C$807,B40)</f>
      </c>
      <c r="F40" s="70" t="str">
        <f>SUMIFS('Annual_Cost'!$X$2:$X$807,'Annual_Cost'!$A$2:$A$807,A40,'Annual_Cost'!$C$2:$C$807,B40)</f>
      </c>
      <c r="G40" s="71" t="str">
        <f>SUMIFS($E$2:E40,$A$2:A40,A40)</f>
      </c>
      <c r="H40" s="72" t="str">
        <f>SUMIFS($F$2:F40,$A$2:A40,A40)</f>
      </c>
      <c r="I40" s="73" t="n">
        <v>310068287.63643</v>
      </c>
      <c r="J40" s="74" t="str">
        <f>IF(I40=0,"",C40/I40)</f>
      </c>
      <c r="K40" s="75" t="str">
        <f>IF(I40=0,"",D40/I40)</f>
      </c>
      <c r="L40" s="76" t="str">
        <f>IF(I40=0,"",E40/I40)</f>
      </c>
      <c r="M40" s="77" t="str">
        <f>IF(I40=0,"",F40/I40)</f>
      </c>
    </row>
    <row r="41">
      <c r="A41" t="s">
        <v>164</v>
      </c>
      <c r="B41" s="66" t="n">
        <v>2038</v>
      </c>
      <c r="C41" s="67" t="str">
        <f>SUMIFS('Annual_Cost'!$U$2:$U$807,'Annual_Cost'!$A$2:$A$807,A41,'Annual_Cost'!$C$2:$C$807,B41)</f>
      </c>
      <c r="D41" s="68" t="str">
        <f>SUMIFS('Annual_Cost'!$V$2:$V$807,'Annual_Cost'!$A$2:$A$807,A41,'Annual_Cost'!$C$2:$C$807,B41)</f>
      </c>
      <c r="E41" s="69" t="str">
        <f>SUMIFS('Annual_Cost'!$W$2:$W$807,'Annual_Cost'!$A$2:$A$807,A41,'Annual_Cost'!$C$2:$C$807,B41)</f>
      </c>
      <c r="F41" s="70" t="str">
        <f>SUMIFS('Annual_Cost'!$X$2:$X$807,'Annual_Cost'!$A$2:$A$807,A41,'Annual_Cost'!$C$2:$C$807,B41)</f>
      </c>
      <c r="G41" s="71" t="str">
        <f>SUMIFS($E$2:E41,$A$2:A41,A41)</f>
      </c>
      <c r="H41" s="72" t="str">
        <f>SUMIFS($F$2:F41,$A$2:A41,A41)</f>
      </c>
      <c r="I41" s="73" t="n">
        <v>311532999.13163</v>
      </c>
      <c r="J41" s="74" t="str">
        <f>IF(I41=0,"",C41/I41)</f>
      </c>
      <c r="K41" s="75" t="str">
        <f>IF(I41=0,"",D41/I41)</f>
      </c>
      <c r="L41" s="76" t="str">
        <f>IF(I41=0,"",E41/I41)</f>
      </c>
      <c r="M41" s="77" t="str">
        <f>IF(I41=0,"",F41/I41)</f>
      </c>
    </row>
    <row r="42">
      <c r="A42" t="s">
        <v>164</v>
      </c>
      <c r="B42" s="66" t="n">
        <v>2039</v>
      </c>
      <c r="C42" s="67" t="str">
        <f>SUMIFS('Annual_Cost'!$U$2:$U$807,'Annual_Cost'!$A$2:$A$807,A42,'Annual_Cost'!$C$2:$C$807,B42)</f>
      </c>
      <c r="D42" s="68" t="str">
        <f>SUMIFS('Annual_Cost'!$V$2:$V$807,'Annual_Cost'!$A$2:$A$807,A42,'Annual_Cost'!$C$2:$C$807,B42)</f>
      </c>
      <c r="E42" s="69" t="str">
        <f>SUMIFS('Annual_Cost'!$W$2:$W$807,'Annual_Cost'!$A$2:$A$807,A42,'Annual_Cost'!$C$2:$C$807,B42)</f>
      </c>
      <c r="F42" s="70" t="str">
        <f>SUMIFS('Annual_Cost'!$X$2:$X$807,'Annual_Cost'!$A$2:$A$807,A42,'Annual_Cost'!$C$2:$C$807,B42)</f>
      </c>
      <c r="G42" s="71" t="str">
        <f>SUMIFS($E$2:E42,$A$2:A42,A42)</f>
      </c>
      <c r="H42" s="72" t="str">
        <f>SUMIFS($F$2:F42,$A$2:A42,A42)</f>
      </c>
      <c r="I42" s="73" t="n">
        <v>312936391.858479</v>
      </c>
      <c r="J42" s="74" t="str">
        <f>IF(I42=0,"",C42/I42)</f>
      </c>
      <c r="K42" s="75" t="str">
        <f>IF(I42=0,"",D42/I42)</f>
      </c>
      <c r="L42" s="76" t="str">
        <f>IF(I42=0,"",E42/I42)</f>
      </c>
      <c r="M42" s="77" t="str">
        <f>IF(I42=0,"",F42/I42)</f>
      </c>
    </row>
    <row r="43">
      <c r="A43" t="s">
        <v>164</v>
      </c>
      <c r="B43" s="66" t="n">
        <v>2040</v>
      </c>
      <c r="C43" s="67" t="str">
        <f>SUMIFS('Annual_Cost'!$U$2:$U$807,'Annual_Cost'!$A$2:$A$807,A43,'Annual_Cost'!$C$2:$C$807,B43)</f>
      </c>
      <c r="D43" s="68" t="str">
        <f>SUMIFS('Annual_Cost'!$V$2:$V$807,'Annual_Cost'!$A$2:$A$807,A43,'Annual_Cost'!$C$2:$C$807,B43)</f>
      </c>
      <c r="E43" s="69" t="str">
        <f>SUMIFS('Annual_Cost'!$W$2:$W$807,'Annual_Cost'!$A$2:$A$807,A43,'Annual_Cost'!$C$2:$C$807,B43)</f>
      </c>
      <c r="F43" s="70" t="str">
        <f>SUMIFS('Annual_Cost'!$X$2:$X$807,'Annual_Cost'!$A$2:$A$807,A43,'Annual_Cost'!$C$2:$C$807,B43)</f>
      </c>
      <c r="G43" s="71" t="str">
        <f>SUMIFS($E$2:E43,$A$2:A43,A43)</f>
      </c>
      <c r="H43" s="72" t="str">
        <f>SUMIFS($F$2:F43,$A$2:A43,A43)</f>
      </c>
      <c r="I43" s="73" t="n">
        <v>314265537.410829</v>
      </c>
      <c r="J43" s="74" t="str">
        <f>IF(I43=0,"",C43/I43)</f>
      </c>
      <c r="K43" s="75" t="str">
        <f>IF(I43=0,"",D43/I43)</f>
      </c>
      <c r="L43" s="76" t="str">
        <f>IF(I43=0,"",E43/I43)</f>
      </c>
      <c r="M43" s="77" t="str">
        <f>IF(I43=0,"",F43/I43)</f>
      </c>
    </row>
    <row r="44">
      <c r="A44" t="s">
        <v>164</v>
      </c>
      <c r="B44" s="66" t="n">
        <v>2041</v>
      </c>
      <c r="C44" s="67" t="str">
        <f>SUMIFS('Annual_Cost'!$U$2:$U$807,'Annual_Cost'!$A$2:$A$807,A44,'Annual_Cost'!$C$2:$C$807,B44)</f>
      </c>
      <c r="D44" s="68" t="str">
        <f>SUMIFS('Annual_Cost'!$V$2:$V$807,'Annual_Cost'!$A$2:$A$807,A44,'Annual_Cost'!$C$2:$C$807,B44)</f>
      </c>
      <c r="E44" s="69" t="str">
        <f>SUMIFS('Annual_Cost'!$W$2:$W$807,'Annual_Cost'!$A$2:$A$807,A44,'Annual_Cost'!$C$2:$C$807,B44)</f>
      </c>
      <c r="F44" s="70" t="str">
        <f>SUMIFS('Annual_Cost'!$X$2:$X$807,'Annual_Cost'!$A$2:$A$807,A44,'Annual_Cost'!$C$2:$C$807,B44)</f>
      </c>
      <c r="G44" s="71" t="str">
        <f>SUMIFS($E$2:E44,$A$2:A44,A44)</f>
      </c>
      <c r="H44" s="72" t="str">
        <f>SUMIFS($F$2:F44,$A$2:A44,A44)</f>
      </c>
      <c r="I44" s="73" t="n">
        <v>315525215.312548</v>
      </c>
      <c r="J44" s="74" t="str">
        <f>IF(I44=0,"",C44/I44)</f>
      </c>
      <c r="K44" s="75" t="str">
        <f>IF(I44=0,"",D44/I44)</f>
      </c>
      <c r="L44" s="76" t="str">
        <f>IF(I44=0,"",E44/I44)</f>
      </c>
      <c r="M44" s="77" t="str">
        <f>IF(I44=0,"",F44/I44)</f>
      </c>
    </row>
    <row r="45">
      <c r="A45" t="s">
        <v>164</v>
      </c>
      <c r="B45" s="66" t="n">
        <v>2042</v>
      </c>
      <c r="C45" s="67" t="str">
        <f>SUMIFS('Annual_Cost'!$U$2:$U$807,'Annual_Cost'!$A$2:$A$807,A45,'Annual_Cost'!$C$2:$C$807,B45)</f>
      </c>
      <c r="D45" s="68" t="str">
        <f>SUMIFS('Annual_Cost'!$V$2:$V$807,'Annual_Cost'!$A$2:$A$807,A45,'Annual_Cost'!$C$2:$C$807,B45)</f>
      </c>
      <c r="E45" s="69" t="str">
        <f>SUMIFS('Annual_Cost'!$W$2:$W$807,'Annual_Cost'!$A$2:$A$807,A45,'Annual_Cost'!$C$2:$C$807,B45)</f>
      </c>
      <c r="F45" s="70" t="str">
        <f>SUMIFS('Annual_Cost'!$X$2:$X$807,'Annual_Cost'!$A$2:$A$807,A45,'Annual_Cost'!$C$2:$C$807,B45)</f>
      </c>
      <c r="G45" s="71" t="str">
        <f>SUMIFS($E$2:E45,$A$2:A45,A45)</f>
      </c>
      <c r="H45" s="72" t="str">
        <f>SUMIFS($F$2:F45,$A$2:A45,A45)</f>
      </c>
      <c r="I45" s="73" t="n">
        <v>316707694.211882</v>
      </c>
      <c r="J45" s="74" t="str">
        <f>IF(I45=0,"",C45/I45)</f>
      </c>
      <c r="K45" s="75" t="str">
        <f>IF(I45=0,"",D45/I45)</f>
      </c>
      <c r="L45" s="76" t="str">
        <f>IF(I45=0,"",E45/I45)</f>
      </c>
      <c r="M45" s="77" t="str">
        <f>IF(I45=0,"",F45/I45)</f>
      </c>
    </row>
    <row r="46">
      <c r="A46" t="s">
        <v>164</v>
      </c>
      <c r="B46" s="66" t="n">
        <v>2043</v>
      </c>
      <c r="C46" s="67" t="str">
        <f>SUMIFS('Annual_Cost'!$U$2:$U$807,'Annual_Cost'!$A$2:$A$807,A46,'Annual_Cost'!$C$2:$C$807,B46)</f>
      </c>
      <c r="D46" s="68" t="str">
        <f>SUMIFS('Annual_Cost'!$V$2:$V$807,'Annual_Cost'!$A$2:$A$807,A46,'Annual_Cost'!$C$2:$C$807,B46)</f>
      </c>
      <c r="E46" s="69" t="str">
        <f>SUMIFS('Annual_Cost'!$W$2:$W$807,'Annual_Cost'!$A$2:$A$807,A46,'Annual_Cost'!$C$2:$C$807,B46)</f>
      </c>
      <c r="F46" s="70" t="str">
        <f>SUMIFS('Annual_Cost'!$X$2:$X$807,'Annual_Cost'!$A$2:$A$807,A46,'Annual_Cost'!$C$2:$C$807,B46)</f>
      </c>
      <c r="G46" s="71" t="str">
        <f>SUMIFS($E$2:E46,$A$2:A46,A46)</f>
      </c>
      <c r="H46" s="72" t="str">
        <f>SUMIFS($F$2:F46,$A$2:A46,A46)</f>
      </c>
      <c r="I46" s="73" t="n">
        <v>317814114.067152</v>
      </c>
      <c r="J46" s="74" t="str">
        <f>IF(I46=0,"",C46/I46)</f>
      </c>
      <c r="K46" s="75" t="str">
        <f>IF(I46=0,"",D46/I46)</f>
      </c>
      <c r="L46" s="76" t="str">
        <f>IF(I46=0,"",E46/I46)</f>
      </c>
      <c r="M46" s="77" t="str">
        <f>IF(I46=0,"",F46/I46)</f>
      </c>
    </row>
    <row r="47">
      <c r="A47" t="s">
        <v>164</v>
      </c>
      <c r="B47" s="66" t="n">
        <v>2044</v>
      </c>
      <c r="C47" s="67" t="str">
        <f>SUMIFS('Annual_Cost'!$U$2:$U$807,'Annual_Cost'!$A$2:$A$807,A47,'Annual_Cost'!$C$2:$C$807,B47)</f>
      </c>
      <c r="D47" s="68" t="str">
        <f>SUMIFS('Annual_Cost'!$V$2:$V$807,'Annual_Cost'!$A$2:$A$807,A47,'Annual_Cost'!$C$2:$C$807,B47)</f>
      </c>
      <c r="E47" s="69" t="str">
        <f>SUMIFS('Annual_Cost'!$W$2:$W$807,'Annual_Cost'!$A$2:$A$807,A47,'Annual_Cost'!$C$2:$C$807,B47)</f>
      </c>
      <c r="F47" s="70" t="str">
        <f>SUMIFS('Annual_Cost'!$X$2:$X$807,'Annual_Cost'!$A$2:$A$807,A47,'Annual_Cost'!$C$2:$C$807,B47)</f>
      </c>
      <c r="G47" s="71" t="str">
        <f>SUMIFS($E$2:E47,$A$2:A47,A47)</f>
      </c>
      <c r="H47" s="72" t="str">
        <f>SUMIFS($F$2:F47,$A$2:A47,A47)</f>
      </c>
      <c r="I47" s="73" t="n">
        <v>318840890.732156</v>
      </c>
      <c r="J47" s="74" t="str">
        <f>IF(I47=0,"",C47/I47)</f>
      </c>
      <c r="K47" s="75" t="str">
        <f>IF(I47=0,"",D47/I47)</f>
      </c>
      <c r="L47" s="76" t="str">
        <f>IF(I47=0,"",E47/I47)</f>
      </c>
      <c r="M47" s="77" t="str">
        <f>IF(I47=0,"",F47/I47)</f>
      </c>
    </row>
    <row r="48">
      <c r="A48" t="s">
        <v>164</v>
      </c>
      <c r="B48" s="66" t="n">
        <v>2045</v>
      </c>
      <c r="C48" s="67" t="str">
        <f>SUMIFS('Annual_Cost'!$U$2:$U$807,'Annual_Cost'!$A$2:$A$807,A48,'Annual_Cost'!$C$2:$C$807,B48)</f>
      </c>
      <c r="D48" s="68" t="str">
        <f>SUMIFS('Annual_Cost'!$V$2:$V$807,'Annual_Cost'!$A$2:$A$807,A48,'Annual_Cost'!$C$2:$C$807,B48)</f>
      </c>
      <c r="E48" s="69" t="str">
        <f>SUMIFS('Annual_Cost'!$W$2:$W$807,'Annual_Cost'!$A$2:$A$807,A48,'Annual_Cost'!$C$2:$C$807,B48)</f>
      </c>
      <c r="F48" s="70" t="str">
        <f>SUMIFS('Annual_Cost'!$X$2:$X$807,'Annual_Cost'!$A$2:$A$807,A48,'Annual_Cost'!$C$2:$C$807,B48)</f>
      </c>
      <c r="G48" s="71" t="str">
        <f>SUMIFS($E$2:E48,$A$2:A48,A48)</f>
      </c>
      <c r="H48" s="72" t="str">
        <f>SUMIFS($F$2:F48,$A$2:A48,A48)</f>
      </c>
      <c r="I48" s="73" t="n">
        <v>319784682.33108</v>
      </c>
      <c r="J48" s="74" t="str">
        <f>IF(I48=0,"",C48/I48)</f>
      </c>
      <c r="K48" s="75" t="str">
        <f>IF(I48=0,"",D48/I48)</f>
      </c>
      <c r="L48" s="76" t="str">
        <f>IF(I48=0,"",E48/I48)</f>
      </c>
      <c r="M48" s="77" t="str">
        <f>IF(I48=0,"",F48/I48)</f>
      </c>
    </row>
    <row r="49">
      <c r="A49" t="s">
        <v>164</v>
      </c>
      <c r="B49" s="66" t="n">
        <v>2046</v>
      </c>
      <c r="C49" s="67" t="str">
        <f>SUMIFS('Annual_Cost'!$U$2:$U$807,'Annual_Cost'!$A$2:$A$807,A49,'Annual_Cost'!$C$2:$C$807,B49)</f>
      </c>
      <c r="D49" s="68" t="str">
        <f>SUMIFS('Annual_Cost'!$V$2:$V$807,'Annual_Cost'!$A$2:$A$807,A49,'Annual_Cost'!$C$2:$C$807,B49)</f>
      </c>
      <c r="E49" s="69" t="str">
        <f>SUMIFS('Annual_Cost'!$W$2:$W$807,'Annual_Cost'!$A$2:$A$807,A49,'Annual_Cost'!$C$2:$C$807,B49)</f>
      </c>
      <c r="F49" s="70" t="str">
        <f>SUMIFS('Annual_Cost'!$X$2:$X$807,'Annual_Cost'!$A$2:$A$807,A49,'Annual_Cost'!$C$2:$C$807,B49)</f>
      </c>
      <c r="G49" s="71" t="str">
        <f>SUMIFS($E$2:E49,$A$2:A49,A49)</f>
      </c>
      <c r="H49" s="72" t="str">
        <f>SUMIFS($F$2:F49,$A$2:A49,A49)</f>
      </c>
      <c r="I49" s="73" t="n">
        <v>320645615.981408</v>
      </c>
      <c r="J49" s="74" t="str">
        <f>IF(I49=0,"",C49/I49)</f>
      </c>
      <c r="K49" s="75" t="str">
        <f>IF(I49=0,"",D49/I49)</f>
      </c>
      <c r="L49" s="76" t="str">
        <f>IF(I49=0,"",E49/I49)</f>
      </c>
      <c r="M49" s="77" t="str">
        <f>IF(I49=0,"",F49/I49)</f>
      </c>
    </row>
    <row r="50">
      <c r="A50" t="s">
        <v>164</v>
      </c>
      <c r="B50" s="66" t="n">
        <v>2047</v>
      </c>
      <c r="C50" s="67" t="str">
        <f>SUMIFS('Annual_Cost'!$U$2:$U$807,'Annual_Cost'!$A$2:$A$807,A50,'Annual_Cost'!$C$2:$C$807,B50)</f>
      </c>
      <c r="D50" s="68" t="str">
        <f>SUMIFS('Annual_Cost'!$V$2:$V$807,'Annual_Cost'!$A$2:$A$807,A50,'Annual_Cost'!$C$2:$C$807,B50)</f>
      </c>
      <c r="E50" s="69" t="str">
        <f>SUMIFS('Annual_Cost'!$W$2:$W$807,'Annual_Cost'!$A$2:$A$807,A50,'Annual_Cost'!$C$2:$C$807,B50)</f>
      </c>
      <c r="F50" s="70" t="str">
        <f>SUMIFS('Annual_Cost'!$X$2:$X$807,'Annual_Cost'!$A$2:$A$807,A50,'Annual_Cost'!$C$2:$C$807,B50)</f>
      </c>
      <c r="G50" s="71" t="str">
        <f>SUMIFS($E$2:E50,$A$2:A50,A50)</f>
      </c>
      <c r="H50" s="72" t="str">
        <f>SUMIFS($F$2:F50,$A$2:A50,A50)</f>
      </c>
      <c r="I50" s="73" t="n">
        <v>321429520.522875</v>
      </c>
      <c r="J50" s="74" t="str">
        <f>IF(I50=0,"",C50/I50)</f>
      </c>
      <c r="K50" s="75" t="str">
        <f>IF(I50=0,"",D50/I50)</f>
      </c>
      <c r="L50" s="76" t="str">
        <f>IF(I50=0,"",E50/I50)</f>
      </c>
      <c r="M50" s="77" t="str">
        <f>IF(I50=0,"",F50/I50)</f>
      </c>
    </row>
    <row r="51">
      <c r="A51" t="s">
        <v>164</v>
      </c>
      <c r="B51" s="66" t="n">
        <v>2048</v>
      </c>
      <c r="C51" s="67" t="str">
        <f>SUMIFS('Annual_Cost'!$U$2:$U$807,'Annual_Cost'!$A$2:$A$807,A51,'Annual_Cost'!$C$2:$C$807,B51)</f>
      </c>
      <c r="D51" s="68" t="str">
        <f>SUMIFS('Annual_Cost'!$V$2:$V$807,'Annual_Cost'!$A$2:$A$807,A51,'Annual_Cost'!$C$2:$C$807,B51)</f>
      </c>
      <c r="E51" s="69" t="str">
        <f>SUMIFS('Annual_Cost'!$W$2:$W$807,'Annual_Cost'!$A$2:$A$807,A51,'Annual_Cost'!$C$2:$C$807,B51)</f>
      </c>
      <c r="F51" s="70" t="str">
        <f>SUMIFS('Annual_Cost'!$X$2:$X$807,'Annual_Cost'!$A$2:$A$807,A51,'Annual_Cost'!$C$2:$C$807,B51)</f>
      </c>
      <c r="G51" s="71" t="str">
        <f>SUMIFS($E$2:E51,$A$2:A51,A51)</f>
      </c>
      <c r="H51" s="72" t="str">
        <f>SUMIFS($F$2:F51,$A$2:A51,A51)</f>
      </c>
      <c r="I51" s="73" t="n">
        <v>322136832.260161</v>
      </c>
      <c r="J51" s="74" t="str">
        <f>IF(I51=0,"",C51/I51)</f>
      </c>
      <c r="K51" s="75" t="str">
        <f>IF(I51=0,"",D51/I51)</f>
      </c>
      <c r="L51" s="76" t="str">
        <f>IF(I51=0,"",E51/I51)</f>
      </c>
      <c r="M51" s="77" t="str">
        <f>IF(I51=0,"",F51/I51)</f>
      </c>
    </row>
    <row r="52">
      <c r="A52" t="s">
        <v>164</v>
      </c>
      <c r="B52" s="66" t="n">
        <v>2049</v>
      </c>
      <c r="C52" s="67" t="str">
        <f>SUMIFS('Annual_Cost'!$U$2:$U$807,'Annual_Cost'!$A$2:$A$807,A52,'Annual_Cost'!$C$2:$C$807,B52)</f>
      </c>
      <c r="D52" s="68" t="str">
        <f>SUMIFS('Annual_Cost'!$V$2:$V$807,'Annual_Cost'!$A$2:$A$807,A52,'Annual_Cost'!$C$2:$C$807,B52)</f>
      </c>
      <c r="E52" s="69" t="str">
        <f>SUMIFS('Annual_Cost'!$W$2:$W$807,'Annual_Cost'!$A$2:$A$807,A52,'Annual_Cost'!$C$2:$C$807,B52)</f>
      </c>
      <c r="F52" s="70" t="str">
        <f>SUMIFS('Annual_Cost'!$X$2:$X$807,'Annual_Cost'!$A$2:$A$807,A52,'Annual_Cost'!$C$2:$C$807,B52)</f>
      </c>
      <c r="G52" s="71" t="str">
        <f>SUMIFS($E$2:E52,$A$2:A52,A52)</f>
      </c>
      <c r="H52" s="72" t="str">
        <f>SUMIFS($F$2:F52,$A$2:A52,A52)</f>
      </c>
      <c r="I52" s="73" t="n">
        <v>322765819.752681</v>
      </c>
      <c r="J52" s="74" t="str">
        <f>IF(I52=0,"",C52/I52)</f>
      </c>
      <c r="K52" s="75" t="str">
        <f>IF(I52=0,"",D52/I52)</f>
      </c>
      <c r="L52" s="76" t="str">
        <f>IF(I52=0,"",E52/I52)</f>
      </c>
      <c r="M52" s="77" t="str">
        <f>IF(I52=0,"",F52/I52)</f>
      </c>
    </row>
    <row r="53">
      <c r="A53" t="s">
        <v>164</v>
      </c>
      <c r="B53" s="66" t="n">
        <v>2050</v>
      </c>
      <c r="C53" s="67" t="str">
        <f>SUMIFS('Annual_Cost'!$U$2:$U$807,'Annual_Cost'!$A$2:$A$807,A53,'Annual_Cost'!$C$2:$C$807,B53)</f>
      </c>
      <c r="D53" s="68" t="str">
        <f>SUMIFS('Annual_Cost'!$V$2:$V$807,'Annual_Cost'!$A$2:$A$807,A53,'Annual_Cost'!$C$2:$C$807,B53)</f>
      </c>
      <c r="E53" s="69" t="str">
        <f>SUMIFS('Annual_Cost'!$W$2:$W$807,'Annual_Cost'!$A$2:$A$807,A53,'Annual_Cost'!$C$2:$C$807,B53)</f>
      </c>
      <c r="F53" s="70" t="str">
        <f>SUMIFS('Annual_Cost'!$X$2:$X$807,'Annual_Cost'!$A$2:$A$807,A53,'Annual_Cost'!$C$2:$C$807,B53)</f>
      </c>
      <c r="G53" s="71" t="str">
        <f>SUMIFS($E$2:E53,$A$2:A53,A53)</f>
      </c>
      <c r="H53" s="72" t="str">
        <f>SUMIFS($F$2:F53,$A$2:A53,A53)</f>
      </c>
      <c r="I53" s="73" t="n">
        <v>323312042.563285</v>
      </c>
      <c r="J53" s="74" t="str">
        <f>IF(I53=0,"",C53/I53)</f>
      </c>
      <c r="K53" s="75" t="str">
        <f>IF(I53=0,"",D53/I53)</f>
      </c>
      <c r="L53" s="76" t="str">
        <f>IF(I53=0,"",E53/I53)</f>
      </c>
      <c r="M53" s="77" t="str">
        <f>IF(I53=0,"",F53/I53)</f>
      </c>
    </row>
    <row r="54">
      <c r="A54" t="s">
        <v>174</v>
      </c>
      <c r="B54" s="66" t="n">
        <v>2025</v>
      </c>
      <c r="C54" s="67" t="str">
        <f>SUMIFS('Annual_Cost'!$U$2:$U$807,'Annual_Cost'!$A$2:$A$807,A54,'Annual_Cost'!$C$2:$C$807,B54)</f>
      </c>
      <c r="D54" s="68" t="str">
        <f>SUMIFS('Annual_Cost'!$V$2:$V$807,'Annual_Cost'!$A$2:$A$807,A54,'Annual_Cost'!$C$2:$C$807,B54)</f>
      </c>
      <c r="E54" s="69" t="str">
        <f>SUMIFS('Annual_Cost'!$W$2:$W$807,'Annual_Cost'!$A$2:$A$807,A54,'Annual_Cost'!$C$2:$C$807,B54)</f>
      </c>
      <c r="F54" s="70" t="str">
        <f>SUMIFS('Annual_Cost'!$X$2:$X$807,'Annual_Cost'!$A$2:$A$807,A54,'Annual_Cost'!$C$2:$C$807,B54)</f>
      </c>
      <c r="G54" s="71" t="str">
        <f>SUMIFS($E$2:E54,$A$2:A54,A54)</f>
      </c>
      <c r="H54" s="72" t="str">
        <f>SUMIFS($F$2:F54,$A$2:A54,A54)</f>
      </c>
      <c r="I54" s="73" t="n">
        <v>288391907.644456</v>
      </c>
      <c r="J54" s="74" t="str">
        <f>IF(I54=0,"",C54/I54)</f>
      </c>
      <c r="K54" s="75" t="str">
        <f>IF(I54=0,"",D54/I54)</f>
      </c>
      <c r="L54" s="76" t="str">
        <f>IF(I54=0,"",E54/I54)</f>
      </c>
      <c r="M54" s="77" t="str">
        <f>IF(I54=0,"",F54/I54)</f>
      </c>
    </row>
    <row r="55">
      <c r="A55" t="s">
        <v>174</v>
      </c>
      <c r="B55" s="66" t="n">
        <v>2026</v>
      </c>
      <c r="C55" s="67" t="str">
        <f>SUMIFS('Annual_Cost'!$U$2:$U$807,'Annual_Cost'!$A$2:$A$807,A55,'Annual_Cost'!$C$2:$C$807,B55)</f>
      </c>
      <c r="D55" s="68" t="str">
        <f>SUMIFS('Annual_Cost'!$V$2:$V$807,'Annual_Cost'!$A$2:$A$807,A55,'Annual_Cost'!$C$2:$C$807,B55)</f>
      </c>
      <c r="E55" s="69" t="str">
        <f>SUMIFS('Annual_Cost'!$W$2:$W$807,'Annual_Cost'!$A$2:$A$807,A55,'Annual_Cost'!$C$2:$C$807,B55)</f>
      </c>
      <c r="F55" s="70" t="str">
        <f>SUMIFS('Annual_Cost'!$X$2:$X$807,'Annual_Cost'!$A$2:$A$807,A55,'Annual_Cost'!$C$2:$C$807,B55)</f>
      </c>
      <c r="G55" s="71" t="str">
        <f>SUMIFS($E$2:E55,$A$2:A55,A55)</f>
      </c>
      <c r="H55" s="72" t="str">
        <f>SUMIFS($F$2:F55,$A$2:A55,A55)</f>
      </c>
      <c r="I55" s="73" t="n">
        <v>290472130.233437</v>
      </c>
      <c r="J55" s="74" t="str">
        <f>IF(I55=0,"",C55/I55)</f>
      </c>
      <c r="K55" s="75" t="str">
        <f>IF(I55=0,"",D55/I55)</f>
      </c>
      <c r="L55" s="76" t="str">
        <f>IF(I55=0,"",E55/I55)</f>
      </c>
      <c r="M55" s="77" t="str">
        <f>IF(I55=0,"",F55/I55)</f>
      </c>
    </row>
    <row r="56">
      <c r="A56" t="s">
        <v>174</v>
      </c>
      <c r="B56" s="66" t="n">
        <v>2027</v>
      </c>
      <c r="C56" s="67" t="str">
        <f>SUMIFS('Annual_Cost'!$U$2:$U$807,'Annual_Cost'!$A$2:$A$807,A56,'Annual_Cost'!$C$2:$C$807,B56)</f>
      </c>
      <c r="D56" s="68" t="str">
        <f>SUMIFS('Annual_Cost'!$V$2:$V$807,'Annual_Cost'!$A$2:$A$807,A56,'Annual_Cost'!$C$2:$C$807,B56)</f>
      </c>
      <c r="E56" s="69" t="str">
        <f>SUMIFS('Annual_Cost'!$W$2:$W$807,'Annual_Cost'!$A$2:$A$807,A56,'Annual_Cost'!$C$2:$C$807,B56)</f>
      </c>
      <c r="F56" s="70" t="str">
        <f>SUMIFS('Annual_Cost'!$X$2:$X$807,'Annual_Cost'!$A$2:$A$807,A56,'Annual_Cost'!$C$2:$C$807,B56)</f>
      </c>
      <c r="G56" s="71" t="str">
        <f>SUMIFS($E$2:E56,$A$2:A56,A56)</f>
      </c>
      <c r="H56" s="72" t="str">
        <f>SUMIFS($F$2:F56,$A$2:A56,A56)</f>
      </c>
      <c r="I56" s="73" t="n">
        <v>292505080.826208</v>
      </c>
      <c r="J56" s="74" t="str">
        <f>IF(I56=0,"",C56/I56)</f>
      </c>
      <c r="K56" s="75" t="str">
        <f>IF(I56=0,"",D56/I56)</f>
      </c>
      <c r="L56" s="76" t="str">
        <f>IF(I56=0,"",E56/I56)</f>
      </c>
      <c r="M56" s="77" t="str">
        <f>IF(I56=0,"",F56/I56)</f>
      </c>
    </row>
    <row r="57">
      <c r="A57" t="s">
        <v>174</v>
      </c>
      <c r="B57" s="66" t="n">
        <v>2028</v>
      </c>
      <c r="C57" s="67" t="str">
        <f>SUMIFS('Annual_Cost'!$U$2:$U$807,'Annual_Cost'!$A$2:$A$807,A57,'Annual_Cost'!$C$2:$C$807,B57)</f>
      </c>
      <c r="D57" s="68" t="str">
        <f>SUMIFS('Annual_Cost'!$V$2:$V$807,'Annual_Cost'!$A$2:$A$807,A57,'Annual_Cost'!$C$2:$C$807,B57)</f>
      </c>
      <c r="E57" s="69" t="str">
        <f>SUMIFS('Annual_Cost'!$W$2:$W$807,'Annual_Cost'!$A$2:$A$807,A57,'Annual_Cost'!$C$2:$C$807,B57)</f>
      </c>
      <c r="F57" s="70" t="str">
        <f>SUMIFS('Annual_Cost'!$X$2:$X$807,'Annual_Cost'!$A$2:$A$807,A57,'Annual_Cost'!$C$2:$C$807,B57)</f>
      </c>
      <c r="G57" s="71" t="str">
        <f>SUMIFS($E$2:E57,$A$2:A57,A57)</f>
      </c>
      <c r="H57" s="72" t="str">
        <f>SUMIFS($F$2:F57,$A$2:A57,A57)</f>
      </c>
      <c r="I57" s="73" t="n">
        <v>294484707.921554</v>
      </c>
      <c r="J57" s="74" t="str">
        <f>IF(I57=0,"",C57/I57)</f>
      </c>
      <c r="K57" s="75" t="str">
        <f>IF(I57=0,"",D57/I57)</f>
      </c>
      <c r="L57" s="76" t="str">
        <f>IF(I57=0,"",E57/I57)</f>
      </c>
      <c r="M57" s="77" t="str">
        <f>IF(I57=0,"",F57/I57)</f>
      </c>
    </row>
    <row r="58">
      <c r="A58" t="s">
        <v>174</v>
      </c>
      <c r="B58" s="66" t="n">
        <v>2029</v>
      </c>
      <c r="C58" s="67" t="str">
        <f>SUMIFS('Annual_Cost'!$U$2:$U$807,'Annual_Cost'!$A$2:$A$807,A58,'Annual_Cost'!$C$2:$C$807,B58)</f>
      </c>
      <c r="D58" s="68" t="str">
        <f>SUMIFS('Annual_Cost'!$V$2:$V$807,'Annual_Cost'!$A$2:$A$807,A58,'Annual_Cost'!$C$2:$C$807,B58)</f>
      </c>
      <c r="E58" s="69" t="str">
        <f>SUMIFS('Annual_Cost'!$W$2:$W$807,'Annual_Cost'!$A$2:$A$807,A58,'Annual_Cost'!$C$2:$C$807,B58)</f>
      </c>
      <c r="F58" s="70" t="str">
        <f>SUMIFS('Annual_Cost'!$X$2:$X$807,'Annual_Cost'!$A$2:$A$807,A58,'Annual_Cost'!$C$2:$C$807,B58)</f>
      </c>
      <c r="G58" s="71" t="str">
        <f>SUMIFS($E$2:E58,$A$2:A58,A58)</f>
      </c>
      <c r="H58" s="72" t="str">
        <f>SUMIFS($F$2:F58,$A$2:A58,A58)</f>
      </c>
      <c r="I58" s="73" t="n">
        <v>296414030.31143</v>
      </c>
      <c r="J58" s="74" t="str">
        <f>IF(I58=0,"",C58/I58)</f>
      </c>
      <c r="K58" s="75" t="str">
        <f>IF(I58=0,"",D58/I58)</f>
      </c>
      <c r="L58" s="76" t="str">
        <f>IF(I58=0,"",E58/I58)</f>
      </c>
      <c r="M58" s="77" t="str">
        <f>IF(I58=0,"",F58/I58)</f>
      </c>
    </row>
    <row r="59">
      <c r="A59" t="s">
        <v>174</v>
      </c>
      <c r="B59" s="66" t="n">
        <v>2030</v>
      </c>
      <c r="C59" s="67" t="str">
        <f>SUMIFS('Annual_Cost'!$U$2:$U$807,'Annual_Cost'!$A$2:$A$807,A59,'Annual_Cost'!$C$2:$C$807,B59)</f>
      </c>
      <c r="D59" s="68" t="str">
        <f>SUMIFS('Annual_Cost'!$V$2:$V$807,'Annual_Cost'!$A$2:$A$807,A59,'Annual_Cost'!$C$2:$C$807,B59)</f>
      </c>
      <c r="E59" s="69" t="str">
        <f>SUMIFS('Annual_Cost'!$W$2:$W$807,'Annual_Cost'!$A$2:$A$807,A59,'Annual_Cost'!$C$2:$C$807,B59)</f>
      </c>
      <c r="F59" s="70" t="str">
        <f>SUMIFS('Annual_Cost'!$X$2:$X$807,'Annual_Cost'!$A$2:$A$807,A59,'Annual_Cost'!$C$2:$C$807,B59)</f>
      </c>
      <c r="G59" s="71" t="str">
        <f>SUMIFS($E$2:E59,$A$2:A59,A59)</f>
      </c>
      <c r="H59" s="72" t="str">
        <f>SUMIFS($F$2:F59,$A$2:A59,A59)</f>
      </c>
      <c r="I59" s="73" t="n">
        <v>298289404.664994</v>
      </c>
      <c r="J59" s="74" t="str">
        <f>IF(I59=0,"",C59/I59)</f>
      </c>
      <c r="K59" s="75" t="str">
        <f>IF(I59=0,"",D59/I59)</f>
      </c>
      <c r="L59" s="76" t="str">
        <f>IF(I59=0,"",E59/I59)</f>
      </c>
      <c r="M59" s="77" t="str">
        <f>IF(I59=0,"",F59/I59)</f>
      </c>
    </row>
    <row r="60">
      <c r="A60" t="s">
        <v>174</v>
      </c>
      <c r="B60" s="66" t="n">
        <v>2031</v>
      </c>
      <c r="C60" s="67" t="str">
        <f>SUMIFS('Annual_Cost'!$U$2:$U$807,'Annual_Cost'!$A$2:$A$807,A60,'Annual_Cost'!$C$2:$C$807,B60)</f>
      </c>
      <c r="D60" s="68" t="str">
        <f>SUMIFS('Annual_Cost'!$V$2:$V$807,'Annual_Cost'!$A$2:$A$807,A60,'Annual_Cost'!$C$2:$C$807,B60)</f>
      </c>
      <c r="E60" s="69" t="str">
        <f>SUMIFS('Annual_Cost'!$W$2:$W$807,'Annual_Cost'!$A$2:$A$807,A60,'Annual_Cost'!$C$2:$C$807,B60)</f>
      </c>
      <c r="F60" s="70" t="str">
        <f>SUMIFS('Annual_Cost'!$X$2:$X$807,'Annual_Cost'!$A$2:$A$807,A60,'Annual_Cost'!$C$2:$C$807,B60)</f>
      </c>
      <c r="G60" s="71" t="str">
        <f>SUMIFS($E$2:E60,$A$2:A60,A60)</f>
      </c>
      <c r="H60" s="72" t="str">
        <f>SUMIFS($F$2:F60,$A$2:A60,A60)</f>
      </c>
      <c r="I60" s="73" t="n">
        <v>300119636.925519</v>
      </c>
      <c r="J60" s="74" t="str">
        <f>IF(I60=0,"",C60/I60)</f>
      </c>
      <c r="K60" s="75" t="str">
        <f>IF(I60=0,"",D60/I60)</f>
      </c>
      <c r="L60" s="76" t="str">
        <f>IF(I60=0,"",E60/I60)</f>
      </c>
      <c r="M60" s="77" t="str">
        <f>IF(I60=0,"",F60/I60)</f>
      </c>
    </row>
    <row r="61">
      <c r="A61" t="s">
        <v>174</v>
      </c>
      <c r="B61" s="66" t="n">
        <v>2032</v>
      </c>
      <c r="C61" s="67" t="str">
        <f>SUMIFS('Annual_Cost'!$U$2:$U$807,'Annual_Cost'!$A$2:$A$807,A61,'Annual_Cost'!$C$2:$C$807,B61)</f>
      </c>
      <c r="D61" s="68" t="str">
        <f>SUMIFS('Annual_Cost'!$V$2:$V$807,'Annual_Cost'!$A$2:$A$807,A61,'Annual_Cost'!$C$2:$C$807,B61)</f>
      </c>
      <c r="E61" s="69" t="str">
        <f>SUMIFS('Annual_Cost'!$W$2:$W$807,'Annual_Cost'!$A$2:$A$807,A61,'Annual_Cost'!$C$2:$C$807,B61)</f>
      </c>
      <c r="F61" s="70" t="str">
        <f>SUMIFS('Annual_Cost'!$X$2:$X$807,'Annual_Cost'!$A$2:$A$807,A61,'Annual_Cost'!$C$2:$C$807,B61)</f>
      </c>
      <c r="G61" s="71" t="str">
        <f>SUMIFS($E$2:E61,$A$2:A61,A61)</f>
      </c>
      <c r="H61" s="72" t="str">
        <f>SUMIFS($F$2:F61,$A$2:A61,A61)</f>
      </c>
      <c r="I61" s="73" t="n">
        <v>301904628.083541</v>
      </c>
      <c r="J61" s="74" t="str">
        <f>IF(I61=0,"",C61/I61)</f>
      </c>
      <c r="K61" s="75" t="str">
        <f>IF(I61=0,"",D61/I61)</f>
      </c>
      <c r="L61" s="76" t="str">
        <f>IF(I61=0,"",E61/I61)</f>
      </c>
      <c r="M61" s="77" t="str">
        <f>IF(I61=0,"",F61/I61)</f>
      </c>
    </row>
    <row r="62">
      <c r="A62" t="s">
        <v>174</v>
      </c>
      <c r="B62" s="66" t="n">
        <v>2033</v>
      </c>
      <c r="C62" s="67" t="str">
        <f>SUMIFS('Annual_Cost'!$U$2:$U$807,'Annual_Cost'!$A$2:$A$807,A62,'Annual_Cost'!$C$2:$C$807,B62)</f>
      </c>
      <c r="D62" s="68" t="str">
        <f>SUMIFS('Annual_Cost'!$V$2:$V$807,'Annual_Cost'!$A$2:$A$807,A62,'Annual_Cost'!$C$2:$C$807,B62)</f>
      </c>
      <c r="E62" s="69" t="str">
        <f>SUMIFS('Annual_Cost'!$W$2:$W$807,'Annual_Cost'!$A$2:$A$807,A62,'Annual_Cost'!$C$2:$C$807,B62)</f>
      </c>
      <c r="F62" s="70" t="str">
        <f>SUMIFS('Annual_Cost'!$X$2:$X$807,'Annual_Cost'!$A$2:$A$807,A62,'Annual_Cost'!$C$2:$C$807,B62)</f>
      </c>
      <c r="G62" s="71" t="str">
        <f>SUMIFS($E$2:E62,$A$2:A62,A62)</f>
      </c>
      <c r="H62" s="72" t="str">
        <f>SUMIFS($F$2:F62,$A$2:A62,A62)</f>
      </c>
      <c r="I62" s="73" t="n">
        <v>303644277.16916</v>
      </c>
      <c r="J62" s="74" t="str">
        <f>IF(I62=0,"",C62/I62)</f>
      </c>
      <c r="K62" s="75" t="str">
        <f>IF(I62=0,"",D62/I62)</f>
      </c>
      <c r="L62" s="76" t="str">
        <f>IF(I62=0,"",E62/I62)</f>
      </c>
      <c r="M62" s="77" t="str">
        <f>IF(I62=0,"",F62/I62)</f>
      </c>
    </row>
    <row r="63">
      <c r="A63" t="s">
        <v>174</v>
      </c>
      <c r="B63" s="66" t="n">
        <v>2034</v>
      </c>
      <c r="C63" s="67" t="str">
        <f>SUMIFS('Annual_Cost'!$U$2:$U$807,'Annual_Cost'!$A$2:$A$807,A63,'Annual_Cost'!$C$2:$C$807,B63)</f>
      </c>
      <c r="D63" s="68" t="str">
        <f>SUMIFS('Annual_Cost'!$V$2:$V$807,'Annual_Cost'!$A$2:$A$807,A63,'Annual_Cost'!$C$2:$C$807,B63)</f>
      </c>
      <c r="E63" s="69" t="str">
        <f>SUMIFS('Annual_Cost'!$W$2:$W$807,'Annual_Cost'!$A$2:$A$807,A63,'Annual_Cost'!$C$2:$C$807,B63)</f>
      </c>
      <c r="F63" s="70" t="str">
        <f>SUMIFS('Annual_Cost'!$X$2:$X$807,'Annual_Cost'!$A$2:$A$807,A63,'Annual_Cost'!$C$2:$C$807,B63)</f>
      </c>
      <c r="G63" s="71" t="str">
        <f>SUMIFS($E$2:E63,$A$2:A63,A63)</f>
      </c>
      <c r="H63" s="72" t="str">
        <f>SUMIFS($F$2:F63,$A$2:A63,A63)</f>
      </c>
      <c r="I63" s="73" t="n">
        <v>305332541.184984</v>
      </c>
      <c r="J63" s="74" t="str">
        <f>IF(I63=0,"",C63/I63)</f>
      </c>
      <c r="K63" s="75" t="str">
        <f>IF(I63=0,"",D63/I63)</f>
      </c>
      <c r="L63" s="76" t="str">
        <f>IF(I63=0,"",E63/I63)</f>
      </c>
      <c r="M63" s="77" t="str">
        <f>IF(I63=0,"",F63/I63)</f>
      </c>
    </row>
    <row r="64">
      <c r="A64" t="s">
        <v>174</v>
      </c>
      <c r="B64" s="66" t="n">
        <v>2035</v>
      </c>
      <c r="C64" s="67" t="str">
        <f>SUMIFS('Annual_Cost'!$U$2:$U$807,'Annual_Cost'!$A$2:$A$807,A64,'Annual_Cost'!$C$2:$C$807,B64)</f>
      </c>
      <c r="D64" s="68" t="str">
        <f>SUMIFS('Annual_Cost'!$V$2:$V$807,'Annual_Cost'!$A$2:$A$807,A64,'Annual_Cost'!$C$2:$C$807,B64)</f>
      </c>
      <c r="E64" s="69" t="str">
        <f>SUMIFS('Annual_Cost'!$W$2:$W$807,'Annual_Cost'!$A$2:$A$807,A64,'Annual_Cost'!$C$2:$C$807,B64)</f>
      </c>
      <c r="F64" s="70" t="str">
        <f>SUMIFS('Annual_Cost'!$X$2:$X$807,'Annual_Cost'!$A$2:$A$807,A64,'Annual_Cost'!$C$2:$C$807,B64)</f>
      </c>
      <c r="G64" s="71" t="str">
        <f>SUMIFS($E$2:E64,$A$2:A64,A64)</f>
      </c>
      <c r="H64" s="72" t="str">
        <f>SUMIFS($F$2:F64,$A$2:A64,A64)</f>
      </c>
      <c r="I64" s="73" t="n">
        <v>306964650.16712</v>
      </c>
      <c r="J64" s="74" t="str">
        <f>IF(I64=0,"",C64/I64)</f>
      </c>
      <c r="K64" s="75" t="str">
        <f>IF(I64=0,"",D64/I64)</f>
      </c>
      <c r="L64" s="76" t="str">
        <f>IF(I64=0,"",E64/I64)</f>
      </c>
      <c r="M64" s="77" t="str">
        <f>IF(I64=0,"",F64/I64)</f>
      </c>
    </row>
    <row r="65">
      <c r="A65" t="s">
        <v>174</v>
      </c>
      <c r="B65" s="66" t="n">
        <v>2036</v>
      </c>
      <c r="C65" s="67" t="str">
        <f>SUMIFS('Annual_Cost'!$U$2:$U$807,'Annual_Cost'!$A$2:$A$807,A65,'Annual_Cost'!$C$2:$C$807,B65)</f>
      </c>
      <c r="D65" s="68" t="str">
        <f>SUMIFS('Annual_Cost'!$V$2:$V$807,'Annual_Cost'!$A$2:$A$807,A65,'Annual_Cost'!$C$2:$C$807,B65)</f>
      </c>
      <c r="E65" s="69" t="str">
        <f>SUMIFS('Annual_Cost'!$W$2:$W$807,'Annual_Cost'!$A$2:$A$807,A65,'Annual_Cost'!$C$2:$C$807,B65)</f>
      </c>
      <c r="F65" s="70" t="str">
        <f>SUMIFS('Annual_Cost'!$X$2:$X$807,'Annual_Cost'!$A$2:$A$807,A65,'Annual_Cost'!$C$2:$C$807,B65)</f>
      </c>
      <c r="G65" s="71" t="str">
        <f>SUMIFS($E$2:E65,$A$2:A65,A65)</f>
      </c>
      <c r="H65" s="72" t="str">
        <f>SUMIFS($F$2:F65,$A$2:A65,A65)</f>
      </c>
      <c r="I65" s="73" t="n">
        <v>308542769.756622</v>
      </c>
      <c r="J65" s="74" t="str">
        <f>IF(I65=0,"",C65/I65)</f>
      </c>
      <c r="K65" s="75" t="str">
        <f>IF(I65=0,"",D65/I65)</f>
      </c>
      <c r="L65" s="76" t="str">
        <f>IF(I65=0,"",E65/I65)</f>
      </c>
      <c r="M65" s="77" t="str">
        <f>IF(I65=0,"",F65/I65)</f>
      </c>
    </row>
    <row r="66">
      <c r="A66" t="s">
        <v>174</v>
      </c>
      <c r="B66" s="66" t="n">
        <v>2037</v>
      </c>
      <c r="C66" s="67" t="str">
        <f>SUMIFS('Annual_Cost'!$U$2:$U$807,'Annual_Cost'!$A$2:$A$807,A66,'Annual_Cost'!$C$2:$C$807,B66)</f>
      </c>
      <c r="D66" s="68" t="str">
        <f>SUMIFS('Annual_Cost'!$V$2:$V$807,'Annual_Cost'!$A$2:$A$807,A66,'Annual_Cost'!$C$2:$C$807,B66)</f>
      </c>
      <c r="E66" s="69" t="str">
        <f>SUMIFS('Annual_Cost'!$W$2:$W$807,'Annual_Cost'!$A$2:$A$807,A66,'Annual_Cost'!$C$2:$C$807,B66)</f>
      </c>
      <c r="F66" s="70" t="str">
        <f>SUMIFS('Annual_Cost'!$X$2:$X$807,'Annual_Cost'!$A$2:$A$807,A66,'Annual_Cost'!$C$2:$C$807,B66)</f>
      </c>
      <c r="G66" s="71" t="str">
        <f>SUMIFS($E$2:E66,$A$2:A66,A66)</f>
      </c>
      <c r="H66" s="72" t="str">
        <f>SUMIFS($F$2:F66,$A$2:A66,A66)</f>
      </c>
      <c r="I66" s="73" t="n">
        <v>310068287.63643</v>
      </c>
      <c r="J66" s="74" t="str">
        <f>IF(I66=0,"",C66/I66)</f>
      </c>
      <c r="K66" s="75" t="str">
        <f>IF(I66=0,"",D66/I66)</f>
      </c>
      <c r="L66" s="76" t="str">
        <f>IF(I66=0,"",E66/I66)</f>
      </c>
      <c r="M66" s="77" t="str">
        <f>IF(I66=0,"",F66/I66)</f>
      </c>
    </row>
    <row r="67">
      <c r="A67" t="s">
        <v>174</v>
      </c>
      <c r="B67" s="66" t="n">
        <v>2038</v>
      </c>
      <c r="C67" s="67" t="str">
        <f>SUMIFS('Annual_Cost'!$U$2:$U$807,'Annual_Cost'!$A$2:$A$807,A67,'Annual_Cost'!$C$2:$C$807,B67)</f>
      </c>
      <c r="D67" s="68" t="str">
        <f>SUMIFS('Annual_Cost'!$V$2:$V$807,'Annual_Cost'!$A$2:$A$807,A67,'Annual_Cost'!$C$2:$C$807,B67)</f>
      </c>
      <c r="E67" s="69" t="str">
        <f>SUMIFS('Annual_Cost'!$W$2:$W$807,'Annual_Cost'!$A$2:$A$807,A67,'Annual_Cost'!$C$2:$C$807,B67)</f>
      </c>
      <c r="F67" s="70" t="str">
        <f>SUMIFS('Annual_Cost'!$X$2:$X$807,'Annual_Cost'!$A$2:$A$807,A67,'Annual_Cost'!$C$2:$C$807,B67)</f>
      </c>
      <c r="G67" s="71" t="str">
        <f>SUMIFS($E$2:E67,$A$2:A67,A67)</f>
      </c>
      <c r="H67" s="72" t="str">
        <f>SUMIFS($F$2:F67,$A$2:A67,A67)</f>
      </c>
      <c r="I67" s="73" t="n">
        <v>311532999.13163</v>
      </c>
      <c r="J67" s="74" t="str">
        <f>IF(I67=0,"",C67/I67)</f>
      </c>
      <c r="K67" s="75" t="str">
        <f>IF(I67=0,"",D67/I67)</f>
      </c>
      <c r="L67" s="76" t="str">
        <f>IF(I67=0,"",E67/I67)</f>
      </c>
      <c r="M67" s="77" t="str">
        <f>IF(I67=0,"",F67/I67)</f>
      </c>
    </row>
    <row r="68">
      <c r="A68" t="s">
        <v>174</v>
      </c>
      <c r="B68" s="66" t="n">
        <v>2039</v>
      </c>
      <c r="C68" s="67" t="str">
        <f>SUMIFS('Annual_Cost'!$U$2:$U$807,'Annual_Cost'!$A$2:$A$807,A68,'Annual_Cost'!$C$2:$C$807,B68)</f>
      </c>
      <c r="D68" s="68" t="str">
        <f>SUMIFS('Annual_Cost'!$V$2:$V$807,'Annual_Cost'!$A$2:$A$807,A68,'Annual_Cost'!$C$2:$C$807,B68)</f>
      </c>
      <c r="E68" s="69" t="str">
        <f>SUMIFS('Annual_Cost'!$W$2:$W$807,'Annual_Cost'!$A$2:$A$807,A68,'Annual_Cost'!$C$2:$C$807,B68)</f>
      </c>
      <c r="F68" s="70" t="str">
        <f>SUMIFS('Annual_Cost'!$X$2:$X$807,'Annual_Cost'!$A$2:$A$807,A68,'Annual_Cost'!$C$2:$C$807,B68)</f>
      </c>
      <c r="G68" s="71" t="str">
        <f>SUMIFS($E$2:E68,$A$2:A68,A68)</f>
      </c>
      <c r="H68" s="72" t="str">
        <f>SUMIFS($F$2:F68,$A$2:A68,A68)</f>
      </c>
      <c r="I68" s="73" t="n">
        <v>312936391.858479</v>
      </c>
      <c r="J68" s="74" t="str">
        <f>IF(I68=0,"",C68/I68)</f>
      </c>
      <c r="K68" s="75" t="str">
        <f>IF(I68=0,"",D68/I68)</f>
      </c>
      <c r="L68" s="76" t="str">
        <f>IF(I68=0,"",E68/I68)</f>
      </c>
      <c r="M68" s="77" t="str">
        <f>IF(I68=0,"",F68/I68)</f>
      </c>
    </row>
    <row r="69">
      <c r="A69" t="s">
        <v>174</v>
      </c>
      <c r="B69" s="66" t="n">
        <v>2040</v>
      </c>
      <c r="C69" s="67" t="str">
        <f>SUMIFS('Annual_Cost'!$U$2:$U$807,'Annual_Cost'!$A$2:$A$807,A69,'Annual_Cost'!$C$2:$C$807,B69)</f>
      </c>
      <c r="D69" s="68" t="str">
        <f>SUMIFS('Annual_Cost'!$V$2:$V$807,'Annual_Cost'!$A$2:$A$807,A69,'Annual_Cost'!$C$2:$C$807,B69)</f>
      </c>
      <c r="E69" s="69" t="str">
        <f>SUMIFS('Annual_Cost'!$W$2:$W$807,'Annual_Cost'!$A$2:$A$807,A69,'Annual_Cost'!$C$2:$C$807,B69)</f>
      </c>
      <c r="F69" s="70" t="str">
        <f>SUMIFS('Annual_Cost'!$X$2:$X$807,'Annual_Cost'!$A$2:$A$807,A69,'Annual_Cost'!$C$2:$C$807,B69)</f>
      </c>
      <c r="G69" s="71" t="str">
        <f>SUMIFS($E$2:E69,$A$2:A69,A69)</f>
      </c>
      <c r="H69" s="72" t="str">
        <f>SUMIFS($F$2:F69,$A$2:A69,A69)</f>
      </c>
      <c r="I69" s="73" t="n">
        <v>314265537.410829</v>
      </c>
      <c r="J69" s="74" t="str">
        <f>IF(I69=0,"",C69/I69)</f>
      </c>
      <c r="K69" s="75" t="str">
        <f>IF(I69=0,"",D69/I69)</f>
      </c>
      <c r="L69" s="76" t="str">
        <f>IF(I69=0,"",E69/I69)</f>
      </c>
      <c r="M69" s="77" t="str">
        <f>IF(I69=0,"",F69/I69)</f>
      </c>
    </row>
    <row r="70">
      <c r="A70" t="s">
        <v>174</v>
      </c>
      <c r="B70" s="66" t="n">
        <v>2041</v>
      </c>
      <c r="C70" s="67" t="str">
        <f>SUMIFS('Annual_Cost'!$U$2:$U$807,'Annual_Cost'!$A$2:$A$807,A70,'Annual_Cost'!$C$2:$C$807,B70)</f>
      </c>
      <c r="D70" s="68" t="str">
        <f>SUMIFS('Annual_Cost'!$V$2:$V$807,'Annual_Cost'!$A$2:$A$807,A70,'Annual_Cost'!$C$2:$C$807,B70)</f>
      </c>
      <c r="E70" s="69" t="str">
        <f>SUMIFS('Annual_Cost'!$W$2:$W$807,'Annual_Cost'!$A$2:$A$807,A70,'Annual_Cost'!$C$2:$C$807,B70)</f>
      </c>
      <c r="F70" s="70" t="str">
        <f>SUMIFS('Annual_Cost'!$X$2:$X$807,'Annual_Cost'!$A$2:$A$807,A70,'Annual_Cost'!$C$2:$C$807,B70)</f>
      </c>
      <c r="G70" s="71" t="str">
        <f>SUMIFS($E$2:E70,$A$2:A70,A70)</f>
      </c>
      <c r="H70" s="72" t="str">
        <f>SUMIFS($F$2:F70,$A$2:A70,A70)</f>
      </c>
      <c r="I70" s="73" t="n">
        <v>315525215.312548</v>
      </c>
      <c r="J70" s="74" t="str">
        <f>IF(I70=0,"",C70/I70)</f>
      </c>
      <c r="K70" s="75" t="str">
        <f>IF(I70=0,"",D70/I70)</f>
      </c>
      <c r="L70" s="76" t="str">
        <f>IF(I70=0,"",E70/I70)</f>
      </c>
      <c r="M70" s="77" t="str">
        <f>IF(I70=0,"",F70/I70)</f>
      </c>
    </row>
    <row r="71">
      <c r="A71" t="s">
        <v>174</v>
      </c>
      <c r="B71" s="66" t="n">
        <v>2042</v>
      </c>
      <c r="C71" s="67" t="str">
        <f>SUMIFS('Annual_Cost'!$U$2:$U$807,'Annual_Cost'!$A$2:$A$807,A71,'Annual_Cost'!$C$2:$C$807,B71)</f>
      </c>
      <c r="D71" s="68" t="str">
        <f>SUMIFS('Annual_Cost'!$V$2:$V$807,'Annual_Cost'!$A$2:$A$807,A71,'Annual_Cost'!$C$2:$C$807,B71)</f>
      </c>
      <c r="E71" s="69" t="str">
        <f>SUMIFS('Annual_Cost'!$W$2:$W$807,'Annual_Cost'!$A$2:$A$807,A71,'Annual_Cost'!$C$2:$C$807,B71)</f>
      </c>
      <c r="F71" s="70" t="str">
        <f>SUMIFS('Annual_Cost'!$X$2:$X$807,'Annual_Cost'!$A$2:$A$807,A71,'Annual_Cost'!$C$2:$C$807,B71)</f>
      </c>
      <c r="G71" s="71" t="str">
        <f>SUMIFS($E$2:E71,$A$2:A71,A71)</f>
      </c>
      <c r="H71" s="72" t="str">
        <f>SUMIFS($F$2:F71,$A$2:A71,A71)</f>
      </c>
      <c r="I71" s="73" t="n">
        <v>316707694.211882</v>
      </c>
      <c r="J71" s="74" t="str">
        <f>IF(I71=0,"",C71/I71)</f>
      </c>
      <c r="K71" s="75" t="str">
        <f>IF(I71=0,"",D71/I71)</f>
      </c>
      <c r="L71" s="76" t="str">
        <f>IF(I71=0,"",E71/I71)</f>
      </c>
      <c r="M71" s="77" t="str">
        <f>IF(I71=0,"",F71/I71)</f>
      </c>
    </row>
    <row r="72">
      <c r="A72" t="s">
        <v>174</v>
      </c>
      <c r="B72" s="66" t="n">
        <v>2043</v>
      </c>
      <c r="C72" s="67" t="str">
        <f>SUMIFS('Annual_Cost'!$U$2:$U$807,'Annual_Cost'!$A$2:$A$807,A72,'Annual_Cost'!$C$2:$C$807,B72)</f>
      </c>
      <c r="D72" s="68" t="str">
        <f>SUMIFS('Annual_Cost'!$V$2:$V$807,'Annual_Cost'!$A$2:$A$807,A72,'Annual_Cost'!$C$2:$C$807,B72)</f>
      </c>
      <c r="E72" s="69" t="str">
        <f>SUMIFS('Annual_Cost'!$W$2:$W$807,'Annual_Cost'!$A$2:$A$807,A72,'Annual_Cost'!$C$2:$C$807,B72)</f>
      </c>
      <c r="F72" s="70" t="str">
        <f>SUMIFS('Annual_Cost'!$X$2:$X$807,'Annual_Cost'!$A$2:$A$807,A72,'Annual_Cost'!$C$2:$C$807,B72)</f>
      </c>
      <c r="G72" s="71" t="str">
        <f>SUMIFS($E$2:E72,$A$2:A72,A72)</f>
      </c>
      <c r="H72" s="72" t="str">
        <f>SUMIFS($F$2:F72,$A$2:A72,A72)</f>
      </c>
      <c r="I72" s="73" t="n">
        <v>317814114.067152</v>
      </c>
      <c r="J72" s="74" t="str">
        <f>IF(I72=0,"",C72/I72)</f>
      </c>
      <c r="K72" s="75" t="str">
        <f>IF(I72=0,"",D72/I72)</f>
      </c>
      <c r="L72" s="76" t="str">
        <f>IF(I72=0,"",E72/I72)</f>
      </c>
      <c r="M72" s="77" t="str">
        <f>IF(I72=0,"",F72/I72)</f>
      </c>
    </row>
    <row r="73">
      <c r="A73" t="s">
        <v>174</v>
      </c>
      <c r="B73" s="66" t="n">
        <v>2044</v>
      </c>
      <c r="C73" s="67" t="str">
        <f>SUMIFS('Annual_Cost'!$U$2:$U$807,'Annual_Cost'!$A$2:$A$807,A73,'Annual_Cost'!$C$2:$C$807,B73)</f>
      </c>
      <c r="D73" s="68" t="str">
        <f>SUMIFS('Annual_Cost'!$V$2:$V$807,'Annual_Cost'!$A$2:$A$807,A73,'Annual_Cost'!$C$2:$C$807,B73)</f>
      </c>
      <c r="E73" s="69" t="str">
        <f>SUMIFS('Annual_Cost'!$W$2:$W$807,'Annual_Cost'!$A$2:$A$807,A73,'Annual_Cost'!$C$2:$C$807,B73)</f>
      </c>
      <c r="F73" s="70" t="str">
        <f>SUMIFS('Annual_Cost'!$X$2:$X$807,'Annual_Cost'!$A$2:$A$807,A73,'Annual_Cost'!$C$2:$C$807,B73)</f>
      </c>
      <c r="G73" s="71" t="str">
        <f>SUMIFS($E$2:E73,$A$2:A73,A73)</f>
      </c>
      <c r="H73" s="72" t="str">
        <f>SUMIFS($F$2:F73,$A$2:A73,A73)</f>
      </c>
      <c r="I73" s="73" t="n">
        <v>318840890.732156</v>
      </c>
      <c r="J73" s="74" t="str">
        <f>IF(I73=0,"",C73/I73)</f>
      </c>
      <c r="K73" s="75" t="str">
        <f>IF(I73=0,"",D73/I73)</f>
      </c>
      <c r="L73" s="76" t="str">
        <f>IF(I73=0,"",E73/I73)</f>
      </c>
      <c r="M73" s="77" t="str">
        <f>IF(I73=0,"",F73/I73)</f>
      </c>
    </row>
    <row r="74">
      <c r="A74" t="s">
        <v>174</v>
      </c>
      <c r="B74" s="66" t="n">
        <v>2045</v>
      </c>
      <c r="C74" s="67" t="str">
        <f>SUMIFS('Annual_Cost'!$U$2:$U$807,'Annual_Cost'!$A$2:$A$807,A74,'Annual_Cost'!$C$2:$C$807,B74)</f>
      </c>
      <c r="D74" s="68" t="str">
        <f>SUMIFS('Annual_Cost'!$V$2:$V$807,'Annual_Cost'!$A$2:$A$807,A74,'Annual_Cost'!$C$2:$C$807,B74)</f>
      </c>
      <c r="E74" s="69" t="str">
        <f>SUMIFS('Annual_Cost'!$W$2:$W$807,'Annual_Cost'!$A$2:$A$807,A74,'Annual_Cost'!$C$2:$C$807,B74)</f>
      </c>
      <c r="F74" s="70" t="str">
        <f>SUMIFS('Annual_Cost'!$X$2:$X$807,'Annual_Cost'!$A$2:$A$807,A74,'Annual_Cost'!$C$2:$C$807,B74)</f>
      </c>
      <c r="G74" s="71" t="str">
        <f>SUMIFS($E$2:E74,$A$2:A74,A74)</f>
      </c>
      <c r="H74" s="72" t="str">
        <f>SUMIFS($F$2:F74,$A$2:A74,A74)</f>
      </c>
      <c r="I74" s="73" t="n">
        <v>319784682.33108</v>
      </c>
      <c r="J74" s="74" t="str">
        <f>IF(I74=0,"",C74/I74)</f>
      </c>
      <c r="K74" s="75" t="str">
        <f>IF(I74=0,"",D74/I74)</f>
      </c>
      <c r="L74" s="76" t="str">
        <f>IF(I74=0,"",E74/I74)</f>
      </c>
      <c r="M74" s="77" t="str">
        <f>IF(I74=0,"",F74/I74)</f>
      </c>
    </row>
    <row r="75">
      <c r="A75" t="s">
        <v>174</v>
      </c>
      <c r="B75" s="66" t="n">
        <v>2046</v>
      </c>
      <c r="C75" s="67" t="str">
        <f>SUMIFS('Annual_Cost'!$U$2:$U$807,'Annual_Cost'!$A$2:$A$807,A75,'Annual_Cost'!$C$2:$C$807,B75)</f>
      </c>
      <c r="D75" s="68" t="str">
        <f>SUMIFS('Annual_Cost'!$V$2:$V$807,'Annual_Cost'!$A$2:$A$807,A75,'Annual_Cost'!$C$2:$C$807,B75)</f>
      </c>
      <c r="E75" s="69" t="str">
        <f>SUMIFS('Annual_Cost'!$W$2:$W$807,'Annual_Cost'!$A$2:$A$807,A75,'Annual_Cost'!$C$2:$C$807,B75)</f>
      </c>
      <c r="F75" s="70" t="str">
        <f>SUMIFS('Annual_Cost'!$X$2:$X$807,'Annual_Cost'!$A$2:$A$807,A75,'Annual_Cost'!$C$2:$C$807,B75)</f>
      </c>
      <c r="G75" s="71" t="str">
        <f>SUMIFS($E$2:E75,$A$2:A75,A75)</f>
      </c>
      <c r="H75" s="72" t="str">
        <f>SUMIFS($F$2:F75,$A$2:A75,A75)</f>
      </c>
      <c r="I75" s="73" t="n">
        <v>320645615.981408</v>
      </c>
      <c r="J75" s="74" t="str">
        <f>IF(I75=0,"",C75/I75)</f>
      </c>
      <c r="K75" s="75" t="str">
        <f>IF(I75=0,"",D75/I75)</f>
      </c>
      <c r="L75" s="76" t="str">
        <f>IF(I75=0,"",E75/I75)</f>
      </c>
      <c r="M75" s="77" t="str">
        <f>IF(I75=0,"",F75/I75)</f>
      </c>
    </row>
    <row r="76">
      <c r="A76" t="s">
        <v>174</v>
      </c>
      <c r="B76" s="66" t="n">
        <v>2047</v>
      </c>
      <c r="C76" s="67" t="str">
        <f>SUMIFS('Annual_Cost'!$U$2:$U$807,'Annual_Cost'!$A$2:$A$807,A76,'Annual_Cost'!$C$2:$C$807,B76)</f>
      </c>
      <c r="D76" s="68" t="str">
        <f>SUMIFS('Annual_Cost'!$V$2:$V$807,'Annual_Cost'!$A$2:$A$807,A76,'Annual_Cost'!$C$2:$C$807,B76)</f>
      </c>
      <c r="E76" s="69" t="str">
        <f>SUMIFS('Annual_Cost'!$W$2:$W$807,'Annual_Cost'!$A$2:$A$807,A76,'Annual_Cost'!$C$2:$C$807,B76)</f>
      </c>
      <c r="F76" s="70" t="str">
        <f>SUMIFS('Annual_Cost'!$X$2:$X$807,'Annual_Cost'!$A$2:$A$807,A76,'Annual_Cost'!$C$2:$C$807,B76)</f>
      </c>
      <c r="G76" s="71" t="str">
        <f>SUMIFS($E$2:E76,$A$2:A76,A76)</f>
      </c>
      <c r="H76" s="72" t="str">
        <f>SUMIFS($F$2:F76,$A$2:A76,A76)</f>
      </c>
      <c r="I76" s="73" t="n">
        <v>321429520.522875</v>
      </c>
      <c r="J76" s="74" t="str">
        <f>IF(I76=0,"",C76/I76)</f>
      </c>
      <c r="K76" s="75" t="str">
        <f>IF(I76=0,"",D76/I76)</f>
      </c>
      <c r="L76" s="76" t="str">
        <f>IF(I76=0,"",E76/I76)</f>
      </c>
      <c r="M76" s="77" t="str">
        <f>IF(I76=0,"",F76/I76)</f>
      </c>
    </row>
    <row r="77">
      <c r="A77" t="s">
        <v>174</v>
      </c>
      <c r="B77" s="66" t="n">
        <v>2048</v>
      </c>
      <c r="C77" s="67" t="str">
        <f>SUMIFS('Annual_Cost'!$U$2:$U$807,'Annual_Cost'!$A$2:$A$807,A77,'Annual_Cost'!$C$2:$C$807,B77)</f>
      </c>
      <c r="D77" s="68" t="str">
        <f>SUMIFS('Annual_Cost'!$V$2:$V$807,'Annual_Cost'!$A$2:$A$807,A77,'Annual_Cost'!$C$2:$C$807,B77)</f>
      </c>
      <c r="E77" s="69" t="str">
        <f>SUMIFS('Annual_Cost'!$W$2:$W$807,'Annual_Cost'!$A$2:$A$807,A77,'Annual_Cost'!$C$2:$C$807,B77)</f>
      </c>
      <c r="F77" s="70" t="str">
        <f>SUMIFS('Annual_Cost'!$X$2:$X$807,'Annual_Cost'!$A$2:$A$807,A77,'Annual_Cost'!$C$2:$C$807,B77)</f>
      </c>
      <c r="G77" s="71" t="str">
        <f>SUMIFS($E$2:E77,$A$2:A77,A77)</f>
      </c>
      <c r="H77" s="72" t="str">
        <f>SUMIFS($F$2:F77,$A$2:A77,A77)</f>
      </c>
      <c r="I77" s="73" t="n">
        <v>322136832.260161</v>
      </c>
      <c r="J77" s="74" t="str">
        <f>IF(I77=0,"",C77/I77)</f>
      </c>
      <c r="K77" s="75" t="str">
        <f>IF(I77=0,"",D77/I77)</f>
      </c>
      <c r="L77" s="76" t="str">
        <f>IF(I77=0,"",E77/I77)</f>
      </c>
      <c r="M77" s="77" t="str">
        <f>IF(I77=0,"",F77/I77)</f>
      </c>
    </row>
    <row r="78">
      <c r="A78" t="s">
        <v>174</v>
      </c>
      <c r="B78" s="66" t="n">
        <v>2049</v>
      </c>
      <c r="C78" s="67" t="str">
        <f>SUMIFS('Annual_Cost'!$U$2:$U$807,'Annual_Cost'!$A$2:$A$807,A78,'Annual_Cost'!$C$2:$C$807,B78)</f>
      </c>
      <c r="D78" s="68" t="str">
        <f>SUMIFS('Annual_Cost'!$V$2:$V$807,'Annual_Cost'!$A$2:$A$807,A78,'Annual_Cost'!$C$2:$C$807,B78)</f>
      </c>
      <c r="E78" s="69" t="str">
        <f>SUMIFS('Annual_Cost'!$W$2:$W$807,'Annual_Cost'!$A$2:$A$807,A78,'Annual_Cost'!$C$2:$C$807,B78)</f>
      </c>
      <c r="F78" s="70" t="str">
        <f>SUMIFS('Annual_Cost'!$X$2:$X$807,'Annual_Cost'!$A$2:$A$807,A78,'Annual_Cost'!$C$2:$C$807,B78)</f>
      </c>
      <c r="G78" s="71" t="str">
        <f>SUMIFS($E$2:E78,$A$2:A78,A78)</f>
      </c>
      <c r="H78" s="72" t="str">
        <f>SUMIFS($F$2:F78,$A$2:A78,A78)</f>
      </c>
      <c r="I78" s="73" t="n">
        <v>322765819.752681</v>
      </c>
      <c r="J78" s="74" t="str">
        <f>IF(I78=0,"",C78/I78)</f>
      </c>
      <c r="K78" s="75" t="str">
        <f>IF(I78=0,"",D78/I78)</f>
      </c>
      <c r="L78" s="76" t="str">
        <f>IF(I78=0,"",E78/I78)</f>
      </c>
      <c r="M78" s="77" t="str">
        <f>IF(I78=0,"",F78/I78)</f>
      </c>
    </row>
    <row r="79">
      <c r="A79" t="s">
        <v>174</v>
      </c>
      <c r="B79" s="66" t="n">
        <v>2050</v>
      </c>
      <c r="C79" s="67" t="str">
        <f>SUMIFS('Annual_Cost'!$U$2:$U$807,'Annual_Cost'!$A$2:$A$807,A79,'Annual_Cost'!$C$2:$C$807,B79)</f>
      </c>
      <c r="D79" s="68" t="str">
        <f>SUMIFS('Annual_Cost'!$V$2:$V$807,'Annual_Cost'!$A$2:$A$807,A79,'Annual_Cost'!$C$2:$C$807,B79)</f>
      </c>
      <c r="E79" s="69" t="str">
        <f>SUMIFS('Annual_Cost'!$W$2:$W$807,'Annual_Cost'!$A$2:$A$807,A79,'Annual_Cost'!$C$2:$C$807,B79)</f>
      </c>
      <c r="F79" s="70" t="str">
        <f>SUMIFS('Annual_Cost'!$X$2:$X$807,'Annual_Cost'!$A$2:$A$807,A79,'Annual_Cost'!$C$2:$C$807,B79)</f>
      </c>
      <c r="G79" s="71" t="str">
        <f>SUMIFS($E$2:E79,$A$2:A79,A79)</f>
      </c>
      <c r="H79" s="72" t="str">
        <f>SUMIFS($F$2:F79,$A$2:A79,A79)</f>
      </c>
      <c r="I79" s="73" t="n">
        <v>323312042.563285</v>
      </c>
      <c r="J79" s="74" t="str">
        <f>IF(I79=0,"",C79/I79)</f>
      </c>
      <c r="K79" s="75" t="str">
        <f>IF(I79=0,"",D79/I79)</f>
      </c>
      <c r="L79" s="76" t="str">
        <f>IF(I79=0,"",E79/I79)</f>
      </c>
      <c r="M79" s="77" t="str">
        <f>IF(I79=0,"",F79/I79)</f>
      </c>
    </row>
    <row r="80">
      <c r="A80" t="s">
        <v>168</v>
      </c>
      <c r="B80" s="66" t="n">
        <v>2025</v>
      </c>
      <c r="C80" s="67" t="str">
        <f>SUMIFS('Annual_Cost'!$U$2:$U$807,'Annual_Cost'!$A$2:$A$807,A80,'Annual_Cost'!$C$2:$C$807,B80)</f>
      </c>
      <c r="D80" s="68" t="str">
        <f>SUMIFS('Annual_Cost'!$V$2:$V$807,'Annual_Cost'!$A$2:$A$807,A80,'Annual_Cost'!$C$2:$C$807,B80)</f>
      </c>
      <c r="E80" s="69" t="str">
        <f>SUMIFS('Annual_Cost'!$W$2:$W$807,'Annual_Cost'!$A$2:$A$807,A80,'Annual_Cost'!$C$2:$C$807,B80)</f>
      </c>
      <c r="F80" s="70" t="str">
        <f>SUMIFS('Annual_Cost'!$X$2:$X$807,'Annual_Cost'!$A$2:$A$807,A80,'Annual_Cost'!$C$2:$C$807,B80)</f>
      </c>
      <c r="G80" s="71" t="str">
        <f>SUMIFS($E$2:E80,$A$2:A80,A80)</f>
      </c>
      <c r="H80" s="72" t="str">
        <f>SUMIFS($F$2:F80,$A$2:A80,A80)</f>
      </c>
      <c r="I80" s="73" t="n">
        <v>288391907.644456</v>
      </c>
      <c r="J80" s="74" t="str">
        <f>IF(I80=0,"",C80/I80)</f>
      </c>
      <c r="K80" s="75" t="str">
        <f>IF(I80=0,"",D80/I80)</f>
      </c>
      <c r="L80" s="76" t="str">
        <f>IF(I80=0,"",E80/I80)</f>
      </c>
      <c r="M80" s="77" t="str">
        <f>IF(I80=0,"",F80/I80)</f>
      </c>
    </row>
    <row r="81">
      <c r="A81" t="s">
        <v>168</v>
      </c>
      <c r="B81" s="66" t="n">
        <v>2026</v>
      </c>
      <c r="C81" s="67" t="str">
        <f>SUMIFS('Annual_Cost'!$U$2:$U$807,'Annual_Cost'!$A$2:$A$807,A81,'Annual_Cost'!$C$2:$C$807,B81)</f>
      </c>
      <c r="D81" s="68" t="str">
        <f>SUMIFS('Annual_Cost'!$V$2:$V$807,'Annual_Cost'!$A$2:$A$807,A81,'Annual_Cost'!$C$2:$C$807,B81)</f>
      </c>
      <c r="E81" s="69" t="str">
        <f>SUMIFS('Annual_Cost'!$W$2:$W$807,'Annual_Cost'!$A$2:$A$807,A81,'Annual_Cost'!$C$2:$C$807,B81)</f>
      </c>
      <c r="F81" s="70" t="str">
        <f>SUMIFS('Annual_Cost'!$X$2:$X$807,'Annual_Cost'!$A$2:$A$807,A81,'Annual_Cost'!$C$2:$C$807,B81)</f>
      </c>
      <c r="G81" s="71" t="str">
        <f>SUMIFS($E$2:E81,$A$2:A81,A81)</f>
      </c>
      <c r="H81" s="72" t="str">
        <f>SUMIFS($F$2:F81,$A$2:A81,A81)</f>
      </c>
      <c r="I81" s="73" t="n">
        <v>290472130.233437</v>
      </c>
      <c r="J81" s="74" t="str">
        <f>IF(I81=0,"",C81/I81)</f>
      </c>
      <c r="K81" s="75" t="str">
        <f>IF(I81=0,"",D81/I81)</f>
      </c>
      <c r="L81" s="76" t="str">
        <f>IF(I81=0,"",E81/I81)</f>
      </c>
      <c r="M81" s="77" t="str">
        <f>IF(I81=0,"",F81/I81)</f>
      </c>
    </row>
    <row r="82">
      <c r="A82" t="s">
        <v>168</v>
      </c>
      <c r="B82" s="66" t="n">
        <v>2027</v>
      </c>
      <c r="C82" s="67" t="str">
        <f>SUMIFS('Annual_Cost'!$U$2:$U$807,'Annual_Cost'!$A$2:$A$807,A82,'Annual_Cost'!$C$2:$C$807,B82)</f>
      </c>
      <c r="D82" s="68" t="str">
        <f>SUMIFS('Annual_Cost'!$V$2:$V$807,'Annual_Cost'!$A$2:$A$807,A82,'Annual_Cost'!$C$2:$C$807,B82)</f>
      </c>
      <c r="E82" s="69" t="str">
        <f>SUMIFS('Annual_Cost'!$W$2:$W$807,'Annual_Cost'!$A$2:$A$807,A82,'Annual_Cost'!$C$2:$C$807,B82)</f>
      </c>
      <c r="F82" s="70" t="str">
        <f>SUMIFS('Annual_Cost'!$X$2:$X$807,'Annual_Cost'!$A$2:$A$807,A82,'Annual_Cost'!$C$2:$C$807,B82)</f>
      </c>
      <c r="G82" s="71" t="str">
        <f>SUMIFS($E$2:E82,$A$2:A82,A82)</f>
      </c>
      <c r="H82" s="72" t="str">
        <f>SUMIFS($F$2:F82,$A$2:A82,A82)</f>
      </c>
      <c r="I82" s="73" t="n">
        <v>292505080.826208</v>
      </c>
      <c r="J82" s="74" t="str">
        <f>IF(I82=0,"",C82/I82)</f>
      </c>
      <c r="K82" s="75" t="str">
        <f>IF(I82=0,"",D82/I82)</f>
      </c>
      <c r="L82" s="76" t="str">
        <f>IF(I82=0,"",E82/I82)</f>
      </c>
      <c r="M82" s="77" t="str">
        <f>IF(I82=0,"",F82/I82)</f>
      </c>
    </row>
    <row r="83">
      <c r="A83" t="s">
        <v>168</v>
      </c>
      <c r="B83" s="66" t="n">
        <v>2028</v>
      </c>
      <c r="C83" s="67" t="str">
        <f>SUMIFS('Annual_Cost'!$U$2:$U$807,'Annual_Cost'!$A$2:$A$807,A83,'Annual_Cost'!$C$2:$C$807,B83)</f>
      </c>
      <c r="D83" s="68" t="str">
        <f>SUMIFS('Annual_Cost'!$V$2:$V$807,'Annual_Cost'!$A$2:$A$807,A83,'Annual_Cost'!$C$2:$C$807,B83)</f>
      </c>
      <c r="E83" s="69" t="str">
        <f>SUMIFS('Annual_Cost'!$W$2:$W$807,'Annual_Cost'!$A$2:$A$807,A83,'Annual_Cost'!$C$2:$C$807,B83)</f>
      </c>
      <c r="F83" s="70" t="str">
        <f>SUMIFS('Annual_Cost'!$X$2:$X$807,'Annual_Cost'!$A$2:$A$807,A83,'Annual_Cost'!$C$2:$C$807,B83)</f>
      </c>
      <c r="G83" s="71" t="str">
        <f>SUMIFS($E$2:E83,$A$2:A83,A83)</f>
      </c>
      <c r="H83" s="72" t="str">
        <f>SUMIFS($F$2:F83,$A$2:A83,A83)</f>
      </c>
      <c r="I83" s="73" t="n">
        <v>294484707.921554</v>
      </c>
      <c r="J83" s="74" t="str">
        <f>IF(I83=0,"",C83/I83)</f>
      </c>
      <c r="K83" s="75" t="str">
        <f>IF(I83=0,"",D83/I83)</f>
      </c>
      <c r="L83" s="76" t="str">
        <f>IF(I83=0,"",E83/I83)</f>
      </c>
      <c r="M83" s="77" t="str">
        <f>IF(I83=0,"",F83/I83)</f>
      </c>
    </row>
    <row r="84">
      <c r="A84" t="s">
        <v>168</v>
      </c>
      <c r="B84" s="66" t="n">
        <v>2029</v>
      </c>
      <c r="C84" s="67" t="str">
        <f>SUMIFS('Annual_Cost'!$U$2:$U$807,'Annual_Cost'!$A$2:$A$807,A84,'Annual_Cost'!$C$2:$C$807,B84)</f>
      </c>
      <c r="D84" s="68" t="str">
        <f>SUMIFS('Annual_Cost'!$V$2:$V$807,'Annual_Cost'!$A$2:$A$807,A84,'Annual_Cost'!$C$2:$C$807,B84)</f>
      </c>
      <c r="E84" s="69" t="str">
        <f>SUMIFS('Annual_Cost'!$W$2:$W$807,'Annual_Cost'!$A$2:$A$807,A84,'Annual_Cost'!$C$2:$C$807,B84)</f>
      </c>
      <c r="F84" s="70" t="str">
        <f>SUMIFS('Annual_Cost'!$X$2:$X$807,'Annual_Cost'!$A$2:$A$807,A84,'Annual_Cost'!$C$2:$C$807,B84)</f>
      </c>
      <c r="G84" s="71" t="str">
        <f>SUMIFS($E$2:E84,$A$2:A84,A84)</f>
      </c>
      <c r="H84" s="72" t="str">
        <f>SUMIFS($F$2:F84,$A$2:A84,A84)</f>
      </c>
      <c r="I84" s="73" t="n">
        <v>296414030.31143</v>
      </c>
      <c r="J84" s="74" t="str">
        <f>IF(I84=0,"",C84/I84)</f>
      </c>
      <c r="K84" s="75" t="str">
        <f>IF(I84=0,"",D84/I84)</f>
      </c>
      <c r="L84" s="76" t="str">
        <f>IF(I84=0,"",E84/I84)</f>
      </c>
      <c r="M84" s="77" t="str">
        <f>IF(I84=0,"",F84/I84)</f>
      </c>
    </row>
    <row r="85">
      <c r="A85" t="s">
        <v>168</v>
      </c>
      <c r="B85" s="66" t="n">
        <v>2030</v>
      </c>
      <c r="C85" s="67" t="str">
        <f>SUMIFS('Annual_Cost'!$U$2:$U$807,'Annual_Cost'!$A$2:$A$807,A85,'Annual_Cost'!$C$2:$C$807,B85)</f>
      </c>
      <c r="D85" s="68" t="str">
        <f>SUMIFS('Annual_Cost'!$V$2:$V$807,'Annual_Cost'!$A$2:$A$807,A85,'Annual_Cost'!$C$2:$C$807,B85)</f>
      </c>
      <c r="E85" s="69" t="str">
        <f>SUMIFS('Annual_Cost'!$W$2:$W$807,'Annual_Cost'!$A$2:$A$807,A85,'Annual_Cost'!$C$2:$C$807,B85)</f>
      </c>
      <c r="F85" s="70" t="str">
        <f>SUMIFS('Annual_Cost'!$X$2:$X$807,'Annual_Cost'!$A$2:$A$807,A85,'Annual_Cost'!$C$2:$C$807,B85)</f>
      </c>
      <c r="G85" s="71" t="str">
        <f>SUMIFS($E$2:E85,$A$2:A85,A85)</f>
      </c>
      <c r="H85" s="72" t="str">
        <f>SUMIFS($F$2:F85,$A$2:A85,A85)</f>
      </c>
      <c r="I85" s="73" t="n">
        <v>298289404.664994</v>
      </c>
      <c r="J85" s="74" t="str">
        <f>IF(I85=0,"",C85/I85)</f>
      </c>
      <c r="K85" s="75" t="str">
        <f>IF(I85=0,"",D85/I85)</f>
      </c>
      <c r="L85" s="76" t="str">
        <f>IF(I85=0,"",E85/I85)</f>
      </c>
      <c r="M85" s="77" t="str">
        <f>IF(I85=0,"",F85/I85)</f>
      </c>
    </row>
    <row r="86">
      <c r="A86" t="s">
        <v>168</v>
      </c>
      <c r="B86" s="66" t="n">
        <v>2031</v>
      </c>
      <c r="C86" s="67" t="str">
        <f>SUMIFS('Annual_Cost'!$U$2:$U$807,'Annual_Cost'!$A$2:$A$807,A86,'Annual_Cost'!$C$2:$C$807,B86)</f>
      </c>
      <c r="D86" s="68" t="str">
        <f>SUMIFS('Annual_Cost'!$V$2:$V$807,'Annual_Cost'!$A$2:$A$807,A86,'Annual_Cost'!$C$2:$C$807,B86)</f>
      </c>
      <c r="E86" s="69" t="str">
        <f>SUMIFS('Annual_Cost'!$W$2:$W$807,'Annual_Cost'!$A$2:$A$807,A86,'Annual_Cost'!$C$2:$C$807,B86)</f>
      </c>
      <c r="F86" s="70" t="str">
        <f>SUMIFS('Annual_Cost'!$X$2:$X$807,'Annual_Cost'!$A$2:$A$807,A86,'Annual_Cost'!$C$2:$C$807,B86)</f>
      </c>
      <c r="G86" s="71" t="str">
        <f>SUMIFS($E$2:E86,$A$2:A86,A86)</f>
      </c>
      <c r="H86" s="72" t="str">
        <f>SUMIFS($F$2:F86,$A$2:A86,A86)</f>
      </c>
      <c r="I86" s="73" t="n">
        <v>300119636.925519</v>
      </c>
      <c r="J86" s="74" t="str">
        <f>IF(I86=0,"",C86/I86)</f>
      </c>
      <c r="K86" s="75" t="str">
        <f>IF(I86=0,"",D86/I86)</f>
      </c>
      <c r="L86" s="76" t="str">
        <f>IF(I86=0,"",E86/I86)</f>
      </c>
      <c r="M86" s="77" t="str">
        <f>IF(I86=0,"",F86/I86)</f>
      </c>
    </row>
    <row r="87">
      <c r="A87" t="s">
        <v>168</v>
      </c>
      <c r="B87" s="66" t="n">
        <v>2032</v>
      </c>
      <c r="C87" s="67" t="str">
        <f>SUMIFS('Annual_Cost'!$U$2:$U$807,'Annual_Cost'!$A$2:$A$807,A87,'Annual_Cost'!$C$2:$C$807,B87)</f>
      </c>
      <c r="D87" s="68" t="str">
        <f>SUMIFS('Annual_Cost'!$V$2:$V$807,'Annual_Cost'!$A$2:$A$807,A87,'Annual_Cost'!$C$2:$C$807,B87)</f>
      </c>
      <c r="E87" s="69" t="str">
        <f>SUMIFS('Annual_Cost'!$W$2:$W$807,'Annual_Cost'!$A$2:$A$807,A87,'Annual_Cost'!$C$2:$C$807,B87)</f>
      </c>
      <c r="F87" s="70" t="str">
        <f>SUMIFS('Annual_Cost'!$X$2:$X$807,'Annual_Cost'!$A$2:$A$807,A87,'Annual_Cost'!$C$2:$C$807,B87)</f>
      </c>
      <c r="G87" s="71" t="str">
        <f>SUMIFS($E$2:E87,$A$2:A87,A87)</f>
      </c>
      <c r="H87" s="72" t="str">
        <f>SUMIFS($F$2:F87,$A$2:A87,A87)</f>
      </c>
      <c r="I87" s="73" t="n">
        <v>301904628.083541</v>
      </c>
      <c r="J87" s="74" t="str">
        <f>IF(I87=0,"",C87/I87)</f>
      </c>
      <c r="K87" s="75" t="str">
        <f>IF(I87=0,"",D87/I87)</f>
      </c>
      <c r="L87" s="76" t="str">
        <f>IF(I87=0,"",E87/I87)</f>
      </c>
      <c r="M87" s="77" t="str">
        <f>IF(I87=0,"",F87/I87)</f>
      </c>
    </row>
    <row r="88">
      <c r="A88" t="s">
        <v>168</v>
      </c>
      <c r="B88" s="66" t="n">
        <v>2033</v>
      </c>
      <c r="C88" s="67" t="str">
        <f>SUMIFS('Annual_Cost'!$U$2:$U$807,'Annual_Cost'!$A$2:$A$807,A88,'Annual_Cost'!$C$2:$C$807,B88)</f>
      </c>
      <c r="D88" s="68" t="str">
        <f>SUMIFS('Annual_Cost'!$V$2:$V$807,'Annual_Cost'!$A$2:$A$807,A88,'Annual_Cost'!$C$2:$C$807,B88)</f>
      </c>
      <c r="E88" s="69" t="str">
        <f>SUMIFS('Annual_Cost'!$W$2:$W$807,'Annual_Cost'!$A$2:$A$807,A88,'Annual_Cost'!$C$2:$C$807,B88)</f>
      </c>
      <c r="F88" s="70" t="str">
        <f>SUMIFS('Annual_Cost'!$X$2:$X$807,'Annual_Cost'!$A$2:$A$807,A88,'Annual_Cost'!$C$2:$C$807,B88)</f>
      </c>
      <c r="G88" s="71" t="str">
        <f>SUMIFS($E$2:E88,$A$2:A88,A88)</f>
      </c>
      <c r="H88" s="72" t="str">
        <f>SUMIFS($F$2:F88,$A$2:A88,A88)</f>
      </c>
      <c r="I88" s="73" t="n">
        <v>303644277.16916</v>
      </c>
      <c r="J88" s="74" t="str">
        <f>IF(I88=0,"",C88/I88)</f>
      </c>
      <c r="K88" s="75" t="str">
        <f>IF(I88=0,"",D88/I88)</f>
      </c>
      <c r="L88" s="76" t="str">
        <f>IF(I88=0,"",E88/I88)</f>
      </c>
      <c r="M88" s="77" t="str">
        <f>IF(I88=0,"",F88/I88)</f>
      </c>
    </row>
    <row r="89">
      <c r="A89" t="s">
        <v>168</v>
      </c>
      <c r="B89" s="66" t="n">
        <v>2034</v>
      </c>
      <c r="C89" s="67" t="str">
        <f>SUMIFS('Annual_Cost'!$U$2:$U$807,'Annual_Cost'!$A$2:$A$807,A89,'Annual_Cost'!$C$2:$C$807,B89)</f>
      </c>
      <c r="D89" s="68" t="str">
        <f>SUMIFS('Annual_Cost'!$V$2:$V$807,'Annual_Cost'!$A$2:$A$807,A89,'Annual_Cost'!$C$2:$C$807,B89)</f>
      </c>
      <c r="E89" s="69" t="str">
        <f>SUMIFS('Annual_Cost'!$W$2:$W$807,'Annual_Cost'!$A$2:$A$807,A89,'Annual_Cost'!$C$2:$C$807,B89)</f>
      </c>
      <c r="F89" s="70" t="str">
        <f>SUMIFS('Annual_Cost'!$X$2:$X$807,'Annual_Cost'!$A$2:$A$807,A89,'Annual_Cost'!$C$2:$C$807,B89)</f>
      </c>
      <c r="G89" s="71" t="str">
        <f>SUMIFS($E$2:E89,$A$2:A89,A89)</f>
      </c>
      <c r="H89" s="72" t="str">
        <f>SUMIFS($F$2:F89,$A$2:A89,A89)</f>
      </c>
      <c r="I89" s="73" t="n">
        <v>305332541.184984</v>
      </c>
      <c r="J89" s="74" t="str">
        <f>IF(I89=0,"",C89/I89)</f>
      </c>
      <c r="K89" s="75" t="str">
        <f>IF(I89=0,"",D89/I89)</f>
      </c>
      <c r="L89" s="76" t="str">
        <f>IF(I89=0,"",E89/I89)</f>
      </c>
      <c r="M89" s="77" t="str">
        <f>IF(I89=0,"",F89/I89)</f>
      </c>
    </row>
    <row r="90">
      <c r="A90" t="s">
        <v>168</v>
      </c>
      <c r="B90" s="66" t="n">
        <v>2035</v>
      </c>
      <c r="C90" s="67" t="str">
        <f>SUMIFS('Annual_Cost'!$U$2:$U$807,'Annual_Cost'!$A$2:$A$807,A90,'Annual_Cost'!$C$2:$C$807,B90)</f>
      </c>
      <c r="D90" s="68" t="str">
        <f>SUMIFS('Annual_Cost'!$V$2:$V$807,'Annual_Cost'!$A$2:$A$807,A90,'Annual_Cost'!$C$2:$C$807,B90)</f>
      </c>
      <c r="E90" s="69" t="str">
        <f>SUMIFS('Annual_Cost'!$W$2:$W$807,'Annual_Cost'!$A$2:$A$807,A90,'Annual_Cost'!$C$2:$C$807,B90)</f>
      </c>
      <c r="F90" s="70" t="str">
        <f>SUMIFS('Annual_Cost'!$X$2:$X$807,'Annual_Cost'!$A$2:$A$807,A90,'Annual_Cost'!$C$2:$C$807,B90)</f>
      </c>
      <c r="G90" s="71" t="str">
        <f>SUMIFS($E$2:E90,$A$2:A90,A90)</f>
      </c>
      <c r="H90" s="72" t="str">
        <f>SUMIFS($F$2:F90,$A$2:A90,A90)</f>
      </c>
      <c r="I90" s="73" t="n">
        <v>306964650.16712</v>
      </c>
      <c r="J90" s="74" t="str">
        <f>IF(I90=0,"",C90/I90)</f>
      </c>
      <c r="K90" s="75" t="str">
        <f>IF(I90=0,"",D90/I90)</f>
      </c>
      <c r="L90" s="76" t="str">
        <f>IF(I90=0,"",E90/I90)</f>
      </c>
      <c r="M90" s="77" t="str">
        <f>IF(I90=0,"",F90/I90)</f>
      </c>
    </row>
    <row r="91">
      <c r="A91" t="s">
        <v>168</v>
      </c>
      <c r="B91" s="66" t="n">
        <v>2036</v>
      </c>
      <c r="C91" s="67" t="str">
        <f>SUMIFS('Annual_Cost'!$U$2:$U$807,'Annual_Cost'!$A$2:$A$807,A91,'Annual_Cost'!$C$2:$C$807,B91)</f>
      </c>
      <c r="D91" s="68" t="str">
        <f>SUMIFS('Annual_Cost'!$V$2:$V$807,'Annual_Cost'!$A$2:$A$807,A91,'Annual_Cost'!$C$2:$C$807,B91)</f>
      </c>
      <c r="E91" s="69" t="str">
        <f>SUMIFS('Annual_Cost'!$W$2:$W$807,'Annual_Cost'!$A$2:$A$807,A91,'Annual_Cost'!$C$2:$C$807,B91)</f>
      </c>
      <c r="F91" s="70" t="str">
        <f>SUMIFS('Annual_Cost'!$X$2:$X$807,'Annual_Cost'!$A$2:$A$807,A91,'Annual_Cost'!$C$2:$C$807,B91)</f>
      </c>
      <c r="G91" s="71" t="str">
        <f>SUMIFS($E$2:E91,$A$2:A91,A91)</f>
      </c>
      <c r="H91" s="72" t="str">
        <f>SUMIFS($F$2:F91,$A$2:A91,A91)</f>
      </c>
      <c r="I91" s="73" t="n">
        <v>308542769.756622</v>
      </c>
      <c r="J91" s="74" t="str">
        <f>IF(I91=0,"",C91/I91)</f>
      </c>
      <c r="K91" s="75" t="str">
        <f>IF(I91=0,"",D91/I91)</f>
      </c>
      <c r="L91" s="76" t="str">
        <f>IF(I91=0,"",E91/I91)</f>
      </c>
      <c r="M91" s="77" t="str">
        <f>IF(I91=0,"",F91/I91)</f>
      </c>
    </row>
    <row r="92">
      <c r="A92" t="s">
        <v>168</v>
      </c>
      <c r="B92" s="66" t="n">
        <v>2037</v>
      </c>
      <c r="C92" s="67" t="str">
        <f>SUMIFS('Annual_Cost'!$U$2:$U$807,'Annual_Cost'!$A$2:$A$807,A92,'Annual_Cost'!$C$2:$C$807,B92)</f>
      </c>
      <c r="D92" s="68" t="str">
        <f>SUMIFS('Annual_Cost'!$V$2:$V$807,'Annual_Cost'!$A$2:$A$807,A92,'Annual_Cost'!$C$2:$C$807,B92)</f>
      </c>
      <c r="E92" s="69" t="str">
        <f>SUMIFS('Annual_Cost'!$W$2:$W$807,'Annual_Cost'!$A$2:$A$807,A92,'Annual_Cost'!$C$2:$C$807,B92)</f>
      </c>
      <c r="F92" s="70" t="str">
        <f>SUMIFS('Annual_Cost'!$X$2:$X$807,'Annual_Cost'!$A$2:$A$807,A92,'Annual_Cost'!$C$2:$C$807,B92)</f>
      </c>
      <c r="G92" s="71" t="str">
        <f>SUMIFS($E$2:E92,$A$2:A92,A92)</f>
      </c>
      <c r="H92" s="72" t="str">
        <f>SUMIFS($F$2:F92,$A$2:A92,A92)</f>
      </c>
      <c r="I92" s="73" t="n">
        <v>310068287.63643</v>
      </c>
      <c r="J92" s="74" t="str">
        <f>IF(I92=0,"",C92/I92)</f>
      </c>
      <c r="K92" s="75" t="str">
        <f>IF(I92=0,"",D92/I92)</f>
      </c>
      <c r="L92" s="76" t="str">
        <f>IF(I92=0,"",E92/I92)</f>
      </c>
      <c r="M92" s="77" t="str">
        <f>IF(I92=0,"",F92/I92)</f>
      </c>
    </row>
    <row r="93">
      <c r="A93" t="s">
        <v>168</v>
      </c>
      <c r="B93" s="66" t="n">
        <v>2038</v>
      </c>
      <c r="C93" s="67" t="str">
        <f>SUMIFS('Annual_Cost'!$U$2:$U$807,'Annual_Cost'!$A$2:$A$807,A93,'Annual_Cost'!$C$2:$C$807,B93)</f>
      </c>
      <c r="D93" s="68" t="str">
        <f>SUMIFS('Annual_Cost'!$V$2:$V$807,'Annual_Cost'!$A$2:$A$807,A93,'Annual_Cost'!$C$2:$C$807,B93)</f>
      </c>
      <c r="E93" s="69" t="str">
        <f>SUMIFS('Annual_Cost'!$W$2:$W$807,'Annual_Cost'!$A$2:$A$807,A93,'Annual_Cost'!$C$2:$C$807,B93)</f>
      </c>
      <c r="F93" s="70" t="str">
        <f>SUMIFS('Annual_Cost'!$X$2:$X$807,'Annual_Cost'!$A$2:$A$807,A93,'Annual_Cost'!$C$2:$C$807,B93)</f>
      </c>
      <c r="G93" s="71" t="str">
        <f>SUMIFS($E$2:E93,$A$2:A93,A93)</f>
      </c>
      <c r="H93" s="72" t="str">
        <f>SUMIFS($F$2:F93,$A$2:A93,A93)</f>
      </c>
      <c r="I93" s="73" t="n">
        <v>311532999.13163</v>
      </c>
      <c r="J93" s="74" t="str">
        <f>IF(I93=0,"",C93/I93)</f>
      </c>
      <c r="K93" s="75" t="str">
        <f>IF(I93=0,"",D93/I93)</f>
      </c>
      <c r="L93" s="76" t="str">
        <f>IF(I93=0,"",E93/I93)</f>
      </c>
      <c r="M93" s="77" t="str">
        <f>IF(I93=0,"",F93/I93)</f>
      </c>
    </row>
    <row r="94">
      <c r="A94" t="s">
        <v>168</v>
      </c>
      <c r="B94" s="66" t="n">
        <v>2039</v>
      </c>
      <c r="C94" s="67" t="str">
        <f>SUMIFS('Annual_Cost'!$U$2:$U$807,'Annual_Cost'!$A$2:$A$807,A94,'Annual_Cost'!$C$2:$C$807,B94)</f>
      </c>
      <c r="D94" s="68" t="str">
        <f>SUMIFS('Annual_Cost'!$V$2:$V$807,'Annual_Cost'!$A$2:$A$807,A94,'Annual_Cost'!$C$2:$C$807,B94)</f>
      </c>
      <c r="E94" s="69" t="str">
        <f>SUMIFS('Annual_Cost'!$W$2:$W$807,'Annual_Cost'!$A$2:$A$807,A94,'Annual_Cost'!$C$2:$C$807,B94)</f>
      </c>
      <c r="F94" s="70" t="str">
        <f>SUMIFS('Annual_Cost'!$X$2:$X$807,'Annual_Cost'!$A$2:$A$807,A94,'Annual_Cost'!$C$2:$C$807,B94)</f>
      </c>
      <c r="G94" s="71" t="str">
        <f>SUMIFS($E$2:E94,$A$2:A94,A94)</f>
      </c>
      <c r="H94" s="72" t="str">
        <f>SUMIFS($F$2:F94,$A$2:A94,A94)</f>
      </c>
      <c r="I94" s="73" t="n">
        <v>312936391.858479</v>
      </c>
      <c r="J94" s="74" t="str">
        <f>IF(I94=0,"",C94/I94)</f>
      </c>
      <c r="K94" s="75" t="str">
        <f>IF(I94=0,"",D94/I94)</f>
      </c>
      <c r="L94" s="76" t="str">
        <f>IF(I94=0,"",E94/I94)</f>
      </c>
      <c r="M94" s="77" t="str">
        <f>IF(I94=0,"",F94/I94)</f>
      </c>
    </row>
    <row r="95">
      <c r="A95" t="s">
        <v>168</v>
      </c>
      <c r="B95" s="66" t="n">
        <v>2040</v>
      </c>
      <c r="C95" s="67" t="str">
        <f>SUMIFS('Annual_Cost'!$U$2:$U$807,'Annual_Cost'!$A$2:$A$807,A95,'Annual_Cost'!$C$2:$C$807,B95)</f>
      </c>
      <c r="D95" s="68" t="str">
        <f>SUMIFS('Annual_Cost'!$V$2:$V$807,'Annual_Cost'!$A$2:$A$807,A95,'Annual_Cost'!$C$2:$C$807,B95)</f>
      </c>
      <c r="E95" s="69" t="str">
        <f>SUMIFS('Annual_Cost'!$W$2:$W$807,'Annual_Cost'!$A$2:$A$807,A95,'Annual_Cost'!$C$2:$C$807,B95)</f>
      </c>
      <c r="F95" s="70" t="str">
        <f>SUMIFS('Annual_Cost'!$X$2:$X$807,'Annual_Cost'!$A$2:$A$807,A95,'Annual_Cost'!$C$2:$C$807,B95)</f>
      </c>
      <c r="G95" s="71" t="str">
        <f>SUMIFS($E$2:E95,$A$2:A95,A95)</f>
      </c>
      <c r="H95" s="72" t="str">
        <f>SUMIFS($F$2:F95,$A$2:A95,A95)</f>
      </c>
      <c r="I95" s="73" t="n">
        <v>314265537.410829</v>
      </c>
      <c r="J95" s="74" t="str">
        <f>IF(I95=0,"",C95/I95)</f>
      </c>
      <c r="K95" s="75" t="str">
        <f>IF(I95=0,"",D95/I95)</f>
      </c>
      <c r="L95" s="76" t="str">
        <f>IF(I95=0,"",E95/I95)</f>
      </c>
      <c r="M95" s="77" t="str">
        <f>IF(I95=0,"",F95/I95)</f>
      </c>
    </row>
    <row r="96">
      <c r="A96" t="s">
        <v>168</v>
      </c>
      <c r="B96" s="66" t="n">
        <v>2041</v>
      </c>
      <c r="C96" s="67" t="str">
        <f>SUMIFS('Annual_Cost'!$U$2:$U$807,'Annual_Cost'!$A$2:$A$807,A96,'Annual_Cost'!$C$2:$C$807,B96)</f>
      </c>
      <c r="D96" s="68" t="str">
        <f>SUMIFS('Annual_Cost'!$V$2:$V$807,'Annual_Cost'!$A$2:$A$807,A96,'Annual_Cost'!$C$2:$C$807,B96)</f>
      </c>
      <c r="E96" s="69" t="str">
        <f>SUMIFS('Annual_Cost'!$W$2:$W$807,'Annual_Cost'!$A$2:$A$807,A96,'Annual_Cost'!$C$2:$C$807,B96)</f>
      </c>
      <c r="F96" s="70" t="str">
        <f>SUMIFS('Annual_Cost'!$X$2:$X$807,'Annual_Cost'!$A$2:$A$807,A96,'Annual_Cost'!$C$2:$C$807,B96)</f>
      </c>
      <c r="G96" s="71" t="str">
        <f>SUMIFS($E$2:E96,$A$2:A96,A96)</f>
      </c>
      <c r="H96" s="72" t="str">
        <f>SUMIFS($F$2:F96,$A$2:A96,A96)</f>
      </c>
      <c r="I96" s="73" t="n">
        <v>315525215.312548</v>
      </c>
      <c r="J96" s="74" t="str">
        <f>IF(I96=0,"",C96/I96)</f>
      </c>
      <c r="K96" s="75" t="str">
        <f>IF(I96=0,"",D96/I96)</f>
      </c>
      <c r="L96" s="76" t="str">
        <f>IF(I96=0,"",E96/I96)</f>
      </c>
      <c r="M96" s="77" t="str">
        <f>IF(I96=0,"",F96/I96)</f>
      </c>
    </row>
    <row r="97">
      <c r="A97" t="s">
        <v>168</v>
      </c>
      <c r="B97" s="66" t="n">
        <v>2042</v>
      </c>
      <c r="C97" s="67" t="str">
        <f>SUMIFS('Annual_Cost'!$U$2:$U$807,'Annual_Cost'!$A$2:$A$807,A97,'Annual_Cost'!$C$2:$C$807,B97)</f>
      </c>
      <c r="D97" s="68" t="str">
        <f>SUMIFS('Annual_Cost'!$V$2:$V$807,'Annual_Cost'!$A$2:$A$807,A97,'Annual_Cost'!$C$2:$C$807,B97)</f>
      </c>
      <c r="E97" s="69" t="str">
        <f>SUMIFS('Annual_Cost'!$W$2:$W$807,'Annual_Cost'!$A$2:$A$807,A97,'Annual_Cost'!$C$2:$C$807,B97)</f>
      </c>
      <c r="F97" s="70" t="str">
        <f>SUMIFS('Annual_Cost'!$X$2:$X$807,'Annual_Cost'!$A$2:$A$807,A97,'Annual_Cost'!$C$2:$C$807,B97)</f>
      </c>
      <c r="G97" s="71" t="str">
        <f>SUMIFS($E$2:E97,$A$2:A97,A97)</f>
      </c>
      <c r="H97" s="72" t="str">
        <f>SUMIFS($F$2:F97,$A$2:A97,A97)</f>
      </c>
      <c r="I97" s="73" t="n">
        <v>316707694.211882</v>
      </c>
      <c r="J97" s="74" t="str">
        <f>IF(I97=0,"",C97/I97)</f>
      </c>
      <c r="K97" s="75" t="str">
        <f>IF(I97=0,"",D97/I97)</f>
      </c>
      <c r="L97" s="76" t="str">
        <f>IF(I97=0,"",E97/I97)</f>
      </c>
      <c r="M97" s="77" t="str">
        <f>IF(I97=0,"",F97/I97)</f>
      </c>
    </row>
    <row r="98">
      <c r="A98" t="s">
        <v>168</v>
      </c>
      <c r="B98" s="66" t="n">
        <v>2043</v>
      </c>
      <c r="C98" s="67" t="str">
        <f>SUMIFS('Annual_Cost'!$U$2:$U$807,'Annual_Cost'!$A$2:$A$807,A98,'Annual_Cost'!$C$2:$C$807,B98)</f>
      </c>
      <c r="D98" s="68" t="str">
        <f>SUMIFS('Annual_Cost'!$V$2:$V$807,'Annual_Cost'!$A$2:$A$807,A98,'Annual_Cost'!$C$2:$C$807,B98)</f>
      </c>
      <c r="E98" s="69" t="str">
        <f>SUMIFS('Annual_Cost'!$W$2:$W$807,'Annual_Cost'!$A$2:$A$807,A98,'Annual_Cost'!$C$2:$C$807,B98)</f>
      </c>
      <c r="F98" s="70" t="str">
        <f>SUMIFS('Annual_Cost'!$X$2:$X$807,'Annual_Cost'!$A$2:$A$807,A98,'Annual_Cost'!$C$2:$C$807,B98)</f>
      </c>
      <c r="G98" s="71" t="str">
        <f>SUMIFS($E$2:E98,$A$2:A98,A98)</f>
      </c>
      <c r="H98" s="72" t="str">
        <f>SUMIFS($F$2:F98,$A$2:A98,A98)</f>
      </c>
      <c r="I98" s="73" t="n">
        <v>317814114.067152</v>
      </c>
      <c r="J98" s="74" t="str">
        <f>IF(I98=0,"",C98/I98)</f>
      </c>
      <c r="K98" s="75" t="str">
        <f>IF(I98=0,"",D98/I98)</f>
      </c>
      <c r="L98" s="76" t="str">
        <f>IF(I98=0,"",E98/I98)</f>
      </c>
      <c r="M98" s="77" t="str">
        <f>IF(I98=0,"",F98/I98)</f>
      </c>
    </row>
    <row r="99">
      <c r="A99" t="s">
        <v>168</v>
      </c>
      <c r="B99" s="66" t="n">
        <v>2044</v>
      </c>
      <c r="C99" s="67" t="str">
        <f>SUMIFS('Annual_Cost'!$U$2:$U$807,'Annual_Cost'!$A$2:$A$807,A99,'Annual_Cost'!$C$2:$C$807,B99)</f>
      </c>
      <c r="D99" s="68" t="str">
        <f>SUMIFS('Annual_Cost'!$V$2:$V$807,'Annual_Cost'!$A$2:$A$807,A99,'Annual_Cost'!$C$2:$C$807,B99)</f>
      </c>
      <c r="E99" s="69" t="str">
        <f>SUMIFS('Annual_Cost'!$W$2:$W$807,'Annual_Cost'!$A$2:$A$807,A99,'Annual_Cost'!$C$2:$C$807,B99)</f>
      </c>
      <c r="F99" s="70" t="str">
        <f>SUMIFS('Annual_Cost'!$X$2:$X$807,'Annual_Cost'!$A$2:$A$807,A99,'Annual_Cost'!$C$2:$C$807,B99)</f>
      </c>
      <c r="G99" s="71" t="str">
        <f>SUMIFS($E$2:E99,$A$2:A99,A99)</f>
      </c>
      <c r="H99" s="72" t="str">
        <f>SUMIFS($F$2:F99,$A$2:A99,A99)</f>
      </c>
      <c r="I99" s="73" t="n">
        <v>318840890.732156</v>
      </c>
      <c r="J99" s="74" t="str">
        <f>IF(I99=0,"",C99/I99)</f>
      </c>
      <c r="K99" s="75" t="str">
        <f>IF(I99=0,"",D99/I99)</f>
      </c>
      <c r="L99" s="76" t="str">
        <f>IF(I99=0,"",E99/I99)</f>
      </c>
      <c r="M99" s="77" t="str">
        <f>IF(I99=0,"",F99/I99)</f>
      </c>
    </row>
    <row r="100">
      <c r="A100" t="s">
        <v>168</v>
      </c>
      <c r="B100" s="66" t="n">
        <v>2045</v>
      </c>
      <c r="C100" s="67" t="str">
        <f>SUMIFS('Annual_Cost'!$U$2:$U$807,'Annual_Cost'!$A$2:$A$807,A100,'Annual_Cost'!$C$2:$C$807,B100)</f>
      </c>
      <c r="D100" s="68" t="str">
        <f>SUMIFS('Annual_Cost'!$V$2:$V$807,'Annual_Cost'!$A$2:$A$807,A100,'Annual_Cost'!$C$2:$C$807,B100)</f>
      </c>
      <c r="E100" s="69" t="str">
        <f>SUMIFS('Annual_Cost'!$W$2:$W$807,'Annual_Cost'!$A$2:$A$807,A100,'Annual_Cost'!$C$2:$C$807,B100)</f>
      </c>
      <c r="F100" s="70" t="str">
        <f>SUMIFS('Annual_Cost'!$X$2:$X$807,'Annual_Cost'!$A$2:$A$807,A100,'Annual_Cost'!$C$2:$C$807,B100)</f>
      </c>
      <c r="G100" s="71" t="str">
        <f>SUMIFS($E$2:E100,$A$2:A100,A100)</f>
      </c>
      <c r="H100" s="72" t="str">
        <f>SUMIFS($F$2:F100,$A$2:A100,A100)</f>
      </c>
      <c r="I100" s="73" t="n">
        <v>319784682.33108</v>
      </c>
      <c r="J100" s="74" t="str">
        <f>IF(I100=0,"",C100/I100)</f>
      </c>
      <c r="K100" s="75" t="str">
        <f>IF(I100=0,"",D100/I100)</f>
      </c>
      <c r="L100" s="76" t="str">
        <f>IF(I100=0,"",E100/I100)</f>
      </c>
      <c r="M100" s="77" t="str">
        <f>IF(I100=0,"",F100/I100)</f>
      </c>
    </row>
    <row r="101">
      <c r="A101" t="s">
        <v>168</v>
      </c>
      <c r="B101" s="66" t="n">
        <v>2046</v>
      </c>
      <c r="C101" s="67" t="str">
        <f>SUMIFS('Annual_Cost'!$U$2:$U$807,'Annual_Cost'!$A$2:$A$807,A101,'Annual_Cost'!$C$2:$C$807,B101)</f>
      </c>
      <c r="D101" s="68" t="str">
        <f>SUMIFS('Annual_Cost'!$V$2:$V$807,'Annual_Cost'!$A$2:$A$807,A101,'Annual_Cost'!$C$2:$C$807,B101)</f>
      </c>
      <c r="E101" s="69" t="str">
        <f>SUMIFS('Annual_Cost'!$W$2:$W$807,'Annual_Cost'!$A$2:$A$807,A101,'Annual_Cost'!$C$2:$C$807,B101)</f>
      </c>
      <c r="F101" s="70" t="str">
        <f>SUMIFS('Annual_Cost'!$X$2:$X$807,'Annual_Cost'!$A$2:$A$807,A101,'Annual_Cost'!$C$2:$C$807,B101)</f>
      </c>
      <c r="G101" s="71" t="str">
        <f>SUMIFS($E$2:E101,$A$2:A101,A101)</f>
      </c>
      <c r="H101" s="72" t="str">
        <f>SUMIFS($F$2:F101,$A$2:A101,A101)</f>
      </c>
      <c r="I101" s="73" t="n">
        <v>320645615.981408</v>
      </c>
      <c r="J101" s="74" t="str">
        <f>IF(I101=0,"",C101/I101)</f>
      </c>
      <c r="K101" s="75" t="str">
        <f>IF(I101=0,"",D101/I101)</f>
      </c>
      <c r="L101" s="76" t="str">
        <f>IF(I101=0,"",E101/I101)</f>
      </c>
      <c r="M101" s="77" t="str">
        <f>IF(I101=0,"",F101/I101)</f>
      </c>
    </row>
    <row r="102">
      <c r="A102" t="s">
        <v>168</v>
      </c>
      <c r="B102" s="66" t="n">
        <v>2047</v>
      </c>
      <c r="C102" s="67" t="str">
        <f>SUMIFS('Annual_Cost'!$U$2:$U$807,'Annual_Cost'!$A$2:$A$807,A102,'Annual_Cost'!$C$2:$C$807,B102)</f>
      </c>
      <c r="D102" s="68" t="str">
        <f>SUMIFS('Annual_Cost'!$V$2:$V$807,'Annual_Cost'!$A$2:$A$807,A102,'Annual_Cost'!$C$2:$C$807,B102)</f>
      </c>
      <c r="E102" s="69" t="str">
        <f>SUMIFS('Annual_Cost'!$W$2:$W$807,'Annual_Cost'!$A$2:$A$807,A102,'Annual_Cost'!$C$2:$C$807,B102)</f>
      </c>
      <c r="F102" s="70" t="str">
        <f>SUMIFS('Annual_Cost'!$X$2:$X$807,'Annual_Cost'!$A$2:$A$807,A102,'Annual_Cost'!$C$2:$C$807,B102)</f>
      </c>
      <c r="G102" s="71" t="str">
        <f>SUMIFS($E$2:E102,$A$2:A102,A102)</f>
      </c>
      <c r="H102" s="72" t="str">
        <f>SUMIFS($F$2:F102,$A$2:A102,A102)</f>
      </c>
      <c r="I102" s="73" t="n">
        <v>321429520.522875</v>
      </c>
      <c r="J102" s="74" t="str">
        <f>IF(I102=0,"",C102/I102)</f>
      </c>
      <c r="K102" s="75" t="str">
        <f>IF(I102=0,"",D102/I102)</f>
      </c>
      <c r="L102" s="76" t="str">
        <f>IF(I102=0,"",E102/I102)</f>
      </c>
      <c r="M102" s="77" t="str">
        <f>IF(I102=0,"",F102/I102)</f>
      </c>
    </row>
    <row r="103">
      <c r="A103" t="s">
        <v>168</v>
      </c>
      <c r="B103" s="66" t="n">
        <v>2048</v>
      </c>
      <c r="C103" s="67" t="str">
        <f>SUMIFS('Annual_Cost'!$U$2:$U$807,'Annual_Cost'!$A$2:$A$807,A103,'Annual_Cost'!$C$2:$C$807,B103)</f>
      </c>
      <c r="D103" s="68" t="str">
        <f>SUMIFS('Annual_Cost'!$V$2:$V$807,'Annual_Cost'!$A$2:$A$807,A103,'Annual_Cost'!$C$2:$C$807,B103)</f>
      </c>
      <c r="E103" s="69" t="str">
        <f>SUMIFS('Annual_Cost'!$W$2:$W$807,'Annual_Cost'!$A$2:$A$807,A103,'Annual_Cost'!$C$2:$C$807,B103)</f>
      </c>
      <c r="F103" s="70" t="str">
        <f>SUMIFS('Annual_Cost'!$X$2:$X$807,'Annual_Cost'!$A$2:$A$807,A103,'Annual_Cost'!$C$2:$C$807,B103)</f>
      </c>
      <c r="G103" s="71" t="str">
        <f>SUMIFS($E$2:E103,$A$2:A103,A103)</f>
      </c>
      <c r="H103" s="72" t="str">
        <f>SUMIFS($F$2:F103,$A$2:A103,A103)</f>
      </c>
      <c r="I103" s="73" t="n">
        <v>322136832.260161</v>
      </c>
      <c r="J103" s="74" t="str">
        <f>IF(I103=0,"",C103/I103)</f>
      </c>
      <c r="K103" s="75" t="str">
        <f>IF(I103=0,"",D103/I103)</f>
      </c>
      <c r="L103" s="76" t="str">
        <f>IF(I103=0,"",E103/I103)</f>
      </c>
      <c r="M103" s="77" t="str">
        <f>IF(I103=0,"",F103/I103)</f>
      </c>
    </row>
    <row r="104">
      <c r="A104" t="s">
        <v>168</v>
      </c>
      <c r="B104" s="66" t="n">
        <v>2049</v>
      </c>
      <c r="C104" s="67" t="str">
        <f>SUMIFS('Annual_Cost'!$U$2:$U$807,'Annual_Cost'!$A$2:$A$807,A104,'Annual_Cost'!$C$2:$C$807,B104)</f>
      </c>
      <c r="D104" s="68" t="str">
        <f>SUMIFS('Annual_Cost'!$V$2:$V$807,'Annual_Cost'!$A$2:$A$807,A104,'Annual_Cost'!$C$2:$C$807,B104)</f>
      </c>
      <c r="E104" s="69" t="str">
        <f>SUMIFS('Annual_Cost'!$W$2:$W$807,'Annual_Cost'!$A$2:$A$807,A104,'Annual_Cost'!$C$2:$C$807,B104)</f>
      </c>
      <c r="F104" s="70" t="str">
        <f>SUMIFS('Annual_Cost'!$X$2:$X$807,'Annual_Cost'!$A$2:$A$807,A104,'Annual_Cost'!$C$2:$C$807,B104)</f>
      </c>
      <c r="G104" s="71" t="str">
        <f>SUMIFS($E$2:E104,$A$2:A104,A104)</f>
      </c>
      <c r="H104" s="72" t="str">
        <f>SUMIFS($F$2:F104,$A$2:A104,A104)</f>
      </c>
      <c r="I104" s="73" t="n">
        <v>322765819.752681</v>
      </c>
      <c r="J104" s="74" t="str">
        <f>IF(I104=0,"",C104/I104)</f>
      </c>
      <c r="K104" s="75" t="str">
        <f>IF(I104=0,"",D104/I104)</f>
      </c>
      <c r="L104" s="76" t="str">
        <f>IF(I104=0,"",E104/I104)</f>
      </c>
      <c r="M104" s="77" t="str">
        <f>IF(I104=0,"",F104/I104)</f>
      </c>
    </row>
    <row r="105">
      <c r="A105" t="s">
        <v>168</v>
      </c>
      <c r="B105" s="66" t="n">
        <v>2050</v>
      </c>
      <c r="C105" s="67" t="str">
        <f>SUMIFS('Annual_Cost'!$U$2:$U$807,'Annual_Cost'!$A$2:$A$807,A105,'Annual_Cost'!$C$2:$C$807,B105)</f>
      </c>
      <c r="D105" s="68" t="str">
        <f>SUMIFS('Annual_Cost'!$V$2:$V$807,'Annual_Cost'!$A$2:$A$807,A105,'Annual_Cost'!$C$2:$C$807,B105)</f>
      </c>
      <c r="E105" s="69" t="str">
        <f>SUMIFS('Annual_Cost'!$W$2:$W$807,'Annual_Cost'!$A$2:$A$807,A105,'Annual_Cost'!$C$2:$C$807,B105)</f>
      </c>
      <c r="F105" s="70" t="str">
        <f>SUMIFS('Annual_Cost'!$X$2:$X$807,'Annual_Cost'!$A$2:$A$807,A105,'Annual_Cost'!$C$2:$C$807,B105)</f>
      </c>
      <c r="G105" s="71" t="str">
        <f>SUMIFS($E$2:E105,$A$2:A105,A105)</f>
      </c>
      <c r="H105" s="72" t="str">
        <f>SUMIFS($F$2:F105,$A$2:A105,A105)</f>
      </c>
      <c r="I105" s="73" t="n">
        <v>323312042.563285</v>
      </c>
      <c r="J105" s="74" t="str">
        <f>IF(I105=0,"",C105/I105)</f>
      </c>
      <c r="K105" s="75" t="str">
        <f>IF(I105=0,"",D105/I105)</f>
      </c>
      <c r="L105" s="76" t="str">
        <f>IF(I105=0,"",E105/I105)</f>
      </c>
      <c r="M105" s="77" t="str">
        <f>IF(I105=0,"",F105/I105)</f>
      </c>
    </row>
    <row r="106">
      <c r="A106" t="s">
        <v>172</v>
      </c>
      <c r="B106" s="66" t="n">
        <v>2025</v>
      </c>
      <c r="C106" s="67" t="str">
        <f>SUMIFS('Annual_Cost'!$U$2:$U$807,'Annual_Cost'!$A$2:$A$807,A106,'Annual_Cost'!$C$2:$C$807,B106)</f>
      </c>
      <c r="D106" s="68" t="str">
        <f>SUMIFS('Annual_Cost'!$V$2:$V$807,'Annual_Cost'!$A$2:$A$807,A106,'Annual_Cost'!$C$2:$C$807,B106)</f>
      </c>
      <c r="E106" s="69" t="str">
        <f>SUMIFS('Annual_Cost'!$W$2:$W$807,'Annual_Cost'!$A$2:$A$807,A106,'Annual_Cost'!$C$2:$C$807,B106)</f>
      </c>
      <c r="F106" s="70" t="str">
        <f>SUMIFS('Annual_Cost'!$X$2:$X$807,'Annual_Cost'!$A$2:$A$807,A106,'Annual_Cost'!$C$2:$C$807,B106)</f>
      </c>
      <c r="G106" s="71" t="str">
        <f>SUMIFS($E$2:E106,$A$2:A106,A106)</f>
      </c>
      <c r="H106" s="72" t="str">
        <f>SUMIFS($F$2:F106,$A$2:A106,A106)</f>
      </c>
      <c r="I106" s="73" t="n">
        <v>288391907.644456</v>
      </c>
      <c r="J106" s="74" t="str">
        <f>IF(I106=0,"",C106/I106)</f>
      </c>
      <c r="K106" s="75" t="str">
        <f>IF(I106=0,"",D106/I106)</f>
      </c>
      <c r="L106" s="76" t="str">
        <f>IF(I106=0,"",E106/I106)</f>
      </c>
      <c r="M106" s="77" t="str">
        <f>IF(I106=0,"",F106/I106)</f>
      </c>
    </row>
    <row r="107">
      <c r="A107" t="s">
        <v>172</v>
      </c>
      <c r="B107" s="66" t="n">
        <v>2026</v>
      </c>
      <c r="C107" s="67" t="str">
        <f>SUMIFS('Annual_Cost'!$U$2:$U$807,'Annual_Cost'!$A$2:$A$807,A107,'Annual_Cost'!$C$2:$C$807,B107)</f>
      </c>
      <c r="D107" s="68" t="str">
        <f>SUMIFS('Annual_Cost'!$V$2:$V$807,'Annual_Cost'!$A$2:$A$807,A107,'Annual_Cost'!$C$2:$C$807,B107)</f>
      </c>
      <c r="E107" s="69" t="str">
        <f>SUMIFS('Annual_Cost'!$W$2:$W$807,'Annual_Cost'!$A$2:$A$807,A107,'Annual_Cost'!$C$2:$C$807,B107)</f>
      </c>
      <c r="F107" s="70" t="str">
        <f>SUMIFS('Annual_Cost'!$X$2:$X$807,'Annual_Cost'!$A$2:$A$807,A107,'Annual_Cost'!$C$2:$C$807,B107)</f>
      </c>
      <c r="G107" s="71" t="str">
        <f>SUMIFS($E$2:E107,$A$2:A107,A107)</f>
      </c>
      <c r="H107" s="72" t="str">
        <f>SUMIFS($F$2:F107,$A$2:A107,A107)</f>
      </c>
      <c r="I107" s="73" t="n">
        <v>290472130.233437</v>
      </c>
      <c r="J107" s="74" t="str">
        <f>IF(I107=0,"",C107/I107)</f>
      </c>
      <c r="K107" s="75" t="str">
        <f>IF(I107=0,"",D107/I107)</f>
      </c>
      <c r="L107" s="76" t="str">
        <f>IF(I107=0,"",E107/I107)</f>
      </c>
      <c r="M107" s="77" t="str">
        <f>IF(I107=0,"",F107/I107)</f>
      </c>
    </row>
    <row r="108">
      <c r="A108" t="s">
        <v>172</v>
      </c>
      <c r="B108" s="66" t="n">
        <v>2027</v>
      </c>
      <c r="C108" s="67" t="str">
        <f>SUMIFS('Annual_Cost'!$U$2:$U$807,'Annual_Cost'!$A$2:$A$807,A108,'Annual_Cost'!$C$2:$C$807,B108)</f>
      </c>
      <c r="D108" s="68" t="str">
        <f>SUMIFS('Annual_Cost'!$V$2:$V$807,'Annual_Cost'!$A$2:$A$807,A108,'Annual_Cost'!$C$2:$C$807,B108)</f>
      </c>
      <c r="E108" s="69" t="str">
        <f>SUMIFS('Annual_Cost'!$W$2:$W$807,'Annual_Cost'!$A$2:$A$807,A108,'Annual_Cost'!$C$2:$C$807,B108)</f>
      </c>
      <c r="F108" s="70" t="str">
        <f>SUMIFS('Annual_Cost'!$X$2:$X$807,'Annual_Cost'!$A$2:$A$807,A108,'Annual_Cost'!$C$2:$C$807,B108)</f>
      </c>
      <c r="G108" s="71" t="str">
        <f>SUMIFS($E$2:E108,$A$2:A108,A108)</f>
      </c>
      <c r="H108" s="72" t="str">
        <f>SUMIFS($F$2:F108,$A$2:A108,A108)</f>
      </c>
      <c r="I108" s="73" t="n">
        <v>292505080.826208</v>
      </c>
      <c r="J108" s="74" t="str">
        <f>IF(I108=0,"",C108/I108)</f>
      </c>
      <c r="K108" s="75" t="str">
        <f>IF(I108=0,"",D108/I108)</f>
      </c>
      <c r="L108" s="76" t="str">
        <f>IF(I108=0,"",E108/I108)</f>
      </c>
      <c r="M108" s="77" t="str">
        <f>IF(I108=0,"",F108/I108)</f>
      </c>
    </row>
    <row r="109">
      <c r="A109" t="s">
        <v>172</v>
      </c>
      <c r="B109" s="66" t="n">
        <v>2028</v>
      </c>
      <c r="C109" s="67" t="str">
        <f>SUMIFS('Annual_Cost'!$U$2:$U$807,'Annual_Cost'!$A$2:$A$807,A109,'Annual_Cost'!$C$2:$C$807,B109)</f>
      </c>
      <c r="D109" s="68" t="str">
        <f>SUMIFS('Annual_Cost'!$V$2:$V$807,'Annual_Cost'!$A$2:$A$807,A109,'Annual_Cost'!$C$2:$C$807,B109)</f>
      </c>
      <c r="E109" s="69" t="str">
        <f>SUMIFS('Annual_Cost'!$W$2:$W$807,'Annual_Cost'!$A$2:$A$807,A109,'Annual_Cost'!$C$2:$C$807,B109)</f>
      </c>
      <c r="F109" s="70" t="str">
        <f>SUMIFS('Annual_Cost'!$X$2:$X$807,'Annual_Cost'!$A$2:$A$807,A109,'Annual_Cost'!$C$2:$C$807,B109)</f>
      </c>
      <c r="G109" s="71" t="str">
        <f>SUMIFS($E$2:E109,$A$2:A109,A109)</f>
      </c>
      <c r="H109" s="72" t="str">
        <f>SUMIFS($F$2:F109,$A$2:A109,A109)</f>
      </c>
      <c r="I109" s="73" t="n">
        <v>294484707.921554</v>
      </c>
      <c r="J109" s="74" t="str">
        <f>IF(I109=0,"",C109/I109)</f>
      </c>
      <c r="K109" s="75" t="str">
        <f>IF(I109=0,"",D109/I109)</f>
      </c>
      <c r="L109" s="76" t="str">
        <f>IF(I109=0,"",E109/I109)</f>
      </c>
      <c r="M109" s="77" t="str">
        <f>IF(I109=0,"",F109/I109)</f>
      </c>
    </row>
    <row r="110">
      <c r="A110" t="s">
        <v>172</v>
      </c>
      <c r="B110" s="66" t="n">
        <v>2029</v>
      </c>
      <c r="C110" s="67" t="str">
        <f>SUMIFS('Annual_Cost'!$U$2:$U$807,'Annual_Cost'!$A$2:$A$807,A110,'Annual_Cost'!$C$2:$C$807,B110)</f>
      </c>
      <c r="D110" s="68" t="str">
        <f>SUMIFS('Annual_Cost'!$V$2:$V$807,'Annual_Cost'!$A$2:$A$807,A110,'Annual_Cost'!$C$2:$C$807,B110)</f>
      </c>
      <c r="E110" s="69" t="str">
        <f>SUMIFS('Annual_Cost'!$W$2:$W$807,'Annual_Cost'!$A$2:$A$807,A110,'Annual_Cost'!$C$2:$C$807,B110)</f>
      </c>
      <c r="F110" s="70" t="str">
        <f>SUMIFS('Annual_Cost'!$X$2:$X$807,'Annual_Cost'!$A$2:$A$807,A110,'Annual_Cost'!$C$2:$C$807,B110)</f>
      </c>
      <c r="G110" s="71" t="str">
        <f>SUMIFS($E$2:E110,$A$2:A110,A110)</f>
      </c>
      <c r="H110" s="72" t="str">
        <f>SUMIFS($F$2:F110,$A$2:A110,A110)</f>
      </c>
      <c r="I110" s="73" t="n">
        <v>296414030.31143</v>
      </c>
      <c r="J110" s="74" t="str">
        <f>IF(I110=0,"",C110/I110)</f>
      </c>
      <c r="K110" s="75" t="str">
        <f>IF(I110=0,"",D110/I110)</f>
      </c>
      <c r="L110" s="76" t="str">
        <f>IF(I110=0,"",E110/I110)</f>
      </c>
      <c r="M110" s="77" t="str">
        <f>IF(I110=0,"",F110/I110)</f>
      </c>
    </row>
    <row r="111">
      <c r="A111" t="s">
        <v>172</v>
      </c>
      <c r="B111" s="66" t="n">
        <v>2030</v>
      </c>
      <c r="C111" s="67" t="str">
        <f>SUMIFS('Annual_Cost'!$U$2:$U$807,'Annual_Cost'!$A$2:$A$807,A111,'Annual_Cost'!$C$2:$C$807,B111)</f>
      </c>
      <c r="D111" s="68" t="str">
        <f>SUMIFS('Annual_Cost'!$V$2:$V$807,'Annual_Cost'!$A$2:$A$807,A111,'Annual_Cost'!$C$2:$C$807,B111)</f>
      </c>
      <c r="E111" s="69" t="str">
        <f>SUMIFS('Annual_Cost'!$W$2:$W$807,'Annual_Cost'!$A$2:$A$807,A111,'Annual_Cost'!$C$2:$C$807,B111)</f>
      </c>
      <c r="F111" s="70" t="str">
        <f>SUMIFS('Annual_Cost'!$X$2:$X$807,'Annual_Cost'!$A$2:$A$807,A111,'Annual_Cost'!$C$2:$C$807,B111)</f>
      </c>
      <c r="G111" s="71" t="str">
        <f>SUMIFS($E$2:E111,$A$2:A111,A111)</f>
      </c>
      <c r="H111" s="72" t="str">
        <f>SUMIFS($F$2:F111,$A$2:A111,A111)</f>
      </c>
      <c r="I111" s="73" t="n">
        <v>298289404.664994</v>
      </c>
      <c r="J111" s="74" t="str">
        <f>IF(I111=0,"",C111/I111)</f>
      </c>
      <c r="K111" s="75" t="str">
        <f>IF(I111=0,"",D111/I111)</f>
      </c>
      <c r="L111" s="76" t="str">
        <f>IF(I111=0,"",E111/I111)</f>
      </c>
      <c r="M111" s="77" t="str">
        <f>IF(I111=0,"",F111/I111)</f>
      </c>
    </row>
    <row r="112">
      <c r="A112" t="s">
        <v>172</v>
      </c>
      <c r="B112" s="66" t="n">
        <v>2031</v>
      </c>
      <c r="C112" s="67" t="str">
        <f>SUMIFS('Annual_Cost'!$U$2:$U$807,'Annual_Cost'!$A$2:$A$807,A112,'Annual_Cost'!$C$2:$C$807,B112)</f>
      </c>
      <c r="D112" s="68" t="str">
        <f>SUMIFS('Annual_Cost'!$V$2:$V$807,'Annual_Cost'!$A$2:$A$807,A112,'Annual_Cost'!$C$2:$C$807,B112)</f>
      </c>
      <c r="E112" s="69" t="str">
        <f>SUMIFS('Annual_Cost'!$W$2:$W$807,'Annual_Cost'!$A$2:$A$807,A112,'Annual_Cost'!$C$2:$C$807,B112)</f>
      </c>
      <c r="F112" s="70" t="str">
        <f>SUMIFS('Annual_Cost'!$X$2:$X$807,'Annual_Cost'!$A$2:$A$807,A112,'Annual_Cost'!$C$2:$C$807,B112)</f>
      </c>
      <c r="G112" s="71" t="str">
        <f>SUMIFS($E$2:E112,$A$2:A112,A112)</f>
      </c>
      <c r="H112" s="72" t="str">
        <f>SUMIFS($F$2:F112,$A$2:A112,A112)</f>
      </c>
      <c r="I112" s="73" t="n">
        <v>300119636.925519</v>
      </c>
      <c r="J112" s="74" t="str">
        <f>IF(I112=0,"",C112/I112)</f>
      </c>
      <c r="K112" s="75" t="str">
        <f>IF(I112=0,"",D112/I112)</f>
      </c>
      <c r="L112" s="76" t="str">
        <f>IF(I112=0,"",E112/I112)</f>
      </c>
      <c r="M112" s="77" t="str">
        <f>IF(I112=0,"",F112/I112)</f>
      </c>
    </row>
    <row r="113">
      <c r="A113" t="s">
        <v>172</v>
      </c>
      <c r="B113" s="66" t="n">
        <v>2032</v>
      </c>
      <c r="C113" s="67" t="str">
        <f>SUMIFS('Annual_Cost'!$U$2:$U$807,'Annual_Cost'!$A$2:$A$807,A113,'Annual_Cost'!$C$2:$C$807,B113)</f>
      </c>
      <c r="D113" s="68" t="str">
        <f>SUMIFS('Annual_Cost'!$V$2:$V$807,'Annual_Cost'!$A$2:$A$807,A113,'Annual_Cost'!$C$2:$C$807,B113)</f>
      </c>
      <c r="E113" s="69" t="str">
        <f>SUMIFS('Annual_Cost'!$W$2:$W$807,'Annual_Cost'!$A$2:$A$807,A113,'Annual_Cost'!$C$2:$C$807,B113)</f>
      </c>
      <c r="F113" s="70" t="str">
        <f>SUMIFS('Annual_Cost'!$X$2:$X$807,'Annual_Cost'!$A$2:$A$807,A113,'Annual_Cost'!$C$2:$C$807,B113)</f>
      </c>
      <c r="G113" s="71" t="str">
        <f>SUMIFS($E$2:E113,$A$2:A113,A113)</f>
      </c>
      <c r="H113" s="72" t="str">
        <f>SUMIFS($F$2:F113,$A$2:A113,A113)</f>
      </c>
      <c r="I113" s="73" t="n">
        <v>301904628.083541</v>
      </c>
      <c r="J113" s="74" t="str">
        <f>IF(I113=0,"",C113/I113)</f>
      </c>
      <c r="K113" s="75" t="str">
        <f>IF(I113=0,"",D113/I113)</f>
      </c>
      <c r="L113" s="76" t="str">
        <f>IF(I113=0,"",E113/I113)</f>
      </c>
      <c r="M113" s="77" t="str">
        <f>IF(I113=0,"",F113/I113)</f>
      </c>
    </row>
    <row r="114">
      <c r="A114" t="s">
        <v>172</v>
      </c>
      <c r="B114" s="66" t="n">
        <v>2033</v>
      </c>
      <c r="C114" s="67" t="str">
        <f>SUMIFS('Annual_Cost'!$U$2:$U$807,'Annual_Cost'!$A$2:$A$807,A114,'Annual_Cost'!$C$2:$C$807,B114)</f>
      </c>
      <c r="D114" s="68" t="str">
        <f>SUMIFS('Annual_Cost'!$V$2:$V$807,'Annual_Cost'!$A$2:$A$807,A114,'Annual_Cost'!$C$2:$C$807,B114)</f>
      </c>
      <c r="E114" s="69" t="str">
        <f>SUMIFS('Annual_Cost'!$W$2:$W$807,'Annual_Cost'!$A$2:$A$807,A114,'Annual_Cost'!$C$2:$C$807,B114)</f>
      </c>
      <c r="F114" s="70" t="str">
        <f>SUMIFS('Annual_Cost'!$X$2:$X$807,'Annual_Cost'!$A$2:$A$807,A114,'Annual_Cost'!$C$2:$C$807,B114)</f>
      </c>
      <c r="G114" s="71" t="str">
        <f>SUMIFS($E$2:E114,$A$2:A114,A114)</f>
      </c>
      <c r="H114" s="72" t="str">
        <f>SUMIFS($F$2:F114,$A$2:A114,A114)</f>
      </c>
      <c r="I114" s="73" t="n">
        <v>303644277.16916</v>
      </c>
      <c r="J114" s="74" t="str">
        <f>IF(I114=0,"",C114/I114)</f>
      </c>
      <c r="K114" s="75" t="str">
        <f>IF(I114=0,"",D114/I114)</f>
      </c>
      <c r="L114" s="76" t="str">
        <f>IF(I114=0,"",E114/I114)</f>
      </c>
      <c r="M114" s="77" t="str">
        <f>IF(I114=0,"",F114/I114)</f>
      </c>
    </row>
    <row r="115">
      <c r="A115" t="s">
        <v>172</v>
      </c>
      <c r="B115" s="66" t="n">
        <v>2034</v>
      </c>
      <c r="C115" s="67" t="str">
        <f>SUMIFS('Annual_Cost'!$U$2:$U$807,'Annual_Cost'!$A$2:$A$807,A115,'Annual_Cost'!$C$2:$C$807,B115)</f>
      </c>
      <c r="D115" s="68" t="str">
        <f>SUMIFS('Annual_Cost'!$V$2:$V$807,'Annual_Cost'!$A$2:$A$807,A115,'Annual_Cost'!$C$2:$C$807,B115)</f>
      </c>
      <c r="E115" s="69" t="str">
        <f>SUMIFS('Annual_Cost'!$W$2:$W$807,'Annual_Cost'!$A$2:$A$807,A115,'Annual_Cost'!$C$2:$C$807,B115)</f>
      </c>
      <c r="F115" s="70" t="str">
        <f>SUMIFS('Annual_Cost'!$X$2:$X$807,'Annual_Cost'!$A$2:$A$807,A115,'Annual_Cost'!$C$2:$C$807,B115)</f>
      </c>
      <c r="G115" s="71" t="str">
        <f>SUMIFS($E$2:E115,$A$2:A115,A115)</f>
      </c>
      <c r="H115" s="72" t="str">
        <f>SUMIFS($F$2:F115,$A$2:A115,A115)</f>
      </c>
      <c r="I115" s="73" t="n">
        <v>305332541.184984</v>
      </c>
      <c r="J115" s="74" t="str">
        <f>IF(I115=0,"",C115/I115)</f>
      </c>
      <c r="K115" s="75" t="str">
        <f>IF(I115=0,"",D115/I115)</f>
      </c>
      <c r="L115" s="76" t="str">
        <f>IF(I115=0,"",E115/I115)</f>
      </c>
      <c r="M115" s="77" t="str">
        <f>IF(I115=0,"",F115/I115)</f>
      </c>
    </row>
    <row r="116">
      <c r="A116" t="s">
        <v>172</v>
      </c>
      <c r="B116" s="66" t="n">
        <v>2035</v>
      </c>
      <c r="C116" s="67" t="str">
        <f>SUMIFS('Annual_Cost'!$U$2:$U$807,'Annual_Cost'!$A$2:$A$807,A116,'Annual_Cost'!$C$2:$C$807,B116)</f>
      </c>
      <c r="D116" s="68" t="str">
        <f>SUMIFS('Annual_Cost'!$V$2:$V$807,'Annual_Cost'!$A$2:$A$807,A116,'Annual_Cost'!$C$2:$C$807,B116)</f>
      </c>
      <c r="E116" s="69" t="str">
        <f>SUMIFS('Annual_Cost'!$W$2:$W$807,'Annual_Cost'!$A$2:$A$807,A116,'Annual_Cost'!$C$2:$C$807,B116)</f>
      </c>
      <c r="F116" s="70" t="str">
        <f>SUMIFS('Annual_Cost'!$X$2:$X$807,'Annual_Cost'!$A$2:$A$807,A116,'Annual_Cost'!$C$2:$C$807,B116)</f>
      </c>
      <c r="G116" s="71" t="str">
        <f>SUMIFS($E$2:E116,$A$2:A116,A116)</f>
      </c>
      <c r="H116" s="72" t="str">
        <f>SUMIFS($F$2:F116,$A$2:A116,A116)</f>
      </c>
      <c r="I116" s="73" t="n">
        <v>306964650.16712</v>
      </c>
      <c r="J116" s="74" t="str">
        <f>IF(I116=0,"",C116/I116)</f>
      </c>
      <c r="K116" s="75" t="str">
        <f>IF(I116=0,"",D116/I116)</f>
      </c>
      <c r="L116" s="76" t="str">
        <f>IF(I116=0,"",E116/I116)</f>
      </c>
      <c r="M116" s="77" t="str">
        <f>IF(I116=0,"",F116/I116)</f>
      </c>
    </row>
    <row r="117">
      <c r="A117" t="s">
        <v>172</v>
      </c>
      <c r="B117" s="66" t="n">
        <v>2036</v>
      </c>
      <c r="C117" s="67" t="str">
        <f>SUMIFS('Annual_Cost'!$U$2:$U$807,'Annual_Cost'!$A$2:$A$807,A117,'Annual_Cost'!$C$2:$C$807,B117)</f>
      </c>
      <c r="D117" s="68" t="str">
        <f>SUMIFS('Annual_Cost'!$V$2:$V$807,'Annual_Cost'!$A$2:$A$807,A117,'Annual_Cost'!$C$2:$C$807,B117)</f>
      </c>
      <c r="E117" s="69" t="str">
        <f>SUMIFS('Annual_Cost'!$W$2:$W$807,'Annual_Cost'!$A$2:$A$807,A117,'Annual_Cost'!$C$2:$C$807,B117)</f>
      </c>
      <c r="F117" s="70" t="str">
        <f>SUMIFS('Annual_Cost'!$X$2:$X$807,'Annual_Cost'!$A$2:$A$807,A117,'Annual_Cost'!$C$2:$C$807,B117)</f>
      </c>
      <c r="G117" s="71" t="str">
        <f>SUMIFS($E$2:E117,$A$2:A117,A117)</f>
      </c>
      <c r="H117" s="72" t="str">
        <f>SUMIFS($F$2:F117,$A$2:A117,A117)</f>
      </c>
      <c r="I117" s="73" t="n">
        <v>308542769.756622</v>
      </c>
      <c r="J117" s="74" t="str">
        <f>IF(I117=0,"",C117/I117)</f>
      </c>
      <c r="K117" s="75" t="str">
        <f>IF(I117=0,"",D117/I117)</f>
      </c>
      <c r="L117" s="76" t="str">
        <f>IF(I117=0,"",E117/I117)</f>
      </c>
      <c r="M117" s="77" t="str">
        <f>IF(I117=0,"",F117/I117)</f>
      </c>
    </row>
    <row r="118">
      <c r="A118" t="s">
        <v>172</v>
      </c>
      <c r="B118" s="66" t="n">
        <v>2037</v>
      </c>
      <c r="C118" s="67" t="str">
        <f>SUMIFS('Annual_Cost'!$U$2:$U$807,'Annual_Cost'!$A$2:$A$807,A118,'Annual_Cost'!$C$2:$C$807,B118)</f>
      </c>
      <c r="D118" s="68" t="str">
        <f>SUMIFS('Annual_Cost'!$V$2:$V$807,'Annual_Cost'!$A$2:$A$807,A118,'Annual_Cost'!$C$2:$C$807,B118)</f>
      </c>
      <c r="E118" s="69" t="str">
        <f>SUMIFS('Annual_Cost'!$W$2:$W$807,'Annual_Cost'!$A$2:$A$807,A118,'Annual_Cost'!$C$2:$C$807,B118)</f>
      </c>
      <c r="F118" s="70" t="str">
        <f>SUMIFS('Annual_Cost'!$X$2:$X$807,'Annual_Cost'!$A$2:$A$807,A118,'Annual_Cost'!$C$2:$C$807,B118)</f>
      </c>
      <c r="G118" s="71" t="str">
        <f>SUMIFS($E$2:E118,$A$2:A118,A118)</f>
      </c>
      <c r="H118" s="72" t="str">
        <f>SUMIFS($F$2:F118,$A$2:A118,A118)</f>
      </c>
      <c r="I118" s="73" t="n">
        <v>310068287.63643</v>
      </c>
      <c r="J118" s="74" t="str">
        <f>IF(I118=0,"",C118/I118)</f>
      </c>
      <c r="K118" s="75" t="str">
        <f>IF(I118=0,"",D118/I118)</f>
      </c>
      <c r="L118" s="76" t="str">
        <f>IF(I118=0,"",E118/I118)</f>
      </c>
      <c r="M118" s="77" t="str">
        <f>IF(I118=0,"",F118/I118)</f>
      </c>
    </row>
    <row r="119">
      <c r="A119" t="s">
        <v>172</v>
      </c>
      <c r="B119" s="66" t="n">
        <v>2038</v>
      </c>
      <c r="C119" s="67" t="str">
        <f>SUMIFS('Annual_Cost'!$U$2:$U$807,'Annual_Cost'!$A$2:$A$807,A119,'Annual_Cost'!$C$2:$C$807,B119)</f>
      </c>
      <c r="D119" s="68" t="str">
        <f>SUMIFS('Annual_Cost'!$V$2:$V$807,'Annual_Cost'!$A$2:$A$807,A119,'Annual_Cost'!$C$2:$C$807,B119)</f>
      </c>
      <c r="E119" s="69" t="str">
        <f>SUMIFS('Annual_Cost'!$W$2:$W$807,'Annual_Cost'!$A$2:$A$807,A119,'Annual_Cost'!$C$2:$C$807,B119)</f>
      </c>
      <c r="F119" s="70" t="str">
        <f>SUMIFS('Annual_Cost'!$X$2:$X$807,'Annual_Cost'!$A$2:$A$807,A119,'Annual_Cost'!$C$2:$C$807,B119)</f>
      </c>
      <c r="G119" s="71" t="str">
        <f>SUMIFS($E$2:E119,$A$2:A119,A119)</f>
      </c>
      <c r="H119" s="72" t="str">
        <f>SUMIFS($F$2:F119,$A$2:A119,A119)</f>
      </c>
      <c r="I119" s="73" t="n">
        <v>311532999.13163</v>
      </c>
      <c r="J119" s="74" t="str">
        <f>IF(I119=0,"",C119/I119)</f>
      </c>
      <c r="K119" s="75" t="str">
        <f>IF(I119=0,"",D119/I119)</f>
      </c>
      <c r="L119" s="76" t="str">
        <f>IF(I119=0,"",E119/I119)</f>
      </c>
      <c r="M119" s="77" t="str">
        <f>IF(I119=0,"",F119/I119)</f>
      </c>
    </row>
    <row r="120">
      <c r="A120" t="s">
        <v>172</v>
      </c>
      <c r="B120" s="66" t="n">
        <v>2039</v>
      </c>
      <c r="C120" s="67" t="str">
        <f>SUMIFS('Annual_Cost'!$U$2:$U$807,'Annual_Cost'!$A$2:$A$807,A120,'Annual_Cost'!$C$2:$C$807,B120)</f>
      </c>
      <c r="D120" s="68" t="str">
        <f>SUMIFS('Annual_Cost'!$V$2:$V$807,'Annual_Cost'!$A$2:$A$807,A120,'Annual_Cost'!$C$2:$C$807,B120)</f>
      </c>
      <c r="E120" s="69" t="str">
        <f>SUMIFS('Annual_Cost'!$W$2:$W$807,'Annual_Cost'!$A$2:$A$807,A120,'Annual_Cost'!$C$2:$C$807,B120)</f>
      </c>
      <c r="F120" s="70" t="str">
        <f>SUMIFS('Annual_Cost'!$X$2:$X$807,'Annual_Cost'!$A$2:$A$807,A120,'Annual_Cost'!$C$2:$C$807,B120)</f>
      </c>
      <c r="G120" s="71" t="str">
        <f>SUMIFS($E$2:E120,$A$2:A120,A120)</f>
      </c>
      <c r="H120" s="72" t="str">
        <f>SUMIFS($F$2:F120,$A$2:A120,A120)</f>
      </c>
      <c r="I120" s="73" t="n">
        <v>312936391.858479</v>
      </c>
      <c r="J120" s="74" t="str">
        <f>IF(I120=0,"",C120/I120)</f>
      </c>
      <c r="K120" s="75" t="str">
        <f>IF(I120=0,"",D120/I120)</f>
      </c>
      <c r="L120" s="76" t="str">
        <f>IF(I120=0,"",E120/I120)</f>
      </c>
      <c r="M120" s="77" t="str">
        <f>IF(I120=0,"",F120/I120)</f>
      </c>
    </row>
    <row r="121">
      <c r="A121" t="s">
        <v>172</v>
      </c>
      <c r="B121" s="66" t="n">
        <v>2040</v>
      </c>
      <c r="C121" s="67" t="str">
        <f>SUMIFS('Annual_Cost'!$U$2:$U$807,'Annual_Cost'!$A$2:$A$807,A121,'Annual_Cost'!$C$2:$C$807,B121)</f>
      </c>
      <c r="D121" s="68" t="str">
        <f>SUMIFS('Annual_Cost'!$V$2:$V$807,'Annual_Cost'!$A$2:$A$807,A121,'Annual_Cost'!$C$2:$C$807,B121)</f>
      </c>
      <c r="E121" s="69" t="str">
        <f>SUMIFS('Annual_Cost'!$W$2:$W$807,'Annual_Cost'!$A$2:$A$807,A121,'Annual_Cost'!$C$2:$C$807,B121)</f>
      </c>
      <c r="F121" s="70" t="str">
        <f>SUMIFS('Annual_Cost'!$X$2:$X$807,'Annual_Cost'!$A$2:$A$807,A121,'Annual_Cost'!$C$2:$C$807,B121)</f>
      </c>
      <c r="G121" s="71" t="str">
        <f>SUMIFS($E$2:E121,$A$2:A121,A121)</f>
      </c>
      <c r="H121" s="72" t="str">
        <f>SUMIFS($F$2:F121,$A$2:A121,A121)</f>
      </c>
      <c r="I121" s="73" t="n">
        <v>314265537.410829</v>
      </c>
      <c r="J121" s="74" t="str">
        <f>IF(I121=0,"",C121/I121)</f>
      </c>
      <c r="K121" s="75" t="str">
        <f>IF(I121=0,"",D121/I121)</f>
      </c>
      <c r="L121" s="76" t="str">
        <f>IF(I121=0,"",E121/I121)</f>
      </c>
      <c r="M121" s="77" t="str">
        <f>IF(I121=0,"",F121/I121)</f>
      </c>
    </row>
    <row r="122">
      <c r="A122" t="s">
        <v>172</v>
      </c>
      <c r="B122" s="66" t="n">
        <v>2041</v>
      </c>
      <c r="C122" s="67" t="str">
        <f>SUMIFS('Annual_Cost'!$U$2:$U$807,'Annual_Cost'!$A$2:$A$807,A122,'Annual_Cost'!$C$2:$C$807,B122)</f>
      </c>
      <c r="D122" s="68" t="str">
        <f>SUMIFS('Annual_Cost'!$V$2:$V$807,'Annual_Cost'!$A$2:$A$807,A122,'Annual_Cost'!$C$2:$C$807,B122)</f>
      </c>
      <c r="E122" s="69" t="str">
        <f>SUMIFS('Annual_Cost'!$W$2:$W$807,'Annual_Cost'!$A$2:$A$807,A122,'Annual_Cost'!$C$2:$C$807,B122)</f>
      </c>
      <c r="F122" s="70" t="str">
        <f>SUMIFS('Annual_Cost'!$X$2:$X$807,'Annual_Cost'!$A$2:$A$807,A122,'Annual_Cost'!$C$2:$C$807,B122)</f>
      </c>
      <c r="G122" s="71" t="str">
        <f>SUMIFS($E$2:E122,$A$2:A122,A122)</f>
      </c>
      <c r="H122" s="72" t="str">
        <f>SUMIFS($F$2:F122,$A$2:A122,A122)</f>
      </c>
      <c r="I122" s="73" t="n">
        <v>315525215.312548</v>
      </c>
      <c r="J122" s="74" t="str">
        <f>IF(I122=0,"",C122/I122)</f>
      </c>
      <c r="K122" s="75" t="str">
        <f>IF(I122=0,"",D122/I122)</f>
      </c>
      <c r="L122" s="76" t="str">
        <f>IF(I122=0,"",E122/I122)</f>
      </c>
      <c r="M122" s="77" t="str">
        <f>IF(I122=0,"",F122/I122)</f>
      </c>
    </row>
    <row r="123">
      <c r="A123" t="s">
        <v>172</v>
      </c>
      <c r="B123" s="66" t="n">
        <v>2042</v>
      </c>
      <c r="C123" s="67" t="str">
        <f>SUMIFS('Annual_Cost'!$U$2:$U$807,'Annual_Cost'!$A$2:$A$807,A123,'Annual_Cost'!$C$2:$C$807,B123)</f>
      </c>
      <c r="D123" s="68" t="str">
        <f>SUMIFS('Annual_Cost'!$V$2:$V$807,'Annual_Cost'!$A$2:$A$807,A123,'Annual_Cost'!$C$2:$C$807,B123)</f>
      </c>
      <c r="E123" s="69" t="str">
        <f>SUMIFS('Annual_Cost'!$W$2:$W$807,'Annual_Cost'!$A$2:$A$807,A123,'Annual_Cost'!$C$2:$C$807,B123)</f>
      </c>
      <c r="F123" s="70" t="str">
        <f>SUMIFS('Annual_Cost'!$X$2:$X$807,'Annual_Cost'!$A$2:$A$807,A123,'Annual_Cost'!$C$2:$C$807,B123)</f>
      </c>
      <c r="G123" s="71" t="str">
        <f>SUMIFS($E$2:E123,$A$2:A123,A123)</f>
      </c>
      <c r="H123" s="72" t="str">
        <f>SUMIFS($F$2:F123,$A$2:A123,A123)</f>
      </c>
      <c r="I123" s="73" t="n">
        <v>316707694.211882</v>
      </c>
      <c r="J123" s="74" t="str">
        <f>IF(I123=0,"",C123/I123)</f>
      </c>
      <c r="K123" s="75" t="str">
        <f>IF(I123=0,"",D123/I123)</f>
      </c>
      <c r="L123" s="76" t="str">
        <f>IF(I123=0,"",E123/I123)</f>
      </c>
      <c r="M123" s="77" t="str">
        <f>IF(I123=0,"",F123/I123)</f>
      </c>
    </row>
    <row r="124">
      <c r="A124" t="s">
        <v>172</v>
      </c>
      <c r="B124" s="66" t="n">
        <v>2043</v>
      </c>
      <c r="C124" s="67" t="str">
        <f>SUMIFS('Annual_Cost'!$U$2:$U$807,'Annual_Cost'!$A$2:$A$807,A124,'Annual_Cost'!$C$2:$C$807,B124)</f>
      </c>
      <c r="D124" s="68" t="str">
        <f>SUMIFS('Annual_Cost'!$V$2:$V$807,'Annual_Cost'!$A$2:$A$807,A124,'Annual_Cost'!$C$2:$C$807,B124)</f>
      </c>
      <c r="E124" s="69" t="str">
        <f>SUMIFS('Annual_Cost'!$W$2:$W$807,'Annual_Cost'!$A$2:$A$807,A124,'Annual_Cost'!$C$2:$C$807,B124)</f>
      </c>
      <c r="F124" s="70" t="str">
        <f>SUMIFS('Annual_Cost'!$X$2:$X$807,'Annual_Cost'!$A$2:$A$807,A124,'Annual_Cost'!$C$2:$C$807,B124)</f>
      </c>
      <c r="G124" s="71" t="str">
        <f>SUMIFS($E$2:E124,$A$2:A124,A124)</f>
      </c>
      <c r="H124" s="72" t="str">
        <f>SUMIFS($F$2:F124,$A$2:A124,A124)</f>
      </c>
      <c r="I124" s="73" t="n">
        <v>317814114.067152</v>
      </c>
      <c r="J124" s="74" t="str">
        <f>IF(I124=0,"",C124/I124)</f>
      </c>
      <c r="K124" s="75" t="str">
        <f>IF(I124=0,"",D124/I124)</f>
      </c>
      <c r="L124" s="76" t="str">
        <f>IF(I124=0,"",E124/I124)</f>
      </c>
      <c r="M124" s="77" t="str">
        <f>IF(I124=0,"",F124/I124)</f>
      </c>
    </row>
    <row r="125">
      <c r="A125" t="s">
        <v>172</v>
      </c>
      <c r="B125" s="66" t="n">
        <v>2044</v>
      </c>
      <c r="C125" s="67" t="str">
        <f>SUMIFS('Annual_Cost'!$U$2:$U$807,'Annual_Cost'!$A$2:$A$807,A125,'Annual_Cost'!$C$2:$C$807,B125)</f>
      </c>
      <c r="D125" s="68" t="str">
        <f>SUMIFS('Annual_Cost'!$V$2:$V$807,'Annual_Cost'!$A$2:$A$807,A125,'Annual_Cost'!$C$2:$C$807,B125)</f>
      </c>
      <c r="E125" s="69" t="str">
        <f>SUMIFS('Annual_Cost'!$W$2:$W$807,'Annual_Cost'!$A$2:$A$807,A125,'Annual_Cost'!$C$2:$C$807,B125)</f>
      </c>
      <c r="F125" s="70" t="str">
        <f>SUMIFS('Annual_Cost'!$X$2:$X$807,'Annual_Cost'!$A$2:$A$807,A125,'Annual_Cost'!$C$2:$C$807,B125)</f>
      </c>
      <c r="G125" s="71" t="str">
        <f>SUMIFS($E$2:E125,$A$2:A125,A125)</f>
      </c>
      <c r="H125" s="72" t="str">
        <f>SUMIFS($F$2:F125,$A$2:A125,A125)</f>
      </c>
      <c r="I125" s="73" t="n">
        <v>318840890.732156</v>
      </c>
      <c r="J125" s="74" t="str">
        <f>IF(I125=0,"",C125/I125)</f>
      </c>
      <c r="K125" s="75" t="str">
        <f>IF(I125=0,"",D125/I125)</f>
      </c>
      <c r="L125" s="76" t="str">
        <f>IF(I125=0,"",E125/I125)</f>
      </c>
      <c r="M125" s="77" t="str">
        <f>IF(I125=0,"",F125/I125)</f>
      </c>
    </row>
    <row r="126">
      <c r="A126" t="s">
        <v>172</v>
      </c>
      <c r="B126" s="66" t="n">
        <v>2045</v>
      </c>
      <c r="C126" s="67" t="str">
        <f>SUMIFS('Annual_Cost'!$U$2:$U$807,'Annual_Cost'!$A$2:$A$807,A126,'Annual_Cost'!$C$2:$C$807,B126)</f>
      </c>
      <c r="D126" s="68" t="str">
        <f>SUMIFS('Annual_Cost'!$V$2:$V$807,'Annual_Cost'!$A$2:$A$807,A126,'Annual_Cost'!$C$2:$C$807,B126)</f>
      </c>
      <c r="E126" s="69" t="str">
        <f>SUMIFS('Annual_Cost'!$W$2:$W$807,'Annual_Cost'!$A$2:$A$807,A126,'Annual_Cost'!$C$2:$C$807,B126)</f>
      </c>
      <c r="F126" s="70" t="str">
        <f>SUMIFS('Annual_Cost'!$X$2:$X$807,'Annual_Cost'!$A$2:$A$807,A126,'Annual_Cost'!$C$2:$C$807,B126)</f>
      </c>
      <c r="G126" s="71" t="str">
        <f>SUMIFS($E$2:E126,$A$2:A126,A126)</f>
      </c>
      <c r="H126" s="72" t="str">
        <f>SUMIFS($F$2:F126,$A$2:A126,A126)</f>
      </c>
      <c r="I126" s="73" t="n">
        <v>319784682.33108</v>
      </c>
      <c r="J126" s="74" t="str">
        <f>IF(I126=0,"",C126/I126)</f>
      </c>
      <c r="K126" s="75" t="str">
        <f>IF(I126=0,"",D126/I126)</f>
      </c>
      <c r="L126" s="76" t="str">
        <f>IF(I126=0,"",E126/I126)</f>
      </c>
      <c r="M126" s="77" t="str">
        <f>IF(I126=0,"",F126/I126)</f>
      </c>
    </row>
    <row r="127">
      <c r="A127" t="s">
        <v>172</v>
      </c>
      <c r="B127" s="66" t="n">
        <v>2046</v>
      </c>
      <c r="C127" s="67" t="str">
        <f>SUMIFS('Annual_Cost'!$U$2:$U$807,'Annual_Cost'!$A$2:$A$807,A127,'Annual_Cost'!$C$2:$C$807,B127)</f>
      </c>
      <c r="D127" s="68" t="str">
        <f>SUMIFS('Annual_Cost'!$V$2:$V$807,'Annual_Cost'!$A$2:$A$807,A127,'Annual_Cost'!$C$2:$C$807,B127)</f>
      </c>
      <c r="E127" s="69" t="str">
        <f>SUMIFS('Annual_Cost'!$W$2:$W$807,'Annual_Cost'!$A$2:$A$807,A127,'Annual_Cost'!$C$2:$C$807,B127)</f>
      </c>
      <c r="F127" s="70" t="str">
        <f>SUMIFS('Annual_Cost'!$X$2:$X$807,'Annual_Cost'!$A$2:$A$807,A127,'Annual_Cost'!$C$2:$C$807,B127)</f>
      </c>
      <c r="G127" s="71" t="str">
        <f>SUMIFS($E$2:E127,$A$2:A127,A127)</f>
      </c>
      <c r="H127" s="72" t="str">
        <f>SUMIFS($F$2:F127,$A$2:A127,A127)</f>
      </c>
      <c r="I127" s="73" t="n">
        <v>320645615.981408</v>
      </c>
      <c r="J127" s="74" t="str">
        <f>IF(I127=0,"",C127/I127)</f>
      </c>
      <c r="K127" s="75" t="str">
        <f>IF(I127=0,"",D127/I127)</f>
      </c>
      <c r="L127" s="76" t="str">
        <f>IF(I127=0,"",E127/I127)</f>
      </c>
      <c r="M127" s="77" t="str">
        <f>IF(I127=0,"",F127/I127)</f>
      </c>
    </row>
    <row r="128">
      <c r="A128" t="s">
        <v>172</v>
      </c>
      <c r="B128" s="66" t="n">
        <v>2047</v>
      </c>
      <c r="C128" s="67" t="str">
        <f>SUMIFS('Annual_Cost'!$U$2:$U$807,'Annual_Cost'!$A$2:$A$807,A128,'Annual_Cost'!$C$2:$C$807,B128)</f>
      </c>
      <c r="D128" s="68" t="str">
        <f>SUMIFS('Annual_Cost'!$V$2:$V$807,'Annual_Cost'!$A$2:$A$807,A128,'Annual_Cost'!$C$2:$C$807,B128)</f>
      </c>
      <c r="E128" s="69" t="str">
        <f>SUMIFS('Annual_Cost'!$W$2:$W$807,'Annual_Cost'!$A$2:$A$807,A128,'Annual_Cost'!$C$2:$C$807,B128)</f>
      </c>
      <c r="F128" s="70" t="str">
        <f>SUMIFS('Annual_Cost'!$X$2:$X$807,'Annual_Cost'!$A$2:$A$807,A128,'Annual_Cost'!$C$2:$C$807,B128)</f>
      </c>
      <c r="G128" s="71" t="str">
        <f>SUMIFS($E$2:E128,$A$2:A128,A128)</f>
      </c>
      <c r="H128" s="72" t="str">
        <f>SUMIFS($F$2:F128,$A$2:A128,A128)</f>
      </c>
      <c r="I128" s="73" t="n">
        <v>321429520.522875</v>
      </c>
      <c r="J128" s="74" t="str">
        <f>IF(I128=0,"",C128/I128)</f>
      </c>
      <c r="K128" s="75" t="str">
        <f>IF(I128=0,"",D128/I128)</f>
      </c>
      <c r="L128" s="76" t="str">
        <f>IF(I128=0,"",E128/I128)</f>
      </c>
      <c r="M128" s="77" t="str">
        <f>IF(I128=0,"",F128/I128)</f>
      </c>
    </row>
    <row r="129">
      <c r="A129" t="s">
        <v>172</v>
      </c>
      <c r="B129" s="66" t="n">
        <v>2048</v>
      </c>
      <c r="C129" s="67" t="str">
        <f>SUMIFS('Annual_Cost'!$U$2:$U$807,'Annual_Cost'!$A$2:$A$807,A129,'Annual_Cost'!$C$2:$C$807,B129)</f>
      </c>
      <c r="D129" s="68" t="str">
        <f>SUMIFS('Annual_Cost'!$V$2:$V$807,'Annual_Cost'!$A$2:$A$807,A129,'Annual_Cost'!$C$2:$C$807,B129)</f>
      </c>
      <c r="E129" s="69" t="str">
        <f>SUMIFS('Annual_Cost'!$W$2:$W$807,'Annual_Cost'!$A$2:$A$807,A129,'Annual_Cost'!$C$2:$C$807,B129)</f>
      </c>
      <c r="F129" s="70" t="str">
        <f>SUMIFS('Annual_Cost'!$X$2:$X$807,'Annual_Cost'!$A$2:$A$807,A129,'Annual_Cost'!$C$2:$C$807,B129)</f>
      </c>
      <c r="G129" s="71" t="str">
        <f>SUMIFS($E$2:E129,$A$2:A129,A129)</f>
      </c>
      <c r="H129" s="72" t="str">
        <f>SUMIFS($F$2:F129,$A$2:A129,A129)</f>
      </c>
      <c r="I129" s="73" t="n">
        <v>322136832.260161</v>
      </c>
      <c r="J129" s="74" t="str">
        <f>IF(I129=0,"",C129/I129)</f>
      </c>
      <c r="K129" s="75" t="str">
        <f>IF(I129=0,"",D129/I129)</f>
      </c>
      <c r="L129" s="76" t="str">
        <f>IF(I129=0,"",E129/I129)</f>
      </c>
      <c r="M129" s="77" t="str">
        <f>IF(I129=0,"",F129/I129)</f>
      </c>
    </row>
    <row r="130">
      <c r="A130" t="s">
        <v>172</v>
      </c>
      <c r="B130" s="66" t="n">
        <v>2049</v>
      </c>
      <c r="C130" s="67" t="str">
        <f>SUMIFS('Annual_Cost'!$U$2:$U$807,'Annual_Cost'!$A$2:$A$807,A130,'Annual_Cost'!$C$2:$C$807,B130)</f>
      </c>
      <c r="D130" s="68" t="str">
        <f>SUMIFS('Annual_Cost'!$V$2:$V$807,'Annual_Cost'!$A$2:$A$807,A130,'Annual_Cost'!$C$2:$C$807,B130)</f>
      </c>
      <c r="E130" s="69" t="str">
        <f>SUMIFS('Annual_Cost'!$W$2:$W$807,'Annual_Cost'!$A$2:$A$807,A130,'Annual_Cost'!$C$2:$C$807,B130)</f>
      </c>
      <c r="F130" s="70" t="str">
        <f>SUMIFS('Annual_Cost'!$X$2:$X$807,'Annual_Cost'!$A$2:$A$807,A130,'Annual_Cost'!$C$2:$C$807,B130)</f>
      </c>
      <c r="G130" s="71" t="str">
        <f>SUMIFS($E$2:E130,$A$2:A130,A130)</f>
      </c>
      <c r="H130" s="72" t="str">
        <f>SUMIFS($F$2:F130,$A$2:A130,A130)</f>
      </c>
      <c r="I130" s="73" t="n">
        <v>322765819.752681</v>
      </c>
      <c r="J130" s="74" t="str">
        <f>IF(I130=0,"",C130/I130)</f>
      </c>
      <c r="K130" s="75" t="str">
        <f>IF(I130=0,"",D130/I130)</f>
      </c>
      <c r="L130" s="76" t="str">
        <f>IF(I130=0,"",E130/I130)</f>
      </c>
      <c r="M130" s="77" t="str">
        <f>IF(I130=0,"",F130/I130)</f>
      </c>
    </row>
    <row r="131">
      <c r="A131" t="s">
        <v>172</v>
      </c>
      <c r="B131" s="66" t="n">
        <v>2050</v>
      </c>
      <c r="C131" s="67" t="str">
        <f>SUMIFS('Annual_Cost'!$U$2:$U$807,'Annual_Cost'!$A$2:$A$807,A131,'Annual_Cost'!$C$2:$C$807,B131)</f>
      </c>
      <c r="D131" s="68" t="str">
        <f>SUMIFS('Annual_Cost'!$V$2:$V$807,'Annual_Cost'!$A$2:$A$807,A131,'Annual_Cost'!$C$2:$C$807,B131)</f>
      </c>
      <c r="E131" s="69" t="str">
        <f>SUMIFS('Annual_Cost'!$W$2:$W$807,'Annual_Cost'!$A$2:$A$807,A131,'Annual_Cost'!$C$2:$C$807,B131)</f>
      </c>
      <c r="F131" s="70" t="str">
        <f>SUMIFS('Annual_Cost'!$X$2:$X$807,'Annual_Cost'!$A$2:$A$807,A131,'Annual_Cost'!$C$2:$C$807,B131)</f>
      </c>
      <c r="G131" s="71" t="str">
        <f>SUMIFS($E$2:E131,$A$2:A131,A131)</f>
      </c>
      <c r="H131" s="72" t="str">
        <f>SUMIFS($F$2:F131,$A$2:A131,A131)</f>
      </c>
      <c r="I131" s="73" t="n">
        <v>323312042.563285</v>
      </c>
      <c r="J131" s="74" t="str">
        <f>IF(I131=0,"",C131/I131)</f>
      </c>
      <c r="K131" s="75" t="str">
        <f>IF(I131=0,"",D131/I131)</f>
      </c>
      <c r="L131" s="76" t="str">
        <f>IF(I131=0,"",E131/I131)</f>
      </c>
      <c r="M131" s="77" t="str">
        <f>IF(I131=0,"",F131/I131)</f>
      </c>
    </row>
    <row r="132">
      <c r="A132" t="s">
        <v>159</v>
      </c>
      <c r="B132" s="66" t="n">
        <v>2025</v>
      </c>
      <c r="C132" s="67" t="str">
        <f>SUMIFS('Annual_Cost'!$U$2:$U$807,'Annual_Cost'!$A$2:$A$807,A132,'Annual_Cost'!$C$2:$C$807,B132)</f>
      </c>
      <c r="D132" s="68" t="str">
        <f>SUMIFS('Annual_Cost'!$V$2:$V$807,'Annual_Cost'!$A$2:$A$807,A132,'Annual_Cost'!$C$2:$C$807,B132)</f>
      </c>
      <c r="E132" s="69" t="str">
        <f>SUMIFS('Annual_Cost'!$W$2:$W$807,'Annual_Cost'!$A$2:$A$807,A132,'Annual_Cost'!$C$2:$C$807,B132)</f>
      </c>
      <c r="F132" s="70" t="str">
        <f>SUMIFS('Annual_Cost'!$X$2:$X$807,'Annual_Cost'!$A$2:$A$807,A132,'Annual_Cost'!$C$2:$C$807,B132)</f>
      </c>
      <c r="G132" s="71" t="str">
        <f>SUMIFS($E$2:E132,$A$2:A132,A132)</f>
      </c>
      <c r="H132" s="72" t="str">
        <f>SUMIFS($F$2:F132,$A$2:A132,A132)</f>
      </c>
      <c r="I132" s="73" t="n">
        <v>288391907.644456</v>
      </c>
      <c r="J132" s="74" t="str">
        <f>IF(I132=0,"",C132/I132)</f>
      </c>
      <c r="K132" s="75" t="str">
        <f>IF(I132=0,"",D132/I132)</f>
      </c>
      <c r="L132" s="76" t="str">
        <f>IF(I132=0,"",E132/I132)</f>
      </c>
      <c r="M132" s="77" t="str">
        <f>IF(I132=0,"",F132/I132)</f>
      </c>
    </row>
    <row r="133">
      <c r="A133" t="s">
        <v>159</v>
      </c>
      <c r="B133" s="66" t="n">
        <v>2026</v>
      </c>
      <c r="C133" s="67" t="str">
        <f>SUMIFS('Annual_Cost'!$U$2:$U$807,'Annual_Cost'!$A$2:$A$807,A133,'Annual_Cost'!$C$2:$C$807,B133)</f>
      </c>
      <c r="D133" s="68" t="str">
        <f>SUMIFS('Annual_Cost'!$V$2:$V$807,'Annual_Cost'!$A$2:$A$807,A133,'Annual_Cost'!$C$2:$C$807,B133)</f>
      </c>
      <c r="E133" s="69" t="str">
        <f>SUMIFS('Annual_Cost'!$W$2:$W$807,'Annual_Cost'!$A$2:$A$807,A133,'Annual_Cost'!$C$2:$C$807,B133)</f>
      </c>
      <c r="F133" s="70" t="str">
        <f>SUMIFS('Annual_Cost'!$X$2:$X$807,'Annual_Cost'!$A$2:$A$807,A133,'Annual_Cost'!$C$2:$C$807,B133)</f>
      </c>
      <c r="G133" s="71" t="str">
        <f>SUMIFS($E$2:E133,$A$2:A133,A133)</f>
      </c>
      <c r="H133" s="72" t="str">
        <f>SUMIFS($F$2:F133,$A$2:A133,A133)</f>
      </c>
      <c r="I133" s="73" t="n">
        <v>290472130.233437</v>
      </c>
      <c r="J133" s="74" t="str">
        <f>IF(I133=0,"",C133/I133)</f>
      </c>
      <c r="K133" s="75" t="str">
        <f>IF(I133=0,"",D133/I133)</f>
      </c>
      <c r="L133" s="76" t="str">
        <f>IF(I133=0,"",E133/I133)</f>
      </c>
      <c r="M133" s="77" t="str">
        <f>IF(I133=0,"",F133/I133)</f>
      </c>
    </row>
    <row r="134">
      <c r="A134" t="s">
        <v>159</v>
      </c>
      <c r="B134" s="66" t="n">
        <v>2027</v>
      </c>
      <c r="C134" s="67" t="str">
        <f>SUMIFS('Annual_Cost'!$U$2:$U$807,'Annual_Cost'!$A$2:$A$807,A134,'Annual_Cost'!$C$2:$C$807,B134)</f>
      </c>
      <c r="D134" s="68" t="str">
        <f>SUMIFS('Annual_Cost'!$V$2:$V$807,'Annual_Cost'!$A$2:$A$807,A134,'Annual_Cost'!$C$2:$C$807,B134)</f>
      </c>
      <c r="E134" s="69" t="str">
        <f>SUMIFS('Annual_Cost'!$W$2:$W$807,'Annual_Cost'!$A$2:$A$807,A134,'Annual_Cost'!$C$2:$C$807,B134)</f>
      </c>
      <c r="F134" s="70" t="str">
        <f>SUMIFS('Annual_Cost'!$X$2:$X$807,'Annual_Cost'!$A$2:$A$807,A134,'Annual_Cost'!$C$2:$C$807,B134)</f>
      </c>
      <c r="G134" s="71" t="str">
        <f>SUMIFS($E$2:E134,$A$2:A134,A134)</f>
      </c>
      <c r="H134" s="72" t="str">
        <f>SUMIFS($F$2:F134,$A$2:A134,A134)</f>
      </c>
      <c r="I134" s="73" t="n">
        <v>292505080.826208</v>
      </c>
      <c r="J134" s="74" t="str">
        <f>IF(I134=0,"",C134/I134)</f>
      </c>
      <c r="K134" s="75" t="str">
        <f>IF(I134=0,"",D134/I134)</f>
      </c>
      <c r="L134" s="76" t="str">
        <f>IF(I134=0,"",E134/I134)</f>
      </c>
      <c r="M134" s="77" t="str">
        <f>IF(I134=0,"",F134/I134)</f>
      </c>
    </row>
    <row r="135">
      <c r="A135" t="s">
        <v>159</v>
      </c>
      <c r="B135" s="66" t="n">
        <v>2028</v>
      </c>
      <c r="C135" s="67" t="str">
        <f>SUMIFS('Annual_Cost'!$U$2:$U$807,'Annual_Cost'!$A$2:$A$807,A135,'Annual_Cost'!$C$2:$C$807,B135)</f>
      </c>
      <c r="D135" s="68" t="str">
        <f>SUMIFS('Annual_Cost'!$V$2:$V$807,'Annual_Cost'!$A$2:$A$807,A135,'Annual_Cost'!$C$2:$C$807,B135)</f>
      </c>
      <c r="E135" s="69" t="str">
        <f>SUMIFS('Annual_Cost'!$W$2:$W$807,'Annual_Cost'!$A$2:$A$807,A135,'Annual_Cost'!$C$2:$C$807,B135)</f>
      </c>
      <c r="F135" s="70" t="str">
        <f>SUMIFS('Annual_Cost'!$X$2:$X$807,'Annual_Cost'!$A$2:$A$807,A135,'Annual_Cost'!$C$2:$C$807,B135)</f>
      </c>
      <c r="G135" s="71" t="str">
        <f>SUMIFS($E$2:E135,$A$2:A135,A135)</f>
      </c>
      <c r="H135" s="72" t="str">
        <f>SUMIFS($F$2:F135,$A$2:A135,A135)</f>
      </c>
      <c r="I135" s="73" t="n">
        <v>294484707.921554</v>
      </c>
      <c r="J135" s="74" t="str">
        <f>IF(I135=0,"",C135/I135)</f>
      </c>
      <c r="K135" s="75" t="str">
        <f>IF(I135=0,"",D135/I135)</f>
      </c>
      <c r="L135" s="76" t="str">
        <f>IF(I135=0,"",E135/I135)</f>
      </c>
      <c r="M135" s="77" t="str">
        <f>IF(I135=0,"",F135/I135)</f>
      </c>
    </row>
    <row r="136">
      <c r="A136" t="s">
        <v>159</v>
      </c>
      <c r="B136" s="66" t="n">
        <v>2029</v>
      </c>
      <c r="C136" s="67" t="str">
        <f>SUMIFS('Annual_Cost'!$U$2:$U$807,'Annual_Cost'!$A$2:$A$807,A136,'Annual_Cost'!$C$2:$C$807,B136)</f>
      </c>
      <c r="D136" s="68" t="str">
        <f>SUMIFS('Annual_Cost'!$V$2:$V$807,'Annual_Cost'!$A$2:$A$807,A136,'Annual_Cost'!$C$2:$C$807,B136)</f>
      </c>
      <c r="E136" s="69" t="str">
        <f>SUMIFS('Annual_Cost'!$W$2:$W$807,'Annual_Cost'!$A$2:$A$807,A136,'Annual_Cost'!$C$2:$C$807,B136)</f>
      </c>
      <c r="F136" s="70" t="str">
        <f>SUMIFS('Annual_Cost'!$X$2:$X$807,'Annual_Cost'!$A$2:$A$807,A136,'Annual_Cost'!$C$2:$C$807,B136)</f>
      </c>
      <c r="G136" s="71" t="str">
        <f>SUMIFS($E$2:E136,$A$2:A136,A136)</f>
      </c>
      <c r="H136" s="72" t="str">
        <f>SUMIFS($F$2:F136,$A$2:A136,A136)</f>
      </c>
      <c r="I136" s="73" t="n">
        <v>296414030.31143</v>
      </c>
      <c r="J136" s="74" t="str">
        <f>IF(I136=0,"",C136/I136)</f>
      </c>
      <c r="K136" s="75" t="str">
        <f>IF(I136=0,"",D136/I136)</f>
      </c>
      <c r="L136" s="76" t="str">
        <f>IF(I136=0,"",E136/I136)</f>
      </c>
      <c r="M136" s="77" t="str">
        <f>IF(I136=0,"",F136/I136)</f>
      </c>
    </row>
    <row r="137">
      <c r="A137" t="s">
        <v>159</v>
      </c>
      <c r="B137" s="66" t="n">
        <v>2030</v>
      </c>
      <c r="C137" s="67" t="str">
        <f>SUMIFS('Annual_Cost'!$U$2:$U$807,'Annual_Cost'!$A$2:$A$807,A137,'Annual_Cost'!$C$2:$C$807,B137)</f>
      </c>
      <c r="D137" s="68" t="str">
        <f>SUMIFS('Annual_Cost'!$V$2:$V$807,'Annual_Cost'!$A$2:$A$807,A137,'Annual_Cost'!$C$2:$C$807,B137)</f>
      </c>
      <c r="E137" s="69" t="str">
        <f>SUMIFS('Annual_Cost'!$W$2:$W$807,'Annual_Cost'!$A$2:$A$807,A137,'Annual_Cost'!$C$2:$C$807,B137)</f>
      </c>
      <c r="F137" s="70" t="str">
        <f>SUMIFS('Annual_Cost'!$X$2:$X$807,'Annual_Cost'!$A$2:$A$807,A137,'Annual_Cost'!$C$2:$C$807,B137)</f>
      </c>
      <c r="G137" s="71" t="str">
        <f>SUMIFS($E$2:E137,$A$2:A137,A137)</f>
      </c>
      <c r="H137" s="72" t="str">
        <f>SUMIFS($F$2:F137,$A$2:A137,A137)</f>
      </c>
      <c r="I137" s="73" t="n">
        <v>298289404.664994</v>
      </c>
      <c r="J137" s="74" t="str">
        <f>IF(I137=0,"",C137/I137)</f>
      </c>
      <c r="K137" s="75" t="str">
        <f>IF(I137=0,"",D137/I137)</f>
      </c>
      <c r="L137" s="76" t="str">
        <f>IF(I137=0,"",E137/I137)</f>
      </c>
      <c r="M137" s="77" t="str">
        <f>IF(I137=0,"",F137/I137)</f>
      </c>
    </row>
    <row r="138">
      <c r="A138" t="s">
        <v>159</v>
      </c>
      <c r="B138" s="66" t="n">
        <v>2031</v>
      </c>
      <c r="C138" s="67" t="str">
        <f>SUMIFS('Annual_Cost'!$U$2:$U$807,'Annual_Cost'!$A$2:$A$807,A138,'Annual_Cost'!$C$2:$C$807,B138)</f>
      </c>
      <c r="D138" s="68" t="str">
        <f>SUMIFS('Annual_Cost'!$V$2:$V$807,'Annual_Cost'!$A$2:$A$807,A138,'Annual_Cost'!$C$2:$C$807,B138)</f>
      </c>
      <c r="E138" s="69" t="str">
        <f>SUMIFS('Annual_Cost'!$W$2:$W$807,'Annual_Cost'!$A$2:$A$807,A138,'Annual_Cost'!$C$2:$C$807,B138)</f>
      </c>
      <c r="F138" s="70" t="str">
        <f>SUMIFS('Annual_Cost'!$X$2:$X$807,'Annual_Cost'!$A$2:$A$807,A138,'Annual_Cost'!$C$2:$C$807,B138)</f>
      </c>
      <c r="G138" s="71" t="str">
        <f>SUMIFS($E$2:E138,$A$2:A138,A138)</f>
      </c>
      <c r="H138" s="72" t="str">
        <f>SUMIFS($F$2:F138,$A$2:A138,A138)</f>
      </c>
      <c r="I138" s="73" t="n">
        <v>300119636.925519</v>
      </c>
      <c r="J138" s="74" t="str">
        <f>IF(I138=0,"",C138/I138)</f>
      </c>
      <c r="K138" s="75" t="str">
        <f>IF(I138=0,"",D138/I138)</f>
      </c>
      <c r="L138" s="76" t="str">
        <f>IF(I138=0,"",E138/I138)</f>
      </c>
      <c r="M138" s="77" t="str">
        <f>IF(I138=0,"",F138/I138)</f>
      </c>
    </row>
    <row r="139">
      <c r="A139" t="s">
        <v>159</v>
      </c>
      <c r="B139" s="66" t="n">
        <v>2032</v>
      </c>
      <c r="C139" s="67" t="str">
        <f>SUMIFS('Annual_Cost'!$U$2:$U$807,'Annual_Cost'!$A$2:$A$807,A139,'Annual_Cost'!$C$2:$C$807,B139)</f>
      </c>
      <c r="D139" s="68" t="str">
        <f>SUMIFS('Annual_Cost'!$V$2:$V$807,'Annual_Cost'!$A$2:$A$807,A139,'Annual_Cost'!$C$2:$C$807,B139)</f>
      </c>
      <c r="E139" s="69" t="str">
        <f>SUMIFS('Annual_Cost'!$W$2:$W$807,'Annual_Cost'!$A$2:$A$807,A139,'Annual_Cost'!$C$2:$C$807,B139)</f>
      </c>
      <c r="F139" s="70" t="str">
        <f>SUMIFS('Annual_Cost'!$X$2:$X$807,'Annual_Cost'!$A$2:$A$807,A139,'Annual_Cost'!$C$2:$C$807,B139)</f>
      </c>
      <c r="G139" s="71" t="str">
        <f>SUMIFS($E$2:E139,$A$2:A139,A139)</f>
      </c>
      <c r="H139" s="72" t="str">
        <f>SUMIFS($F$2:F139,$A$2:A139,A139)</f>
      </c>
      <c r="I139" s="73" t="n">
        <v>301904628.083541</v>
      </c>
      <c r="J139" s="74" t="str">
        <f>IF(I139=0,"",C139/I139)</f>
      </c>
      <c r="K139" s="75" t="str">
        <f>IF(I139=0,"",D139/I139)</f>
      </c>
      <c r="L139" s="76" t="str">
        <f>IF(I139=0,"",E139/I139)</f>
      </c>
      <c r="M139" s="77" t="str">
        <f>IF(I139=0,"",F139/I139)</f>
      </c>
    </row>
    <row r="140">
      <c r="A140" t="s">
        <v>159</v>
      </c>
      <c r="B140" s="66" t="n">
        <v>2033</v>
      </c>
      <c r="C140" s="67" t="str">
        <f>SUMIFS('Annual_Cost'!$U$2:$U$807,'Annual_Cost'!$A$2:$A$807,A140,'Annual_Cost'!$C$2:$C$807,B140)</f>
      </c>
      <c r="D140" s="68" t="str">
        <f>SUMIFS('Annual_Cost'!$V$2:$V$807,'Annual_Cost'!$A$2:$A$807,A140,'Annual_Cost'!$C$2:$C$807,B140)</f>
      </c>
      <c r="E140" s="69" t="str">
        <f>SUMIFS('Annual_Cost'!$W$2:$W$807,'Annual_Cost'!$A$2:$A$807,A140,'Annual_Cost'!$C$2:$C$807,B140)</f>
      </c>
      <c r="F140" s="70" t="str">
        <f>SUMIFS('Annual_Cost'!$X$2:$X$807,'Annual_Cost'!$A$2:$A$807,A140,'Annual_Cost'!$C$2:$C$807,B140)</f>
      </c>
      <c r="G140" s="71" t="str">
        <f>SUMIFS($E$2:E140,$A$2:A140,A140)</f>
      </c>
      <c r="H140" s="72" t="str">
        <f>SUMIFS($F$2:F140,$A$2:A140,A140)</f>
      </c>
      <c r="I140" s="73" t="n">
        <v>303644277.16916</v>
      </c>
      <c r="J140" s="74" t="str">
        <f>IF(I140=0,"",C140/I140)</f>
      </c>
      <c r="K140" s="75" t="str">
        <f>IF(I140=0,"",D140/I140)</f>
      </c>
      <c r="L140" s="76" t="str">
        <f>IF(I140=0,"",E140/I140)</f>
      </c>
      <c r="M140" s="77" t="str">
        <f>IF(I140=0,"",F140/I140)</f>
      </c>
    </row>
    <row r="141">
      <c r="A141" t="s">
        <v>159</v>
      </c>
      <c r="B141" s="66" t="n">
        <v>2034</v>
      </c>
      <c r="C141" s="67" t="str">
        <f>SUMIFS('Annual_Cost'!$U$2:$U$807,'Annual_Cost'!$A$2:$A$807,A141,'Annual_Cost'!$C$2:$C$807,B141)</f>
      </c>
      <c r="D141" s="68" t="str">
        <f>SUMIFS('Annual_Cost'!$V$2:$V$807,'Annual_Cost'!$A$2:$A$807,A141,'Annual_Cost'!$C$2:$C$807,B141)</f>
      </c>
      <c r="E141" s="69" t="str">
        <f>SUMIFS('Annual_Cost'!$W$2:$W$807,'Annual_Cost'!$A$2:$A$807,A141,'Annual_Cost'!$C$2:$C$807,B141)</f>
      </c>
      <c r="F141" s="70" t="str">
        <f>SUMIFS('Annual_Cost'!$X$2:$X$807,'Annual_Cost'!$A$2:$A$807,A141,'Annual_Cost'!$C$2:$C$807,B141)</f>
      </c>
      <c r="G141" s="71" t="str">
        <f>SUMIFS($E$2:E141,$A$2:A141,A141)</f>
      </c>
      <c r="H141" s="72" t="str">
        <f>SUMIFS($F$2:F141,$A$2:A141,A141)</f>
      </c>
      <c r="I141" s="73" t="n">
        <v>305332541.184984</v>
      </c>
      <c r="J141" s="74" t="str">
        <f>IF(I141=0,"",C141/I141)</f>
      </c>
      <c r="K141" s="75" t="str">
        <f>IF(I141=0,"",D141/I141)</f>
      </c>
      <c r="L141" s="76" t="str">
        <f>IF(I141=0,"",E141/I141)</f>
      </c>
      <c r="M141" s="77" t="str">
        <f>IF(I141=0,"",F141/I141)</f>
      </c>
    </row>
    <row r="142">
      <c r="A142" t="s">
        <v>159</v>
      </c>
      <c r="B142" s="66" t="n">
        <v>2035</v>
      </c>
      <c r="C142" s="67" t="str">
        <f>SUMIFS('Annual_Cost'!$U$2:$U$807,'Annual_Cost'!$A$2:$A$807,A142,'Annual_Cost'!$C$2:$C$807,B142)</f>
      </c>
      <c r="D142" s="68" t="str">
        <f>SUMIFS('Annual_Cost'!$V$2:$V$807,'Annual_Cost'!$A$2:$A$807,A142,'Annual_Cost'!$C$2:$C$807,B142)</f>
      </c>
      <c r="E142" s="69" t="str">
        <f>SUMIFS('Annual_Cost'!$W$2:$W$807,'Annual_Cost'!$A$2:$A$807,A142,'Annual_Cost'!$C$2:$C$807,B142)</f>
      </c>
      <c r="F142" s="70" t="str">
        <f>SUMIFS('Annual_Cost'!$X$2:$X$807,'Annual_Cost'!$A$2:$A$807,A142,'Annual_Cost'!$C$2:$C$807,B142)</f>
      </c>
      <c r="G142" s="71" t="str">
        <f>SUMIFS($E$2:E142,$A$2:A142,A142)</f>
      </c>
      <c r="H142" s="72" t="str">
        <f>SUMIFS($F$2:F142,$A$2:A142,A142)</f>
      </c>
      <c r="I142" s="73" t="n">
        <v>306964650.16712</v>
      </c>
      <c r="J142" s="74" t="str">
        <f>IF(I142=0,"",C142/I142)</f>
      </c>
      <c r="K142" s="75" t="str">
        <f>IF(I142=0,"",D142/I142)</f>
      </c>
      <c r="L142" s="76" t="str">
        <f>IF(I142=0,"",E142/I142)</f>
      </c>
      <c r="M142" s="77" t="str">
        <f>IF(I142=0,"",F142/I142)</f>
      </c>
    </row>
    <row r="143">
      <c r="A143" t="s">
        <v>159</v>
      </c>
      <c r="B143" s="66" t="n">
        <v>2036</v>
      </c>
      <c r="C143" s="67" t="str">
        <f>SUMIFS('Annual_Cost'!$U$2:$U$807,'Annual_Cost'!$A$2:$A$807,A143,'Annual_Cost'!$C$2:$C$807,B143)</f>
      </c>
      <c r="D143" s="68" t="str">
        <f>SUMIFS('Annual_Cost'!$V$2:$V$807,'Annual_Cost'!$A$2:$A$807,A143,'Annual_Cost'!$C$2:$C$807,B143)</f>
      </c>
      <c r="E143" s="69" t="str">
        <f>SUMIFS('Annual_Cost'!$W$2:$W$807,'Annual_Cost'!$A$2:$A$807,A143,'Annual_Cost'!$C$2:$C$807,B143)</f>
      </c>
      <c r="F143" s="70" t="str">
        <f>SUMIFS('Annual_Cost'!$X$2:$X$807,'Annual_Cost'!$A$2:$A$807,A143,'Annual_Cost'!$C$2:$C$807,B143)</f>
      </c>
      <c r="G143" s="71" t="str">
        <f>SUMIFS($E$2:E143,$A$2:A143,A143)</f>
      </c>
      <c r="H143" s="72" t="str">
        <f>SUMIFS($F$2:F143,$A$2:A143,A143)</f>
      </c>
      <c r="I143" s="73" t="n">
        <v>308542769.756622</v>
      </c>
      <c r="J143" s="74" t="str">
        <f>IF(I143=0,"",C143/I143)</f>
      </c>
      <c r="K143" s="75" t="str">
        <f>IF(I143=0,"",D143/I143)</f>
      </c>
      <c r="L143" s="76" t="str">
        <f>IF(I143=0,"",E143/I143)</f>
      </c>
      <c r="M143" s="77" t="str">
        <f>IF(I143=0,"",F143/I143)</f>
      </c>
    </row>
    <row r="144">
      <c r="A144" t="s">
        <v>159</v>
      </c>
      <c r="B144" s="66" t="n">
        <v>2037</v>
      </c>
      <c r="C144" s="67" t="str">
        <f>SUMIFS('Annual_Cost'!$U$2:$U$807,'Annual_Cost'!$A$2:$A$807,A144,'Annual_Cost'!$C$2:$C$807,B144)</f>
      </c>
      <c r="D144" s="68" t="str">
        <f>SUMIFS('Annual_Cost'!$V$2:$V$807,'Annual_Cost'!$A$2:$A$807,A144,'Annual_Cost'!$C$2:$C$807,B144)</f>
      </c>
      <c r="E144" s="69" t="str">
        <f>SUMIFS('Annual_Cost'!$W$2:$W$807,'Annual_Cost'!$A$2:$A$807,A144,'Annual_Cost'!$C$2:$C$807,B144)</f>
      </c>
      <c r="F144" s="70" t="str">
        <f>SUMIFS('Annual_Cost'!$X$2:$X$807,'Annual_Cost'!$A$2:$A$807,A144,'Annual_Cost'!$C$2:$C$807,B144)</f>
      </c>
      <c r="G144" s="71" t="str">
        <f>SUMIFS($E$2:E144,$A$2:A144,A144)</f>
      </c>
      <c r="H144" s="72" t="str">
        <f>SUMIFS($F$2:F144,$A$2:A144,A144)</f>
      </c>
      <c r="I144" s="73" t="n">
        <v>310068287.63643</v>
      </c>
      <c r="J144" s="74" t="str">
        <f>IF(I144=0,"",C144/I144)</f>
      </c>
      <c r="K144" s="75" t="str">
        <f>IF(I144=0,"",D144/I144)</f>
      </c>
      <c r="L144" s="76" t="str">
        <f>IF(I144=0,"",E144/I144)</f>
      </c>
      <c r="M144" s="77" t="str">
        <f>IF(I144=0,"",F144/I144)</f>
      </c>
    </row>
    <row r="145">
      <c r="A145" t="s">
        <v>159</v>
      </c>
      <c r="B145" s="66" t="n">
        <v>2038</v>
      </c>
      <c r="C145" s="67" t="str">
        <f>SUMIFS('Annual_Cost'!$U$2:$U$807,'Annual_Cost'!$A$2:$A$807,A145,'Annual_Cost'!$C$2:$C$807,B145)</f>
      </c>
      <c r="D145" s="68" t="str">
        <f>SUMIFS('Annual_Cost'!$V$2:$V$807,'Annual_Cost'!$A$2:$A$807,A145,'Annual_Cost'!$C$2:$C$807,B145)</f>
      </c>
      <c r="E145" s="69" t="str">
        <f>SUMIFS('Annual_Cost'!$W$2:$W$807,'Annual_Cost'!$A$2:$A$807,A145,'Annual_Cost'!$C$2:$C$807,B145)</f>
      </c>
      <c r="F145" s="70" t="str">
        <f>SUMIFS('Annual_Cost'!$X$2:$X$807,'Annual_Cost'!$A$2:$A$807,A145,'Annual_Cost'!$C$2:$C$807,B145)</f>
      </c>
      <c r="G145" s="71" t="str">
        <f>SUMIFS($E$2:E145,$A$2:A145,A145)</f>
      </c>
      <c r="H145" s="72" t="str">
        <f>SUMIFS($F$2:F145,$A$2:A145,A145)</f>
      </c>
      <c r="I145" s="73" t="n">
        <v>311532999.13163</v>
      </c>
      <c r="J145" s="74" t="str">
        <f>IF(I145=0,"",C145/I145)</f>
      </c>
      <c r="K145" s="75" t="str">
        <f>IF(I145=0,"",D145/I145)</f>
      </c>
      <c r="L145" s="76" t="str">
        <f>IF(I145=0,"",E145/I145)</f>
      </c>
      <c r="M145" s="77" t="str">
        <f>IF(I145=0,"",F145/I145)</f>
      </c>
    </row>
    <row r="146">
      <c r="A146" t="s">
        <v>159</v>
      </c>
      <c r="B146" s="66" t="n">
        <v>2039</v>
      </c>
      <c r="C146" s="67" t="str">
        <f>SUMIFS('Annual_Cost'!$U$2:$U$807,'Annual_Cost'!$A$2:$A$807,A146,'Annual_Cost'!$C$2:$C$807,B146)</f>
      </c>
      <c r="D146" s="68" t="str">
        <f>SUMIFS('Annual_Cost'!$V$2:$V$807,'Annual_Cost'!$A$2:$A$807,A146,'Annual_Cost'!$C$2:$C$807,B146)</f>
      </c>
      <c r="E146" s="69" t="str">
        <f>SUMIFS('Annual_Cost'!$W$2:$W$807,'Annual_Cost'!$A$2:$A$807,A146,'Annual_Cost'!$C$2:$C$807,B146)</f>
      </c>
      <c r="F146" s="70" t="str">
        <f>SUMIFS('Annual_Cost'!$X$2:$X$807,'Annual_Cost'!$A$2:$A$807,A146,'Annual_Cost'!$C$2:$C$807,B146)</f>
      </c>
      <c r="G146" s="71" t="str">
        <f>SUMIFS($E$2:E146,$A$2:A146,A146)</f>
      </c>
      <c r="H146" s="72" t="str">
        <f>SUMIFS($F$2:F146,$A$2:A146,A146)</f>
      </c>
      <c r="I146" s="73" t="n">
        <v>312936391.858479</v>
      </c>
      <c r="J146" s="74" t="str">
        <f>IF(I146=0,"",C146/I146)</f>
      </c>
      <c r="K146" s="75" t="str">
        <f>IF(I146=0,"",D146/I146)</f>
      </c>
      <c r="L146" s="76" t="str">
        <f>IF(I146=0,"",E146/I146)</f>
      </c>
      <c r="M146" s="77" t="str">
        <f>IF(I146=0,"",F146/I146)</f>
      </c>
    </row>
    <row r="147">
      <c r="A147" t="s">
        <v>159</v>
      </c>
      <c r="B147" s="66" t="n">
        <v>2040</v>
      </c>
      <c r="C147" s="67" t="str">
        <f>SUMIFS('Annual_Cost'!$U$2:$U$807,'Annual_Cost'!$A$2:$A$807,A147,'Annual_Cost'!$C$2:$C$807,B147)</f>
      </c>
      <c r="D147" s="68" t="str">
        <f>SUMIFS('Annual_Cost'!$V$2:$V$807,'Annual_Cost'!$A$2:$A$807,A147,'Annual_Cost'!$C$2:$C$807,B147)</f>
      </c>
      <c r="E147" s="69" t="str">
        <f>SUMIFS('Annual_Cost'!$W$2:$W$807,'Annual_Cost'!$A$2:$A$807,A147,'Annual_Cost'!$C$2:$C$807,B147)</f>
      </c>
      <c r="F147" s="70" t="str">
        <f>SUMIFS('Annual_Cost'!$X$2:$X$807,'Annual_Cost'!$A$2:$A$807,A147,'Annual_Cost'!$C$2:$C$807,B147)</f>
      </c>
      <c r="G147" s="71" t="str">
        <f>SUMIFS($E$2:E147,$A$2:A147,A147)</f>
      </c>
      <c r="H147" s="72" t="str">
        <f>SUMIFS($F$2:F147,$A$2:A147,A147)</f>
      </c>
      <c r="I147" s="73" t="n">
        <v>314265537.410829</v>
      </c>
      <c r="J147" s="74" t="str">
        <f>IF(I147=0,"",C147/I147)</f>
      </c>
      <c r="K147" s="75" t="str">
        <f>IF(I147=0,"",D147/I147)</f>
      </c>
      <c r="L147" s="76" t="str">
        <f>IF(I147=0,"",E147/I147)</f>
      </c>
      <c r="M147" s="77" t="str">
        <f>IF(I147=0,"",F147/I147)</f>
      </c>
    </row>
    <row r="148">
      <c r="A148" t="s">
        <v>159</v>
      </c>
      <c r="B148" s="66" t="n">
        <v>2041</v>
      </c>
      <c r="C148" s="67" t="str">
        <f>SUMIFS('Annual_Cost'!$U$2:$U$807,'Annual_Cost'!$A$2:$A$807,A148,'Annual_Cost'!$C$2:$C$807,B148)</f>
      </c>
      <c r="D148" s="68" t="str">
        <f>SUMIFS('Annual_Cost'!$V$2:$V$807,'Annual_Cost'!$A$2:$A$807,A148,'Annual_Cost'!$C$2:$C$807,B148)</f>
      </c>
      <c r="E148" s="69" t="str">
        <f>SUMIFS('Annual_Cost'!$W$2:$W$807,'Annual_Cost'!$A$2:$A$807,A148,'Annual_Cost'!$C$2:$C$807,B148)</f>
      </c>
      <c r="F148" s="70" t="str">
        <f>SUMIFS('Annual_Cost'!$X$2:$X$807,'Annual_Cost'!$A$2:$A$807,A148,'Annual_Cost'!$C$2:$C$807,B148)</f>
      </c>
      <c r="G148" s="71" t="str">
        <f>SUMIFS($E$2:E148,$A$2:A148,A148)</f>
      </c>
      <c r="H148" s="72" t="str">
        <f>SUMIFS($F$2:F148,$A$2:A148,A148)</f>
      </c>
      <c r="I148" s="73" t="n">
        <v>315525215.312548</v>
      </c>
      <c r="J148" s="74" t="str">
        <f>IF(I148=0,"",C148/I148)</f>
      </c>
      <c r="K148" s="75" t="str">
        <f>IF(I148=0,"",D148/I148)</f>
      </c>
      <c r="L148" s="76" t="str">
        <f>IF(I148=0,"",E148/I148)</f>
      </c>
      <c r="M148" s="77" t="str">
        <f>IF(I148=0,"",F148/I148)</f>
      </c>
    </row>
    <row r="149">
      <c r="A149" t="s">
        <v>159</v>
      </c>
      <c r="B149" s="66" t="n">
        <v>2042</v>
      </c>
      <c r="C149" s="67" t="str">
        <f>SUMIFS('Annual_Cost'!$U$2:$U$807,'Annual_Cost'!$A$2:$A$807,A149,'Annual_Cost'!$C$2:$C$807,B149)</f>
      </c>
      <c r="D149" s="68" t="str">
        <f>SUMIFS('Annual_Cost'!$V$2:$V$807,'Annual_Cost'!$A$2:$A$807,A149,'Annual_Cost'!$C$2:$C$807,B149)</f>
      </c>
      <c r="E149" s="69" t="str">
        <f>SUMIFS('Annual_Cost'!$W$2:$W$807,'Annual_Cost'!$A$2:$A$807,A149,'Annual_Cost'!$C$2:$C$807,B149)</f>
      </c>
      <c r="F149" s="70" t="str">
        <f>SUMIFS('Annual_Cost'!$X$2:$X$807,'Annual_Cost'!$A$2:$A$807,A149,'Annual_Cost'!$C$2:$C$807,B149)</f>
      </c>
      <c r="G149" s="71" t="str">
        <f>SUMIFS($E$2:E149,$A$2:A149,A149)</f>
      </c>
      <c r="H149" s="72" t="str">
        <f>SUMIFS($F$2:F149,$A$2:A149,A149)</f>
      </c>
      <c r="I149" s="73" t="n">
        <v>316707694.211882</v>
      </c>
      <c r="J149" s="74" t="str">
        <f>IF(I149=0,"",C149/I149)</f>
      </c>
      <c r="K149" s="75" t="str">
        <f>IF(I149=0,"",D149/I149)</f>
      </c>
      <c r="L149" s="76" t="str">
        <f>IF(I149=0,"",E149/I149)</f>
      </c>
      <c r="M149" s="77" t="str">
        <f>IF(I149=0,"",F149/I149)</f>
      </c>
    </row>
    <row r="150">
      <c r="A150" t="s">
        <v>159</v>
      </c>
      <c r="B150" s="66" t="n">
        <v>2043</v>
      </c>
      <c r="C150" s="67" t="str">
        <f>SUMIFS('Annual_Cost'!$U$2:$U$807,'Annual_Cost'!$A$2:$A$807,A150,'Annual_Cost'!$C$2:$C$807,B150)</f>
      </c>
      <c r="D150" s="68" t="str">
        <f>SUMIFS('Annual_Cost'!$V$2:$V$807,'Annual_Cost'!$A$2:$A$807,A150,'Annual_Cost'!$C$2:$C$807,B150)</f>
      </c>
      <c r="E150" s="69" t="str">
        <f>SUMIFS('Annual_Cost'!$W$2:$W$807,'Annual_Cost'!$A$2:$A$807,A150,'Annual_Cost'!$C$2:$C$807,B150)</f>
      </c>
      <c r="F150" s="70" t="str">
        <f>SUMIFS('Annual_Cost'!$X$2:$X$807,'Annual_Cost'!$A$2:$A$807,A150,'Annual_Cost'!$C$2:$C$807,B150)</f>
      </c>
      <c r="G150" s="71" t="str">
        <f>SUMIFS($E$2:E150,$A$2:A150,A150)</f>
      </c>
      <c r="H150" s="72" t="str">
        <f>SUMIFS($F$2:F150,$A$2:A150,A150)</f>
      </c>
      <c r="I150" s="73" t="n">
        <v>317814114.067152</v>
      </c>
      <c r="J150" s="74" t="str">
        <f>IF(I150=0,"",C150/I150)</f>
      </c>
      <c r="K150" s="75" t="str">
        <f>IF(I150=0,"",D150/I150)</f>
      </c>
      <c r="L150" s="76" t="str">
        <f>IF(I150=0,"",E150/I150)</f>
      </c>
      <c r="M150" s="77" t="str">
        <f>IF(I150=0,"",F150/I150)</f>
      </c>
    </row>
    <row r="151">
      <c r="A151" t="s">
        <v>159</v>
      </c>
      <c r="B151" s="66" t="n">
        <v>2044</v>
      </c>
      <c r="C151" s="67" t="str">
        <f>SUMIFS('Annual_Cost'!$U$2:$U$807,'Annual_Cost'!$A$2:$A$807,A151,'Annual_Cost'!$C$2:$C$807,B151)</f>
      </c>
      <c r="D151" s="68" t="str">
        <f>SUMIFS('Annual_Cost'!$V$2:$V$807,'Annual_Cost'!$A$2:$A$807,A151,'Annual_Cost'!$C$2:$C$807,B151)</f>
      </c>
      <c r="E151" s="69" t="str">
        <f>SUMIFS('Annual_Cost'!$W$2:$W$807,'Annual_Cost'!$A$2:$A$807,A151,'Annual_Cost'!$C$2:$C$807,B151)</f>
      </c>
      <c r="F151" s="70" t="str">
        <f>SUMIFS('Annual_Cost'!$X$2:$X$807,'Annual_Cost'!$A$2:$A$807,A151,'Annual_Cost'!$C$2:$C$807,B151)</f>
      </c>
      <c r="G151" s="71" t="str">
        <f>SUMIFS($E$2:E151,$A$2:A151,A151)</f>
      </c>
      <c r="H151" s="72" t="str">
        <f>SUMIFS($F$2:F151,$A$2:A151,A151)</f>
      </c>
      <c r="I151" s="73" t="n">
        <v>318840890.732156</v>
      </c>
      <c r="J151" s="74" t="str">
        <f>IF(I151=0,"",C151/I151)</f>
      </c>
      <c r="K151" s="75" t="str">
        <f>IF(I151=0,"",D151/I151)</f>
      </c>
      <c r="L151" s="76" t="str">
        <f>IF(I151=0,"",E151/I151)</f>
      </c>
      <c r="M151" s="77" t="str">
        <f>IF(I151=0,"",F151/I151)</f>
      </c>
    </row>
    <row r="152">
      <c r="A152" t="s">
        <v>159</v>
      </c>
      <c r="B152" s="66" t="n">
        <v>2045</v>
      </c>
      <c r="C152" s="67" t="str">
        <f>SUMIFS('Annual_Cost'!$U$2:$U$807,'Annual_Cost'!$A$2:$A$807,A152,'Annual_Cost'!$C$2:$C$807,B152)</f>
      </c>
      <c r="D152" s="68" t="str">
        <f>SUMIFS('Annual_Cost'!$V$2:$V$807,'Annual_Cost'!$A$2:$A$807,A152,'Annual_Cost'!$C$2:$C$807,B152)</f>
      </c>
      <c r="E152" s="69" t="str">
        <f>SUMIFS('Annual_Cost'!$W$2:$W$807,'Annual_Cost'!$A$2:$A$807,A152,'Annual_Cost'!$C$2:$C$807,B152)</f>
      </c>
      <c r="F152" s="70" t="str">
        <f>SUMIFS('Annual_Cost'!$X$2:$X$807,'Annual_Cost'!$A$2:$A$807,A152,'Annual_Cost'!$C$2:$C$807,B152)</f>
      </c>
      <c r="G152" s="71" t="str">
        <f>SUMIFS($E$2:E152,$A$2:A152,A152)</f>
      </c>
      <c r="H152" s="72" t="str">
        <f>SUMIFS($F$2:F152,$A$2:A152,A152)</f>
      </c>
      <c r="I152" s="73" t="n">
        <v>319784682.33108</v>
      </c>
      <c r="J152" s="74" t="str">
        <f>IF(I152=0,"",C152/I152)</f>
      </c>
      <c r="K152" s="75" t="str">
        <f>IF(I152=0,"",D152/I152)</f>
      </c>
      <c r="L152" s="76" t="str">
        <f>IF(I152=0,"",E152/I152)</f>
      </c>
      <c r="M152" s="77" t="str">
        <f>IF(I152=0,"",F152/I152)</f>
      </c>
    </row>
    <row r="153">
      <c r="A153" t="s">
        <v>159</v>
      </c>
      <c r="B153" s="66" t="n">
        <v>2046</v>
      </c>
      <c r="C153" s="67" t="str">
        <f>SUMIFS('Annual_Cost'!$U$2:$U$807,'Annual_Cost'!$A$2:$A$807,A153,'Annual_Cost'!$C$2:$C$807,B153)</f>
      </c>
      <c r="D153" s="68" t="str">
        <f>SUMIFS('Annual_Cost'!$V$2:$V$807,'Annual_Cost'!$A$2:$A$807,A153,'Annual_Cost'!$C$2:$C$807,B153)</f>
      </c>
      <c r="E153" s="69" t="str">
        <f>SUMIFS('Annual_Cost'!$W$2:$W$807,'Annual_Cost'!$A$2:$A$807,A153,'Annual_Cost'!$C$2:$C$807,B153)</f>
      </c>
      <c r="F153" s="70" t="str">
        <f>SUMIFS('Annual_Cost'!$X$2:$X$807,'Annual_Cost'!$A$2:$A$807,A153,'Annual_Cost'!$C$2:$C$807,B153)</f>
      </c>
      <c r="G153" s="71" t="str">
        <f>SUMIFS($E$2:E153,$A$2:A153,A153)</f>
      </c>
      <c r="H153" s="72" t="str">
        <f>SUMIFS($F$2:F153,$A$2:A153,A153)</f>
      </c>
      <c r="I153" s="73" t="n">
        <v>320645615.981408</v>
      </c>
      <c r="J153" s="74" t="str">
        <f>IF(I153=0,"",C153/I153)</f>
      </c>
      <c r="K153" s="75" t="str">
        <f>IF(I153=0,"",D153/I153)</f>
      </c>
      <c r="L153" s="76" t="str">
        <f>IF(I153=0,"",E153/I153)</f>
      </c>
      <c r="M153" s="77" t="str">
        <f>IF(I153=0,"",F153/I153)</f>
      </c>
    </row>
    <row r="154">
      <c r="A154" t="s">
        <v>159</v>
      </c>
      <c r="B154" s="66" t="n">
        <v>2047</v>
      </c>
      <c r="C154" s="67" t="str">
        <f>SUMIFS('Annual_Cost'!$U$2:$U$807,'Annual_Cost'!$A$2:$A$807,A154,'Annual_Cost'!$C$2:$C$807,B154)</f>
      </c>
      <c r="D154" s="68" t="str">
        <f>SUMIFS('Annual_Cost'!$V$2:$V$807,'Annual_Cost'!$A$2:$A$807,A154,'Annual_Cost'!$C$2:$C$807,B154)</f>
      </c>
      <c r="E154" s="69" t="str">
        <f>SUMIFS('Annual_Cost'!$W$2:$W$807,'Annual_Cost'!$A$2:$A$807,A154,'Annual_Cost'!$C$2:$C$807,B154)</f>
      </c>
      <c r="F154" s="70" t="str">
        <f>SUMIFS('Annual_Cost'!$X$2:$X$807,'Annual_Cost'!$A$2:$A$807,A154,'Annual_Cost'!$C$2:$C$807,B154)</f>
      </c>
      <c r="G154" s="71" t="str">
        <f>SUMIFS($E$2:E154,$A$2:A154,A154)</f>
      </c>
      <c r="H154" s="72" t="str">
        <f>SUMIFS($F$2:F154,$A$2:A154,A154)</f>
      </c>
      <c r="I154" s="73" t="n">
        <v>321429520.522875</v>
      </c>
      <c r="J154" s="74" t="str">
        <f>IF(I154=0,"",C154/I154)</f>
      </c>
      <c r="K154" s="75" t="str">
        <f>IF(I154=0,"",D154/I154)</f>
      </c>
      <c r="L154" s="76" t="str">
        <f>IF(I154=0,"",E154/I154)</f>
      </c>
      <c r="M154" s="77" t="str">
        <f>IF(I154=0,"",F154/I154)</f>
      </c>
    </row>
    <row r="155">
      <c r="A155" t="s">
        <v>159</v>
      </c>
      <c r="B155" s="66" t="n">
        <v>2048</v>
      </c>
      <c r="C155" s="67" t="str">
        <f>SUMIFS('Annual_Cost'!$U$2:$U$807,'Annual_Cost'!$A$2:$A$807,A155,'Annual_Cost'!$C$2:$C$807,B155)</f>
      </c>
      <c r="D155" s="68" t="str">
        <f>SUMIFS('Annual_Cost'!$V$2:$V$807,'Annual_Cost'!$A$2:$A$807,A155,'Annual_Cost'!$C$2:$C$807,B155)</f>
      </c>
      <c r="E155" s="69" t="str">
        <f>SUMIFS('Annual_Cost'!$W$2:$W$807,'Annual_Cost'!$A$2:$A$807,A155,'Annual_Cost'!$C$2:$C$807,B155)</f>
      </c>
      <c r="F155" s="70" t="str">
        <f>SUMIFS('Annual_Cost'!$X$2:$X$807,'Annual_Cost'!$A$2:$A$807,A155,'Annual_Cost'!$C$2:$C$807,B155)</f>
      </c>
      <c r="G155" s="71" t="str">
        <f>SUMIFS($E$2:E155,$A$2:A155,A155)</f>
      </c>
      <c r="H155" s="72" t="str">
        <f>SUMIFS($F$2:F155,$A$2:A155,A155)</f>
      </c>
      <c r="I155" s="73" t="n">
        <v>322136832.260161</v>
      </c>
      <c r="J155" s="74" t="str">
        <f>IF(I155=0,"",C155/I155)</f>
      </c>
      <c r="K155" s="75" t="str">
        <f>IF(I155=0,"",D155/I155)</f>
      </c>
      <c r="L155" s="76" t="str">
        <f>IF(I155=0,"",E155/I155)</f>
      </c>
      <c r="M155" s="77" t="str">
        <f>IF(I155=0,"",F155/I155)</f>
      </c>
    </row>
    <row r="156">
      <c r="A156" t="s">
        <v>159</v>
      </c>
      <c r="B156" s="66" t="n">
        <v>2049</v>
      </c>
      <c r="C156" s="67" t="str">
        <f>SUMIFS('Annual_Cost'!$U$2:$U$807,'Annual_Cost'!$A$2:$A$807,A156,'Annual_Cost'!$C$2:$C$807,B156)</f>
      </c>
      <c r="D156" s="68" t="str">
        <f>SUMIFS('Annual_Cost'!$V$2:$V$807,'Annual_Cost'!$A$2:$A$807,A156,'Annual_Cost'!$C$2:$C$807,B156)</f>
      </c>
      <c r="E156" s="69" t="str">
        <f>SUMIFS('Annual_Cost'!$W$2:$W$807,'Annual_Cost'!$A$2:$A$807,A156,'Annual_Cost'!$C$2:$C$807,B156)</f>
      </c>
      <c r="F156" s="70" t="str">
        <f>SUMIFS('Annual_Cost'!$X$2:$X$807,'Annual_Cost'!$A$2:$A$807,A156,'Annual_Cost'!$C$2:$C$807,B156)</f>
      </c>
      <c r="G156" s="71" t="str">
        <f>SUMIFS($E$2:E156,$A$2:A156,A156)</f>
      </c>
      <c r="H156" s="72" t="str">
        <f>SUMIFS($F$2:F156,$A$2:A156,A156)</f>
      </c>
      <c r="I156" s="73" t="n">
        <v>322765819.752681</v>
      </c>
      <c r="J156" s="74" t="str">
        <f>IF(I156=0,"",C156/I156)</f>
      </c>
      <c r="K156" s="75" t="str">
        <f>IF(I156=0,"",D156/I156)</f>
      </c>
      <c r="L156" s="76" t="str">
        <f>IF(I156=0,"",E156/I156)</f>
      </c>
      <c r="M156" s="77" t="str">
        <f>IF(I156=0,"",F156/I156)</f>
      </c>
    </row>
    <row r="157">
      <c r="A157" t="s">
        <v>159</v>
      </c>
      <c r="B157" s="66" t="n">
        <v>2050</v>
      </c>
      <c r="C157" s="67" t="str">
        <f>SUMIFS('Annual_Cost'!$U$2:$U$807,'Annual_Cost'!$A$2:$A$807,A157,'Annual_Cost'!$C$2:$C$807,B157)</f>
      </c>
      <c r="D157" s="68" t="str">
        <f>SUMIFS('Annual_Cost'!$V$2:$V$807,'Annual_Cost'!$A$2:$A$807,A157,'Annual_Cost'!$C$2:$C$807,B157)</f>
      </c>
      <c r="E157" s="69" t="str">
        <f>SUMIFS('Annual_Cost'!$W$2:$W$807,'Annual_Cost'!$A$2:$A$807,A157,'Annual_Cost'!$C$2:$C$807,B157)</f>
      </c>
      <c r="F157" s="70" t="str">
        <f>SUMIFS('Annual_Cost'!$X$2:$X$807,'Annual_Cost'!$A$2:$A$807,A157,'Annual_Cost'!$C$2:$C$807,B157)</f>
      </c>
      <c r="G157" s="71" t="str">
        <f>SUMIFS($E$2:E157,$A$2:A157,A157)</f>
      </c>
      <c r="H157" s="72" t="str">
        <f>SUMIFS($F$2:F157,$A$2:A157,A157)</f>
      </c>
      <c r="I157" s="73" t="n">
        <v>323312042.563285</v>
      </c>
      <c r="J157" s="74" t="str">
        <f>IF(I157=0,"",C157/I157)</f>
      </c>
      <c r="K157" s="75" t="str">
        <f>IF(I157=0,"",D157/I157)</f>
      </c>
      <c r="L157" s="76" t="str">
        <f>IF(I157=0,"",E157/I157)</f>
      </c>
      <c r="M157" s="77" t="str">
        <f>IF(I157=0,"",F157/I157)</f>
      </c>
    </row>
    <row r="158">
      <c r="A158" t="s">
        <v>185</v>
      </c>
      <c r="B158" s="66" t="n">
        <v>2025</v>
      </c>
      <c r="C158" s="67" t="str">
        <f>SUMIFS('Annual_Cost'!$U$2:$U$807,'Annual_Cost'!$A$2:$A$807,A158,'Annual_Cost'!$C$2:$C$807,B158)</f>
      </c>
      <c r="D158" s="68" t="str">
        <f>SUMIFS('Annual_Cost'!$V$2:$V$807,'Annual_Cost'!$A$2:$A$807,A158,'Annual_Cost'!$C$2:$C$807,B158)</f>
      </c>
      <c r="E158" s="69" t="str">
        <f>SUMIFS('Annual_Cost'!$W$2:$W$807,'Annual_Cost'!$A$2:$A$807,A158,'Annual_Cost'!$C$2:$C$807,B158)</f>
      </c>
      <c r="F158" s="70" t="str">
        <f>SUMIFS('Annual_Cost'!$X$2:$X$807,'Annual_Cost'!$A$2:$A$807,A158,'Annual_Cost'!$C$2:$C$807,B158)</f>
      </c>
      <c r="G158" s="71" t="str">
        <f>SUMIFS($E$2:E158,$A$2:A158,A158)</f>
      </c>
      <c r="H158" s="72" t="str">
        <f>SUMIFS($F$2:F158,$A$2:A158,A158)</f>
      </c>
      <c r="I158" s="73" t="n">
        <v>288391907.644456</v>
      </c>
      <c r="J158" s="74" t="str">
        <f>IF(I158=0,"",C158/I158)</f>
      </c>
      <c r="K158" s="75" t="str">
        <f>IF(I158=0,"",D158/I158)</f>
      </c>
      <c r="L158" s="76" t="str">
        <f>IF(I158=0,"",E158/I158)</f>
      </c>
      <c r="M158" s="77" t="str">
        <f>IF(I158=0,"",F158/I158)</f>
      </c>
    </row>
    <row r="159">
      <c r="A159" t="s">
        <v>185</v>
      </c>
      <c r="B159" s="66" t="n">
        <v>2026</v>
      </c>
      <c r="C159" s="67" t="str">
        <f>SUMIFS('Annual_Cost'!$U$2:$U$807,'Annual_Cost'!$A$2:$A$807,A159,'Annual_Cost'!$C$2:$C$807,B159)</f>
      </c>
      <c r="D159" s="68" t="str">
        <f>SUMIFS('Annual_Cost'!$V$2:$V$807,'Annual_Cost'!$A$2:$A$807,A159,'Annual_Cost'!$C$2:$C$807,B159)</f>
      </c>
      <c r="E159" s="69" t="str">
        <f>SUMIFS('Annual_Cost'!$W$2:$W$807,'Annual_Cost'!$A$2:$A$807,A159,'Annual_Cost'!$C$2:$C$807,B159)</f>
      </c>
      <c r="F159" s="70" t="str">
        <f>SUMIFS('Annual_Cost'!$X$2:$X$807,'Annual_Cost'!$A$2:$A$807,A159,'Annual_Cost'!$C$2:$C$807,B159)</f>
      </c>
      <c r="G159" s="71" t="str">
        <f>SUMIFS($E$2:E159,$A$2:A159,A159)</f>
      </c>
      <c r="H159" s="72" t="str">
        <f>SUMIFS($F$2:F159,$A$2:A159,A159)</f>
      </c>
      <c r="I159" s="73" t="n">
        <v>290472130.233437</v>
      </c>
      <c r="J159" s="74" t="str">
        <f>IF(I159=0,"",C159/I159)</f>
      </c>
      <c r="K159" s="75" t="str">
        <f>IF(I159=0,"",D159/I159)</f>
      </c>
      <c r="L159" s="76" t="str">
        <f>IF(I159=0,"",E159/I159)</f>
      </c>
      <c r="M159" s="77" t="str">
        <f>IF(I159=0,"",F159/I159)</f>
      </c>
    </row>
    <row r="160">
      <c r="A160" t="s">
        <v>185</v>
      </c>
      <c r="B160" s="66" t="n">
        <v>2027</v>
      </c>
      <c r="C160" s="67" t="str">
        <f>SUMIFS('Annual_Cost'!$U$2:$U$807,'Annual_Cost'!$A$2:$A$807,A160,'Annual_Cost'!$C$2:$C$807,B160)</f>
      </c>
      <c r="D160" s="68" t="str">
        <f>SUMIFS('Annual_Cost'!$V$2:$V$807,'Annual_Cost'!$A$2:$A$807,A160,'Annual_Cost'!$C$2:$C$807,B160)</f>
      </c>
      <c r="E160" s="69" t="str">
        <f>SUMIFS('Annual_Cost'!$W$2:$W$807,'Annual_Cost'!$A$2:$A$807,A160,'Annual_Cost'!$C$2:$C$807,B160)</f>
      </c>
      <c r="F160" s="70" t="str">
        <f>SUMIFS('Annual_Cost'!$X$2:$X$807,'Annual_Cost'!$A$2:$A$807,A160,'Annual_Cost'!$C$2:$C$807,B160)</f>
      </c>
      <c r="G160" s="71" t="str">
        <f>SUMIFS($E$2:E160,$A$2:A160,A160)</f>
      </c>
      <c r="H160" s="72" t="str">
        <f>SUMIFS($F$2:F160,$A$2:A160,A160)</f>
      </c>
      <c r="I160" s="73" t="n">
        <v>292505080.826208</v>
      </c>
      <c r="J160" s="74" t="str">
        <f>IF(I160=0,"",C160/I160)</f>
      </c>
      <c r="K160" s="75" t="str">
        <f>IF(I160=0,"",D160/I160)</f>
      </c>
      <c r="L160" s="76" t="str">
        <f>IF(I160=0,"",E160/I160)</f>
      </c>
      <c r="M160" s="77" t="str">
        <f>IF(I160=0,"",F160/I160)</f>
      </c>
    </row>
    <row r="161">
      <c r="A161" t="s">
        <v>185</v>
      </c>
      <c r="B161" s="66" t="n">
        <v>2028</v>
      </c>
      <c r="C161" s="67" t="str">
        <f>SUMIFS('Annual_Cost'!$U$2:$U$807,'Annual_Cost'!$A$2:$A$807,A161,'Annual_Cost'!$C$2:$C$807,B161)</f>
      </c>
      <c r="D161" s="68" t="str">
        <f>SUMIFS('Annual_Cost'!$V$2:$V$807,'Annual_Cost'!$A$2:$A$807,A161,'Annual_Cost'!$C$2:$C$807,B161)</f>
      </c>
      <c r="E161" s="69" t="str">
        <f>SUMIFS('Annual_Cost'!$W$2:$W$807,'Annual_Cost'!$A$2:$A$807,A161,'Annual_Cost'!$C$2:$C$807,B161)</f>
      </c>
      <c r="F161" s="70" t="str">
        <f>SUMIFS('Annual_Cost'!$X$2:$X$807,'Annual_Cost'!$A$2:$A$807,A161,'Annual_Cost'!$C$2:$C$807,B161)</f>
      </c>
      <c r="G161" s="71" t="str">
        <f>SUMIFS($E$2:E161,$A$2:A161,A161)</f>
      </c>
      <c r="H161" s="72" t="str">
        <f>SUMIFS($F$2:F161,$A$2:A161,A161)</f>
      </c>
      <c r="I161" s="73" t="n">
        <v>294484707.921554</v>
      </c>
      <c r="J161" s="74" t="str">
        <f>IF(I161=0,"",C161/I161)</f>
      </c>
      <c r="K161" s="75" t="str">
        <f>IF(I161=0,"",D161/I161)</f>
      </c>
      <c r="L161" s="76" t="str">
        <f>IF(I161=0,"",E161/I161)</f>
      </c>
      <c r="M161" s="77" t="str">
        <f>IF(I161=0,"",F161/I161)</f>
      </c>
    </row>
    <row r="162">
      <c r="A162" t="s">
        <v>185</v>
      </c>
      <c r="B162" s="66" t="n">
        <v>2029</v>
      </c>
      <c r="C162" s="67" t="str">
        <f>SUMIFS('Annual_Cost'!$U$2:$U$807,'Annual_Cost'!$A$2:$A$807,A162,'Annual_Cost'!$C$2:$C$807,B162)</f>
      </c>
      <c r="D162" s="68" t="str">
        <f>SUMIFS('Annual_Cost'!$V$2:$V$807,'Annual_Cost'!$A$2:$A$807,A162,'Annual_Cost'!$C$2:$C$807,B162)</f>
      </c>
      <c r="E162" s="69" t="str">
        <f>SUMIFS('Annual_Cost'!$W$2:$W$807,'Annual_Cost'!$A$2:$A$807,A162,'Annual_Cost'!$C$2:$C$807,B162)</f>
      </c>
      <c r="F162" s="70" t="str">
        <f>SUMIFS('Annual_Cost'!$X$2:$X$807,'Annual_Cost'!$A$2:$A$807,A162,'Annual_Cost'!$C$2:$C$807,B162)</f>
      </c>
      <c r="G162" s="71" t="str">
        <f>SUMIFS($E$2:E162,$A$2:A162,A162)</f>
      </c>
      <c r="H162" s="72" t="str">
        <f>SUMIFS($F$2:F162,$A$2:A162,A162)</f>
      </c>
      <c r="I162" s="73" t="n">
        <v>296414030.31143</v>
      </c>
      <c r="J162" s="74" t="str">
        <f>IF(I162=0,"",C162/I162)</f>
      </c>
      <c r="K162" s="75" t="str">
        <f>IF(I162=0,"",D162/I162)</f>
      </c>
      <c r="L162" s="76" t="str">
        <f>IF(I162=0,"",E162/I162)</f>
      </c>
      <c r="M162" s="77" t="str">
        <f>IF(I162=0,"",F162/I162)</f>
      </c>
    </row>
    <row r="163">
      <c r="A163" t="s">
        <v>185</v>
      </c>
      <c r="B163" s="66" t="n">
        <v>2030</v>
      </c>
      <c r="C163" s="67" t="str">
        <f>SUMIFS('Annual_Cost'!$U$2:$U$807,'Annual_Cost'!$A$2:$A$807,A163,'Annual_Cost'!$C$2:$C$807,B163)</f>
      </c>
      <c r="D163" s="68" t="str">
        <f>SUMIFS('Annual_Cost'!$V$2:$V$807,'Annual_Cost'!$A$2:$A$807,A163,'Annual_Cost'!$C$2:$C$807,B163)</f>
      </c>
      <c r="E163" s="69" t="str">
        <f>SUMIFS('Annual_Cost'!$W$2:$W$807,'Annual_Cost'!$A$2:$A$807,A163,'Annual_Cost'!$C$2:$C$807,B163)</f>
      </c>
      <c r="F163" s="70" t="str">
        <f>SUMIFS('Annual_Cost'!$X$2:$X$807,'Annual_Cost'!$A$2:$A$807,A163,'Annual_Cost'!$C$2:$C$807,B163)</f>
      </c>
      <c r="G163" s="71" t="str">
        <f>SUMIFS($E$2:E163,$A$2:A163,A163)</f>
      </c>
      <c r="H163" s="72" t="str">
        <f>SUMIFS($F$2:F163,$A$2:A163,A163)</f>
      </c>
      <c r="I163" s="73" t="n">
        <v>298289404.664994</v>
      </c>
      <c r="J163" s="74" t="str">
        <f>IF(I163=0,"",C163/I163)</f>
      </c>
      <c r="K163" s="75" t="str">
        <f>IF(I163=0,"",D163/I163)</f>
      </c>
      <c r="L163" s="76" t="str">
        <f>IF(I163=0,"",E163/I163)</f>
      </c>
      <c r="M163" s="77" t="str">
        <f>IF(I163=0,"",F163/I163)</f>
      </c>
    </row>
    <row r="164">
      <c r="A164" t="s">
        <v>185</v>
      </c>
      <c r="B164" s="66" t="n">
        <v>2031</v>
      </c>
      <c r="C164" s="67" t="str">
        <f>SUMIFS('Annual_Cost'!$U$2:$U$807,'Annual_Cost'!$A$2:$A$807,A164,'Annual_Cost'!$C$2:$C$807,B164)</f>
      </c>
      <c r="D164" s="68" t="str">
        <f>SUMIFS('Annual_Cost'!$V$2:$V$807,'Annual_Cost'!$A$2:$A$807,A164,'Annual_Cost'!$C$2:$C$807,B164)</f>
      </c>
      <c r="E164" s="69" t="str">
        <f>SUMIFS('Annual_Cost'!$W$2:$W$807,'Annual_Cost'!$A$2:$A$807,A164,'Annual_Cost'!$C$2:$C$807,B164)</f>
      </c>
      <c r="F164" s="70" t="str">
        <f>SUMIFS('Annual_Cost'!$X$2:$X$807,'Annual_Cost'!$A$2:$A$807,A164,'Annual_Cost'!$C$2:$C$807,B164)</f>
      </c>
      <c r="G164" s="71" t="str">
        <f>SUMIFS($E$2:E164,$A$2:A164,A164)</f>
      </c>
      <c r="H164" s="72" t="str">
        <f>SUMIFS($F$2:F164,$A$2:A164,A164)</f>
      </c>
      <c r="I164" s="73" t="n">
        <v>300119636.925519</v>
      </c>
      <c r="J164" s="74" t="str">
        <f>IF(I164=0,"",C164/I164)</f>
      </c>
      <c r="K164" s="75" t="str">
        <f>IF(I164=0,"",D164/I164)</f>
      </c>
      <c r="L164" s="76" t="str">
        <f>IF(I164=0,"",E164/I164)</f>
      </c>
      <c r="M164" s="77" t="str">
        <f>IF(I164=0,"",F164/I164)</f>
      </c>
    </row>
    <row r="165">
      <c r="A165" t="s">
        <v>185</v>
      </c>
      <c r="B165" s="66" t="n">
        <v>2032</v>
      </c>
      <c r="C165" s="67" t="str">
        <f>SUMIFS('Annual_Cost'!$U$2:$U$807,'Annual_Cost'!$A$2:$A$807,A165,'Annual_Cost'!$C$2:$C$807,B165)</f>
      </c>
      <c r="D165" s="68" t="str">
        <f>SUMIFS('Annual_Cost'!$V$2:$V$807,'Annual_Cost'!$A$2:$A$807,A165,'Annual_Cost'!$C$2:$C$807,B165)</f>
      </c>
      <c r="E165" s="69" t="str">
        <f>SUMIFS('Annual_Cost'!$W$2:$W$807,'Annual_Cost'!$A$2:$A$807,A165,'Annual_Cost'!$C$2:$C$807,B165)</f>
      </c>
      <c r="F165" s="70" t="str">
        <f>SUMIFS('Annual_Cost'!$X$2:$X$807,'Annual_Cost'!$A$2:$A$807,A165,'Annual_Cost'!$C$2:$C$807,B165)</f>
      </c>
      <c r="G165" s="71" t="str">
        <f>SUMIFS($E$2:E165,$A$2:A165,A165)</f>
      </c>
      <c r="H165" s="72" t="str">
        <f>SUMIFS($F$2:F165,$A$2:A165,A165)</f>
      </c>
      <c r="I165" s="73" t="n">
        <v>301904628.083541</v>
      </c>
      <c r="J165" s="74" t="str">
        <f>IF(I165=0,"",C165/I165)</f>
      </c>
      <c r="K165" s="75" t="str">
        <f>IF(I165=0,"",D165/I165)</f>
      </c>
      <c r="L165" s="76" t="str">
        <f>IF(I165=0,"",E165/I165)</f>
      </c>
      <c r="M165" s="77" t="str">
        <f>IF(I165=0,"",F165/I165)</f>
      </c>
    </row>
    <row r="166">
      <c r="A166" t="s">
        <v>185</v>
      </c>
      <c r="B166" s="66" t="n">
        <v>2033</v>
      </c>
      <c r="C166" s="67" t="str">
        <f>SUMIFS('Annual_Cost'!$U$2:$U$807,'Annual_Cost'!$A$2:$A$807,A166,'Annual_Cost'!$C$2:$C$807,B166)</f>
      </c>
      <c r="D166" s="68" t="str">
        <f>SUMIFS('Annual_Cost'!$V$2:$V$807,'Annual_Cost'!$A$2:$A$807,A166,'Annual_Cost'!$C$2:$C$807,B166)</f>
      </c>
      <c r="E166" s="69" t="str">
        <f>SUMIFS('Annual_Cost'!$W$2:$W$807,'Annual_Cost'!$A$2:$A$807,A166,'Annual_Cost'!$C$2:$C$807,B166)</f>
      </c>
      <c r="F166" s="70" t="str">
        <f>SUMIFS('Annual_Cost'!$X$2:$X$807,'Annual_Cost'!$A$2:$A$807,A166,'Annual_Cost'!$C$2:$C$807,B166)</f>
      </c>
      <c r="G166" s="71" t="str">
        <f>SUMIFS($E$2:E166,$A$2:A166,A166)</f>
      </c>
      <c r="H166" s="72" t="str">
        <f>SUMIFS($F$2:F166,$A$2:A166,A166)</f>
      </c>
      <c r="I166" s="73" t="n">
        <v>303644277.16916</v>
      </c>
      <c r="J166" s="74" t="str">
        <f>IF(I166=0,"",C166/I166)</f>
      </c>
      <c r="K166" s="75" t="str">
        <f>IF(I166=0,"",D166/I166)</f>
      </c>
      <c r="L166" s="76" t="str">
        <f>IF(I166=0,"",E166/I166)</f>
      </c>
      <c r="M166" s="77" t="str">
        <f>IF(I166=0,"",F166/I166)</f>
      </c>
    </row>
    <row r="167">
      <c r="A167" t="s">
        <v>185</v>
      </c>
      <c r="B167" s="66" t="n">
        <v>2034</v>
      </c>
      <c r="C167" s="67" t="str">
        <f>SUMIFS('Annual_Cost'!$U$2:$U$807,'Annual_Cost'!$A$2:$A$807,A167,'Annual_Cost'!$C$2:$C$807,B167)</f>
      </c>
      <c r="D167" s="68" t="str">
        <f>SUMIFS('Annual_Cost'!$V$2:$V$807,'Annual_Cost'!$A$2:$A$807,A167,'Annual_Cost'!$C$2:$C$807,B167)</f>
      </c>
      <c r="E167" s="69" t="str">
        <f>SUMIFS('Annual_Cost'!$W$2:$W$807,'Annual_Cost'!$A$2:$A$807,A167,'Annual_Cost'!$C$2:$C$807,B167)</f>
      </c>
      <c r="F167" s="70" t="str">
        <f>SUMIFS('Annual_Cost'!$X$2:$X$807,'Annual_Cost'!$A$2:$A$807,A167,'Annual_Cost'!$C$2:$C$807,B167)</f>
      </c>
      <c r="G167" s="71" t="str">
        <f>SUMIFS($E$2:E167,$A$2:A167,A167)</f>
      </c>
      <c r="H167" s="72" t="str">
        <f>SUMIFS($F$2:F167,$A$2:A167,A167)</f>
      </c>
      <c r="I167" s="73" t="n">
        <v>305332541.184984</v>
      </c>
      <c r="J167" s="74" t="str">
        <f>IF(I167=0,"",C167/I167)</f>
      </c>
      <c r="K167" s="75" t="str">
        <f>IF(I167=0,"",D167/I167)</f>
      </c>
      <c r="L167" s="76" t="str">
        <f>IF(I167=0,"",E167/I167)</f>
      </c>
      <c r="M167" s="77" t="str">
        <f>IF(I167=0,"",F167/I167)</f>
      </c>
    </row>
    <row r="168">
      <c r="A168" t="s">
        <v>185</v>
      </c>
      <c r="B168" s="66" t="n">
        <v>2035</v>
      </c>
      <c r="C168" s="67" t="str">
        <f>SUMIFS('Annual_Cost'!$U$2:$U$807,'Annual_Cost'!$A$2:$A$807,A168,'Annual_Cost'!$C$2:$C$807,B168)</f>
      </c>
      <c r="D168" s="68" t="str">
        <f>SUMIFS('Annual_Cost'!$V$2:$V$807,'Annual_Cost'!$A$2:$A$807,A168,'Annual_Cost'!$C$2:$C$807,B168)</f>
      </c>
      <c r="E168" s="69" t="str">
        <f>SUMIFS('Annual_Cost'!$W$2:$W$807,'Annual_Cost'!$A$2:$A$807,A168,'Annual_Cost'!$C$2:$C$807,B168)</f>
      </c>
      <c r="F168" s="70" t="str">
        <f>SUMIFS('Annual_Cost'!$X$2:$X$807,'Annual_Cost'!$A$2:$A$807,A168,'Annual_Cost'!$C$2:$C$807,B168)</f>
      </c>
      <c r="G168" s="71" t="str">
        <f>SUMIFS($E$2:E168,$A$2:A168,A168)</f>
      </c>
      <c r="H168" s="72" t="str">
        <f>SUMIFS($F$2:F168,$A$2:A168,A168)</f>
      </c>
      <c r="I168" s="73" t="n">
        <v>306964650.16712</v>
      </c>
      <c r="J168" s="74" t="str">
        <f>IF(I168=0,"",C168/I168)</f>
      </c>
      <c r="K168" s="75" t="str">
        <f>IF(I168=0,"",D168/I168)</f>
      </c>
      <c r="L168" s="76" t="str">
        <f>IF(I168=0,"",E168/I168)</f>
      </c>
      <c r="M168" s="77" t="str">
        <f>IF(I168=0,"",F168/I168)</f>
      </c>
    </row>
    <row r="169">
      <c r="A169" t="s">
        <v>185</v>
      </c>
      <c r="B169" s="66" t="n">
        <v>2036</v>
      </c>
      <c r="C169" s="67" t="str">
        <f>SUMIFS('Annual_Cost'!$U$2:$U$807,'Annual_Cost'!$A$2:$A$807,A169,'Annual_Cost'!$C$2:$C$807,B169)</f>
      </c>
      <c r="D169" s="68" t="str">
        <f>SUMIFS('Annual_Cost'!$V$2:$V$807,'Annual_Cost'!$A$2:$A$807,A169,'Annual_Cost'!$C$2:$C$807,B169)</f>
      </c>
      <c r="E169" s="69" t="str">
        <f>SUMIFS('Annual_Cost'!$W$2:$W$807,'Annual_Cost'!$A$2:$A$807,A169,'Annual_Cost'!$C$2:$C$807,B169)</f>
      </c>
      <c r="F169" s="70" t="str">
        <f>SUMIFS('Annual_Cost'!$X$2:$X$807,'Annual_Cost'!$A$2:$A$807,A169,'Annual_Cost'!$C$2:$C$807,B169)</f>
      </c>
      <c r="G169" s="71" t="str">
        <f>SUMIFS($E$2:E169,$A$2:A169,A169)</f>
      </c>
      <c r="H169" s="72" t="str">
        <f>SUMIFS($F$2:F169,$A$2:A169,A169)</f>
      </c>
      <c r="I169" s="73" t="n">
        <v>308542769.756622</v>
      </c>
      <c r="J169" s="74" t="str">
        <f>IF(I169=0,"",C169/I169)</f>
      </c>
      <c r="K169" s="75" t="str">
        <f>IF(I169=0,"",D169/I169)</f>
      </c>
      <c r="L169" s="76" t="str">
        <f>IF(I169=0,"",E169/I169)</f>
      </c>
      <c r="M169" s="77" t="str">
        <f>IF(I169=0,"",F169/I169)</f>
      </c>
    </row>
    <row r="170">
      <c r="A170" t="s">
        <v>185</v>
      </c>
      <c r="B170" s="66" t="n">
        <v>2037</v>
      </c>
      <c r="C170" s="67" t="str">
        <f>SUMIFS('Annual_Cost'!$U$2:$U$807,'Annual_Cost'!$A$2:$A$807,A170,'Annual_Cost'!$C$2:$C$807,B170)</f>
      </c>
      <c r="D170" s="68" t="str">
        <f>SUMIFS('Annual_Cost'!$V$2:$V$807,'Annual_Cost'!$A$2:$A$807,A170,'Annual_Cost'!$C$2:$C$807,B170)</f>
      </c>
      <c r="E170" s="69" t="str">
        <f>SUMIFS('Annual_Cost'!$W$2:$W$807,'Annual_Cost'!$A$2:$A$807,A170,'Annual_Cost'!$C$2:$C$807,B170)</f>
      </c>
      <c r="F170" s="70" t="str">
        <f>SUMIFS('Annual_Cost'!$X$2:$X$807,'Annual_Cost'!$A$2:$A$807,A170,'Annual_Cost'!$C$2:$C$807,B170)</f>
      </c>
      <c r="G170" s="71" t="str">
        <f>SUMIFS($E$2:E170,$A$2:A170,A170)</f>
      </c>
      <c r="H170" s="72" t="str">
        <f>SUMIFS($F$2:F170,$A$2:A170,A170)</f>
      </c>
      <c r="I170" s="73" t="n">
        <v>310068287.63643</v>
      </c>
      <c r="J170" s="74" t="str">
        <f>IF(I170=0,"",C170/I170)</f>
      </c>
      <c r="K170" s="75" t="str">
        <f>IF(I170=0,"",D170/I170)</f>
      </c>
      <c r="L170" s="76" t="str">
        <f>IF(I170=0,"",E170/I170)</f>
      </c>
      <c r="M170" s="77" t="str">
        <f>IF(I170=0,"",F170/I170)</f>
      </c>
    </row>
    <row r="171">
      <c r="A171" t="s">
        <v>185</v>
      </c>
      <c r="B171" s="66" t="n">
        <v>2038</v>
      </c>
      <c r="C171" s="67" t="str">
        <f>SUMIFS('Annual_Cost'!$U$2:$U$807,'Annual_Cost'!$A$2:$A$807,A171,'Annual_Cost'!$C$2:$C$807,B171)</f>
      </c>
      <c r="D171" s="68" t="str">
        <f>SUMIFS('Annual_Cost'!$V$2:$V$807,'Annual_Cost'!$A$2:$A$807,A171,'Annual_Cost'!$C$2:$C$807,B171)</f>
      </c>
      <c r="E171" s="69" t="str">
        <f>SUMIFS('Annual_Cost'!$W$2:$W$807,'Annual_Cost'!$A$2:$A$807,A171,'Annual_Cost'!$C$2:$C$807,B171)</f>
      </c>
      <c r="F171" s="70" t="str">
        <f>SUMIFS('Annual_Cost'!$X$2:$X$807,'Annual_Cost'!$A$2:$A$807,A171,'Annual_Cost'!$C$2:$C$807,B171)</f>
      </c>
      <c r="G171" s="71" t="str">
        <f>SUMIFS($E$2:E171,$A$2:A171,A171)</f>
      </c>
      <c r="H171" s="72" t="str">
        <f>SUMIFS($F$2:F171,$A$2:A171,A171)</f>
      </c>
      <c r="I171" s="73" t="n">
        <v>311532999.13163</v>
      </c>
      <c r="J171" s="74" t="str">
        <f>IF(I171=0,"",C171/I171)</f>
      </c>
      <c r="K171" s="75" t="str">
        <f>IF(I171=0,"",D171/I171)</f>
      </c>
      <c r="L171" s="76" t="str">
        <f>IF(I171=0,"",E171/I171)</f>
      </c>
      <c r="M171" s="77" t="str">
        <f>IF(I171=0,"",F171/I171)</f>
      </c>
    </row>
    <row r="172">
      <c r="A172" t="s">
        <v>185</v>
      </c>
      <c r="B172" s="66" t="n">
        <v>2039</v>
      </c>
      <c r="C172" s="67" t="str">
        <f>SUMIFS('Annual_Cost'!$U$2:$U$807,'Annual_Cost'!$A$2:$A$807,A172,'Annual_Cost'!$C$2:$C$807,B172)</f>
      </c>
      <c r="D172" s="68" t="str">
        <f>SUMIFS('Annual_Cost'!$V$2:$V$807,'Annual_Cost'!$A$2:$A$807,A172,'Annual_Cost'!$C$2:$C$807,B172)</f>
      </c>
      <c r="E172" s="69" t="str">
        <f>SUMIFS('Annual_Cost'!$W$2:$W$807,'Annual_Cost'!$A$2:$A$807,A172,'Annual_Cost'!$C$2:$C$807,B172)</f>
      </c>
      <c r="F172" s="70" t="str">
        <f>SUMIFS('Annual_Cost'!$X$2:$X$807,'Annual_Cost'!$A$2:$A$807,A172,'Annual_Cost'!$C$2:$C$807,B172)</f>
      </c>
      <c r="G172" s="71" t="str">
        <f>SUMIFS($E$2:E172,$A$2:A172,A172)</f>
      </c>
      <c r="H172" s="72" t="str">
        <f>SUMIFS($F$2:F172,$A$2:A172,A172)</f>
      </c>
      <c r="I172" s="73" t="n">
        <v>312936391.858479</v>
      </c>
      <c r="J172" s="74" t="str">
        <f>IF(I172=0,"",C172/I172)</f>
      </c>
      <c r="K172" s="75" t="str">
        <f>IF(I172=0,"",D172/I172)</f>
      </c>
      <c r="L172" s="76" t="str">
        <f>IF(I172=0,"",E172/I172)</f>
      </c>
      <c r="M172" s="77" t="str">
        <f>IF(I172=0,"",F172/I172)</f>
      </c>
    </row>
    <row r="173">
      <c r="A173" t="s">
        <v>185</v>
      </c>
      <c r="B173" s="66" t="n">
        <v>2040</v>
      </c>
      <c r="C173" s="67" t="str">
        <f>SUMIFS('Annual_Cost'!$U$2:$U$807,'Annual_Cost'!$A$2:$A$807,A173,'Annual_Cost'!$C$2:$C$807,B173)</f>
      </c>
      <c r="D173" s="68" t="str">
        <f>SUMIFS('Annual_Cost'!$V$2:$V$807,'Annual_Cost'!$A$2:$A$807,A173,'Annual_Cost'!$C$2:$C$807,B173)</f>
      </c>
      <c r="E173" s="69" t="str">
        <f>SUMIFS('Annual_Cost'!$W$2:$W$807,'Annual_Cost'!$A$2:$A$807,A173,'Annual_Cost'!$C$2:$C$807,B173)</f>
      </c>
      <c r="F173" s="70" t="str">
        <f>SUMIFS('Annual_Cost'!$X$2:$X$807,'Annual_Cost'!$A$2:$A$807,A173,'Annual_Cost'!$C$2:$C$807,B173)</f>
      </c>
      <c r="G173" s="71" t="str">
        <f>SUMIFS($E$2:E173,$A$2:A173,A173)</f>
      </c>
      <c r="H173" s="72" t="str">
        <f>SUMIFS($F$2:F173,$A$2:A173,A173)</f>
      </c>
      <c r="I173" s="73" t="n">
        <v>314265537.410829</v>
      </c>
      <c r="J173" s="74" t="str">
        <f>IF(I173=0,"",C173/I173)</f>
      </c>
      <c r="K173" s="75" t="str">
        <f>IF(I173=0,"",D173/I173)</f>
      </c>
      <c r="L173" s="76" t="str">
        <f>IF(I173=0,"",E173/I173)</f>
      </c>
      <c r="M173" s="77" t="str">
        <f>IF(I173=0,"",F173/I173)</f>
      </c>
    </row>
    <row r="174">
      <c r="A174" t="s">
        <v>185</v>
      </c>
      <c r="B174" s="66" t="n">
        <v>2041</v>
      </c>
      <c r="C174" s="67" t="str">
        <f>SUMIFS('Annual_Cost'!$U$2:$U$807,'Annual_Cost'!$A$2:$A$807,A174,'Annual_Cost'!$C$2:$C$807,B174)</f>
      </c>
      <c r="D174" s="68" t="str">
        <f>SUMIFS('Annual_Cost'!$V$2:$V$807,'Annual_Cost'!$A$2:$A$807,A174,'Annual_Cost'!$C$2:$C$807,B174)</f>
      </c>
      <c r="E174" s="69" t="str">
        <f>SUMIFS('Annual_Cost'!$W$2:$W$807,'Annual_Cost'!$A$2:$A$807,A174,'Annual_Cost'!$C$2:$C$807,B174)</f>
      </c>
      <c r="F174" s="70" t="str">
        <f>SUMIFS('Annual_Cost'!$X$2:$X$807,'Annual_Cost'!$A$2:$A$807,A174,'Annual_Cost'!$C$2:$C$807,B174)</f>
      </c>
      <c r="G174" s="71" t="str">
        <f>SUMIFS($E$2:E174,$A$2:A174,A174)</f>
      </c>
      <c r="H174" s="72" t="str">
        <f>SUMIFS($F$2:F174,$A$2:A174,A174)</f>
      </c>
      <c r="I174" s="73" t="n">
        <v>315525215.312548</v>
      </c>
      <c r="J174" s="74" t="str">
        <f>IF(I174=0,"",C174/I174)</f>
      </c>
      <c r="K174" s="75" t="str">
        <f>IF(I174=0,"",D174/I174)</f>
      </c>
      <c r="L174" s="76" t="str">
        <f>IF(I174=0,"",E174/I174)</f>
      </c>
      <c r="M174" s="77" t="str">
        <f>IF(I174=0,"",F174/I174)</f>
      </c>
    </row>
    <row r="175">
      <c r="A175" t="s">
        <v>185</v>
      </c>
      <c r="B175" s="66" t="n">
        <v>2042</v>
      </c>
      <c r="C175" s="67" t="str">
        <f>SUMIFS('Annual_Cost'!$U$2:$U$807,'Annual_Cost'!$A$2:$A$807,A175,'Annual_Cost'!$C$2:$C$807,B175)</f>
      </c>
      <c r="D175" s="68" t="str">
        <f>SUMIFS('Annual_Cost'!$V$2:$V$807,'Annual_Cost'!$A$2:$A$807,A175,'Annual_Cost'!$C$2:$C$807,B175)</f>
      </c>
      <c r="E175" s="69" t="str">
        <f>SUMIFS('Annual_Cost'!$W$2:$W$807,'Annual_Cost'!$A$2:$A$807,A175,'Annual_Cost'!$C$2:$C$807,B175)</f>
      </c>
      <c r="F175" s="70" t="str">
        <f>SUMIFS('Annual_Cost'!$X$2:$X$807,'Annual_Cost'!$A$2:$A$807,A175,'Annual_Cost'!$C$2:$C$807,B175)</f>
      </c>
      <c r="G175" s="71" t="str">
        <f>SUMIFS($E$2:E175,$A$2:A175,A175)</f>
      </c>
      <c r="H175" s="72" t="str">
        <f>SUMIFS($F$2:F175,$A$2:A175,A175)</f>
      </c>
      <c r="I175" s="73" t="n">
        <v>316707694.211882</v>
      </c>
      <c r="J175" s="74" t="str">
        <f>IF(I175=0,"",C175/I175)</f>
      </c>
      <c r="K175" s="75" t="str">
        <f>IF(I175=0,"",D175/I175)</f>
      </c>
      <c r="L175" s="76" t="str">
        <f>IF(I175=0,"",E175/I175)</f>
      </c>
      <c r="M175" s="77" t="str">
        <f>IF(I175=0,"",F175/I175)</f>
      </c>
    </row>
    <row r="176">
      <c r="A176" t="s">
        <v>185</v>
      </c>
      <c r="B176" s="66" t="n">
        <v>2043</v>
      </c>
      <c r="C176" s="67" t="str">
        <f>SUMIFS('Annual_Cost'!$U$2:$U$807,'Annual_Cost'!$A$2:$A$807,A176,'Annual_Cost'!$C$2:$C$807,B176)</f>
      </c>
      <c r="D176" s="68" t="str">
        <f>SUMIFS('Annual_Cost'!$V$2:$V$807,'Annual_Cost'!$A$2:$A$807,A176,'Annual_Cost'!$C$2:$C$807,B176)</f>
      </c>
      <c r="E176" s="69" t="str">
        <f>SUMIFS('Annual_Cost'!$W$2:$W$807,'Annual_Cost'!$A$2:$A$807,A176,'Annual_Cost'!$C$2:$C$807,B176)</f>
      </c>
      <c r="F176" s="70" t="str">
        <f>SUMIFS('Annual_Cost'!$X$2:$X$807,'Annual_Cost'!$A$2:$A$807,A176,'Annual_Cost'!$C$2:$C$807,B176)</f>
      </c>
      <c r="G176" s="71" t="str">
        <f>SUMIFS($E$2:E176,$A$2:A176,A176)</f>
      </c>
      <c r="H176" s="72" t="str">
        <f>SUMIFS($F$2:F176,$A$2:A176,A176)</f>
      </c>
      <c r="I176" s="73" t="n">
        <v>317814114.067152</v>
      </c>
      <c r="J176" s="74" t="str">
        <f>IF(I176=0,"",C176/I176)</f>
      </c>
      <c r="K176" s="75" t="str">
        <f>IF(I176=0,"",D176/I176)</f>
      </c>
      <c r="L176" s="76" t="str">
        <f>IF(I176=0,"",E176/I176)</f>
      </c>
      <c r="M176" s="77" t="str">
        <f>IF(I176=0,"",F176/I176)</f>
      </c>
    </row>
    <row r="177">
      <c r="A177" t="s">
        <v>185</v>
      </c>
      <c r="B177" s="66" t="n">
        <v>2044</v>
      </c>
      <c r="C177" s="67" t="str">
        <f>SUMIFS('Annual_Cost'!$U$2:$U$807,'Annual_Cost'!$A$2:$A$807,A177,'Annual_Cost'!$C$2:$C$807,B177)</f>
      </c>
      <c r="D177" s="68" t="str">
        <f>SUMIFS('Annual_Cost'!$V$2:$V$807,'Annual_Cost'!$A$2:$A$807,A177,'Annual_Cost'!$C$2:$C$807,B177)</f>
      </c>
      <c r="E177" s="69" t="str">
        <f>SUMIFS('Annual_Cost'!$W$2:$W$807,'Annual_Cost'!$A$2:$A$807,A177,'Annual_Cost'!$C$2:$C$807,B177)</f>
      </c>
      <c r="F177" s="70" t="str">
        <f>SUMIFS('Annual_Cost'!$X$2:$X$807,'Annual_Cost'!$A$2:$A$807,A177,'Annual_Cost'!$C$2:$C$807,B177)</f>
      </c>
      <c r="G177" s="71" t="str">
        <f>SUMIFS($E$2:E177,$A$2:A177,A177)</f>
      </c>
      <c r="H177" s="72" t="str">
        <f>SUMIFS($F$2:F177,$A$2:A177,A177)</f>
      </c>
      <c r="I177" s="73" t="n">
        <v>318840890.732156</v>
      </c>
      <c r="J177" s="74" t="str">
        <f>IF(I177=0,"",C177/I177)</f>
      </c>
      <c r="K177" s="75" t="str">
        <f>IF(I177=0,"",D177/I177)</f>
      </c>
      <c r="L177" s="76" t="str">
        <f>IF(I177=0,"",E177/I177)</f>
      </c>
      <c r="M177" s="77" t="str">
        <f>IF(I177=0,"",F177/I177)</f>
      </c>
    </row>
    <row r="178">
      <c r="A178" t="s">
        <v>185</v>
      </c>
      <c r="B178" s="66" t="n">
        <v>2045</v>
      </c>
      <c r="C178" s="67" t="str">
        <f>SUMIFS('Annual_Cost'!$U$2:$U$807,'Annual_Cost'!$A$2:$A$807,A178,'Annual_Cost'!$C$2:$C$807,B178)</f>
      </c>
      <c r="D178" s="68" t="str">
        <f>SUMIFS('Annual_Cost'!$V$2:$V$807,'Annual_Cost'!$A$2:$A$807,A178,'Annual_Cost'!$C$2:$C$807,B178)</f>
      </c>
      <c r="E178" s="69" t="str">
        <f>SUMIFS('Annual_Cost'!$W$2:$W$807,'Annual_Cost'!$A$2:$A$807,A178,'Annual_Cost'!$C$2:$C$807,B178)</f>
      </c>
      <c r="F178" s="70" t="str">
        <f>SUMIFS('Annual_Cost'!$X$2:$X$807,'Annual_Cost'!$A$2:$A$807,A178,'Annual_Cost'!$C$2:$C$807,B178)</f>
      </c>
      <c r="G178" s="71" t="str">
        <f>SUMIFS($E$2:E178,$A$2:A178,A178)</f>
      </c>
      <c r="H178" s="72" t="str">
        <f>SUMIFS($F$2:F178,$A$2:A178,A178)</f>
      </c>
      <c r="I178" s="73" t="n">
        <v>319784682.33108</v>
      </c>
      <c r="J178" s="74" t="str">
        <f>IF(I178=0,"",C178/I178)</f>
      </c>
      <c r="K178" s="75" t="str">
        <f>IF(I178=0,"",D178/I178)</f>
      </c>
      <c r="L178" s="76" t="str">
        <f>IF(I178=0,"",E178/I178)</f>
      </c>
      <c r="M178" s="77" t="str">
        <f>IF(I178=0,"",F178/I178)</f>
      </c>
    </row>
    <row r="179">
      <c r="A179" t="s">
        <v>185</v>
      </c>
      <c r="B179" s="66" t="n">
        <v>2046</v>
      </c>
      <c r="C179" s="67" t="str">
        <f>SUMIFS('Annual_Cost'!$U$2:$U$807,'Annual_Cost'!$A$2:$A$807,A179,'Annual_Cost'!$C$2:$C$807,B179)</f>
      </c>
      <c r="D179" s="68" t="str">
        <f>SUMIFS('Annual_Cost'!$V$2:$V$807,'Annual_Cost'!$A$2:$A$807,A179,'Annual_Cost'!$C$2:$C$807,B179)</f>
      </c>
      <c r="E179" s="69" t="str">
        <f>SUMIFS('Annual_Cost'!$W$2:$W$807,'Annual_Cost'!$A$2:$A$807,A179,'Annual_Cost'!$C$2:$C$807,B179)</f>
      </c>
      <c r="F179" s="70" t="str">
        <f>SUMIFS('Annual_Cost'!$X$2:$X$807,'Annual_Cost'!$A$2:$A$807,A179,'Annual_Cost'!$C$2:$C$807,B179)</f>
      </c>
      <c r="G179" s="71" t="str">
        <f>SUMIFS($E$2:E179,$A$2:A179,A179)</f>
      </c>
      <c r="H179" s="72" t="str">
        <f>SUMIFS($F$2:F179,$A$2:A179,A179)</f>
      </c>
      <c r="I179" s="73" t="n">
        <v>320645615.981408</v>
      </c>
      <c r="J179" s="74" t="str">
        <f>IF(I179=0,"",C179/I179)</f>
      </c>
      <c r="K179" s="75" t="str">
        <f>IF(I179=0,"",D179/I179)</f>
      </c>
      <c r="L179" s="76" t="str">
        <f>IF(I179=0,"",E179/I179)</f>
      </c>
      <c r="M179" s="77" t="str">
        <f>IF(I179=0,"",F179/I179)</f>
      </c>
    </row>
    <row r="180">
      <c r="A180" t="s">
        <v>185</v>
      </c>
      <c r="B180" s="66" t="n">
        <v>2047</v>
      </c>
      <c r="C180" s="67" t="str">
        <f>SUMIFS('Annual_Cost'!$U$2:$U$807,'Annual_Cost'!$A$2:$A$807,A180,'Annual_Cost'!$C$2:$C$807,B180)</f>
      </c>
      <c r="D180" s="68" t="str">
        <f>SUMIFS('Annual_Cost'!$V$2:$V$807,'Annual_Cost'!$A$2:$A$807,A180,'Annual_Cost'!$C$2:$C$807,B180)</f>
      </c>
      <c r="E180" s="69" t="str">
        <f>SUMIFS('Annual_Cost'!$W$2:$W$807,'Annual_Cost'!$A$2:$A$807,A180,'Annual_Cost'!$C$2:$C$807,B180)</f>
      </c>
      <c r="F180" s="70" t="str">
        <f>SUMIFS('Annual_Cost'!$X$2:$X$807,'Annual_Cost'!$A$2:$A$807,A180,'Annual_Cost'!$C$2:$C$807,B180)</f>
      </c>
      <c r="G180" s="71" t="str">
        <f>SUMIFS($E$2:E180,$A$2:A180,A180)</f>
      </c>
      <c r="H180" s="72" t="str">
        <f>SUMIFS($F$2:F180,$A$2:A180,A180)</f>
      </c>
      <c r="I180" s="73" t="n">
        <v>321429520.522875</v>
      </c>
      <c r="J180" s="74" t="str">
        <f>IF(I180=0,"",C180/I180)</f>
      </c>
      <c r="K180" s="75" t="str">
        <f>IF(I180=0,"",D180/I180)</f>
      </c>
      <c r="L180" s="76" t="str">
        <f>IF(I180=0,"",E180/I180)</f>
      </c>
      <c r="M180" s="77" t="str">
        <f>IF(I180=0,"",F180/I180)</f>
      </c>
    </row>
    <row r="181">
      <c r="A181" t="s">
        <v>185</v>
      </c>
      <c r="B181" s="66" t="n">
        <v>2048</v>
      </c>
      <c r="C181" s="67" t="str">
        <f>SUMIFS('Annual_Cost'!$U$2:$U$807,'Annual_Cost'!$A$2:$A$807,A181,'Annual_Cost'!$C$2:$C$807,B181)</f>
      </c>
      <c r="D181" s="68" t="str">
        <f>SUMIFS('Annual_Cost'!$V$2:$V$807,'Annual_Cost'!$A$2:$A$807,A181,'Annual_Cost'!$C$2:$C$807,B181)</f>
      </c>
      <c r="E181" s="69" t="str">
        <f>SUMIFS('Annual_Cost'!$W$2:$W$807,'Annual_Cost'!$A$2:$A$807,A181,'Annual_Cost'!$C$2:$C$807,B181)</f>
      </c>
      <c r="F181" s="70" t="str">
        <f>SUMIFS('Annual_Cost'!$X$2:$X$807,'Annual_Cost'!$A$2:$A$807,A181,'Annual_Cost'!$C$2:$C$807,B181)</f>
      </c>
      <c r="G181" s="71" t="str">
        <f>SUMIFS($E$2:E181,$A$2:A181,A181)</f>
      </c>
      <c r="H181" s="72" t="str">
        <f>SUMIFS($F$2:F181,$A$2:A181,A181)</f>
      </c>
      <c r="I181" s="73" t="n">
        <v>322136832.260161</v>
      </c>
      <c r="J181" s="74" t="str">
        <f>IF(I181=0,"",C181/I181)</f>
      </c>
      <c r="K181" s="75" t="str">
        <f>IF(I181=0,"",D181/I181)</f>
      </c>
      <c r="L181" s="76" t="str">
        <f>IF(I181=0,"",E181/I181)</f>
      </c>
      <c r="M181" s="77" t="str">
        <f>IF(I181=0,"",F181/I181)</f>
      </c>
    </row>
    <row r="182">
      <c r="A182" t="s">
        <v>185</v>
      </c>
      <c r="B182" s="66" t="n">
        <v>2049</v>
      </c>
      <c r="C182" s="67" t="str">
        <f>SUMIFS('Annual_Cost'!$U$2:$U$807,'Annual_Cost'!$A$2:$A$807,A182,'Annual_Cost'!$C$2:$C$807,B182)</f>
      </c>
      <c r="D182" s="68" t="str">
        <f>SUMIFS('Annual_Cost'!$V$2:$V$807,'Annual_Cost'!$A$2:$A$807,A182,'Annual_Cost'!$C$2:$C$807,B182)</f>
      </c>
      <c r="E182" s="69" t="str">
        <f>SUMIFS('Annual_Cost'!$W$2:$W$807,'Annual_Cost'!$A$2:$A$807,A182,'Annual_Cost'!$C$2:$C$807,B182)</f>
      </c>
      <c r="F182" s="70" t="str">
        <f>SUMIFS('Annual_Cost'!$X$2:$X$807,'Annual_Cost'!$A$2:$A$807,A182,'Annual_Cost'!$C$2:$C$807,B182)</f>
      </c>
      <c r="G182" s="71" t="str">
        <f>SUMIFS($E$2:E182,$A$2:A182,A182)</f>
      </c>
      <c r="H182" s="72" t="str">
        <f>SUMIFS($F$2:F182,$A$2:A182,A182)</f>
      </c>
      <c r="I182" s="73" t="n">
        <v>322765819.752681</v>
      </c>
      <c r="J182" s="74" t="str">
        <f>IF(I182=0,"",C182/I182)</f>
      </c>
      <c r="K182" s="75" t="str">
        <f>IF(I182=0,"",D182/I182)</f>
      </c>
      <c r="L182" s="76" t="str">
        <f>IF(I182=0,"",E182/I182)</f>
      </c>
      <c r="M182" s="77" t="str">
        <f>IF(I182=0,"",F182/I182)</f>
      </c>
    </row>
    <row r="183">
      <c r="A183" t="s">
        <v>185</v>
      </c>
      <c r="B183" s="66" t="n">
        <v>2050</v>
      </c>
      <c r="C183" s="67" t="str">
        <f>SUMIFS('Annual_Cost'!$U$2:$U$807,'Annual_Cost'!$A$2:$A$807,A183,'Annual_Cost'!$C$2:$C$807,B183)</f>
      </c>
      <c r="D183" s="68" t="str">
        <f>SUMIFS('Annual_Cost'!$V$2:$V$807,'Annual_Cost'!$A$2:$A$807,A183,'Annual_Cost'!$C$2:$C$807,B183)</f>
      </c>
      <c r="E183" s="69" t="str">
        <f>SUMIFS('Annual_Cost'!$W$2:$W$807,'Annual_Cost'!$A$2:$A$807,A183,'Annual_Cost'!$C$2:$C$807,B183)</f>
      </c>
      <c r="F183" s="70" t="str">
        <f>SUMIFS('Annual_Cost'!$X$2:$X$807,'Annual_Cost'!$A$2:$A$807,A183,'Annual_Cost'!$C$2:$C$807,B183)</f>
      </c>
      <c r="G183" s="71" t="str">
        <f>SUMIFS($E$2:E183,$A$2:A183,A183)</f>
      </c>
      <c r="H183" s="72" t="str">
        <f>SUMIFS($F$2:F183,$A$2:A183,A183)</f>
      </c>
      <c r="I183" s="73" t="n">
        <v>323312042.563285</v>
      </c>
      <c r="J183" s="74" t="str">
        <f>IF(I183=0,"",C183/I183)</f>
      </c>
      <c r="K183" s="75" t="str">
        <f>IF(I183=0,"",D183/I183)</f>
      </c>
      <c r="L183" s="76" t="str">
        <f>IF(I183=0,"",E183/I183)</f>
      </c>
      <c r="M183" s="77" t="str">
        <f>IF(I183=0,"",F183/I183)</f>
      </c>
    </row>
    <row r="184">
      <c r="A184" t="s">
        <v>108</v>
      </c>
      <c r="B184" s="66" t="n">
        <v>2025</v>
      </c>
      <c r="C184" s="67" t="str">
        <f>SUMIFS('Annual_Cost'!$U$2:$U$807,'Annual_Cost'!$A$2:$A$807,A184,'Annual_Cost'!$C$2:$C$807,B184)</f>
      </c>
      <c r="D184" s="68" t="str">
        <f>SUMIFS('Annual_Cost'!$V$2:$V$807,'Annual_Cost'!$A$2:$A$807,A184,'Annual_Cost'!$C$2:$C$807,B184)</f>
      </c>
      <c r="E184" s="69" t="str">
        <f>SUMIFS('Annual_Cost'!$W$2:$W$807,'Annual_Cost'!$A$2:$A$807,A184,'Annual_Cost'!$C$2:$C$807,B184)</f>
      </c>
      <c r="F184" s="70" t="str">
        <f>SUMIFS('Annual_Cost'!$X$2:$X$807,'Annual_Cost'!$A$2:$A$807,A184,'Annual_Cost'!$C$2:$C$807,B184)</f>
      </c>
      <c r="G184" s="71" t="str">
        <f>SUMIFS($E$2:E184,$A$2:A184,A184)</f>
      </c>
      <c r="H184" s="72" t="str">
        <f>SUMIFS($F$2:F184,$A$2:A184,A184)</f>
      </c>
      <c r="I184" s="73" t="n">
        <v>288391907.644456</v>
      </c>
      <c r="J184" s="74" t="str">
        <f>IF(I184=0,"",C184/I184)</f>
      </c>
      <c r="K184" s="75" t="str">
        <f>IF(I184=0,"",D184/I184)</f>
      </c>
      <c r="L184" s="76" t="str">
        <f>IF(I184=0,"",E184/I184)</f>
      </c>
      <c r="M184" s="77" t="str">
        <f>IF(I184=0,"",F184/I184)</f>
      </c>
    </row>
    <row r="185">
      <c r="A185" t="s">
        <v>108</v>
      </c>
      <c r="B185" s="66" t="n">
        <v>2026</v>
      </c>
      <c r="C185" s="67" t="str">
        <f>SUMIFS('Annual_Cost'!$U$2:$U$807,'Annual_Cost'!$A$2:$A$807,A185,'Annual_Cost'!$C$2:$C$807,B185)</f>
      </c>
      <c r="D185" s="68" t="str">
        <f>SUMIFS('Annual_Cost'!$V$2:$V$807,'Annual_Cost'!$A$2:$A$807,A185,'Annual_Cost'!$C$2:$C$807,B185)</f>
      </c>
      <c r="E185" s="69" t="str">
        <f>SUMIFS('Annual_Cost'!$W$2:$W$807,'Annual_Cost'!$A$2:$A$807,A185,'Annual_Cost'!$C$2:$C$807,B185)</f>
      </c>
      <c r="F185" s="70" t="str">
        <f>SUMIFS('Annual_Cost'!$X$2:$X$807,'Annual_Cost'!$A$2:$A$807,A185,'Annual_Cost'!$C$2:$C$807,B185)</f>
      </c>
      <c r="G185" s="71" t="str">
        <f>SUMIFS($E$2:E185,$A$2:A185,A185)</f>
      </c>
      <c r="H185" s="72" t="str">
        <f>SUMIFS($F$2:F185,$A$2:A185,A185)</f>
      </c>
      <c r="I185" s="73" t="n">
        <v>290472130.233437</v>
      </c>
      <c r="J185" s="74" t="str">
        <f>IF(I185=0,"",C185/I185)</f>
      </c>
      <c r="K185" s="75" t="str">
        <f>IF(I185=0,"",D185/I185)</f>
      </c>
      <c r="L185" s="76" t="str">
        <f>IF(I185=0,"",E185/I185)</f>
      </c>
      <c r="M185" s="77" t="str">
        <f>IF(I185=0,"",F185/I185)</f>
      </c>
    </row>
    <row r="186">
      <c r="A186" t="s">
        <v>108</v>
      </c>
      <c r="B186" s="66" t="n">
        <v>2027</v>
      </c>
      <c r="C186" s="67" t="str">
        <f>SUMIFS('Annual_Cost'!$U$2:$U$807,'Annual_Cost'!$A$2:$A$807,A186,'Annual_Cost'!$C$2:$C$807,B186)</f>
      </c>
      <c r="D186" s="68" t="str">
        <f>SUMIFS('Annual_Cost'!$V$2:$V$807,'Annual_Cost'!$A$2:$A$807,A186,'Annual_Cost'!$C$2:$C$807,B186)</f>
      </c>
      <c r="E186" s="69" t="str">
        <f>SUMIFS('Annual_Cost'!$W$2:$W$807,'Annual_Cost'!$A$2:$A$807,A186,'Annual_Cost'!$C$2:$C$807,B186)</f>
      </c>
      <c r="F186" s="70" t="str">
        <f>SUMIFS('Annual_Cost'!$X$2:$X$807,'Annual_Cost'!$A$2:$A$807,A186,'Annual_Cost'!$C$2:$C$807,B186)</f>
      </c>
      <c r="G186" s="71" t="str">
        <f>SUMIFS($E$2:E186,$A$2:A186,A186)</f>
      </c>
      <c r="H186" s="72" t="str">
        <f>SUMIFS($F$2:F186,$A$2:A186,A186)</f>
      </c>
      <c r="I186" s="73" t="n">
        <v>292505080.826208</v>
      </c>
      <c r="J186" s="74" t="str">
        <f>IF(I186=0,"",C186/I186)</f>
      </c>
      <c r="K186" s="75" t="str">
        <f>IF(I186=0,"",D186/I186)</f>
      </c>
      <c r="L186" s="76" t="str">
        <f>IF(I186=0,"",E186/I186)</f>
      </c>
      <c r="M186" s="77" t="str">
        <f>IF(I186=0,"",F186/I186)</f>
      </c>
    </row>
    <row r="187">
      <c r="A187" t="s">
        <v>108</v>
      </c>
      <c r="B187" s="66" t="n">
        <v>2028</v>
      </c>
      <c r="C187" s="67" t="str">
        <f>SUMIFS('Annual_Cost'!$U$2:$U$807,'Annual_Cost'!$A$2:$A$807,A187,'Annual_Cost'!$C$2:$C$807,B187)</f>
      </c>
      <c r="D187" s="68" t="str">
        <f>SUMIFS('Annual_Cost'!$V$2:$V$807,'Annual_Cost'!$A$2:$A$807,A187,'Annual_Cost'!$C$2:$C$807,B187)</f>
      </c>
      <c r="E187" s="69" t="str">
        <f>SUMIFS('Annual_Cost'!$W$2:$W$807,'Annual_Cost'!$A$2:$A$807,A187,'Annual_Cost'!$C$2:$C$807,B187)</f>
      </c>
      <c r="F187" s="70" t="str">
        <f>SUMIFS('Annual_Cost'!$X$2:$X$807,'Annual_Cost'!$A$2:$A$807,A187,'Annual_Cost'!$C$2:$C$807,B187)</f>
      </c>
      <c r="G187" s="71" t="str">
        <f>SUMIFS($E$2:E187,$A$2:A187,A187)</f>
      </c>
      <c r="H187" s="72" t="str">
        <f>SUMIFS($F$2:F187,$A$2:A187,A187)</f>
      </c>
      <c r="I187" s="73" t="n">
        <v>294484707.921554</v>
      </c>
      <c r="J187" s="74" t="str">
        <f>IF(I187=0,"",C187/I187)</f>
      </c>
      <c r="K187" s="75" t="str">
        <f>IF(I187=0,"",D187/I187)</f>
      </c>
      <c r="L187" s="76" t="str">
        <f>IF(I187=0,"",E187/I187)</f>
      </c>
      <c r="M187" s="77" t="str">
        <f>IF(I187=0,"",F187/I187)</f>
      </c>
    </row>
    <row r="188">
      <c r="A188" t="s">
        <v>108</v>
      </c>
      <c r="B188" s="66" t="n">
        <v>2029</v>
      </c>
      <c r="C188" s="67" t="str">
        <f>SUMIFS('Annual_Cost'!$U$2:$U$807,'Annual_Cost'!$A$2:$A$807,A188,'Annual_Cost'!$C$2:$C$807,B188)</f>
      </c>
      <c r="D188" s="68" t="str">
        <f>SUMIFS('Annual_Cost'!$V$2:$V$807,'Annual_Cost'!$A$2:$A$807,A188,'Annual_Cost'!$C$2:$C$807,B188)</f>
      </c>
      <c r="E188" s="69" t="str">
        <f>SUMIFS('Annual_Cost'!$W$2:$W$807,'Annual_Cost'!$A$2:$A$807,A188,'Annual_Cost'!$C$2:$C$807,B188)</f>
      </c>
      <c r="F188" s="70" t="str">
        <f>SUMIFS('Annual_Cost'!$X$2:$X$807,'Annual_Cost'!$A$2:$A$807,A188,'Annual_Cost'!$C$2:$C$807,B188)</f>
      </c>
      <c r="G188" s="71" t="str">
        <f>SUMIFS($E$2:E188,$A$2:A188,A188)</f>
      </c>
      <c r="H188" s="72" t="str">
        <f>SUMIFS($F$2:F188,$A$2:A188,A188)</f>
      </c>
      <c r="I188" s="73" t="n">
        <v>296414030.31143</v>
      </c>
      <c r="J188" s="74" t="str">
        <f>IF(I188=0,"",C188/I188)</f>
      </c>
      <c r="K188" s="75" t="str">
        <f>IF(I188=0,"",D188/I188)</f>
      </c>
      <c r="L188" s="76" t="str">
        <f>IF(I188=0,"",E188/I188)</f>
      </c>
      <c r="M188" s="77" t="str">
        <f>IF(I188=0,"",F188/I188)</f>
      </c>
    </row>
    <row r="189">
      <c r="A189" t="s">
        <v>108</v>
      </c>
      <c r="B189" s="66" t="n">
        <v>2030</v>
      </c>
      <c r="C189" s="67" t="str">
        <f>SUMIFS('Annual_Cost'!$U$2:$U$807,'Annual_Cost'!$A$2:$A$807,A189,'Annual_Cost'!$C$2:$C$807,B189)</f>
      </c>
      <c r="D189" s="68" t="str">
        <f>SUMIFS('Annual_Cost'!$V$2:$V$807,'Annual_Cost'!$A$2:$A$807,A189,'Annual_Cost'!$C$2:$C$807,B189)</f>
      </c>
      <c r="E189" s="69" t="str">
        <f>SUMIFS('Annual_Cost'!$W$2:$W$807,'Annual_Cost'!$A$2:$A$807,A189,'Annual_Cost'!$C$2:$C$807,B189)</f>
      </c>
      <c r="F189" s="70" t="str">
        <f>SUMIFS('Annual_Cost'!$X$2:$X$807,'Annual_Cost'!$A$2:$A$807,A189,'Annual_Cost'!$C$2:$C$807,B189)</f>
      </c>
      <c r="G189" s="71" t="str">
        <f>SUMIFS($E$2:E189,$A$2:A189,A189)</f>
      </c>
      <c r="H189" s="72" t="str">
        <f>SUMIFS($F$2:F189,$A$2:A189,A189)</f>
      </c>
      <c r="I189" s="73" t="n">
        <v>298289404.664994</v>
      </c>
      <c r="J189" s="74" t="str">
        <f>IF(I189=0,"",C189/I189)</f>
      </c>
      <c r="K189" s="75" t="str">
        <f>IF(I189=0,"",D189/I189)</f>
      </c>
      <c r="L189" s="76" t="str">
        <f>IF(I189=0,"",E189/I189)</f>
      </c>
      <c r="M189" s="77" t="str">
        <f>IF(I189=0,"",F189/I189)</f>
      </c>
    </row>
    <row r="190">
      <c r="A190" t="s">
        <v>108</v>
      </c>
      <c r="B190" s="66" t="n">
        <v>2031</v>
      </c>
      <c r="C190" s="67" t="str">
        <f>SUMIFS('Annual_Cost'!$U$2:$U$807,'Annual_Cost'!$A$2:$A$807,A190,'Annual_Cost'!$C$2:$C$807,B190)</f>
      </c>
      <c r="D190" s="68" t="str">
        <f>SUMIFS('Annual_Cost'!$V$2:$V$807,'Annual_Cost'!$A$2:$A$807,A190,'Annual_Cost'!$C$2:$C$807,B190)</f>
      </c>
      <c r="E190" s="69" t="str">
        <f>SUMIFS('Annual_Cost'!$W$2:$W$807,'Annual_Cost'!$A$2:$A$807,A190,'Annual_Cost'!$C$2:$C$807,B190)</f>
      </c>
      <c r="F190" s="70" t="str">
        <f>SUMIFS('Annual_Cost'!$X$2:$X$807,'Annual_Cost'!$A$2:$A$807,A190,'Annual_Cost'!$C$2:$C$807,B190)</f>
      </c>
      <c r="G190" s="71" t="str">
        <f>SUMIFS($E$2:E190,$A$2:A190,A190)</f>
      </c>
      <c r="H190" s="72" t="str">
        <f>SUMIFS($F$2:F190,$A$2:A190,A190)</f>
      </c>
      <c r="I190" s="73" t="n">
        <v>300119636.925519</v>
      </c>
      <c r="J190" s="74" t="str">
        <f>IF(I190=0,"",C190/I190)</f>
      </c>
      <c r="K190" s="75" t="str">
        <f>IF(I190=0,"",D190/I190)</f>
      </c>
      <c r="L190" s="76" t="str">
        <f>IF(I190=0,"",E190/I190)</f>
      </c>
      <c r="M190" s="77" t="str">
        <f>IF(I190=0,"",F190/I190)</f>
      </c>
    </row>
    <row r="191">
      <c r="A191" t="s">
        <v>108</v>
      </c>
      <c r="B191" s="66" t="n">
        <v>2032</v>
      </c>
      <c r="C191" s="67" t="str">
        <f>SUMIFS('Annual_Cost'!$U$2:$U$807,'Annual_Cost'!$A$2:$A$807,A191,'Annual_Cost'!$C$2:$C$807,B191)</f>
      </c>
      <c r="D191" s="68" t="str">
        <f>SUMIFS('Annual_Cost'!$V$2:$V$807,'Annual_Cost'!$A$2:$A$807,A191,'Annual_Cost'!$C$2:$C$807,B191)</f>
      </c>
      <c r="E191" s="69" t="str">
        <f>SUMIFS('Annual_Cost'!$W$2:$W$807,'Annual_Cost'!$A$2:$A$807,A191,'Annual_Cost'!$C$2:$C$807,B191)</f>
      </c>
      <c r="F191" s="70" t="str">
        <f>SUMIFS('Annual_Cost'!$X$2:$X$807,'Annual_Cost'!$A$2:$A$807,A191,'Annual_Cost'!$C$2:$C$807,B191)</f>
      </c>
      <c r="G191" s="71" t="str">
        <f>SUMIFS($E$2:E191,$A$2:A191,A191)</f>
      </c>
      <c r="H191" s="72" t="str">
        <f>SUMIFS($F$2:F191,$A$2:A191,A191)</f>
      </c>
      <c r="I191" s="73" t="n">
        <v>301904628.083541</v>
      </c>
      <c r="J191" s="74" t="str">
        <f>IF(I191=0,"",C191/I191)</f>
      </c>
      <c r="K191" s="75" t="str">
        <f>IF(I191=0,"",D191/I191)</f>
      </c>
      <c r="L191" s="76" t="str">
        <f>IF(I191=0,"",E191/I191)</f>
      </c>
      <c r="M191" s="77" t="str">
        <f>IF(I191=0,"",F191/I191)</f>
      </c>
    </row>
    <row r="192">
      <c r="A192" t="s">
        <v>108</v>
      </c>
      <c r="B192" s="66" t="n">
        <v>2033</v>
      </c>
      <c r="C192" s="67" t="str">
        <f>SUMIFS('Annual_Cost'!$U$2:$U$807,'Annual_Cost'!$A$2:$A$807,A192,'Annual_Cost'!$C$2:$C$807,B192)</f>
      </c>
      <c r="D192" s="68" t="str">
        <f>SUMIFS('Annual_Cost'!$V$2:$V$807,'Annual_Cost'!$A$2:$A$807,A192,'Annual_Cost'!$C$2:$C$807,B192)</f>
      </c>
      <c r="E192" s="69" t="str">
        <f>SUMIFS('Annual_Cost'!$W$2:$W$807,'Annual_Cost'!$A$2:$A$807,A192,'Annual_Cost'!$C$2:$C$807,B192)</f>
      </c>
      <c r="F192" s="70" t="str">
        <f>SUMIFS('Annual_Cost'!$X$2:$X$807,'Annual_Cost'!$A$2:$A$807,A192,'Annual_Cost'!$C$2:$C$807,B192)</f>
      </c>
      <c r="G192" s="71" t="str">
        <f>SUMIFS($E$2:E192,$A$2:A192,A192)</f>
      </c>
      <c r="H192" s="72" t="str">
        <f>SUMIFS($F$2:F192,$A$2:A192,A192)</f>
      </c>
      <c r="I192" s="73" t="n">
        <v>303644277.16916</v>
      </c>
      <c r="J192" s="74" t="str">
        <f>IF(I192=0,"",C192/I192)</f>
      </c>
      <c r="K192" s="75" t="str">
        <f>IF(I192=0,"",D192/I192)</f>
      </c>
      <c r="L192" s="76" t="str">
        <f>IF(I192=0,"",E192/I192)</f>
      </c>
      <c r="M192" s="77" t="str">
        <f>IF(I192=0,"",F192/I192)</f>
      </c>
    </row>
    <row r="193">
      <c r="A193" t="s">
        <v>108</v>
      </c>
      <c r="B193" s="66" t="n">
        <v>2034</v>
      </c>
      <c r="C193" s="67" t="str">
        <f>SUMIFS('Annual_Cost'!$U$2:$U$807,'Annual_Cost'!$A$2:$A$807,A193,'Annual_Cost'!$C$2:$C$807,B193)</f>
      </c>
      <c r="D193" s="68" t="str">
        <f>SUMIFS('Annual_Cost'!$V$2:$V$807,'Annual_Cost'!$A$2:$A$807,A193,'Annual_Cost'!$C$2:$C$807,B193)</f>
      </c>
      <c r="E193" s="69" t="str">
        <f>SUMIFS('Annual_Cost'!$W$2:$W$807,'Annual_Cost'!$A$2:$A$807,A193,'Annual_Cost'!$C$2:$C$807,B193)</f>
      </c>
      <c r="F193" s="70" t="str">
        <f>SUMIFS('Annual_Cost'!$X$2:$X$807,'Annual_Cost'!$A$2:$A$807,A193,'Annual_Cost'!$C$2:$C$807,B193)</f>
      </c>
      <c r="G193" s="71" t="str">
        <f>SUMIFS($E$2:E193,$A$2:A193,A193)</f>
      </c>
      <c r="H193" s="72" t="str">
        <f>SUMIFS($F$2:F193,$A$2:A193,A193)</f>
      </c>
      <c r="I193" s="73" t="n">
        <v>305332541.184984</v>
      </c>
      <c r="J193" s="74" t="str">
        <f>IF(I193=0,"",C193/I193)</f>
      </c>
      <c r="K193" s="75" t="str">
        <f>IF(I193=0,"",D193/I193)</f>
      </c>
      <c r="L193" s="76" t="str">
        <f>IF(I193=0,"",E193/I193)</f>
      </c>
      <c r="M193" s="77" t="str">
        <f>IF(I193=0,"",F193/I193)</f>
      </c>
    </row>
    <row r="194">
      <c r="A194" t="s">
        <v>108</v>
      </c>
      <c r="B194" s="66" t="n">
        <v>2035</v>
      </c>
      <c r="C194" s="67" t="str">
        <f>SUMIFS('Annual_Cost'!$U$2:$U$807,'Annual_Cost'!$A$2:$A$807,A194,'Annual_Cost'!$C$2:$C$807,B194)</f>
      </c>
      <c r="D194" s="68" t="str">
        <f>SUMIFS('Annual_Cost'!$V$2:$V$807,'Annual_Cost'!$A$2:$A$807,A194,'Annual_Cost'!$C$2:$C$807,B194)</f>
      </c>
      <c r="E194" s="69" t="str">
        <f>SUMIFS('Annual_Cost'!$W$2:$W$807,'Annual_Cost'!$A$2:$A$807,A194,'Annual_Cost'!$C$2:$C$807,B194)</f>
      </c>
      <c r="F194" s="70" t="str">
        <f>SUMIFS('Annual_Cost'!$X$2:$X$807,'Annual_Cost'!$A$2:$A$807,A194,'Annual_Cost'!$C$2:$C$807,B194)</f>
      </c>
      <c r="G194" s="71" t="str">
        <f>SUMIFS($E$2:E194,$A$2:A194,A194)</f>
      </c>
      <c r="H194" s="72" t="str">
        <f>SUMIFS($F$2:F194,$A$2:A194,A194)</f>
      </c>
      <c r="I194" s="73" t="n">
        <v>306964650.16712</v>
      </c>
      <c r="J194" s="74" t="str">
        <f>IF(I194=0,"",C194/I194)</f>
      </c>
      <c r="K194" s="75" t="str">
        <f>IF(I194=0,"",D194/I194)</f>
      </c>
      <c r="L194" s="76" t="str">
        <f>IF(I194=0,"",E194/I194)</f>
      </c>
      <c r="M194" s="77" t="str">
        <f>IF(I194=0,"",F194/I194)</f>
      </c>
    </row>
    <row r="195">
      <c r="A195" t="s">
        <v>108</v>
      </c>
      <c r="B195" s="66" t="n">
        <v>2036</v>
      </c>
      <c r="C195" s="67" t="str">
        <f>SUMIFS('Annual_Cost'!$U$2:$U$807,'Annual_Cost'!$A$2:$A$807,A195,'Annual_Cost'!$C$2:$C$807,B195)</f>
      </c>
      <c r="D195" s="68" t="str">
        <f>SUMIFS('Annual_Cost'!$V$2:$V$807,'Annual_Cost'!$A$2:$A$807,A195,'Annual_Cost'!$C$2:$C$807,B195)</f>
      </c>
      <c r="E195" s="69" t="str">
        <f>SUMIFS('Annual_Cost'!$W$2:$W$807,'Annual_Cost'!$A$2:$A$807,A195,'Annual_Cost'!$C$2:$C$807,B195)</f>
      </c>
      <c r="F195" s="70" t="str">
        <f>SUMIFS('Annual_Cost'!$X$2:$X$807,'Annual_Cost'!$A$2:$A$807,A195,'Annual_Cost'!$C$2:$C$807,B195)</f>
      </c>
      <c r="G195" s="71" t="str">
        <f>SUMIFS($E$2:E195,$A$2:A195,A195)</f>
      </c>
      <c r="H195" s="72" t="str">
        <f>SUMIFS($F$2:F195,$A$2:A195,A195)</f>
      </c>
      <c r="I195" s="73" t="n">
        <v>308542769.756622</v>
      </c>
      <c r="J195" s="74" t="str">
        <f>IF(I195=0,"",C195/I195)</f>
      </c>
      <c r="K195" s="75" t="str">
        <f>IF(I195=0,"",D195/I195)</f>
      </c>
      <c r="L195" s="76" t="str">
        <f>IF(I195=0,"",E195/I195)</f>
      </c>
      <c r="M195" s="77" t="str">
        <f>IF(I195=0,"",F195/I195)</f>
      </c>
    </row>
    <row r="196">
      <c r="A196" t="s">
        <v>108</v>
      </c>
      <c r="B196" s="66" t="n">
        <v>2037</v>
      </c>
      <c r="C196" s="67" t="str">
        <f>SUMIFS('Annual_Cost'!$U$2:$U$807,'Annual_Cost'!$A$2:$A$807,A196,'Annual_Cost'!$C$2:$C$807,B196)</f>
      </c>
      <c r="D196" s="68" t="str">
        <f>SUMIFS('Annual_Cost'!$V$2:$V$807,'Annual_Cost'!$A$2:$A$807,A196,'Annual_Cost'!$C$2:$C$807,B196)</f>
      </c>
      <c r="E196" s="69" t="str">
        <f>SUMIFS('Annual_Cost'!$W$2:$W$807,'Annual_Cost'!$A$2:$A$807,A196,'Annual_Cost'!$C$2:$C$807,B196)</f>
      </c>
      <c r="F196" s="70" t="str">
        <f>SUMIFS('Annual_Cost'!$X$2:$X$807,'Annual_Cost'!$A$2:$A$807,A196,'Annual_Cost'!$C$2:$C$807,B196)</f>
      </c>
      <c r="G196" s="71" t="str">
        <f>SUMIFS($E$2:E196,$A$2:A196,A196)</f>
      </c>
      <c r="H196" s="72" t="str">
        <f>SUMIFS($F$2:F196,$A$2:A196,A196)</f>
      </c>
      <c r="I196" s="73" t="n">
        <v>310068287.63643</v>
      </c>
      <c r="J196" s="74" t="str">
        <f>IF(I196=0,"",C196/I196)</f>
      </c>
      <c r="K196" s="75" t="str">
        <f>IF(I196=0,"",D196/I196)</f>
      </c>
      <c r="L196" s="76" t="str">
        <f>IF(I196=0,"",E196/I196)</f>
      </c>
      <c r="M196" s="77" t="str">
        <f>IF(I196=0,"",F196/I196)</f>
      </c>
    </row>
    <row r="197">
      <c r="A197" t="s">
        <v>108</v>
      </c>
      <c r="B197" s="66" t="n">
        <v>2038</v>
      </c>
      <c r="C197" s="67" t="str">
        <f>SUMIFS('Annual_Cost'!$U$2:$U$807,'Annual_Cost'!$A$2:$A$807,A197,'Annual_Cost'!$C$2:$C$807,B197)</f>
      </c>
      <c r="D197" s="68" t="str">
        <f>SUMIFS('Annual_Cost'!$V$2:$V$807,'Annual_Cost'!$A$2:$A$807,A197,'Annual_Cost'!$C$2:$C$807,B197)</f>
      </c>
      <c r="E197" s="69" t="str">
        <f>SUMIFS('Annual_Cost'!$W$2:$W$807,'Annual_Cost'!$A$2:$A$807,A197,'Annual_Cost'!$C$2:$C$807,B197)</f>
      </c>
      <c r="F197" s="70" t="str">
        <f>SUMIFS('Annual_Cost'!$X$2:$X$807,'Annual_Cost'!$A$2:$A$807,A197,'Annual_Cost'!$C$2:$C$807,B197)</f>
      </c>
      <c r="G197" s="71" t="str">
        <f>SUMIFS($E$2:E197,$A$2:A197,A197)</f>
      </c>
      <c r="H197" s="72" t="str">
        <f>SUMIFS($F$2:F197,$A$2:A197,A197)</f>
      </c>
      <c r="I197" s="73" t="n">
        <v>311532999.13163</v>
      </c>
      <c r="J197" s="74" t="str">
        <f>IF(I197=0,"",C197/I197)</f>
      </c>
      <c r="K197" s="75" t="str">
        <f>IF(I197=0,"",D197/I197)</f>
      </c>
      <c r="L197" s="76" t="str">
        <f>IF(I197=0,"",E197/I197)</f>
      </c>
      <c r="M197" s="77" t="str">
        <f>IF(I197=0,"",F197/I197)</f>
      </c>
    </row>
    <row r="198">
      <c r="A198" t="s">
        <v>108</v>
      </c>
      <c r="B198" s="66" t="n">
        <v>2039</v>
      </c>
      <c r="C198" s="67" t="str">
        <f>SUMIFS('Annual_Cost'!$U$2:$U$807,'Annual_Cost'!$A$2:$A$807,A198,'Annual_Cost'!$C$2:$C$807,B198)</f>
      </c>
      <c r="D198" s="68" t="str">
        <f>SUMIFS('Annual_Cost'!$V$2:$V$807,'Annual_Cost'!$A$2:$A$807,A198,'Annual_Cost'!$C$2:$C$807,B198)</f>
      </c>
      <c r="E198" s="69" t="str">
        <f>SUMIFS('Annual_Cost'!$W$2:$W$807,'Annual_Cost'!$A$2:$A$807,A198,'Annual_Cost'!$C$2:$C$807,B198)</f>
      </c>
      <c r="F198" s="70" t="str">
        <f>SUMIFS('Annual_Cost'!$X$2:$X$807,'Annual_Cost'!$A$2:$A$807,A198,'Annual_Cost'!$C$2:$C$807,B198)</f>
      </c>
      <c r="G198" s="71" t="str">
        <f>SUMIFS($E$2:E198,$A$2:A198,A198)</f>
      </c>
      <c r="H198" s="72" t="str">
        <f>SUMIFS($F$2:F198,$A$2:A198,A198)</f>
      </c>
      <c r="I198" s="73" t="n">
        <v>312936391.858479</v>
      </c>
      <c r="J198" s="74" t="str">
        <f>IF(I198=0,"",C198/I198)</f>
      </c>
      <c r="K198" s="75" t="str">
        <f>IF(I198=0,"",D198/I198)</f>
      </c>
      <c r="L198" s="76" t="str">
        <f>IF(I198=0,"",E198/I198)</f>
      </c>
      <c r="M198" s="77" t="str">
        <f>IF(I198=0,"",F198/I198)</f>
      </c>
    </row>
    <row r="199">
      <c r="A199" t="s">
        <v>108</v>
      </c>
      <c r="B199" s="66" t="n">
        <v>2040</v>
      </c>
      <c r="C199" s="67" t="str">
        <f>SUMIFS('Annual_Cost'!$U$2:$U$807,'Annual_Cost'!$A$2:$A$807,A199,'Annual_Cost'!$C$2:$C$807,B199)</f>
      </c>
      <c r="D199" s="68" t="str">
        <f>SUMIFS('Annual_Cost'!$V$2:$V$807,'Annual_Cost'!$A$2:$A$807,A199,'Annual_Cost'!$C$2:$C$807,B199)</f>
      </c>
      <c r="E199" s="69" t="str">
        <f>SUMIFS('Annual_Cost'!$W$2:$W$807,'Annual_Cost'!$A$2:$A$807,A199,'Annual_Cost'!$C$2:$C$807,B199)</f>
      </c>
      <c r="F199" s="70" t="str">
        <f>SUMIFS('Annual_Cost'!$X$2:$X$807,'Annual_Cost'!$A$2:$A$807,A199,'Annual_Cost'!$C$2:$C$807,B199)</f>
      </c>
      <c r="G199" s="71" t="str">
        <f>SUMIFS($E$2:E199,$A$2:A199,A199)</f>
      </c>
      <c r="H199" s="72" t="str">
        <f>SUMIFS($F$2:F199,$A$2:A199,A199)</f>
      </c>
      <c r="I199" s="73" t="n">
        <v>314265537.410829</v>
      </c>
      <c r="J199" s="74" t="str">
        <f>IF(I199=0,"",C199/I199)</f>
      </c>
      <c r="K199" s="75" t="str">
        <f>IF(I199=0,"",D199/I199)</f>
      </c>
      <c r="L199" s="76" t="str">
        <f>IF(I199=0,"",E199/I199)</f>
      </c>
      <c r="M199" s="77" t="str">
        <f>IF(I199=0,"",F199/I199)</f>
      </c>
    </row>
    <row r="200">
      <c r="A200" t="s">
        <v>108</v>
      </c>
      <c r="B200" s="66" t="n">
        <v>2041</v>
      </c>
      <c r="C200" s="67" t="str">
        <f>SUMIFS('Annual_Cost'!$U$2:$U$807,'Annual_Cost'!$A$2:$A$807,A200,'Annual_Cost'!$C$2:$C$807,B200)</f>
      </c>
      <c r="D200" s="68" t="str">
        <f>SUMIFS('Annual_Cost'!$V$2:$V$807,'Annual_Cost'!$A$2:$A$807,A200,'Annual_Cost'!$C$2:$C$807,B200)</f>
      </c>
      <c r="E200" s="69" t="str">
        <f>SUMIFS('Annual_Cost'!$W$2:$W$807,'Annual_Cost'!$A$2:$A$807,A200,'Annual_Cost'!$C$2:$C$807,B200)</f>
      </c>
      <c r="F200" s="70" t="str">
        <f>SUMIFS('Annual_Cost'!$X$2:$X$807,'Annual_Cost'!$A$2:$A$807,A200,'Annual_Cost'!$C$2:$C$807,B200)</f>
      </c>
      <c r="G200" s="71" t="str">
        <f>SUMIFS($E$2:E200,$A$2:A200,A200)</f>
      </c>
      <c r="H200" s="72" t="str">
        <f>SUMIFS($F$2:F200,$A$2:A200,A200)</f>
      </c>
      <c r="I200" s="73" t="n">
        <v>315525215.312548</v>
      </c>
      <c r="J200" s="74" t="str">
        <f>IF(I200=0,"",C200/I200)</f>
      </c>
      <c r="K200" s="75" t="str">
        <f>IF(I200=0,"",D200/I200)</f>
      </c>
      <c r="L200" s="76" t="str">
        <f>IF(I200=0,"",E200/I200)</f>
      </c>
      <c r="M200" s="77" t="str">
        <f>IF(I200=0,"",F200/I200)</f>
      </c>
    </row>
    <row r="201">
      <c r="A201" t="s">
        <v>108</v>
      </c>
      <c r="B201" s="66" t="n">
        <v>2042</v>
      </c>
      <c r="C201" s="67" t="str">
        <f>SUMIFS('Annual_Cost'!$U$2:$U$807,'Annual_Cost'!$A$2:$A$807,A201,'Annual_Cost'!$C$2:$C$807,B201)</f>
      </c>
      <c r="D201" s="68" t="str">
        <f>SUMIFS('Annual_Cost'!$V$2:$V$807,'Annual_Cost'!$A$2:$A$807,A201,'Annual_Cost'!$C$2:$C$807,B201)</f>
      </c>
      <c r="E201" s="69" t="str">
        <f>SUMIFS('Annual_Cost'!$W$2:$W$807,'Annual_Cost'!$A$2:$A$807,A201,'Annual_Cost'!$C$2:$C$807,B201)</f>
      </c>
      <c r="F201" s="70" t="str">
        <f>SUMIFS('Annual_Cost'!$X$2:$X$807,'Annual_Cost'!$A$2:$A$807,A201,'Annual_Cost'!$C$2:$C$807,B201)</f>
      </c>
      <c r="G201" s="71" t="str">
        <f>SUMIFS($E$2:E201,$A$2:A201,A201)</f>
      </c>
      <c r="H201" s="72" t="str">
        <f>SUMIFS($F$2:F201,$A$2:A201,A201)</f>
      </c>
      <c r="I201" s="73" t="n">
        <v>316707694.211882</v>
      </c>
      <c r="J201" s="74" t="str">
        <f>IF(I201=0,"",C201/I201)</f>
      </c>
      <c r="K201" s="75" t="str">
        <f>IF(I201=0,"",D201/I201)</f>
      </c>
      <c r="L201" s="76" t="str">
        <f>IF(I201=0,"",E201/I201)</f>
      </c>
      <c r="M201" s="77" t="str">
        <f>IF(I201=0,"",F201/I201)</f>
      </c>
    </row>
    <row r="202">
      <c r="A202" t="s">
        <v>108</v>
      </c>
      <c r="B202" s="66" t="n">
        <v>2043</v>
      </c>
      <c r="C202" s="67" t="str">
        <f>SUMIFS('Annual_Cost'!$U$2:$U$807,'Annual_Cost'!$A$2:$A$807,A202,'Annual_Cost'!$C$2:$C$807,B202)</f>
      </c>
      <c r="D202" s="68" t="str">
        <f>SUMIFS('Annual_Cost'!$V$2:$V$807,'Annual_Cost'!$A$2:$A$807,A202,'Annual_Cost'!$C$2:$C$807,B202)</f>
      </c>
      <c r="E202" s="69" t="str">
        <f>SUMIFS('Annual_Cost'!$W$2:$W$807,'Annual_Cost'!$A$2:$A$807,A202,'Annual_Cost'!$C$2:$C$807,B202)</f>
      </c>
      <c r="F202" s="70" t="str">
        <f>SUMIFS('Annual_Cost'!$X$2:$X$807,'Annual_Cost'!$A$2:$A$807,A202,'Annual_Cost'!$C$2:$C$807,B202)</f>
      </c>
      <c r="G202" s="71" t="str">
        <f>SUMIFS($E$2:E202,$A$2:A202,A202)</f>
      </c>
      <c r="H202" s="72" t="str">
        <f>SUMIFS($F$2:F202,$A$2:A202,A202)</f>
      </c>
      <c r="I202" s="73" t="n">
        <v>317814114.067152</v>
      </c>
      <c r="J202" s="74" t="str">
        <f>IF(I202=0,"",C202/I202)</f>
      </c>
      <c r="K202" s="75" t="str">
        <f>IF(I202=0,"",D202/I202)</f>
      </c>
      <c r="L202" s="76" t="str">
        <f>IF(I202=0,"",E202/I202)</f>
      </c>
      <c r="M202" s="77" t="str">
        <f>IF(I202=0,"",F202/I202)</f>
      </c>
    </row>
    <row r="203">
      <c r="A203" t="s">
        <v>108</v>
      </c>
      <c r="B203" s="66" t="n">
        <v>2044</v>
      </c>
      <c r="C203" s="67" t="str">
        <f>SUMIFS('Annual_Cost'!$U$2:$U$807,'Annual_Cost'!$A$2:$A$807,A203,'Annual_Cost'!$C$2:$C$807,B203)</f>
      </c>
      <c r="D203" s="68" t="str">
        <f>SUMIFS('Annual_Cost'!$V$2:$V$807,'Annual_Cost'!$A$2:$A$807,A203,'Annual_Cost'!$C$2:$C$807,B203)</f>
      </c>
      <c r="E203" s="69" t="str">
        <f>SUMIFS('Annual_Cost'!$W$2:$W$807,'Annual_Cost'!$A$2:$A$807,A203,'Annual_Cost'!$C$2:$C$807,B203)</f>
      </c>
      <c r="F203" s="70" t="str">
        <f>SUMIFS('Annual_Cost'!$X$2:$X$807,'Annual_Cost'!$A$2:$A$807,A203,'Annual_Cost'!$C$2:$C$807,B203)</f>
      </c>
      <c r="G203" s="71" t="str">
        <f>SUMIFS($E$2:E203,$A$2:A203,A203)</f>
      </c>
      <c r="H203" s="72" t="str">
        <f>SUMIFS($F$2:F203,$A$2:A203,A203)</f>
      </c>
      <c r="I203" s="73" t="n">
        <v>318840890.732156</v>
      </c>
      <c r="J203" s="74" t="str">
        <f>IF(I203=0,"",C203/I203)</f>
      </c>
      <c r="K203" s="75" t="str">
        <f>IF(I203=0,"",D203/I203)</f>
      </c>
      <c r="L203" s="76" t="str">
        <f>IF(I203=0,"",E203/I203)</f>
      </c>
      <c r="M203" s="77" t="str">
        <f>IF(I203=0,"",F203/I203)</f>
      </c>
    </row>
    <row r="204">
      <c r="A204" t="s">
        <v>108</v>
      </c>
      <c r="B204" s="66" t="n">
        <v>2045</v>
      </c>
      <c r="C204" s="67" t="str">
        <f>SUMIFS('Annual_Cost'!$U$2:$U$807,'Annual_Cost'!$A$2:$A$807,A204,'Annual_Cost'!$C$2:$C$807,B204)</f>
      </c>
      <c r="D204" s="68" t="str">
        <f>SUMIFS('Annual_Cost'!$V$2:$V$807,'Annual_Cost'!$A$2:$A$807,A204,'Annual_Cost'!$C$2:$C$807,B204)</f>
      </c>
      <c r="E204" s="69" t="str">
        <f>SUMIFS('Annual_Cost'!$W$2:$W$807,'Annual_Cost'!$A$2:$A$807,A204,'Annual_Cost'!$C$2:$C$807,B204)</f>
      </c>
      <c r="F204" s="70" t="str">
        <f>SUMIFS('Annual_Cost'!$X$2:$X$807,'Annual_Cost'!$A$2:$A$807,A204,'Annual_Cost'!$C$2:$C$807,B204)</f>
      </c>
      <c r="G204" s="71" t="str">
        <f>SUMIFS($E$2:E204,$A$2:A204,A204)</f>
      </c>
      <c r="H204" s="72" t="str">
        <f>SUMIFS($F$2:F204,$A$2:A204,A204)</f>
      </c>
      <c r="I204" s="73" t="n">
        <v>319784682.33108</v>
      </c>
      <c r="J204" s="74" t="str">
        <f>IF(I204=0,"",C204/I204)</f>
      </c>
      <c r="K204" s="75" t="str">
        <f>IF(I204=0,"",D204/I204)</f>
      </c>
      <c r="L204" s="76" t="str">
        <f>IF(I204=0,"",E204/I204)</f>
      </c>
      <c r="M204" s="77" t="str">
        <f>IF(I204=0,"",F204/I204)</f>
      </c>
    </row>
    <row r="205">
      <c r="A205" t="s">
        <v>108</v>
      </c>
      <c r="B205" s="66" t="n">
        <v>2046</v>
      </c>
      <c r="C205" s="67" t="str">
        <f>SUMIFS('Annual_Cost'!$U$2:$U$807,'Annual_Cost'!$A$2:$A$807,A205,'Annual_Cost'!$C$2:$C$807,B205)</f>
      </c>
      <c r="D205" s="68" t="str">
        <f>SUMIFS('Annual_Cost'!$V$2:$V$807,'Annual_Cost'!$A$2:$A$807,A205,'Annual_Cost'!$C$2:$C$807,B205)</f>
      </c>
      <c r="E205" s="69" t="str">
        <f>SUMIFS('Annual_Cost'!$W$2:$W$807,'Annual_Cost'!$A$2:$A$807,A205,'Annual_Cost'!$C$2:$C$807,B205)</f>
      </c>
      <c r="F205" s="70" t="str">
        <f>SUMIFS('Annual_Cost'!$X$2:$X$807,'Annual_Cost'!$A$2:$A$807,A205,'Annual_Cost'!$C$2:$C$807,B205)</f>
      </c>
      <c r="G205" s="71" t="str">
        <f>SUMIFS($E$2:E205,$A$2:A205,A205)</f>
      </c>
      <c r="H205" s="72" t="str">
        <f>SUMIFS($F$2:F205,$A$2:A205,A205)</f>
      </c>
      <c r="I205" s="73" t="n">
        <v>320645615.981408</v>
      </c>
      <c r="J205" s="74" t="str">
        <f>IF(I205=0,"",C205/I205)</f>
      </c>
      <c r="K205" s="75" t="str">
        <f>IF(I205=0,"",D205/I205)</f>
      </c>
      <c r="L205" s="76" t="str">
        <f>IF(I205=0,"",E205/I205)</f>
      </c>
      <c r="M205" s="77" t="str">
        <f>IF(I205=0,"",F205/I205)</f>
      </c>
    </row>
    <row r="206">
      <c r="A206" t="s">
        <v>108</v>
      </c>
      <c r="B206" s="66" t="n">
        <v>2047</v>
      </c>
      <c r="C206" s="67" t="str">
        <f>SUMIFS('Annual_Cost'!$U$2:$U$807,'Annual_Cost'!$A$2:$A$807,A206,'Annual_Cost'!$C$2:$C$807,B206)</f>
      </c>
      <c r="D206" s="68" t="str">
        <f>SUMIFS('Annual_Cost'!$V$2:$V$807,'Annual_Cost'!$A$2:$A$807,A206,'Annual_Cost'!$C$2:$C$807,B206)</f>
      </c>
      <c r="E206" s="69" t="str">
        <f>SUMIFS('Annual_Cost'!$W$2:$W$807,'Annual_Cost'!$A$2:$A$807,A206,'Annual_Cost'!$C$2:$C$807,B206)</f>
      </c>
      <c r="F206" s="70" t="str">
        <f>SUMIFS('Annual_Cost'!$X$2:$X$807,'Annual_Cost'!$A$2:$A$807,A206,'Annual_Cost'!$C$2:$C$807,B206)</f>
      </c>
      <c r="G206" s="71" t="str">
        <f>SUMIFS($E$2:E206,$A$2:A206,A206)</f>
      </c>
      <c r="H206" s="72" t="str">
        <f>SUMIFS($F$2:F206,$A$2:A206,A206)</f>
      </c>
      <c r="I206" s="73" t="n">
        <v>321429520.522875</v>
      </c>
      <c r="J206" s="74" t="str">
        <f>IF(I206=0,"",C206/I206)</f>
      </c>
      <c r="K206" s="75" t="str">
        <f>IF(I206=0,"",D206/I206)</f>
      </c>
      <c r="L206" s="76" t="str">
        <f>IF(I206=0,"",E206/I206)</f>
      </c>
      <c r="M206" s="77" t="str">
        <f>IF(I206=0,"",F206/I206)</f>
      </c>
    </row>
    <row r="207">
      <c r="A207" t="s">
        <v>108</v>
      </c>
      <c r="B207" s="66" t="n">
        <v>2048</v>
      </c>
      <c r="C207" s="67" t="str">
        <f>SUMIFS('Annual_Cost'!$U$2:$U$807,'Annual_Cost'!$A$2:$A$807,A207,'Annual_Cost'!$C$2:$C$807,B207)</f>
      </c>
      <c r="D207" s="68" t="str">
        <f>SUMIFS('Annual_Cost'!$V$2:$V$807,'Annual_Cost'!$A$2:$A$807,A207,'Annual_Cost'!$C$2:$C$807,B207)</f>
      </c>
      <c r="E207" s="69" t="str">
        <f>SUMIFS('Annual_Cost'!$W$2:$W$807,'Annual_Cost'!$A$2:$A$807,A207,'Annual_Cost'!$C$2:$C$807,B207)</f>
      </c>
      <c r="F207" s="70" t="str">
        <f>SUMIFS('Annual_Cost'!$X$2:$X$807,'Annual_Cost'!$A$2:$A$807,A207,'Annual_Cost'!$C$2:$C$807,B207)</f>
      </c>
      <c r="G207" s="71" t="str">
        <f>SUMIFS($E$2:E207,$A$2:A207,A207)</f>
      </c>
      <c r="H207" s="72" t="str">
        <f>SUMIFS($F$2:F207,$A$2:A207,A207)</f>
      </c>
      <c r="I207" s="73" t="n">
        <v>322136832.260161</v>
      </c>
      <c r="J207" s="74" t="str">
        <f>IF(I207=0,"",C207/I207)</f>
      </c>
      <c r="K207" s="75" t="str">
        <f>IF(I207=0,"",D207/I207)</f>
      </c>
      <c r="L207" s="76" t="str">
        <f>IF(I207=0,"",E207/I207)</f>
      </c>
      <c r="M207" s="77" t="str">
        <f>IF(I207=0,"",F207/I207)</f>
      </c>
    </row>
    <row r="208">
      <c r="A208" t="s">
        <v>108</v>
      </c>
      <c r="B208" s="66" t="n">
        <v>2049</v>
      </c>
      <c r="C208" s="67" t="str">
        <f>SUMIFS('Annual_Cost'!$U$2:$U$807,'Annual_Cost'!$A$2:$A$807,A208,'Annual_Cost'!$C$2:$C$807,B208)</f>
      </c>
      <c r="D208" s="68" t="str">
        <f>SUMIFS('Annual_Cost'!$V$2:$V$807,'Annual_Cost'!$A$2:$A$807,A208,'Annual_Cost'!$C$2:$C$807,B208)</f>
      </c>
      <c r="E208" s="69" t="str">
        <f>SUMIFS('Annual_Cost'!$W$2:$W$807,'Annual_Cost'!$A$2:$A$807,A208,'Annual_Cost'!$C$2:$C$807,B208)</f>
      </c>
      <c r="F208" s="70" t="str">
        <f>SUMIFS('Annual_Cost'!$X$2:$X$807,'Annual_Cost'!$A$2:$A$807,A208,'Annual_Cost'!$C$2:$C$807,B208)</f>
      </c>
      <c r="G208" s="71" t="str">
        <f>SUMIFS($E$2:E208,$A$2:A208,A208)</f>
      </c>
      <c r="H208" s="72" t="str">
        <f>SUMIFS($F$2:F208,$A$2:A208,A208)</f>
      </c>
      <c r="I208" s="73" t="n">
        <v>322765819.752681</v>
      </c>
      <c r="J208" s="74" t="str">
        <f>IF(I208=0,"",C208/I208)</f>
      </c>
      <c r="K208" s="75" t="str">
        <f>IF(I208=0,"",D208/I208)</f>
      </c>
      <c r="L208" s="76" t="str">
        <f>IF(I208=0,"",E208/I208)</f>
      </c>
      <c r="M208" s="77" t="str">
        <f>IF(I208=0,"",F208/I208)</f>
      </c>
    </row>
    <row r="209">
      <c r="A209" t="s">
        <v>108</v>
      </c>
      <c r="B209" s="66" t="n">
        <v>2050</v>
      </c>
      <c r="C209" s="67" t="str">
        <f>SUMIFS('Annual_Cost'!$U$2:$U$807,'Annual_Cost'!$A$2:$A$807,A209,'Annual_Cost'!$C$2:$C$807,B209)</f>
      </c>
      <c r="D209" s="68" t="str">
        <f>SUMIFS('Annual_Cost'!$V$2:$V$807,'Annual_Cost'!$A$2:$A$807,A209,'Annual_Cost'!$C$2:$C$807,B209)</f>
      </c>
      <c r="E209" s="69" t="str">
        <f>SUMIFS('Annual_Cost'!$W$2:$W$807,'Annual_Cost'!$A$2:$A$807,A209,'Annual_Cost'!$C$2:$C$807,B209)</f>
      </c>
      <c r="F209" s="70" t="str">
        <f>SUMIFS('Annual_Cost'!$X$2:$X$807,'Annual_Cost'!$A$2:$A$807,A209,'Annual_Cost'!$C$2:$C$807,B209)</f>
      </c>
      <c r="G209" s="71" t="str">
        <f>SUMIFS($E$2:E209,$A$2:A209,A209)</f>
      </c>
      <c r="H209" s="72" t="str">
        <f>SUMIFS($F$2:F209,$A$2:A209,A209)</f>
      </c>
      <c r="I209" s="73" t="n">
        <v>323312042.563285</v>
      </c>
      <c r="J209" s="74" t="str">
        <f>IF(I209=0,"",C209/I209)</f>
      </c>
      <c r="K209" s="75" t="str">
        <f>IF(I209=0,"",D209/I209)</f>
      </c>
      <c r="L209" s="76" t="str">
        <f>IF(I209=0,"",E209/I209)</f>
      </c>
      <c r="M209" s="77" t="str">
        <f>IF(I209=0,"",F209/I209)</f>
      </c>
    </row>
    <row r="210">
      <c r="A210" t="s">
        <v>179</v>
      </c>
      <c r="B210" s="66" t="n">
        <v>2025</v>
      </c>
      <c r="C210" s="67" t="str">
        <f>SUMIFS('Annual_Cost'!$U$2:$U$807,'Annual_Cost'!$A$2:$A$807,A210,'Annual_Cost'!$C$2:$C$807,B210)</f>
      </c>
      <c r="D210" s="68" t="str">
        <f>SUMIFS('Annual_Cost'!$V$2:$V$807,'Annual_Cost'!$A$2:$A$807,A210,'Annual_Cost'!$C$2:$C$807,B210)</f>
      </c>
      <c r="E210" s="69" t="str">
        <f>SUMIFS('Annual_Cost'!$W$2:$W$807,'Annual_Cost'!$A$2:$A$807,A210,'Annual_Cost'!$C$2:$C$807,B210)</f>
      </c>
      <c r="F210" s="70" t="str">
        <f>SUMIFS('Annual_Cost'!$X$2:$X$807,'Annual_Cost'!$A$2:$A$807,A210,'Annual_Cost'!$C$2:$C$807,B210)</f>
      </c>
      <c r="G210" s="71" t="str">
        <f>SUMIFS($E$2:E210,$A$2:A210,A210)</f>
      </c>
      <c r="H210" s="72" t="str">
        <f>SUMIFS($F$2:F210,$A$2:A210,A210)</f>
      </c>
      <c r="I210" s="73" t="n">
        <v>288391907.644456</v>
      </c>
      <c r="J210" s="74" t="str">
        <f>IF(I210=0,"",C210/I210)</f>
      </c>
      <c r="K210" s="75" t="str">
        <f>IF(I210=0,"",D210/I210)</f>
      </c>
      <c r="L210" s="76" t="str">
        <f>IF(I210=0,"",E210/I210)</f>
      </c>
      <c r="M210" s="77" t="str">
        <f>IF(I210=0,"",F210/I210)</f>
      </c>
    </row>
    <row r="211">
      <c r="A211" t="s">
        <v>179</v>
      </c>
      <c r="B211" s="66" t="n">
        <v>2026</v>
      </c>
      <c r="C211" s="67" t="str">
        <f>SUMIFS('Annual_Cost'!$U$2:$U$807,'Annual_Cost'!$A$2:$A$807,A211,'Annual_Cost'!$C$2:$C$807,B211)</f>
      </c>
      <c r="D211" s="68" t="str">
        <f>SUMIFS('Annual_Cost'!$V$2:$V$807,'Annual_Cost'!$A$2:$A$807,A211,'Annual_Cost'!$C$2:$C$807,B211)</f>
      </c>
      <c r="E211" s="69" t="str">
        <f>SUMIFS('Annual_Cost'!$W$2:$W$807,'Annual_Cost'!$A$2:$A$807,A211,'Annual_Cost'!$C$2:$C$807,B211)</f>
      </c>
      <c r="F211" s="70" t="str">
        <f>SUMIFS('Annual_Cost'!$X$2:$X$807,'Annual_Cost'!$A$2:$A$807,A211,'Annual_Cost'!$C$2:$C$807,B211)</f>
      </c>
      <c r="G211" s="71" t="str">
        <f>SUMIFS($E$2:E211,$A$2:A211,A211)</f>
      </c>
      <c r="H211" s="72" t="str">
        <f>SUMIFS($F$2:F211,$A$2:A211,A211)</f>
      </c>
      <c r="I211" s="73" t="n">
        <v>290472130.233437</v>
      </c>
      <c r="J211" s="74" t="str">
        <f>IF(I211=0,"",C211/I211)</f>
      </c>
      <c r="K211" s="75" t="str">
        <f>IF(I211=0,"",D211/I211)</f>
      </c>
      <c r="L211" s="76" t="str">
        <f>IF(I211=0,"",E211/I211)</f>
      </c>
      <c r="M211" s="77" t="str">
        <f>IF(I211=0,"",F211/I211)</f>
      </c>
    </row>
    <row r="212">
      <c r="A212" t="s">
        <v>179</v>
      </c>
      <c r="B212" s="66" t="n">
        <v>2027</v>
      </c>
      <c r="C212" s="67" t="str">
        <f>SUMIFS('Annual_Cost'!$U$2:$U$807,'Annual_Cost'!$A$2:$A$807,A212,'Annual_Cost'!$C$2:$C$807,B212)</f>
      </c>
      <c r="D212" s="68" t="str">
        <f>SUMIFS('Annual_Cost'!$V$2:$V$807,'Annual_Cost'!$A$2:$A$807,A212,'Annual_Cost'!$C$2:$C$807,B212)</f>
      </c>
      <c r="E212" s="69" t="str">
        <f>SUMIFS('Annual_Cost'!$W$2:$W$807,'Annual_Cost'!$A$2:$A$807,A212,'Annual_Cost'!$C$2:$C$807,B212)</f>
      </c>
      <c r="F212" s="70" t="str">
        <f>SUMIFS('Annual_Cost'!$X$2:$X$807,'Annual_Cost'!$A$2:$A$807,A212,'Annual_Cost'!$C$2:$C$807,B212)</f>
      </c>
      <c r="G212" s="71" t="str">
        <f>SUMIFS($E$2:E212,$A$2:A212,A212)</f>
      </c>
      <c r="H212" s="72" t="str">
        <f>SUMIFS($F$2:F212,$A$2:A212,A212)</f>
      </c>
      <c r="I212" s="73" t="n">
        <v>292505080.826208</v>
      </c>
      <c r="J212" s="74" t="str">
        <f>IF(I212=0,"",C212/I212)</f>
      </c>
      <c r="K212" s="75" t="str">
        <f>IF(I212=0,"",D212/I212)</f>
      </c>
      <c r="L212" s="76" t="str">
        <f>IF(I212=0,"",E212/I212)</f>
      </c>
      <c r="M212" s="77" t="str">
        <f>IF(I212=0,"",F212/I212)</f>
      </c>
    </row>
    <row r="213">
      <c r="A213" t="s">
        <v>179</v>
      </c>
      <c r="B213" s="66" t="n">
        <v>2028</v>
      </c>
      <c r="C213" s="67" t="str">
        <f>SUMIFS('Annual_Cost'!$U$2:$U$807,'Annual_Cost'!$A$2:$A$807,A213,'Annual_Cost'!$C$2:$C$807,B213)</f>
      </c>
      <c r="D213" s="68" t="str">
        <f>SUMIFS('Annual_Cost'!$V$2:$V$807,'Annual_Cost'!$A$2:$A$807,A213,'Annual_Cost'!$C$2:$C$807,B213)</f>
      </c>
      <c r="E213" s="69" t="str">
        <f>SUMIFS('Annual_Cost'!$W$2:$W$807,'Annual_Cost'!$A$2:$A$807,A213,'Annual_Cost'!$C$2:$C$807,B213)</f>
      </c>
      <c r="F213" s="70" t="str">
        <f>SUMIFS('Annual_Cost'!$X$2:$X$807,'Annual_Cost'!$A$2:$A$807,A213,'Annual_Cost'!$C$2:$C$807,B213)</f>
      </c>
      <c r="G213" s="71" t="str">
        <f>SUMIFS($E$2:E213,$A$2:A213,A213)</f>
      </c>
      <c r="H213" s="72" t="str">
        <f>SUMIFS($F$2:F213,$A$2:A213,A213)</f>
      </c>
      <c r="I213" s="73" t="n">
        <v>294484707.921554</v>
      </c>
      <c r="J213" s="74" t="str">
        <f>IF(I213=0,"",C213/I213)</f>
      </c>
      <c r="K213" s="75" t="str">
        <f>IF(I213=0,"",D213/I213)</f>
      </c>
      <c r="L213" s="76" t="str">
        <f>IF(I213=0,"",E213/I213)</f>
      </c>
      <c r="M213" s="77" t="str">
        <f>IF(I213=0,"",F213/I213)</f>
      </c>
    </row>
    <row r="214">
      <c r="A214" t="s">
        <v>179</v>
      </c>
      <c r="B214" s="66" t="n">
        <v>2029</v>
      </c>
      <c r="C214" s="67" t="str">
        <f>SUMIFS('Annual_Cost'!$U$2:$U$807,'Annual_Cost'!$A$2:$A$807,A214,'Annual_Cost'!$C$2:$C$807,B214)</f>
      </c>
      <c r="D214" s="68" t="str">
        <f>SUMIFS('Annual_Cost'!$V$2:$V$807,'Annual_Cost'!$A$2:$A$807,A214,'Annual_Cost'!$C$2:$C$807,B214)</f>
      </c>
      <c r="E214" s="69" t="str">
        <f>SUMIFS('Annual_Cost'!$W$2:$W$807,'Annual_Cost'!$A$2:$A$807,A214,'Annual_Cost'!$C$2:$C$807,B214)</f>
      </c>
      <c r="F214" s="70" t="str">
        <f>SUMIFS('Annual_Cost'!$X$2:$X$807,'Annual_Cost'!$A$2:$A$807,A214,'Annual_Cost'!$C$2:$C$807,B214)</f>
      </c>
      <c r="G214" s="71" t="str">
        <f>SUMIFS($E$2:E214,$A$2:A214,A214)</f>
      </c>
      <c r="H214" s="72" t="str">
        <f>SUMIFS($F$2:F214,$A$2:A214,A214)</f>
      </c>
      <c r="I214" s="73" t="n">
        <v>296414030.31143</v>
      </c>
      <c r="J214" s="74" t="str">
        <f>IF(I214=0,"",C214/I214)</f>
      </c>
      <c r="K214" s="75" t="str">
        <f>IF(I214=0,"",D214/I214)</f>
      </c>
      <c r="L214" s="76" t="str">
        <f>IF(I214=0,"",E214/I214)</f>
      </c>
      <c r="M214" s="77" t="str">
        <f>IF(I214=0,"",F214/I214)</f>
      </c>
    </row>
    <row r="215">
      <c r="A215" t="s">
        <v>179</v>
      </c>
      <c r="B215" s="66" t="n">
        <v>2030</v>
      </c>
      <c r="C215" s="67" t="str">
        <f>SUMIFS('Annual_Cost'!$U$2:$U$807,'Annual_Cost'!$A$2:$A$807,A215,'Annual_Cost'!$C$2:$C$807,B215)</f>
      </c>
      <c r="D215" s="68" t="str">
        <f>SUMIFS('Annual_Cost'!$V$2:$V$807,'Annual_Cost'!$A$2:$A$807,A215,'Annual_Cost'!$C$2:$C$807,B215)</f>
      </c>
      <c r="E215" s="69" t="str">
        <f>SUMIFS('Annual_Cost'!$W$2:$W$807,'Annual_Cost'!$A$2:$A$807,A215,'Annual_Cost'!$C$2:$C$807,B215)</f>
      </c>
      <c r="F215" s="70" t="str">
        <f>SUMIFS('Annual_Cost'!$X$2:$X$807,'Annual_Cost'!$A$2:$A$807,A215,'Annual_Cost'!$C$2:$C$807,B215)</f>
      </c>
      <c r="G215" s="71" t="str">
        <f>SUMIFS($E$2:E215,$A$2:A215,A215)</f>
      </c>
      <c r="H215" s="72" t="str">
        <f>SUMIFS($F$2:F215,$A$2:A215,A215)</f>
      </c>
      <c r="I215" s="73" t="n">
        <v>298289404.664994</v>
      </c>
      <c r="J215" s="74" t="str">
        <f>IF(I215=0,"",C215/I215)</f>
      </c>
      <c r="K215" s="75" t="str">
        <f>IF(I215=0,"",D215/I215)</f>
      </c>
      <c r="L215" s="76" t="str">
        <f>IF(I215=0,"",E215/I215)</f>
      </c>
      <c r="M215" s="77" t="str">
        <f>IF(I215=0,"",F215/I215)</f>
      </c>
    </row>
    <row r="216">
      <c r="A216" t="s">
        <v>179</v>
      </c>
      <c r="B216" s="66" t="n">
        <v>2031</v>
      </c>
      <c r="C216" s="67" t="str">
        <f>SUMIFS('Annual_Cost'!$U$2:$U$807,'Annual_Cost'!$A$2:$A$807,A216,'Annual_Cost'!$C$2:$C$807,B216)</f>
      </c>
      <c r="D216" s="68" t="str">
        <f>SUMIFS('Annual_Cost'!$V$2:$V$807,'Annual_Cost'!$A$2:$A$807,A216,'Annual_Cost'!$C$2:$C$807,B216)</f>
      </c>
      <c r="E216" s="69" t="str">
        <f>SUMIFS('Annual_Cost'!$W$2:$W$807,'Annual_Cost'!$A$2:$A$807,A216,'Annual_Cost'!$C$2:$C$807,B216)</f>
      </c>
      <c r="F216" s="70" t="str">
        <f>SUMIFS('Annual_Cost'!$X$2:$X$807,'Annual_Cost'!$A$2:$A$807,A216,'Annual_Cost'!$C$2:$C$807,B216)</f>
      </c>
      <c r="G216" s="71" t="str">
        <f>SUMIFS($E$2:E216,$A$2:A216,A216)</f>
      </c>
      <c r="H216" s="72" t="str">
        <f>SUMIFS($F$2:F216,$A$2:A216,A216)</f>
      </c>
      <c r="I216" s="73" t="n">
        <v>300119636.925519</v>
      </c>
      <c r="J216" s="74" t="str">
        <f>IF(I216=0,"",C216/I216)</f>
      </c>
      <c r="K216" s="75" t="str">
        <f>IF(I216=0,"",D216/I216)</f>
      </c>
      <c r="L216" s="76" t="str">
        <f>IF(I216=0,"",E216/I216)</f>
      </c>
      <c r="M216" s="77" t="str">
        <f>IF(I216=0,"",F216/I216)</f>
      </c>
    </row>
    <row r="217">
      <c r="A217" t="s">
        <v>179</v>
      </c>
      <c r="B217" s="66" t="n">
        <v>2032</v>
      </c>
      <c r="C217" s="67" t="str">
        <f>SUMIFS('Annual_Cost'!$U$2:$U$807,'Annual_Cost'!$A$2:$A$807,A217,'Annual_Cost'!$C$2:$C$807,B217)</f>
      </c>
      <c r="D217" s="68" t="str">
        <f>SUMIFS('Annual_Cost'!$V$2:$V$807,'Annual_Cost'!$A$2:$A$807,A217,'Annual_Cost'!$C$2:$C$807,B217)</f>
      </c>
      <c r="E217" s="69" t="str">
        <f>SUMIFS('Annual_Cost'!$W$2:$W$807,'Annual_Cost'!$A$2:$A$807,A217,'Annual_Cost'!$C$2:$C$807,B217)</f>
      </c>
      <c r="F217" s="70" t="str">
        <f>SUMIFS('Annual_Cost'!$X$2:$X$807,'Annual_Cost'!$A$2:$A$807,A217,'Annual_Cost'!$C$2:$C$807,B217)</f>
      </c>
      <c r="G217" s="71" t="str">
        <f>SUMIFS($E$2:E217,$A$2:A217,A217)</f>
      </c>
      <c r="H217" s="72" t="str">
        <f>SUMIFS($F$2:F217,$A$2:A217,A217)</f>
      </c>
      <c r="I217" s="73" t="n">
        <v>301904628.083541</v>
      </c>
      <c r="J217" s="74" t="str">
        <f>IF(I217=0,"",C217/I217)</f>
      </c>
      <c r="K217" s="75" t="str">
        <f>IF(I217=0,"",D217/I217)</f>
      </c>
      <c r="L217" s="76" t="str">
        <f>IF(I217=0,"",E217/I217)</f>
      </c>
      <c r="M217" s="77" t="str">
        <f>IF(I217=0,"",F217/I217)</f>
      </c>
    </row>
    <row r="218">
      <c r="A218" t="s">
        <v>179</v>
      </c>
      <c r="B218" s="66" t="n">
        <v>2033</v>
      </c>
      <c r="C218" s="67" t="str">
        <f>SUMIFS('Annual_Cost'!$U$2:$U$807,'Annual_Cost'!$A$2:$A$807,A218,'Annual_Cost'!$C$2:$C$807,B218)</f>
      </c>
      <c r="D218" s="68" t="str">
        <f>SUMIFS('Annual_Cost'!$V$2:$V$807,'Annual_Cost'!$A$2:$A$807,A218,'Annual_Cost'!$C$2:$C$807,B218)</f>
      </c>
      <c r="E218" s="69" t="str">
        <f>SUMIFS('Annual_Cost'!$W$2:$W$807,'Annual_Cost'!$A$2:$A$807,A218,'Annual_Cost'!$C$2:$C$807,B218)</f>
      </c>
      <c r="F218" s="70" t="str">
        <f>SUMIFS('Annual_Cost'!$X$2:$X$807,'Annual_Cost'!$A$2:$A$807,A218,'Annual_Cost'!$C$2:$C$807,B218)</f>
      </c>
      <c r="G218" s="71" t="str">
        <f>SUMIFS($E$2:E218,$A$2:A218,A218)</f>
      </c>
      <c r="H218" s="72" t="str">
        <f>SUMIFS($F$2:F218,$A$2:A218,A218)</f>
      </c>
      <c r="I218" s="73" t="n">
        <v>303644277.16916</v>
      </c>
      <c r="J218" s="74" t="str">
        <f>IF(I218=0,"",C218/I218)</f>
      </c>
      <c r="K218" s="75" t="str">
        <f>IF(I218=0,"",D218/I218)</f>
      </c>
      <c r="L218" s="76" t="str">
        <f>IF(I218=0,"",E218/I218)</f>
      </c>
      <c r="M218" s="77" t="str">
        <f>IF(I218=0,"",F218/I218)</f>
      </c>
    </row>
    <row r="219">
      <c r="A219" t="s">
        <v>179</v>
      </c>
      <c r="B219" s="66" t="n">
        <v>2034</v>
      </c>
      <c r="C219" s="67" t="str">
        <f>SUMIFS('Annual_Cost'!$U$2:$U$807,'Annual_Cost'!$A$2:$A$807,A219,'Annual_Cost'!$C$2:$C$807,B219)</f>
      </c>
      <c r="D219" s="68" t="str">
        <f>SUMIFS('Annual_Cost'!$V$2:$V$807,'Annual_Cost'!$A$2:$A$807,A219,'Annual_Cost'!$C$2:$C$807,B219)</f>
      </c>
      <c r="E219" s="69" t="str">
        <f>SUMIFS('Annual_Cost'!$W$2:$W$807,'Annual_Cost'!$A$2:$A$807,A219,'Annual_Cost'!$C$2:$C$807,B219)</f>
      </c>
      <c r="F219" s="70" t="str">
        <f>SUMIFS('Annual_Cost'!$X$2:$X$807,'Annual_Cost'!$A$2:$A$807,A219,'Annual_Cost'!$C$2:$C$807,B219)</f>
      </c>
      <c r="G219" s="71" t="str">
        <f>SUMIFS($E$2:E219,$A$2:A219,A219)</f>
      </c>
      <c r="H219" s="72" t="str">
        <f>SUMIFS($F$2:F219,$A$2:A219,A219)</f>
      </c>
      <c r="I219" s="73" t="n">
        <v>305332541.184984</v>
      </c>
      <c r="J219" s="74" t="str">
        <f>IF(I219=0,"",C219/I219)</f>
      </c>
      <c r="K219" s="75" t="str">
        <f>IF(I219=0,"",D219/I219)</f>
      </c>
      <c r="L219" s="76" t="str">
        <f>IF(I219=0,"",E219/I219)</f>
      </c>
      <c r="M219" s="77" t="str">
        <f>IF(I219=0,"",F219/I219)</f>
      </c>
    </row>
    <row r="220">
      <c r="A220" t="s">
        <v>179</v>
      </c>
      <c r="B220" s="66" t="n">
        <v>2035</v>
      </c>
      <c r="C220" s="67" t="str">
        <f>SUMIFS('Annual_Cost'!$U$2:$U$807,'Annual_Cost'!$A$2:$A$807,A220,'Annual_Cost'!$C$2:$C$807,B220)</f>
      </c>
      <c r="D220" s="68" t="str">
        <f>SUMIFS('Annual_Cost'!$V$2:$V$807,'Annual_Cost'!$A$2:$A$807,A220,'Annual_Cost'!$C$2:$C$807,B220)</f>
      </c>
      <c r="E220" s="69" t="str">
        <f>SUMIFS('Annual_Cost'!$W$2:$W$807,'Annual_Cost'!$A$2:$A$807,A220,'Annual_Cost'!$C$2:$C$807,B220)</f>
      </c>
      <c r="F220" s="70" t="str">
        <f>SUMIFS('Annual_Cost'!$X$2:$X$807,'Annual_Cost'!$A$2:$A$807,A220,'Annual_Cost'!$C$2:$C$807,B220)</f>
      </c>
      <c r="G220" s="71" t="str">
        <f>SUMIFS($E$2:E220,$A$2:A220,A220)</f>
      </c>
      <c r="H220" s="72" t="str">
        <f>SUMIFS($F$2:F220,$A$2:A220,A220)</f>
      </c>
      <c r="I220" s="73" t="n">
        <v>306964650.16712</v>
      </c>
      <c r="J220" s="74" t="str">
        <f>IF(I220=0,"",C220/I220)</f>
      </c>
      <c r="K220" s="75" t="str">
        <f>IF(I220=0,"",D220/I220)</f>
      </c>
      <c r="L220" s="76" t="str">
        <f>IF(I220=0,"",E220/I220)</f>
      </c>
      <c r="M220" s="77" t="str">
        <f>IF(I220=0,"",F220/I220)</f>
      </c>
    </row>
    <row r="221">
      <c r="A221" t="s">
        <v>179</v>
      </c>
      <c r="B221" s="66" t="n">
        <v>2036</v>
      </c>
      <c r="C221" s="67" t="str">
        <f>SUMIFS('Annual_Cost'!$U$2:$U$807,'Annual_Cost'!$A$2:$A$807,A221,'Annual_Cost'!$C$2:$C$807,B221)</f>
      </c>
      <c r="D221" s="68" t="str">
        <f>SUMIFS('Annual_Cost'!$V$2:$V$807,'Annual_Cost'!$A$2:$A$807,A221,'Annual_Cost'!$C$2:$C$807,B221)</f>
      </c>
      <c r="E221" s="69" t="str">
        <f>SUMIFS('Annual_Cost'!$W$2:$W$807,'Annual_Cost'!$A$2:$A$807,A221,'Annual_Cost'!$C$2:$C$807,B221)</f>
      </c>
      <c r="F221" s="70" t="str">
        <f>SUMIFS('Annual_Cost'!$X$2:$X$807,'Annual_Cost'!$A$2:$A$807,A221,'Annual_Cost'!$C$2:$C$807,B221)</f>
      </c>
      <c r="G221" s="71" t="str">
        <f>SUMIFS($E$2:E221,$A$2:A221,A221)</f>
      </c>
      <c r="H221" s="72" t="str">
        <f>SUMIFS($F$2:F221,$A$2:A221,A221)</f>
      </c>
      <c r="I221" s="73" t="n">
        <v>308542769.756622</v>
      </c>
      <c r="J221" s="74" t="str">
        <f>IF(I221=0,"",C221/I221)</f>
      </c>
      <c r="K221" s="75" t="str">
        <f>IF(I221=0,"",D221/I221)</f>
      </c>
      <c r="L221" s="76" t="str">
        <f>IF(I221=0,"",E221/I221)</f>
      </c>
      <c r="M221" s="77" t="str">
        <f>IF(I221=0,"",F221/I221)</f>
      </c>
    </row>
    <row r="222">
      <c r="A222" t="s">
        <v>179</v>
      </c>
      <c r="B222" s="66" t="n">
        <v>2037</v>
      </c>
      <c r="C222" s="67" t="str">
        <f>SUMIFS('Annual_Cost'!$U$2:$U$807,'Annual_Cost'!$A$2:$A$807,A222,'Annual_Cost'!$C$2:$C$807,B222)</f>
      </c>
      <c r="D222" s="68" t="str">
        <f>SUMIFS('Annual_Cost'!$V$2:$V$807,'Annual_Cost'!$A$2:$A$807,A222,'Annual_Cost'!$C$2:$C$807,B222)</f>
      </c>
      <c r="E222" s="69" t="str">
        <f>SUMIFS('Annual_Cost'!$W$2:$W$807,'Annual_Cost'!$A$2:$A$807,A222,'Annual_Cost'!$C$2:$C$807,B222)</f>
      </c>
      <c r="F222" s="70" t="str">
        <f>SUMIFS('Annual_Cost'!$X$2:$X$807,'Annual_Cost'!$A$2:$A$807,A222,'Annual_Cost'!$C$2:$C$807,B222)</f>
      </c>
      <c r="G222" s="71" t="str">
        <f>SUMIFS($E$2:E222,$A$2:A222,A222)</f>
      </c>
      <c r="H222" s="72" t="str">
        <f>SUMIFS($F$2:F222,$A$2:A222,A222)</f>
      </c>
      <c r="I222" s="73" t="n">
        <v>310068287.63643</v>
      </c>
      <c r="J222" s="74" t="str">
        <f>IF(I222=0,"",C222/I222)</f>
      </c>
      <c r="K222" s="75" t="str">
        <f>IF(I222=0,"",D222/I222)</f>
      </c>
      <c r="L222" s="76" t="str">
        <f>IF(I222=0,"",E222/I222)</f>
      </c>
      <c r="M222" s="77" t="str">
        <f>IF(I222=0,"",F222/I222)</f>
      </c>
    </row>
    <row r="223">
      <c r="A223" t="s">
        <v>179</v>
      </c>
      <c r="B223" s="66" t="n">
        <v>2038</v>
      </c>
      <c r="C223" s="67" t="str">
        <f>SUMIFS('Annual_Cost'!$U$2:$U$807,'Annual_Cost'!$A$2:$A$807,A223,'Annual_Cost'!$C$2:$C$807,B223)</f>
      </c>
      <c r="D223" s="68" t="str">
        <f>SUMIFS('Annual_Cost'!$V$2:$V$807,'Annual_Cost'!$A$2:$A$807,A223,'Annual_Cost'!$C$2:$C$807,B223)</f>
      </c>
      <c r="E223" s="69" t="str">
        <f>SUMIFS('Annual_Cost'!$W$2:$W$807,'Annual_Cost'!$A$2:$A$807,A223,'Annual_Cost'!$C$2:$C$807,B223)</f>
      </c>
      <c r="F223" s="70" t="str">
        <f>SUMIFS('Annual_Cost'!$X$2:$X$807,'Annual_Cost'!$A$2:$A$807,A223,'Annual_Cost'!$C$2:$C$807,B223)</f>
      </c>
      <c r="G223" s="71" t="str">
        <f>SUMIFS($E$2:E223,$A$2:A223,A223)</f>
      </c>
      <c r="H223" s="72" t="str">
        <f>SUMIFS($F$2:F223,$A$2:A223,A223)</f>
      </c>
      <c r="I223" s="73" t="n">
        <v>311532999.13163</v>
      </c>
      <c r="J223" s="74" t="str">
        <f>IF(I223=0,"",C223/I223)</f>
      </c>
      <c r="K223" s="75" t="str">
        <f>IF(I223=0,"",D223/I223)</f>
      </c>
      <c r="L223" s="76" t="str">
        <f>IF(I223=0,"",E223/I223)</f>
      </c>
      <c r="M223" s="77" t="str">
        <f>IF(I223=0,"",F223/I223)</f>
      </c>
    </row>
    <row r="224">
      <c r="A224" t="s">
        <v>179</v>
      </c>
      <c r="B224" s="66" t="n">
        <v>2039</v>
      </c>
      <c r="C224" s="67" t="str">
        <f>SUMIFS('Annual_Cost'!$U$2:$U$807,'Annual_Cost'!$A$2:$A$807,A224,'Annual_Cost'!$C$2:$C$807,B224)</f>
      </c>
      <c r="D224" s="68" t="str">
        <f>SUMIFS('Annual_Cost'!$V$2:$V$807,'Annual_Cost'!$A$2:$A$807,A224,'Annual_Cost'!$C$2:$C$807,B224)</f>
      </c>
      <c r="E224" s="69" t="str">
        <f>SUMIFS('Annual_Cost'!$W$2:$W$807,'Annual_Cost'!$A$2:$A$807,A224,'Annual_Cost'!$C$2:$C$807,B224)</f>
      </c>
      <c r="F224" s="70" t="str">
        <f>SUMIFS('Annual_Cost'!$X$2:$X$807,'Annual_Cost'!$A$2:$A$807,A224,'Annual_Cost'!$C$2:$C$807,B224)</f>
      </c>
      <c r="G224" s="71" t="str">
        <f>SUMIFS($E$2:E224,$A$2:A224,A224)</f>
      </c>
      <c r="H224" s="72" t="str">
        <f>SUMIFS($F$2:F224,$A$2:A224,A224)</f>
      </c>
      <c r="I224" s="73" t="n">
        <v>312936391.858479</v>
      </c>
      <c r="J224" s="74" t="str">
        <f>IF(I224=0,"",C224/I224)</f>
      </c>
      <c r="K224" s="75" t="str">
        <f>IF(I224=0,"",D224/I224)</f>
      </c>
      <c r="L224" s="76" t="str">
        <f>IF(I224=0,"",E224/I224)</f>
      </c>
      <c r="M224" s="77" t="str">
        <f>IF(I224=0,"",F224/I224)</f>
      </c>
    </row>
    <row r="225">
      <c r="A225" t="s">
        <v>179</v>
      </c>
      <c r="B225" s="66" t="n">
        <v>2040</v>
      </c>
      <c r="C225" s="67" t="str">
        <f>SUMIFS('Annual_Cost'!$U$2:$U$807,'Annual_Cost'!$A$2:$A$807,A225,'Annual_Cost'!$C$2:$C$807,B225)</f>
      </c>
      <c r="D225" s="68" t="str">
        <f>SUMIFS('Annual_Cost'!$V$2:$V$807,'Annual_Cost'!$A$2:$A$807,A225,'Annual_Cost'!$C$2:$C$807,B225)</f>
      </c>
      <c r="E225" s="69" t="str">
        <f>SUMIFS('Annual_Cost'!$W$2:$W$807,'Annual_Cost'!$A$2:$A$807,A225,'Annual_Cost'!$C$2:$C$807,B225)</f>
      </c>
      <c r="F225" s="70" t="str">
        <f>SUMIFS('Annual_Cost'!$X$2:$X$807,'Annual_Cost'!$A$2:$A$807,A225,'Annual_Cost'!$C$2:$C$807,B225)</f>
      </c>
      <c r="G225" s="71" t="str">
        <f>SUMIFS($E$2:E225,$A$2:A225,A225)</f>
      </c>
      <c r="H225" s="72" t="str">
        <f>SUMIFS($F$2:F225,$A$2:A225,A225)</f>
      </c>
      <c r="I225" s="73" t="n">
        <v>314265537.410829</v>
      </c>
      <c r="J225" s="74" t="str">
        <f>IF(I225=0,"",C225/I225)</f>
      </c>
      <c r="K225" s="75" t="str">
        <f>IF(I225=0,"",D225/I225)</f>
      </c>
      <c r="L225" s="76" t="str">
        <f>IF(I225=0,"",E225/I225)</f>
      </c>
      <c r="M225" s="77" t="str">
        <f>IF(I225=0,"",F225/I225)</f>
      </c>
    </row>
    <row r="226">
      <c r="A226" t="s">
        <v>179</v>
      </c>
      <c r="B226" s="66" t="n">
        <v>2041</v>
      </c>
      <c r="C226" s="67" t="str">
        <f>SUMIFS('Annual_Cost'!$U$2:$U$807,'Annual_Cost'!$A$2:$A$807,A226,'Annual_Cost'!$C$2:$C$807,B226)</f>
      </c>
      <c r="D226" s="68" t="str">
        <f>SUMIFS('Annual_Cost'!$V$2:$V$807,'Annual_Cost'!$A$2:$A$807,A226,'Annual_Cost'!$C$2:$C$807,B226)</f>
      </c>
      <c r="E226" s="69" t="str">
        <f>SUMIFS('Annual_Cost'!$W$2:$W$807,'Annual_Cost'!$A$2:$A$807,A226,'Annual_Cost'!$C$2:$C$807,B226)</f>
      </c>
      <c r="F226" s="70" t="str">
        <f>SUMIFS('Annual_Cost'!$X$2:$X$807,'Annual_Cost'!$A$2:$A$807,A226,'Annual_Cost'!$C$2:$C$807,B226)</f>
      </c>
      <c r="G226" s="71" t="str">
        <f>SUMIFS($E$2:E226,$A$2:A226,A226)</f>
      </c>
      <c r="H226" s="72" t="str">
        <f>SUMIFS($F$2:F226,$A$2:A226,A226)</f>
      </c>
      <c r="I226" s="73" t="n">
        <v>315525215.312548</v>
      </c>
      <c r="J226" s="74" t="str">
        <f>IF(I226=0,"",C226/I226)</f>
      </c>
      <c r="K226" s="75" t="str">
        <f>IF(I226=0,"",D226/I226)</f>
      </c>
      <c r="L226" s="76" t="str">
        <f>IF(I226=0,"",E226/I226)</f>
      </c>
      <c r="M226" s="77" t="str">
        <f>IF(I226=0,"",F226/I226)</f>
      </c>
    </row>
    <row r="227">
      <c r="A227" t="s">
        <v>179</v>
      </c>
      <c r="B227" s="66" t="n">
        <v>2042</v>
      </c>
      <c r="C227" s="67" t="str">
        <f>SUMIFS('Annual_Cost'!$U$2:$U$807,'Annual_Cost'!$A$2:$A$807,A227,'Annual_Cost'!$C$2:$C$807,B227)</f>
      </c>
      <c r="D227" s="68" t="str">
        <f>SUMIFS('Annual_Cost'!$V$2:$V$807,'Annual_Cost'!$A$2:$A$807,A227,'Annual_Cost'!$C$2:$C$807,B227)</f>
      </c>
      <c r="E227" s="69" t="str">
        <f>SUMIFS('Annual_Cost'!$W$2:$W$807,'Annual_Cost'!$A$2:$A$807,A227,'Annual_Cost'!$C$2:$C$807,B227)</f>
      </c>
      <c r="F227" s="70" t="str">
        <f>SUMIFS('Annual_Cost'!$X$2:$X$807,'Annual_Cost'!$A$2:$A$807,A227,'Annual_Cost'!$C$2:$C$807,B227)</f>
      </c>
      <c r="G227" s="71" t="str">
        <f>SUMIFS($E$2:E227,$A$2:A227,A227)</f>
      </c>
      <c r="H227" s="72" t="str">
        <f>SUMIFS($F$2:F227,$A$2:A227,A227)</f>
      </c>
      <c r="I227" s="73" t="n">
        <v>316707694.211882</v>
      </c>
      <c r="J227" s="74" t="str">
        <f>IF(I227=0,"",C227/I227)</f>
      </c>
      <c r="K227" s="75" t="str">
        <f>IF(I227=0,"",D227/I227)</f>
      </c>
      <c r="L227" s="76" t="str">
        <f>IF(I227=0,"",E227/I227)</f>
      </c>
      <c r="M227" s="77" t="str">
        <f>IF(I227=0,"",F227/I227)</f>
      </c>
    </row>
    <row r="228">
      <c r="A228" t="s">
        <v>179</v>
      </c>
      <c r="B228" s="66" t="n">
        <v>2043</v>
      </c>
      <c r="C228" s="67" t="str">
        <f>SUMIFS('Annual_Cost'!$U$2:$U$807,'Annual_Cost'!$A$2:$A$807,A228,'Annual_Cost'!$C$2:$C$807,B228)</f>
      </c>
      <c r="D228" s="68" t="str">
        <f>SUMIFS('Annual_Cost'!$V$2:$V$807,'Annual_Cost'!$A$2:$A$807,A228,'Annual_Cost'!$C$2:$C$807,B228)</f>
      </c>
      <c r="E228" s="69" t="str">
        <f>SUMIFS('Annual_Cost'!$W$2:$W$807,'Annual_Cost'!$A$2:$A$807,A228,'Annual_Cost'!$C$2:$C$807,B228)</f>
      </c>
      <c r="F228" s="70" t="str">
        <f>SUMIFS('Annual_Cost'!$X$2:$X$807,'Annual_Cost'!$A$2:$A$807,A228,'Annual_Cost'!$C$2:$C$807,B228)</f>
      </c>
      <c r="G228" s="71" t="str">
        <f>SUMIFS($E$2:E228,$A$2:A228,A228)</f>
      </c>
      <c r="H228" s="72" t="str">
        <f>SUMIFS($F$2:F228,$A$2:A228,A228)</f>
      </c>
      <c r="I228" s="73" t="n">
        <v>317814114.067152</v>
      </c>
      <c r="J228" s="74" t="str">
        <f>IF(I228=0,"",C228/I228)</f>
      </c>
      <c r="K228" s="75" t="str">
        <f>IF(I228=0,"",D228/I228)</f>
      </c>
      <c r="L228" s="76" t="str">
        <f>IF(I228=0,"",E228/I228)</f>
      </c>
      <c r="M228" s="77" t="str">
        <f>IF(I228=0,"",F228/I228)</f>
      </c>
    </row>
    <row r="229">
      <c r="A229" t="s">
        <v>179</v>
      </c>
      <c r="B229" s="66" t="n">
        <v>2044</v>
      </c>
      <c r="C229" s="67" t="str">
        <f>SUMIFS('Annual_Cost'!$U$2:$U$807,'Annual_Cost'!$A$2:$A$807,A229,'Annual_Cost'!$C$2:$C$807,B229)</f>
      </c>
      <c r="D229" s="68" t="str">
        <f>SUMIFS('Annual_Cost'!$V$2:$V$807,'Annual_Cost'!$A$2:$A$807,A229,'Annual_Cost'!$C$2:$C$807,B229)</f>
      </c>
      <c r="E229" s="69" t="str">
        <f>SUMIFS('Annual_Cost'!$W$2:$W$807,'Annual_Cost'!$A$2:$A$807,A229,'Annual_Cost'!$C$2:$C$807,B229)</f>
      </c>
      <c r="F229" s="70" t="str">
        <f>SUMIFS('Annual_Cost'!$X$2:$X$807,'Annual_Cost'!$A$2:$A$807,A229,'Annual_Cost'!$C$2:$C$807,B229)</f>
      </c>
      <c r="G229" s="71" t="str">
        <f>SUMIFS($E$2:E229,$A$2:A229,A229)</f>
      </c>
      <c r="H229" s="72" t="str">
        <f>SUMIFS($F$2:F229,$A$2:A229,A229)</f>
      </c>
      <c r="I229" s="73" t="n">
        <v>318840890.732156</v>
      </c>
      <c r="J229" s="74" t="str">
        <f>IF(I229=0,"",C229/I229)</f>
      </c>
      <c r="K229" s="75" t="str">
        <f>IF(I229=0,"",D229/I229)</f>
      </c>
      <c r="L229" s="76" t="str">
        <f>IF(I229=0,"",E229/I229)</f>
      </c>
      <c r="M229" s="77" t="str">
        <f>IF(I229=0,"",F229/I229)</f>
      </c>
    </row>
    <row r="230">
      <c r="A230" t="s">
        <v>179</v>
      </c>
      <c r="B230" s="66" t="n">
        <v>2045</v>
      </c>
      <c r="C230" s="67" t="str">
        <f>SUMIFS('Annual_Cost'!$U$2:$U$807,'Annual_Cost'!$A$2:$A$807,A230,'Annual_Cost'!$C$2:$C$807,B230)</f>
      </c>
      <c r="D230" s="68" t="str">
        <f>SUMIFS('Annual_Cost'!$V$2:$V$807,'Annual_Cost'!$A$2:$A$807,A230,'Annual_Cost'!$C$2:$C$807,B230)</f>
      </c>
      <c r="E230" s="69" t="str">
        <f>SUMIFS('Annual_Cost'!$W$2:$W$807,'Annual_Cost'!$A$2:$A$807,A230,'Annual_Cost'!$C$2:$C$807,B230)</f>
      </c>
      <c r="F230" s="70" t="str">
        <f>SUMIFS('Annual_Cost'!$X$2:$X$807,'Annual_Cost'!$A$2:$A$807,A230,'Annual_Cost'!$C$2:$C$807,B230)</f>
      </c>
      <c r="G230" s="71" t="str">
        <f>SUMIFS($E$2:E230,$A$2:A230,A230)</f>
      </c>
      <c r="H230" s="72" t="str">
        <f>SUMIFS($F$2:F230,$A$2:A230,A230)</f>
      </c>
      <c r="I230" s="73" t="n">
        <v>319784682.33108</v>
      </c>
      <c r="J230" s="74" t="str">
        <f>IF(I230=0,"",C230/I230)</f>
      </c>
      <c r="K230" s="75" t="str">
        <f>IF(I230=0,"",D230/I230)</f>
      </c>
      <c r="L230" s="76" t="str">
        <f>IF(I230=0,"",E230/I230)</f>
      </c>
      <c r="M230" s="77" t="str">
        <f>IF(I230=0,"",F230/I230)</f>
      </c>
    </row>
    <row r="231">
      <c r="A231" t="s">
        <v>179</v>
      </c>
      <c r="B231" s="66" t="n">
        <v>2046</v>
      </c>
      <c r="C231" s="67" t="str">
        <f>SUMIFS('Annual_Cost'!$U$2:$U$807,'Annual_Cost'!$A$2:$A$807,A231,'Annual_Cost'!$C$2:$C$807,B231)</f>
      </c>
      <c r="D231" s="68" t="str">
        <f>SUMIFS('Annual_Cost'!$V$2:$V$807,'Annual_Cost'!$A$2:$A$807,A231,'Annual_Cost'!$C$2:$C$807,B231)</f>
      </c>
      <c r="E231" s="69" t="str">
        <f>SUMIFS('Annual_Cost'!$W$2:$W$807,'Annual_Cost'!$A$2:$A$807,A231,'Annual_Cost'!$C$2:$C$807,B231)</f>
      </c>
      <c r="F231" s="70" t="str">
        <f>SUMIFS('Annual_Cost'!$X$2:$X$807,'Annual_Cost'!$A$2:$A$807,A231,'Annual_Cost'!$C$2:$C$807,B231)</f>
      </c>
      <c r="G231" s="71" t="str">
        <f>SUMIFS($E$2:E231,$A$2:A231,A231)</f>
      </c>
      <c r="H231" s="72" t="str">
        <f>SUMIFS($F$2:F231,$A$2:A231,A231)</f>
      </c>
      <c r="I231" s="73" t="n">
        <v>320645615.981408</v>
      </c>
      <c r="J231" s="74" t="str">
        <f>IF(I231=0,"",C231/I231)</f>
      </c>
      <c r="K231" s="75" t="str">
        <f>IF(I231=0,"",D231/I231)</f>
      </c>
      <c r="L231" s="76" t="str">
        <f>IF(I231=0,"",E231/I231)</f>
      </c>
      <c r="M231" s="77" t="str">
        <f>IF(I231=0,"",F231/I231)</f>
      </c>
    </row>
    <row r="232">
      <c r="A232" t="s">
        <v>179</v>
      </c>
      <c r="B232" s="66" t="n">
        <v>2047</v>
      </c>
      <c r="C232" s="67" t="str">
        <f>SUMIFS('Annual_Cost'!$U$2:$U$807,'Annual_Cost'!$A$2:$A$807,A232,'Annual_Cost'!$C$2:$C$807,B232)</f>
      </c>
      <c r="D232" s="68" t="str">
        <f>SUMIFS('Annual_Cost'!$V$2:$V$807,'Annual_Cost'!$A$2:$A$807,A232,'Annual_Cost'!$C$2:$C$807,B232)</f>
      </c>
      <c r="E232" s="69" t="str">
        <f>SUMIFS('Annual_Cost'!$W$2:$W$807,'Annual_Cost'!$A$2:$A$807,A232,'Annual_Cost'!$C$2:$C$807,B232)</f>
      </c>
      <c r="F232" s="70" t="str">
        <f>SUMIFS('Annual_Cost'!$X$2:$X$807,'Annual_Cost'!$A$2:$A$807,A232,'Annual_Cost'!$C$2:$C$807,B232)</f>
      </c>
      <c r="G232" s="71" t="str">
        <f>SUMIFS($E$2:E232,$A$2:A232,A232)</f>
      </c>
      <c r="H232" s="72" t="str">
        <f>SUMIFS($F$2:F232,$A$2:A232,A232)</f>
      </c>
      <c r="I232" s="73" t="n">
        <v>321429520.522875</v>
      </c>
      <c r="J232" s="74" t="str">
        <f>IF(I232=0,"",C232/I232)</f>
      </c>
      <c r="K232" s="75" t="str">
        <f>IF(I232=0,"",D232/I232)</f>
      </c>
      <c r="L232" s="76" t="str">
        <f>IF(I232=0,"",E232/I232)</f>
      </c>
      <c r="M232" s="77" t="str">
        <f>IF(I232=0,"",F232/I232)</f>
      </c>
    </row>
    <row r="233">
      <c r="A233" t="s">
        <v>179</v>
      </c>
      <c r="B233" s="66" t="n">
        <v>2048</v>
      </c>
      <c r="C233" s="67" t="str">
        <f>SUMIFS('Annual_Cost'!$U$2:$U$807,'Annual_Cost'!$A$2:$A$807,A233,'Annual_Cost'!$C$2:$C$807,B233)</f>
      </c>
      <c r="D233" s="68" t="str">
        <f>SUMIFS('Annual_Cost'!$V$2:$V$807,'Annual_Cost'!$A$2:$A$807,A233,'Annual_Cost'!$C$2:$C$807,B233)</f>
      </c>
      <c r="E233" s="69" t="str">
        <f>SUMIFS('Annual_Cost'!$W$2:$W$807,'Annual_Cost'!$A$2:$A$807,A233,'Annual_Cost'!$C$2:$C$807,B233)</f>
      </c>
      <c r="F233" s="70" t="str">
        <f>SUMIFS('Annual_Cost'!$X$2:$X$807,'Annual_Cost'!$A$2:$A$807,A233,'Annual_Cost'!$C$2:$C$807,B233)</f>
      </c>
      <c r="G233" s="71" t="str">
        <f>SUMIFS($E$2:E233,$A$2:A233,A233)</f>
      </c>
      <c r="H233" s="72" t="str">
        <f>SUMIFS($F$2:F233,$A$2:A233,A233)</f>
      </c>
      <c r="I233" s="73" t="n">
        <v>322136832.260161</v>
      </c>
      <c r="J233" s="74" t="str">
        <f>IF(I233=0,"",C233/I233)</f>
      </c>
      <c r="K233" s="75" t="str">
        <f>IF(I233=0,"",D233/I233)</f>
      </c>
      <c r="L233" s="76" t="str">
        <f>IF(I233=0,"",E233/I233)</f>
      </c>
      <c r="M233" s="77" t="str">
        <f>IF(I233=0,"",F233/I233)</f>
      </c>
    </row>
    <row r="234">
      <c r="A234" t="s">
        <v>179</v>
      </c>
      <c r="B234" s="66" t="n">
        <v>2049</v>
      </c>
      <c r="C234" s="67" t="str">
        <f>SUMIFS('Annual_Cost'!$U$2:$U$807,'Annual_Cost'!$A$2:$A$807,A234,'Annual_Cost'!$C$2:$C$807,B234)</f>
      </c>
      <c r="D234" s="68" t="str">
        <f>SUMIFS('Annual_Cost'!$V$2:$V$807,'Annual_Cost'!$A$2:$A$807,A234,'Annual_Cost'!$C$2:$C$807,B234)</f>
      </c>
      <c r="E234" s="69" t="str">
        <f>SUMIFS('Annual_Cost'!$W$2:$W$807,'Annual_Cost'!$A$2:$A$807,A234,'Annual_Cost'!$C$2:$C$807,B234)</f>
      </c>
      <c r="F234" s="70" t="str">
        <f>SUMIFS('Annual_Cost'!$X$2:$X$807,'Annual_Cost'!$A$2:$A$807,A234,'Annual_Cost'!$C$2:$C$807,B234)</f>
      </c>
      <c r="G234" s="71" t="str">
        <f>SUMIFS($E$2:E234,$A$2:A234,A234)</f>
      </c>
      <c r="H234" s="72" t="str">
        <f>SUMIFS($F$2:F234,$A$2:A234,A234)</f>
      </c>
      <c r="I234" s="73" t="n">
        <v>322765819.752681</v>
      </c>
      <c r="J234" s="74" t="str">
        <f>IF(I234=0,"",C234/I234)</f>
      </c>
      <c r="K234" s="75" t="str">
        <f>IF(I234=0,"",D234/I234)</f>
      </c>
      <c r="L234" s="76" t="str">
        <f>IF(I234=0,"",E234/I234)</f>
      </c>
      <c r="M234" s="77" t="str">
        <f>IF(I234=0,"",F234/I234)</f>
      </c>
    </row>
    <row r="235">
      <c r="A235" t="s">
        <v>179</v>
      </c>
      <c r="B235" s="66" t="n">
        <v>2050</v>
      </c>
      <c r="C235" s="67" t="str">
        <f>SUMIFS('Annual_Cost'!$U$2:$U$807,'Annual_Cost'!$A$2:$A$807,A235,'Annual_Cost'!$C$2:$C$807,B235)</f>
      </c>
      <c r="D235" s="68" t="str">
        <f>SUMIFS('Annual_Cost'!$V$2:$V$807,'Annual_Cost'!$A$2:$A$807,A235,'Annual_Cost'!$C$2:$C$807,B235)</f>
      </c>
      <c r="E235" s="69" t="str">
        <f>SUMIFS('Annual_Cost'!$W$2:$W$807,'Annual_Cost'!$A$2:$A$807,A235,'Annual_Cost'!$C$2:$C$807,B235)</f>
      </c>
      <c r="F235" s="70" t="str">
        <f>SUMIFS('Annual_Cost'!$X$2:$X$807,'Annual_Cost'!$A$2:$A$807,A235,'Annual_Cost'!$C$2:$C$807,B235)</f>
      </c>
      <c r="G235" s="71" t="str">
        <f>SUMIFS($E$2:E235,$A$2:A235,A235)</f>
      </c>
      <c r="H235" s="72" t="str">
        <f>SUMIFS($F$2:F235,$A$2:A235,A235)</f>
      </c>
      <c r="I235" s="73" t="n">
        <v>323312042.563285</v>
      </c>
      <c r="J235" s="74" t="str">
        <f>IF(I235=0,"",C235/I235)</f>
      </c>
      <c r="K235" s="75" t="str">
        <f>IF(I235=0,"",D235/I235)</f>
      </c>
      <c r="L235" s="76" t="str">
        <f>IF(I235=0,"",E235/I235)</f>
      </c>
      <c r="M235" s="77" t="str">
        <f>IF(I235=0,"",F235/I235)</f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8.71" hidden="0" customWidth="1"/>
    <col min="6" max="6" width="23.71" hidden="0" customWidth="1"/>
    <col min="7" max="7" width="24.71" hidden="0" customWidth="1"/>
    <col min="8" max="8" width="11.71" hidden="0" customWidth="1"/>
    <col min="9" max="9" width="23.71" hidden="0" customWidth="1"/>
    <col min="10" max="10" width="36.71" hidden="0" customWidth="1"/>
    <col min="11" max="11" width="34.71" hidden="0" customWidth="1"/>
  </cols>
  <sheetData>
    <row r="1" ht="28" customHeight="1">
      <c r="A1" s="1" t="s">
        <v>149</v>
      </c>
      <c r="B1" s="1" t="s">
        <v>150</v>
      </c>
      <c r="C1" s="1" t="s">
        <v>339</v>
      </c>
      <c r="D1" s="1" t="s">
        <v>340</v>
      </c>
      <c r="E1" s="1" t="s">
        <v>380</v>
      </c>
      <c r="F1" s="1" t="s">
        <v>381</v>
      </c>
      <c r="G1" s="1" t="s">
        <v>388</v>
      </c>
      <c r="H1" s="1" t="s">
        <v>389</v>
      </c>
      <c r="I1" s="1" t="s">
        <v>390</v>
      </c>
      <c r="J1" s="1" t="s">
        <v>365</v>
      </c>
      <c r="K1" s="1" t="s">
        <v>366</v>
      </c>
    </row>
    <row r="2">
      <c r="A2" t="s">
        <v>108</v>
      </c>
      <c r="B2" s="4" t="s">
        <v>182</v>
      </c>
      <c r="C2" s="79" t="str">
        <f>SUMIFS('Annual_Mortality'!$I$2:$I$1639,'Annual_Mortality'!$A$2:$A$1639,A2)</f>
      </c>
      <c r="D2" s="80" t="str">
        <f>SUMIFS('Annual_Mortality'!$J$2:$J$1639,'Annual_Mortality'!$A$2:$A$1639,A2)</f>
      </c>
      <c r="E2" s="81" t="str">
        <f>SUMIFS('Budget_Impact'!$E$2:$E$235,'Budget_Impact'!$A$2:$A$235,A2)</f>
      </c>
      <c r="F2" s="82" t="str">
        <f>SUMIFS('Budget_Impact'!$F$2:$F$235,'Budget_Impact'!$A$2:$A$235,A2)</f>
      </c>
      <c r="G2" s="83" t="str">
        <f>IF(C2&gt;0,F2/C2,"")</f>
      </c>
      <c r="H2" s="86" t="str">
        <f>IF(AND(C2&gt;0,F2&lt;0),"Dominant (more health, lower cost)",IF(AND(C2&lt;=0,F2&gt;0),"Dominated (less/no health, higher cost)",IF(AND(C2&lt;=0,F2&lt;=0),"No deaths averted; ratio not defined","USD per death averted")))</f>
      </c>
      <c r="I2" s="78" t="str">
        <f>IF(AND(ABS(F2-SUMIFS('Budget_Impact'!$F$2:$F$235,'Budget_Impact'!$A$2:$A$235,A2))&lt;='Calculation_Assumptions'!$B$11,ABS(C2-SUMIFS('Annual_Mortality'!$I$2:$I$1639,'Annual_Mortality'!$A$2:$A$1639,A2))&lt;='Calculation_Assumptions'!$B$11),"consistent","mismatch")</f>
      </c>
      <c r="J2" s="84" t="str">
        <f>IFERROR(AVERAGEIFS('Budget_Impact'!$L$2:$L$235,'Budget_Impact'!$A$2:$A$235,A2,'Budget_Impact'!$B$2:$B$235,"&gt;="&amp;('Calculation_Assumptions'!$B$2+1)),"")</f>
      </c>
      <c r="K2" s="85" t="str">
        <f>IFERROR(AVERAGEIFS('Budget_Impact'!$M$2:$M$235,'Budget_Impact'!$A$2:$A$235,A2,'Budget_Impact'!$B$2:$B$235,"&gt;="&amp;('Calculation_Assumptions'!$B$2+1)),"")</f>
      </c>
    </row>
    <row r="3">
      <c r="A3" t="s">
        <v>185</v>
      </c>
      <c r="B3" s="4" t="s">
        <v>186</v>
      </c>
      <c r="C3" s="79" t="str">
        <f>SUMIFS('Annual_Mortality'!$I$2:$I$1639,'Annual_Mortality'!$A$2:$A$1639,A3)</f>
      </c>
      <c r="D3" s="80" t="str">
        <f>SUMIFS('Annual_Mortality'!$J$2:$J$1639,'Annual_Mortality'!$A$2:$A$1639,A3)</f>
      </c>
      <c r="E3" s="81" t="str">
        <f>SUMIFS('Budget_Impact'!$E$2:$E$235,'Budget_Impact'!$A$2:$A$235,A3)</f>
      </c>
      <c r="F3" s="82" t="str">
        <f>SUMIFS('Budget_Impact'!$F$2:$F$235,'Budget_Impact'!$A$2:$A$235,A3)</f>
      </c>
      <c r="G3" s="83" t="str">
        <f>IF(C3&gt;0,F3/C3,"")</f>
      </c>
      <c r="H3" s="86" t="str">
        <f>IF(AND(C3&gt;0,F3&lt;0),"Dominant (more health, lower cost)",IF(AND(C3&lt;=0,F3&gt;0),"Dominated (less/no health, higher cost)",IF(AND(C3&lt;=0,F3&lt;=0),"No deaths averted; ratio not defined","USD per death averted")))</f>
      </c>
      <c r="I3" s="78" t="str">
        <f>IF(AND(ABS(F3-SUMIFS('Budget_Impact'!$F$2:$F$235,'Budget_Impact'!$A$2:$A$235,A3))&lt;='Calculation_Assumptions'!$B$11,ABS(C3-SUMIFS('Annual_Mortality'!$I$2:$I$1639,'Annual_Mortality'!$A$2:$A$1639,A3))&lt;='Calculation_Assumptions'!$B$11),"consistent","mismatch")</f>
      </c>
      <c r="J3" s="84" t="str">
        <f>IFERROR(AVERAGEIFS('Budget_Impact'!$L$2:$L$235,'Budget_Impact'!$A$2:$A$235,A3,'Budget_Impact'!$B$2:$B$235,"&gt;="&amp;('Calculation_Assumptions'!$B$2+1)),"")</f>
      </c>
      <c r="K3" s="85" t="str">
        <f>IFERROR(AVERAGEIFS('Budget_Impact'!$M$2:$M$235,'Budget_Impact'!$A$2:$A$235,A3,'Budget_Impact'!$B$2:$B$235,"&gt;="&amp;('Calculation_Assumptions'!$B$2+1)),"")</f>
      </c>
    </row>
    <row r="4">
      <c r="A4" t="s">
        <v>179</v>
      </c>
      <c r="B4" s="4" t="s">
        <v>180</v>
      </c>
      <c r="C4" s="79" t="str">
        <f>SUMIFS('Annual_Mortality'!$I$2:$I$1639,'Annual_Mortality'!$A$2:$A$1639,A4)</f>
      </c>
      <c r="D4" s="80" t="str">
        <f>SUMIFS('Annual_Mortality'!$J$2:$J$1639,'Annual_Mortality'!$A$2:$A$1639,A4)</f>
      </c>
      <c r="E4" s="81" t="str">
        <f>SUMIFS('Budget_Impact'!$E$2:$E$235,'Budget_Impact'!$A$2:$A$235,A4)</f>
      </c>
      <c r="F4" s="82" t="str">
        <f>SUMIFS('Budget_Impact'!$F$2:$F$235,'Budget_Impact'!$A$2:$A$235,A4)</f>
      </c>
      <c r="G4" s="83" t="str">
        <f>IF(C4&gt;0,F4/C4,"")</f>
      </c>
      <c r="H4" s="86" t="str">
        <f>IF(AND(C4&gt;0,F4&lt;0),"Dominant (more health, lower cost)",IF(AND(C4&lt;=0,F4&gt;0),"Dominated (less/no health, higher cost)",IF(AND(C4&lt;=0,F4&lt;=0),"No deaths averted; ratio not defined","USD per death averted")))</f>
      </c>
      <c r="I4" s="78" t="str">
        <f>IF(AND(ABS(F4-SUMIFS('Budget_Impact'!$F$2:$F$235,'Budget_Impact'!$A$2:$A$235,A4))&lt;='Calculation_Assumptions'!$B$11,ABS(C4-SUMIFS('Annual_Mortality'!$I$2:$I$1639,'Annual_Mortality'!$A$2:$A$1639,A4))&lt;='Calculation_Assumptions'!$B$11),"consistent","mismatch")</f>
      </c>
      <c r="J4" s="84" t="str">
        <f>IFERROR(AVERAGEIFS('Budget_Impact'!$L$2:$L$235,'Budget_Impact'!$A$2:$A$235,A4,'Budget_Impact'!$B$2:$B$235,"&gt;="&amp;('Calculation_Assumptions'!$B$2+1)),"")</f>
      </c>
      <c r="K4" s="85" t="str">
        <f>IFERROR(AVERAGEIFS('Budget_Impact'!$M$2:$M$235,'Budget_Impact'!$A$2:$A$235,A4,'Budget_Impact'!$B$2:$B$235,"&gt;="&amp;('Calculation_Assumptions'!$B$2+1)),"")</f>
      </c>
    </row>
    <row r="5">
      <c r="A5" t="s">
        <v>159</v>
      </c>
      <c r="B5" s="4" t="s">
        <v>160</v>
      </c>
      <c r="C5" s="79" t="str">
        <f>SUMIFS('Annual_Mortality'!$I$2:$I$1639,'Annual_Mortality'!$A$2:$A$1639,A5)</f>
      </c>
      <c r="D5" s="80" t="str">
        <f>SUMIFS('Annual_Mortality'!$J$2:$J$1639,'Annual_Mortality'!$A$2:$A$1639,A5)</f>
      </c>
      <c r="E5" s="81" t="str">
        <f>SUMIFS('Budget_Impact'!$E$2:$E$235,'Budget_Impact'!$A$2:$A$235,A5)</f>
      </c>
      <c r="F5" s="82" t="str">
        <f>SUMIFS('Budget_Impact'!$F$2:$F$235,'Budget_Impact'!$A$2:$A$235,A5)</f>
      </c>
      <c r="G5" s="83" t="str">
        <f>IF(C5&gt;0,F5/C5,"")</f>
      </c>
      <c r="H5" s="86" t="str">
        <f>IF(AND(C5&gt;0,F5&lt;0),"Dominant (more health, lower cost)",IF(AND(C5&lt;=0,F5&gt;0),"Dominated (less/no health, higher cost)",IF(AND(C5&lt;=0,F5&lt;=0),"No deaths averted; ratio not defined","USD per death averted")))</f>
      </c>
      <c r="I5" s="78" t="str">
        <f>IF(AND(ABS(F5-SUMIFS('Budget_Impact'!$F$2:$F$235,'Budget_Impact'!$A$2:$A$235,A5))&lt;='Calculation_Assumptions'!$B$11,ABS(C5-SUMIFS('Annual_Mortality'!$I$2:$I$1639,'Annual_Mortality'!$A$2:$A$1639,A5))&lt;='Calculation_Assumptions'!$B$11),"consistent","mismatch")</f>
      </c>
      <c r="J5" s="84" t="str">
        <f>IFERROR(AVERAGEIFS('Budget_Impact'!$L$2:$L$235,'Budget_Impact'!$A$2:$A$235,A5,'Budget_Impact'!$B$2:$B$235,"&gt;="&amp;('Calculation_Assumptions'!$B$2+1)),"")</f>
      </c>
      <c r="K5" s="85" t="str">
        <f>IFERROR(AVERAGEIFS('Budget_Impact'!$M$2:$M$235,'Budget_Impact'!$A$2:$A$235,A5,'Budget_Impact'!$B$2:$B$235,"&gt;="&amp;('Calculation_Assumptions'!$B$2+1)),"")</f>
      </c>
    </row>
    <row r="6">
      <c r="A6" t="s">
        <v>164</v>
      </c>
      <c r="B6" s="4" t="s">
        <v>165</v>
      </c>
      <c r="C6" s="79" t="str">
        <f>SUMIFS('Annual_Mortality'!$I$2:$I$1639,'Annual_Mortality'!$A$2:$A$1639,A6)</f>
      </c>
      <c r="D6" s="80" t="str">
        <f>SUMIFS('Annual_Mortality'!$J$2:$J$1639,'Annual_Mortality'!$A$2:$A$1639,A6)</f>
      </c>
      <c r="E6" s="81" t="str">
        <f>SUMIFS('Budget_Impact'!$E$2:$E$235,'Budget_Impact'!$A$2:$A$235,A6)</f>
      </c>
      <c r="F6" s="82" t="str">
        <f>SUMIFS('Budget_Impact'!$F$2:$F$235,'Budget_Impact'!$A$2:$A$235,A6)</f>
      </c>
      <c r="G6" s="83" t="str">
        <f>IF(C6&gt;0,F6/C6,"")</f>
      </c>
      <c r="H6" s="86" t="str">
        <f>IF(AND(C6&gt;0,F6&lt;0),"Dominant (more health, lower cost)",IF(AND(C6&lt;=0,F6&gt;0),"Dominated (less/no health, higher cost)",IF(AND(C6&lt;=0,F6&lt;=0),"No deaths averted; ratio not defined","USD per death averted")))</f>
      </c>
      <c r="I6" s="78" t="str">
        <f>IF(AND(ABS(F6-SUMIFS('Budget_Impact'!$F$2:$F$235,'Budget_Impact'!$A$2:$A$235,A6))&lt;='Calculation_Assumptions'!$B$11,ABS(C6-SUMIFS('Annual_Mortality'!$I$2:$I$1639,'Annual_Mortality'!$A$2:$A$1639,A6))&lt;='Calculation_Assumptions'!$B$11),"consistent","mismatch")</f>
      </c>
      <c r="J6" s="84" t="str">
        <f>IFERROR(AVERAGEIFS('Budget_Impact'!$L$2:$L$235,'Budget_Impact'!$A$2:$A$235,A6,'Budget_Impact'!$B$2:$B$235,"&gt;="&amp;('Calculation_Assumptions'!$B$2+1)),"")</f>
      </c>
      <c r="K6" s="85" t="str">
        <f>IFERROR(AVERAGEIFS('Budget_Impact'!$M$2:$M$235,'Budget_Impact'!$A$2:$A$235,A6,'Budget_Impact'!$B$2:$B$235,"&gt;="&amp;('Calculation_Assumptions'!$B$2+1)),"")</f>
      </c>
    </row>
    <row r="7">
      <c r="A7" t="s">
        <v>171</v>
      </c>
      <c r="B7" s="4" t="s">
        <v>176</v>
      </c>
      <c r="C7" s="79" t="str">
        <f>SUMIFS('Annual_Mortality'!$I$2:$I$1639,'Annual_Mortality'!$A$2:$A$1639,A7)</f>
      </c>
      <c r="D7" s="80" t="str">
        <f>SUMIFS('Annual_Mortality'!$J$2:$J$1639,'Annual_Mortality'!$A$2:$A$1639,A7)</f>
      </c>
      <c r="E7" s="81" t="str">
        <f>SUMIFS('Budget_Impact'!$E$2:$E$235,'Budget_Impact'!$A$2:$A$235,A7)</f>
      </c>
      <c r="F7" s="82" t="str">
        <f>SUMIFS('Budget_Impact'!$F$2:$F$235,'Budget_Impact'!$A$2:$A$235,A7)</f>
      </c>
      <c r="G7" s="83" t="str">
        <f>IF(C7&gt;0,F7/C7,"")</f>
      </c>
      <c r="H7" s="86" t="str">
        <f>IF(AND(C7&gt;0,F7&lt;0),"Dominant (more health, lower cost)",IF(AND(C7&lt;=0,F7&gt;0),"Dominated (less/no health, higher cost)",IF(AND(C7&lt;=0,F7&lt;=0),"No deaths averted; ratio not defined","USD per death averted")))</f>
      </c>
      <c r="I7" s="78" t="str">
        <f>IF(AND(ABS(F7-SUMIFS('Budget_Impact'!$F$2:$F$235,'Budget_Impact'!$A$2:$A$235,A7))&lt;='Calculation_Assumptions'!$B$11,ABS(C7-SUMIFS('Annual_Mortality'!$I$2:$I$1639,'Annual_Mortality'!$A$2:$A$1639,A7))&lt;='Calculation_Assumptions'!$B$11),"consistent","mismatch")</f>
      </c>
      <c r="J7" s="84" t="str">
        <f>IFERROR(AVERAGEIFS('Budget_Impact'!$L$2:$L$235,'Budget_Impact'!$A$2:$A$235,A7,'Budget_Impact'!$B$2:$B$235,"&gt;="&amp;('Calculation_Assumptions'!$B$2+1)),"")</f>
      </c>
      <c r="K7" s="85" t="str">
        <f>IFERROR(AVERAGEIFS('Budget_Impact'!$M$2:$M$235,'Budget_Impact'!$A$2:$A$235,A7,'Budget_Impact'!$B$2:$B$235,"&gt;="&amp;('Calculation_Assumptions'!$B$2+1)),"")</f>
      </c>
    </row>
    <row r="8">
      <c r="A8" t="s">
        <v>172</v>
      </c>
      <c r="B8" s="4" t="s">
        <v>173</v>
      </c>
      <c r="C8" s="79" t="str">
        <f>SUMIFS('Annual_Mortality'!$I$2:$I$1639,'Annual_Mortality'!$A$2:$A$1639,A8)</f>
      </c>
      <c r="D8" s="80" t="str">
        <f>SUMIFS('Annual_Mortality'!$J$2:$J$1639,'Annual_Mortality'!$A$2:$A$1639,A8)</f>
      </c>
      <c r="E8" s="81" t="str">
        <f>SUMIFS('Budget_Impact'!$E$2:$E$235,'Budget_Impact'!$A$2:$A$235,A8)</f>
      </c>
      <c r="F8" s="82" t="str">
        <f>SUMIFS('Budget_Impact'!$F$2:$F$235,'Budget_Impact'!$A$2:$A$235,A8)</f>
      </c>
      <c r="G8" s="83" t="str">
        <f>IF(C8&gt;0,F8/C8,"")</f>
      </c>
      <c r="H8" s="86" t="str">
        <f>IF(AND(C8&gt;0,F8&lt;0),"Dominant (more health, lower cost)",IF(AND(C8&lt;=0,F8&gt;0),"Dominated (less/no health, higher cost)",IF(AND(C8&lt;=0,F8&lt;=0),"No deaths averted; ratio not defined","USD per death averted")))</f>
      </c>
      <c r="I8" s="78" t="str">
        <f>IF(AND(ABS(F8-SUMIFS('Budget_Impact'!$F$2:$F$235,'Budget_Impact'!$A$2:$A$235,A8))&lt;='Calculation_Assumptions'!$B$11,ABS(C8-SUMIFS('Annual_Mortality'!$I$2:$I$1639,'Annual_Mortality'!$A$2:$A$1639,A8))&lt;='Calculation_Assumptions'!$B$11),"consistent","mismatch")</f>
      </c>
      <c r="J8" s="84" t="str">
        <f>IFERROR(AVERAGEIFS('Budget_Impact'!$L$2:$L$235,'Budget_Impact'!$A$2:$A$235,A8,'Budget_Impact'!$B$2:$B$235,"&gt;="&amp;('Calculation_Assumptions'!$B$2+1)),"")</f>
      </c>
      <c r="K8" s="85" t="str">
        <f>IFERROR(AVERAGEIFS('Budget_Impact'!$M$2:$M$235,'Budget_Impact'!$A$2:$A$235,A8,'Budget_Impact'!$B$2:$B$235,"&gt;="&amp;('Calculation_Assumptions'!$B$2+1)),"")</f>
      </c>
    </row>
    <row r="9">
      <c r="A9" t="s">
        <v>168</v>
      </c>
      <c r="B9" s="4" t="s">
        <v>169</v>
      </c>
      <c r="C9" s="79" t="str">
        <f>SUMIFS('Annual_Mortality'!$I$2:$I$1639,'Annual_Mortality'!$A$2:$A$1639,A9)</f>
      </c>
      <c r="D9" s="80" t="str">
        <f>SUMIFS('Annual_Mortality'!$J$2:$J$1639,'Annual_Mortality'!$A$2:$A$1639,A9)</f>
      </c>
      <c r="E9" s="81" t="str">
        <f>SUMIFS('Budget_Impact'!$E$2:$E$235,'Budget_Impact'!$A$2:$A$235,A9)</f>
      </c>
      <c r="F9" s="82" t="str">
        <f>SUMIFS('Budget_Impact'!$F$2:$F$235,'Budget_Impact'!$A$2:$A$235,A9)</f>
      </c>
      <c r="G9" s="83" t="str">
        <f>IF(C9&gt;0,F9/C9,"")</f>
      </c>
      <c r="H9" s="86" t="str">
        <f>IF(AND(C9&gt;0,F9&lt;0),"Dominant (more health, lower cost)",IF(AND(C9&lt;=0,F9&gt;0),"Dominated (less/no health, higher cost)",IF(AND(C9&lt;=0,F9&lt;=0),"No deaths averted; ratio not defined","USD per death averted")))</f>
      </c>
      <c r="I9" s="78" t="str">
        <f>IF(AND(ABS(F9-SUMIFS('Budget_Impact'!$F$2:$F$235,'Budget_Impact'!$A$2:$A$235,A9))&lt;='Calculation_Assumptions'!$B$11,ABS(C9-SUMIFS('Annual_Mortality'!$I$2:$I$1639,'Annual_Mortality'!$A$2:$A$1639,A9))&lt;='Calculation_Assumptions'!$B$11),"consistent","mismatch")</f>
      </c>
      <c r="J9" s="84" t="str">
        <f>IFERROR(AVERAGEIFS('Budget_Impact'!$L$2:$L$235,'Budget_Impact'!$A$2:$A$235,A9,'Budget_Impact'!$B$2:$B$235,"&gt;="&amp;('Calculation_Assumptions'!$B$2+1)),"")</f>
      </c>
      <c r="K9" s="85" t="str">
        <f>IFERROR(AVERAGEIFS('Budget_Impact'!$M$2:$M$235,'Budget_Impact'!$A$2:$A$235,A9,'Budget_Impact'!$B$2:$B$235,"&gt;="&amp;('Calculation_Assumptions'!$B$2+1)),"")</f>
      </c>
    </row>
    <row r="10">
      <c r="A10" t="s">
        <v>174</v>
      </c>
      <c r="B10" s="4" t="s">
        <v>175</v>
      </c>
      <c r="C10" s="79" t="str">
        <f>SUMIFS('Annual_Mortality'!$I$2:$I$1639,'Annual_Mortality'!$A$2:$A$1639,A10)</f>
      </c>
      <c r="D10" s="80" t="str">
        <f>SUMIFS('Annual_Mortality'!$J$2:$J$1639,'Annual_Mortality'!$A$2:$A$1639,A10)</f>
      </c>
      <c r="E10" s="81" t="str">
        <f>SUMIFS('Budget_Impact'!$E$2:$E$235,'Budget_Impact'!$A$2:$A$235,A10)</f>
      </c>
      <c r="F10" s="82" t="str">
        <f>SUMIFS('Budget_Impact'!$F$2:$F$235,'Budget_Impact'!$A$2:$A$235,A10)</f>
      </c>
      <c r="G10" s="83" t="str">
        <f>IF(C10&gt;0,F10/C10,"")</f>
      </c>
      <c r="H10" s="86" t="str">
        <f>IF(AND(C10&gt;0,F10&lt;0),"Dominant (more health, lower cost)",IF(AND(C10&lt;=0,F10&gt;0),"Dominated (less/no health, higher cost)",IF(AND(C10&lt;=0,F10&lt;=0),"No deaths averted; ratio not defined","USD per death averted")))</f>
      </c>
      <c r="I10" s="78" t="str">
        <f>IF(AND(ABS(F10-SUMIFS('Budget_Impact'!$F$2:$F$235,'Budget_Impact'!$A$2:$A$235,A10))&lt;='Calculation_Assumptions'!$B$11,ABS(C10-SUMIFS('Annual_Mortality'!$I$2:$I$1639,'Annual_Mortality'!$A$2:$A$1639,A10))&lt;='Calculation_Assumptions'!$B$11),"consistent","mismatch")</f>
      </c>
      <c r="J10" s="84" t="str">
        <f>IFERROR(AVERAGEIFS('Budget_Impact'!$L$2:$L$235,'Budget_Impact'!$A$2:$A$235,A10,'Budget_Impact'!$B$2:$B$235,"&gt;="&amp;('Calculation_Assumptions'!$B$2+1)),"")</f>
      </c>
      <c r="K10" s="85" t="str">
        <f>IFERROR(AVERAGEIFS('Budget_Impact'!$M$2:$M$235,'Budget_Impact'!$A$2:$A$235,A10,'Budget_Impact'!$B$2:$B$235,"&gt;="&amp;('Calculation_Assumptions'!$B$2+1)),"")</f>
      </c>
    </row>
  </sheetData>
  <autoFilter ref="A1:K1"/>
  <conditionalFormatting sqref="I2:I10">
    <cfRule type="containsText" dxfId="0" priority="2" operator="containsText" text="consistent">
      <formula>NOT(ISERROR(SEARCH("consistent", I2)))</formula>
    </cfRule>
    <cfRule type="containsText" dxfId="1" priority="1" operator="containsText" text="mismatch">
      <formula>NOT(ISERROR(SEARCH("mismatch", I2)))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6.71" hidden="0" customWidth="1"/>
    <col min="5" max="5" width="17.71" hidden="0" customWidth="1"/>
    <col min="6" max="6" width="16.71" hidden="0" customWidth="1"/>
    <col min="7" max="7" width="15.71" hidden="0" customWidth="1"/>
    <col min="8" max="8" width="16.71" hidden="0" customWidth="1"/>
    <col min="9" max="9" width="15.71" hidden="0" customWidth="1"/>
    <col min="10" max="10" width="12.71" hidden="0" customWidth="1"/>
    <col min="11" max="11" width="12.71" hidden="0" customWidth="1"/>
    <col min="12" max="12" width="13.71" hidden="0" customWidth="1"/>
    <col min="13" max="13" width="12.71" hidden="0" customWidth="1"/>
    <col min="14" max="14" width="12.71" hidden="0" customWidth="1"/>
    <col min="15" max="15" width="13.71" hidden="0" customWidth="1"/>
    <col min="16" max="16" width="12.71" hidden="0" customWidth="1"/>
    <col min="17" max="17" width="12.71" hidden="0" customWidth="1"/>
    <col min="18" max="18" width="15.71" hidden="0" customWidth="1"/>
    <col min="19" max="19" width="19.71" hidden="0" customWidth="1"/>
  </cols>
  <sheetData>
    <row r="1" ht="28" customHeight="1">
      <c r="A1" s="1" t="s">
        <v>149</v>
      </c>
      <c r="B1" s="1" t="s">
        <v>150</v>
      </c>
      <c r="C1" s="1" t="s">
        <v>41</v>
      </c>
      <c r="D1" s="1" t="s">
        <v>391</v>
      </c>
      <c r="E1" s="1" t="s">
        <v>392</v>
      </c>
      <c r="F1" s="1" t="s">
        <v>339</v>
      </c>
      <c r="G1" s="1" t="s">
        <v>393</v>
      </c>
      <c r="H1" s="1" t="s">
        <v>394</v>
      </c>
      <c r="I1" s="1" t="s">
        <v>340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399</v>
      </c>
      <c r="O1" s="1" t="s">
        <v>400</v>
      </c>
      <c r="P1" s="1" t="s">
        <v>401</v>
      </c>
      <c r="Q1" s="1" t="s">
        <v>402</v>
      </c>
      <c r="R1" s="1" t="s">
        <v>403</v>
      </c>
      <c r="S1" s="1" t="s">
        <v>404</v>
      </c>
    </row>
    <row r="2">
      <c r="A2" t="s">
        <v>108</v>
      </c>
      <c r="B2" s="4" t="s">
        <v>182</v>
      </c>
      <c r="C2" t="n">
        <v>2025</v>
      </c>
      <c r="D2" s="87" t="n">
        <v>959793.497483951</v>
      </c>
      <c r="E2" s="88" t="n">
        <v>959793.497483952</v>
      </c>
      <c r="F2" s="89" t="str">
        <f>E2-D2</f>
      </c>
      <c r="G2" s="90" t="n">
        <v>2135199.67580268</v>
      </c>
      <c r="H2" s="91" t="n">
        <v>2135199.67580268</v>
      </c>
      <c r="I2" s="92" t="str">
        <f>H2-G2</f>
      </c>
      <c r="J2" s="93" t="n">
        <v>13078630.7318055</v>
      </c>
      <c r="K2" s="94" t="n">
        <v>13078630.7318055</v>
      </c>
      <c r="L2" s="95" t="str">
        <f>K2-J2</f>
      </c>
      <c r="M2" s="96" t="n">
        <v>2439867.79488052</v>
      </c>
      <c r="N2" s="97" t="n">
        <v>2439867.79488052</v>
      </c>
      <c r="O2" s="98" t="str">
        <f>N2-M2</f>
      </c>
      <c r="P2" s="99" t="n">
        <v>15518498.526686</v>
      </c>
      <c r="Q2" s="100" t="n">
        <v>15518498.526686</v>
      </c>
      <c r="R2" s="101" t="str">
        <f>Q2-P2</f>
      </c>
      <c r="S2" s="102" t="str">
        <f>L2</f>
      </c>
    </row>
    <row r="3">
      <c r="A3" t="s">
        <v>108</v>
      </c>
      <c r="B3" s="4" t="s">
        <v>182</v>
      </c>
      <c r="C3" t="n">
        <v>2026</v>
      </c>
      <c r="D3" s="87" t="n">
        <v>968627.467548323</v>
      </c>
      <c r="E3" s="88" t="n">
        <v>980780.305058052</v>
      </c>
      <c r="F3" s="89" t="str">
        <f>E3-D3</f>
      </c>
      <c r="G3" s="90" t="n">
        <v>2172766.08604736</v>
      </c>
      <c r="H3" s="91" t="n">
        <v>2181019.4587223</v>
      </c>
      <c r="I3" s="92" t="str">
        <f>H3-G3</f>
      </c>
      <c r="J3" s="93" t="n">
        <v>13175556.9662266</v>
      </c>
      <c r="K3" s="94" t="n">
        <v>13376482.4651958</v>
      </c>
      <c r="L3" s="95" t="str">
        <f>K3-J3</f>
      </c>
      <c r="M3" s="96" t="n">
        <v>2495730.02266503</v>
      </c>
      <c r="N3" s="97" t="n">
        <v>2495093.0586842</v>
      </c>
      <c r="O3" s="98" t="str">
        <f>N3-M3</f>
      </c>
      <c r="P3" s="99" t="n">
        <v>15671286.9888917</v>
      </c>
      <c r="Q3" s="100" t="n">
        <v>15871575.5238799</v>
      </c>
      <c r="R3" s="101" t="str">
        <f>Q3-P3</f>
      </c>
      <c r="S3" s="102" t="str">
        <f>L3</f>
      </c>
    </row>
    <row r="4">
      <c r="A4" t="s">
        <v>108</v>
      </c>
      <c r="B4" s="4" t="s">
        <v>182</v>
      </c>
      <c r="C4" t="n">
        <v>2027</v>
      </c>
      <c r="D4" s="87" t="n">
        <v>979659.580440203</v>
      </c>
      <c r="E4" s="88" t="n">
        <v>1003320.79077982</v>
      </c>
      <c r="F4" s="89" t="str">
        <f>E4-D4</f>
      </c>
      <c r="G4" s="90" t="n">
        <v>2209291.28072834</v>
      </c>
      <c r="H4" s="91" t="n">
        <v>2228341.81181597</v>
      </c>
      <c r="I4" s="92" t="str">
        <f>H4-G4</f>
      </c>
      <c r="J4" s="93" t="n">
        <v>13281863.3735415</v>
      </c>
      <c r="K4" s="94" t="n">
        <v>13677394.9809697</v>
      </c>
      <c r="L4" s="95" t="str">
        <f>K4-J4</f>
      </c>
      <c r="M4" s="96" t="n">
        <v>2552762.67654369</v>
      </c>
      <c r="N4" s="97" t="n">
        <v>2551241.04250702</v>
      </c>
      <c r="O4" s="98" t="str">
        <f>N4-M4</f>
      </c>
      <c r="P4" s="99" t="n">
        <v>15834626.0500852</v>
      </c>
      <c r="Q4" s="100" t="n">
        <v>16228636.0234767</v>
      </c>
      <c r="R4" s="101" t="str">
        <f>Q4-P4</f>
      </c>
      <c r="S4" s="102" t="str">
        <f>L4</f>
      </c>
    </row>
    <row r="5">
      <c r="A5" t="s">
        <v>108</v>
      </c>
      <c r="B5" s="4" t="s">
        <v>182</v>
      </c>
      <c r="C5" t="n">
        <v>2028</v>
      </c>
      <c r="D5" s="87" t="n">
        <v>992527.079292889</v>
      </c>
      <c r="E5" s="88" t="n">
        <v>1027500.46902078</v>
      </c>
      <c r="F5" s="89" t="str">
        <f>E5-D5</f>
      </c>
      <c r="G5" s="90" t="n">
        <v>2258185.41904957</v>
      </c>
      <c r="H5" s="91" t="n">
        <v>2288120.69935235</v>
      </c>
      <c r="I5" s="92" t="str">
        <f>H5-G5</f>
      </c>
      <c r="J5" s="93" t="n">
        <v>13386408.5215463</v>
      </c>
      <c r="K5" s="94" t="n">
        <v>13973849.5476407</v>
      </c>
      <c r="L5" s="95" t="str">
        <f>K5-J5</f>
      </c>
      <c r="M5" s="96" t="n">
        <v>2611686.62952734</v>
      </c>
      <c r="N5" s="97" t="n">
        <v>2609119.51816056</v>
      </c>
      <c r="O5" s="98" t="str">
        <f>N5-M5</f>
      </c>
      <c r="P5" s="99" t="n">
        <v>15998095.1510736</v>
      </c>
      <c r="Q5" s="100" t="n">
        <v>16582969.0658013</v>
      </c>
      <c r="R5" s="101" t="str">
        <f>Q5-P5</f>
      </c>
      <c r="S5" s="102" t="str">
        <f>L5</f>
      </c>
    </row>
    <row r="6">
      <c r="A6" t="s">
        <v>108</v>
      </c>
      <c r="B6" s="4" t="s">
        <v>182</v>
      </c>
      <c r="C6" t="n">
        <v>2029</v>
      </c>
      <c r="D6" s="87" t="n">
        <v>1004558.93856502</v>
      </c>
      <c r="E6" s="88" t="n">
        <v>1053610.41066253</v>
      </c>
      <c r="F6" s="89" t="str">
        <f>E6-D6</f>
      </c>
      <c r="G6" s="90" t="n">
        <v>2294315.22821578</v>
      </c>
      <c r="H6" s="91" t="n">
        <v>2336688.0735738</v>
      </c>
      <c r="I6" s="92" t="str">
        <f>H6-G6</f>
      </c>
      <c r="J6" s="93" t="n">
        <v>13473060.2227571</v>
      </c>
      <c r="K6" s="94" t="n">
        <v>14290695.0468445</v>
      </c>
      <c r="L6" s="95" t="str">
        <f>K6-J6</f>
      </c>
      <c r="M6" s="96" t="n">
        <v>2671286.52829241</v>
      </c>
      <c r="N6" s="97" t="n">
        <v>2667387.14052593</v>
      </c>
      <c r="O6" s="98" t="str">
        <f>N6-M6</f>
      </c>
      <c r="P6" s="99" t="n">
        <v>16144346.7510496</v>
      </c>
      <c r="Q6" s="100" t="n">
        <v>16958082.1873704</v>
      </c>
      <c r="R6" s="101" t="str">
        <f>Q6-P6</f>
      </c>
      <c r="S6" s="102" t="str">
        <f>L6</f>
      </c>
    </row>
    <row r="7">
      <c r="A7" t="s">
        <v>108</v>
      </c>
      <c r="B7" s="4" t="s">
        <v>182</v>
      </c>
      <c r="C7" t="n">
        <v>2030</v>
      </c>
      <c r="D7" s="87" t="n">
        <v>1017729.31948997</v>
      </c>
      <c r="E7" s="88" t="n">
        <v>1080810.21872946</v>
      </c>
      <c r="F7" s="89" t="str">
        <f>E7-D7</f>
      </c>
      <c r="G7" s="90" t="n">
        <v>2331704.40050103</v>
      </c>
      <c r="H7" s="91" t="n">
        <v>2386448.80046728</v>
      </c>
      <c r="I7" s="92" t="str">
        <f>H7-G7</f>
      </c>
      <c r="J7" s="93" t="n">
        <v>13554563.7542932</v>
      </c>
      <c r="K7" s="94" t="n">
        <v>14601429.0838702</v>
      </c>
      <c r="L7" s="95" t="str">
        <f>K7-J7</f>
      </c>
      <c r="M7" s="96" t="n">
        <v>2731390.66417503</v>
      </c>
      <c r="N7" s="97" t="n">
        <v>2725934.7625287</v>
      </c>
      <c r="O7" s="98" t="str">
        <f>N7-M7</f>
      </c>
      <c r="P7" s="99" t="n">
        <v>16285954.4184682</v>
      </c>
      <c r="Q7" s="100" t="n">
        <v>17327363.846399</v>
      </c>
      <c r="R7" s="101" t="str">
        <f>Q7-P7</f>
      </c>
      <c r="S7" s="102" t="str">
        <f>L7</f>
      </c>
    </row>
    <row r="8">
      <c r="A8" t="s">
        <v>108</v>
      </c>
      <c r="B8" s="4" t="s">
        <v>182</v>
      </c>
      <c r="C8" t="n">
        <v>2031</v>
      </c>
      <c r="D8" s="87" t="n">
        <v>1041784.52462228</v>
      </c>
      <c r="E8" s="88" t="n">
        <v>1107157.64124119</v>
      </c>
      <c r="F8" s="89" t="str">
        <f>E8-D8</f>
      </c>
      <c r="G8" s="90" t="n">
        <v>2360648.54817033</v>
      </c>
      <c r="H8" s="91" t="n">
        <v>2435295.40356542</v>
      </c>
      <c r="I8" s="92" t="str">
        <f>H8-G8</f>
      </c>
      <c r="J8" s="93" t="n">
        <v>13824538.062479</v>
      </c>
      <c r="K8" s="94" t="n">
        <v>14910262.6671564</v>
      </c>
      <c r="L8" s="95" t="str">
        <f>K8-J8</f>
      </c>
      <c r="M8" s="96" t="n">
        <v>2789570.35507804</v>
      </c>
      <c r="N8" s="97" t="n">
        <v>2784742.81884404</v>
      </c>
      <c r="O8" s="98" t="str">
        <f>N8-M8</f>
      </c>
      <c r="P8" s="99" t="n">
        <v>16614108.417557</v>
      </c>
      <c r="Q8" s="100" t="n">
        <v>17695005.4860005</v>
      </c>
      <c r="R8" s="101" t="str">
        <f>Q8-P8</f>
      </c>
      <c r="S8" s="102" t="str">
        <f>L8</f>
      </c>
    </row>
    <row r="9">
      <c r="A9" t="s">
        <v>108</v>
      </c>
      <c r="B9" s="4" t="s">
        <v>182</v>
      </c>
      <c r="C9" t="n">
        <v>2032</v>
      </c>
      <c r="D9" s="87" t="n">
        <v>1063438.07193755</v>
      </c>
      <c r="E9" s="88" t="n">
        <v>1133979.82552584</v>
      </c>
      <c r="F9" s="89" t="str">
        <f>E9-D9</f>
      </c>
      <c r="G9" s="90" t="n">
        <v>2391076.63884891</v>
      </c>
      <c r="H9" s="91" t="n">
        <v>2486226.86894442</v>
      </c>
      <c r="I9" s="92" t="str">
        <f>H9-G9</f>
      </c>
      <c r="J9" s="93" t="n">
        <v>14053500.7093014</v>
      </c>
      <c r="K9" s="94" t="n">
        <v>15212724.6096518</v>
      </c>
      <c r="L9" s="95" t="str">
        <f>K9-J9</f>
      </c>
      <c r="M9" s="96" t="n">
        <v>2846341.75503115</v>
      </c>
      <c r="N9" s="97" t="n">
        <v>2843886.54382644</v>
      </c>
      <c r="O9" s="98" t="str">
        <f>N9-M9</f>
      </c>
      <c r="P9" s="99" t="n">
        <v>16899842.4643326</v>
      </c>
      <c r="Q9" s="100" t="n">
        <v>18056611.1534782</v>
      </c>
      <c r="R9" s="101" t="str">
        <f>Q9-P9</f>
      </c>
      <c r="S9" s="102" t="str">
        <f>L9</f>
      </c>
    </row>
    <row r="10">
      <c r="A10" t="s">
        <v>108</v>
      </c>
      <c r="B10" s="4" t="s">
        <v>182</v>
      </c>
      <c r="C10" t="n">
        <v>2033</v>
      </c>
      <c r="D10" s="87" t="n">
        <v>1083048.50625548</v>
      </c>
      <c r="E10" s="88" t="n">
        <v>1160519.0384788</v>
      </c>
      <c r="F10" s="89" t="str">
        <f>E10-D10</f>
      </c>
      <c r="G10" s="90" t="n">
        <v>2427671.69307282</v>
      </c>
      <c r="H10" s="91" t="n">
        <v>2544179.91308165</v>
      </c>
      <c r="I10" s="92" t="str">
        <f>H10-G10</f>
      </c>
      <c r="J10" s="93" t="n">
        <v>14242624.3984013</v>
      </c>
      <c r="K10" s="94" t="n">
        <v>15498146.8141225</v>
      </c>
      <c r="L10" s="95" t="str">
        <f>K10-J10</f>
      </c>
      <c r="M10" s="96" t="n">
        <v>2902475.94201204</v>
      </c>
      <c r="N10" s="97" t="n">
        <v>2903939.00675972</v>
      </c>
      <c r="O10" s="98" t="str">
        <f>N10-M10</f>
      </c>
      <c r="P10" s="99" t="n">
        <v>17145100.3404133</v>
      </c>
      <c r="Q10" s="100" t="n">
        <v>18402085.8208823</v>
      </c>
      <c r="R10" s="101" t="str">
        <f>Q10-P10</f>
      </c>
      <c r="S10" s="102" t="str">
        <f>L10</f>
      </c>
    </row>
    <row r="11">
      <c r="A11" t="s">
        <v>108</v>
      </c>
      <c r="B11" s="4" t="s">
        <v>182</v>
      </c>
      <c r="C11" t="n">
        <v>2034</v>
      </c>
      <c r="D11" s="87" t="n">
        <v>1104600.14024708</v>
      </c>
      <c r="E11" s="88" t="n">
        <v>1187394.62078838</v>
      </c>
      <c r="F11" s="89" t="str">
        <f>E11-D11</f>
      </c>
      <c r="G11" s="90" t="n">
        <v>2455296.47971871</v>
      </c>
      <c r="H11" s="91" t="n">
        <v>2591241.82717547</v>
      </c>
      <c r="I11" s="92" t="str">
        <f>H11-G11</f>
      </c>
      <c r="J11" s="93" t="n">
        <v>14467426.1085043</v>
      </c>
      <c r="K11" s="94" t="n">
        <v>15799428.4193656</v>
      </c>
      <c r="L11" s="95" t="str">
        <f>K11-J11</f>
      </c>
      <c r="M11" s="96" t="n">
        <v>2956997.9188684</v>
      </c>
      <c r="N11" s="97" t="n">
        <v>2963891.11565708</v>
      </c>
      <c r="O11" s="98" t="str">
        <f>N11-M11</f>
      </c>
      <c r="P11" s="99" t="n">
        <v>17424424.0273727</v>
      </c>
      <c r="Q11" s="100" t="n">
        <v>18763319.5350226</v>
      </c>
      <c r="R11" s="101" t="str">
        <f>Q11-P11</f>
      </c>
      <c r="S11" s="102" t="str">
        <f>L11</f>
      </c>
    </row>
    <row r="12">
      <c r="A12" t="s">
        <v>108</v>
      </c>
      <c r="B12" s="4" t="s">
        <v>182</v>
      </c>
      <c r="C12" t="n">
        <v>2035</v>
      </c>
      <c r="D12" s="87" t="n">
        <v>1124823.91078373</v>
      </c>
      <c r="E12" s="88" t="n">
        <v>1214325.97179281</v>
      </c>
      <c r="F12" s="89" t="str">
        <f>E12-D12</f>
      </c>
      <c r="G12" s="90" t="n">
        <v>2481664.36629323</v>
      </c>
      <c r="H12" s="91" t="n">
        <v>2637338.55759301</v>
      </c>
      <c r="I12" s="92" t="str">
        <f>H12-G12</f>
      </c>
      <c r="J12" s="93" t="n">
        <v>14666543.8757487</v>
      </c>
      <c r="K12" s="94" t="n">
        <v>16093445.8910369</v>
      </c>
      <c r="L12" s="95" t="str">
        <f>K12-J12</f>
      </c>
      <c r="M12" s="96" t="n">
        <v>3009917.33939098</v>
      </c>
      <c r="N12" s="97" t="n">
        <v>3023565.75015719</v>
      </c>
      <c r="O12" s="98" t="str">
        <f>N12-M12</f>
      </c>
      <c r="P12" s="99" t="n">
        <v>17676461.2151396</v>
      </c>
      <c r="Q12" s="100" t="n">
        <v>19117011.6411941</v>
      </c>
      <c r="R12" s="101" t="str">
        <f>Q12-P12</f>
      </c>
      <c r="S12" s="102" t="str">
        <f>L12</f>
      </c>
    </row>
    <row r="13">
      <c r="A13" t="s">
        <v>108</v>
      </c>
      <c r="B13" s="4" t="s">
        <v>182</v>
      </c>
      <c r="C13" t="n">
        <v>2036</v>
      </c>
      <c r="D13" s="87" t="n">
        <v>1133885.6904269</v>
      </c>
      <c r="E13" s="88" t="n">
        <v>1242005.19631071</v>
      </c>
      <c r="F13" s="89" t="str">
        <f>E13-D13</f>
      </c>
      <c r="G13" s="90" t="n">
        <v>2506159.80363004</v>
      </c>
      <c r="H13" s="91" t="n">
        <v>2687815.41856241</v>
      </c>
      <c r="I13" s="92" t="str">
        <f>H13-G13</f>
      </c>
      <c r="J13" s="93" t="n">
        <v>14722607.7014565</v>
      </c>
      <c r="K13" s="94" t="n">
        <v>16387284.1170475</v>
      </c>
      <c r="L13" s="95" t="str">
        <f>K13-J13</f>
      </c>
      <c r="M13" s="96" t="n">
        <v>3062312.5903523</v>
      </c>
      <c r="N13" s="97" t="n">
        <v>3083207.24745521</v>
      </c>
      <c r="O13" s="98" t="str">
        <f>N13-M13</f>
      </c>
      <c r="P13" s="99" t="n">
        <v>17784920.2918089</v>
      </c>
      <c r="Q13" s="100" t="n">
        <v>19470491.3645027</v>
      </c>
      <c r="R13" s="101" t="str">
        <f>Q13-P13</f>
      </c>
      <c r="S13" s="102" t="str">
        <f>L13</f>
      </c>
    </row>
    <row r="14">
      <c r="A14" t="s">
        <v>108</v>
      </c>
      <c r="B14" s="4" t="s">
        <v>182</v>
      </c>
      <c r="C14" t="n">
        <v>2037</v>
      </c>
      <c r="D14" s="87" t="n">
        <v>1142931.13633627</v>
      </c>
      <c r="E14" s="88" t="n">
        <v>1269807.80909442</v>
      </c>
      <c r="F14" s="89" t="str">
        <f>E14-D14</f>
      </c>
      <c r="G14" s="90" t="n">
        <v>2529584.40072872</v>
      </c>
      <c r="H14" s="91" t="n">
        <v>2737274.790777</v>
      </c>
      <c r="I14" s="92" t="str">
        <f>H14-G14</f>
      </c>
      <c r="J14" s="93" t="n">
        <v>14765751.7453441</v>
      </c>
      <c r="K14" s="94" t="n">
        <v>16672497.8198669</v>
      </c>
      <c r="L14" s="95" t="str">
        <f>K14-J14</f>
      </c>
      <c r="M14" s="96" t="n">
        <v>3113968.37099519</v>
      </c>
      <c r="N14" s="97" t="n">
        <v>3142666.59064758</v>
      </c>
      <c r="O14" s="98" t="str">
        <f>N14-M14</f>
      </c>
      <c r="P14" s="99" t="n">
        <v>17879720.1163393</v>
      </c>
      <c r="Q14" s="100" t="n">
        <v>19815164.4105145</v>
      </c>
      <c r="R14" s="101" t="str">
        <f>Q14-P14</f>
      </c>
      <c r="S14" s="102" t="str">
        <f>L14</f>
      </c>
    </row>
    <row r="15">
      <c r="A15" t="s">
        <v>108</v>
      </c>
      <c r="B15" s="4" t="s">
        <v>182</v>
      </c>
      <c r="C15" t="n">
        <v>2038</v>
      </c>
      <c r="D15" s="87" t="n">
        <v>1151123.589456</v>
      </c>
      <c r="E15" s="88" t="n">
        <v>1297176.25542108</v>
      </c>
      <c r="F15" s="89" t="str">
        <f>E15-D15</f>
      </c>
      <c r="G15" s="90" t="n">
        <v>2556091.20464391</v>
      </c>
      <c r="H15" s="91" t="n">
        <v>2790687.02121721</v>
      </c>
      <c r="I15" s="92" t="str">
        <f>H15-G15</f>
      </c>
      <c r="J15" s="93" t="n">
        <v>14788285.055615</v>
      </c>
      <c r="K15" s="94" t="n">
        <v>16943079.5437892</v>
      </c>
      <c r="L15" s="95" t="str">
        <f>K15-J15</f>
      </c>
      <c r="M15" s="96" t="n">
        <v>3165233.85066031</v>
      </c>
      <c r="N15" s="97" t="n">
        <v>3202368.92676633</v>
      </c>
      <c r="O15" s="98" t="str">
        <f>N15-M15</f>
      </c>
      <c r="P15" s="99" t="n">
        <v>17953518.9062752</v>
      </c>
      <c r="Q15" s="100" t="n">
        <v>20145448.4705555</v>
      </c>
      <c r="R15" s="101" t="str">
        <f>Q15-P15</f>
      </c>
      <c r="S15" s="102" t="str">
        <f>L15</f>
      </c>
    </row>
    <row r="16">
      <c r="A16" t="s">
        <v>108</v>
      </c>
      <c r="B16" s="4" t="s">
        <v>182</v>
      </c>
      <c r="C16" t="n">
        <v>2039</v>
      </c>
      <c r="D16" s="87" t="n">
        <v>1159479.68111005</v>
      </c>
      <c r="E16" s="88" t="n">
        <v>1325347.79629959</v>
      </c>
      <c r="F16" s="89" t="str">
        <f>E16-D16</f>
      </c>
      <c r="G16" s="90" t="n">
        <v>2574616.97229841</v>
      </c>
      <c r="H16" s="91" t="n">
        <v>2835232.8138728</v>
      </c>
      <c r="I16" s="92" t="str">
        <f>H16-G16</f>
      </c>
      <c r="J16" s="93" t="n">
        <v>14805451.9215967</v>
      </c>
      <c r="K16" s="94" t="n">
        <v>17216985.482207</v>
      </c>
      <c r="L16" s="95" t="str">
        <f>K16-J16</f>
      </c>
      <c r="M16" s="96" t="n">
        <v>3215227.30858369</v>
      </c>
      <c r="N16" s="97" t="n">
        <v>3261308.04483665</v>
      </c>
      <c r="O16" s="98" t="str">
        <f>N16-M16</f>
      </c>
      <c r="P16" s="99" t="n">
        <v>18020679.2301804</v>
      </c>
      <c r="Q16" s="100" t="n">
        <v>20478293.5270436</v>
      </c>
      <c r="R16" s="101" t="str">
        <f>Q16-P16</f>
      </c>
      <c r="S16" s="102" t="str">
        <f>L16</f>
      </c>
    </row>
    <row r="17">
      <c r="A17" t="s">
        <v>108</v>
      </c>
      <c r="B17" s="4" t="s">
        <v>182</v>
      </c>
      <c r="C17" t="n">
        <v>2040</v>
      </c>
      <c r="D17" s="87" t="n">
        <v>1166623.47281065</v>
      </c>
      <c r="E17" s="88" t="n">
        <v>1352787.67550619</v>
      </c>
      <c r="F17" s="89" t="str">
        <f>E17-D17</f>
      </c>
      <c r="G17" s="90" t="n">
        <v>2590030.45409071</v>
      </c>
      <c r="H17" s="91" t="n">
        <v>2876390.02123241</v>
      </c>
      <c r="I17" s="92" t="str">
        <f>H17-G17</f>
      </c>
      <c r="J17" s="93" t="n">
        <v>14802596.6117586</v>
      </c>
      <c r="K17" s="94" t="n">
        <v>17477129.0980303</v>
      </c>
      <c r="L17" s="95" t="str">
        <f>K17-J17</f>
      </c>
      <c r="M17" s="96" t="n">
        <v>3263748.93969259</v>
      </c>
      <c r="N17" s="97" t="n">
        <v>3319226.53845978</v>
      </c>
      <c r="O17" s="98" t="str">
        <f>N17-M17</f>
      </c>
      <c r="P17" s="99" t="n">
        <v>18066345.5514512</v>
      </c>
      <c r="Q17" s="100" t="n">
        <v>20796355.63649</v>
      </c>
      <c r="R17" s="101" t="str">
        <f>Q17-P17</f>
      </c>
      <c r="S17" s="102" t="str">
        <f>L17</f>
      </c>
    </row>
    <row r="18">
      <c r="A18" t="s">
        <v>108</v>
      </c>
      <c r="B18" s="4" t="s">
        <v>182</v>
      </c>
      <c r="C18" t="n">
        <v>2041</v>
      </c>
      <c r="D18" s="87" t="n">
        <v>1186581.46800867</v>
      </c>
      <c r="E18" s="88" t="n">
        <v>1380070.96412439</v>
      </c>
      <c r="F18" s="89" t="str">
        <f>E18-D18</f>
      </c>
      <c r="G18" s="90" t="n">
        <v>2635861.12949084</v>
      </c>
      <c r="H18" s="91" t="n">
        <v>2922451.7840816</v>
      </c>
      <c r="I18" s="92" t="str">
        <f>H18-G18</f>
      </c>
      <c r="J18" s="93" t="n">
        <v>14943765.9514276</v>
      </c>
      <c r="K18" s="94" t="n">
        <v>17731269.8507494</v>
      </c>
      <c r="L18" s="95" t="str">
        <f>K18-J18</f>
      </c>
      <c r="M18" s="96" t="n">
        <v>3312426.98582003</v>
      </c>
      <c r="N18" s="97" t="n">
        <v>3376570.77956911</v>
      </c>
      <c r="O18" s="98" t="str">
        <f>N18-M18</f>
      </c>
      <c r="P18" s="99" t="n">
        <v>18256192.9372477</v>
      </c>
      <c r="Q18" s="100" t="n">
        <v>21107840.6303185</v>
      </c>
      <c r="R18" s="101" t="str">
        <f>Q18-P18</f>
      </c>
      <c r="S18" s="102" t="str">
        <f>L18</f>
      </c>
    </row>
    <row r="19">
      <c r="A19" t="s">
        <v>108</v>
      </c>
      <c r="B19" s="4" t="s">
        <v>182</v>
      </c>
      <c r="C19" t="n">
        <v>2042</v>
      </c>
      <c r="D19" s="87" t="n">
        <v>1206932.68366674</v>
      </c>
      <c r="E19" s="88" t="n">
        <v>1406876.34005525</v>
      </c>
      <c r="F19" s="89" t="str">
        <f>E19-D19</f>
      </c>
      <c r="G19" s="90" t="n">
        <v>2676581.78383632</v>
      </c>
      <c r="H19" s="91" t="n">
        <v>2962983.46667384</v>
      </c>
      <c r="I19" s="92" t="str">
        <f>H19-G19</f>
      </c>
      <c r="J19" s="93" t="n">
        <v>15086536.0020985</v>
      </c>
      <c r="K19" s="94" t="n">
        <v>17974111.2649187</v>
      </c>
      <c r="L19" s="95" t="str">
        <f>K19-J19</f>
      </c>
      <c r="M19" s="96" t="n">
        <v>3360747.56756038</v>
      </c>
      <c r="N19" s="97" t="n">
        <v>3432912.59953705</v>
      </c>
      <c r="O19" s="98" t="str">
        <f>N19-M19</f>
      </c>
      <c r="P19" s="99" t="n">
        <v>18447283.5696588</v>
      </c>
      <c r="Q19" s="100" t="n">
        <v>21407023.8644558</v>
      </c>
      <c r="R19" s="101" t="str">
        <f>Q19-P19</f>
      </c>
      <c r="S19" s="102" t="str">
        <f>L19</f>
      </c>
    </row>
    <row r="20">
      <c r="A20" t="s">
        <v>108</v>
      </c>
      <c r="B20" s="4" t="s">
        <v>182</v>
      </c>
      <c r="C20" t="n">
        <v>2043</v>
      </c>
      <c r="D20" s="87" t="n">
        <v>1227099.52399034</v>
      </c>
      <c r="E20" s="88" t="n">
        <v>1432805.18241214</v>
      </c>
      <c r="F20" s="89" t="str">
        <f>E20-D20</f>
      </c>
      <c r="G20" s="90" t="n">
        <v>2721704.4560096</v>
      </c>
      <c r="H20" s="91" t="n">
        <v>3008470.65003363</v>
      </c>
      <c r="I20" s="92" t="str">
        <f>H20-G20</f>
      </c>
      <c r="J20" s="93" t="n">
        <v>15221649.1426168</v>
      </c>
      <c r="K20" s="94" t="n">
        <v>18198360.1018222</v>
      </c>
      <c r="L20" s="95" t="str">
        <f>K20-J20</f>
      </c>
      <c r="M20" s="96" t="n">
        <v>3409163.95376841</v>
      </c>
      <c r="N20" s="97" t="n">
        <v>3488845.13943546</v>
      </c>
      <c r="O20" s="98" t="str">
        <f>N20-M20</f>
      </c>
      <c r="P20" s="99" t="n">
        <v>18630813.0963852</v>
      </c>
      <c r="Q20" s="100" t="n">
        <v>21687205.2412577</v>
      </c>
      <c r="R20" s="101" t="str">
        <f>Q20-P20</f>
      </c>
      <c r="S20" s="102" t="str">
        <f>L20</f>
      </c>
    </row>
    <row r="21">
      <c r="A21" t="s">
        <v>108</v>
      </c>
      <c r="B21" s="4" t="s">
        <v>182</v>
      </c>
      <c r="C21" t="n">
        <v>2044</v>
      </c>
      <c r="D21" s="87" t="n">
        <v>1247397.21656283</v>
      </c>
      <c r="E21" s="88" t="n">
        <v>1458339.17974938</v>
      </c>
      <c r="F21" s="89" t="str">
        <f>E21-D21</f>
      </c>
      <c r="G21" s="90" t="n">
        <v>2760260.11603936</v>
      </c>
      <c r="H21" s="91" t="n">
        <v>3046056.68354666</v>
      </c>
      <c r="I21" s="92" t="str">
        <f>H21-G21</f>
      </c>
      <c r="J21" s="93" t="n">
        <v>15361856.9894787</v>
      </c>
      <c r="K21" s="94" t="n">
        <v>18419903.9093603</v>
      </c>
      <c r="L21" s="95" t="str">
        <f>K21-J21</f>
      </c>
      <c r="M21" s="96" t="n">
        <v>3456952.76143497</v>
      </c>
      <c r="N21" s="97" t="n">
        <v>3543582.92973372</v>
      </c>
      <c r="O21" s="98" t="str">
        <f>N21-M21</f>
      </c>
      <c r="P21" s="99" t="n">
        <v>18818809.7509137</v>
      </c>
      <c r="Q21" s="100" t="n">
        <v>21963486.839094</v>
      </c>
      <c r="R21" s="101" t="str">
        <f>Q21-P21</f>
      </c>
      <c r="S21" s="102" t="str">
        <f>L21</f>
      </c>
    </row>
    <row r="22">
      <c r="A22" t="s">
        <v>108</v>
      </c>
      <c r="B22" s="4" t="s">
        <v>182</v>
      </c>
      <c r="C22" t="n">
        <v>2045</v>
      </c>
      <c r="D22" s="87" t="n">
        <v>1268182.96371217</v>
      </c>
      <c r="E22" s="88" t="n">
        <v>1483913.39991598</v>
      </c>
      <c r="F22" s="89" t="str">
        <f>E22-D22</f>
      </c>
      <c r="G22" s="90" t="n">
        <v>2797772.64679628</v>
      </c>
      <c r="H22" s="91" t="n">
        <v>3082224.00698585</v>
      </c>
      <c r="I22" s="92" t="str">
        <f>H22-G22</f>
      </c>
      <c r="J22" s="93" t="n">
        <v>15503650.1777503</v>
      </c>
      <c r="K22" s="94" t="n">
        <v>18635707.8486913</v>
      </c>
      <c r="L22" s="95" t="str">
        <f>K22-J22</f>
      </c>
      <c r="M22" s="96" t="n">
        <v>3503941.70912051</v>
      </c>
      <c r="N22" s="97" t="n">
        <v>3596974.60976764</v>
      </c>
      <c r="O22" s="98" t="str">
        <f>N22-M22</f>
      </c>
      <c r="P22" s="99" t="n">
        <v>19007591.8868709</v>
      </c>
      <c r="Q22" s="100" t="n">
        <v>22232682.4584589</v>
      </c>
      <c r="R22" s="101" t="str">
        <f>Q22-P22</f>
      </c>
      <c r="S22" s="102" t="str">
        <f>L22</f>
      </c>
    </row>
    <row r="23">
      <c r="A23" t="s">
        <v>108</v>
      </c>
      <c r="B23" s="4" t="s">
        <v>182</v>
      </c>
      <c r="C23" t="n">
        <v>2046</v>
      </c>
      <c r="D23" s="87" t="n">
        <v>1289419.27563462</v>
      </c>
      <c r="E23" s="88" t="n">
        <v>1509480.27542461</v>
      </c>
      <c r="F23" s="89" t="str">
        <f>E23-D23</f>
      </c>
      <c r="G23" s="90" t="n">
        <v>2840555.41055382</v>
      </c>
      <c r="H23" s="91" t="n">
        <v>3124046.1784475</v>
      </c>
      <c r="I23" s="92" t="str">
        <f>H23-G23</f>
      </c>
      <c r="J23" s="93" t="n">
        <v>15644242.3121916</v>
      </c>
      <c r="K23" s="94" t="n">
        <v>18842942.5524536</v>
      </c>
      <c r="L23" s="95" t="str">
        <f>K23-J23</f>
      </c>
      <c r="M23" s="96" t="n">
        <v>3550528.92927249</v>
      </c>
      <c r="N23" s="97" t="n">
        <v>3649516.08697985</v>
      </c>
      <c r="O23" s="98" t="str">
        <f>N23-M23</f>
      </c>
      <c r="P23" s="99" t="n">
        <v>19194771.2414641</v>
      </c>
      <c r="Q23" s="100" t="n">
        <v>22492458.6394335</v>
      </c>
      <c r="R23" s="101" t="str">
        <f>Q23-P23</f>
      </c>
      <c r="S23" s="102" t="str">
        <f>L23</f>
      </c>
    </row>
    <row r="24">
      <c r="A24" t="s">
        <v>108</v>
      </c>
      <c r="B24" s="4" t="s">
        <v>182</v>
      </c>
      <c r="C24" t="n">
        <v>2047</v>
      </c>
      <c r="D24" s="87" t="n">
        <v>1310274.22445714</v>
      </c>
      <c r="E24" s="88" t="n">
        <v>1534237.5744132</v>
      </c>
      <c r="F24" s="89" t="str">
        <f>E24-D24</f>
      </c>
      <c r="G24" s="90" t="n">
        <v>2876790.48205059</v>
      </c>
      <c r="H24" s="91" t="n">
        <v>3158904.2402998</v>
      </c>
      <c r="I24" s="92" t="str">
        <f>H24-G24</f>
      </c>
      <c r="J24" s="93" t="n">
        <v>15781515.0226727</v>
      </c>
      <c r="K24" s="94" t="n">
        <v>19041387.4378568</v>
      </c>
      <c r="L24" s="95" t="str">
        <f>K24-J24</f>
      </c>
      <c r="M24" s="96" t="n">
        <v>3596200.18861566</v>
      </c>
      <c r="N24" s="97" t="n">
        <v>3700713.68790926</v>
      </c>
      <c r="O24" s="98" t="str">
        <f>N24-M24</f>
      </c>
      <c r="P24" s="99" t="n">
        <v>19377715.2112883</v>
      </c>
      <c r="Q24" s="100" t="n">
        <v>22742101.1257661</v>
      </c>
      <c r="R24" s="101" t="str">
        <f>Q24-P24</f>
      </c>
      <c r="S24" s="102" t="str">
        <f>L24</f>
      </c>
    </row>
    <row r="25">
      <c r="A25" t="s">
        <v>108</v>
      </c>
      <c r="B25" s="4" t="s">
        <v>182</v>
      </c>
      <c r="C25" t="n">
        <v>2048</v>
      </c>
      <c r="D25" s="87" t="n">
        <v>1330232.36060773</v>
      </c>
      <c r="E25" s="88" t="n">
        <v>1557584.97398339</v>
      </c>
      <c r="F25" s="89" t="str">
        <f>E25-D25</f>
      </c>
      <c r="G25" s="90" t="n">
        <v>2913361.03998199</v>
      </c>
      <c r="H25" s="91" t="n">
        <v>3194212.2507101</v>
      </c>
      <c r="I25" s="92" t="str">
        <f>H25-G25</f>
      </c>
      <c r="J25" s="93" t="n">
        <v>15906167.9383283</v>
      </c>
      <c r="K25" s="94" t="n">
        <v>19220391.6480863</v>
      </c>
      <c r="L25" s="95" t="str">
        <f>K25-J25</f>
      </c>
      <c r="M25" s="96" t="n">
        <v>3641138.56867057</v>
      </c>
      <c r="N25" s="97" t="n">
        <v>3750826.45017893</v>
      </c>
      <c r="O25" s="98" t="str">
        <f>N25-M25</f>
      </c>
      <c r="P25" s="99" t="n">
        <v>19547306.5069988</v>
      </c>
      <c r="Q25" s="100" t="n">
        <v>22971218.0982652</v>
      </c>
      <c r="R25" s="101" t="str">
        <f>Q25-P25</f>
      </c>
      <c r="S25" s="102" t="str">
        <f>L25</f>
      </c>
    </row>
    <row r="26">
      <c r="A26" t="s">
        <v>108</v>
      </c>
      <c r="B26" s="4" t="s">
        <v>182</v>
      </c>
      <c r="C26" t="n">
        <v>2049</v>
      </c>
      <c r="D26" s="87" t="n">
        <v>1350669.68324358</v>
      </c>
      <c r="E26" s="88" t="n">
        <v>1581148.70872561</v>
      </c>
      <c r="F26" s="89" t="str">
        <f>E26-D26</f>
      </c>
      <c r="G26" s="90" t="n">
        <v>2948180.42415636</v>
      </c>
      <c r="H26" s="91" t="n">
        <v>3227056.88545618</v>
      </c>
      <c r="I26" s="92" t="str">
        <f>H26-G26</f>
      </c>
      <c r="J26" s="93" t="n">
        <v>16035202.9545987</v>
      </c>
      <c r="K26" s="94" t="n">
        <v>19399647.7304913</v>
      </c>
      <c r="L26" s="95" t="str">
        <f>K26-J26</f>
      </c>
      <c r="M26" s="96" t="n">
        <v>3685026.03061157</v>
      </c>
      <c r="N26" s="97" t="n">
        <v>3799503.95708712</v>
      </c>
      <c r="O26" s="98" t="str">
        <f>N26-M26</f>
      </c>
      <c r="P26" s="99" t="n">
        <v>19720228.9852103</v>
      </c>
      <c r="Q26" s="100" t="n">
        <v>23199151.6875784</v>
      </c>
      <c r="R26" s="101" t="str">
        <f>Q26-P26</f>
      </c>
      <c r="S26" s="102" t="str">
        <f>L26</f>
      </c>
    </row>
    <row r="27">
      <c r="A27" t="s">
        <v>108</v>
      </c>
      <c r="B27" s="4" t="s">
        <v>182</v>
      </c>
      <c r="C27" t="n">
        <v>2050</v>
      </c>
      <c r="D27" s="87" t="n">
        <v>1370749.56011064</v>
      </c>
      <c r="E27" s="88" t="n">
        <v>1604008.46344375</v>
      </c>
      <c r="F27" s="89" t="str">
        <f>E27-D27</f>
      </c>
      <c r="G27" s="90" t="n">
        <v>2980656.13074625</v>
      </c>
      <c r="H27" s="91" t="n">
        <v>3257199.2980493</v>
      </c>
      <c r="I27" s="92" t="str">
        <f>H27-G27</f>
      </c>
      <c r="J27" s="93" t="n">
        <v>16159903.6107436</v>
      </c>
      <c r="K27" s="94" t="n">
        <v>19570013.4156094</v>
      </c>
      <c r="L27" s="95" t="str">
        <f>K27-J27</f>
      </c>
      <c r="M27" s="96" t="n">
        <v>3727700.76301926</v>
      </c>
      <c r="N27" s="97" t="n">
        <v>3846594.37842674</v>
      </c>
      <c r="O27" s="98" t="str">
        <f>N27-M27</f>
      </c>
      <c r="P27" s="99" t="n">
        <v>19887604.3737629</v>
      </c>
      <c r="Q27" s="100" t="n">
        <v>23416607.7940361</v>
      </c>
      <c r="R27" s="101" t="str">
        <f>Q27-P27</f>
      </c>
      <c r="S27" s="102" t="str">
        <f>L27</f>
      </c>
    </row>
    <row r="28">
      <c r="A28" t="s">
        <v>179</v>
      </c>
      <c r="B28" s="4" t="s">
        <v>180</v>
      </c>
      <c r="C28" t="n">
        <v>2025</v>
      </c>
      <c r="D28" s="87" t="n">
        <v>959793.497483951</v>
      </c>
      <c r="E28" s="88" t="n">
        <v>959793.497483952</v>
      </c>
      <c r="F28" s="89" t="str">
        <f>E28-D28</f>
      </c>
      <c r="G28" s="90" t="n">
        <v>2135199.67580268</v>
      </c>
      <c r="H28" s="91" t="n">
        <v>2135199.67580268</v>
      </c>
      <c r="I28" s="92" t="str">
        <f>H28-G28</f>
      </c>
      <c r="J28" s="93" t="n">
        <v>13078630.7318055</v>
      </c>
      <c r="K28" s="94" t="n">
        <v>13078630.7318055</v>
      </c>
      <c r="L28" s="95" t="str">
        <f>K28-J28</f>
      </c>
      <c r="M28" s="96" t="n">
        <v>2439867.79488052</v>
      </c>
      <c r="N28" s="97" t="n">
        <v>2439867.79488052</v>
      </c>
      <c r="O28" s="98" t="str">
        <f>N28-M28</f>
      </c>
      <c r="P28" s="99" t="n">
        <v>15518498.526686</v>
      </c>
      <c r="Q28" s="100" t="n">
        <v>15518498.526686</v>
      </c>
      <c r="R28" s="101" t="str">
        <f>Q28-P28</f>
      </c>
      <c r="S28" s="102" t="str">
        <f>L28</f>
      </c>
    </row>
    <row r="29">
      <c r="A29" t="s">
        <v>179</v>
      </c>
      <c r="B29" s="4" t="s">
        <v>180</v>
      </c>
      <c r="C29" t="n">
        <v>2026</v>
      </c>
      <c r="D29" s="87" t="n">
        <v>969530.530280674</v>
      </c>
      <c r="E29" s="88" t="n">
        <v>980780.305058052</v>
      </c>
      <c r="F29" s="89" t="str">
        <f>E29-D29</f>
      </c>
      <c r="G29" s="90" t="n">
        <v>2172766.08604736</v>
      </c>
      <c r="H29" s="91" t="n">
        <v>2181019.4587223</v>
      </c>
      <c r="I29" s="92" t="str">
        <f>H29-G29</f>
      </c>
      <c r="J29" s="93" t="n">
        <v>13187424.7546413</v>
      </c>
      <c r="K29" s="94" t="n">
        <v>13376482.4651958</v>
      </c>
      <c r="L29" s="95" t="str">
        <f>K29-J29</f>
      </c>
      <c r="M29" s="96" t="n">
        <v>2495659.05362121</v>
      </c>
      <c r="N29" s="97" t="n">
        <v>2495093.0586842</v>
      </c>
      <c r="O29" s="98" t="str">
        <f>N29-M29</f>
      </c>
      <c r="P29" s="99" t="n">
        <v>15683083.8082625</v>
      </c>
      <c r="Q29" s="100" t="n">
        <v>15871575.5238799</v>
      </c>
      <c r="R29" s="101" t="str">
        <f>Q29-P29</f>
      </c>
      <c r="S29" s="102" t="str">
        <f>L29</f>
      </c>
    </row>
    <row r="30">
      <c r="A30" t="s">
        <v>179</v>
      </c>
      <c r="B30" s="4" t="s">
        <v>180</v>
      </c>
      <c r="C30" t="n">
        <v>2027</v>
      </c>
      <c r="D30" s="87" t="n">
        <v>981484.723582699</v>
      </c>
      <c r="E30" s="88" t="n">
        <v>1003320.79077982</v>
      </c>
      <c r="F30" s="89" t="str">
        <f>E30-D30</f>
      </c>
      <c r="G30" s="90" t="n">
        <v>2209262.91071926</v>
      </c>
      <c r="H30" s="91" t="n">
        <v>2228341.81181597</v>
      </c>
      <c r="I30" s="92" t="str">
        <f>H30-G30</f>
      </c>
      <c r="J30" s="93" t="n">
        <v>13305915.229412</v>
      </c>
      <c r="K30" s="94" t="n">
        <v>13677394.9809697</v>
      </c>
      <c r="L30" s="95" t="str">
        <f>K30-J30</f>
      </c>
      <c r="M30" s="96" t="n">
        <v>2552548.6344967</v>
      </c>
      <c r="N30" s="97" t="n">
        <v>2551241.04250702</v>
      </c>
      <c r="O30" s="98" t="str">
        <f>N30-M30</f>
      </c>
      <c r="P30" s="99" t="n">
        <v>15858463.8639087</v>
      </c>
      <c r="Q30" s="100" t="n">
        <v>16228636.0234767</v>
      </c>
      <c r="R30" s="101" t="str">
        <f>Q30-P30</f>
      </c>
      <c r="S30" s="102" t="str">
        <f>L30</f>
      </c>
    </row>
    <row r="31">
      <c r="A31" t="s">
        <v>179</v>
      </c>
      <c r="B31" s="4" t="s">
        <v>180</v>
      </c>
      <c r="C31" t="n">
        <v>2028</v>
      </c>
      <c r="D31" s="87" t="n">
        <v>995293.973607496</v>
      </c>
      <c r="E31" s="88" t="n">
        <v>1027500.46902078</v>
      </c>
      <c r="F31" s="89" t="str">
        <f>E31-D31</f>
      </c>
      <c r="G31" s="90" t="n">
        <v>2258101.16077729</v>
      </c>
      <c r="H31" s="91" t="n">
        <v>2288120.69935235</v>
      </c>
      <c r="I31" s="92" t="str">
        <f>H31-G31</f>
      </c>
      <c r="J31" s="93" t="n">
        <v>13422930.2910257</v>
      </c>
      <c r="K31" s="94" t="n">
        <v>13973849.5476407</v>
      </c>
      <c r="L31" s="95" t="str">
        <f>K31-J31</f>
      </c>
      <c r="M31" s="96" t="n">
        <v>2611257.00101853</v>
      </c>
      <c r="N31" s="97" t="n">
        <v>2609119.51816056</v>
      </c>
      <c r="O31" s="98" t="str">
        <f>N31-M31</f>
      </c>
      <c r="P31" s="99" t="n">
        <v>16034187.2920442</v>
      </c>
      <c r="Q31" s="100" t="n">
        <v>16582969.0658013</v>
      </c>
      <c r="R31" s="101" t="str">
        <f>Q31-P31</f>
      </c>
      <c r="S31" s="102" t="str">
        <f>L31</f>
      </c>
    </row>
    <row r="32">
      <c r="A32" t="s">
        <v>179</v>
      </c>
      <c r="B32" s="4" t="s">
        <v>180</v>
      </c>
      <c r="C32" t="n">
        <v>2029</v>
      </c>
      <c r="D32" s="87" t="n">
        <v>1008293.06074978</v>
      </c>
      <c r="E32" s="88" t="n">
        <v>1053610.41066253</v>
      </c>
      <c r="F32" s="89" t="str">
        <f>E32-D32</f>
      </c>
      <c r="G32" s="90" t="n">
        <v>2294148.89653696</v>
      </c>
      <c r="H32" s="91" t="n">
        <v>2336688.0735738</v>
      </c>
      <c r="I32" s="92" t="str">
        <f>H32-G32</f>
      </c>
      <c r="J32" s="93" t="n">
        <v>13522408.7471514</v>
      </c>
      <c r="K32" s="94" t="n">
        <v>14290695.0468445</v>
      </c>
      <c r="L32" s="95" t="str">
        <f>K32-J32</f>
      </c>
      <c r="M32" s="96" t="n">
        <v>2670568.09814778</v>
      </c>
      <c r="N32" s="97" t="n">
        <v>2667387.14052593</v>
      </c>
      <c r="O32" s="98" t="str">
        <f>N32-M32</f>
      </c>
      <c r="P32" s="99" t="n">
        <v>16192976.8452992</v>
      </c>
      <c r="Q32" s="100" t="n">
        <v>16958082.1873704</v>
      </c>
      <c r="R32" s="101" t="str">
        <f>Q32-P32</f>
      </c>
      <c r="S32" s="102" t="str">
        <f>L32</f>
      </c>
    </row>
    <row r="33">
      <c r="A33" t="s">
        <v>179</v>
      </c>
      <c r="B33" s="4" t="s">
        <v>180</v>
      </c>
      <c r="C33" t="n">
        <v>2030</v>
      </c>
      <c r="D33" s="87" t="n">
        <v>1022458.91527131</v>
      </c>
      <c r="E33" s="88" t="n">
        <v>1080810.21872946</v>
      </c>
      <c r="F33" s="89" t="str">
        <f>E33-D33</f>
      </c>
      <c r="G33" s="90" t="n">
        <v>2331429.55123946</v>
      </c>
      <c r="H33" s="91" t="n">
        <v>2386448.80046728</v>
      </c>
      <c r="I33" s="92" t="str">
        <f>H33-G33</f>
      </c>
      <c r="J33" s="93" t="n">
        <v>13617054.4847759</v>
      </c>
      <c r="K33" s="94" t="n">
        <v>14601429.0838702</v>
      </c>
      <c r="L33" s="95" t="str">
        <f>K33-J33</f>
      </c>
      <c r="M33" s="96" t="n">
        <v>2730309.44557865</v>
      </c>
      <c r="N33" s="97" t="n">
        <v>2725934.7625287</v>
      </c>
      <c r="O33" s="98" t="str">
        <f>N33-M33</f>
      </c>
      <c r="P33" s="99" t="n">
        <v>16347363.9303545</v>
      </c>
      <c r="Q33" s="100" t="n">
        <v>17327363.846399</v>
      </c>
      <c r="R33" s="101" t="str">
        <f>Q33-P33</f>
      </c>
      <c r="S33" s="102" t="str">
        <f>L33</f>
      </c>
    </row>
    <row r="34">
      <c r="A34" t="s">
        <v>179</v>
      </c>
      <c r="B34" s="4" t="s">
        <v>180</v>
      </c>
      <c r="C34" t="n">
        <v>2031</v>
      </c>
      <c r="D34" s="87" t="n">
        <v>1047924.26028902</v>
      </c>
      <c r="E34" s="88" t="n">
        <v>1107157.64124119</v>
      </c>
      <c r="F34" s="89" t="str">
        <f>E34-D34</f>
      </c>
      <c r="G34" s="90" t="n">
        <v>2376820.52690426</v>
      </c>
      <c r="H34" s="91" t="n">
        <v>2435295.40356542</v>
      </c>
      <c r="I34" s="92" t="str">
        <f>H34-G34</f>
      </c>
      <c r="J34" s="93" t="n">
        <v>13905591.8145293</v>
      </c>
      <c r="K34" s="94" t="n">
        <v>14910262.6671564</v>
      </c>
      <c r="L34" s="95" t="str">
        <f>K34-J34</f>
      </c>
      <c r="M34" s="96" t="n">
        <v>2789816.66681742</v>
      </c>
      <c r="N34" s="97" t="n">
        <v>2784742.81884404</v>
      </c>
      <c r="O34" s="98" t="str">
        <f>N34-M34</f>
      </c>
      <c r="P34" s="99" t="n">
        <v>16695408.4813467</v>
      </c>
      <c r="Q34" s="100" t="n">
        <v>17695005.4860005</v>
      </c>
      <c r="R34" s="101" t="str">
        <f>Q34-P34</f>
      </c>
      <c r="S34" s="102" t="str">
        <f>L34</f>
      </c>
    </row>
    <row r="35">
      <c r="A35" t="s">
        <v>179</v>
      </c>
      <c r="B35" s="4" t="s">
        <v>180</v>
      </c>
      <c r="C35" t="n">
        <v>2032</v>
      </c>
      <c r="D35" s="87" t="n">
        <v>1073079.00839003</v>
      </c>
      <c r="E35" s="88" t="n">
        <v>1133979.82552584</v>
      </c>
      <c r="F35" s="89" t="str">
        <f>E35-D35</f>
      </c>
      <c r="G35" s="90" t="n">
        <v>2424258.86976999</v>
      </c>
      <c r="H35" s="91" t="n">
        <v>2486226.86894442</v>
      </c>
      <c r="I35" s="92" t="str">
        <f>H35-G35</f>
      </c>
      <c r="J35" s="93" t="n">
        <v>14179335.9695318</v>
      </c>
      <c r="K35" s="94" t="n">
        <v>15212724.6096518</v>
      </c>
      <c r="L35" s="95" t="str">
        <f>K35-J35</f>
      </c>
      <c r="M35" s="96" t="n">
        <v>2849312.7375897</v>
      </c>
      <c r="N35" s="97" t="n">
        <v>2843886.54382644</v>
      </c>
      <c r="O35" s="98" t="str">
        <f>N35-M35</f>
      </c>
      <c r="P35" s="99" t="n">
        <v>17028648.7071215</v>
      </c>
      <c r="Q35" s="100" t="n">
        <v>18056611.1534782</v>
      </c>
      <c r="R35" s="101" t="str">
        <f>Q35-P35</f>
      </c>
      <c r="S35" s="102" t="str">
        <f>L35</f>
      </c>
    </row>
    <row r="36">
      <c r="A36" t="s">
        <v>179</v>
      </c>
      <c r="B36" s="4" t="s">
        <v>180</v>
      </c>
      <c r="C36" t="n">
        <v>2033</v>
      </c>
      <c r="D36" s="87" t="n">
        <v>1097550.2734354</v>
      </c>
      <c r="E36" s="88" t="n">
        <v>1160519.0384788</v>
      </c>
      <c r="F36" s="89" t="str">
        <f>E36-D36</f>
      </c>
      <c r="G36" s="90" t="n">
        <v>2478512.16374983</v>
      </c>
      <c r="H36" s="91" t="n">
        <v>2544179.91308165</v>
      </c>
      <c r="I36" s="92" t="str">
        <f>H36-G36</f>
      </c>
      <c r="J36" s="93" t="n">
        <v>14431850.3338004</v>
      </c>
      <c r="K36" s="94" t="n">
        <v>15498146.8141225</v>
      </c>
      <c r="L36" s="95" t="str">
        <f>K36-J36</f>
      </c>
      <c r="M36" s="96" t="n">
        <v>2909428.21652662</v>
      </c>
      <c r="N36" s="97" t="n">
        <v>2903939.00675972</v>
      </c>
      <c r="O36" s="98" t="str">
        <f>N36-M36</f>
      </c>
      <c r="P36" s="99" t="n">
        <v>17341278.550327</v>
      </c>
      <c r="Q36" s="100" t="n">
        <v>18402085.8208823</v>
      </c>
      <c r="R36" s="101" t="str">
        <f>Q36-P36</f>
      </c>
      <c r="S36" s="102" t="str">
        <f>L36</f>
      </c>
    </row>
    <row r="37">
      <c r="A37" t="s">
        <v>179</v>
      </c>
      <c r="B37" s="4" t="s">
        <v>180</v>
      </c>
      <c r="C37" t="n">
        <v>2034</v>
      </c>
      <c r="D37" s="87" t="n">
        <v>1125112.81408435</v>
      </c>
      <c r="E37" s="88" t="n">
        <v>1187394.62078838</v>
      </c>
      <c r="F37" s="89" t="str">
        <f>E37-D37</f>
      </c>
      <c r="G37" s="90" t="n">
        <v>2524123.57537459</v>
      </c>
      <c r="H37" s="91" t="n">
        <v>2591241.82717547</v>
      </c>
      <c r="I37" s="92" t="str">
        <f>H37-G37</f>
      </c>
      <c r="J37" s="93" t="n">
        <v>14736323.1005688</v>
      </c>
      <c r="K37" s="94" t="n">
        <v>15799428.4193656</v>
      </c>
      <c r="L37" s="95" t="str">
        <f>K37-J37</f>
      </c>
      <c r="M37" s="96" t="n">
        <v>2969057.72670942</v>
      </c>
      <c r="N37" s="97" t="n">
        <v>2963891.11565708</v>
      </c>
      <c r="O37" s="98" t="str">
        <f>N37-M37</f>
      </c>
      <c r="P37" s="99" t="n">
        <v>17705380.8272782</v>
      </c>
      <c r="Q37" s="100" t="n">
        <v>18763319.5350226</v>
      </c>
      <c r="R37" s="101" t="str">
        <f>Q37-P37</f>
      </c>
      <c r="S37" s="102" t="str">
        <f>L37</f>
      </c>
    </row>
    <row r="38">
      <c r="A38" t="s">
        <v>179</v>
      </c>
      <c r="B38" s="4" t="s">
        <v>180</v>
      </c>
      <c r="C38" t="n">
        <v>2035</v>
      </c>
      <c r="D38" s="87" t="n">
        <v>1152341.21245919</v>
      </c>
      <c r="E38" s="88" t="n">
        <v>1214325.97179281</v>
      </c>
      <c r="F38" s="89" t="str">
        <f>E38-D38</f>
      </c>
      <c r="G38" s="90" t="n">
        <v>2568833.95929493</v>
      </c>
      <c r="H38" s="91" t="n">
        <v>2637338.55759301</v>
      </c>
      <c r="I38" s="92" t="str">
        <f>H38-G38</f>
      </c>
      <c r="J38" s="93" t="n">
        <v>15029022.4122424</v>
      </c>
      <c r="K38" s="94" t="n">
        <v>16093445.8910369</v>
      </c>
      <c r="L38" s="95" t="str">
        <f>K38-J38</f>
      </c>
      <c r="M38" s="96" t="n">
        <v>3028111.52421396</v>
      </c>
      <c r="N38" s="97" t="n">
        <v>3023565.75015719</v>
      </c>
      <c r="O38" s="98" t="str">
        <f>N38-M38</f>
      </c>
      <c r="P38" s="99" t="n">
        <v>18057133.9364564</v>
      </c>
      <c r="Q38" s="100" t="n">
        <v>19117011.6411941</v>
      </c>
      <c r="R38" s="101" t="str">
        <f>Q38-P38</f>
      </c>
      <c r="S38" s="102" t="str">
        <f>L38</f>
      </c>
    </row>
    <row r="39">
      <c r="A39" t="s">
        <v>179</v>
      </c>
      <c r="B39" s="4" t="s">
        <v>180</v>
      </c>
      <c r="C39" t="n">
        <v>2036</v>
      </c>
      <c r="D39" s="87" t="n">
        <v>1169109.56895081</v>
      </c>
      <c r="E39" s="88" t="n">
        <v>1242005.19631071</v>
      </c>
      <c r="F39" s="89" t="str">
        <f>E39-D39</f>
      </c>
      <c r="G39" s="90" t="n">
        <v>2611593.18291818</v>
      </c>
      <c r="H39" s="91" t="n">
        <v>2687815.41856241</v>
      </c>
      <c r="I39" s="92" t="str">
        <f>H39-G39</f>
      </c>
      <c r="J39" s="93" t="n">
        <v>15188606.7406465</v>
      </c>
      <c r="K39" s="94" t="n">
        <v>16387284.1170475</v>
      </c>
      <c r="L39" s="95" t="str">
        <f>K39-J39</f>
      </c>
      <c r="M39" s="96" t="n">
        <v>3087567.23360118</v>
      </c>
      <c r="N39" s="97" t="n">
        <v>3083207.24745521</v>
      </c>
      <c r="O39" s="98" t="str">
        <f>N39-M39</f>
      </c>
      <c r="P39" s="99" t="n">
        <v>18276173.9742477</v>
      </c>
      <c r="Q39" s="100" t="n">
        <v>19470491.3645027</v>
      </c>
      <c r="R39" s="101" t="str">
        <f>Q39-P39</f>
      </c>
      <c r="S39" s="102" t="str">
        <f>L39</f>
      </c>
    </row>
    <row r="40">
      <c r="A40" t="s">
        <v>179</v>
      </c>
      <c r="B40" s="4" t="s">
        <v>180</v>
      </c>
      <c r="C40" t="n">
        <v>2037</v>
      </c>
      <c r="D40" s="87" t="n">
        <v>1186501.84751808</v>
      </c>
      <c r="E40" s="88" t="n">
        <v>1269807.80909442</v>
      </c>
      <c r="F40" s="89" t="str">
        <f>E40-D40</f>
      </c>
      <c r="G40" s="90" t="n">
        <v>2653485.53751055</v>
      </c>
      <c r="H40" s="91" t="n">
        <v>2737274.790777</v>
      </c>
      <c r="I40" s="92" t="str">
        <f>H40-G40</f>
      </c>
      <c r="J40" s="93" t="n">
        <v>15343967.5065878</v>
      </c>
      <c r="K40" s="94" t="n">
        <v>16672497.8198669</v>
      </c>
      <c r="L40" s="95" t="str">
        <f>K40-J40</f>
      </c>
      <c r="M40" s="96" t="n">
        <v>3147141.34857621</v>
      </c>
      <c r="N40" s="97" t="n">
        <v>3142666.59064758</v>
      </c>
      <c r="O40" s="98" t="str">
        <f>N40-M40</f>
      </c>
      <c r="P40" s="99" t="n">
        <v>18491108.855164</v>
      </c>
      <c r="Q40" s="100" t="n">
        <v>19815164.4105145</v>
      </c>
      <c r="R40" s="101" t="str">
        <f>Q40-P40</f>
      </c>
      <c r="S40" s="102" t="str">
        <f>L40</f>
      </c>
    </row>
    <row r="41">
      <c r="A41" t="s">
        <v>179</v>
      </c>
      <c r="B41" s="4" t="s">
        <v>180</v>
      </c>
      <c r="C41" t="n">
        <v>2038</v>
      </c>
      <c r="D41" s="87" t="n">
        <v>1203585.94659167</v>
      </c>
      <c r="E41" s="88" t="n">
        <v>1297176.25542108</v>
      </c>
      <c r="F41" s="89" t="str">
        <f>E41-D41</f>
      </c>
      <c r="G41" s="90" t="n">
        <v>2699221.88330611</v>
      </c>
      <c r="H41" s="91" t="n">
        <v>2790687.02121721</v>
      </c>
      <c r="I41" s="92" t="str">
        <f>H41-G41</f>
      </c>
      <c r="J41" s="93" t="n">
        <v>15486216.1432915</v>
      </c>
      <c r="K41" s="94" t="n">
        <v>16943079.5437892</v>
      </c>
      <c r="L41" s="95" t="str">
        <f>K41-J41</f>
      </c>
      <c r="M41" s="96" t="n">
        <v>3207183.37175013</v>
      </c>
      <c r="N41" s="97" t="n">
        <v>3202368.92676633</v>
      </c>
      <c r="O41" s="98" t="str">
        <f>N41-M41</f>
      </c>
      <c r="P41" s="99" t="n">
        <v>18693399.5150416</v>
      </c>
      <c r="Q41" s="100" t="n">
        <v>20145448.4705555</v>
      </c>
      <c r="R41" s="101" t="str">
        <f>Q41-P41</f>
      </c>
      <c r="S41" s="102" t="str">
        <f>L41</f>
      </c>
    </row>
    <row r="42">
      <c r="A42" t="s">
        <v>179</v>
      </c>
      <c r="B42" s="4" t="s">
        <v>180</v>
      </c>
      <c r="C42" t="n">
        <v>2039</v>
      </c>
      <c r="D42" s="87" t="n">
        <v>1221370.56422579</v>
      </c>
      <c r="E42" s="88" t="n">
        <v>1325347.79629959</v>
      </c>
      <c r="F42" s="89" t="str">
        <f>E42-D42</f>
      </c>
      <c r="G42" s="90" t="n">
        <v>2736463.55500871</v>
      </c>
      <c r="H42" s="91" t="n">
        <v>2835232.8138728</v>
      </c>
      <c r="I42" s="92" t="str">
        <f>H42-G42</f>
      </c>
      <c r="J42" s="93" t="n">
        <v>15630242.293431</v>
      </c>
      <c r="K42" s="94" t="n">
        <v>17216985.482207</v>
      </c>
      <c r="L42" s="95" t="str">
        <f>K42-J42</f>
      </c>
      <c r="M42" s="96" t="n">
        <v>3266690.6882464</v>
      </c>
      <c r="N42" s="97" t="n">
        <v>3261308.04483665</v>
      </c>
      <c r="O42" s="98" t="str">
        <f>N42-M42</f>
      </c>
      <c r="P42" s="99" t="n">
        <v>18896932.9816774</v>
      </c>
      <c r="Q42" s="100" t="n">
        <v>20478293.5270436</v>
      </c>
      <c r="R42" s="101" t="str">
        <f>Q42-P42</f>
      </c>
      <c r="S42" s="102" t="str">
        <f>L42</f>
      </c>
    </row>
    <row r="43">
      <c r="A43" t="s">
        <v>179</v>
      </c>
      <c r="B43" s="4" t="s">
        <v>180</v>
      </c>
      <c r="C43" t="n">
        <v>2040</v>
      </c>
      <c r="D43" s="87" t="n">
        <v>1238340.985323</v>
      </c>
      <c r="E43" s="88" t="n">
        <v>1352787.67550619</v>
      </c>
      <c r="F43" s="89" t="str">
        <f>E43-D43</f>
      </c>
      <c r="G43" s="90" t="n">
        <v>2770516.38786064</v>
      </c>
      <c r="H43" s="91" t="n">
        <v>2876390.02123241</v>
      </c>
      <c r="I43" s="92" t="str">
        <f>H43-G43</f>
      </c>
      <c r="J43" s="93" t="n">
        <v>15759665.8972818</v>
      </c>
      <c r="K43" s="94" t="n">
        <v>17477129.0980303</v>
      </c>
      <c r="L43" s="95" t="str">
        <f>K43-J43</f>
      </c>
      <c r="M43" s="96" t="n">
        <v>3325402.54523412</v>
      </c>
      <c r="N43" s="97" t="n">
        <v>3319226.53845978</v>
      </c>
      <c r="O43" s="98" t="str">
        <f>N43-M43</f>
      </c>
      <c r="P43" s="99" t="n">
        <v>19085068.4425159</v>
      </c>
      <c r="Q43" s="100" t="n">
        <v>20796355.63649</v>
      </c>
      <c r="R43" s="101" t="str">
        <f>Q43-P43</f>
      </c>
      <c r="S43" s="102" t="str">
        <f>L43</f>
      </c>
    </row>
    <row r="44">
      <c r="A44" t="s">
        <v>179</v>
      </c>
      <c r="B44" s="4" t="s">
        <v>180</v>
      </c>
      <c r="C44" t="n">
        <v>2041</v>
      </c>
      <c r="D44" s="87" t="n">
        <v>1267302.32867788</v>
      </c>
      <c r="E44" s="88" t="n">
        <v>1380070.96412439</v>
      </c>
      <c r="F44" s="89" t="str">
        <f>E44-D44</f>
      </c>
      <c r="G44" s="90" t="n">
        <v>2816313.84716058</v>
      </c>
      <c r="H44" s="91" t="n">
        <v>2922451.7840816</v>
      </c>
      <c r="I44" s="92" t="str">
        <f>H44-G44</f>
      </c>
      <c r="J44" s="93" t="n">
        <v>16024304.8874273</v>
      </c>
      <c r="K44" s="94" t="n">
        <v>17731269.8507494</v>
      </c>
      <c r="L44" s="95" t="str">
        <f>K44-J44</f>
      </c>
      <c r="M44" s="96" t="n">
        <v>3382956.18068656</v>
      </c>
      <c r="N44" s="97" t="n">
        <v>3376570.77956911</v>
      </c>
      <c r="O44" s="98" t="str">
        <f>N44-M44</f>
      </c>
      <c r="P44" s="99" t="n">
        <v>19407261.0681138</v>
      </c>
      <c r="Q44" s="100" t="n">
        <v>21107840.6303185</v>
      </c>
      <c r="R44" s="101" t="str">
        <f>Q44-P44</f>
      </c>
      <c r="S44" s="102" t="str">
        <f>L44</f>
      </c>
    </row>
    <row r="45">
      <c r="A45" t="s">
        <v>179</v>
      </c>
      <c r="B45" s="4" t="s">
        <v>180</v>
      </c>
      <c r="C45" t="n">
        <v>2042</v>
      </c>
      <c r="D45" s="87" t="n">
        <v>1294843.17177599</v>
      </c>
      <c r="E45" s="88" t="n">
        <v>1406876.34005525</v>
      </c>
      <c r="F45" s="89" t="str">
        <f>E45-D45</f>
      </c>
      <c r="G45" s="90" t="n">
        <v>2856733.59233546</v>
      </c>
      <c r="H45" s="91" t="n">
        <v>2962983.46667384</v>
      </c>
      <c r="I45" s="92" t="str">
        <f>H45-G45</f>
      </c>
      <c r="J45" s="93" t="n">
        <v>16268359.2962862</v>
      </c>
      <c r="K45" s="94" t="n">
        <v>17974111.2649187</v>
      </c>
      <c r="L45" s="95" t="str">
        <f>K45-J45</f>
      </c>
      <c r="M45" s="96" t="n">
        <v>3439137.63872635</v>
      </c>
      <c r="N45" s="97" t="n">
        <v>3432912.59953705</v>
      </c>
      <c r="O45" s="98" t="str">
        <f>N45-M45</f>
      </c>
      <c r="P45" s="99" t="n">
        <v>19707496.9350126</v>
      </c>
      <c r="Q45" s="100" t="n">
        <v>21407023.8644558</v>
      </c>
      <c r="R45" s="101" t="str">
        <f>Q45-P45</f>
      </c>
      <c r="S45" s="102" t="str">
        <f>L45</f>
      </c>
    </row>
    <row r="46">
      <c r="A46" t="s">
        <v>179</v>
      </c>
      <c r="B46" s="4" t="s">
        <v>180</v>
      </c>
      <c r="C46" t="n">
        <v>2043</v>
      </c>
      <c r="D46" s="87" t="n">
        <v>1321069.59232676</v>
      </c>
      <c r="E46" s="88" t="n">
        <v>1432805.18241214</v>
      </c>
      <c r="F46" s="89" t="str">
        <f>E46-D46</f>
      </c>
      <c r="G46" s="90" t="n">
        <v>2901861.79048065</v>
      </c>
      <c r="H46" s="91" t="n">
        <v>3008470.65003363</v>
      </c>
      <c r="I46" s="92" t="str">
        <f>H46-G46</f>
      </c>
      <c r="J46" s="93" t="n">
        <v>16489643.3754525</v>
      </c>
      <c r="K46" s="94" t="n">
        <v>18198360.1018222</v>
      </c>
      <c r="L46" s="95" t="str">
        <f>K46-J46</f>
      </c>
      <c r="M46" s="96" t="n">
        <v>3494617.66674778</v>
      </c>
      <c r="N46" s="97" t="n">
        <v>3488845.13943546</v>
      </c>
      <c r="O46" s="98" t="str">
        <f>N46-M46</f>
      </c>
      <c r="P46" s="99" t="n">
        <v>19984261.0422003</v>
      </c>
      <c r="Q46" s="100" t="n">
        <v>21687205.2412577</v>
      </c>
      <c r="R46" s="101" t="str">
        <f>Q46-P46</f>
      </c>
      <c r="S46" s="102" t="str">
        <f>L46</f>
      </c>
    </row>
    <row r="47">
      <c r="A47" t="s">
        <v>179</v>
      </c>
      <c r="B47" s="4" t="s">
        <v>180</v>
      </c>
      <c r="C47" t="n">
        <v>2044</v>
      </c>
      <c r="D47" s="87" t="n">
        <v>1346606.85204587</v>
      </c>
      <c r="E47" s="88" t="n">
        <v>1458339.17974938</v>
      </c>
      <c r="F47" s="89" t="str">
        <f>E47-D47</f>
      </c>
      <c r="G47" s="90" t="n">
        <v>2939391.54320473</v>
      </c>
      <c r="H47" s="91" t="n">
        <v>3046056.68354666</v>
      </c>
      <c r="I47" s="92" t="str">
        <f>H47-G47</f>
      </c>
      <c r="J47" s="93" t="n">
        <v>16704785.1844454</v>
      </c>
      <c r="K47" s="94" t="n">
        <v>18419903.9093603</v>
      </c>
      <c r="L47" s="95" t="str">
        <f>K47-J47</f>
      </c>
      <c r="M47" s="96" t="n">
        <v>3548700.08945344</v>
      </c>
      <c r="N47" s="97" t="n">
        <v>3543582.92973372</v>
      </c>
      <c r="O47" s="98" t="str">
        <f>N47-M47</f>
      </c>
      <c r="P47" s="99" t="n">
        <v>20253485.2738989</v>
      </c>
      <c r="Q47" s="100" t="n">
        <v>21963486.839094</v>
      </c>
      <c r="R47" s="101" t="str">
        <f>Q47-P47</f>
      </c>
      <c r="S47" s="102" t="str">
        <f>L47</f>
      </c>
    </row>
    <row r="48">
      <c r="A48" t="s">
        <v>179</v>
      </c>
      <c r="B48" s="4" t="s">
        <v>180</v>
      </c>
      <c r="C48" t="n">
        <v>2045</v>
      </c>
      <c r="D48" s="87" t="n">
        <v>1371971.82740717</v>
      </c>
      <c r="E48" s="88" t="n">
        <v>1483913.39991598</v>
      </c>
      <c r="F48" s="89" t="str">
        <f>E48-D48</f>
      </c>
      <c r="G48" s="90" t="n">
        <v>2975557.10814694</v>
      </c>
      <c r="H48" s="91" t="n">
        <v>3082224.00698585</v>
      </c>
      <c r="I48" s="92" t="str">
        <f>H48-G48</f>
      </c>
      <c r="J48" s="93" t="n">
        <v>16912126.7147292</v>
      </c>
      <c r="K48" s="94" t="n">
        <v>18635707.8486913</v>
      </c>
      <c r="L48" s="95" t="str">
        <f>K48-J48</f>
      </c>
      <c r="M48" s="96" t="n">
        <v>3601281.57968083</v>
      </c>
      <c r="N48" s="97" t="n">
        <v>3596974.60976764</v>
      </c>
      <c r="O48" s="98" t="str">
        <f>N48-M48</f>
      </c>
      <c r="P48" s="99" t="n">
        <v>20513408.2944101</v>
      </c>
      <c r="Q48" s="100" t="n">
        <v>22232682.4584589</v>
      </c>
      <c r="R48" s="101" t="str">
        <f>Q48-P48</f>
      </c>
      <c r="S48" s="102" t="str">
        <f>L48</f>
      </c>
    </row>
    <row r="49">
      <c r="A49" t="s">
        <v>179</v>
      </c>
      <c r="B49" s="4" t="s">
        <v>180</v>
      </c>
      <c r="C49" t="n">
        <v>2046</v>
      </c>
      <c r="D49" s="87" t="n">
        <v>1397188.12516834</v>
      </c>
      <c r="E49" s="88" t="n">
        <v>1509480.27542461</v>
      </c>
      <c r="F49" s="89" t="str">
        <f>E49-D49</f>
      </c>
      <c r="G49" s="90" t="n">
        <v>3017110.28568322</v>
      </c>
      <c r="H49" s="91" t="n">
        <v>3124046.1784475</v>
      </c>
      <c r="I49" s="92" t="str">
        <f>H49-G49</f>
      </c>
      <c r="J49" s="93" t="n">
        <v>17109764.0675662</v>
      </c>
      <c r="K49" s="94" t="n">
        <v>18842942.5524536</v>
      </c>
      <c r="L49" s="95" t="str">
        <f>K49-J49</f>
      </c>
      <c r="M49" s="96" t="n">
        <v>3652863.09284136</v>
      </c>
      <c r="N49" s="97" t="n">
        <v>3649516.08697985</v>
      </c>
      <c r="O49" s="98" t="str">
        <f>N49-M49</f>
      </c>
      <c r="P49" s="99" t="n">
        <v>20762627.1604076</v>
      </c>
      <c r="Q49" s="100" t="n">
        <v>22492458.6394335</v>
      </c>
      <c r="R49" s="101" t="str">
        <f>Q49-P49</f>
      </c>
      <c r="S49" s="102" t="str">
        <f>L49</f>
      </c>
    </row>
    <row r="50">
      <c r="A50" t="s">
        <v>179</v>
      </c>
      <c r="B50" s="4" t="s">
        <v>180</v>
      </c>
      <c r="C50" t="n">
        <v>2047</v>
      </c>
      <c r="D50" s="87" t="n">
        <v>1421508.56245655</v>
      </c>
      <c r="E50" s="88" t="n">
        <v>1534237.5744132</v>
      </c>
      <c r="F50" s="89" t="str">
        <f>E50-D50</f>
      </c>
      <c r="G50" s="90" t="n">
        <v>3051982.12047127</v>
      </c>
      <c r="H50" s="91" t="n">
        <v>3158904.2402998</v>
      </c>
      <c r="I50" s="92" t="str">
        <f>H50-G50</f>
      </c>
      <c r="J50" s="93" t="n">
        <v>17297640.5509335</v>
      </c>
      <c r="K50" s="94" t="n">
        <v>19041387.4378568</v>
      </c>
      <c r="L50" s="95" t="str">
        <f>K50-J50</f>
      </c>
      <c r="M50" s="96" t="n">
        <v>3702996.76304105</v>
      </c>
      <c r="N50" s="97" t="n">
        <v>3700713.68790926</v>
      </c>
      <c r="O50" s="98" t="str">
        <f>N50-M50</f>
      </c>
      <c r="P50" s="99" t="n">
        <v>21000637.3139745</v>
      </c>
      <c r="Q50" s="100" t="n">
        <v>22742101.1257661</v>
      </c>
      <c r="R50" s="101" t="str">
        <f>Q50-P50</f>
      </c>
      <c r="S50" s="102" t="str">
        <f>L50</f>
      </c>
    </row>
    <row r="51">
      <c r="A51" t="s">
        <v>179</v>
      </c>
      <c r="B51" s="4" t="s">
        <v>180</v>
      </c>
      <c r="C51" t="n">
        <v>2048</v>
      </c>
      <c r="D51" s="87" t="n">
        <v>1444415.19670474</v>
      </c>
      <c r="E51" s="88" t="n">
        <v>1557584.97398339</v>
      </c>
      <c r="F51" s="89" t="str">
        <f>E51-D51</f>
      </c>
      <c r="G51" s="90" t="n">
        <v>3087286.55952463</v>
      </c>
      <c r="H51" s="91" t="n">
        <v>3194212.2507101</v>
      </c>
      <c r="I51" s="92" t="str">
        <f>H51-G51</f>
      </c>
      <c r="J51" s="93" t="n">
        <v>17466365.3860708</v>
      </c>
      <c r="K51" s="94" t="n">
        <v>19220391.6480863</v>
      </c>
      <c r="L51" s="95" t="str">
        <f>K51-J51</f>
      </c>
      <c r="M51" s="96" t="n">
        <v>3751952.53033044</v>
      </c>
      <c r="N51" s="97" t="n">
        <v>3750826.45017893</v>
      </c>
      <c r="O51" s="98" t="str">
        <f>N51-M51</f>
      </c>
      <c r="P51" s="99" t="n">
        <v>21218317.9164012</v>
      </c>
      <c r="Q51" s="100" t="n">
        <v>22971218.0982652</v>
      </c>
      <c r="R51" s="101" t="str">
        <f>Q51-P51</f>
      </c>
      <c r="S51" s="102" t="str">
        <f>L51</f>
      </c>
    </row>
    <row r="52">
      <c r="A52" t="s">
        <v>179</v>
      </c>
      <c r="B52" s="4" t="s">
        <v>180</v>
      </c>
      <c r="C52" t="n">
        <v>2049</v>
      </c>
      <c r="D52" s="87" t="n">
        <v>1467446.07072197</v>
      </c>
      <c r="E52" s="88" t="n">
        <v>1581148.70872561</v>
      </c>
      <c r="F52" s="89" t="str">
        <f>E52-D52</f>
      </c>
      <c r="G52" s="90" t="n">
        <v>3120210.50271442</v>
      </c>
      <c r="H52" s="91" t="n">
        <v>3227056.88545618</v>
      </c>
      <c r="I52" s="92" t="str">
        <f>H52-G52</f>
      </c>
      <c r="J52" s="93" t="n">
        <v>17634589.7025562</v>
      </c>
      <c r="K52" s="94" t="n">
        <v>19399647.7304913</v>
      </c>
      <c r="L52" s="95" t="str">
        <f>K52-J52</f>
      </c>
      <c r="M52" s="96" t="n">
        <v>3799402.32961104</v>
      </c>
      <c r="N52" s="97" t="n">
        <v>3799503.95708712</v>
      </c>
      <c r="O52" s="98" t="str">
        <f>N52-M52</f>
      </c>
      <c r="P52" s="99" t="n">
        <v>21433992.0321672</v>
      </c>
      <c r="Q52" s="100" t="n">
        <v>23199151.6875784</v>
      </c>
      <c r="R52" s="101" t="str">
        <f>Q52-P52</f>
      </c>
      <c r="S52" s="102" t="str">
        <f>L52</f>
      </c>
    </row>
    <row r="53">
      <c r="A53" t="s">
        <v>179</v>
      </c>
      <c r="B53" s="4" t="s">
        <v>180</v>
      </c>
      <c r="C53" t="n">
        <v>2050</v>
      </c>
      <c r="D53" s="87" t="n">
        <v>1489735.49114215</v>
      </c>
      <c r="E53" s="88" t="n">
        <v>1604008.46344375</v>
      </c>
      <c r="F53" s="89" t="str">
        <f>E53-D53</f>
      </c>
      <c r="G53" s="90" t="n">
        <v>3150481.61874011</v>
      </c>
      <c r="H53" s="91" t="n">
        <v>3257199.2980493</v>
      </c>
      <c r="I53" s="92" t="str">
        <f>H53-G53</f>
      </c>
      <c r="J53" s="93" t="n">
        <v>17793623.3731779</v>
      </c>
      <c r="K53" s="94" t="n">
        <v>19570013.4156094</v>
      </c>
      <c r="L53" s="95" t="str">
        <f>K53-J53</f>
      </c>
      <c r="M53" s="96" t="n">
        <v>3845210.15127931</v>
      </c>
      <c r="N53" s="97" t="n">
        <v>3846594.37842674</v>
      </c>
      <c r="O53" s="98" t="str">
        <f>N53-M53</f>
      </c>
      <c r="P53" s="99" t="n">
        <v>21638833.5244573</v>
      </c>
      <c r="Q53" s="100" t="n">
        <v>23416607.7940361</v>
      </c>
      <c r="R53" s="101" t="str">
        <f>Q53-P53</f>
      </c>
      <c r="S53" s="102" t="str">
        <f>L53</f>
      </c>
    </row>
    <row r="54">
      <c r="A54" t="s">
        <v>174</v>
      </c>
      <c r="B54" s="4" t="s">
        <v>175</v>
      </c>
      <c r="C54" t="n">
        <v>2025</v>
      </c>
      <c r="D54" s="87" t="n">
        <v>959793.497483951</v>
      </c>
      <c r="E54" s="88" t="n">
        <v>959793.497483952</v>
      </c>
      <c r="F54" s="89" t="str">
        <f>E54-D54</f>
      </c>
      <c r="G54" s="90" t="n">
        <v>2135199.67580268</v>
      </c>
      <c r="H54" s="91" t="n">
        <v>2135199.67580268</v>
      </c>
      <c r="I54" s="92" t="str">
        <f>H54-G54</f>
      </c>
      <c r="J54" s="93" t="n">
        <v>13078630.7318055</v>
      </c>
      <c r="K54" s="94" t="n">
        <v>13078630.7318055</v>
      </c>
      <c r="L54" s="95" t="str">
        <f>K54-J54</f>
      </c>
      <c r="M54" s="96" t="n">
        <v>2439867.79488052</v>
      </c>
      <c r="N54" s="97" t="n">
        <v>2439867.79488052</v>
      </c>
      <c r="O54" s="98" t="str">
        <f>N54-M54</f>
      </c>
      <c r="P54" s="99" t="n">
        <v>15518498.526686</v>
      </c>
      <c r="Q54" s="100" t="n">
        <v>15518498.526686</v>
      </c>
      <c r="R54" s="101" t="str">
        <f>Q54-P54</f>
      </c>
      <c r="S54" s="102" t="str">
        <f>L54</f>
      </c>
    </row>
    <row r="55">
      <c r="A55" t="s">
        <v>174</v>
      </c>
      <c r="B55" s="4" t="s">
        <v>175</v>
      </c>
      <c r="C55" t="n">
        <v>2026</v>
      </c>
      <c r="D55" s="87" t="n">
        <v>979893.570852621</v>
      </c>
      <c r="E55" s="88" t="n">
        <v>980780.305058052</v>
      </c>
      <c r="F55" s="89" t="str">
        <f>E55-D55</f>
      </c>
      <c r="G55" s="90" t="n">
        <v>2180369.61614429</v>
      </c>
      <c r="H55" s="91" t="n">
        <v>2181019.4587223</v>
      </c>
      <c r="I55" s="92" t="str">
        <f>H55-G55</f>
      </c>
      <c r="J55" s="93" t="n">
        <v>13361562.8689828</v>
      </c>
      <c r="K55" s="94" t="n">
        <v>13376482.4651958</v>
      </c>
      <c r="L55" s="95" t="str">
        <f>K55-J55</f>
      </c>
      <c r="M55" s="96" t="n">
        <v>2495137.7000813</v>
      </c>
      <c r="N55" s="97" t="n">
        <v>2495093.0586842</v>
      </c>
      <c r="O55" s="98" t="str">
        <f>N55-M55</f>
      </c>
      <c r="P55" s="99" t="n">
        <v>15856700.5690641</v>
      </c>
      <c r="Q55" s="100" t="n">
        <v>15871575.5238799</v>
      </c>
      <c r="R55" s="101" t="str">
        <f>Q55-P55</f>
      </c>
      <c r="S55" s="102" t="str">
        <f>L55</f>
      </c>
    </row>
    <row r="56">
      <c r="A56" t="s">
        <v>174</v>
      </c>
      <c r="B56" s="4" t="s">
        <v>175</v>
      </c>
      <c r="C56" t="n">
        <v>2027</v>
      </c>
      <c r="D56" s="87" t="n">
        <v>1001595.49503907</v>
      </c>
      <c r="E56" s="88" t="n">
        <v>1003320.79077982</v>
      </c>
      <c r="F56" s="89" t="str">
        <f>E56-D56</f>
      </c>
      <c r="G56" s="90" t="n">
        <v>2226837.31399721</v>
      </c>
      <c r="H56" s="91" t="n">
        <v>2228341.81181597</v>
      </c>
      <c r="I56" s="92" t="str">
        <f>H56-G56</f>
      </c>
      <c r="J56" s="93" t="n">
        <v>13647970.7626789</v>
      </c>
      <c r="K56" s="94" t="n">
        <v>13677394.9809697</v>
      </c>
      <c r="L56" s="95" t="str">
        <f>K56-J56</f>
      </c>
      <c r="M56" s="96" t="n">
        <v>2551344.33576802</v>
      </c>
      <c r="N56" s="97" t="n">
        <v>2551241.04250702</v>
      </c>
      <c r="O56" s="98" t="str">
        <f>N56-M56</f>
      </c>
      <c r="P56" s="99" t="n">
        <v>16199315.0984469</v>
      </c>
      <c r="Q56" s="100" t="n">
        <v>16228636.0234767</v>
      </c>
      <c r="R56" s="101" t="str">
        <f>Q56-P56</f>
      </c>
      <c r="S56" s="102" t="str">
        <f>L56</f>
      </c>
    </row>
    <row r="57">
      <c r="A57" t="s">
        <v>174</v>
      </c>
      <c r="B57" s="4" t="s">
        <v>175</v>
      </c>
      <c r="C57" t="n">
        <v>2028</v>
      </c>
      <c r="D57" s="87" t="n">
        <v>1024950.76722935</v>
      </c>
      <c r="E57" s="88" t="n">
        <v>1027500.46902078</v>
      </c>
      <c r="F57" s="89" t="str">
        <f>E57-D57</f>
      </c>
      <c r="G57" s="90" t="n">
        <v>2285749.7746285</v>
      </c>
      <c r="H57" s="91" t="n">
        <v>2288120.69935235</v>
      </c>
      <c r="I57" s="92" t="str">
        <f>H57-G57</f>
      </c>
      <c r="J57" s="93" t="n">
        <v>13930068.3006773</v>
      </c>
      <c r="K57" s="94" t="n">
        <v>13973849.5476407</v>
      </c>
      <c r="L57" s="95" t="str">
        <f>K57-J57</f>
      </c>
      <c r="M57" s="96" t="n">
        <v>2609288.46478615</v>
      </c>
      <c r="N57" s="97" t="n">
        <v>2609119.51816056</v>
      </c>
      <c r="O57" s="98" t="str">
        <f>N57-M57</f>
      </c>
      <c r="P57" s="99" t="n">
        <v>16539356.7654634</v>
      </c>
      <c r="Q57" s="100" t="n">
        <v>16582969.0658013</v>
      </c>
      <c r="R57" s="101" t="str">
        <f>Q57-P57</f>
      </c>
      <c r="S57" s="102" t="str">
        <f>L57</f>
      </c>
    </row>
    <row r="58">
      <c r="A58" t="s">
        <v>174</v>
      </c>
      <c r="B58" s="4" t="s">
        <v>175</v>
      </c>
      <c r="C58" t="n">
        <v>2029</v>
      </c>
      <c r="D58" s="87" t="n">
        <v>1050015.29985778</v>
      </c>
      <c r="E58" s="88" t="n">
        <v>1053610.41066253</v>
      </c>
      <c r="F58" s="89" t="str">
        <f>E58-D58</f>
      </c>
      <c r="G58" s="90" t="n">
        <v>2333322.47588748</v>
      </c>
      <c r="H58" s="91" t="n">
        <v>2336688.0735738</v>
      </c>
      <c r="I58" s="92" t="str">
        <f>H58-G58</f>
      </c>
      <c r="J58" s="93" t="n">
        <v>14229429.3363074</v>
      </c>
      <c r="K58" s="94" t="n">
        <v>14290695.0468445</v>
      </c>
      <c r="L58" s="95" t="str">
        <f>K58-J58</f>
      </c>
      <c r="M58" s="96" t="n">
        <v>2667638.44442992</v>
      </c>
      <c r="N58" s="97" t="n">
        <v>2667387.14052593</v>
      </c>
      <c r="O58" s="98" t="str">
        <f>N58-M58</f>
      </c>
      <c r="P58" s="99" t="n">
        <v>16897067.7807374</v>
      </c>
      <c r="Q58" s="100" t="n">
        <v>16958082.1873704</v>
      </c>
      <c r="R58" s="101" t="str">
        <f>Q58-P58</f>
      </c>
      <c r="S58" s="102" t="str">
        <f>L58</f>
      </c>
    </row>
    <row r="59">
      <c r="A59" t="s">
        <v>174</v>
      </c>
      <c r="B59" s="4" t="s">
        <v>175</v>
      </c>
      <c r="C59" t="n">
        <v>2030</v>
      </c>
      <c r="D59" s="87" t="n">
        <v>1076172.81590059</v>
      </c>
      <c r="E59" s="88" t="n">
        <v>1080810.21872946</v>
      </c>
      <c r="F59" s="89" t="str">
        <f>E59-D59</f>
      </c>
      <c r="G59" s="90" t="n">
        <v>2382088.53528883</v>
      </c>
      <c r="H59" s="91" t="n">
        <v>2386448.80046728</v>
      </c>
      <c r="I59" s="92" t="str">
        <f>H59-G59</f>
      </c>
      <c r="J59" s="93" t="n">
        <v>14522679.5926504</v>
      </c>
      <c r="K59" s="94" t="n">
        <v>14601429.0838702</v>
      </c>
      <c r="L59" s="95" t="str">
        <f>K59-J59</f>
      </c>
      <c r="M59" s="96" t="n">
        <v>2726279.81388457</v>
      </c>
      <c r="N59" s="97" t="n">
        <v>2725934.7625287</v>
      </c>
      <c r="O59" s="98" t="str">
        <f>N59-M59</f>
      </c>
      <c r="P59" s="99" t="n">
        <v>17248959.406535</v>
      </c>
      <c r="Q59" s="100" t="n">
        <v>17327363.846399</v>
      </c>
      <c r="R59" s="101" t="str">
        <f>Q59-P59</f>
      </c>
      <c r="S59" s="102" t="str">
        <f>L59</f>
      </c>
    </row>
    <row r="60">
      <c r="A60" t="s">
        <v>174</v>
      </c>
      <c r="B60" s="4" t="s">
        <v>175</v>
      </c>
      <c r="C60" t="n">
        <v>2031</v>
      </c>
      <c r="D60" s="87" t="n">
        <v>1102456.00242497</v>
      </c>
      <c r="E60" s="88" t="n">
        <v>1107157.64124119</v>
      </c>
      <c r="F60" s="89" t="str">
        <f>E60-D60</f>
      </c>
      <c r="G60" s="90" t="n">
        <v>2430663.06903896</v>
      </c>
      <c r="H60" s="91" t="n">
        <v>2435295.40356542</v>
      </c>
      <c r="I60" s="92" t="str">
        <f>H60-G60</f>
      </c>
      <c r="J60" s="93" t="n">
        <v>14829975.9515512</v>
      </c>
      <c r="K60" s="94" t="n">
        <v>14910262.6671564</v>
      </c>
      <c r="L60" s="95" t="str">
        <f>K60-J60</f>
      </c>
      <c r="M60" s="96" t="n">
        <v>2785141.63678017</v>
      </c>
      <c r="N60" s="97" t="n">
        <v>2784742.81884404</v>
      </c>
      <c r="O60" s="98" t="str">
        <f>N60-M60</f>
      </c>
      <c r="P60" s="99" t="n">
        <v>17615117.5883313</v>
      </c>
      <c r="Q60" s="100" t="n">
        <v>17695005.4860005</v>
      </c>
      <c r="R60" s="101" t="str">
        <f>Q60-P60</f>
      </c>
      <c r="S60" s="102" t="str">
        <f>L60</f>
      </c>
    </row>
    <row r="61">
      <c r="A61" t="s">
        <v>174</v>
      </c>
      <c r="B61" s="4" t="s">
        <v>175</v>
      </c>
      <c r="C61" t="n">
        <v>2032</v>
      </c>
      <c r="D61" s="87" t="n">
        <v>1129149.89272251</v>
      </c>
      <c r="E61" s="88" t="n">
        <v>1133979.82552584</v>
      </c>
      <c r="F61" s="89" t="str">
        <f>E61-D61</f>
      </c>
      <c r="G61" s="90" t="n">
        <v>2481319.41075716</v>
      </c>
      <c r="H61" s="91" t="n">
        <v>2486226.86894442</v>
      </c>
      <c r="I61" s="92" t="str">
        <f>H61-G61</f>
      </c>
      <c r="J61" s="93" t="n">
        <v>15130187.1115442</v>
      </c>
      <c r="K61" s="94" t="n">
        <v>15212724.6096518</v>
      </c>
      <c r="L61" s="95" t="str">
        <f>K61-J61</f>
      </c>
      <c r="M61" s="96" t="n">
        <v>2844311.1438472</v>
      </c>
      <c r="N61" s="97" t="n">
        <v>2843886.54382644</v>
      </c>
      <c r="O61" s="98" t="str">
        <f>N61-M61</f>
      </c>
      <c r="P61" s="99" t="n">
        <v>17974498.2553915</v>
      </c>
      <c r="Q61" s="100" t="n">
        <v>18056611.1534782</v>
      </c>
      <c r="R61" s="101" t="str">
        <f>Q61-P61</f>
      </c>
      <c r="S61" s="102" t="str">
        <f>L61</f>
      </c>
    </row>
    <row r="62">
      <c r="A62" t="s">
        <v>174</v>
      </c>
      <c r="B62" s="4" t="s">
        <v>175</v>
      </c>
      <c r="C62" t="n">
        <v>2033</v>
      </c>
      <c r="D62" s="87" t="n">
        <v>1155527.75318012</v>
      </c>
      <c r="E62" s="88" t="n">
        <v>1160519.0384788</v>
      </c>
      <c r="F62" s="89" t="str">
        <f>E62-D62</f>
      </c>
      <c r="G62" s="90" t="n">
        <v>2538980.89967864</v>
      </c>
      <c r="H62" s="91" t="n">
        <v>2544179.91308165</v>
      </c>
      <c r="I62" s="92" t="str">
        <f>H62-G62</f>
      </c>
      <c r="J62" s="93" t="n">
        <v>15412995.5199362</v>
      </c>
      <c r="K62" s="94" t="n">
        <v>15498146.8141225</v>
      </c>
      <c r="L62" s="95" t="str">
        <f>K62-J62</f>
      </c>
      <c r="M62" s="96" t="n">
        <v>2904366.18888038</v>
      </c>
      <c r="N62" s="97" t="n">
        <v>2903939.00675972</v>
      </c>
      <c r="O62" s="98" t="str">
        <f>N62-M62</f>
      </c>
      <c r="P62" s="99" t="n">
        <v>18317361.7088166</v>
      </c>
      <c r="Q62" s="100" t="n">
        <v>18402085.8208823</v>
      </c>
      <c r="R62" s="101" t="str">
        <f>Q62-P62</f>
      </c>
      <c r="S62" s="102" t="str">
        <f>L62</f>
      </c>
    </row>
    <row r="63">
      <c r="A63" t="s">
        <v>174</v>
      </c>
      <c r="B63" s="4" t="s">
        <v>175</v>
      </c>
      <c r="C63" t="n">
        <v>2034</v>
      </c>
      <c r="D63" s="87" t="n">
        <v>1182460.62105877</v>
      </c>
      <c r="E63" s="88" t="n">
        <v>1187394.62078838</v>
      </c>
      <c r="F63" s="89" t="str">
        <f>E63-D63</f>
      </c>
      <c r="G63" s="90" t="n">
        <v>2585930.78597907</v>
      </c>
      <c r="H63" s="91" t="n">
        <v>2591241.82717547</v>
      </c>
      <c r="I63" s="92" t="str">
        <f>H63-G63</f>
      </c>
      <c r="J63" s="93" t="n">
        <v>15714552.7558143</v>
      </c>
      <c r="K63" s="94" t="n">
        <v>15799428.4193656</v>
      </c>
      <c r="L63" s="95" t="str">
        <f>K63-J63</f>
      </c>
      <c r="M63" s="96" t="n">
        <v>2964290.56966967</v>
      </c>
      <c r="N63" s="97" t="n">
        <v>2963891.11565708</v>
      </c>
      <c r="O63" s="98" t="str">
        <f>N63-M63</f>
      </c>
      <c r="P63" s="99" t="n">
        <v>18678843.325484</v>
      </c>
      <c r="Q63" s="100" t="n">
        <v>18763319.5350226</v>
      </c>
      <c r="R63" s="101" t="str">
        <f>Q63-P63</f>
      </c>
      <c r="S63" s="102" t="str">
        <f>L63</f>
      </c>
    </row>
    <row r="64">
      <c r="A64" t="s">
        <v>174</v>
      </c>
      <c r="B64" s="4" t="s">
        <v>175</v>
      </c>
      <c r="C64" t="n">
        <v>2035</v>
      </c>
      <c r="D64" s="87" t="n">
        <v>1209417.52971671</v>
      </c>
      <c r="E64" s="88" t="n">
        <v>1214325.97179281</v>
      </c>
      <c r="F64" s="89" t="str">
        <f>E64-D64</f>
      </c>
      <c r="G64" s="90" t="n">
        <v>2631920.40279481</v>
      </c>
      <c r="H64" s="91" t="n">
        <v>2637338.55759301</v>
      </c>
      <c r="I64" s="92" t="str">
        <f>H64-G64</f>
      </c>
      <c r="J64" s="93" t="n">
        <v>16008466.5390891</v>
      </c>
      <c r="K64" s="94" t="n">
        <v>16093445.8910369</v>
      </c>
      <c r="L64" s="95" t="str">
        <f>K64-J64</f>
      </c>
      <c r="M64" s="96" t="n">
        <v>3023914.17119128</v>
      </c>
      <c r="N64" s="97" t="n">
        <v>3023565.75015719</v>
      </c>
      <c r="O64" s="98" t="str">
        <f>N64-M64</f>
      </c>
      <c r="P64" s="99" t="n">
        <v>19032380.7102804</v>
      </c>
      <c r="Q64" s="100" t="n">
        <v>19117011.6411941</v>
      </c>
      <c r="R64" s="101" t="str">
        <f>Q64-P64</f>
      </c>
      <c r="S64" s="102" t="str">
        <f>L64</f>
      </c>
    </row>
    <row r="65">
      <c r="A65" t="s">
        <v>174</v>
      </c>
      <c r="B65" s="4" t="s">
        <v>175</v>
      </c>
      <c r="C65" t="n">
        <v>2036</v>
      </c>
      <c r="D65" s="87" t="n">
        <v>1236234.95229014</v>
      </c>
      <c r="E65" s="88" t="n">
        <v>1242005.19631071</v>
      </c>
      <c r="F65" s="89" t="str">
        <f>E65-D65</f>
      </c>
      <c r="G65" s="90" t="n">
        <v>2681785.46186054</v>
      </c>
      <c r="H65" s="91" t="n">
        <v>2687815.41856241</v>
      </c>
      <c r="I65" s="92" t="str">
        <f>H65-G65</f>
      </c>
      <c r="J65" s="93" t="n">
        <v>16291575.9490507</v>
      </c>
      <c r="K65" s="94" t="n">
        <v>16387284.1170475</v>
      </c>
      <c r="L65" s="95" t="str">
        <f>K65-J65</f>
      </c>
      <c r="M65" s="96" t="n">
        <v>3083537.54652708</v>
      </c>
      <c r="N65" s="97" t="n">
        <v>3083207.24745521</v>
      </c>
      <c r="O65" s="98" t="str">
        <f>N65-M65</f>
      </c>
      <c r="P65" s="99" t="n">
        <v>19375113.4955778</v>
      </c>
      <c r="Q65" s="100" t="n">
        <v>19470491.3645027</v>
      </c>
      <c r="R65" s="101" t="str">
        <f>Q65-P65</f>
      </c>
      <c r="S65" s="102" t="str">
        <f>L65</f>
      </c>
    </row>
    <row r="66">
      <c r="A66" t="s">
        <v>174</v>
      </c>
      <c r="B66" s="4" t="s">
        <v>175</v>
      </c>
      <c r="C66" t="n">
        <v>2037</v>
      </c>
      <c r="D66" s="87" t="n">
        <v>1263213.8175023</v>
      </c>
      <c r="E66" s="88" t="n">
        <v>1269807.80909442</v>
      </c>
      <c r="F66" s="89" t="str">
        <f>E66-D66</f>
      </c>
      <c r="G66" s="90" t="n">
        <v>2730644.7840772</v>
      </c>
      <c r="H66" s="91" t="n">
        <v>2737274.790777</v>
      </c>
      <c r="I66" s="92" t="str">
        <f>H66-G66</f>
      </c>
      <c r="J66" s="93" t="n">
        <v>16566389.83978</v>
      </c>
      <c r="K66" s="94" t="n">
        <v>16672497.8198669</v>
      </c>
      <c r="L66" s="95" t="str">
        <f>K66-J66</f>
      </c>
      <c r="M66" s="96" t="n">
        <v>3143001.40262661</v>
      </c>
      <c r="N66" s="97" t="n">
        <v>3142666.59064758</v>
      </c>
      <c r="O66" s="98" t="str">
        <f>N66-M66</f>
      </c>
      <c r="P66" s="99" t="n">
        <v>19709391.2424066</v>
      </c>
      <c r="Q66" s="100" t="n">
        <v>19815164.4105145</v>
      </c>
      <c r="R66" s="101" t="str">
        <f>Q66-P66</f>
      </c>
      <c r="S66" s="102" t="str">
        <f>L66</f>
      </c>
    </row>
    <row r="67">
      <c r="A67" t="s">
        <v>174</v>
      </c>
      <c r="B67" s="4" t="s">
        <v>175</v>
      </c>
      <c r="C67" t="n">
        <v>2038</v>
      </c>
      <c r="D67" s="87" t="n">
        <v>1289768.51194772</v>
      </c>
      <c r="E67" s="88" t="n">
        <v>1297176.25542108</v>
      </c>
      <c r="F67" s="89" t="str">
        <f>E67-D67</f>
      </c>
      <c r="G67" s="90" t="n">
        <v>2783448.31429025</v>
      </c>
      <c r="H67" s="91" t="n">
        <v>2790687.02121721</v>
      </c>
      <c r="I67" s="92" t="str">
        <f>H67-G67</f>
      </c>
      <c r="J67" s="93" t="n">
        <v>16826679.1451782</v>
      </c>
      <c r="K67" s="94" t="n">
        <v>16943079.5437892</v>
      </c>
      <c r="L67" s="95" t="str">
        <f>K67-J67</f>
      </c>
      <c r="M67" s="96" t="n">
        <v>3202724.96493587</v>
      </c>
      <c r="N67" s="97" t="n">
        <v>3202368.92676633</v>
      </c>
      <c r="O67" s="98" t="str">
        <f>N67-M67</f>
      </c>
      <c r="P67" s="99" t="n">
        <v>20029404.1101141</v>
      </c>
      <c r="Q67" s="100" t="n">
        <v>20145448.4705555</v>
      </c>
      <c r="R67" s="101" t="str">
        <f>Q67-P67</f>
      </c>
      <c r="S67" s="102" t="str">
        <f>L67</f>
      </c>
    </row>
    <row r="68">
      <c r="A68" t="s">
        <v>174</v>
      </c>
      <c r="B68" s="4" t="s">
        <v>175</v>
      </c>
      <c r="C68" t="n">
        <v>2039</v>
      </c>
      <c r="D68" s="87" t="n">
        <v>1317118.76773883</v>
      </c>
      <c r="E68" s="88" t="n">
        <v>1325347.79629959</v>
      </c>
      <c r="F68" s="89" t="str">
        <f>E68-D68</f>
      </c>
      <c r="G68" s="90" t="n">
        <v>2827414.97632887</v>
      </c>
      <c r="H68" s="91" t="n">
        <v>2835232.8138728</v>
      </c>
      <c r="I68" s="92" t="str">
        <f>H68-G68</f>
      </c>
      <c r="J68" s="93" t="n">
        <v>17090157.8441329</v>
      </c>
      <c r="K68" s="94" t="n">
        <v>17216985.482207</v>
      </c>
      <c r="L68" s="95" t="str">
        <f>K68-J68</f>
      </c>
      <c r="M68" s="96" t="n">
        <v>3261702.28419676</v>
      </c>
      <c r="N68" s="97" t="n">
        <v>3261308.04483665</v>
      </c>
      <c r="O68" s="98" t="str">
        <f>N68-M68</f>
      </c>
      <c r="P68" s="99" t="n">
        <v>20351860.1283296</v>
      </c>
      <c r="Q68" s="100" t="n">
        <v>20478293.5270436</v>
      </c>
      <c r="R68" s="101" t="str">
        <f>Q68-P68</f>
      </c>
      <c r="S68" s="102" t="str">
        <f>L68</f>
      </c>
    </row>
    <row r="69">
      <c r="A69" t="s">
        <v>174</v>
      </c>
      <c r="B69" s="4" t="s">
        <v>175</v>
      </c>
      <c r="C69" t="n">
        <v>2040</v>
      </c>
      <c r="D69" s="87" t="n">
        <v>1343731.66490914</v>
      </c>
      <c r="E69" s="88" t="n">
        <v>1352787.67550619</v>
      </c>
      <c r="F69" s="89" t="str">
        <f>E69-D69</f>
      </c>
      <c r="G69" s="90" t="n">
        <v>2868009.0562678</v>
      </c>
      <c r="H69" s="91" t="n">
        <v>2876390.02123241</v>
      </c>
      <c r="I69" s="92" t="str">
        <f>H69-G69</f>
      </c>
      <c r="J69" s="93" t="n">
        <v>17339796.3695103</v>
      </c>
      <c r="K69" s="94" t="n">
        <v>17477129.0980303</v>
      </c>
      <c r="L69" s="95" t="str">
        <f>K69-J69</f>
      </c>
      <c r="M69" s="96" t="n">
        <v>3319675.66881177</v>
      </c>
      <c r="N69" s="97" t="n">
        <v>3319226.53845978</v>
      </c>
      <c r="O69" s="98" t="str">
        <f>N69-M69</f>
      </c>
      <c r="P69" s="99" t="n">
        <v>20659472.0383221</v>
      </c>
      <c r="Q69" s="100" t="n">
        <v>20796355.63649</v>
      </c>
      <c r="R69" s="101" t="str">
        <f>Q69-P69</f>
      </c>
      <c r="S69" s="102" t="str">
        <f>L69</f>
      </c>
    </row>
    <row r="70">
      <c r="A70" t="s">
        <v>174</v>
      </c>
      <c r="B70" s="4" t="s">
        <v>175</v>
      </c>
      <c r="C70" t="n">
        <v>2041</v>
      </c>
      <c r="D70" s="87" t="n">
        <v>1371155.31656525</v>
      </c>
      <c r="E70" s="88" t="n">
        <v>1380070.96412439</v>
      </c>
      <c r="F70" s="89" t="str">
        <f>E70-D70</f>
      </c>
      <c r="G70" s="90" t="n">
        <v>2914057.59804476</v>
      </c>
      <c r="H70" s="91" t="n">
        <v>2922451.7840816</v>
      </c>
      <c r="I70" s="92" t="str">
        <f>H70-G70</f>
      </c>
      <c r="J70" s="93" t="n">
        <v>17594809.974494</v>
      </c>
      <c r="K70" s="94" t="n">
        <v>17731269.8507494</v>
      </c>
      <c r="L70" s="95" t="str">
        <f>K70-J70</f>
      </c>
      <c r="M70" s="96" t="n">
        <v>3377030.48712224</v>
      </c>
      <c r="N70" s="97" t="n">
        <v>3376570.77956911</v>
      </c>
      <c r="O70" s="98" t="str">
        <f>N70-M70</f>
      </c>
      <c r="P70" s="99" t="n">
        <v>20971840.4616162</v>
      </c>
      <c r="Q70" s="100" t="n">
        <v>21107840.6303185</v>
      </c>
      <c r="R70" s="101" t="str">
        <f>Q70-P70</f>
      </c>
      <c r="S70" s="102" t="str">
        <f>L70</f>
      </c>
    </row>
    <row r="71">
      <c r="A71" t="s">
        <v>174</v>
      </c>
      <c r="B71" s="4" t="s">
        <v>175</v>
      </c>
      <c r="C71" t="n">
        <v>2042</v>
      </c>
      <c r="D71" s="87" t="n">
        <v>1398026.09652786</v>
      </c>
      <c r="E71" s="88" t="n">
        <v>1406876.34005525</v>
      </c>
      <c r="F71" s="89" t="str">
        <f>E71-D71</f>
      </c>
      <c r="G71" s="90" t="n">
        <v>2954587.93099143</v>
      </c>
      <c r="H71" s="91" t="n">
        <v>2962983.46667384</v>
      </c>
      <c r="I71" s="92" t="str">
        <f>H71-G71</f>
      </c>
      <c r="J71" s="93" t="n">
        <v>17837759.1552181</v>
      </c>
      <c r="K71" s="94" t="n">
        <v>17974111.2649187</v>
      </c>
      <c r="L71" s="95" t="str">
        <f>K71-J71</f>
      </c>
      <c r="M71" s="96" t="n">
        <v>3433355.22603972</v>
      </c>
      <c r="N71" s="97" t="n">
        <v>3432912.59953705</v>
      </c>
      <c r="O71" s="98" t="str">
        <f>N71-M71</f>
      </c>
      <c r="P71" s="99" t="n">
        <v>21271114.3812578</v>
      </c>
      <c r="Q71" s="100" t="n">
        <v>21407023.8644558</v>
      </c>
      <c r="R71" s="101" t="str">
        <f>Q71-P71</f>
      </c>
      <c r="S71" s="102" t="str">
        <f>L71</f>
      </c>
    </row>
    <row r="72">
      <c r="A72" t="s">
        <v>174</v>
      </c>
      <c r="B72" s="4" t="s">
        <v>175</v>
      </c>
      <c r="C72" t="n">
        <v>2043</v>
      </c>
      <c r="D72" s="87" t="n">
        <v>1423985.64612254</v>
      </c>
      <c r="E72" s="88" t="n">
        <v>1432805.18241214</v>
      </c>
      <c r="F72" s="89" t="str">
        <f>E72-D72</f>
      </c>
      <c r="G72" s="90" t="n">
        <v>3000053.96270875</v>
      </c>
      <c r="H72" s="91" t="n">
        <v>3008470.65003363</v>
      </c>
      <c r="I72" s="92" t="str">
        <f>H72-G72</f>
      </c>
      <c r="J72" s="93" t="n">
        <v>18061775.3019071</v>
      </c>
      <c r="K72" s="94" t="n">
        <v>18198360.1018222</v>
      </c>
      <c r="L72" s="95" t="str">
        <f>K72-J72</f>
      </c>
      <c r="M72" s="96" t="n">
        <v>3489248.93973216</v>
      </c>
      <c r="N72" s="97" t="n">
        <v>3488845.13943546</v>
      </c>
      <c r="O72" s="98" t="str">
        <f>N72-M72</f>
      </c>
      <c r="P72" s="99" t="n">
        <v>21551024.2416393</v>
      </c>
      <c r="Q72" s="100" t="n">
        <v>21687205.2412577</v>
      </c>
      <c r="R72" s="101" t="str">
        <f>Q72-P72</f>
      </c>
      <c r="S72" s="102" t="str">
        <f>L72</f>
      </c>
    </row>
    <row r="73">
      <c r="A73" t="s">
        <v>174</v>
      </c>
      <c r="B73" s="4" t="s">
        <v>175</v>
      </c>
      <c r="C73" t="n">
        <v>2044</v>
      </c>
      <c r="D73" s="87" t="n">
        <v>1449526.93906488</v>
      </c>
      <c r="E73" s="88" t="n">
        <v>1458339.17974938</v>
      </c>
      <c r="F73" s="89" t="str">
        <f>E73-D73</f>
      </c>
      <c r="G73" s="90" t="n">
        <v>3037642.49762192</v>
      </c>
      <c r="H73" s="91" t="n">
        <v>3046056.68354666</v>
      </c>
      <c r="I73" s="92" t="str">
        <f>H73-G73</f>
      </c>
      <c r="J73" s="93" t="n">
        <v>18282813.9452174</v>
      </c>
      <c r="K73" s="94" t="n">
        <v>18419903.9093603</v>
      </c>
      <c r="L73" s="95" t="str">
        <f>K73-J73</f>
      </c>
      <c r="M73" s="96" t="n">
        <v>3543933.02659346</v>
      </c>
      <c r="N73" s="97" t="n">
        <v>3543582.92973372</v>
      </c>
      <c r="O73" s="98" t="str">
        <f>N73-M73</f>
      </c>
      <c r="P73" s="99" t="n">
        <v>21826746.9718109</v>
      </c>
      <c r="Q73" s="100" t="n">
        <v>21963486.839094</v>
      </c>
      <c r="R73" s="101" t="str">
        <f>Q73-P73</f>
      </c>
      <c r="S73" s="102" t="str">
        <f>L73</f>
      </c>
    </row>
    <row r="74">
      <c r="A74" t="s">
        <v>174</v>
      </c>
      <c r="B74" s="4" t="s">
        <v>175</v>
      </c>
      <c r="C74" t="n">
        <v>2045</v>
      </c>
      <c r="D74" s="87" t="n">
        <v>1475092.01386363</v>
      </c>
      <c r="E74" s="88" t="n">
        <v>1483913.39991598</v>
      </c>
      <c r="F74" s="89" t="str">
        <f>E74-D74</f>
      </c>
      <c r="G74" s="90" t="n">
        <v>3073816.41016101</v>
      </c>
      <c r="H74" s="91" t="n">
        <v>3082224.00698585</v>
      </c>
      <c r="I74" s="92" t="str">
        <f>H74-G74</f>
      </c>
      <c r="J74" s="93" t="n">
        <v>18497954.5072664</v>
      </c>
      <c r="K74" s="94" t="n">
        <v>18635707.8486913</v>
      </c>
      <c r="L74" s="95" t="str">
        <f>K74-J74</f>
      </c>
      <c r="M74" s="96" t="n">
        <v>3597259.71610724</v>
      </c>
      <c r="N74" s="97" t="n">
        <v>3596974.60976764</v>
      </c>
      <c r="O74" s="98" t="str">
        <f>N74-M74</f>
      </c>
      <c r="P74" s="99" t="n">
        <v>22095214.2233736</v>
      </c>
      <c r="Q74" s="100" t="n">
        <v>22232682.4584589</v>
      </c>
      <c r="R74" s="101" t="str">
        <f>Q74-P74</f>
      </c>
      <c r="S74" s="102" t="str">
        <f>L74</f>
      </c>
    </row>
    <row r="75">
      <c r="A75" t="s">
        <v>174</v>
      </c>
      <c r="B75" s="4" t="s">
        <v>175</v>
      </c>
      <c r="C75" t="n">
        <v>2046</v>
      </c>
      <c r="D75" s="87" t="n">
        <v>1500638.92106069</v>
      </c>
      <c r="E75" s="88" t="n">
        <v>1509480.27542461</v>
      </c>
      <c r="F75" s="89" t="str">
        <f>E75-D75</f>
      </c>
      <c r="G75" s="90" t="n">
        <v>3115623.48730656</v>
      </c>
      <c r="H75" s="91" t="n">
        <v>3124046.1784475</v>
      </c>
      <c r="I75" s="92" t="str">
        <f>H75-G75</f>
      </c>
      <c r="J75" s="93" t="n">
        <v>18704442.0410651</v>
      </c>
      <c r="K75" s="94" t="n">
        <v>18842942.5524536</v>
      </c>
      <c r="L75" s="95" t="str">
        <f>K75-J75</f>
      </c>
      <c r="M75" s="96" t="n">
        <v>3649725.12927996</v>
      </c>
      <c r="N75" s="97" t="n">
        <v>3649516.08697985</v>
      </c>
      <c r="O75" s="98" t="str">
        <f>N75-M75</f>
      </c>
      <c r="P75" s="99" t="n">
        <v>22354167.1703451</v>
      </c>
      <c r="Q75" s="100" t="n">
        <v>22492458.6394335</v>
      </c>
      <c r="R75" s="101" t="str">
        <f>Q75-P75</f>
      </c>
      <c r="S75" s="102" t="str">
        <f>L75</f>
      </c>
    </row>
    <row r="76">
      <c r="A76" t="s">
        <v>174</v>
      </c>
      <c r="B76" s="4" t="s">
        <v>175</v>
      </c>
      <c r="C76" t="n">
        <v>2047</v>
      </c>
      <c r="D76" s="87" t="n">
        <v>1525369.4199204</v>
      </c>
      <c r="E76" s="88" t="n">
        <v>1534237.5744132</v>
      </c>
      <c r="F76" s="89" t="str">
        <f>E76-D76</f>
      </c>
      <c r="G76" s="90" t="n">
        <v>3150488.86637078</v>
      </c>
      <c r="H76" s="91" t="n">
        <v>3158904.2402998</v>
      </c>
      <c r="I76" s="92" t="str">
        <f>H76-G76</f>
      </c>
      <c r="J76" s="93" t="n">
        <v>18902064.1414223</v>
      </c>
      <c r="K76" s="94" t="n">
        <v>19041387.4378568</v>
      </c>
      <c r="L76" s="95" t="str">
        <f>K76-J76</f>
      </c>
      <c r="M76" s="96" t="n">
        <v>3700839.11984223</v>
      </c>
      <c r="N76" s="97" t="n">
        <v>3700713.68790926</v>
      </c>
      <c r="O76" s="98" t="str">
        <f>N76-M76</f>
      </c>
      <c r="P76" s="99" t="n">
        <v>22602903.2612645</v>
      </c>
      <c r="Q76" s="100" t="n">
        <v>22742101.1257661</v>
      </c>
      <c r="R76" s="101" t="str">
        <f>Q76-P76</f>
      </c>
      <c r="S76" s="102" t="str">
        <f>L76</f>
      </c>
    </row>
    <row r="77">
      <c r="A77" t="s">
        <v>174</v>
      </c>
      <c r="B77" s="4" t="s">
        <v>175</v>
      </c>
      <c r="C77" t="n">
        <v>2048</v>
      </c>
      <c r="D77" s="87" t="n">
        <v>1548689.77368108</v>
      </c>
      <c r="E77" s="88" t="n">
        <v>1557584.97398339</v>
      </c>
      <c r="F77" s="89" t="str">
        <f>E77-D77</f>
      </c>
      <c r="G77" s="90" t="n">
        <v>3185802.81712121</v>
      </c>
      <c r="H77" s="91" t="n">
        <v>3194212.2507101</v>
      </c>
      <c r="I77" s="92" t="str">
        <f>H77-G77</f>
      </c>
      <c r="J77" s="93" t="n">
        <v>19080269.5109993</v>
      </c>
      <c r="K77" s="94" t="n">
        <v>19220391.6480863</v>
      </c>
      <c r="L77" s="95" t="str">
        <f>K77-J77</f>
      </c>
      <c r="M77" s="96" t="n">
        <v>3750861.5070018</v>
      </c>
      <c r="N77" s="97" t="n">
        <v>3750826.45017893</v>
      </c>
      <c r="O77" s="98" t="str">
        <f>N77-M77</f>
      </c>
      <c r="P77" s="99" t="n">
        <v>22831131.0180011</v>
      </c>
      <c r="Q77" s="100" t="n">
        <v>22971218.0982652</v>
      </c>
      <c r="R77" s="101" t="str">
        <f>Q77-P77</f>
      </c>
      <c r="S77" s="102" t="str">
        <f>L77</f>
      </c>
    </row>
    <row r="78">
      <c r="A78" t="s">
        <v>174</v>
      </c>
      <c r="B78" s="4" t="s">
        <v>175</v>
      </c>
      <c r="C78" t="n">
        <v>2049</v>
      </c>
      <c r="D78" s="87" t="n">
        <v>1572219.20743543</v>
      </c>
      <c r="E78" s="88" t="n">
        <v>1581148.70872561</v>
      </c>
      <c r="F78" s="89" t="str">
        <f>E78-D78</f>
      </c>
      <c r="G78" s="90" t="n">
        <v>3218659.66439097</v>
      </c>
      <c r="H78" s="91" t="n">
        <v>3227056.88545618</v>
      </c>
      <c r="I78" s="92" t="str">
        <f>H78-G78</f>
      </c>
      <c r="J78" s="93" t="n">
        <v>19258672.0915176</v>
      </c>
      <c r="K78" s="94" t="n">
        <v>19399647.7304913</v>
      </c>
      <c r="L78" s="95" t="str">
        <f>K78-J78</f>
      </c>
      <c r="M78" s="96" t="n">
        <v>3799443.52700259</v>
      </c>
      <c r="N78" s="97" t="n">
        <v>3799503.95708712</v>
      </c>
      <c r="O78" s="98" t="str">
        <f>N78-M78</f>
      </c>
      <c r="P78" s="99" t="n">
        <v>23058115.6185202</v>
      </c>
      <c r="Q78" s="100" t="n">
        <v>23199151.6875784</v>
      </c>
      <c r="R78" s="101" t="str">
        <f>Q78-P78</f>
      </c>
      <c r="S78" s="102" t="str">
        <f>L78</f>
      </c>
    </row>
    <row r="79">
      <c r="A79" t="s">
        <v>174</v>
      </c>
      <c r="B79" s="4" t="s">
        <v>175</v>
      </c>
      <c r="C79" t="n">
        <v>2050</v>
      </c>
      <c r="D79" s="87" t="n">
        <v>1595041.93802152</v>
      </c>
      <c r="E79" s="88" t="n">
        <v>1604008.46344375</v>
      </c>
      <c r="F79" s="89" t="str">
        <f>E79-D79</f>
      </c>
      <c r="G79" s="90" t="n">
        <v>3248817.96275416</v>
      </c>
      <c r="H79" s="91" t="n">
        <v>3257199.2980493</v>
      </c>
      <c r="I79" s="92" t="str">
        <f>H79-G79</f>
      </c>
      <c r="J79" s="93" t="n">
        <v>19428164.2136029</v>
      </c>
      <c r="K79" s="94" t="n">
        <v>19570013.4156094</v>
      </c>
      <c r="L79" s="95" t="str">
        <f>K79-J79</f>
      </c>
      <c r="M79" s="96" t="n">
        <v>3846434.49399816</v>
      </c>
      <c r="N79" s="97" t="n">
        <v>3846594.37842674</v>
      </c>
      <c r="O79" s="98" t="str">
        <f>N79-M79</f>
      </c>
      <c r="P79" s="99" t="n">
        <v>23274598.7076011</v>
      </c>
      <c r="Q79" s="100" t="n">
        <v>23416607.7940361</v>
      </c>
      <c r="R79" s="101" t="str">
        <f>Q79-P79</f>
      </c>
      <c r="S79" s="102" t="str">
        <f>L79</f>
      </c>
    </row>
    <row r="80">
      <c r="A80" t="s">
        <v>168</v>
      </c>
      <c r="B80" s="4" t="s">
        <v>169</v>
      </c>
      <c r="C80" t="n">
        <v>2025</v>
      </c>
      <c r="D80" s="87" t="n">
        <v>959793.497483951</v>
      </c>
      <c r="E80" s="88" t="n">
        <v>959793.497483952</v>
      </c>
      <c r="F80" s="89" t="str">
        <f>E80-D80</f>
      </c>
      <c r="G80" s="90" t="n">
        <v>2135199.67580268</v>
      </c>
      <c r="H80" s="91" t="n">
        <v>2135199.67580268</v>
      </c>
      <c r="I80" s="92" t="str">
        <f>H80-G80</f>
      </c>
      <c r="J80" s="93" t="n">
        <v>13078630.7318055</v>
      </c>
      <c r="K80" s="94" t="n">
        <v>13078630.7318055</v>
      </c>
      <c r="L80" s="95" t="str">
        <f>K80-J80</f>
      </c>
      <c r="M80" s="96" t="n">
        <v>2439867.79488052</v>
      </c>
      <c r="N80" s="97" t="n">
        <v>2439867.79488052</v>
      </c>
      <c r="O80" s="98" t="str">
        <f>N80-M80</f>
      </c>
      <c r="P80" s="99" t="n">
        <v>15518498.526686</v>
      </c>
      <c r="Q80" s="100" t="n">
        <v>15518498.526686</v>
      </c>
      <c r="R80" s="101" t="str">
        <f>Q80-P80</f>
      </c>
      <c r="S80" s="102" t="str">
        <f>L80</f>
      </c>
    </row>
    <row r="81">
      <c r="A81" t="s">
        <v>168</v>
      </c>
      <c r="B81" s="4" t="s">
        <v>169</v>
      </c>
      <c r="C81" t="n">
        <v>2026</v>
      </c>
      <c r="D81" s="87" t="n">
        <v>979560.98566825</v>
      </c>
      <c r="E81" s="88" t="n">
        <v>980780.305058052</v>
      </c>
      <c r="F81" s="89" t="str">
        <f>E81-D81</f>
      </c>
      <c r="G81" s="90" t="n">
        <v>2180125.924117</v>
      </c>
      <c r="H81" s="91" t="n">
        <v>2181019.4587223</v>
      </c>
      <c r="I81" s="92" t="str">
        <f>H81-G81</f>
      </c>
      <c r="J81" s="93" t="n">
        <v>13355967.2533055</v>
      </c>
      <c r="K81" s="94" t="n">
        <v>13376482.4651958</v>
      </c>
      <c r="L81" s="95" t="str">
        <f>K81-J81</f>
      </c>
      <c r="M81" s="96" t="n">
        <v>2495154.45017244</v>
      </c>
      <c r="N81" s="97" t="n">
        <v>2495093.0586842</v>
      </c>
      <c r="O81" s="98" t="str">
        <f>N81-M81</f>
      </c>
      <c r="P81" s="99" t="n">
        <v>15851121.7034779</v>
      </c>
      <c r="Q81" s="100" t="n">
        <v>15871575.5238799</v>
      </c>
      <c r="R81" s="101" t="str">
        <f>Q81-P81</f>
      </c>
      <c r="S81" s="102" t="str">
        <f>L81</f>
      </c>
    </row>
    <row r="82">
      <c r="A82" t="s">
        <v>168</v>
      </c>
      <c r="B82" s="4" t="s">
        <v>169</v>
      </c>
      <c r="C82" t="n">
        <v>2027</v>
      </c>
      <c r="D82" s="87" t="n">
        <v>1000948.20746131</v>
      </c>
      <c r="E82" s="88" t="n">
        <v>1003320.79077982</v>
      </c>
      <c r="F82" s="89" t="str">
        <f>E82-D82</f>
      </c>
      <c r="G82" s="90" t="n">
        <v>2226273.11695725</v>
      </c>
      <c r="H82" s="91" t="n">
        <v>2228341.81181597</v>
      </c>
      <c r="I82" s="92" t="str">
        <f>H82-G82</f>
      </c>
      <c r="J82" s="93" t="n">
        <v>13636932.7095954</v>
      </c>
      <c r="K82" s="94" t="n">
        <v>13677394.9809697</v>
      </c>
      <c r="L82" s="95" t="str">
        <f>K82-J82</f>
      </c>
      <c r="M82" s="96" t="n">
        <v>2551383.12806984</v>
      </c>
      <c r="N82" s="97" t="n">
        <v>2551241.04250702</v>
      </c>
      <c r="O82" s="98" t="str">
        <f>N82-M82</f>
      </c>
      <c r="P82" s="99" t="n">
        <v>16188315.8376652</v>
      </c>
      <c r="Q82" s="100" t="n">
        <v>16228636.0234767</v>
      </c>
      <c r="R82" s="101" t="str">
        <f>Q82-P82</f>
      </c>
      <c r="S82" s="102" t="str">
        <f>L82</f>
      </c>
    </row>
    <row r="83">
      <c r="A83" t="s">
        <v>168</v>
      </c>
      <c r="B83" s="4" t="s">
        <v>169</v>
      </c>
      <c r="C83" t="n">
        <v>2028</v>
      </c>
      <c r="D83" s="87" t="n">
        <v>1023993.87141635</v>
      </c>
      <c r="E83" s="88" t="n">
        <v>1027500.46902078</v>
      </c>
      <c r="F83" s="89" t="str">
        <f>E83-D83</f>
      </c>
      <c r="G83" s="90" t="n">
        <v>2284860.64352584</v>
      </c>
      <c r="H83" s="91" t="n">
        <v>2288120.69935235</v>
      </c>
      <c r="I83" s="92" t="str">
        <f>H83-G83</f>
      </c>
      <c r="J83" s="93" t="n">
        <v>13913640.1493932</v>
      </c>
      <c r="K83" s="94" t="n">
        <v>13973849.5476407</v>
      </c>
      <c r="L83" s="95" t="str">
        <f>K83-J83</f>
      </c>
      <c r="M83" s="96" t="n">
        <v>2609351.99471558</v>
      </c>
      <c r="N83" s="97" t="n">
        <v>2609119.51816056</v>
      </c>
      <c r="O83" s="98" t="str">
        <f>N83-M83</f>
      </c>
      <c r="P83" s="99" t="n">
        <v>16522992.1441088</v>
      </c>
      <c r="Q83" s="100" t="n">
        <v>16582969.0658013</v>
      </c>
      <c r="R83" s="101" t="str">
        <f>Q83-P83</f>
      </c>
      <c r="S83" s="102" t="str">
        <f>L83</f>
      </c>
    </row>
    <row r="84">
      <c r="A84" t="s">
        <v>168</v>
      </c>
      <c r="B84" s="4" t="s">
        <v>169</v>
      </c>
      <c r="C84" t="n">
        <v>2029</v>
      </c>
      <c r="D84" s="87" t="n">
        <v>1048665.52165485</v>
      </c>
      <c r="E84" s="88" t="n">
        <v>1053610.41066253</v>
      </c>
      <c r="F84" s="89" t="str">
        <f>E84-D84</f>
      </c>
      <c r="G84" s="90" t="n">
        <v>2332060.29182857</v>
      </c>
      <c r="H84" s="91" t="n">
        <v>2336688.0735738</v>
      </c>
      <c r="I84" s="92" t="str">
        <f>H84-G84</f>
      </c>
      <c r="J84" s="93" t="n">
        <v>14206433.1735648</v>
      </c>
      <c r="K84" s="94" t="n">
        <v>14290695.0468445</v>
      </c>
      <c r="L84" s="95" t="str">
        <f>K84-J84</f>
      </c>
      <c r="M84" s="96" t="n">
        <v>2667733.1051302</v>
      </c>
      <c r="N84" s="97" t="n">
        <v>2667387.14052593</v>
      </c>
      <c r="O84" s="98" t="str">
        <f>N84-M84</f>
      </c>
      <c r="P84" s="99" t="n">
        <v>16874166.278695</v>
      </c>
      <c r="Q84" s="100" t="n">
        <v>16958082.1873704</v>
      </c>
      <c r="R84" s="101" t="str">
        <f>Q84-P84</f>
      </c>
      <c r="S84" s="102" t="str">
        <f>L84</f>
      </c>
    </row>
    <row r="85">
      <c r="A85" t="s">
        <v>168</v>
      </c>
      <c r="B85" s="4" t="s">
        <v>169</v>
      </c>
      <c r="C85" t="n">
        <v>2030</v>
      </c>
      <c r="D85" s="87" t="n">
        <v>1074430.97910375</v>
      </c>
      <c r="E85" s="88" t="n">
        <v>1080810.21872946</v>
      </c>
      <c r="F85" s="89" t="str">
        <f>E85-D85</f>
      </c>
      <c r="G85" s="90" t="n">
        <v>2380453.26879225</v>
      </c>
      <c r="H85" s="91" t="n">
        <v>2386448.80046728</v>
      </c>
      <c r="I85" s="92" t="str">
        <f>H85-G85</f>
      </c>
      <c r="J85" s="93" t="n">
        <v>14493111.1299642</v>
      </c>
      <c r="K85" s="94" t="n">
        <v>14601429.0838702</v>
      </c>
      <c r="L85" s="95" t="str">
        <f>K85-J85</f>
      </c>
      <c r="M85" s="96" t="n">
        <v>2726410.05180283</v>
      </c>
      <c r="N85" s="97" t="n">
        <v>2725934.7625287</v>
      </c>
      <c r="O85" s="98" t="str">
        <f>N85-M85</f>
      </c>
      <c r="P85" s="99" t="n">
        <v>17219521.181767</v>
      </c>
      <c r="Q85" s="100" t="n">
        <v>17327363.846399</v>
      </c>
      <c r="R85" s="101" t="str">
        <f>Q85-P85</f>
      </c>
      <c r="S85" s="102" t="str">
        <f>L85</f>
      </c>
    </row>
    <row r="86">
      <c r="A86" t="s">
        <v>168</v>
      </c>
      <c r="B86" s="4" t="s">
        <v>169</v>
      </c>
      <c r="C86" t="n">
        <v>2031</v>
      </c>
      <c r="D86" s="87" t="n">
        <v>1100689.82053737</v>
      </c>
      <c r="E86" s="88" t="n">
        <v>1107157.64124119</v>
      </c>
      <c r="F86" s="89" t="str">
        <f>E86-D86</f>
      </c>
      <c r="G86" s="90" t="n">
        <v>2428925.71176843</v>
      </c>
      <c r="H86" s="91" t="n">
        <v>2435295.40356542</v>
      </c>
      <c r="I86" s="92" t="str">
        <f>H86-G86</f>
      </c>
      <c r="J86" s="93" t="n">
        <v>14799827.1198797</v>
      </c>
      <c r="K86" s="94" t="n">
        <v>14910262.6671564</v>
      </c>
      <c r="L86" s="95" t="str">
        <f>K86-J86</f>
      </c>
      <c r="M86" s="96" t="n">
        <v>2785292.46873983</v>
      </c>
      <c r="N86" s="97" t="n">
        <v>2784742.81884404</v>
      </c>
      <c r="O86" s="98" t="str">
        <f>N86-M86</f>
      </c>
      <c r="P86" s="99" t="n">
        <v>17585119.5886195</v>
      </c>
      <c r="Q86" s="100" t="n">
        <v>17695005.4860005</v>
      </c>
      <c r="R86" s="101" t="str">
        <f>Q86-P86</f>
      </c>
      <c r="S86" s="102" t="str">
        <f>L86</f>
      </c>
    </row>
    <row r="87">
      <c r="A87" t="s">
        <v>168</v>
      </c>
      <c r="B87" s="4" t="s">
        <v>169</v>
      </c>
      <c r="C87" t="n">
        <v>2032</v>
      </c>
      <c r="D87" s="87" t="n">
        <v>1127335.32783807</v>
      </c>
      <c r="E87" s="88" t="n">
        <v>1133979.82552584</v>
      </c>
      <c r="F87" s="89" t="str">
        <f>E87-D87</f>
      </c>
      <c r="G87" s="90" t="n">
        <v>2479478.80257217</v>
      </c>
      <c r="H87" s="91" t="n">
        <v>2486226.86894442</v>
      </c>
      <c r="I87" s="92" t="str">
        <f>H87-G87</f>
      </c>
      <c r="J87" s="93" t="n">
        <v>15099191.3033192</v>
      </c>
      <c r="K87" s="94" t="n">
        <v>15212724.6096518</v>
      </c>
      <c r="L87" s="95" t="str">
        <f>K87-J87</f>
      </c>
      <c r="M87" s="96" t="n">
        <v>2844472.0879781</v>
      </c>
      <c r="N87" s="97" t="n">
        <v>2843886.54382644</v>
      </c>
      <c r="O87" s="98" t="str">
        <f>N87-M87</f>
      </c>
      <c r="P87" s="99" t="n">
        <v>17943663.3912973</v>
      </c>
      <c r="Q87" s="100" t="n">
        <v>18056611.1534782</v>
      </c>
      <c r="R87" s="101" t="str">
        <f>Q87-P87</f>
      </c>
      <c r="S87" s="102" t="str">
        <f>L87</f>
      </c>
    </row>
    <row r="88">
      <c r="A88" t="s">
        <v>168</v>
      </c>
      <c r="B88" s="4" t="s">
        <v>169</v>
      </c>
      <c r="C88" t="n">
        <v>2033</v>
      </c>
      <c r="D88" s="87" t="n">
        <v>1153652.4177976</v>
      </c>
      <c r="E88" s="88" t="n">
        <v>1160519.0384788</v>
      </c>
      <c r="F88" s="89" t="str">
        <f>E88-D88</f>
      </c>
      <c r="G88" s="90" t="n">
        <v>2537030.8676676</v>
      </c>
      <c r="H88" s="91" t="n">
        <v>2544179.91308165</v>
      </c>
      <c r="I88" s="92" t="str">
        <f>H88-G88</f>
      </c>
      <c r="J88" s="93" t="n">
        <v>15381017.3566666</v>
      </c>
      <c r="K88" s="94" t="n">
        <v>15498146.8141225</v>
      </c>
      <c r="L88" s="95" t="str">
        <f>K88-J88</f>
      </c>
      <c r="M88" s="96" t="n">
        <v>2904528.55337626</v>
      </c>
      <c r="N88" s="97" t="n">
        <v>2903939.00675972</v>
      </c>
      <c r="O88" s="98" t="str">
        <f>N88-M88</f>
      </c>
      <c r="P88" s="99" t="n">
        <v>18285545.9100428</v>
      </c>
      <c r="Q88" s="100" t="n">
        <v>18402085.8208823</v>
      </c>
      <c r="R88" s="101" t="str">
        <f>Q88-P88</f>
      </c>
      <c r="S88" s="102" t="str">
        <f>L88</f>
      </c>
    </row>
    <row r="89">
      <c r="A89" t="s">
        <v>168</v>
      </c>
      <c r="B89" s="4" t="s">
        <v>169</v>
      </c>
      <c r="C89" t="n">
        <v>2034</v>
      </c>
      <c r="D89" s="87" t="n">
        <v>1180606.91254615</v>
      </c>
      <c r="E89" s="88" t="n">
        <v>1187394.62078838</v>
      </c>
      <c r="F89" s="89" t="str">
        <f>E89-D89</f>
      </c>
      <c r="G89" s="90" t="n">
        <v>2583938.6743266</v>
      </c>
      <c r="H89" s="91" t="n">
        <v>2591241.82717547</v>
      </c>
      <c r="I89" s="92" t="str">
        <f>H89-G89</f>
      </c>
      <c r="J89" s="93" t="n">
        <v>15682680.8715428</v>
      </c>
      <c r="K89" s="94" t="n">
        <v>15799428.4193656</v>
      </c>
      <c r="L89" s="95" t="str">
        <f>K89-J89</f>
      </c>
      <c r="M89" s="96" t="n">
        <v>2964442.93087041</v>
      </c>
      <c r="N89" s="97" t="n">
        <v>2963891.11565708</v>
      </c>
      <c r="O89" s="98" t="str">
        <f>N89-M89</f>
      </c>
      <c r="P89" s="99" t="n">
        <v>18647123.8024133</v>
      </c>
      <c r="Q89" s="100" t="n">
        <v>18763319.5350226</v>
      </c>
      <c r="R89" s="101" t="str">
        <f>Q89-P89</f>
      </c>
      <c r="S89" s="102" t="str">
        <f>L89</f>
      </c>
    </row>
    <row r="90">
      <c r="A90" t="s">
        <v>168</v>
      </c>
      <c r="B90" s="4" t="s">
        <v>169</v>
      </c>
      <c r="C90" t="n">
        <v>2035</v>
      </c>
      <c r="D90" s="87" t="n">
        <v>1207573.5226524</v>
      </c>
      <c r="E90" s="88" t="n">
        <v>1214325.97179281</v>
      </c>
      <c r="F90" s="89" t="str">
        <f>E90-D90</f>
      </c>
      <c r="G90" s="90" t="n">
        <v>2629888.05113075</v>
      </c>
      <c r="H90" s="91" t="n">
        <v>2637338.55759301</v>
      </c>
      <c r="I90" s="92" t="str">
        <f>H90-G90</f>
      </c>
      <c r="J90" s="93" t="n">
        <v>15976558.8429206</v>
      </c>
      <c r="K90" s="94" t="n">
        <v>16093445.8910369</v>
      </c>
      <c r="L90" s="95" t="str">
        <f>K90-J90</f>
      </c>
      <c r="M90" s="96" t="n">
        <v>3024047.74046967</v>
      </c>
      <c r="N90" s="97" t="n">
        <v>3023565.75015719</v>
      </c>
      <c r="O90" s="98" t="str">
        <f>N90-M90</f>
      </c>
      <c r="P90" s="99" t="n">
        <v>19000606.5833903</v>
      </c>
      <c r="Q90" s="100" t="n">
        <v>19117011.6411941</v>
      </c>
      <c r="R90" s="101" t="str">
        <f>Q90-P90</f>
      </c>
      <c r="S90" s="102" t="str">
        <f>L90</f>
      </c>
    </row>
    <row r="91">
      <c r="A91" t="s">
        <v>168</v>
      </c>
      <c r="B91" s="4" t="s">
        <v>169</v>
      </c>
      <c r="C91" t="n">
        <v>2036</v>
      </c>
      <c r="D91" s="87" t="n">
        <v>1234066.16771077</v>
      </c>
      <c r="E91" s="88" t="n">
        <v>1242005.19631071</v>
      </c>
      <c r="F91" s="89" t="str">
        <f>E91-D91</f>
      </c>
      <c r="G91" s="90" t="n">
        <v>2679523.45263878</v>
      </c>
      <c r="H91" s="91" t="n">
        <v>2687815.41856241</v>
      </c>
      <c r="I91" s="92" t="str">
        <f>H91-G91</f>
      </c>
      <c r="J91" s="93" t="n">
        <v>16255630.3529881</v>
      </c>
      <c r="K91" s="94" t="n">
        <v>16387284.1170475</v>
      </c>
      <c r="L91" s="95" t="str">
        <f>K91-J91</f>
      </c>
      <c r="M91" s="96" t="n">
        <v>3083664.87552714</v>
      </c>
      <c r="N91" s="97" t="n">
        <v>3083207.24745521</v>
      </c>
      <c r="O91" s="98" t="str">
        <f>N91-M91</f>
      </c>
      <c r="P91" s="99" t="n">
        <v>19339295.2285153</v>
      </c>
      <c r="Q91" s="100" t="n">
        <v>19470491.3645027</v>
      </c>
      <c r="R91" s="101" t="str">
        <f>Q91-P91</f>
      </c>
      <c r="S91" s="102" t="str">
        <f>L91</f>
      </c>
    </row>
    <row r="92">
      <c r="A92" t="s">
        <v>168</v>
      </c>
      <c r="B92" s="4" t="s">
        <v>169</v>
      </c>
      <c r="C92" t="n">
        <v>2037</v>
      </c>
      <c r="D92" s="87" t="n">
        <v>1260734.49280308</v>
      </c>
      <c r="E92" s="88" t="n">
        <v>1269807.80909442</v>
      </c>
      <c r="F92" s="89" t="str">
        <f>E92-D92</f>
      </c>
      <c r="G92" s="90" t="n">
        <v>2728157.49821791</v>
      </c>
      <c r="H92" s="91" t="n">
        <v>2737274.790777</v>
      </c>
      <c r="I92" s="92" t="str">
        <f>H92-G92</f>
      </c>
      <c r="J92" s="93" t="n">
        <v>16526529.0761358</v>
      </c>
      <c r="K92" s="94" t="n">
        <v>16672497.8198669</v>
      </c>
      <c r="L92" s="95" t="str">
        <f>K92-J92</f>
      </c>
      <c r="M92" s="96" t="n">
        <v>3143131.16224163</v>
      </c>
      <c r="N92" s="97" t="n">
        <v>3142666.59064758</v>
      </c>
      <c r="O92" s="98" t="str">
        <f>N92-M92</f>
      </c>
      <c r="P92" s="99" t="n">
        <v>19669660.2383774</v>
      </c>
      <c r="Q92" s="100" t="n">
        <v>19815164.4105145</v>
      </c>
      <c r="R92" s="101" t="str">
        <f>Q92-P92</f>
      </c>
      <c r="S92" s="102" t="str">
        <f>L92</f>
      </c>
    </row>
    <row r="93">
      <c r="A93" t="s">
        <v>168</v>
      </c>
      <c r="B93" s="4" t="s">
        <v>169</v>
      </c>
      <c r="C93" t="n">
        <v>2038</v>
      </c>
      <c r="D93" s="87" t="n">
        <v>1286982.22028007</v>
      </c>
      <c r="E93" s="88" t="n">
        <v>1297176.25542108</v>
      </c>
      <c r="F93" s="89" t="str">
        <f>E93-D93</f>
      </c>
      <c r="G93" s="90" t="n">
        <v>2780732.46972859</v>
      </c>
      <c r="H93" s="91" t="n">
        <v>2790687.02121721</v>
      </c>
      <c r="I93" s="92" t="str">
        <f>H93-G93</f>
      </c>
      <c r="J93" s="93" t="n">
        <v>16782941.99828</v>
      </c>
      <c r="K93" s="94" t="n">
        <v>16943079.5437892</v>
      </c>
      <c r="L93" s="95" t="str">
        <f>K93-J93</f>
      </c>
      <c r="M93" s="96" t="n">
        <v>3202863.6050559</v>
      </c>
      <c r="N93" s="97" t="n">
        <v>3202368.92676633</v>
      </c>
      <c r="O93" s="98" t="str">
        <f>N93-M93</f>
      </c>
      <c r="P93" s="99" t="n">
        <v>19985805.6033359</v>
      </c>
      <c r="Q93" s="100" t="n">
        <v>20145448.4705555</v>
      </c>
      <c r="R93" s="101" t="str">
        <f>Q93-P93</f>
      </c>
      <c r="S93" s="102" t="str">
        <f>L93</f>
      </c>
    </row>
    <row r="94">
      <c r="A94" t="s">
        <v>168</v>
      </c>
      <c r="B94" s="4" t="s">
        <v>169</v>
      </c>
      <c r="C94" t="n">
        <v>2039</v>
      </c>
      <c r="D94" s="87" t="n">
        <v>1314022.45193621</v>
      </c>
      <c r="E94" s="88" t="n">
        <v>1325347.79629959</v>
      </c>
      <c r="F94" s="89" t="str">
        <f>E94-D94</f>
      </c>
      <c r="G94" s="90" t="n">
        <v>2824481.62282782</v>
      </c>
      <c r="H94" s="91" t="n">
        <v>2835232.8138728</v>
      </c>
      <c r="I94" s="92" t="str">
        <f>H94-G94</f>
      </c>
      <c r="J94" s="93" t="n">
        <v>17042491.8343666</v>
      </c>
      <c r="K94" s="94" t="n">
        <v>17216985.482207</v>
      </c>
      <c r="L94" s="95" t="str">
        <f>K94-J94</f>
      </c>
      <c r="M94" s="96" t="n">
        <v>3261856.36080682</v>
      </c>
      <c r="N94" s="97" t="n">
        <v>3261308.04483665</v>
      </c>
      <c r="O94" s="98" t="str">
        <f>N94-M94</f>
      </c>
      <c r="P94" s="99" t="n">
        <v>20304348.1951734</v>
      </c>
      <c r="Q94" s="100" t="n">
        <v>20478293.5270436</v>
      </c>
      <c r="R94" s="101" t="str">
        <f>Q94-P94</f>
      </c>
      <c r="S94" s="102" t="str">
        <f>L94</f>
      </c>
    </row>
    <row r="95">
      <c r="A95" t="s">
        <v>168</v>
      </c>
      <c r="B95" s="4" t="s">
        <v>169</v>
      </c>
      <c r="C95" t="n">
        <v>2040</v>
      </c>
      <c r="D95" s="87" t="n">
        <v>1340322.93713491</v>
      </c>
      <c r="E95" s="88" t="n">
        <v>1352787.67550619</v>
      </c>
      <c r="F95" s="89" t="str">
        <f>E95-D95</f>
      </c>
      <c r="G95" s="90" t="n">
        <v>2864864.15421182</v>
      </c>
      <c r="H95" s="91" t="n">
        <v>2876390.02123241</v>
      </c>
      <c r="I95" s="92" t="str">
        <f>H95-G95</f>
      </c>
      <c r="J95" s="93" t="n">
        <v>17288170.2714558</v>
      </c>
      <c r="K95" s="94" t="n">
        <v>17477129.0980303</v>
      </c>
      <c r="L95" s="95" t="str">
        <f>K95-J95</f>
      </c>
      <c r="M95" s="96" t="n">
        <v>3319851.63985305</v>
      </c>
      <c r="N95" s="97" t="n">
        <v>3319226.53845978</v>
      </c>
      <c r="O95" s="98" t="str">
        <f>N95-M95</f>
      </c>
      <c r="P95" s="99" t="n">
        <v>20608021.9113089</v>
      </c>
      <c r="Q95" s="100" t="n">
        <v>20796355.63649</v>
      </c>
      <c r="R95" s="101" t="str">
        <f>Q95-P95</f>
      </c>
      <c r="S95" s="102" t="str">
        <f>L95</f>
      </c>
    </row>
    <row r="96">
      <c r="A96" t="s">
        <v>168</v>
      </c>
      <c r="B96" s="4" t="s">
        <v>169</v>
      </c>
      <c r="C96" t="n">
        <v>2041</v>
      </c>
      <c r="D96" s="87" t="n">
        <v>1367799.87393049</v>
      </c>
      <c r="E96" s="88" t="n">
        <v>1380070.96412439</v>
      </c>
      <c r="F96" s="89" t="str">
        <f>E96-D96</f>
      </c>
      <c r="G96" s="90" t="n">
        <v>2910907.61950024</v>
      </c>
      <c r="H96" s="91" t="n">
        <v>2922451.7840816</v>
      </c>
      <c r="I96" s="92" t="str">
        <f>H96-G96</f>
      </c>
      <c r="J96" s="93" t="n">
        <v>17543519.5808286</v>
      </c>
      <c r="K96" s="94" t="n">
        <v>17731269.8507494</v>
      </c>
      <c r="L96" s="95" t="str">
        <f>K96-J96</f>
      </c>
      <c r="M96" s="96" t="n">
        <v>3377211.46917105</v>
      </c>
      <c r="N96" s="97" t="n">
        <v>3376570.77956911</v>
      </c>
      <c r="O96" s="98" t="str">
        <f>N96-M96</f>
      </c>
      <c r="P96" s="99" t="n">
        <v>20920731.0499996</v>
      </c>
      <c r="Q96" s="100" t="n">
        <v>21107840.6303185</v>
      </c>
      <c r="R96" s="101" t="str">
        <f>Q96-P96</f>
      </c>
      <c r="S96" s="102" t="str">
        <f>L96</f>
      </c>
    </row>
    <row r="97">
      <c r="A97" t="s">
        <v>168</v>
      </c>
      <c r="B97" s="4" t="s">
        <v>169</v>
      </c>
      <c r="C97" t="n">
        <v>2042</v>
      </c>
      <c r="D97" s="87" t="n">
        <v>1394695.48577252</v>
      </c>
      <c r="E97" s="88" t="n">
        <v>1406876.34005525</v>
      </c>
      <c r="F97" s="89" t="str">
        <f>E97-D97</f>
      </c>
      <c r="G97" s="90" t="n">
        <v>2951437.30132737</v>
      </c>
      <c r="H97" s="91" t="n">
        <v>2962983.46667384</v>
      </c>
      <c r="I97" s="92" t="str">
        <f>H97-G97</f>
      </c>
      <c r="J97" s="93" t="n">
        <v>17786515.2609887</v>
      </c>
      <c r="K97" s="94" t="n">
        <v>17974111.2649187</v>
      </c>
      <c r="L97" s="95" t="str">
        <f>K97-J97</f>
      </c>
      <c r="M97" s="96" t="n">
        <v>3433530.66442957</v>
      </c>
      <c r="N97" s="97" t="n">
        <v>3432912.59953705</v>
      </c>
      <c r="O97" s="98" t="str">
        <f>N97-M97</f>
      </c>
      <c r="P97" s="99" t="n">
        <v>21220045.9254182</v>
      </c>
      <c r="Q97" s="100" t="n">
        <v>21407023.8644558</v>
      </c>
      <c r="R97" s="101" t="str">
        <f>Q97-P97</f>
      </c>
      <c r="S97" s="102" t="str">
        <f>L97</f>
      </c>
    </row>
    <row r="98">
      <c r="A98" t="s">
        <v>168</v>
      </c>
      <c r="B98" s="4" t="s">
        <v>169</v>
      </c>
      <c r="C98" t="n">
        <v>2043</v>
      </c>
      <c r="D98" s="87" t="n">
        <v>1420666.69557988</v>
      </c>
      <c r="E98" s="88" t="n">
        <v>1432805.18241214</v>
      </c>
      <c r="F98" s="89" t="str">
        <f>E98-D98</f>
      </c>
      <c r="G98" s="90" t="n">
        <v>2996895.23737328</v>
      </c>
      <c r="H98" s="91" t="n">
        <v>3008470.65003363</v>
      </c>
      <c r="I98" s="92" t="str">
        <f>H98-G98</f>
      </c>
      <c r="J98" s="93" t="n">
        <v>18010448.8199366</v>
      </c>
      <c r="K98" s="94" t="n">
        <v>18198360.1018222</v>
      </c>
      <c r="L98" s="95" t="str">
        <f>K98-J98</f>
      </c>
      <c r="M98" s="96" t="n">
        <v>3489410.53694556</v>
      </c>
      <c r="N98" s="97" t="n">
        <v>3488845.13943546</v>
      </c>
      <c r="O98" s="98" t="str">
        <f>N98-M98</f>
      </c>
      <c r="P98" s="99" t="n">
        <v>21499859.3568822</v>
      </c>
      <c r="Q98" s="100" t="n">
        <v>21687205.2412577</v>
      </c>
      <c r="R98" s="101" t="str">
        <f>Q98-P98</f>
      </c>
      <c r="S98" s="102" t="str">
        <f>L98</f>
      </c>
    </row>
    <row r="99">
      <c r="A99" t="s">
        <v>168</v>
      </c>
      <c r="B99" s="4" t="s">
        <v>169</v>
      </c>
      <c r="C99" t="n">
        <v>2044</v>
      </c>
      <c r="D99" s="87" t="n">
        <v>1446210.77151439</v>
      </c>
      <c r="E99" s="88" t="n">
        <v>1458339.17974938</v>
      </c>
      <c r="F99" s="89" t="str">
        <f>E99-D99</f>
      </c>
      <c r="G99" s="90" t="n">
        <v>3034484.55115545</v>
      </c>
      <c r="H99" s="91" t="n">
        <v>3046056.68354666</v>
      </c>
      <c r="I99" s="92" t="str">
        <f>H99-G99</f>
      </c>
      <c r="J99" s="93" t="n">
        <v>18231301.451196</v>
      </c>
      <c r="K99" s="94" t="n">
        <v>18419903.9093603</v>
      </c>
      <c r="L99" s="95" t="str">
        <f>K99-J99</f>
      </c>
      <c r="M99" s="96" t="n">
        <v>3544075.08752194</v>
      </c>
      <c r="N99" s="97" t="n">
        <v>3543582.92973372</v>
      </c>
      <c r="O99" s="98" t="str">
        <f>N99-M99</f>
      </c>
      <c r="P99" s="99" t="n">
        <v>21775376.538718</v>
      </c>
      <c r="Q99" s="100" t="n">
        <v>21963486.839094</v>
      </c>
      <c r="R99" s="101" t="str">
        <f>Q99-P99</f>
      </c>
      <c r="S99" s="102" t="str">
        <f>L99</f>
      </c>
    </row>
    <row r="100">
      <c r="A100" t="s">
        <v>168</v>
      </c>
      <c r="B100" s="4" t="s">
        <v>169</v>
      </c>
      <c r="C100" t="n">
        <v>2045</v>
      </c>
      <c r="D100" s="87" t="n">
        <v>1471772.37366532</v>
      </c>
      <c r="E100" s="88" t="n">
        <v>1483913.39991598</v>
      </c>
      <c r="F100" s="89" t="str">
        <f>E100-D100</f>
      </c>
      <c r="G100" s="90" t="n">
        <v>3070660.77265108</v>
      </c>
      <c r="H100" s="91" t="n">
        <v>3082224.00698585</v>
      </c>
      <c r="I100" s="92" t="str">
        <f>H100-G100</f>
      </c>
      <c r="J100" s="93" t="n">
        <v>18446195.5737616</v>
      </c>
      <c r="K100" s="94" t="n">
        <v>18635707.8486913</v>
      </c>
      <c r="L100" s="95" t="str">
        <f>K100-J100</f>
      </c>
      <c r="M100" s="96" t="n">
        <v>3597377.91321759</v>
      </c>
      <c r="N100" s="97" t="n">
        <v>3596974.60976764</v>
      </c>
      <c r="O100" s="98" t="str">
        <f>N100-M100</f>
      </c>
      <c r="P100" s="99" t="n">
        <v>22043573.4869791</v>
      </c>
      <c r="Q100" s="100" t="n">
        <v>22232682.4584589</v>
      </c>
      <c r="R100" s="101" t="str">
        <f>Q100-P100</f>
      </c>
      <c r="S100" s="102" t="str">
        <f>L100</f>
      </c>
    </row>
    <row r="101">
      <c r="A101" t="s">
        <v>168</v>
      </c>
      <c r="B101" s="4" t="s">
        <v>169</v>
      </c>
      <c r="C101" t="n">
        <v>2046</v>
      </c>
      <c r="D101" s="87" t="n">
        <v>1497311.67876807</v>
      </c>
      <c r="E101" s="88" t="n">
        <v>1509480.27542461</v>
      </c>
      <c r="F101" s="89" t="str">
        <f>E101-D101</f>
      </c>
      <c r="G101" s="90" t="n">
        <v>3112462.02690202</v>
      </c>
      <c r="H101" s="91" t="n">
        <v>3124046.1784475</v>
      </c>
      <c r="I101" s="92" t="str">
        <f>H101-G101</f>
      </c>
      <c r="J101" s="93" t="n">
        <v>18652404.3316938</v>
      </c>
      <c r="K101" s="94" t="n">
        <v>18842942.5524536</v>
      </c>
      <c r="L101" s="95" t="str">
        <f>K101-J101</f>
      </c>
      <c r="M101" s="96" t="n">
        <v>3649815.23071046</v>
      </c>
      <c r="N101" s="97" t="n">
        <v>3649516.08697985</v>
      </c>
      <c r="O101" s="98" t="str">
        <f>N101-M101</f>
      </c>
      <c r="P101" s="99" t="n">
        <v>22302219.5624042</v>
      </c>
      <c r="Q101" s="100" t="n">
        <v>22492458.6394335</v>
      </c>
      <c r="R101" s="101" t="str">
        <f>Q101-P101</f>
      </c>
      <c r="S101" s="102" t="str">
        <f>L101</f>
      </c>
    </row>
    <row r="102">
      <c r="A102" t="s">
        <v>168</v>
      </c>
      <c r="B102" s="4" t="s">
        <v>169</v>
      </c>
      <c r="C102" t="n">
        <v>2047</v>
      </c>
      <c r="D102" s="87" t="n">
        <v>1522031.97054478</v>
      </c>
      <c r="E102" s="88" t="n">
        <v>1534237.5744132</v>
      </c>
      <c r="F102" s="89" t="str">
        <f>E102-D102</f>
      </c>
      <c r="G102" s="90" t="n">
        <v>3147329.98023438</v>
      </c>
      <c r="H102" s="91" t="n">
        <v>3158904.2402998</v>
      </c>
      <c r="I102" s="92" t="str">
        <f>H102-G102</f>
      </c>
      <c r="J102" s="93" t="n">
        <v>18849718.7090164</v>
      </c>
      <c r="K102" s="94" t="n">
        <v>19041387.4378568</v>
      </c>
      <c r="L102" s="95" t="str">
        <f>K102-J102</f>
      </c>
      <c r="M102" s="96" t="n">
        <v>3700898.22773377</v>
      </c>
      <c r="N102" s="97" t="n">
        <v>3700713.68790926</v>
      </c>
      <c r="O102" s="98" t="str">
        <f>N102-M102</f>
      </c>
      <c r="P102" s="99" t="n">
        <v>22550616.9367502</v>
      </c>
      <c r="Q102" s="100" t="n">
        <v>22742101.1257661</v>
      </c>
      <c r="R102" s="101" t="str">
        <f>Q102-P102</f>
      </c>
      <c r="S102" s="102" t="str">
        <f>L102</f>
      </c>
    </row>
    <row r="103">
      <c r="A103" t="s">
        <v>168</v>
      </c>
      <c r="B103" s="4" t="s">
        <v>169</v>
      </c>
      <c r="C103" t="n">
        <v>2048</v>
      </c>
      <c r="D103" s="87" t="n">
        <v>1545341.99397292</v>
      </c>
      <c r="E103" s="88" t="n">
        <v>1557584.97398339</v>
      </c>
      <c r="F103" s="89" t="str">
        <f>E103-D103</f>
      </c>
      <c r="G103" s="90" t="n">
        <v>3182645.97777136</v>
      </c>
      <c r="H103" s="91" t="n">
        <v>3194212.2507101</v>
      </c>
      <c r="I103" s="92" t="str">
        <f>H103-G103</f>
      </c>
      <c r="J103" s="93" t="n">
        <v>19027624.9641902</v>
      </c>
      <c r="K103" s="94" t="n">
        <v>19220391.6480863</v>
      </c>
      <c r="L103" s="95" t="str">
        <f>K103-J103</f>
      </c>
      <c r="M103" s="96" t="n">
        <v>3750887.02485026</v>
      </c>
      <c r="N103" s="97" t="n">
        <v>3750826.45017893</v>
      </c>
      <c r="O103" s="98" t="str">
        <f>N103-M103</f>
      </c>
      <c r="P103" s="99" t="n">
        <v>22778511.9890405</v>
      </c>
      <c r="Q103" s="100" t="n">
        <v>22971218.0982652</v>
      </c>
      <c r="R103" s="101" t="str">
        <f>Q103-P103</f>
      </c>
      <c r="S103" s="102" t="str">
        <f>L103</f>
      </c>
    </row>
    <row r="104">
      <c r="A104" t="s">
        <v>168</v>
      </c>
      <c r="B104" s="4" t="s">
        <v>169</v>
      </c>
      <c r="C104" t="n">
        <v>2049</v>
      </c>
      <c r="D104" s="87" t="n">
        <v>1568858.34559358</v>
      </c>
      <c r="E104" s="88" t="n">
        <v>1581148.70872561</v>
      </c>
      <c r="F104" s="89" t="str">
        <f>E104-D104</f>
      </c>
      <c r="G104" s="90" t="n">
        <v>3215507.2357513</v>
      </c>
      <c r="H104" s="91" t="n">
        <v>3227056.88545618</v>
      </c>
      <c r="I104" s="92" t="str">
        <f>H104-G104</f>
      </c>
      <c r="J104" s="93" t="n">
        <v>19205707.3737708</v>
      </c>
      <c r="K104" s="94" t="n">
        <v>19399647.7304913</v>
      </c>
      <c r="L104" s="95" t="str">
        <f>K104-J104</f>
      </c>
      <c r="M104" s="96" t="n">
        <v>3799433.48720179</v>
      </c>
      <c r="N104" s="97" t="n">
        <v>3799503.95708712</v>
      </c>
      <c r="O104" s="98" t="str">
        <f>N104-M104</f>
      </c>
      <c r="P104" s="99" t="n">
        <v>23005140.8609726</v>
      </c>
      <c r="Q104" s="100" t="n">
        <v>23199151.6875784</v>
      </c>
      <c r="R104" s="101" t="str">
        <f>Q104-P104</f>
      </c>
      <c r="S104" s="102" t="str">
        <f>L104</f>
      </c>
    </row>
    <row r="105">
      <c r="A105" t="s">
        <v>168</v>
      </c>
      <c r="B105" s="4" t="s">
        <v>169</v>
      </c>
      <c r="C105" t="n">
        <v>2050</v>
      </c>
      <c r="D105" s="87" t="n">
        <v>1591666.93927755</v>
      </c>
      <c r="E105" s="88" t="n">
        <v>1604008.46344375</v>
      </c>
      <c r="F105" s="89" t="str">
        <f>E105-D105</f>
      </c>
      <c r="G105" s="90" t="n">
        <v>3245671.32653692</v>
      </c>
      <c r="H105" s="91" t="n">
        <v>3257199.2980493</v>
      </c>
      <c r="I105" s="92" t="str">
        <f>H105-G105</f>
      </c>
      <c r="J105" s="93" t="n">
        <v>19374871.3662337</v>
      </c>
      <c r="K105" s="94" t="n">
        <v>19570013.4156094</v>
      </c>
      <c r="L105" s="95" t="str">
        <f>K105-J105</f>
      </c>
      <c r="M105" s="96" t="n">
        <v>3846387.36612326</v>
      </c>
      <c r="N105" s="97" t="n">
        <v>3846594.37842674</v>
      </c>
      <c r="O105" s="98" t="str">
        <f>N105-M105</f>
      </c>
      <c r="P105" s="99" t="n">
        <v>23221258.732357</v>
      </c>
      <c r="Q105" s="100" t="n">
        <v>23416607.7940361</v>
      </c>
      <c r="R105" s="101" t="str">
        <f>Q105-P105</f>
      </c>
      <c r="S105" s="102" t="str">
        <f>L105</f>
      </c>
    </row>
    <row r="106">
      <c r="A106" t="s">
        <v>172</v>
      </c>
      <c r="B106" s="4" t="s">
        <v>173</v>
      </c>
      <c r="C106" t="n">
        <v>2025</v>
      </c>
      <c r="D106" s="87" t="n">
        <v>959793.497483951</v>
      </c>
      <c r="E106" s="88" t="n">
        <v>959793.497483952</v>
      </c>
      <c r="F106" s="89" t="str">
        <f>E106-D106</f>
      </c>
      <c r="G106" s="90" t="n">
        <v>2135199.67580268</v>
      </c>
      <c r="H106" s="91" t="n">
        <v>2135199.67580268</v>
      </c>
      <c r="I106" s="92" t="str">
        <f>H106-G106</f>
      </c>
      <c r="J106" s="93" t="n">
        <v>13078630.7318055</v>
      </c>
      <c r="K106" s="94" t="n">
        <v>13078630.7318055</v>
      </c>
      <c r="L106" s="95" t="str">
        <f>K106-J106</f>
      </c>
      <c r="M106" s="96" t="n">
        <v>2439867.79488052</v>
      </c>
      <c r="N106" s="97" t="n">
        <v>2439867.79488052</v>
      </c>
      <c r="O106" s="98" t="str">
        <f>N106-M106</f>
      </c>
      <c r="P106" s="99" t="n">
        <v>15518498.526686</v>
      </c>
      <c r="Q106" s="100" t="n">
        <v>15518498.526686</v>
      </c>
      <c r="R106" s="101" t="str">
        <f>Q106-P106</f>
      </c>
      <c r="S106" s="102" t="str">
        <f>L106</f>
      </c>
    </row>
    <row r="107">
      <c r="A107" t="s">
        <v>172</v>
      </c>
      <c r="B107" s="4" t="s">
        <v>173</v>
      </c>
      <c r="C107" t="n">
        <v>2026</v>
      </c>
      <c r="D107" s="87" t="n">
        <v>979339.244065563</v>
      </c>
      <c r="E107" s="88" t="n">
        <v>980780.305058052</v>
      </c>
      <c r="F107" s="89" t="str">
        <f>E107-D107</f>
      </c>
      <c r="G107" s="90" t="n">
        <v>2179963.4624441</v>
      </c>
      <c r="H107" s="91" t="n">
        <v>2181019.4587223</v>
      </c>
      <c r="I107" s="92" t="str">
        <f>H107-G107</f>
      </c>
      <c r="J107" s="93" t="n">
        <v>13352236.6103294</v>
      </c>
      <c r="K107" s="94" t="n">
        <v>13376482.4651958</v>
      </c>
      <c r="L107" s="95" t="str">
        <f>K107-J107</f>
      </c>
      <c r="M107" s="96" t="n">
        <v>2495165.61980048</v>
      </c>
      <c r="N107" s="97" t="n">
        <v>2495093.0586842</v>
      </c>
      <c r="O107" s="98" t="str">
        <f>N107-M107</f>
      </c>
      <c r="P107" s="99" t="n">
        <v>15847402.2301299</v>
      </c>
      <c r="Q107" s="100" t="n">
        <v>15871575.5238799</v>
      </c>
      <c r="R107" s="101" t="str">
        <f>Q107-P107</f>
      </c>
      <c r="S107" s="102" t="str">
        <f>L107</f>
      </c>
    </row>
    <row r="108">
      <c r="A108" t="s">
        <v>172</v>
      </c>
      <c r="B108" s="4" t="s">
        <v>173</v>
      </c>
      <c r="C108" t="n">
        <v>2027</v>
      </c>
      <c r="D108" s="87" t="n">
        <v>1000516.59089411</v>
      </c>
      <c r="E108" s="88" t="n">
        <v>1003320.79077982</v>
      </c>
      <c r="F108" s="89" t="str">
        <f>E108-D108</f>
      </c>
      <c r="G108" s="90" t="n">
        <v>2225896.98245819</v>
      </c>
      <c r="H108" s="91" t="n">
        <v>2228341.81181597</v>
      </c>
      <c r="I108" s="92" t="str">
        <f>H108-G108</f>
      </c>
      <c r="J108" s="93" t="n">
        <v>13629572.8031421</v>
      </c>
      <c r="K108" s="94" t="n">
        <v>13677394.9809697</v>
      </c>
      <c r="L108" s="95" t="str">
        <f>K108-J108</f>
      </c>
      <c r="M108" s="96" t="n">
        <v>2551409.00699628</v>
      </c>
      <c r="N108" s="97" t="n">
        <v>2551241.04250702</v>
      </c>
      <c r="O108" s="98" t="str">
        <f>N108-M108</f>
      </c>
      <c r="P108" s="99" t="n">
        <v>16180981.8101384</v>
      </c>
      <c r="Q108" s="100" t="n">
        <v>16228636.0234767</v>
      </c>
      <c r="R108" s="101" t="str">
        <f>Q108-P108</f>
      </c>
      <c r="S108" s="102" t="str">
        <f>L108</f>
      </c>
    </row>
    <row r="109">
      <c r="A109" t="s">
        <v>172</v>
      </c>
      <c r="B109" s="4" t="s">
        <v>173</v>
      </c>
      <c r="C109" t="n">
        <v>2028</v>
      </c>
      <c r="D109" s="87" t="n">
        <v>1023355.71084625</v>
      </c>
      <c r="E109" s="88" t="n">
        <v>1027500.46902078</v>
      </c>
      <c r="F109" s="89" t="str">
        <f>E109-D109</f>
      </c>
      <c r="G109" s="90" t="n">
        <v>2284267.87905252</v>
      </c>
      <c r="H109" s="91" t="n">
        <v>2288120.69935235</v>
      </c>
      <c r="I109" s="92" t="str">
        <f>H109-G109</f>
      </c>
      <c r="J109" s="93" t="n">
        <v>13902684.95771</v>
      </c>
      <c r="K109" s="94" t="n">
        <v>13973849.5476407</v>
      </c>
      <c r="L109" s="95" t="str">
        <f>K109-J109</f>
      </c>
      <c r="M109" s="96" t="n">
        <v>2609394.40111366</v>
      </c>
      <c r="N109" s="97" t="n">
        <v>2609119.51816056</v>
      </c>
      <c r="O109" s="98" t="str">
        <f>N109-M109</f>
      </c>
      <c r="P109" s="99" t="n">
        <v>16512079.3588237</v>
      </c>
      <c r="Q109" s="100" t="n">
        <v>16582969.0658013</v>
      </c>
      <c r="R109" s="101" t="str">
        <f>Q109-P109</f>
      </c>
      <c r="S109" s="102" t="str">
        <f>L109</f>
      </c>
    </row>
    <row r="110">
      <c r="A110" t="s">
        <v>172</v>
      </c>
      <c r="B110" s="4" t="s">
        <v>173</v>
      </c>
      <c r="C110" t="n">
        <v>2029</v>
      </c>
      <c r="D110" s="87" t="n">
        <v>1047765.17968558</v>
      </c>
      <c r="E110" s="88" t="n">
        <v>1053610.41066253</v>
      </c>
      <c r="F110" s="89" t="str">
        <f>E110-D110</f>
      </c>
      <c r="G110" s="90" t="n">
        <v>2331218.81004978</v>
      </c>
      <c r="H110" s="91" t="n">
        <v>2336688.0735738</v>
      </c>
      <c r="I110" s="92" t="str">
        <f>H110-G110</f>
      </c>
      <c r="J110" s="93" t="n">
        <v>14191095.8599351</v>
      </c>
      <c r="K110" s="94" t="n">
        <v>14290695.0468445</v>
      </c>
      <c r="L110" s="95" t="str">
        <f>K110-J110</f>
      </c>
      <c r="M110" s="96" t="n">
        <v>2667796.34041808</v>
      </c>
      <c r="N110" s="97" t="n">
        <v>2667387.14052593</v>
      </c>
      <c r="O110" s="98" t="str">
        <f>N110-M110</f>
      </c>
      <c r="P110" s="99" t="n">
        <v>16858892.2003532</v>
      </c>
      <c r="Q110" s="100" t="n">
        <v>16958082.1873704</v>
      </c>
      <c r="R110" s="101" t="str">
        <f>Q110-P110</f>
      </c>
      <c r="S110" s="102" t="str">
        <f>L110</f>
      </c>
    </row>
    <row r="111">
      <c r="A111" t="s">
        <v>172</v>
      </c>
      <c r="B111" s="4" t="s">
        <v>173</v>
      </c>
      <c r="C111" t="n">
        <v>2030</v>
      </c>
      <c r="D111" s="87" t="n">
        <v>1073268.89922126</v>
      </c>
      <c r="E111" s="88" t="n">
        <v>1080810.21872946</v>
      </c>
      <c r="F111" s="89" t="str">
        <f>E111-D111</f>
      </c>
      <c r="G111" s="90" t="n">
        <v>2379363.04049983</v>
      </c>
      <c r="H111" s="91" t="n">
        <v>2386448.80046728</v>
      </c>
      <c r="I111" s="92" t="str">
        <f>H111-G111</f>
      </c>
      <c r="J111" s="93" t="n">
        <v>14473387.4435811</v>
      </c>
      <c r="K111" s="94" t="n">
        <v>14601429.0838702</v>
      </c>
      <c r="L111" s="95" t="str">
        <f>K111-J111</f>
      </c>
      <c r="M111" s="96" t="n">
        <v>2726497.13372165</v>
      </c>
      <c r="N111" s="97" t="n">
        <v>2725934.7625287</v>
      </c>
      <c r="O111" s="98" t="str">
        <f>N111-M111</f>
      </c>
      <c r="P111" s="99" t="n">
        <v>17199884.5773028</v>
      </c>
      <c r="Q111" s="100" t="n">
        <v>17327363.846399</v>
      </c>
      <c r="R111" s="101" t="str">
        <f>Q111-P111</f>
      </c>
      <c r="S111" s="102" t="str">
        <f>L111</f>
      </c>
    </row>
    <row r="112">
      <c r="A112" t="s">
        <v>172</v>
      </c>
      <c r="B112" s="4" t="s">
        <v>173</v>
      </c>
      <c r="C112" t="n">
        <v>2031</v>
      </c>
      <c r="D112" s="87" t="n">
        <v>1099511.43149722</v>
      </c>
      <c r="E112" s="88" t="n">
        <v>1107157.64124119</v>
      </c>
      <c r="F112" s="89" t="str">
        <f>E112-D112</f>
      </c>
      <c r="G112" s="90" t="n">
        <v>2427767.40336895</v>
      </c>
      <c r="H112" s="91" t="n">
        <v>2435295.40356542</v>
      </c>
      <c r="I112" s="92" t="str">
        <f>H112-G112</f>
      </c>
      <c r="J112" s="93" t="n">
        <v>14779715.31461</v>
      </c>
      <c r="K112" s="94" t="n">
        <v>14910262.6671564</v>
      </c>
      <c r="L112" s="95" t="str">
        <f>K112-J112</f>
      </c>
      <c r="M112" s="96" t="n">
        <v>2785393.41162633</v>
      </c>
      <c r="N112" s="97" t="n">
        <v>2784742.81884404</v>
      </c>
      <c r="O112" s="98" t="str">
        <f>N112-M112</f>
      </c>
      <c r="P112" s="99" t="n">
        <v>17565108.7262363</v>
      </c>
      <c r="Q112" s="100" t="n">
        <v>17695005.4860005</v>
      </c>
      <c r="R112" s="101" t="str">
        <f>Q112-P112</f>
      </c>
      <c r="S112" s="102" t="str">
        <f>L112</f>
      </c>
    </row>
    <row r="113">
      <c r="A113" t="s">
        <v>172</v>
      </c>
      <c r="B113" s="4" t="s">
        <v>173</v>
      </c>
      <c r="C113" t="n">
        <v>2032</v>
      </c>
      <c r="D113" s="87" t="n">
        <v>1126124.59955876</v>
      </c>
      <c r="E113" s="88" t="n">
        <v>1133979.82552584</v>
      </c>
      <c r="F113" s="89" t="str">
        <f>E113-D113</f>
      </c>
      <c r="G113" s="90" t="n">
        <v>2478251.63617636</v>
      </c>
      <c r="H113" s="91" t="n">
        <v>2486226.86894442</v>
      </c>
      <c r="I113" s="92" t="str">
        <f>H113-G113</f>
      </c>
      <c r="J113" s="93" t="n">
        <v>15078513.9377154</v>
      </c>
      <c r="K113" s="94" t="n">
        <v>15212724.6096518</v>
      </c>
      <c r="L113" s="95" t="str">
        <f>K113-J113</f>
      </c>
      <c r="M113" s="96" t="n">
        <v>2844579.90782619</v>
      </c>
      <c r="N113" s="97" t="n">
        <v>2843886.54382644</v>
      </c>
      <c r="O113" s="98" t="str">
        <f>N113-M113</f>
      </c>
      <c r="P113" s="99" t="n">
        <v>17923093.8455416</v>
      </c>
      <c r="Q113" s="100" t="n">
        <v>18056611.1534782</v>
      </c>
      <c r="R113" s="101" t="str">
        <f>Q113-P113</f>
      </c>
      <c r="S113" s="102" t="str">
        <f>L113</f>
      </c>
    </row>
    <row r="114">
      <c r="A114" t="s">
        <v>172</v>
      </c>
      <c r="B114" s="4" t="s">
        <v>173</v>
      </c>
      <c r="C114" t="n">
        <v>2033</v>
      </c>
      <c r="D114" s="87" t="n">
        <v>1152401.09475579</v>
      </c>
      <c r="E114" s="88" t="n">
        <v>1160519.0384788</v>
      </c>
      <c r="F114" s="89" t="str">
        <f>E114-D114</f>
      </c>
      <c r="G114" s="90" t="n">
        <v>2535730.72465292</v>
      </c>
      <c r="H114" s="91" t="n">
        <v>2544179.91308165</v>
      </c>
      <c r="I114" s="92" t="str">
        <f>H114-G114</f>
      </c>
      <c r="J114" s="93" t="n">
        <v>15359684.4065508</v>
      </c>
      <c r="K114" s="94" t="n">
        <v>15498146.8141225</v>
      </c>
      <c r="L114" s="95" t="str">
        <f>K114-J114</f>
      </c>
      <c r="M114" s="96" t="n">
        <v>2904637.45830935</v>
      </c>
      <c r="N114" s="97" t="n">
        <v>2903939.00675972</v>
      </c>
      <c r="O114" s="98" t="str">
        <f>N114-M114</f>
      </c>
      <c r="P114" s="99" t="n">
        <v>18264321.8648602</v>
      </c>
      <c r="Q114" s="100" t="n">
        <v>18402085.8208823</v>
      </c>
      <c r="R114" s="101" t="str">
        <f>Q114-P114</f>
      </c>
      <c r="S114" s="102" t="str">
        <f>L114</f>
      </c>
    </row>
    <row r="115">
      <c r="A115" t="s">
        <v>172</v>
      </c>
      <c r="B115" s="4" t="s">
        <v>173</v>
      </c>
      <c r="C115" t="n">
        <v>2034</v>
      </c>
      <c r="D115" s="87" t="n">
        <v>1179370.05097492</v>
      </c>
      <c r="E115" s="88" t="n">
        <v>1187394.62078838</v>
      </c>
      <c r="F115" s="89" t="str">
        <f>E115-D115</f>
      </c>
      <c r="G115" s="90" t="n">
        <v>2582610.45732948</v>
      </c>
      <c r="H115" s="91" t="n">
        <v>2591241.82717547</v>
      </c>
      <c r="I115" s="92" t="str">
        <f>H115-G115</f>
      </c>
      <c r="J115" s="93" t="n">
        <v>15661419.6500297</v>
      </c>
      <c r="K115" s="94" t="n">
        <v>15799428.4193656</v>
      </c>
      <c r="L115" s="95" t="str">
        <f>K115-J115</f>
      </c>
      <c r="M115" s="96" t="n">
        <v>2964545.28773878</v>
      </c>
      <c r="N115" s="97" t="n">
        <v>2963891.11565708</v>
      </c>
      <c r="O115" s="98" t="str">
        <f>N115-M115</f>
      </c>
      <c r="P115" s="99" t="n">
        <v>18625964.9377685</v>
      </c>
      <c r="Q115" s="100" t="n">
        <v>18763319.5350226</v>
      </c>
      <c r="R115" s="101" t="str">
        <f>Q115-P115</f>
      </c>
      <c r="S115" s="102" t="str">
        <f>L115</f>
      </c>
    </row>
    <row r="116">
      <c r="A116" t="s">
        <v>172</v>
      </c>
      <c r="B116" s="4" t="s">
        <v>173</v>
      </c>
      <c r="C116" t="n">
        <v>2035</v>
      </c>
      <c r="D116" s="87" t="n">
        <v>1206343.16410957</v>
      </c>
      <c r="E116" s="88" t="n">
        <v>1214325.97179281</v>
      </c>
      <c r="F116" s="89" t="str">
        <f>E116-D116</f>
      </c>
      <c r="G116" s="90" t="n">
        <v>2628532.98560561</v>
      </c>
      <c r="H116" s="91" t="n">
        <v>2637338.55759301</v>
      </c>
      <c r="I116" s="92" t="str">
        <f>H116-G116</f>
      </c>
      <c r="J116" s="93" t="n">
        <v>15955274.6732287</v>
      </c>
      <c r="K116" s="94" t="n">
        <v>16093445.8910369</v>
      </c>
      <c r="L116" s="95" t="str">
        <f>K116-J116</f>
      </c>
      <c r="M116" s="96" t="n">
        <v>3024137.67522525</v>
      </c>
      <c r="N116" s="97" t="n">
        <v>3023565.75015719</v>
      </c>
      <c r="O116" s="98" t="str">
        <f>N116-M116</f>
      </c>
      <c r="P116" s="99" t="n">
        <v>18979412.3484539</v>
      </c>
      <c r="Q116" s="100" t="n">
        <v>19117011.6411941</v>
      </c>
      <c r="R116" s="101" t="str">
        <f>Q116-P116</f>
      </c>
      <c r="S116" s="102" t="str">
        <f>L116</f>
      </c>
    </row>
    <row r="117">
      <c r="A117" t="s">
        <v>172</v>
      </c>
      <c r="B117" s="4" t="s">
        <v>173</v>
      </c>
      <c r="C117" t="n">
        <v>2036</v>
      </c>
      <c r="D117" s="87" t="n">
        <v>1232618.80068662</v>
      </c>
      <c r="E117" s="88" t="n">
        <v>1242005.19631071</v>
      </c>
      <c r="F117" s="89" t="str">
        <f>E117-D117</f>
      </c>
      <c r="G117" s="90" t="n">
        <v>2678015.21181228</v>
      </c>
      <c r="H117" s="91" t="n">
        <v>2687815.41856241</v>
      </c>
      <c r="I117" s="92" t="str">
        <f>H117-G117</f>
      </c>
      <c r="J117" s="93" t="n">
        <v>16231649.777603</v>
      </c>
      <c r="K117" s="94" t="n">
        <v>16387284.1170475</v>
      </c>
      <c r="L117" s="95" t="str">
        <f>K117-J117</f>
      </c>
      <c r="M117" s="96" t="n">
        <v>3083750.82036211</v>
      </c>
      <c r="N117" s="97" t="n">
        <v>3083207.24745521</v>
      </c>
      <c r="O117" s="98" t="str">
        <f>N117-M117</f>
      </c>
      <c r="P117" s="99" t="n">
        <v>19315400.5979651</v>
      </c>
      <c r="Q117" s="100" t="n">
        <v>19470491.3645027</v>
      </c>
      <c r="R117" s="101" t="str">
        <f>Q117-P117</f>
      </c>
      <c r="S117" s="102" t="str">
        <f>L117</f>
      </c>
    </row>
    <row r="118">
      <c r="A118" t="s">
        <v>172</v>
      </c>
      <c r="B118" s="4" t="s">
        <v>173</v>
      </c>
      <c r="C118" t="n">
        <v>2037</v>
      </c>
      <c r="D118" s="87" t="n">
        <v>1259079.59773947</v>
      </c>
      <c r="E118" s="88" t="n">
        <v>1269807.80909442</v>
      </c>
      <c r="F118" s="89" t="str">
        <f>E118-D118</f>
      </c>
      <c r="G118" s="90" t="n">
        <v>2726498.99486779</v>
      </c>
      <c r="H118" s="91" t="n">
        <v>2737274.790777</v>
      </c>
      <c r="I118" s="92" t="str">
        <f>H118-G118</f>
      </c>
      <c r="J118" s="93" t="n">
        <v>16499933.7090322</v>
      </c>
      <c r="K118" s="94" t="n">
        <v>16672497.8198669</v>
      </c>
      <c r="L118" s="95" t="str">
        <f>K118-J118</f>
      </c>
      <c r="M118" s="96" t="n">
        <v>3143218.95407749</v>
      </c>
      <c r="N118" s="97" t="n">
        <v>3142666.59064758</v>
      </c>
      <c r="O118" s="98" t="str">
        <f>N118-M118</f>
      </c>
      <c r="P118" s="99" t="n">
        <v>19643152.6631097</v>
      </c>
      <c r="Q118" s="100" t="n">
        <v>19815164.4105145</v>
      </c>
      <c r="R118" s="101" t="str">
        <f>Q118-P118</f>
      </c>
      <c r="S118" s="102" t="str">
        <f>L118</f>
      </c>
    </row>
    <row r="119">
      <c r="A119" t="s">
        <v>172</v>
      </c>
      <c r="B119" s="4" t="s">
        <v>173</v>
      </c>
      <c r="C119" t="n">
        <v>2038</v>
      </c>
      <c r="D119" s="87" t="n">
        <v>1285122.12470753</v>
      </c>
      <c r="E119" s="88" t="n">
        <v>1297176.25542108</v>
      </c>
      <c r="F119" s="89" t="str">
        <f>E119-D119</f>
      </c>
      <c r="G119" s="90" t="n">
        <v>2778921.50429505</v>
      </c>
      <c r="H119" s="91" t="n">
        <v>2790687.02121721</v>
      </c>
      <c r="I119" s="92" t="str">
        <f>H119-G119</f>
      </c>
      <c r="J119" s="93" t="n">
        <v>16753757.2299283</v>
      </c>
      <c r="K119" s="94" t="n">
        <v>16943079.5437892</v>
      </c>
      <c r="L119" s="95" t="str">
        <f>K119-J119</f>
      </c>
      <c r="M119" s="96" t="n">
        <v>3202957.60020024</v>
      </c>
      <c r="N119" s="97" t="n">
        <v>3202368.92676633</v>
      </c>
      <c r="O119" s="98" t="str">
        <f>N119-M119</f>
      </c>
      <c r="P119" s="99" t="n">
        <v>19956714.8301286</v>
      </c>
      <c r="Q119" s="100" t="n">
        <v>20145448.4705555</v>
      </c>
      <c r="R119" s="101" t="str">
        <f>Q119-P119</f>
      </c>
      <c r="S119" s="102" t="str">
        <f>L119</f>
      </c>
    </row>
    <row r="120">
      <c r="A120" t="s">
        <v>172</v>
      </c>
      <c r="B120" s="4" t="s">
        <v>173</v>
      </c>
      <c r="C120" t="n">
        <v>2039</v>
      </c>
      <c r="D120" s="87" t="n">
        <v>1311955.04549077</v>
      </c>
      <c r="E120" s="88" t="n">
        <v>1325347.79629959</v>
      </c>
      <c r="F120" s="89" t="str">
        <f>E120-D120</f>
      </c>
      <c r="G120" s="90" t="n">
        <v>2822525.55012061</v>
      </c>
      <c r="H120" s="91" t="n">
        <v>2835232.8138728</v>
      </c>
      <c r="I120" s="92" t="str">
        <f>H120-G120</f>
      </c>
      <c r="J120" s="93" t="n">
        <v>17010682.0783787</v>
      </c>
      <c r="K120" s="94" t="n">
        <v>17216985.482207</v>
      </c>
      <c r="L120" s="95" t="str">
        <f>K120-J120</f>
      </c>
      <c r="M120" s="96" t="n">
        <v>3261960.98893814</v>
      </c>
      <c r="N120" s="97" t="n">
        <v>3261308.04483665</v>
      </c>
      <c r="O120" s="98" t="str">
        <f>N120-M120</f>
      </c>
      <c r="P120" s="99" t="n">
        <v>20272643.0673168</v>
      </c>
      <c r="Q120" s="100" t="n">
        <v>20478293.5270436</v>
      </c>
      <c r="R120" s="101" t="str">
        <f>Q120-P120</f>
      </c>
      <c r="S120" s="102" t="str">
        <f>L120</f>
      </c>
    </row>
    <row r="121">
      <c r="A121" t="s">
        <v>172</v>
      </c>
      <c r="B121" s="4" t="s">
        <v>173</v>
      </c>
      <c r="C121" t="n">
        <v>2040</v>
      </c>
      <c r="D121" s="87" t="n">
        <v>1338046.5495659</v>
      </c>
      <c r="E121" s="88" t="n">
        <v>1352787.67550619</v>
      </c>
      <c r="F121" s="89" t="str">
        <f>E121-D121</f>
      </c>
      <c r="G121" s="90" t="n">
        <v>2862766.935551</v>
      </c>
      <c r="H121" s="91" t="n">
        <v>2876390.02123241</v>
      </c>
      <c r="I121" s="92" t="str">
        <f>H121-G121</f>
      </c>
      <c r="J121" s="93" t="n">
        <v>17253714.0758929</v>
      </c>
      <c r="K121" s="94" t="n">
        <v>17477129.0980303</v>
      </c>
      <c r="L121" s="95" t="str">
        <f>K121-J121</f>
      </c>
      <c r="M121" s="96" t="n">
        <v>3319971.26823921</v>
      </c>
      <c r="N121" s="97" t="n">
        <v>3319226.53845978</v>
      </c>
      <c r="O121" s="98" t="str">
        <f>N121-M121</f>
      </c>
      <c r="P121" s="99" t="n">
        <v>20573685.3441321</v>
      </c>
      <c r="Q121" s="100" t="n">
        <v>20796355.63649</v>
      </c>
      <c r="R121" s="101" t="str">
        <f>Q121-P121</f>
      </c>
      <c r="S121" s="102" t="str">
        <f>L121</f>
      </c>
    </row>
    <row r="122">
      <c r="A122" t="s">
        <v>172</v>
      </c>
      <c r="B122" s="4" t="s">
        <v>173</v>
      </c>
      <c r="C122" t="n">
        <v>2041</v>
      </c>
      <c r="D122" s="87" t="n">
        <v>1365559.20732718</v>
      </c>
      <c r="E122" s="88" t="n">
        <v>1380070.96412439</v>
      </c>
      <c r="F122" s="89" t="str">
        <f>E122-D122</f>
      </c>
      <c r="G122" s="90" t="n">
        <v>2908806.98128484</v>
      </c>
      <c r="H122" s="91" t="n">
        <v>2922451.7840816</v>
      </c>
      <c r="I122" s="92" t="str">
        <f>H122-G122</f>
      </c>
      <c r="J122" s="93" t="n">
        <v>17509289.7344862</v>
      </c>
      <c r="K122" s="94" t="n">
        <v>17731269.8507494</v>
      </c>
      <c r="L122" s="95" t="str">
        <f>K122-J122</f>
      </c>
      <c r="M122" s="96" t="n">
        <v>3377334.76095115</v>
      </c>
      <c r="N122" s="97" t="n">
        <v>3376570.77956911</v>
      </c>
      <c r="O122" s="98" t="str">
        <f>N122-M122</f>
      </c>
      <c r="P122" s="99" t="n">
        <v>20886624.4954374</v>
      </c>
      <c r="Q122" s="100" t="n">
        <v>21107840.6303185</v>
      </c>
      <c r="R122" s="101" t="str">
        <f>Q122-P122</f>
      </c>
      <c r="S122" s="102" t="str">
        <f>L122</f>
      </c>
    </row>
    <row r="123">
      <c r="A123" t="s">
        <v>172</v>
      </c>
      <c r="B123" s="4" t="s">
        <v>173</v>
      </c>
      <c r="C123" t="n">
        <v>2042</v>
      </c>
      <c r="D123" s="87" t="n">
        <v>1392471.46775538</v>
      </c>
      <c r="E123" s="88" t="n">
        <v>1406876.34005525</v>
      </c>
      <c r="F123" s="89" t="str">
        <f>E123-D123</f>
      </c>
      <c r="G123" s="90" t="n">
        <v>2949336.18575569</v>
      </c>
      <c r="H123" s="91" t="n">
        <v>2962983.46667384</v>
      </c>
      <c r="I123" s="92" t="str">
        <f>H123-G123</f>
      </c>
      <c r="J123" s="93" t="n">
        <v>17752318.2771725</v>
      </c>
      <c r="K123" s="94" t="n">
        <v>17974111.2649187</v>
      </c>
      <c r="L123" s="95" t="str">
        <f>K123-J123</f>
      </c>
      <c r="M123" s="96" t="n">
        <v>3433650.527002</v>
      </c>
      <c r="N123" s="97" t="n">
        <v>3432912.59953705</v>
      </c>
      <c r="O123" s="98" t="str">
        <f>N123-M123</f>
      </c>
      <c r="P123" s="99" t="n">
        <v>21185968.8041745</v>
      </c>
      <c r="Q123" s="100" t="n">
        <v>21407023.8644558</v>
      </c>
      <c r="R123" s="101" t="str">
        <f>Q123-P123</f>
      </c>
      <c r="S123" s="102" t="str">
        <f>L123</f>
      </c>
    </row>
    <row r="124">
      <c r="A124" t="s">
        <v>172</v>
      </c>
      <c r="B124" s="4" t="s">
        <v>173</v>
      </c>
      <c r="C124" t="n">
        <v>2043</v>
      </c>
      <c r="D124" s="87" t="n">
        <v>1418450.49614523</v>
      </c>
      <c r="E124" s="88" t="n">
        <v>1432805.18241214</v>
      </c>
      <c r="F124" s="89" t="str">
        <f>E124-D124</f>
      </c>
      <c r="G124" s="90" t="n">
        <v>2994788.67565582</v>
      </c>
      <c r="H124" s="91" t="n">
        <v>3008470.65003363</v>
      </c>
      <c r="I124" s="92" t="str">
        <f>H124-G124</f>
      </c>
      <c r="J124" s="93" t="n">
        <v>17976198.2142246</v>
      </c>
      <c r="K124" s="94" t="n">
        <v>18198360.1018222</v>
      </c>
      <c r="L124" s="95" t="str">
        <f>K124-J124</f>
      </c>
      <c r="M124" s="96" t="n">
        <v>3489521.39462983</v>
      </c>
      <c r="N124" s="97" t="n">
        <v>3488845.13943546</v>
      </c>
      <c r="O124" s="98" t="str">
        <f>N124-M124</f>
      </c>
      <c r="P124" s="99" t="n">
        <v>21465719.6088545</v>
      </c>
      <c r="Q124" s="100" t="n">
        <v>21687205.2412577</v>
      </c>
      <c r="R124" s="101" t="str">
        <f>Q124-P124</f>
      </c>
      <c r="S124" s="102" t="str">
        <f>L124</f>
      </c>
    </row>
    <row r="125">
      <c r="A125" t="s">
        <v>172</v>
      </c>
      <c r="B125" s="4" t="s">
        <v>173</v>
      </c>
      <c r="C125" t="n">
        <v>2044</v>
      </c>
      <c r="D125" s="87" t="n">
        <v>1443996.44263164</v>
      </c>
      <c r="E125" s="88" t="n">
        <v>1458339.17974938</v>
      </c>
      <c r="F125" s="89" t="str">
        <f>E125-D125</f>
      </c>
      <c r="G125" s="90" t="n">
        <v>3032378.46098826</v>
      </c>
      <c r="H125" s="91" t="n">
        <v>3046056.68354666</v>
      </c>
      <c r="I125" s="92" t="str">
        <f>H125-G125</f>
      </c>
      <c r="J125" s="93" t="n">
        <v>18196927.8960692</v>
      </c>
      <c r="K125" s="94" t="n">
        <v>18419903.9093603</v>
      </c>
      <c r="L125" s="95" t="str">
        <f>K125-J125</f>
      </c>
      <c r="M125" s="96" t="n">
        <v>3544173.10781837</v>
      </c>
      <c r="N125" s="97" t="n">
        <v>3543582.92973372</v>
      </c>
      <c r="O125" s="98" t="str">
        <f>N125-M125</f>
      </c>
      <c r="P125" s="99" t="n">
        <v>21741101.0038876</v>
      </c>
      <c r="Q125" s="100" t="n">
        <v>21963486.839094</v>
      </c>
      <c r="R125" s="101" t="str">
        <f>Q125-P125</f>
      </c>
      <c r="S125" s="102" t="str">
        <f>L125</f>
      </c>
    </row>
    <row r="126">
      <c r="A126" t="s">
        <v>172</v>
      </c>
      <c r="B126" s="4" t="s">
        <v>173</v>
      </c>
      <c r="C126" t="n">
        <v>2045</v>
      </c>
      <c r="D126" s="87" t="n">
        <v>1469555.71731303</v>
      </c>
      <c r="E126" s="88" t="n">
        <v>1483913.39991598</v>
      </c>
      <c r="F126" s="89" t="str">
        <f>E126-D126</f>
      </c>
      <c r="G126" s="90" t="n">
        <v>3068556.17320018</v>
      </c>
      <c r="H126" s="91" t="n">
        <v>3082224.00698585</v>
      </c>
      <c r="I126" s="92" t="str">
        <f>H126-G126</f>
      </c>
      <c r="J126" s="93" t="n">
        <v>18411658.4502825</v>
      </c>
      <c r="K126" s="94" t="n">
        <v>18635707.8486913</v>
      </c>
      <c r="L126" s="95" t="str">
        <f>K126-J126</f>
      </c>
      <c r="M126" s="96" t="n">
        <v>3597460.18186402</v>
      </c>
      <c r="N126" s="97" t="n">
        <v>3596974.60976764</v>
      </c>
      <c r="O126" s="98" t="str">
        <f>N126-M126</f>
      </c>
      <c r="P126" s="99" t="n">
        <v>22009118.6321465</v>
      </c>
      <c r="Q126" s="100" t="n">
        <v>22232682.4584589</v>
      </c>
      <c r="R126" s="101" t="str">
        <f>Q126-P126</f>
      </c>
      <c r="S126" s="102" t="str">
        <f>L126</f>
      </c>
    </row>
    <row r="127">
      <c r="A127" t="s">
        <v>172</v>
      </c>
      <c r="B127" s="4" t="s">
        <v>173</v>
      </c>
      <c r="C127" t="n">
        <v>2046</v>
      </c>
      <c r="D127" s="87" t="n">
        <v>1495089.92031568</v>
      </c>
      <c r="E127" s="88" t="n">
        <v>1509480.27542461</v>
      </c>
      <c r="F127" s="89" t="str">
        <f>E127-D127</f>
      </c>
      <c r="G127" s="90" t="n">
        <v>3110353.49670852</v>
      </c>
      <c r="H127" s="91" t="n">
        <v>3124046.1784475</v>
      </c>
      <c r="I127" s="92" t="str">
        <f>H127-G127</f>
      </c>
      <c r="J127" s="93" t="n">
        <v>18617681.8035481</v>
      </c>
      <c r="K127" s="94" t="n">
        <v>18842942.5524536</v>
      </c>
      <c r="L127" s="95" t="str">
        <f>K127-J127</f>
      </c>
      <c r="M127" s="96" t="n">
        <v>3649878.90200504</v>
      </c>
      <c r="N127" s="97" t="n">
        <v>3649516.08697985</v>
      </c>
      <c r="O127" s="98" t="str">
        <f>N127-M127</f>
      </c>
      <c r="P127" s="99" t="n">
        <v>22267560.7055531</v>
      </c>
      <c r="Q127" s="100" t="n">
        <v>22492458.6394335</v>
      </c>
      <c r="R127" s="101" t="str">
        <f>Q127-P127</f>
      </c>
      <c r="S127" s="102" t="str">
        <f>L127</f>
      </c>
    </row>
    <row r="128">
      <c r="A128" t="s">
        <v>172</v>
      </c>
      <c r="B128" s="4" t="s">
        <v>173</v>
      </c>
      <c r="C128" t="n">
        <v>2047</v>
      </c>
      <c r="D128" s="87" t="n">
        <v>1519803.36015936</v>
      </c>
      <c r="E128" s="88" t="n">
        <v>1534237.5744132</v>
      </c>
      <c r="F128" s="89" t="str">
        <f>E128-D128</f>
      </c>
      <c r="G128" s="90" t="n">
        <v>3145223.11518915</v>
      </c>
      <c r="H128" s="91" t="n">
        <v>3158904.2402998</v>
      </c>
      <c r="I128" s="92" t="str">
        <f>H128-G128</f>
      </c>
      <c r="J128" s="93" t="n">
        <v>18814791.2973313</v>
      </c>
      <c r="K128" s="94" t="n">
        <v>19041387.4378568</v>
      </c>
      <c r="L128" s="95" t="str">
        <f>K128-J128</f>
      </c>
      <c r="M128" s="96" t="n">
        <v>3700941.34878119</v>
      </c>
      <c r="N128" s="97" t="n">
        <v>3700713.68790926</v>
      </c>
      <c r="O128" s="98" t="str">
        <f>N128-M128</f>
      </c>
      <c r="P128" s="99" t="n">
        <v>22515732.6461126</v>
      </c>
      <c r="Q128" s="100" t="n">
        <v>22742101.1257661</v>
      </c>
      <c r="R128" s="101" t="str">
        <f>Q128-P128</f>
      </c>
      <c r="S128" s="102" t="str">
        <f>L128</f>
      </c>
    </row>
    <row r="129">
      <c r="A129" t="s">
        <v>172</v>
      </c>
      <c r="B129" s="4" t="s">
        <v>173</v>
      </c>
      <c r="C129" t="n">
        <v>2048</v>
      </c>
      <c r="D129" s="87" t="n">
        <v>1543106.43994082</v>
      </c>
      <c r="E129" s="88" t="n">
        <v>1557584.97398339</v>
      </c>
      <c r="F129" s="89" t="str">
        <f>E129-D129</f>
      </c>
      <c r="G129" s="90" t="n">
        <v>3180540.42280737</v>
      </c>
      <c r="H129" s="91" t="n">
        <v>3194212.2507101</v>
      </c>
      <c r="I129" s="92" t="str">
        <f>H129-G129</f>
      </c>
      <c r="J129" s="93" t="n">
        <v>18992498.2946336</v>
      </c>
      <c r="K129" s="94" t="n">
        <v>19220391.6480863</v>
      </c>
      <c r="L129" s="95" t="str">
        <f>K129-J129</f>
      </c>
      <c r="M129" s="96" t="n">
        <v>3750907.8462027</v>
      </c>
      <c r="N129" s="97" t="n">
        <v>3750826.45017893</v>
      </c>
      <c r="O129" s="98" t="str">
        <f>N129-M129</f>
      </c>
      <c r="P129" s="99" t="n">
        <v>22743406.1408363</v>
      </c>
      <c r="Q129" s="100" t="n">
        <v>22971218.0982652</v>
      </c>
      <c r="R129" s="101" t="str">
        <f>Q129-P129</f>
      </c>
      <c r="S129" s="102" t="str">
        <f>L129</f>
      </c>
    </row>
    <row r="130">
      <c r="A130" t="s">
        <v>172</v>
      </c>
      <c r="B130" s="4" t="s">
        <v>173</v>
      </c>
      <c r="C130" t="n">
        <v>2049</v>
      </c>
      <c r="D130" s="87" t="n">
        <v>1566614.0037982</v>
      </c>
      <c r="E130" s="88" t="n">
        <v>1581148.70872561</v>
      </c>
      <c r="F130" s="89" t="str">
        <f>E130-D130</f>
      </c>
      <c r="G130" s="90" t="n">
        <v>3213404.57035466</v>
      </c>
      <c r="H130" s="91" t="n">
        <v>3227056.88545618</v>
      </c>
      <c r="I130" s="92" t="str">
        <f>H130-G130</f>
      </c>
      <c r="J130" s="93" t="n">
        <v>19170367.237342</v>
      </c>
      <c r="K130" s="94" t="n">
        <v>19399647.7304913</v>
      </c>
      <c r="L130" s="95" t="str">
        <f>K130-J130</f>
      </c>
      <c r="M130" s="96" t="n">
        <v>3799430.68145633</v>
      </c>
      <c r="N130" s="97" t="n">
        <v>3799503.95708712</v>
      </c>
      <c r="O130" s="98" t="str">
        <f>N130-M130</f>
      </c>
      <c r="P130" s="99" t="n">
        <v>22969797.9187983</v>
      </c>
      <c r="Q130" s="100" t="n">
        <v>23199151.6875784</v>
      </c>
      <c r="R130" s="101" t="str">
        <f>Q130-P130</f>
      </c>
      <c r="S130" s="102" t="str">
        <f>L130</f>
      </c>
    </row>
    <row r="131">
      <c r="A131" t="s">
        <v>172</v>
      </c>
      <c r="B131" s="4" t="s">
        <v>173</v>
      </c>
      <c r="C131" t="n">
        <v>2050</v>
      </c>
      <c r="D131" s="87" t="n">
        <v>1589413.09622892</v>
      </c>
      <c r="E131" s="88" t="n">
        <v>1604008.46344375</v>
      </c>
      <c r="F131" s="89" t="str">
        <f>E131-D131</f>
      </c>
      <c r="G131" s="90" t="n">
        <v>3243572.47308241</v>
      </c>
      <c r="H131" s="91" t="n">
        <v>3257199.2980493</v>
      </c>
      <c r="I131" s="92" t="str">
        <f>H131-G131</f>
      </c>
      <c r="J131" s="93" t="n">
        <v>19339312.323453</v>
      </c>
      <c r="K131" s="94" t="n">
        <v>19570013.4156094</v>
      </c>
      <c r="L131" s="95" t="str">
        <f>K131-J131</f>
      </c>
      <c r="M131" s="96" t="n">
        <v>3846359.89980313</v>
      </c>
      <c r="N131" s="97" t="n">
        <v>3846594.37842674</v>
      </c>
      <c r="O131" s="98" t="str">
        <f>N131-M131</f>
      </c>
      <c r="P131" s="99" t="n">
        <v>23185672.2232561</v>
      </c>
      <c r="Q131" s="100" t="n">
        <v>23416607.7940361</v>
      </c>
      <c r="R131" s="101" t="str">
        <f>Q131-P131</f>
      </c>
      <c r="S131" s="102" t="str">
        <f>L131</f>
      </c>
    </row>
    <row r="132">
      <c r="A132" t="s">
        <v>171</v>
      </c>
      <c r="B132" s="4" t="s">
        <v>176</v>
      </c>
      <c r="C132" t="n">
        <v>2025</v>
      </c>
      <c r="D132" s="87" t="n">
        <v>959793.497483951</v>
      </c>
      <c r="E132" s="88" t="n">
        <v>959793.497483952</v>
      </c>
      <c r="F132" s="89" t="str">
        <f>E132-D132</f>
      </c>
      <c r="G132" s="90" t="n">
        <v>2135199.67580268</v>
      </c>
      <c r="H132" s="91" t="n">
        <v>2135199.67580268</v>
      </c>
      <c r="I132" s="92" t="str">
        <f>H132-G132</f>
      </c>
      <c r="J132" s="93" t="n">
        <v>13078630.7318055</v>
      </c>
      <c r="K132" s="94" t="n">
        <v>13078630.7318055</v>
      </c>
      <c r="L132" s="95" t="str">
        <f>K132-J132</f>
      </c>
      <c r="M132" s="96" t="n">
        <v>2439867.79488052</v>
      </c>
      <c r="N132" s="97" t="n">
        <v>2439867.79488052</v>
      </c>
      <c r="O132" s="98" t="str">
        <f>N132-M132</f>
      </c>
      <c r="P132" s="99" t="n">
        <v>15518498.526686</v>
      </c>
      <c r="Q132" s="100" t="n">
        <v>15518498.526686</v>
      </c>
      <c r="R132" s="101" t="str">
        <f>Q132-P132</f>
      </c>
      <c r="S132" s="102" t="str">
        <f>L132</f>
      </c>
    </row>
    <row r="133">
      <c r="A133" t="s">
        <v>171</v>
      </c>
      <c r="B133" s="4" t="s">
        <v>176</v>
      </c>
      <c r="C133" t="n">
        <v>2026</v>
      </c>
      <c r="D133" s="87" t="n">
        <v>977238.882947913</v>
      </c>
      <c r="E133" s="88" t="n">
        <v>980780.305058052</v>
      </c>
      <c r="F133" s="89" t="str">
        <f>E133-D133</f>
      </c>
      <c r="G133" s="90" t="n">
        <v>2178422.34022079</v>
      </c>
      <c r="H133" s="91" t="n">
        <v>2181019.4587223</v>
      </c>
      <c r="I133" s="92" t="str">
        <f>H133-G133</f>
      </c>
      <c r="J133" s="93" t="n">
        <v>13316922.5696403</v>
      </c>
      <c r="K133" s="94" t="n">
        <v>13376482.4651958</v>
      </c>
      <c r="L133" s="95" t="str">
        <f>K133-J133</f>
      </c>
      <c r="M133" s="96" t="n">
        <v>2495271.20523214</v>
      </c>
      <c r="N133" s="97" t="n">
        <v>2495093.0586842</v>
      </c>
      <c r="O133" s="98" t="str">
        <f>N133-M133</f>
      </c>
      <c r="P133" s="99" t="n">
        <v>15812193.7748725</v>
      </c>
      <c r="Q133" s="100" t="n">
        <v>15871575.5238799</v>
      </c>
      <c r="R133" s="101" t="str">
        <f>Q133-P133</f>
      </c>
      <c r="S133" s="102" t="str">
        <f>L133</f>
      </c>
    </row>
    <row r="134">
      <c r="A134" t="s">
        <v>171</v>
      </c>
      <c r="B134" s="4" t="s">
        <v>176</v>
      </c>
      <c r="C134" t="n">
        <v>2027</v>
      </c>
      <c r="D134" s="87" t="n">
        <v>996439.836872339</v>
      </c>
      <c r="E134" s="88" t="n">
        <v>1003320.79077982</v>
      </c>
      <c r="F134" s="89" t="str">
        <f>E134-D134</f>
      </c>
      <c r="G134" s="90" t="n">
        <v>2222332.94697162</v>
      </c>
      <c r="H134" s="91" t="n">
        <v>2228341.81181597</v>
      </c>
      <c r="I134" s="92" t="str">
        <f>H134-G134</f>
      </c>
      <c r="J134" s="93" t="n">
        <v>13560146.99511</v>
      </c>
      <c r="K134" s="94" t="n">
        <v>13677394.9809697</v>
      </c>
      <c r="L134" s="95" t="str">
        <f>K134-J134</f>
      </c>
      <c r="M134" s="96" t="n">
        <v>2551652.47413089</v>
      </c>
      <c r="N134" s="97" t="n">
        <v>2551241.04250702</v>
      </c>
      <c r="O134" s="98" t="str">
        <f>N134-M134</f>
      </c>
      <c r="P134" s="99" t="n">
        <v>16111799.4692408</v>
      </c>
      <c r="Q134" s="100" t="n">
        <v>16228636.0234767</v>
      </c>
      <c r="R134" s="101" t="str">
        <f>Q134-P134</f>
      </c>
      <c r="S134" s="102" t="str">
        <f>L134</f>
      </c>
    </row>
    <row r="135">
      <c r="A135" t="s">
        <v>171</v>
      </c>
      <c r="B135" s="4" t="s">
        <v>176</v>
      </c>
      <c r="C135" t="n">
        <v>2028</v>
      </c>
      <c r="D135" s="87" t="n">
        <v>1017344.34911419</v>
      </c>
      <c r="E135" s="88" t="n">
        <v>1027500.46902078</v>
      </c>
      <c r="F135" s="89" t="str">
        <f>E135-D135</f>
      </c>
      <c r="G135" s="90" t="n">
        <v>2278657.75220971</v>
      </c>
      <c r="H135" s="91" t="n">
        <v>2288120.69935235</v>
      </c>
      <c r="I135" s="92" t="str">
        <f>H135-G135</f>
      </c>
      <c r="J135" s="93" t="n">
        <v>13799691.1998696</v>
      </c>
      <c r="K135" s="94" t="n">
        <v>13973849.5476407</v>
      </c>
      <c r="L135" s="95" t="str">
        <f>K135-J135</f>
      </c>
      <c r="M135" s="96" t="n">
        <v>2609791.13056431</v>
      </c>
      <c r="N135" s="97" t="n">
        <v>2609119.51816056</v>
      </c>
      <c r="O135" s="98" t="str">
        <f>N135-M135</f>
      </c>
      <c r="P135" s="99" t="n">
        <v>16409482.3304339</v>
      </c>
      <c r="Q135" s="100" t="n">
        <v>16582969.0658013</v>
      </c>
      <c r="R135" s="101" t="str">
        <f>Q135-P135</f>
      </c>
      <c r="S135" s="102" t="str">
        <f>L135</f>
      </c>
    </row>
    <row r="136">
      <c r="A136" t="s">
        <v>171</v>
      </c>
      <c r="B136" s="4" t="s">
        <v>176</v>
      </c>
      <c r="C136" t="n">
        <v>2029</v>
      </c>
      <c r="D136" s="87" t="n">
        <v>1039310.28136505</v>
      </c>
      <c r="E136" s="88" t="n">
        <v>1053610.41066253</v>
      </c>
      <c r="F136" s="89" t="str">
        <f>E136-D136</f>
      </c>
      <c r="G136" s="90" t="n">
        <v>2323265.4018471</v>
      </c>
      <c r="H136" s="91" t="n">
        <v>2336688.0735738</v>
      </c>
      <c r="I136" s="92" t="str">
        <f>H136-G136</f>
      </c>
      <c r="J136" s="93" t="n">
        <v>14047434.9945999</v>
      </c>
      <c r="K136" s="94" t="n">
        <v>14290695.0468445</v>
      </c>
      <c r="L136" s="95" t="str">
        <f>K136-J136</f>
      </c>
      <c r="M136" s="96" t="n">
        <v>2668384.02246023</v>
      </c>
      <c r="N136" s="97" t="n">
        <v>2667387.14052593</v>
      </c>
      <c r="O136" s="98" t="str">
        <f>N136-M136</f>
      </c>
      <c r="P136" s="99" t="n">
        <v>16715819.0170601</v>
      </c>
      <c r="Q136" s="100" t="n">
        <v>16958082.1873704</v>
      </c>
      <c r="R136" s="101" t="str">
        <f>Q136-P136</f>
      </c>
      <c r="S136" s="102" t="str">
        <f>L136</f>
      </c>
    </row>
    <row r="137">
      <c r="A137" t="s">
        <v>171</v>
      </c>
      <c r="B137" s="4" t="s">
        <v>176</v>
      </c>
      <c r="C137" t="n">
        <v>2030</v>
      </c>
      <c r="D137" s="87" t="n">
        <v>1062388.41846585</v>
      </c>
      <c r="E137" s="88" t="n">
        <v>1080810.21872946</v>
      </c>
      <c r="F137" s="89" t="str">
        <f>E137-D137</f>
      </c>
      <c r="G137" s="90" t="n">
        <v>2369072.05661393</v>
      </c>
      <c r="H137" s="91" t="n">
        <v>2386448.80046728</v>
      </c>
      <c r="I137" s="92" t="str">
        <f>H137-G137</f>
      </c>
      <c r="J137" s="93" t="n">
        <v>14289301.4724376</v>
      </c>
      <c r="K137" s="94" t="n">
        <v>14601429.0838702</v>
      </c>
      <c r="L137" s="95" t="str">
        <f>K137-J137</f>
      </c>
      <c r="M137" s="96" t="n">
        <v>2727300.63976087</v>
      </c>
      <c r="N137" s="97" t="n">
        <v>2725934.7625287</v>
      </c>
      <c r="O137" s="98" t="str">
        <f>N137-M137</f>
      </c>
      <c r="P137" s="99" t="n">
        <v>17016602.1121984</v>
      </c>
      <c r="Q137" s="100" t="n">
        <v>17327363.846399</v>
      </c>
      <c r="R137" s="101" t="str">
        <f>Q137-P137</f>
      </c>
      <c r="S137" s="102" t="str">
        <f>L137</f>
      </c>
    </row>
    <row r="138">
      <c r="A138" t="s">
        <v>171</v>
      </c>
      <c r="B138" s="4" t="s">
        <v>176</v>
      </c>
      <c r="C138" t="n">
        <v>2031</v>
      </c>
      <c r="D138" s="87" t="n">
        <v>1088474.27428112</v>
      </c>
      <c r="E138" s="88" t="n">
        <v>1107157.64124119</v>
      </c>
      <c r="F138" s="89" t="str">
        <f>E138-D138</f>
      </c>
      <c r="G138" s="90" t="n">
        <v>2416832.20528819</v>
      </c>
      <c r="H138" s="91" t="n">
        <v>2435295.40356542</v>
      </c>
      <c r="I138" s="92" t="str">
        <f>H138-G138</f>
      </c>
      <c r="J138" s="93" t="n">
        <v>14591946.9858603</v>
      </c>
      <c r="K138" s="94" t="n">
        <v>14910262.6671564</v>
      </c>
      <c r="L138" s="95" t="str">
        <f>K138-J138</f>
      </c>
      <c r="M138" s="96" t="n">
        <v>2786319.458427</v>
      </c>
      <c r="N138" s="97" t="n">
        <v>2784742.81884404</v>
      </c>
      <c r="O138" s="98" t="str">
        <f>N138-M138</f>
      </c>
      <c r="P138" s="99" t="n">
        <v>17378266.4442873</v>
      </c>
      <c r="Q138" s="100" t="n">
        <v>17695005.4860005</v>
      </c>
      <c r="R138" s="101" t="str">
        <f>Q138-P138</f>
      </c>
      <c r="S138" s="102" t="str">
        <f>L138</f>
      </c>
    </row>
    <row r="139">
      <c r="A139" t="s">
        <v>171</v>
      </c>
      <c r="B139" s="4" t="s">
        <v>176</v>
      </c>
      <c r="C139" t="n">
        <v>2032</v>
      </c>
      <c r="D139" s="87" t="n">
        <v>1114782.80833443</v>
      </c>
      <c r="E139" s="88" t="n">
        <v>1133979.82552584</v>
      </c>
      <c r="F139" s="89" t="str">
        <f>E139-D139</f>
      </c>
      <c r="G139" s="90" t="n">
        <v>2466665.38428523</v>
      </c>
      <c r="H139" s="91" t="n">
        <v>2486226.86894442</v>
      </c>
      <c r="I139" s="92" t="str">
        <f>H139-G139</f>
      </c>
      <c r="J139" s="93" t="n">
        <v>14885440.7146109</v>
      </c>
      <c r="K139" s="94" t="n">
        <v>15212724.6096518</v>
      </c>
      <c r="L139" s="95" t="str">
        <f>K139-J139</f>
      </c>
      <c r="M139" s="96" t="n">
        <v>2845563.01617739</v>
      </c>
      <c r="N139" s="97" t="n">
        <v>2843886.54382644</v>
      </c>
      <c r="O139" s="98" t="str">
        <f>N139-M139</f>
      </c>
      <c r="P139" s="99" t="n">
        <v>17731003.7307883</v>
      </c>
      <c r="Q139" s="100" t="n">
        <v>18056611.1534782</v>
      </c>
      <c r="R139" s="101" t="str">
        <f>Q139-P139</f>
      </c>
      <c r="S139" s="102" t="str">
        <f>L139</f>
      </c>
    </row>
    <row r="140">
      <c r="A140" t="s">
        <v>171</v>
      </c>
      <c r="B140" s="4" t="s">
        <v>176</v>
      </c>
      <c r="C140" t="n">
        <v>2033</v>
      </c>
      <c r="D140" s="87" t="n">
        <v>1140678.71796005</v>
      </c>
      <c r="E140" s="88" t="n">
        <v>1160519.0384788</v>
      </c>
      <c r="F140" s="89" t="str">
        <f>E140-D140</f>
      </c>
      <c r="G140" s="90" t="n">
        <v>2523454.89695596</v>
      </c>
      <c r="H140" s="91" t="n">
        <v>2544179.91308165</v>
      </c>
      <c r="I140" s="92" t="str">
        <f>H140-G140</f>
      </c>
      <c r="J140" s="93" t="n">
        <v>15160489.4713176</v>
      </c>
      <c r="K140" s="94" t="n">
        <v>15498146.8141225</v>
      </c>
      <c r="L140" s="95" t="str">
        <f>K140-J140</f>
      </c>
      <c r="M140" s="96" t="n">
        <v>2905623.12061965</v>
      </c>
      <c r="N140" s="97" t="n">
        <v>2903939.00675972</v>
      </c>
      <c r="O140" s="98" t="str">
        <f>N140-M140</f>
      </c>
      <c r="P140" s="99" t="n">
        <v>18066112.5919372</v>
      </c>
      <c r="Q140" s="100" t="n">
        <v>18402085.8208823</v>
      </c>
      <c r="R140" s="101" t="str">
        <f>Q140-P140</f>
      </c>
      <c r="S140" s="102" t="str">
        <f>L140</f>
      </c>
    </row>
    <row r="141">
      <c r="A141" t="s">
        <v>171</v>
      </c>
      <c r="B141" s="4" t="s">
        <v>176</v>
      </c>
      <c r="C141" t="n">
        <v>2034</v>
      </c>
      <c r="D141" s="87" t="n">
        <v>1167776.02142495</v>
      </c>
      <c r="E141" s="88" t="n">
        <v>1187394.62078838</v>
      </c>
      <c r="F141" s="89" t="str">
        <f>E141-D141</f>
      </c>
      <c r="G141" s="90" t="n">
        <v>2570066.42374164</v>
      </c>
      <c r="H141" s="91" t="n">
        <v>2591241.82717547</v>
      </c>
      <c r="I141" s="92" t="str">
        <f>H141-G141</f>
      </c>
      <c r="J141" s="93" t="n">
        <v>15462794.1479117</v>
      </c>
      <c r="K141" s="94" t="n">
        <v>15799428.4193656</v>
      </c>
      <c r="L141" s="95" t="str">
        <f>K141-J141</f>
      </c>
      <c r="M141" s="96" t="n">
        <v>2965462.43726565</v>
      </c>
      <c r="N141" s="97" t="n">
        <v>2963891.11565708</v>
      </c>
      <c r="O141" s="98" t="str">
        <f>N141-M141</f>
      </c>
      <c r="P141" s="99" t="n">
        <v>18428256.5851773</v>
      </c>
      <c r="Q141" s="100" t="n">
        <v>18763319.5350226</v>
      </c>
      <c r="R141" s="101" t="str">
        <f>Q141-P141</f>
      </c>
      <c r="S141" s="102" t="str">
        <f>L141</f>
      </c>
    </row>
    <row r="142">
      <c r="A142" t="s">
        <v>171</v>
      </c>
      <c r="B142" s="4" t="s">
        <v>176</v>
      </c>
      <c r="C142" t="n">
        <v>2035</v>
      </c>
      <c r="D142" s="87" t="n">
        <v>1194804.34494917</v>
      </c>
      <c r="E142" s="88" t="n">
        <v>1214325.97179281</v>
      </c>
      <c r="F142" s="89" t="str">
        <f>E142-D142</f>
      </c>
      <c r="G142" s="90" t="n">
        <v>2615732.67912296</v>
      </c>
      <c r="H142" s="91" t="n">
        <v>2637338.55759301</v>
      </c>
      <c r="I142" s="92" t="str">
        <f>H142-G142</f>
      </c>
      <c r="J142" s="93" t="n">
        <v>15756356.1641681</v>
      </c>
      <c r="K142" s="94" t="n">
        <v>16093445.8910369</v>
      </c>
      <c r="L142" s="95" t="str">
        <f>K142-J142</f>
      </c>
      <c r="M142" s="96" t="n">
        <v>3024931.5289374</v>
      </c>
      <c r="N142" s="97" t="n">
        <v>3023565.75015719</v>
      </c>
      <c r="O142" s="98" t="str">
        <f>N142-M142</f>
      </c>
      <c r="P142" s="99" t="n">
        <v>18781287.6931054</v>
      </c>
      <c r="Q142" s="100" t="n">
        <v>19117011.6411941</v>
      </c>
      <c r="R142" s="101" t="str">
        <f>Q142-P142</f>
      </c>
      <c r="S142" s="102" t="str">
        <f>L142</f>
      </c>
    </row>
    <row r="143">
      <c r="A143" t="s">
        <v>171</v>
      </c>
      <c r="B143" s="4" t="s">
        <v>176</v>
      </c>
      <c r="C143" t="n">
        <v>2036</v>
      </c>
      <c r="D143" s="87" t="n">
        <v>1219067.39281266</v>
      </c>
      <c r="E143" s="88" t="n">
        <v>1242005.19631071</v>
      </c>
      <c r="F143" s="89" t="str">
        <f>E143-D143</f>
      </c>
      <c r="G143" s="90" t="n">
        <v>2663774.59796434</v>
      </c>
      <c r="H143" s="91" t="n">
        <v>2687815.41856241</v>
      </c>
      <c r="I143" s="92" t="str">
        <f>H143-G143</f>
      </c>
      <c r="J143" s="93" t="n">
        <v>16007794.3291437</v>
      </c>
      <c r="K143" s="94" t="n">
        <v>16387284.1170475</v>
      </c>
      <c r="L143" s="95" t="str">
        <f>K143-J143</f>
      </c>
      <c r="M143" s="96" t="n">
        <v>3084498.08255013</v>
      </c>
      <c r="N143" s="97" t="n">
        <v>3083207.24745521</v>
      </c>
      <c r="O143" s="98" t="str">
        <f>N143-M143</f>
      </c>
      <c r="P143" s="99" t="n">
        <v>19092292.4116938</v>
      </c>
      <c r="Q143" s="100" t="n">
        <v>19470491.3645027</v>
      </c>
      <c r="R143" s="101" t="str">
        <f>Q143-P143</f>
      </c>
      <c r="S143" s="102" t="str">
        <f>L143</f>
      </c>
    </row>
    <row r="144">
      <c r="A144" t="s">
        <v>171</v>
      </c>
      <c r="B144" s="4" t="s">
        <v>176</v>
      </c>
      <c r="C144" t="n">
        <v>2037</v>
      </c>
      <c r="D144" s="87" t="n">
        <v>1243608.8332815</v>
      </c>
      <c r="E144" s="88" t="n">
        <v>1269807.80909442</v>
      </c>
      <c r="F144" s="89" t="str">
        <f>E144-D144</f>
      </c>
      <c r="G144" s="90" t="n">
        <v>2710846.52244441</v>
      </c>
      <c r="H144" s="91" t="n">
        <v>2737274.790777</v>
      </c>
      <c r="I144" s="92" t="str">
        <f>H144-G144</f>
      </c>
      <c r="J144" s="93" t="n">
        <v>16251963.1893326</v>
      </c>
      <c r="K144" s="94" t="n">
        <v>16672497.8198669</v>
      </c>
      <c r="L144" s="95" t="str">
        <f>K144-J144</f>
      </c>
      <c r="M144" s="96" t="n">
        <v>3143971.83281911</v>
      </c>
      <c r="N144" s="97" t="n">
        <v>3142666.59064758</v>
      </c>
      <c r="O144" s="98" t="str">
        <f>N144-M144</f>
      </c>
      <c r="P144" s="99" t="n">
        <v>19395935.0221517</v>
      </c>
      <c r="Q144" s="100" t="n">
        <v>19815164.4105145</v>
      </c>
      <c r="R144" s="101" t="str">
        <f>Q144-P144</f>
      </c>
      <c r="S144" s="102" t="str">
        <f>L144</f>
      </c>
    </row>
    <row r="145">
      <c r="A145" t="s">
        <v>171</v>
      </c>
      <c r="B145" s="4" t="s">
        <v>176</v>
      </c>
      <c r="C145" t="n">
        <v>2038</v>
      </c>
      <c r="D145" s="87" t="n">
        <v>1267758.5539269</v>
      </c>
      <c r="E145" s="88" t="n">
        <v>1297176.25542108</v>
      </c>
      <c r="F145" s="89" t="str">
        <f>E145-D145</f>
      </c>
      <c r="G145" s="90" t="n">
        <v>2761837.37242213</v>
      </c>
      <c r="H145" s="91" t="n">
        <v>2790687.02121721</v>
      </c>
      <c r="I145" s="92" t="str">
        <f>H145-G145</f>
      </c>
      <c r="J145" s="93" t="n">
        <v>16481972.6632168</v>
      </c>
      <c r="K145" s="94" t="n">
        <v>16943079.5437892</v>
      </c>
      <c r="L145" s="95" t="str">
        <f>K145-J145</f>
      </c>
      <c r="M145" s="96" t="n">
        <v>3203754.17268417</v>
      </c>
      <c r="N145" s="97" t="n">
        <v>3202368.92676633</v>
      </c>
      <c r="O145" s="98" t="str">
        <f>N145-M145</f>
      </c>
      <c r="P145" s="99" t="n">
        <v>19685726.8359009</v>
      </c>
      <c r="Q145" s="100" t="n">
        <v>20145448.4705555</v>
      </c>
      <c r="R145" s="101" t="str">
        <f>Q145-P145</f>
      </c>
      <c r="S145" s="102" t="str">
        <f>L145</f>
      </c>
    </row>
    <row r="146">
      <c r="A146" t="s">
        <v>171</v>
      </c>
      <c r="B146" s="4" t="s">
        <v>176</v>
      </c>
      <c r="C146" t="n">
        <v>2039</v>
      </c>
      <c r="D146" s="87" t="n">
        <v>1292683.85407947</v>
      </c>
      <c r="E146" s="88" t="n">
        <v>1325347.79629959</v>
      </c>
      <c r="F146" s="89" t="str">
        <f>E146-D146</f>
      </c>
      <c r="G146" s="90" t="n">
        <v>2804079.98351633</v>
      </c>
      <c r="H146" s="91" t="n">
        <v>2835232.8138728</v>
      </c>
      <c r="I146" s="92" t="str">
        <f>H146-G146</f>
      </c>
      <c r="J146" s="93" t="n">
        <v>16714818.5599762</v>
      </c>
      <c r="K146" s="94" t="n">
        <v>17216985.482207</v>
      </c>
      <c r="L146" s="95" t="str">
        <f>K146-J146</f>
      </c>
      <c r="M146" s="96" t="n">
        <v>3262839.80904031</v>
      </c>
      <c r="N146" s="97" t="n">
        <v>3261308.04483665</v>
      </c>
      <c r="O146" s="98" t="str">
        <f>N146-M146</f>
      </c>
      <c r="P146" s="99" t="n">
        <v>19977658.3690165</v>
      </c>
      <c r="Q146" s="100" t="n">
        <v>20478293.5270436</v>
      </c>
      <c r="R146" s="101" t="str">
        <f>Q146-P146</f>
      </c>
      <c r="S146" s="102" t="str">
        <f>L146</f>
      </c>
    </row>
    <row r="147">
      <c r="A147" t="s">
        <v>171</v>
      </c>
      <c r="B147" s="4" t="s">
        <v>176</v>
      </c>
      <c r="C147" t="n">
        <v>2040</v>
      </c>
      <c r="D147" s="87" t="n">
        <v>1316857.16550869</v>
      </c>
      <c r="E147" s="88" t="n">
        <v>1352787.67550619</v>
      </c>
      <c r="F147" s="89" t="str">
        <f>E147-D147</f>
      </c>
      <c r="G147" s="90" t="n">
        <v>2842998.04239975</v>
      </c>
      <c r="H147" s="91" t="n">
        <v>2876390.02123241</v>
      </c>
      <c r="I147" s="92" t="str">
        <f>H147-G147</f>
      </c>
      <c r="J147" s="93" t="n">
        <v>16933641.2720618</v>
      </c>
      <c r="K147" s="94" t="n">
        <v>17477129.0980303</v>
      </c>
      <c r="L147" s="95" t="str">
        <f>K147-J147</f>
      </c>
      <c r="M147" s="96" t="n">
        <v>3320970.05088605</v>
      </c>
      <c r="N147" s="97" t="n">
        <v>3319226.53845978</v>
      </c>
      <c r="O147" s="98" t="str">
        <f>N147-M147</f>
      </c>
      <c r="P147" s="99" t="n">
        <v>20254611.3229479</v>
      </c>
      <c r="Q147" s="100" t="n">
        <v>20796355.63649</v>
      </c>
      <c r="R147" s="101" t="str">
        <f>Q147-P147</f>
      </c>
      <c r="S147" s="102" t="str">
        <f>L147</f>
      </c>
    </row>
    <row r="148">
      <c r="A148" t="s">
        <v>171</v>
      </c>
      <c r="B148" s="4" t="s">
        <v>176</v>
      </c>
      <c r="C148" t="n">
        <v>2041</v>
      </c>
      <c r="D148" s="87" t="n">
        <v>1344678.51942514</v>
      </c>
      <c r="E148" s="88" t="n">
        <v>1380070.96412439</v>
      </c>
      <c r="F148" s="89" t="str">
        <f>E148-D148</f>
      </c>
      <c r="G148" s="90" t="n">
        <v>2888995.87980393</v>
      </c>
      <c r="H148" s="91" t="n">
        <v>2922451.7840816</v>
      </c>
      <c r="I148" s="92" t="str">
        <f>H148-G148</f>
      </c>
      <c r="J148" s="93" t="n">
        <v>17191076.2777761</v>
      </c>
      <c r="K148" s="94" t="n">
        <v>17731269.8507494</v>
      </c>
      <c r="L148" s="95" t="str">
        <f>K148-J148</f>
      </c>
      <c r="M148" s="96" t="n">
        <v>3378349.96570929</v>
      </c>
      <c r="N148" s="97" t="n">
        <v>3376570.77956911</v>
      </c>
      <c r="O148" s="98" t="str">
        <f>N148-M148</f>
      </c>
      <c r="P148" s="99" t="n">
        <v>20569426.2434854</v>
      </c>
      <c r="Q148" s="100" t="n">
        <v>21107840.6303185</v>
      </c>
      <c r="R148" s="101" t="str">
        <f>Q148-P148</f>
      </c>
      <c r="S148" s="102" t="str">
        <f>L148</f>
      </c>
    </row>
    <row r="149">
      <c r="A149" t="s">
        <v>171</v>
      </c>
      <c r="B149" s="4" t="s">
        <v>176</v>
      </c>
      <c r="C149" t="n">
        <v>2042</v>
      </c>
      <c r="D149" s="87" t="n">
        <v>1371727.73715814</v>
      </c>
      <c r="E149" s="88" t="n">
        <v>1406876.34005525</v>
      </c>
      <c r="F149" s="89" t="str">
        <f>E149-D149</f>
      </c>
      <c r="G149" s="90" t="n">
        <v>2929511.66909951</v>
      </c>
      <c r="H149" s="91" t="n">
        <v>2962983.46667384</v>
      </c>
      <c r="I149" s="92" t="str">
        <f>H149-G149</f>
      </c>
      <c r="J149" s="93" t="n">
        <v>17434234.6553272</v>
      </c>
      <c r="K149" s="94" t="n">
        <v>17974111.2649187</v>
      </c>
      <c r="L149" s="95" t="str">
        <f>K149-J149</f>
      </c>
      <c r="M149" s="96" t="n">
        <v>3434617.28473585</v>
      </c>
      <c r="N149" s="97" t="n">
        <v>3432912.59953705</v>
      </c>
      <c r="O149" s="98" t="str">
        <f>N149-M149</f>
      </c>
      <c r="P149" s="99" t="n">
        <v>20868851.940063</v>
      </c>
      <c r="Q149" s="100" t="n">
        <v>21407023.8644558</v>
      </c>
      <c r="R149" s="101" t="str">
        <f>Q149-P149</f>
      </c>
      <c r="S149" s="102" t="str">
        <f>L149</f>
      </c>
    </row>
    <row r="150">
      <c r="A150" t="s">
        <v>171</v>
      </c>
      <c r="B150" s="4" t="s">
        <v>176</v>
      </c>
      <c r="C150" t="n">
        <v>2043</v>
      </c>
      <c r="D150" s="87" t="n">
        <v>1397764.42848088</v>
      </c>
      <c r="E150" s="88" t="n">
        <v>1432805.18241214</v>
      </c>
      <c r="F150" s="89" t="str">
        <f>E150-D150</f>
      </c>
      <c r="G150" s="90" t="n">
        <v>2974904.6931314</v>
      </c>
      <c r="H150" s="91" t="n">
        <v>3008470.65003363</v>
      </c>
      <c r="I150" s="92" t="str">
        <f>H150-G150</f>
      </c>
      <c r="J150" s="93" t="n">
        <v>17657476.4441493</v>
      </c>
      <c r="K150" s="94" t="n">
        <v>18198360.1018222</v>
      </c>
      <c r="L150" s="95" t="str">
        <f>K150-J150</f>
      </c>
      <c r="M150" s="96" t="n">
        <v>3490388.54164235</v>
      </c>
      <c r="N150" s="97" t="n">
        <v>3488845.13943546</v>
      </c>
      <c r="O150" s="98" t="str">
        <f>N150-M150</f>
      </c>
      <c r="P150" s="99" t="n">
        <v>21147864.9857916</v>
      </c>
      <c r="Q150" s="100" t="n">
        <v>21687205.2412577</v>
      </c>
      <c r="R150" s="101" t="str">
        <f>Q150-P150</f>
      </c>
      <c r="S150" s="102" t="str">
        <f>L150</f>
      </c>
    </row>
    <row r="151">
      <c r="A151" t="s">
        <v>171</v>
      </c>
      <c r="B151" s="4" t="s">
        <v>176</v>
      </c>
      <c r="C151" t="n">
        <v>2044</v>
      </c>
      <c r="D151" s="87" t="n">
        <v>1423314.58682463</v>
      </c>
      <c r="E151" s="88" t="n">
        <v>1458339.17974938</v>
      </c>
      <c r="F151" s="89" t="str">
        <f>E151-D151</f>
      </c>
      <c r="G151" s="90" t="n">
        <v>3012491.36858359</v>
      </c>
      <c r="H151" s="91" t="n">
        <v>3046056.68354666</v>
      </c>
      <c r="I151" s="92" t="str">
        <f>H151-G151</f>
      </c>
      <c r="J151" s="93" t="n">
        <v>17876944.1567796</v>
      </c>
      <c r="K151" s="94" t="n">
        <v>18419903.9093603</v>
      </c>
      <c r="L151" s="95" t="str">
        <f>K151-J151</f>
      </c>
      <c r="M151" s="96" t="n">
        <v>3544905.59225811</v>
      </c>
      <c r="N151" s="97" t="n">
        <v>3543582.92973372</v>
      </c>
      <c r="O151" s="98" t="str">
        <f>N151-M151</f>
      </c>
      <c r="P151" s="99" t="n">
        <v>21421849.7490378</v>
      </c>
      <c r="Q151" s="100" t="n">
        <v>21963486.839094</v>
      </c>
      <c r="R151" s="101" t="str">
        <f>Q151-P151</f>
      </c>
      <c r="S151" s="102" t="str">
        <f>L151</f>
      </c>
    </row>
    <row r="152">
      <c r="A152" t="s">
        <v>171</v>
      </c>
      <c r="B152" s="4" t="s">
        <v>176</v>
      </c>
      <c r="C152" t="n">
        <v>2045</v>
      </c>
      <c r="D152" s="87" t="n">
        <v>1448840.14838219</v>
      </c>
      <c r="E152" s="88" t="n">
        <v>1483913.39991598</v>
      </c>
      <c r="F152" s="89" t="str">
        <f>E152-D152</f>
      </c>
      <c r="G152" s="90" t="n">
        <v>3048676.0672365</v>
      </c>
      <c r="H152" s="91" t="n">
        <v>3082224.00698585</v>
      </c>
      <c r="I152" s="92" t="str">
        <f>H152-G152</f>
      </c>
      <c r="J152" s="93" t="n">
        <v>18090048.4787028</v>
      </c>
      <c r="K152" s="94" t="n">
        <v>18635707.8486913</v>
      </c>
      <c r="L152" s="95" t="str">
        <f>K152-J152</f>
      </c>
      <c r="M152" s="96" t="n">
        <v>3598031.42403369</v>
      </c>
      <c r="N152" s="97" t="n">
        <v>3596974.60976764</v>
      </c>
      <c r="O152" s="98" t="str">
        <f>N152-M152</f>
      </c>
      <c r="P152" s="99" t="n">
        <v>21688079.9027365</v>
      </c>
      <c r="Q152" s="100" t="n">
        <v>22232682.4584589</v>
      </c>
      <c r="R152" s="101" t="str">
        <f>Q152-P152</f>
      </c>
      <c r="S152" s="102" t="str">
        <f>L152</f>
      </c>
    </row>
    <row r="153">
      <c r="A153" t="s">
        <v>171</v>
      </c>
      <c r="B153" s="4" t="s">
        <v>176</v>
      </c>
      <c r="C153" t="n">
        <v>2046</v>
      </c>
      <c r="D153" s="87" t="n">
        <v>1474315.6904887</v>
      </c>
      <c r="E153" s="88" t="n">
        <v>1509480.27542461</v>
      </c>
      <c r="F153" s="89" t="str">
        <f>E153-D153</f>
      </c>
      <c r="G153" s="90" t="n">
        <v>3090430.08128238</v>
      </c>
      <c r="H153" s="91" t="n">
        <v>3124046.1784475</v>
      </c>
      <c r="I153" s="92" t="str">
        <f>H153-G153</f>
      </c>
      <c r="J153" s="93" t="n">
        <v>18294252.6051788</v>
      </c>
      <c r="K153" s="94" t="n">
        <v>18842942.5524536</v>
      </c>
      <c r="L153" s="95" t="str">
        <f>K153-J153</f>
      </c>
      <c r="M153" s="96" t="n">
        <v>3650262.87102069</v>
      </c>
      <c r="N153" s="97" t="n">
        <v>3649516.08697985</v>
      </c>
      <c r="O153" s="98" t="str">
        <f>N153-M153</f>
      </c>
      <c r="P153" s="99" t="n">
        <v>21944515.4761995</v>
      </c>
      <c r="Q153" s="100" t="n">
        <v>22492458.6394335</v>
      </c>
      <c r="R153" s="101" t="str">
        <f>Q153-P153</f>
      </c>
      <c r="S153" s="102" t="str">
        <f>L153</f>
      </c>
    </row>
    <row r="154">
      <c r="A154" t="s">
        <v>171</v>
      </c>
      <c r="B154" s="4" t="s">
        <v>176</v>
      </c>
      <c r="C154" t="n">
        <v>2047</v>
      </c>
      <c r="D154" s="87" t="n">
        <v>1498955.09417504</v>
      </c>
      <c r="E154" s="88" t="n">
        <v>1534237.5744132</v>
      </c>
      <c r="F154" s="89" t="str">
        <f>E154-D154</f>
      </c>
      <c r="G154" s="90" t="n">
        <v>3125309.42267366</v>
      </c>
      <c r="H154" s="91" t="n">
        <v>3158904.2402998</v>
      </c>
      <c r="I154" s="92" t="str">
        <f>H154-G154</f>
      </c>
      <c r="J154" s="93" t="n">
        <v>18489372.2655565</v>
      </c>
      <c r="K154" s="94" t="n">
        <v>19041387.4378568</v>
      </c>
      <c r="L154" s="95" t="str">
        <f>K154-J154</f>
      </c>
      <c r="M154" s="96" t="n">
        <v>3701120.31534778</v>
      </c>
      <c r="N154" s="97" t="n">
        <v>3700713.68790926</v>
      </c>
      <c r="O154" s="98" t="str">
        <f>N154-M154</f>
      </c>
      <c r="P154" s="99" t="n">
        <v>22190492.5809043</v>
      </c>
      <c r="Q154" s="100" t="n">
        <v>22742101.1257661</v>
      </c>
      <c r="R154" s="101" t="str">
        <f>Q154-P154</f>
      </c>
      <c r="S154" s="102" t="str">
        <f>L154</f>
      </c>
    </row>
    <row r="155">
      <c r="A155" t="s">
        <v>171</v>
      </c>
      <c r="B155" s="4" t="s">
        <v>176</v>
      </c>
      <c r="C155" t="n">
        <v>2048</v>
      </c>
      <c r="D155" s="87" t="n">
        <v>1522184.02878018</v>
      </c>
      <c r="E155" s="88" t="n">
        <v>1557584.97398339</v>
      </c>
      <c r="F155" s="89" t="str">
        <f>E155-D155</f>
      </c>
      <c r="G155" s="90" t="n">
        <v>3160633.38754494</v>
      </c>
      <c r="H155" s="91" t="n">
        <v>3194212.2507101</v>
      </c>
      <c r="I155" s="92" t="str">
        <f>H155-G155</f>
      </c>
      <c r="J155" s="93" t="n">
        <v>18665150.8451147</v>
      </c>
      <c r="K155" s="94" t="n">
        <v>19220391.6480863</v>
      </c>
      <c r="L155" s="95" t="str">
        <f>K155-J155</f>
      </c>
      <c r="M155" s="96" t="n">
        <v>3750865.91466628</v>
      </c>
      <c r="N155" s="97" t="n">
        <v>3750826.45017893</v>
      </c>
      <c r="O155" s="98" t="str">
        <f>N155-M155</f>
      </c>
      <c r="P155" s="99" t="n">
        <v>22416016.759781</v>
      </c>
      <c r="Q155" s="100" t="n">
        <v>22971218.0982652</v>
      </c>
      <c r="R155" s="101" t="str">
        <f>Q155-P155</f>
      </c>
      <c r="S155" s="102" t="str">
        <f>L155</f>
      </c>
    </row>
    <row r="156">
      <c r="A156" t="s">
        <v>171</v>
      </c>
      <c r="B156" s="4" t="s">
        <v>176</v>
      </c>
      <c r="C156" t="n">
        <v>2049</v>
      </c>
      <c r="D156" s="87" t="n">
        <v>1545600.83769178</v>
      </c>
      <c r="E156" s="88" t="n">
        <v>1581148.70872561</v>
      </c>
      <c r="F156" s="89" t="str">
        <f>E156-D156</f>
      </c>
      <c r="G156" s="90" t="n">
        <v>3193519.32202722</v>
      </c>
      <c r="H156" s="91" t="n">
        <v>3227056.88545618</v>
      </c>
      <c r="I156" s="92" t="str">
        <f>H156-G156</f>
      </c>
      <c r="J156" s="93" t="n">
        <v>18840963.8951096</v>
      </c>
      <c r="K156" s="94" t="n">
        <v>19399647.7304913</v>
      </c>
      <c r="L156" s="95" t="str">
        <f>K156-J156</f>
      </c>
      <c r="M156" s="96" t="n">
        <v>3799155.89312079</v>
      </c>
      <c r="N156" s="97" t="n">
        <v>3799503.95708712</v>
      </c>
      <c r="O156" s="98" t="str">
        <f>N156-M156</f>
      </c>
      <c r="P156" s="99" t="n">
        <v>22640119.7882304</v>
      </c>
      <c r="Q156" s="100" t="n">
        <v>23199151.6875784</v>
      </c>
      <c r="R156" s="101" t="str">
        <f>Q156-P156</f>
      </c>
      <c r="S156" s="102" t="str">
        <f>L156</f>
      </c>
    </row>
    <row r="157">
      <c r="A157" t="s">
        <v>171</v>
      </c>
      <c r="B157" s="4" t="s">
        <v>176</v>
      </c>
      <c r="C157" t="n">
        <v>2050</v>
      </c>
      <c r="D157" s="87" t="n">
        <v>1568302.94358999</v>
      </c>
      <c r="E157" s="88" t="n">
        <v>1604008.46344375</v>
      </c>
      <c r="F157" s="89" t="str">
        <f>E157-D157</f>
      </c>
      <c r="G157" s="90" t="n">
        <v>3223718.02652943</v>
      </c>
      <c r="H157" s="91" t="n">
        <v>3257199.2980493</v>
      </c>
      <c r="I157" s="92" t="str">
        <f>H157-G157</f>
      </c>
      <c r="J157" s="93" t="n">
        <v>19007807.2265515</v>
      </c>
      <c r="K157" s="94" t="n">
        <v>19570013.4156094</v>
      </c>
      <c r="L157" s="95" t="str">
        <f>K157-J157</f>
      </c>
      <c r="M157" s="96" t="n">
        <v>3845843.03619141</v>
      </c>
      <c r="N157" s="97" t="n">
        <v>3846594.37842674</v>
      </c>
      <c r="O157" s="98" t="str">
        <f>N157-M157</f>
      </c>
      <c r="P157" s="99" t="n">
        <v>22853650.2627429</v>
      </c>
      <c r="Q157" s="100" t="n">
        <v>23416607.7940361</v>
      </c>
      <c r="R157" s="101" t="str">
        <f>Q157-P157</f>
      </c>
      <c r="S157" s="102" t="str">
        <f>L157</f>
      </c>
    </row>
    <row r="158">
      <c r="A158" t="s">
        <v>164</v>
      </c>
      <c r="B158" s="4" t="s">
        <v>165</v>
      </c>
      <c r="C158" t="n">
        <v>2025</v>
      </c>
      <c r="D158" s="87" t="n">
        <v>959793.497483951</v>
      </c>
      <c r="E158" s="88" t="n">
        <v>959793.497483952</v>
      </c>
      <c r="F158" s="89" t="str">
        <f>E158-D158</f>
      </c>
      <c r="G158" s="90" t="n">
        <v>2135199.67580268</v>
      </c>
      <c r="H158" s="91" t="n">
        <v>2135199.67580268</v>
      </c>
      <c r="I158" s="92" t="str">
        <f>H158-G158</f>
      </c>
      <c r="J158" s="93" t="n">
        <v>13078630.7318055</v>
      </c>
      <c r="K158" s="94" t="n">
        <v>13078630.7318055</v>
      </c>
      <c r="L158" s="95" t="str">
        <f>K158-J158</f>
      </c>
      <c r="M158" s="96" t="n">
        <v>2439867.79488052</v>
      </c>
      <c r="N158" s="97" t="n">
        <v>2439867.79488052</v>
      </c>
      <c r="O158" s="98" t="str">
        <f>N158-M158</f>
      </c>
      <c r="P158" s="99" t="n">
        <v>15518498.526686</v>
      </c>
      <c r="Q158" s="100" t="n">
        <v>15518498.526686</v>
      </c>
      <c r="R158" s="101" t="str">
        <f>Q158-P158</f>
      </c>
      <c r="S158" s="102" t="str">
        <f>L158</f>
      </c>
    </row>
    <row r="159">
      <c r="A159" t="s">
        <v>164</v>
      </c>
      <c r="B159" s="4" t="s">
        <v>165</v>
      </c>
      <c r="C159" t="n">
        <v>2026</v>
      </c>
      <c r="D159" s="87" t="n">
        <v>973033.976237409</v>
      </c>
      <c r="E159" s="88" t="n">
        <v>980780.305058052</v>
      </c>
      <c r="F159" s="89" t="str">
        <f>E159-D159</f>
      </c>
      <c r="G159" s="90" t="n">
        <v>2175348.17610751</v>
      </c>
      <c r="H159" s="91" t="n">
        <v>2181019.4587223</v>
      </c>
      <c r="I159" s="92" t="str">
        <f>H159-G159</f>
      </c>
      <c r="J159" s="93" t="n">
        <v>13246179.4313543</v>
      </c>
      <c r="K159" s="94" t="n">
        <v>13376482.4651958</v>
      </c>
      <c r="L159" s="95" t="str">
        <f>K159-J159</f>
      </c>
      <c r="M159" s="96" t="n">
        <v>2495483.895987</v>
      </c>
      <c r="N159" s="97" t="n">
        <v>2495093.0586842</v>
      </c>
      <c r="O159" s="98" t="str">
        <f>N159-M159</f>
      </c>
      <c r="P159" s="99" t="n">
        <v>15741663.3273413</v>
      </c>
      <c r="Q159" s="100" t="n">
        <v>15871575.5238799</v>
      </c>
      <c r="R159" s="101" t="str">
        <f>Q159-P159</f>
      </c>
      <c r="S159" s="102" t="str">
        <f>L159</f>
      </c>
    </row>
    <row r="160">
      <c r="A160" t="s">
        <v>164</v>
      </c>
      <c r="B160" s="4" t="s">
        <v>165</v>
      </c>
      <c r="C160" t="n">
        <v>2027</v>
      </c>
      <c r="D160" s="87" t="n">
        <v>988224.573961098</v>
      </c>
      <c r="E160" s="88" t="n">
        <v>1003320.79077982</v>
      </c>
      <c r="F160" s="89" t="str">
        <f>E160-D160</f>
      </c>
      <c r="G160" s="90" t="n">
        <v>2215210.77883034</v>
      </c>
      <c r="H160" s="91" t="n">
        <v>2228341.81181597</v>
      </c>
      <c r="I160" s="92" t="str">
        <f>H160-G160</f>
      </c>
      <c r="J160" s="93" t="n">
        <v>13420089.9832925</v>
      </c>
      <c r="K160" s="94" t="n">
        <v>13677394.9809697</v>
      </c>
      <c r="L160" s="95" t="str">
        <f>K160-J160</f>
      </c>
      <c r="M160" s="96" t="n">
        <v>2552150.01335337</v>
      </c>
      <c r="N160" s="97" t="n">
        <v>2551241.04250702</v>
      </c>
      <c r="O160" s="98" t="str">
        <f>N160-M160</f>
      </c>
      <c r="P160" s="99" t="n">
        <v>15972239.9966458</v>
      </c>
      <c r="Q160" s="100" t="n">
        <v>16228636.0234767</v>
      </c>
      <c r="R160" s="101" t="str">
        <f>Q160-P160</f>
      </c>
      <c r="S160" s="102" t="str">
        <f>L160</f>
      </c>
    </row>
    <row r="161">
      <c r="A161" t="s">
        <v>164</v>
      </c>
      <c r="B161" s="4" t="s">
        <v>165</v>
      </c>
      <c r="C161" t="n">
        <v>2028</v>
      </c>
      <c r="D161" s="87" t="n">
        <v>1005149.39721598</v>
      </c>
      <c r="E161" s="88" t="n">
        <v>1027500.46902078</v>
      </c>
      <c r="F161" s="89" t="str">
        <f>E161-D161</f>
      </c>
      <c r="G161" s="90" t="n">
        <v>2267425.26428136</v>
      </c>
      <c r="H161" s="91" t="n">
        <v>2288120.69935235</v>
      </c>
      <c r="I161" s="92" t="str">
        <f>H161-G161</f>
      </c>
      <c r="J161" s="93" t="n">
        <v>13590431.3963367</v>
      </c>
      <c r="K161" s="94" t="n">
        <v>13973849.5476407</v>
      </c>
      <c r="L161" s="95" t="str">
        <f>K161-J161</f>
      </c>
      <c r="M161" s="96" t="n">
        <v>2610616.97964516</v>
      </c>
      <c r="N161" s="97" t="n">
        <v>2609119.51816056</v>
      </c>
      <c r="O161" s="98" t="str">
        <f>N161-M161</f>
      </c>
      <c r="P161" s="99" t="n">
        <v>16201048.3759819</v>
      </c>
      <c r="Q161" s="100" t="n">
        <v>16582969.0658013</v>
      </c>
      <c r="R161" s="101" t="str">
        <f>Q161-P161</f>
      </c>
      <c r="S161" s="102" t="str">
        <f>L161</f>
      </c>
    </row>
    <row r="162">
      <c r="A162" t="s">
        <v>164</v>
      </c>
      <c r="B162" s="4" t="s">
        <v>165</v>
      </c>
      <c r="C162" t="n">
        <v>2029</v>
      </c>
      <c r="D162" s="87" t="n">
        <v>1022022.40396695</v>
      </c>
      <c r="E162" s="88" t="n">
        <v>1053610.41066253</v>
      </c>
      <c r="F162" s="89" t="str">
        <f>E162-D162</f>
      </c>
      <c r="G162" s="90" t="n">
        <v>2307305.55486436</v>
      </c>
      <c r="H162" s="91" t="n">
        <v>2336688.0735738</v>
      </c>
      <c r="I162" s="92" t="str">
        <f>H162-G162</f>
      </c>
      <c r="J162" s="93" t="n">
        <v>13753184.3811227</v>
      </c>
      <c r="K162" s="94" t="n">
        <v>14290695.0468445</v>
      </c>
      <c r="L162" s="95" t="str">
        <f>K162-J162</f>
      </c>
      <c r="M162" s="96" t="n">
        <v>2669636.11522792</v>
      </c>
      <c r="N162" s="97" t="n">
        <v>2667387.14052593</v>
      </c>
      <c r="O162" s="98" t="str">
        <f>N162-M162</f>
      </c>
      <c r="P162" s="99" t="n">
        <v>16422820.4963506</v>
      </c>
      <c r="Q162" s="100" t="n">
        <v>16958082.1873704</v>
      </c>
      <c r="R162" s="101" t="str">
        <f>Q162-P162</f>
      </c>
      <c r="S162" s="102" t="str">
        <f>L162</f>
      </c>
    </row>
    <row r="163">
      <c r="A163" t="s">
        <v>164</v>
      </c>
      <c r="B163" s="4" t="s">
        <v>165</v>
      </c>
      <c r="C163" t="n">
        <v>2030</v>
      </c>
      <c r="D163" s="87" t="n">
        <v>1039965.0472518</v>
      </c>
      <c r="E163" s="88" t="n">
        <v>1080810.21872946</v>
      </c>
      <c r="F163" s="89" t="str">
        <f>E163-D163</f>
      </c>
      <c r="G163" s="90" t="n">
        <v>2348375.12530517</v>
      </c>
      <c r="H163" s="91" t="n">
        <v>2386448.80046728</v>
      </c>
      <c r="I163" s="92" t="str">
        <f>H163-G163</f>
      </c>
      <c r="J163" s="93" t="n">
        <v>13909208.1439036</v>
      </c>
      <c r="K163" s="94" t="n">
        <v>14601429.0838702</v>
      </c>
      <c r="L163" s="95" t="str">
        <f>K163-J163</f>
      </c>
      <c r="M163" s="96" t="n">
        <v>2729058.30246583</v>
      </c>
      <c r="N163" s="97" t="n">
        <v>2725934.7625287</v>
      </c>
      <c r="O163" s="98" t="str">
        <f>N163-M163</f>
      </c>
      <c r="P163" s="99" t="n">
        <v>16638266.4463695</v>
      </c>
      <c r="Q163" s="100" t="n">
        <v>17327363.846399</v>
      </c>
      <c r="R163" s="101" t="str">
        <f>Q163-P163</f>
      </c>
      <c r="S163" s="102" t="str">
        <f>L163</f>
      </c>
    </row>
    <row r="164">
      <c r="A164" t="s">
        <v>164</v>
      </c>
      <c r="B164" s="4" t="s">
        <v>165</v>
      </c>
      <c r="C164" t="n">
        <v>2031</v>
      </c>
      <c r="D164" s="87" t="n">
        <v>1065715.61087983</v>
      </c>
      <c r="E164" s="88" t="n">
        <v>1107157.64124119</v>
      </c>
      <c r="F164" s="89" t="str">
        <f>E164-D164</f>
      </c>
      <c r="G164" s="90" t="n">
        <v>2394838.99443412</v>
      </c>
      <c r="H164" s="91" t="n">
        <v>2435295.40356542</v>
      </c>
      <c r="I164" s="92" t="str">
        <f>H164-G164</f>
      </c>
      <c r="J164" s="93" t="n">
        <v>14204072.0245526</v>
      </c>
      <c r="K164" s="94" t="n">
        <v>14910262.6671564</v>
      </c>
      <c r="L164" s="95" t="str">
        <f>K164-J164</f>
      </c>
      <c r="M164" s="96" t="n">
        <v>2788393.67576307</v>
      </c>
      <c r="N164" s="97" t="n">
        <v>2784742.81884404</v>
      </c>
      <c r="O164" s="98" t="str">
        <f>N164-M164</f>
      </c>
      <c r="P164" s="99" t="n">
        <v>16992465.7003156</v>
      </c>
      <c r="Q164" s="100" t="n">
        <v>17695005.4860005</v>
      </c>
      <c r="R164" s="101" t="str">
        <f>Q164-P164</f>
      </c>
      <c r="S164" s="102" t="str">
        <f>L164</f>
      </c>
    </row>
    <row r="165">
      <c r="A165" t="s">
        <v>164</v>
      </c>
      <c r="B165" s="4" t="s">
        <v>165</v>
      </c>
      <c r="C165" t="n">
        <v>2032</v>
      </c>
      <c r="D165" s="87" t="n">
        <v>1091379.96069827</v>
      </c>
      <c r="E165" s="88" t="n">
        <v>1133979.82552584</v>
      </c>
      <c r="F165" s="89" t="str">
        <f>E165-D165</f>
      </c>
      <c r="G165" s="90" t="n">
        <v>2443359.16883737</v>
      </c>
      <c r="H165" s="91" t="n">
        <v>2486226.86894442</v>
      </c>
      <c r="I165" s="92" t="str">
        <f>H165-G165</f>
      </c>
      <c r="J165" s="93" t="n">
        <v>14486466.4888003</v>
      </c>
      <c r="K165" s="94" t="n">
        <v>15212724.6096518</v>
      </c>
      <c r="L165" s="95" t="str">
        <f>K165-J165</f>
      </c>
      <c r="M165" s="96" t="n">
        <v>2847822.46641275</v>
      </c>
      <c r="N165" s="97" t="n">
        <v>2843886.54382644</v>
      </c>
      <c r="O165" s="98" t="str">
        <f>N165-M165</f>
      </c>
      <c r="P165" s="99" t="n">
        <v>17334288.955213</v>
      </c>
      <c r="Q165" s="100" t="n">
        <v>18056611.1534782</v>
      </c>
      <c r="R165" s="101" t="str">
        <f>Q165-P165</f>
      </c>
      <c r="S165" s="102" t="str">
        <f>L165</f>
      </c>
    </row>
    <row r="166">
      <c r="A166" t="s">
        <v>164</v>
      </c>
      <c r="B166" s="4" t="s">
        <v>165</v>
      </c>
      <c r="C166" t="n">
        <v>2033</v>
      </c>
      <c r="D166" s="87" t="n">
        <v>1116473.95850674</v>
      </c>
      <c r="E166" s="88" t="n">
        <v>1160519.0384788</v>
      </c>
      <c r="F166" s="89" t="str">
        <f>E166-D166</f>
      </c>
      <c r="G166" s="90" t="n">
        <v>2498756.09419476</v>
      </c>
      <c r="H166" s="91" t="n">
        <v>2544179.91308165</v>
      </c>
      <c r="I166" s="92" t="str">
        <f>H166-G166</f>
      </c>
      <c r="J166" s="93" t="n">
        <v>14748751.9934923</v>
      </c>
      <c r="K166" s="94" t="n">
        <v>15498146.8141225</v>
      </c>
      <c r="L166" s="95" t="str">
        <f>K166-J166</f>
      </c>
      <c r="M166" s="96" t="n">
        <v>2907958.96963076</v>
      </c>
      <c r="N166" s="97" t="n">
        <v>2903939.00675972</v>
      </c>
      <c r="O166" s="98" t="str">
        <f>N166-M166</f>
      </c>
      <c r="P166" s="99" t="n">
        <v>17656710.9631231</v>
      </c>
      <c r="Q166" s="100" t="n">
        <v>18402085.8208823</v>
      </c>
      <c r="R166" s="101" t="str">
        <f>Q166-P166</f>
      </c>
      <c r="S166" s="102" t="str">
        <f>L166</f>
      </c>
    </row>
    <row r="167">
      <c r="A167" t="s">
        <v>164</v>
      </c>
      <c r="B167" s="4" t="s">
        <v>165</v>
      </c>
      <c r="C167" t="n">
        <v>2034</v>
      </c>
      <c r="D167" s="87" t="n">
        <v>1143867.72914807</v>
      </c>
      <c r="E167" s="88" t="n">
        <v>1187394.62078838</v>
      </c>
      <c r="F167" s="89" t="str">
        <f>E167-D167</f>
      </c>
      <c r="G167" s="90" t="n">
        <v>2544831.4721784</v>
      </c>
      <c r="H167" s="91" t="n">
        <v>2591241.82717547</v>
      </c>
      <c r="I167" s="92" t="str">
        <f>H167-G167</f>
      </c>
      <c r="J167" s="93" t="n">
        <v>15052803.4393082</v>
      </c>
      <c r="K167" s="94" t="n">
        <v>15799428.4193656</v>
      </c>
      <c r="L167" s="95" t="str">
        <f>K167-J167</f>
      </c>
      <c r="M167" s="96" t="n">
        <v>2967723.10601843</v>
      </c>
      <c r="N167" s="97" t="n">
        <v>2963891.11565708</v>
      </c>
      <c r="O167" s="98" t="str">
        <f>N167-M167</f>
      </c>
      <c r="P167" s="99" t="n">
        <v>18020526.5453266</v>
      </c>
      <c r="Q167" s="100" t="n">
        <v>18763319.5350226</v>
      </c>
      <c r="R167" s="101" t="str">
        <f>Q167-P167</f>
      </c>
      <c r="S167" s="102" t="str">
        <f>L167</f>
      </c>
    </row>
    <row r="168">
      <c r="A168" t="s">
        <v>164</v>
      </c>
      <c r="B168" s="4" t="s">
        <v>165</v>
      </c>
      <c r="C168" t="n">
        <v>2035</v>
      </c>
      <c r="D168" s="87" t="n">
        <v>1171037.11223231</v>
      </c>
      <c r="E168" s="88" t="n">
        <v>1214325.97179281</v>
      </c>
      <c r="F168" s="89" t="str">
        <f>E168-D168</f>
      </c>
      <c r="G168" s="90" t="n">
        <v>2589984.13879503</v>
      </c>
      <c r="H168" s="91" t="n">
        <v>2637338.55759301</v>
      </c>
      <c r="I168" s="92" t="str">
        <f>H168-G168</f>
      </c>
      <c r="J168" s="93" t="n">
        <v>15346308.3577799</v>
      </c>
      <c r="K168" s="94" t="n">
        <v>16093445.8910369</v>
      </c>
      <c r="L168" s="95" t="str">
        <f>K168-J168</f>
      </c>
      <c r="M168" s="96" t="n">
        <v>3026999.89806039</v>
      </c>
      <c r="N168" s="97" t="n">
        <v>3023565.75015719</v>
      </c>
      <c r="O168" s="98" t="str">
        <f>N168-M168</f>
      </c>
      <c r="P168" s="99" t="n">
        <v>18373308.2558403</v>
      </c>
      <c r="Q168" s="100" t="n">
        <v>19117011.6411941</v>
      </c>
      <c r="R168" s="101" t="str">
        <f>Q168-P168</f>
      </c>
      <c r="S168" s="102" t="str">
        <f>L168</f>
      </c>
    </row>
    <row r="169">
      <c r="A169" t="s">
        <v>164</v>
      </c>
      <c r="B169" s="4" t="s">
        <v>165</v>
      </c>
      <c r="C169" t="n">
        <v>2036</v>
      </c>
      <c r="D169" s="87" t="n">
        <v>1190976.24482036</v>
      </c>
      <c r="E169" s="88" t="n">
        <v>1242005.19631071</v>
      </c>
      <c r="F169" s="89" t="str">
        <f>E169-D169</f>
      </c>
      <c r="G169" s="90" t="n">
        <v>2635091.50346125</v>
      </c>
      <c r="H169" s="91" t="n">
        <v>2687815.41856241</v>
      </c>
      <c r="I169" s="92" t="str">
        <f>H169-G169</f>
      </c>
      <c r="J169" s="93" t="n">
        <v>15544505.6157861</v>
      </c>
      <c r="K169" s="94" t="n">
        <v>16387284.1170475</v>
      </c>
      <c r="L169" s="95" t="str">
        <f>K169-J169</f>
      </c>
      <c r="M169" s="96" t="n">
        <v>3086559.84905131</v>
      </c>
      <c r="N169" s="97" t="n">
        <v>3083207.24745521</v>
      </c>
      <c r="O169" s="98" t="str">
        <f>N169-M169</f>
      </c>
      <c r="P169" s="99" t="n">
        <v>18631065.4648374</v>
      </c>
      <c r="Q169" s="100" t="n">
        <v>19470491.3645027</v>
      </c>
      <c r="R169" s="101" t="str">
        <f>Q169-P169</f>
      </c>
      <c r="S169" s="102" t="str">
        <f>L169</f>
      </c>
    </row>
    <row r="170">
      <c r="A170" t="s">
        <v>164</v>
      </c>
      <c r="B170" s="4" t="s">
        <v>165</v>
      </c>
      <c r="C170" t="n">
        <v>2037</v>
      </c>
      <c r="D170" s="87" t="n">
        <v>1211364.0655658</v>
      </c>
      <c r="E170" s="88" t="n">
        <v>1269807.80909442</v>
      </c>
      <c r="F170" s="89" t="str">
        <f>E170-D170</f>
      </c>
      <c r="G170" s="90" t="n">
        <v>2679280.64868049</v>
      </c>
      <c r="H170" s="91" t="n">
        <v>2737274.790777</v>
      </c>
      <c r="I170" s="92" t="str">
        <f>H170-G170</f>
      </c>
      <c r="J170" s="93" t="n">
        <v>15736838.8711001</v>
      </c>
      <c r="K170" s="94" t="n">
        <v>16672497.8198669</v>
      </c>
      <c r="L170" s="95" t="str">
        <f>K170-J170</f>
      </c>
      <c r="M170" s="96" t="n">
        <v>3146161.01113692</v>
      </c>
      <c r="N170" s="97" t="n">
        <v>3142666.59064758</v>
      </c>
      <c r="O170" s="98" t="str">
        <f>N170-M170</f>
      </c>
      <c r="P170" s="99" t="n">
        <v>18882999.882237</v>
      </c>
      <c r="Q170" s="100" t="n">
        <v>19815164.4105145</v>
      </c>
      <c r="R170" s="101" t="str">
        <f>Q170-P170</f>
      </c>
      <c r="S170" s="102" t="str">
        <f>L170</f>
      </c>
    </row>
    <row r="171">
      <c r="A171" t="s">
        <v>164</v>
      </c>
      <c r="B171" s="4" t="s">
        <v>165</v>
      </c>
      <c r="C171" t="n">
        <v>2038</v>
      </c>
      <c r="D171" s="87" t="n">
        <v>1231378.86333122</v>
      </c>
      <c r="E171" s="88" t="n">
        <v>1297176.25542108</v>
      </c>
      <c r="F171" s="89" t="str">
        <f>E171-D171</f>
      </c>
      <c r="G171" s="90" t="n">
        <v>2727342.3055552</v>
      </c>
      <c r="H171" s="91" t="n">
        <v>2790687.02121721</v>
      </c>
      <c r="I171" s="92" t="str">
        <f>H171-G171</f>
      </c>
      <c r="J171" s="93" t="n">
        <v>15915250.8070869</v>
      </c>
      <c r="K171" s="94" t="n">
        <v>16943079.5437892</v>
      </c>
      <c r="L171" s="95" t="str">
        <f>K171-J171</f>
      </c>
      <c r="M171" s="96" t="n">
        <v>3206177.19732553</v>
      </c>
      <c r="N171" s="97" t="n">
        <v>3202368.92676633</v>
      </c>
      <c r="O171" s="98" t="str">
        <f>N171-M171</f>
      </c>
      <c r="P171" s="99" t="n">
        <v>19121428.0044124</v>
      </c>
      <c r="Q171" s="100" t="n">
        <v>20145448.4705555</v>
      </c>
      <c r="R171" s="101" t="str">
        <f>Q171-P171</f>
      </c>
      <c r="S171" s="102" t="str">
        <f>L171</f>
      </c>
    </row>
    <row r="172">
      <c r="A172" t="s">
        <v>164</v>
      </c>
      <c r="B172" s="4" t="s">
        <v>165</v>
      </c>
      <c r="C172" t="n">
        <v>2039</v>
      </c>
      <c r="D172" s="87" t="n">
        <v>1252096.55037595</v>
      </c>
      <c r="E172" s="88" t="n">
        <v>1325347.79629959</v>
      </c>
      <c r="F172" s="89" t="str">
        <f>E172-D172</f>
      </c>
      <c r="G172" s="90" t="n">
        <v>2766790.65121806</v>
      </c>
      <c r="H172" s="91" t="n">
        <v>2835232.8138728</v>
      </c>
      <c r="I172" s="92" t="str">
        <f>H172-G172</f>
      </c>
      <c r="J172" s="93" t="n">
        <v>16095520.5042946</v>
      </c>
      <c r="K172" s="94" t="n">
        <v>17216985.482207</v>
      </c>
      <c r="L172" s="95" t="str">
        <f>K172-J172</f>
      </c>
      <c r="M172" s="96" t="n">
        <v>3265606.03734767</v>
      </c>
      <c r="N172" s="97" t="n">
        <v>3261308.04483665</v>
      </c>
      <c r="O172" s="98" t="str">
        <f>N172-M172</f>
      </c>
      <c r="P172" s="99" t="n">
        <v>19361126.5416423</v>
      </c>
      <c r="Q172" s="100" t="n">
        <v>20478293.5270436</v>
      </c>
      <c r="R172" s="101" t="str">
        <f>Q172-P172</f>
      </c>
      <c r="S172" s="102" t="str">
        <f>L172</f>
      </c>
    </row>
    <row r="173">
      <c r="A173" t="s">
        <v>164</v>
      </c>
      <c r="B173" s="4" t="s">
        <v>165</v>
      </c>
      <c r="C173" t="n">
        <v>2040</v>
      </c>
      <c r="D173" s="87" t="n">
        <v>1271995.23081594</v>
      </c>
      <c r="E173" s="88" t="n">
        <v>1352787.67550619</v>
      </c>
      <c r="F173" s="89" t="str">
        <f>E173-D173</f>
      </c>
      <c r="G173" s="90" t="n">
        <v>2802984.94695086</v>
      </c>
      <c r="H173" s="91" t="n">
        <v>2876390.02123241</v>
      </c>
      <c r="I173" s="92" t="str">
        <f>H173-G173</f>
      </c>
      <c r="J173" s="93" t="n">
        <v>16261039.6221545</v>
      </c>
      <c r="K173" s="94" t="n">
        <v>17477129.0980303</v>
      </c>
      <c r="L173" s="95" t="str">
        <f>K173-J173</f>
      </c>
      <c r="M173" s="96" t="n">
        <v>3324189.37685997</v>
      </c>
      <c r="N173" s="97" t="n">
        <v>3319226.53845978</v>
      </c>
      <c r="O173" s="98" t="str">
        <f>N173-M173</f>
      </c>
      <c r="P173" s="99" t="n">
        <v>19585228.9990145</v>
      </c>
      <c r="Q173" s="100" t="n">
        <v>20796355.63649</v>
      </c>
      <c r="R173" s="101" t="str">
        <f>Q173-P173</f>
      </c>
      <c r="S173" s="102" t="str">
        <f>L173</f>
      </c>
    </row>
    <row r="174">
      <c r="A174" t="s">
        <v>164</v>
      </c>
      <c r="B174" s="4" t="s">
        <v>165</v>
      </c>
      <c r="C174" t="n">
        <v>2041</v>
      </c>
      <c r="D174" s="87" t="n">
        <v>1300589.65475447</v>
      </c>
      <c r="E174" s="88" t="n">
        <v>1380070.96412439</v>
      </c>
      <c r="F174" s="89" t="str">
        <f>E174-D174</f>
      </c>
      <c r="G174" s="90" t="n">
        <v>2848917.31204192</v>
      </c>
      <c r="H174" s="91" t="n">
        <v>2922451.7840816</v>
      </c>
      <c r="I174" s="92" t="str">
        <f>H174-G174</f>
      </c>
      <c r="J174" s="93" t="n">
        <v>16523899.1588869</v>
      </c>
      <c r="K174" s="94" t="n">
        <v>17731269.8507494</v>
      </c>
      <c r="L174" s="95" t="str">
        <f>K174-J174</f>
      </c>
      <c r="M174" s="96" t="n">
        <v>3381775.59317355</v>
      </c>
      <c r="N174" s="97" t="n">
        <v>3376570.77956911</v>
      </c>
      <c r="O174" s="98" t="str">
        <f>N174-M174</f>
      </c>
      <c r="P174" s="99" t="n">
        <v>19905674.7520605</v>
      </c>
      <c r="Q174" s="100" t="n">
        <v>21107840.6303185</v>
      </c>
      <c r="R174" s="101" t="str">
        <f>Q174-P174</f>
      </c>
      <c r="S174" s="102" t="str">
        <f>L174</f>
      </c>
    </row>
    <row r="175">
      <c r="A175" t="s">
        <v>164</v>
      </c>
      <c r="B175" s="4" t="s">
        <v>165</v>
      </c>
      <c r="C175" t="n">
        <v>2042</v>
      </c>
      <c r="D175" s="87" t="n">
        <v>1328008.61051562</v>
      </c>
      <c r="E175" s="88" t="n">
        <v>1406876.34005525</v>
      </c>
      <c r="F175" s="89" t="str">
        <f>E175-D175</f>
      </c>
      <c r="G175" s="90" t="n">
        <v>2889419.66623504</v>
      </c>
      <c r="H175" s="91" t="n">
        <v>2962983.46667384</v>
      </c>
      <c r="I175" s="92" t="str">
        <f>H175-G175</f>
      </c>
      <c r="J175" s="93" t="n">
        <v>16768511.2928965</v>
      </c>
      <c r="K175" s="94" t="n">
        <v>17974111.2649187</v>
      </c>
      <c r="L175" s="95" t="str">
        <f>K175-J175</f>
      </c>
      <c r="M175" s="96" t="n">
        <v>3438092.5594182</v>
      </c>
      <c r="N175" s="97" t="n">
        <v>3432912.59953705</v>
      </c>
      <c r="O175" s="98" t="str">
        <f>N175-M175</f>
      </c>
      <c r="P175" s="99" t="n">
        <v>20206603.8523147</v>
      </c>
      <c r="Q175" s="100" t="n">
        <v>21407023.8644558</v>
      </c>
      <c r="R175" s="101" t="str">
        <f>Q175-P175</f>
      </c>
      <c r="S175" s="102" t="str">
        <f>L175</f>
      </c>
    </row>
    <row r="176">
      <c r="A176" t="s">
        <v>164</v>
      </c>
      <c r="B176" s="4" t="s">
        <v>165</v>
      </c>
      <c r="C176" t="n">
        <v>2043</v>
      </c>
      <c r="D176" s="87" t="n">
        <v>1354226.75878255</v>
      </c>
      <c r="E176" s="88" t="n">
        <v>1432805.18241214</v>
      </c>
      <c r="F176" s="89" t="str">
        <f>E176-D176</f>
      </c>
      <c r="G176" s="90" t="n">
        <v>2934702.13504388</v>
      </c>
      <c r="H176" s="91" t="n">
        <v>3008470.65003363</v>
      </c>
      <c r="I176" s="92" t="str">
        <f>H176-G176</f>
      </c>
      <c r="J176" s="93" t="n">
        <v>16991381.7154348</v>
      </c>
      <c r="K176" s="94" t="n">
        <v>18198360.1018222</v>
      </c>
      <c r="L176" s="95" t="str">
        <f>K176-J176</f>
      </c>
      <c r="M176" s="96" t="n">
        <v>3493790.42998313</v>
      </c>
      <c r="N176" s="97" t="n">
        <v>3488845.13943546</v>
      </c>
      <c r="O176" s="98" t="str">
        <f>N176-M176</f>
      </c>
      <c r="P176" s="99" t="n">
        <v>20485172.1454179</v>
      </c>
      <c r="Q176" s="100" t="n">
        <v>21687205.2412577</v>
      </c>
      <c r="R176" s="101" t="str">
        <f>Q176-P176</f>
      </c>
      <c r="S176" s="102" t="str">
        <f>L176</f>
      </c>
    </row>
    <row r="177">
      <c r="A177" t="s">
        <v>164</v>
      </c>
      <c r="B177" s="4" t="s">
        <v>165</v>
      </c>
      <c r="C177" t="n">
        <v>2044</v>
      </c>
      <c r="D177" s="87" t="n">
        <v>1379832.51316999</v>
      </c>
      <c r="E177" s="88" t="n">
        <v>1458339.17974938</v>
      </c>
      <c r="F177" s="89" t="str">
        <f>E177-D177</f>
      </c>
      <c r="G177" s="90" t="n">
        <v>2972290.3284437</v>
      </c>
      <c r="H177" s="91" t="n">
        <v>3046056.68354666</v>
      </c>
      <c r="I177" s="92" t="str">
        <f>H177-G177</f>
      </c>
      <c r="J177" s="93" t="n">
        <v>17209006.6458111</v>
      </c>
      <c r="K177" s="94" t="n">
        <v>18419903.9093603</v>
      </c>
      <c r="L177" s="95" t="str">
        <f>K177-J177</f>
      </c>
      <c r="M177" s="96" t="n">
        <v>3548147.35012714</v>
      </c>
      <c r="N177" s="97" t="n">
        <v>3543582.92973372</v>
      </c>
      <c r="O177" s="98" t="str">
        <f>N177-M177</f>
      </c>
      <c r="P177" s="99" t="n">
        <v>20757153.9959382</v>
      </c>
      <c r="Q177" s="100" t="n">
        <v>21963486.839094</v>
      </c>
      <c r="R177" s="101" t="str">
        <f>Q177-P177</f>
      </c>
      <c r="S177" s="102" t="str">
        <f>L177</f>
      </c>
    </row>
    <row r="178">
      <c r="A178" t="s">
        <v>164</v>
      </c>
      <c r="B178" s="4" t="s">
        <v>165</v>
      </c>
      <c r="C178" t="n">
        <v>2045</v>
      </c>
      <c r="D178" s="87" t="n">
        <v>1405322.73082632</v>
      </c>
      <c r="E178" s="88" t="n">
        <v>1483913.39991598</v>
      </c>
      <c r="F178" s="89" t="str">
        <f>E178-D178</f>
      </c>
      <c r="G178" s="90" t="n">
        <v>3008495.02881138</v>
      </c>
      <c r="H178" s="91" t="n">
        <v>3082224.00698585</v>
      </c>
      <c r="I178" s="92" t="str">
        <f>H178-G178</f>
      </c>
      <c r="J178" s="93" t="n">
        <v>17419365.1684688</v>
      </c>
      <c r="K178" s="94" t="n">
        <v>18635707.8486913</v>
      </c>
      <c r="L178" s="95" t="str">
        <f>K178-J178</f>
      </c>
      <c r="M178" s="96" t="n">
        <v>3601046.22423091</v>
      </c>
      <c r="N178" s="97" t="n">
        <v>3596974.60976764</v>
      </c>
      <c r="O178" s="98" t="str">
        <f>N178-M178</f>
      </c>
      <c r="P178" s="99" t="n">
        <v>21020411.3926998</v>
      </c>
      <c r="Q178" s="100" t="n">
        <v>22232682.4584589</v>
      </c>
      <c r="R178" s="101" t="str">
        <f>Q178-P178</f>
      </c>
      <c r="S178" s="102" t="str">
        <f>L178</f>
      </c>
    </row>
    <row r="179">
      <c r="A179" t="s">
        <v>164</v>
      </c>
      <c r="B179" s="4" t="s">
        <v>165</v>
      </c>
      <c r="C179" t="n">
        <v>2046</v>
      </c>
      <c r="D179" s="87" t="n">
        <v>1430701.48607365</v>
      </c>
      <c r="E179" s="88" t="n">
        <v>1509480.27542461</v>
      </c>
      <c r="F179" s="89" t="str">
        <f>E179-D179</f>
      </c>
      <c r="G179" s="90" t="n">
        <v>3050165.16554523</v>
      </c>
      <c r="H179" s="91" t="n">
        <v>3124046.1784475</v>
      </c>
      <c r="I179" s="92" t="str">
        <f>H179-G179</f>
      </c>
      <c r="J179" s="93" t="n">
        <v>17620300.4916928</v>
      </c>
      <c r="K179" s="94" t="n">
        <v>18842942.5524536</v>
      </c>
      <c r="L179" s="95" t="str">
        <f>K179-J179</f>
      </c>
      <c r="M179" s="96" t="n">
        <v>3652986.97723934</v>
      </c>
      <c r="N179" s="97" t="n">
        <v>3649516.08697985</v>
      </c>
      <c r="O179" s="98" t="str">
        <f>N179-M179</f>
      </c>
      <c r="P179" s="99" t="n">
        <v>21273287.4689321</v>
      </c>
      <c r="Q179" s="100" t="n">
        <v>22492458.6394335</v>
      </c>
      <c r="R179" s="101" t="str">
        <f>Q179-P179</f>
      </c>
      <c r="S179" s="102" t="str">
        <f>L179</f>
      </c>
    </row>
    <row r="180">
      <c r="A180" t="s">
        <v>164</v>
      </c>
      <c r="B180" s="4" t="s">
        <v>165</v>
      </c>
      <c r="C180" t="n">
        <v>2047</v>
      </c>
      <c r="D180" s="87" t="n">
        <v>1455205.15995017</v>
      </c>
      <c r="E180" s="88" t="n">
        <v>1534237.5744132</v>
      </c>
      <c r="F180" s="89" t="str">
        <f>E180-D180</f>
      </c>
      <c r="G180" s="90" t="n">
        <v>3085065.74163116</v>
      </c>
      <c r="H180" s="91" t="n">
        <v>3158904.2402998</v>
      </c>
      <c r="I180" s="92" t="str">
        <f>H180-G180</f>
      </c>
      <c r="J180" s="93" t="n">
        <v>17811705.881571</v>
      </c>
      <c r="K180" s="94" t="n">
        <v>19041387.4378568</v>
      </c>
      <c r="L180" s="95" t="str">
        <f>K180-J180</f>
      </c>
      <c r="M180" s="96" t="n">
        <v>3703508.28887344</v>
      </c>
      <c r="N180" s="97" t="n">
        <v>3700713.68790926</v>
      </c>
      <c r="O180" s="98" t="str">
        <f>N180-M180</f>
      </c>
      <c r="P180" s="99" t="n">
        <v>21515214.1704445</v>
      </c>
      <c r="Q180" s="100" t="n">
        <v>22742101.1257661</v>
      </c>
      <c r="R180" s="101" t="str">
        <f>Q180-P180</f>
      </c>
      <c r="S180" s="102" t="str">
        <f>L180</f>
      </c>
    </row>
    <row r="181">
      <c r="A181" t="s">
        <v>164</v>
      </c>
      <c r="B181" s="4" t="s">
        <v>165</v>
      </c>
      <c r="C181" t="n">
        <v>2048</v>
      </c>
      <c r="D181" s="87" t="n">
        <v>1478292.48409846</v>
      </c>
      <c r="E181" s="88" t="n">
        <v>1557584.97398339</v>
      </c>
      <c r="F181" s="89" t="str">
        <f>E181-D181</f>
      </c>
      <c r="G181" s="90" t="n">
        <v>3120402.72559844</v>
      </c>
      <c r="H181" s="91" t="n">
        <v>3194212.2507101</v>
      </c>
      <c r="I181" s="92" t="str">
        <f>H181-G181</f>
      </c>
      <c r="J181" s="93" t="n">
        <v>17983828.9264801</v>
      </c>
      <c r="K181" s="94" t="n">
        <v>19220391.6480863</v>
      </c>
      <c r="L181" s="95" t="str">
        <f>K181-J181</f>
      </c>
      <c r="M181" s="96" t="n">
        <v>3752877.18231436</v>
      </c>
      <c r="N181" s="97" t="n">
        <v>3750826.45017893</v>
      </c>
      <c r="O181" s="98" t="str">
        <f>N181-M181</f>
      </c>
      <c r="P181" s="99" t="n">
        <v>21736706.1087944</v>
      </c>
      <c r="Q181" s="100" t="n">
        <v>22971218.0982652</v>
      </c>
      <c r="R181" s="101" t="str">
        <f>Q181-P181</f>
      </c>
      <c r="S181" s="102" t="str">
        <f>L181</f>
      </c>
    </row>
    <row r="182">
      <c r="A182" t="s">
        <v>164</v>
      </c>
      <c r="B182" s="4" t="s">
        <v>165</v>
      </c>
      <c r="C182" t="n">
        <v>2049</v>
      </c>
      <c r="D182" s="87" t="n">
        <v>1501528.43948924</v>
      </c>
      <c r="E182" s="88" t="n">
        <v>1581148.70872561</v>
      </c>
      <c r="F182" s="89" t="str">
        <f>E182-D182</f>
      </c>
      <c r="G182" s="90" t="n">
        <v>3153332.50551804</v>
      </c>
      <c r="H182" s="91" t="n">
        <v>3227056.88545618</v>
      </c>
      <c r="I182" s="92" t="str">
        <f>H182-G182</f>
      </c>
      <c r="J182" s="93" t="n">
        <v>18155649.6757458</v>
      </c>
      <c r="K182" s="94" t="n">
        <v>19399647.7304913</v>
      </c>
      <c r="L182" s="95" t="str">
        <f>K182-J182</f>
      </c>
      <c r="M182" s="96" t="n">
        <v>3800758.93012015</v>
      </c>
      <c r="N182" s="97" t="n">
        <v>3799503.95708712</v>
      </c>
      <c r="O182" s="98" t="str">
        <f>N182-M182</f>
      </c>
      <c r="P182" s="99" t="n">
        <v>21956408.605866</v>
      </c>
      <c r="Q182" s="100" t="n">
        <v>23199151.6875784</v>
      </c>
      <c r="R182" s="101" t="str">
        <f>Q182-P182</f>
      </c>
      <c r="S182" s="102" t="str">
        <f>L182</f>
      </c>
    </row>
    <row r="183">
      <c r="A183" t="s">
        <v>164</v>
      </c>
      <c r="B183" s="4" t="s">
        <v>165</v>
      </c>
      <c r="C183" t="n">
        <v>2050</v>
      </c>
      <c r="D183" s="87" t="n">
        <v>1524031.98554041</v>
      </c>
      <c r="E183" s="88" t="n">
        <v>1604008.46344375</v>
      </c>
      <c r="F183" s="89" t="str">
        <f>E183-D183</f>
      </c>
      <c r="G183" s="90" t="n">
        <v>3183592.56418228</v>
      </c>
      <c r="H183" s="91" t="n">
        <v>3257199.2980493</v>
      </c>
      <c r="I183" s="92" t="str">
        <f>H183-G183</f>
      </c>
      <c r="J183" s="93" t="n">
        <v>18318344.6734677</v>
      </c>
      <c r="K183" s="94" t="n">
        <v>19570013.4156094</v>
      </c>
      <c r="L183" s="95" t="str">
        <f>K183-J183</f>
      </c>
      <c r="M183" s="96" t="n">
        <v>3847012.81142023</v>
      </c>
      <c r="N183" s="97" t="n">
        <v>3846594.37842674</v>
      </c>
      <c r="O183" s="98" t="str">
        <f>N183-M183</f>
      </c>
      <c r="P183" s="99" t="n">
        <v>22165357.4848879</v>
      </c>
      <c r="Q183" s="100" t="n">
        <v>23416607.7940361</v>
      </c>
      <c r="R183" s="101" t="str">
        <f>Q183-P183</f>
      </c>
      <c r="S183" s="102" t="str">
        <f>L183</f>
      </c>
    </row>
    <row r="184">
      <c r="A184" t="s">
        <v>159</v>
      </c>
      <c r="B184" s="4" t="s">
        <v>160</v>
      </c>
      <c r="C184" t="n">
        <v>2025</v>
      </c>
      <c r="D184" s="87" t="n">
        <v>959793.497483952</v>
      </c>
      <c r="E184" s="88" t="n">
        <v>959793.497483952</v>
      </c>
      <c r="F184" s="89" t="str">
        <f>E184-D184</f>
      </c>
      <c r="G184" s="90" t="n">
        <v>2135199.67580268</v>
      </c>
      <c r="H184" s="91" t="n">
        <v>2135199.67580268</v>
      </c>
      <c r="I184" s="92" t="str">
        <f>H184-G184</f>
      </c>
      <c r="J184" s="93" t="n">
        <v>13078630.7318055</v>
      </c>
      <c r="K184" s="94" t="n">
        <v>13078630.7318055</v>
      </c>
      <c r="L184" s="95" t="str">
        <f>K184-J184</f>
      </c>
      <c r="M184" s="96" t="n">
        <v>2439867.79488052</v>
      </c>
      <c r="N184" s="97" t="n">
        <v>2439867.79488052</v>
      </c>
      <c r="O184" s="98" t="str">
        <f>N184-M184</f>
      </c>
      <c r="P184" s="99" t="n">
        <v>15518498.526686</v>
      </c>
      <c r="Q184" s="100" t="n">
        <v>15518498.526686</v>
      </c>
      <c r="R184" s="101" t="str">
        <f>Q184-P184</f>
      </c>
      <c r="S184" s="102" t="str">
        <f>L184</f>
      </c>
    </row>
    <row r="185">
      <c r="A185" t="s">
        <v>159</v>
      </c>
      <c r="B185" s="4" t="s">
        <v>160</v>
      </c>
      <c r="C185" t="n">
        <v>2026</v>
      </c>
      <c r="D185" s="87" t="n">
        <v>979874.755176109</v>
      </c>
      <c r="E185" s="88" t="n">
        <v>980780.305058052</v>
      </c>
      <c r="F185" s="89" t="str">
        <f>E185-D185</f>
      </c>
      <c r="G185" s="90" t="n">
        <v>2181019.4587223</v>
      </c>
      <c r="H185" s="91" t="n">
        <v>2181019.4587223</v>
      </c>
      <c r="I185" s="92" t="str">
        <f>H185-G185</f>
      </c>
      <c r="J185" s="93" t="n">
        <v>13364571.3196241</v>
      </c>
      <c r="K185" s="94" t="n">
        <v>13376482.4651958</v>
      </c>
      <c r="L185" s="95" t="str">
        <f>K185-J185</f>
      </c>
      <c r="M185" s="96" t="n">
        <v>2495164.13407336</v>
      </c>
      <c r="N185" s="97" t="n">
        <v>2495093.0586842</v>
      </c>
      <c r="O185" s="98" t="str">
        <f>N185-M185</f>
      </c>
      <c r="P185" s="99" t="n">
        <v>15859735.4536975</v>
      </c>
      <c r="Q185" s="100" t="n">
        <v>15871575.5238799</v>
      </c>
      <c r="R185" s="101" t="str">
        <f>Q185-P185</f>
      </c>
      <c r="S185" s="102" t="str">
        <f>L185</f>
      </c>
    </row>
    <row r="186">
      <c r="A186" t="s">
        <v>159</v>
      </c>
      <c r="B186" s="4" t="s">
        <v>160</v>
      </c>
      <c r="C186" t="n">
        <v>2027</v>
      </c>
      <c r="D186" s="87" t="n">
        <v>1001486.19368776</v>
      </c>
      <c r="E186" s="88" t="n">
        <v>1003320.79077982</v>
      </c>
      <c r="F186" s="89" t="str">
        <f>E186-D186</f>
      </c>
      <c r="G186" s="90" t="n">
        <v>2228370.47665279</v>
      </c>
      <c r="H186" s="91" t="n">
        <v>2228341.81181597</v>
      </c>
      <c r="I186" s="92" t="str">
        <f>H186-G186</f>
      </c>
      <c r="J186" s="93" t="n">
        <v>13653173.7627159</v>
      </c>
      <c r="K186" s="94" t="n">
        <v>13677394.9809697</v>
      </c>
      <c r="L186" s="95" t="str">
        <f>K186-J186</f>
      </c>
      <c r="M186" s="96" t="n">
        <v>2551455.62353331</v>
      </c>
      <c r="N186" s="97" t="n">
        <v>2551241.04250702</v>
      </c>
      <c r="O186" s="98" t="str">
        <f>N186-M186</f>
      </c>
      <c r="P186" s="99" t="n">
        <v>16204629.3862492</v>
      </c>
      <c r="Q186" s="100" t="n">
        <v>16228636.0234767</v>
      </c>
      <c r="R186" s="101" t="str">
        <f>Q186-P186</f>
      </c>
      <c r="S186" s="102" t="str">
        <f>L186</f>
      </c>
    </row>
    <row r="187">
      <c r="A187" t="s">
        <v>159</v>
      </c>
      <c r="B187" s="4" t="s">
        <v>160</v>
      </c>
      <c r="C187" t="n">
        <v>2028</v>
      </c>
      <c r="D187" s="87" t="n">
        <v>1024713.23690837</v>
      </c>
      <c r="E187" s="88" t="n">
        <v>1027500.46902078</v>
      </c>
      <c r="F187" s="89" t="str">
        <f>E187-D187</f>
      </c>
      <c r="G187" s="90" t="n">
        <v>2288206.2834116</v>
      </c>
      <c r="H187" s="91" t="n">
        <v>2288120.69935235</v>
      </c>
      <c r="I187" s="92" t="str">
        <f>H187-G187</f>
      </c>
      <c r="J187" s="93" t="n">
        <v>13936953.6875508</v>
      </c>
      <c r="K187" s="94" t="n">
        <v>13973849.5476407</v>
      </c>
      <c r="L187" s="95" t="str">
        <f>K187-J187</f>
      </c>
      <c r="M187" s="96" t="n">
        <v>2609550.66729382</v>
      </c>
      <c r="N187" s="97" t="n">
        <v>2609119.51816056</v>
      </c>
      <c r="O187" s="98" t="str">
        <f>N187-M187</f>
      </c>
      <c r="P187" s="99" t="n">
        <v>16546504.3548447</v>
      </c>
      <c r="Q187" s="100" t="n">
        <v>16582969.0658013</v>
      </c>
      <c r="R187" s="101" t="str">
        <f>Q187-P187</f>
      </c>
      <c r="S187" s="102" t="str">
        <f>L187</f>
      </c>
    </row>
    <row r="188">
      <c r="A188" t="s">
        <v>159</v>
      </c>
      <c r="B188" s="4" t="s">
        <v>160</v>
      </c>
      <c r="C188" t="n">
        <v>2029</v>
      </c>
      <c r="D188" s="87" t="n">
        <v>1049839.44765613</v>
      </c>
      <c r="E188" s="88" t="n">
        <v>1053610.41066253</v>
      </c>
      <c r="F188" s="89" t="str">
        <f>E188-D188</f>
      </c>
      <c r="G188" s="90" t="n">
        <v>2336858.09842377</v>
      </c>
      <c r="H188" s="91" t="n">
        <v>2336688.0735738</v>
      </c>
      <c r="I188" s="92" t="str">
        <f>H188-G188</f>
      </c>
      <c r="J188" s="93" t="n">
        <v>14240658.9028365</v>
      </c>
      <c r="K188" s="94" t="n">
        <v>14290695.0468445</v>
      </c>
      <c r="L188" s="95" t="str">
        <f>K188-J188</f>
      </c>
      <c r="M188" s="96" t="n">
        <v>2668108.95064091</v>
      </c>
      <c r="N188" s="97" t="n">
        <v>2667387.14052593</v>
      </c>
      <c r="O188" s="98" t="str">
        <f>N188-M188</f>
      </c>
      <c r="P188" s="99" t="n">
        <v>16908767.8534774</v>
      </c>
      <c r="Q188" s="100" t="n">
        <v>16958082.1873704</v>
      </c>
      <c r="R188" s="101" t="str">
        <f>Q188-P188</f>
      </c>
      <c r="S188" s="102" t="str">
        <f>L188</f>
      </c>
    </row>
    <row r="189">
      <c r="A189" t="s">
        <v>159</v>
      </c>
      <c r="B189" s="4" t="s">
        <v>160</v>
      </c>
      <c r="C189" t="n">
        <v>2030</v>
      </c>
      <c r="D189" s="87" t="n">
        <v>1076023.5980107</v>
      </c>
      <c r="E189" s="88" t="n">
        <v>1080810.21872946</v>
      </c>
      <c r="F189" s="89" t="str">
        <f>E189-D189</f>
      </c>
      <c r="G189" s="90" t="n">
        <v>2386731.54507709</v>
      </c>
      <c r="H189" s="91" t="n">
        <v>2386448.80046728</v>
      </c>
      <c r="I189" s="92" t="str">
        <f>H189-G189</f>
      </c>
      <c r="J189" s="93" t="n">
        <v>14537851.1995641</v>
      </c>
      <c r="K189" s="94" t="n">
        <v>14601429.0838702</v>
      </c>
      <c r="L189" s="95" t="str">
        <f>K189-J189</f>
      </c>
      <c r="M189" s="96" t="n">
        <v>2727022.35962142</v>
      </c>
      <c r="N189" s="97" t="n">
        <v>2725934.7625287</v>
      </c>
      <c r="O189" s="98" t="str">
        <f>N189-M189</f>
      </c>
      <c r="P189" s="99" t="n">
        <v>17264873.5591855</v>
      </c>
      <c r="Q189" s="100" t="n">
        <v>17327363.846399</v>
      </c>
      <c r="R189" s="101" t="str">
        <f>Q189-P189</f>
      </c>
      <c r="S189" s="102" t="str">
        <f>L189</f>
      </c>
    </row>
    <row r="190">
      <c r="A190" t="s">
        <v>159</v>
      </c>
      <c r="B190" s="4" t="s">
        <v>160</v>
      </c>
      <c r="C190" t="n">
        <v>2031</v>
      </c>
      <c r="D190" s="87" t="n">
        <v>1100944.90866089</v>
      </c>
      <c r="E190" s="88" t="n">
        <v>1107157.64124119</v>
      </c>
      <c r="F190" s="89" t="str">
        <f>E190-D190</f>
      </c>
      <c r="G190" s="90" t="n">
        <v>2418578.04191243</v>
      </c>
      <c r="H190" s="91" t="n">
        <v>2435295.40356542</v>
      </c>
      <c r="I190" s="92" t="str">
        <f>H190-G190</f>
      </c>
      <c r="J190" s="93" t="n">
        <v>14827777.9593677</v>
      </c>
      <c r="K190" s="94" t="n">
        <v>14910262.6671564</v>
      </c>
      <c r="L190" s="95" t="str">
        <f>K190-J190</f>
      </c>
      <c r="M190" s="96" t="n">
        <v>2784458.83506252</v>
      </c>
      <c r="N190" s="97" t="n">
        <v>2784742.81884404</v>
      </c>
      <c r="O190" s="98" t="str">
        <f>N190-M190</f>
      </c>
      <c r="P190" s="99" t="n">
        <v>17612236.7944302</v>
      </c>
      <c r="Q190" s="100" t="n">
        <v>17695005.4860005</v>
      </c>
      <c r="R190" s="101" t="str">
        <f>Q190-P190</f>
      </c>
      <c r="S190" s="102" t="str">
        <f>L190</f>
      </c>
    </row>
    <row r="191">
      <c r="A191" t="s">
        <v>159</v>
      </c>
      <c r="B191" s="4" t="s">
        <v>160</v>
      </c>
      <c r="C191" t="n">
        <v>2032</v>
      </c>
      <c r="D191" s="87" t="n">
        <v>1124073.1683578</v>
      </c>
      <c r="E191" s="88" t="n">
        <v>1133979.82552584</v>
      </c>
      <c r="F191" s="89" t="str">
        <f>E191-D191</f>
      </c>
      <c r="G191" s="90" t="n">
        <v>2451907.08033413</v>
      </c>
      <c r="H191" s="91" t="n">
        <v>2486226.86894442</v>
      </c>
      <c r="I191" s="92" t="str">
        <f>H191-G191</f>
      </c>
      <c r="J191" s="93" t="n">
        <v>15082476.8213275</v>
      </c>
      <c r="K191" s="94" t="n">
        <v>15212724.6096518</v>
      </c>
      <c r="L191" s="95" t="str">
        <f>K191-J191</f>
      </c>
      <c r="M191" s="96" t="n">
        <v>2840808.59676422</v>
      </c>
      <c r="N191" s="97" t="n">
        <v>2843886.54382644</v>
      </c>
      <c r="O191" s="98" t="str">
        <f>N191-M191</f>
      </c>
      <c r="P191" s="99" t="n">
        <v>17923285.4180917</v>
      </c>
      <c r="Q191" s="100" t="n">
        <v>18056611.1534782</v>
      </c>
      <c r="R191" s="101" t="str">
        <f>Q191-P191</f>
      </c>
      <c r="S191" s="102" t="str">
        <f>L191</f>
      </c>
    </row>
    <row r="192">
      <c r="A192" t="s">
        <v>159</v>
      </c>
      <c r="B192" s="4" t="s">
        <v>160</v>
      </c>
      <c r="C192" t="n">
        <v>2033</v>
      </c>
      <c r="D192" s="87" t="n">
        <v>1145447.02730525</v>
      </c>
      <c r="E192" s="88" t="n">
        <v>1160519.0384788</v>
      </c>
      <c r="F192" s="89" t="str">
        <f>E192-D192</f>
      </c>
      <c r="G192" s="90" t="n">
        <v>2491568.07373339</v>
      </c>
      <c r="H192" s="91" t="n">
        <v>2544179.91308165</v>
      </c>
      <c r="I192" s="92" t="str">
        <f>H192-G192</f>
      </c>
      <c r="J192" s="93" t="n">
        <v>15299584.8235217</v>
      </c>
      <c r="K192" s="94" t="n">
        <v>15498146.8141225</v>
      </c>
      <c r="L192" s="95" t="str">
        <f>K192-J192</f>
      </c>
      <c r="M192" s="96" t="n">
        <v>2896793.31273513</v>
      </c>
      <c r="N192" s="97" t="n">
        <v>2903939.00675972</v>
      </c>
      <c r="O192" s="98" t="str">
        <f>N192-M192</f>
      </c>
      <c r="P192" s="99" t="n">
        <v>18196378.1362568</v>
      </c>
      <c r="Q192" s="100" t="n">
        <v>18402085.8208823</v>
      </c>
      <c r="R192" s="101" t="str">
        <f>Q192-P192</f>
      </c>
      <c r="S192" s="102" t="str">
        <f>L192</f>
      </c>
    </row>
    <row r="193">
      <c r="A193" t="s">
        <v>159</v>
      </c>
      <c r="B193" s="4" t="s">
        <v>160</v>
      </c>
      <c r="C193" t="n">
        <v>2034</v>
      </c>
      <c r="D193" s="87" t="n">
        <v>1165935.26544606</v>
      </c>
      <c r="E193" s="88" t="n">
        <v>1187394.62078838</v>
      </c>
      <c r="F193" s="89" t="str">
        <f>E193-D193</f>
      </c>
      <c r="G193" s="90" t="n">
        <v>2520075.96979514</v>
      </c>
      <c r="H193" s="91" t="n">
        <v>2591241.82717547</v>
      </c>
      <c r="I193" s="92" t="str">
        <f>H193-G193</f>
      </c>
      <c r="J193" s="93" t="n">
        <v>15514924.1757354</v>
      </c>
      <c r="K193" s="94" t="n">
        <v>15799428.4193656</v>
      </c>
      <c r="L193" s="95" t="str">
        <f>K193-J193</f>
      </c>
      <c r="M193" s="96" t="n">
        <v>2951546.23764079</v>
      </c>
      <c r="N193" s="97" t="n">
        <v>2963891.11565708</v>
      </c>
      <c r="O193" s="98" t="str">
        <f>N193-M193</f>
      </c>
      <c r="P193" s="99" t="n">
        <v>18466470.4133762</v>
      </c>
      <c r="Q193" s="100" t="n">
        <v>18763319.5350226</v>
      </c>
      <c r="R193" s="101" t="str">
        <f>Q193-P193</f>
      </c>
      <c r="S193" s="102" t="str">
        <f>L193</f>
      </c>
    </row>
    <row r="194">
      <c r="A194" t="s">
        <v>159</v>
      </c>
      <c r="B194" s="4" t="s">
        <v>160</v>
      </c>
      <c r="C194" t="n">
        <v>2035</v>
      </c>
      <c r="D194" s="87" t="n">
        <v>1185418.58692723</v>
      </c>
      <c r="E194" s="88" t="n">
        <v>1214325.97179281</v>
      </c>
      <c r="F194" s="89" t="str">
        <f>E194-D194</f>
      </c>
      <c r="G194" s="90" t="n">
        <v>2547281.72525735</v>
      </c>
      <c r="H194" s="91" t="n">
        <v>2637338.55759301</v>
      </c>
      <c r="I194" s="92" t="str">
        <f>H194-G194</f>
      </c>
      <c r="J194" s="93" t="n">
        <v>15707861.4479207</v>
      </c>
      <c r="K194" s="94" t="n">
        <v>16093445.8910369</v>
      </c>
      <c r="L194" s="95" t="str">
        <f>K194-J194</f>
      </c>
      <c r="M194" s="96" t="n">
        <v>3004996.24039898</v>
      </c>
      <c r="N194" s="97" t="n">
        <v>3023565.75015719</v>
      </c>
      <c r="O194" s="98" t="str">
        <f>N194-M194</f>
      </c>
      <c r="P194" s="99" t="n">
        <v>18712857.6883197</v>
      </c>
      <c r="Q194" s="100" t="n">
        <v>19117011.6411941</v>
      </c>
      <c r="R194" s="101" t="str">
        <f>Q194-P194</f>
      </c>
      <c r="S194" s="102" t="str">
        <f>L194</f>
      </c>
    </row>
    <row r="195">
      <c r="A195" t="s">
        <v>159</v>
      </c>
      <c r="B195" s="4" t="s">
        <v>160</v>
      </c>
      <c r="C195" t="n">
        <v>2036</v>
      </c>
      <c r="D195" s="87" t="n">
        <v>1204650.49835277</v>
      </c>
      <c r="E195" s="88" t="n">
        <v>1242005.19631071</v>
      </c>
      <c r="F195" s="89" t="str">
        <f>E195-D195</f>
      </c>
      <c r="G195" s="90" t="n">
        <v>2578560.78394226</v>
      </c>
      <c r="H195" s="91" t="n">
        <v>2687815.41856241</v>
      </c>
      <c r="I195" s="92" t="str">
        <f>H195-G195</f>
      </c>
      <c r="J195" s="93" t="n">
        <v>15886536.8461582</v>
      </c>
      <c r="K195" s="94" t="n">
        <v>16387284.1170475</v>
      </c>
      <c r="L195" s="95" t="str">
        <f>K195-J195</f>
      </c>
      <c r="M195" s="96" t="n">
        <v>3057486.80450632</v>
      </c>
      <c r="N195" s="97" t="n">
        <v>3083207.24745521</v>
      </c>
      <c r="O195" s="98" t="str">
        <f>N195-M195</f>
      </c>
      <c r="P195" s="99" t="n">
        <v>18944023.6506645</v>
      </c>
      <c r="Q195" s="100" t="n">
        <v>19470491.3645027</v>
      </c>
      <c r="R195" s="101" t="str">
        <f>Q195-P195</f>
      </c>
      <c r="S195" s="102" t="str">
        <f>L195</f>
      </c>
    </row>
    <row r="196">
      <c r="A196" t="s">
        <v>159</v>
      </c>
      <c r="B196" s="4" t="s">
        <v>160</v>
      </c>
      <c r="C196" t="n">
        <v>2037</v>
      </c>
      <c r="D196" s="87" t="n">
        <v>1223190.05325492</v>
      </c>
      <c r="E196" s="88" t="n">
        <v>1269807.80909442</v>
      </c>
      <c r="F196" s="89" t="str">
        <f>E196-D196</f>
      </c>
      <c r="G196" s="90" t="n">
        <v>2608507.86858498</v>
      </c>
      <c r="H196" s="91" t="n">
        <v>2737274.790777</v>
      </c>
      <c r="I196" s="92" t="str">
        <f>H196-G196</f>
      </c>
      <c r="J196" s="93" t="n">
        <v>16045311.8650771</v>
      </c>
      <c r="K196" s="94" t="n">
        <v>16672497.8198669</v>
      </c>
      <c r="L196" s="95" t="str">
        <f>K196-J196</f>
      </c>
      <c r="M196" s="96" t="n">
        <v>3108943.77785385</v>
      </c>
      <c r="N196" s="97" t="n">
        <v>3142666.59064758</v>
      </c>
      <c r="O196" s="98" t="str">
        <f>N196-M196</f>
      </c>
      <c r="P196" s="99" t="n">
        <v>19154255.6429309</v>
      </c>
      <c r="Q196" s="100" t="n">
        <v>19815164.4105145</v>
      </c>
      <c r="R196" s="101" t="str">
        <f>Q196-P196</f>
      </c>
      <c r="S196" s="102" t="str">
        <f>L196</f>
      </c>
    </row>
    <row r="197">
      <c r="A197" t="s">
        <v>159</v>
      </c>
      <c r="B197" s="4" t="s">
        <v>160</v>
      </c>
      <c r="C197" t="n">
        <v>2038</v>
      </c>
      <c r="D197" s="87" t="n">
        <v>1240564.59564646</v>
      </c>
      <c r="E197" s="88" t="n">
        <v>1297176.25542108</v>
      </c>
      <c r="F197" s="89" t="str">
        <f>E197-D197</f>
      </c>
      <c r="G197" s="90" t="n">
        <v>2641514.37593339</v>
      </c>
      <c r="H197" s="91" t="n">
        <v>2790687.02121721</v>
      </c>
      <c r="I197" s="92" t="str">
        <f>H197-G197</f>
      </c>
      <c r="J197" s="93" t="n">
        <v>16179234.9221833</v>
      </c>
      <c r="K197" s="94" t="n">
        <v>16943079.5437892</v>
      </c>
      <c r="L197" s="95" t="str">
        <f>K197-J197</f>
      </c>
      <c r="M197" s="96" t="n">
        <v>3159797.43133345</v>
      </c>
      <c r="N197" s="97" t="n">
        <v>3202368.92676633</v>
      </c>
      <c r="O197" s="98" t="str">
        <f>N197-M197</f>
      </c>
      <c r="P197" s="99" t="n">
        <v>19339032.3535167</v>
      </c>
      <c r="Q197" s="100" t="n">
        <v>20145448.4705555</v>
      </c>
      <c r="R197" s="101" t="str">
        <f>Q197-P197</f>
      </c>
      <c r="S197" s="102" t="str">
        <f>L197</f>
      </c>
    </row>
    <row r="198">
      <c r="A198" t="s">
        <v>159</v>
      </c>
      <c r="B198" s="4" t="s">
        <v>160</v>
      </c>
      <c r="C198" t="n">
        <v>2039</v>
      </c>
      <c r="D198" s="87" t="n">
        <v>1258005.53132194</v>
      </c>
      <c r="E198" s="88" t="n">
        <v>1325347.79629959</v>
      </c>
      <c r="F198" s="89" t="str">
        <f>E198-D198</f>
      </c>
      <c r="G198" s="90" t="n">
        <v>2666093.15545408</v>
      </c>
      <c r="H198" s="91" t="n">
        <v>2835232.8138728</v>
      </c>
      <c r="I198" s="92" t="str">
        <f>H198-G198</f>
      </c>
      <c r="J198" s="93" t="n">
        <v>16306434.8575058</v>
      </c>
      <c r="K198" s="94" t="n">
        <v>17216985.482207</v>
      </c>
      <c r="L198" s="95" t="str">
        <f>K198-J198</f>
      </c>
      <c r="M198" s="96" t="n">
        <v>3209173.48255397</v>
      </c>
      <c r="N198" s="97" t="n">
        <v>3261308.04483665</v>
      </c>
      <c r="O198" s="98" t="str">
        <f>N198-M198</f>
      </c>
      <c r="P198" s="99" t="n">
        <v>19515608.3400597</v>
      </c>
      <c r="Q198" s="100" t="n">
        <v>20478293.5270436</v>
      </c>
      <c r="R198" s="101" t="str">
        <f>Q198-P198</f>
      </c>
      <c r="S198" s="102" t="str">
        <f>L198</f>
      </c>
    </row>
    <row r="199">
      <c r="A199" t="s">
        <v>159</v>
      </c>
      <c r="B199" s="4" t="s">
        <v>160</v>
      </c>
      <c r="C199" t="n">
        <v>2040</v>
      </c>
      <c r="D199" s="87" t="n">
        <v>1274118.75976546</v>
      </c>
      <c r="E199" s="88" t="n">
        <v>1352787.67550619</v>
      </c>
      <c r="F199" s="89" t="str">
        <f>E199-D199</f>
      </c>
      <c r="G199" s="90" t="n">
        <v>2687276.81544303</v>
      </c>
      <c r="H199" s="91" t="n">
        <v>2876390.02123241</v>
      </c>
      <c r="I199" s="92" t="str">
        <f>H199-G199</f>
      </c>
      <c r="J199" s="93" t="n">
        <v>16411549.6042094</v>
      </c>
      <c r="K199" s="94" t="n">
        <v>17477129.0980303</v>
      </c>
      <c r="L199" s="95" t="str">
        <f>K199-J199</f>
      </c>
      <c r="M199" s="96" t="n">
        <v>3256884.98842941</v>
      </c>
      <c r="N199" s="97" t="n">
        <v>3319226.53845978</v>
      </c>
      <c r="O199" s="98" t="str">
        <f>N199-M199</f>
      </c>
      <c r="P199" s="99" t="n">
        <v>19668434.5926389</v>
      </c>
      <c r="Q199" s="100" t="n">
        <v>20796355.63649</v>
      </c>
      <c r="R199" s="101" t="str">
        <f>Q199-P199</f>
      </c>
      <c r="S199" s="102" t="str">
        <f>L199</f>
      </c>
    </row>
    <row r="200">
      <c r="A200" t="s">
        <v>159</v>
      </c>
      <c r="B200" s="4" t="s">
        <v>160</v>
      </c>
      <c r="C200" t="n">
        <v>2041</v>
      </c>
      <c r="D200" s="87" t="n">
        <v>1291426.44596049</v>
      </c>
      <c r="E200" s="88" t="n">
        <v>1380070.96412439</v>
      </c>
      <c r="F200" s="89" t="str">
        <f>E200-D200</f>
      </c>
      <c r="G200" s="90" t="n">
        <v>2733748.29847405</v>
      </c>
      <c r="H200" s="91" t="n">
        <v>2922451.7840816</v>
      </c>
      <c r="I200" s="92" t="str">
        <f>H200-G200</f>
      </c>
      <c r="J200" s="93" t="n">
        <v>16525961.2558508</v>
      </c>
      <c r="K200" s="94" t="n">
        <v>17731269.8507494</v>
      </c>
      <c r="L200" s="95" t="str">
        <f>K200-J200</f>
      </c>
      <c r="M200" s="96" t="n">
        <v>3305450.48821548</v>
      </c>
      <c r="N200" s="97" t="n">
        <v>3376570.77956911</v>
      </c>
      <c r="O200" s="98" t="str">
        <f>N200-M200</f>
      </c>
      <c r="P200" s="99" t="n">
        <v>19831411.7440663</v>
      </c>
      <c r="Q200" s="100" t="n">
        <v>21107840.6303185</v>
      </c>
      <c r="R200" s="101" t="str">
        <f>Q200-P200</f>
      </c>
      <c r="S200" s="102" t="str">
        <f>L200</f>
      </c>
    </row>
    <row r="201">
      <c r="A201" t="s">
        <v>159</v>
      </c>
      <c r="B201" s="4" t="s">
        <v>160</v>
      </c>
      <c r="C201" t="n">
        <v>2042</v>
      </c>
      <c r="D201" s="87" t="n">
        <v>1310364.31179319</v>
      </c>
      <c r="E201" s="88" t="n">
        <v>1406876.34005525</v>
      </c>
      <c r="F201" s="89" t="str">
        <f>E201-D201</f>
      </c>
      <c r="G201" s="90" t="n">
        <v>2774975.28011695</v>
      </c>
      <c r="H201" s="91" t="n">
        <v>2962983.46667384</v>
      </c>
      <c r="I201" s="92" t="str">
        <f>H201-G201</f>
      </c>
      <c r="J201" s="93" t="n">
        <v>16655169.0509076</v>
      </c>
      <c r="K201" s="94" t="n">
        <v>17974111.2649187</v>
      </c>
      <c r="L201" s="95" t="str">
        <f>K201-J201</f>
      </c>
      <c r="M201" s="96" t="n">
        <v>3354098.72948868</v>
      </c>
      <c r="N201" s="97" t="n">
        <v>3432912.59953705</v>
      </c>
      <c r="O201" s="98" t="str">
        <f>N201-M201</f>
      </c>
      <c r="P201" s="99" t="n">
        <v>20009267.7803963</v>
      </c>
      <c r="Q201" s="100" t="n">
        <v>21407023.8644558</v>
      </c>
      <c r="R201" s="101" t="str">
        <f>Q201-P201</f>
      </c>
      <c r="S201" s="102" t="str">
        <f>L201</f>
      </c>
    </row>
    <row r="202">
      <c r="A202" t="s">
        <v>159</v>
      </c>
      <c r="B202" s="4" t="s">
        <v>160</v>
      </c>
      <c r="C202" t="n">
        <v>2043</v>
      </c>
      <c r="D202" s="87" t="n">
        <v>1329704.5029497</v>
      </c>
      <c r="E202" s="88" t="n">
        <v>1432805.18241214</v>
      </c>
      <c r="F202" s="89" t="str">
        <f>E202-D202</f>
      </c>
      <c r="G202" s="90" t="n">
        <v>2820842.71032259</v>
      </c>
      <c r="H202" s="91" t="n">
        <v>3008470.65003363</v>
      </c>
      <c r="I202" s="92" t="str">
        <f>H202-G202</f>
      </c>
      <c r="J202" s="93" t="n">
        <v>16783168.7596335</v>
      </c>
      <c r="K202" s="94" t="n">
        <v>18198360.1018222</v>
      </c>
      <c r="L202" s="95" t="str">
        <f>K202-J202</f>
      </c>
      <c r="M202" s="96" t="n">
        <v>3403188.46556737</v>
      </c>
      <c r="N202" s="97" t="n">
        <v>3488845.13943546</v>
      </c>
      <c r="O202" s="98" t="str">
        <f>N202-M202</f>
      </c>
      <c r="P202" s="99" t="n">
        <v>20186357.2252009</v>
      </c>
      <c r="Q202" s="100" t="n">
        <v>21687205.2412577</v>
      </c>
      <c r="R202" s="101" t="str">
        <f>Q202-P202</f>
      </c>
      <c r="S202" s="102" t="str">
        <f>L202</f>
      </c>
    </row>
    <row r="203">
      <c r="A203" t="s">
        <v>159</v>
      </c>
      <c r="B203" s="4" t="s">
        <v>160</v>
      </c>
      <c r="C203" t="n">
        <v>2044</v>
      </c>
      <c r="D203" s="87" t="n">
        <v>1349588.62078166</v>
      </c>
      <c r="E203" s="88" t="n">
        <v>1458339.17974938</v>
      </c>
      <c r="F203" s="89" t="str">
        <f>E203-D203</f>
      </c>
      <c r="G203" s="90" t="n">
        <v>2859885.667642</v>
      </c>
      <c r="H203" s="91" t="n">
        <v>3046056.68354666</v>
      </c>
      <c r="I203" s="92" t="str">
        <f>H203-G203</f>
      </c>
      <c r="J203" s="93" t="n">
        <v>16921464.2633271</v>
      </c>
      <c r="K203" s="94" t="n">
        <v>18419903.9093603</v>
      </c>
      <c r="L203" s="95" t="str">
        <f>K203-J203</f>
      </c>
      <c r="M203" s="96" t="n">
        <v>3451899.1925083</v>
      </c>
      <c r="N203" s="97" t="n">
        <v>3543582.92973372</v>
      </c>
      <c r="O203" s="98" t="str">
        <f>N203-M203</f>
      </c>
      <c r="P203" s="99" t="n">
        <v>20373363.4558353</v>
      </c>
      <c r="Q203" s="100" t="n">
        <v>21963486.839094</v>
      </c>
      <c r="R203" s="101" t="str">
        <f>Q203-P203</f>
      </c>
      <c r="S203" s="102" t="str">
        <f>L203</f>
      </c>
    </row>
    <row r="204">
      <c r="A204" t="s">
        <v>159</v>
      </c>
      <c r="B204" s="4" t="s">
        <v>160</v>
      </c>
      <c r="C204" t="n">
        <v>2045</v>
      </c>
      <c r="D204" s="87" t="n">
        <v>1370278.56581014</v>
      </c>
      <c r="E204" s="88" t="n">
        <v>1483913.39991598</v>
      </c>
      <c r="F204" s="89" t="str">
        <f>E204-D204</f>
      </c>
      <c r="G204" s="90" t="n">
        <v>2897844.63479562</v>
      </c>
      <c r="H204" s="91" t="n">
        <v>3082224.00698585</v>
      </c>
      <c r="I204" s="92" t="str">
        <f>H204-G204</f>
      </c>
      <c r="J204" s="93" t="n">
        <v>17064916.4889202</v>
      </c>
      <c r="K204" s="94" t="n">
        <v>18635707.8486913</v>
      </c>
      <c r="L204" s="95" t="str">
        <f>K204-J204</f>
      </c>
      <c r="M204" s="96" t="n">
        <v>3500001.85698955</v>
      </c>
      <c r="N204" s="97" t="n">
        <v>3596974.60976764</v>
      </c>
      <c r="O204" s="98" t="str">
        <f>N204-M204</f>
      </c>
      <c r="P204" s="99" t="n">
        <v>20564918.3459098</v>
      </c>
      <c r="Q204" s="100" t="n">
        <v>22232682.4584589</v>
      </c>
      <c r="R204" s="101" t="str">
        <f>Q204-P204</f>
      </c>
      <c r="S204" s="102" t="str">
        <f>L204</f>
      </c>
    </row>
    <row r="205">
      <c r="A205" t="s">
        <v>159</v>
      </c>
      <c r="B205" s="4" t="s">
        <v>160</v>
      </c>
      <c r="C205" t="n">
        <v>2046</v>
      </c>
      <c r="D205" s="87" t="n">
        <v>1391659.81067366</v>
      </c>
      <c r="E205" s="88" t="n">
        <v>1509480.27542461</v>
      </c>
      <c r="F205" s="89" t="str">
        <f>E205-D205</f>
      </c>
      <c r="G205" s="90" t="n">
        <v>2941318.79658211</v>
      </c>
      <c r="H205" s="91" t="n">
        <v>3124046.1784475</v>
      </c>
      <c r="I205" s="92" t="str">
        <f>H205-G205</f>
      </c>
      <c r="J205" s="93" t="n">
        <v>17209679.3129136</v>
      </c>
      <c r="K205" s="94" t="n">
        <v>18842942.5524536</v>
      </c>
      <c r="L205" s="95" t="str">
        <f>K205-J205</f>
      </c>
      <c r="M205" s="96" t="n">
        <v>3547878.14084571</v>
      </c>
      <c r="N205" s="97" t="n">
        <v>3649516.08697985</v>
      </c>
      <c r="O205" s="98" t="str">
        <f>N205-M205</f>
      </c>
      <c r="P205" s="99" t="n">
        <v>20757557.4537593</v>
      </c>
      <c r="Q205" s="100" t="n">
        <v>22492458.6394335</v>
      </c>
      <c r="R205" s="101" t="str">
        <f>Q205-P205</f>
      </c>
      <c r="S205" s="102" t="str">
        <f>L205</f>
      </c>
    </row>
    <row r="206">
      <c r="A206" t="s">
        <v>159</v>
      </c>
      <c r="B206" s="4" t="s">
        <v>160</v>
      </c>
      <c r="C206" t="n">
        <v>2047</v>
      </c>
      <c r="D206" s="87" t="n">
        <v>1412822.05787223</v>
      </c>
      <c r="E206" s="88" t="n">
        <v>1534237.5744132</v>
      </c>
      <c r="F206" s="89" t="str">
        <f>E206-D206</f>
      </c>
      <c r="G206" s="90" t="n">
        <v>2977964.98173215</v>
      </c>
      <c r="H206" s="91" t="n">
        <v>3158904.2402998</v>
      </c>
      <c r="I206" s="92" t="str">
        <f>H206-G206</f>
      </c>
      <c r="J206" s="93" t="n">
        <v>17353045.6299574</v>
      </c>
      <c r="K206" s="94" t="n">
        <v>19041387.4378568</v>
      </c>
      <c r="L206" s="95" t="str">
        <f>K206-J206</f>
      </c>
      <c r="M206" s="96" t="n">
        <v>3594961.18555041</v>
      </c>
      <c r="N206" s="97" t="n">
        <v>3700713.68790926</v>
      </c>
      <c r="O206" s="98" t="str">
        <f>N206-M206</f>
      </c>
      <c r="P206" s="99" t="n">
        <v>20948006.8155079</v>
      </c>
      <c r="Q206" s="100" t="n">
        <v>22742101.1257661</v>
      </c>
      <c r="R206" s="101" t="str">
        <f>Q206-P206</f>
      </c>
      <c r="S206" s="102" t="str">
        <f>L206</f>
      </c>
    </row>
    <row r="207">
      <c r="A207" t="s">
        <v>159</v>
      </c>
      <c r="B207" s="4" t="s">
        <v>160</v>
      </c>
      <c r="C207" t="n">
        <v>2048</v>
      </c>
      <c r="D207" s="87" t="n">
        <v>1433161.32044898</v>
      </c>
      <c r="E207" s="88" t="n">
        <v>1557584.97398339</v>
      </c>
      <c r="F207" s="89" t="str">
        <f>E207-D207</f>
      </c>
      <c r="G207" s="90" t="n">
        <v>3014965.54411992</v>
      </c>
      <c r="H207" s="91" t="n">
        <v>3194212.2507101</v>
      </c>
      <c r="I207" s="92" t="str">
        <f>H207-G207</f>
      </c>
      <c r="J207" s="93" t="n">
        <v>17484411.5611722</v>
      </c>
      <c r="K207" s="94" t="n">
        <v>19220391.6480863</v>
      </c>
      <c r="L207" s="95" t="str">
        <f>K207-J207</f>
      </c>
      <c r="M207" s="96" t="n">
        <v>3641417.4061516</v>
      </c>
      <c r="N207" s="97" t="n">
        <v>3750826.45017893</v>
      </c>
      <c r="O207" s="98" t="str">
        <f>N207-M207</f>
      </c>
      <c r="P207" s="99" t="n">
        <v>21125828.9673238</v>
      </c>
      <c r="Q207" s="100" t="n">
        <v>22971218.0982652</v>
      </c>
      <c r="R207" s="101" t="str">
        <f>Q207-P207</f>
      </c>
      <c r="S207" s="102" t="str">
        <f>L207</f>
      </c>
    </row>
    <row r="208">
      <c r="A208" t="s">
        <v>159</v>
      </c>
      <c r="B208" s="4" t="s">
        <v>160</v>
      </c>
      <c r="C208" t="n">
        <v>2049</v>
      </c>
      <c r="D208" s="87" t="n">
        <v>1454124.84925123</v>
      </c>
      <c r="E208" s="88" t="n">
        <v>1581148.70872561</v>
      </c>
      <c r="F208" s="89" t="str">
        <f>E208-D208</f>
      </c>
      <c r="G208" s="90" t="n">
        <v>3050136.57693601</v>
      </c>
      <c r="H208" s="91" t="n">
        <v>3227056.88545618</v>
      </c>
      <c r="I208" s="92" t="str">
        <f>H208-G208</f>
      </c>
      <c r="J208" s="93" t="n">
        <v>17621669.8997052</v>
      </c>
      <c r="K208" s="94" t="n">
        <v>19399647.7304913</v>
      </c>
      <c r="L208" s="95" t="str">
        <f>K208-J208</f>
      </c>
      <c r="M208" s="96" t="n">
        <v>3686902.37110563</v>
      </c>
      <c r="N208" s="97" t="n">
        <v>3799503.95708712</v>
      </c>
      <c r="O208" s="98" t="str">
        <f>N208-M208</f>
      </c>
      <c r="P208" s="99" t="n">
        <v>21308572.2708108</v>
      </c>
      <c r="Q208" s="100" t="n">
        <v>23199151.6875784</v>
      </c>
      <c r="R208" s="101" t="str">
        <f>Q208-P208</f>
      </c>
      <c r="S208" s="102" t="str">
        <f>L208</f>
      </c>
    </row>
    <row r="209">
      <c r="A209" t="s">
        <v>159</v>
      </c>
      <c r="B209" s="4" t="s">
        <v>160</v>
      </c>
      <c r="C209" t="n">
        <v>2050</v>
      </c>
      <c r="D209" s="87" t="n">
        <v>1474815.93790685</v>
      </c>
      <c r="E209" s="88" t="n">
        <v>1604008.46344375</v>
      </c>
      <c r="F209" s="89" t="str">
        <f>E209-D209</f>
      </c>
      <c r="G209" s="90" t="n">
        <v>3082909.21716239</v>
      </c>
      <c r="H209" s="91" t="n">
        <v>3257199.2980493</v>
      </c>
      <c r="I209" s="92" t="str">
        <f>H209-G209</f>
      </c>
      <c r="J209" s="93" t="n">
        <v>17755543.7804969</v>
      </c>
      <c r="K209" s="94" t="n">
        <v>19570013.4156094</v>
      </c>
      <c r="L209" s="95" t="str">
        <f>K209-J209</f>
      </c>
      <c r="M209" s="96" t="n">
        <v>3731234.66926581</v>
      </c>
      <c r="N209" s="97" t="n">
        <v>3846594.37842674</v>
      </c>
      <c r="O209" s="98" t="str">
        <f>N209-M209</f>
      </c>
      <c r="P209" s="99" t="n">
        <v>21486778.4497628</v>
      </c>
      <c r="Q209" s="100" t="n">
        <v>23416607.7940361</v>
      </c>
      <c r="R209" s="101" t="str">
        <f>Q209-P209</f>
      </c>
      <c r="S209" s="102" t="str">
        <f>L209</f>
      </c>
    </row>
    <row r="210">
      <c r="A210" t="s">
        <v>185</v>
      </c>
      <c r="B210" s="4" t="s">
        <v>186</v>
      </c>
      <c r="C210" t="n">
        <v>2025</v>
      </c>
      <c r="D210" s="87" t="n">
        <v>959793.497483951</v>
      </c>
      <c r="E210" s="88" t="n">
        <v>959793.497483952</v>
      </c>
      <c r="F210" s="89" t="str">
        <f>E210-D210</f>
      </c>
      <c r="G210" s="90" t="n">
        <v>2135199.67580268</v>
      </c>
      <c r="H210" s="91" t="n">
        <v>2135199.67580268</v>
      </c>
      <c r="I210" s="92" t="str">
        <f>H210-G210</f>
      </c>
      <c r="J210" s="93" t="n">
        <v>13078630.7318055</v>
      </c>
      <c r="K210" s="94" t="n">
        <v>13078630.7318055</v>
      </c>
      <c r="L210" s="95" t="str">
        <f>K210-J210</f>
      </c>
      <c r="M210" s="96" t="n">
        <v>2439867.79488052</v>
      </c>
      <c r="N210" s="97" t="n">
        <v>2439867.79488052</v>
      </c>
      <c r="O210" s="98" t="str">
        <f>N210-M210</f>
      </c>
      <c r="P210" s="99" t="n">
        <v>15518498.526686</v>
      </c>
      <c r="Q210" s="100" t="n">
        <v>15518498.526686</v>
      </c>
      <c r="R210" s="101" t="str">
        <f>Q210-P210</f>
      </c>
      <c r="S210" s="102" t="str">
        <f>L210</f>
      </c>
    </row>
    <row r="211">
      <c r="A211" t="s">
        <v>185</v>
      </c>
      <c r="B211" s="4" t="s">
        <v>186</v>
      </c>
      <c r="C211" t="n">
        <v>2026</v>
      </c>
      <c r="D211" s="87" t="n">
        <v>972130.139153424</v>
      </c>
      <c r="E211" s="88" t="n">
        <v>980780.305058052</v>
      </c>
      <c r="F211" s="89" t="str">
        <f>E211-D211</f>
      </c>
      <c r="G211" s="90" t="n">
        <v>2175348.17610751</v>
      </c>
      <c r="H211" s="91" t="n">
        <v>2181019.4587223</v>
      </c>
      <c r="I211" s="92" t="str">
        <f>H211-G211</f>
      </c>
      <c r="J211" s="93" t="n">
        <v>13234298.1713862</v>
      </c>
      <c r="K211" s="94" t="n">
        <v>13376482.4651958</v>
      </c>
      <c r="L211" s="95" t="str">
        <f>K211-J211</f>
      </c>
      <c r="M211" s="96" t="n">
        <v>2495554.89814049</v>
      </c>
      <c r="N211" s="97" t="n">
        <v>2495093.0586842</v>
      </c>
      <c r="O211" s="98" t="str">
        <f>N211-M211</f>
      </c>
      <c r="P211" s="99" t="n">
        <v>15729853.0695266</v>
      </c>
      <c r="Q211" s="100" t="n">
        <v>15871575.5238799</v>
      </c>
      <c r="R211" s="101" t="str">
        <f>Q211-P211</f>
      </c>
      <c r="S211" s="102" t="str">
        <f>L211</f>
      </c>
    </row>
    <row r="212">
      <c r="A212" t="s">
        <v>185</v>
      </c>
      <c r="B212" s="4" t="s">
        <v>186</v>
      </c>
      <c r="C212" t="n">
        <v>2027</v>
      </c>
      <c r="D212" s="87" t="n">
        <v>986396.514578623</v>
      </c>
      <c r="E212" s="88" t="n">
        <v>1003320.79077982</v>
      </c>
      <c r="F212" s="89" t="str">
        <f>E212-D212</f>
      </c>
      <c r="G212" s="90" t="n">
        <v>2215239.2408603</v>
      </c>
      <c r="H212" s="91" t="n">
        <v>2228341.81181597</v>
      </c>
      <c r="I212" s="92" t="str">
        <f>H212-G212</f>
      </c>
      <c r="J212" s="93" t="n">
        <v>13395986.1017748</v>
      </c>
      <c r="K212" s="94" t="n">
        <v>13677394.9809697</v>
      </c>
      <c r="L212" s="95" t="str">
        <f>K212-J212</f>
      </c>
      <c r="M212" s="96" t="n">
        <v>2552364.22207092</v>
      </c>
      <c r="N212" s="97" t="n">
        <v>2551241.04250702</v>
      </c>
      <c r="O212" s="98" t="str">
        <f>N212-M212</f>
      </c>
      <c r="P212" s="99" t="n">
        <v>15948350.3238457</v>
      </c>
      <c r="Q212" s="100" t="n">
        <v>16228636.0234767</v>
      </c>
      <c r="R212" s="101" t="str">
        <f>Q212-P212</f>
      </c>
      <c r="S212" s="102" t="str">
        <f>L212</f>
      </c>
    </row>
    <row r="213">
      <c r="A213" t="s">
        <v>185</v>
      </c>
      <c r="B213" s="4" t="s">
        <v>186</v>
      </c>
      <c r="C213" t="n">
        <v>2028</v>
      </c>
      <c r="D213" s="87" t="n">
        <v>1002376.28310763</v>
      </c>
      <c r="E213" s="88" t="n">
        <v>1027500.46902078</v>
      </c>
      <c r="F213" s="89" t="str">
        <f>E213-D213</f>
      </c>
      <c r="G213" s="90" t="n">
        <v>2267509.93476372</v>
      </c>
      <c r="H213" s="91" t="n">
        <v>2288120.69935235</v>
      </c>
      <c r="I213" s="92" t="str">
        <f>H213-G213</f>
      </c>
      <c r="J213" s="93" t="n">
        <v>13553795.9538799</v>
      </c>
      <c r="K213" s="94" t="n">
        <v>13973849.5476407</v>
      </c>
      <c r="L213" s="95" t="str">
        <f>K213-J213</f>
      </c>
      <c r="M213" s="96" t="n">
        <v>2611047.07568498</v>
      </c>
      <c r="N213" s="97" t="n">
        <v>2609119.51816056</v>
      </c>
      <c r="O213" s="98" t="str">
        <f>N213-M213</f>
      </c>
      <c r="P213" s="99" t="n">
        <v>16164843.0295648</v>
      </c>
      <c r="Q213" s="100" t="n">
        <v>16582969.0658013</v>
      </c>
      <c r="R213" s="101" t="str">
        <f>Q213-P213</f>
      </c>
      <c r="S213" s="102" t="str">
        <f>L213</f>
      </c>
    </row>
    <row r="214">
      <c r="A214" t="s">
        <v>185</v>
      </c>
      <c r="B214" s="4" t="s">
        <v>186</v>
      </c>
      <c r="C214" t="n">
        <v>2029</v>
      </c>
      <c r="D214" s="87" t="n">
        <v>1018277.12378659</v>
      </c>
      <c r="E214" s="88" t="n">
        <v>1053610.41066253</v>
      </c>
      <c r="F214" s="89" t="str">
        <f>E214-D214</f>
      </c>
      <c r="G214" s="90" t="n">
        <v>2307473.02994338</v>
      </c>
      <c r="H214" s="91" t="n">
        <v>2336688.0735738</v>
      </c>
      <c r="I214" s="92" t="str">
        <f>H214-G214</f>
      </c>
      <c r="J214" s="93" t="n">
        <v>13703629.3894541</v>
      </c>
      <c r="K214" s="94" t="n">
        <v>14290695.0468445</v>
      </c>
      <c r="L214" s="95" t="str">
        <f>K214-J214</f>
      </c>
      <c r="M214" s="96" t="n">
        <v>2670355.57835934</v>
      </c>
      <c r="N214" s="97" t="n">
        <v>2667387.14052593</v>
      </c>
      <c r="O214" s="98" t="str">
        <f>N214-M214</f>
      </c>
      <c r="P214" s="99" t="n">
        <v>16373984.9678134</v>
      </c>
      <c r="Q214" s="100" t="n">
        <v>16958082.1873704</v>
      </c>
      <c r="R214" s="101" t="str">
        <f>Q214-P214</f>
      </c>
      <c r="S214" s="102" t="str">
        <f>L214</f>
      </c>
    </row>
    <row r="215">
      <c r="A215" t="s">
        <v>185</v>
      </c>
      <c r="B215" s="4" t="s">
        <v>186</v>
      </c>
      <c r="C215" t="n">
        <v>2030</v>
      </c>
      <c r="D215" s="87" t="n">
        <v>1035218.33435433</v>
      </c>
      <c r="E215" s="88" t="n">
        <v>1080810.21872946</v>
      </c>
      <c r="F215" s="89" t="str">
        <f>E215-D215</f>
      </c>
      <c r="G215" s="90" t="n">
        <v>2348652.40837994</v>
      </c>
      <c r="H215" s="91" t="n">
        <v>2386448.80046728</v>
      </c>
      <c r="I215" s="92" t="str">
        <f>H215-G215</f>
      </c>
      <c r="J215" s="93" t="n">
        <v>13846394.7013246</v>
      </c>
      <c r="K215" s="94" t="n">
        <v>14601429.0838702</v>
      </c>
      <c r="L215" s="95" t="str">
        <f>K215-J215</f>
      </c>
      <c r="M215" s="96" t="n">
        <v>2730141.45988949</v>
      </c>
      <c r="N215" s="97" t="n">
        <v>2725934.7625287</v>
      </c>
      <c r="O215" s="98" t="str">
        <f>N215-M215</f>
      </c>
      <c r="P215" s="99" t="n">
        <v>16576536.161214</v>
      </c>
      <c r="Q215" s="100" t="n">
        <v>17327363.846399</v>
      </c>
      <c r="R215" s="101" t="str">
        <f>Q215-P215</f>
      </c>
      <c r="S215" s="102" t="str">
        <f>L215</f>
      </c>
    </row>
    <row r="216">
      <c r="A216" t="s">
        <v>185</v>
      </c>
      <c r="B216" s="4" t="s">
        <v>186</v>
      </c>
      <c r="C216" t="n">
        <v>2031</v>
      </c>
      <c r="D216" s="87" t="n">
        <v>1059553.88839984</v>
      </c>
      <c r="E216" s="88" t="n">
        <v>1107157.64124119</v>
      </c>
      <c r="F216" s="89" t="str">
        <f>E216-D216</f>
      </c>
      <c r="G216" s="90" t="n">
        <v>2378499.62940008</v>
      </c>
      <c r="H216" s="91" t="n">
        <v>2435295.40356542</v>
      </c>
      <c r="I216" s="92" t="str">
        <f>H216-G216</f>
      </c>
      <c r="J216" s="93" t="n">
        <v>14122592.5441383</v>
      </c>
      <c r="K216" s="94" t="n">
        <v>14910262.6671564</v>
      </c>
      <c r="L216" s="95" t="str">
        <f>K216-J216</f>
      </c>
      <c r="M216" s="96" t="n">
        <v>2788135.69246601</v>
      </c>
      <c r="N216" s="97" t="n">
        <v>2784742.81884404</v>
      </c>
      <c r="O216" s="98" t="str">
        <f>N216-M216</f>
      </c>
      <c r="P216" s="99" t="n">
        <v>16910728.2366043</v>
      </c>
      <c r="Q216" s="100" t="n">
        <v>17695005.4860005</v>
      </c>
      <c r="R216" s="101" t="str">
        <f>Q216-P216</f>
      </c>
      <c r="S216" s="102" t="str">
        <f>L216</f>
      </c>
    </row>
    <row r="217">
      <c r="A217" t="s">
        <v>185</v>
      </c>
      <c r="B217" s="4" t="s">
        <v>186</v>
      </c>
      <c r="C217" t="n">
        <v>2032</v>
      </c>
      <c r="D217" s="87" t="n">
        <v>1081659.30435847</v>
      </c>
      <c r="E217" s="88" t="n">
        <v>1133979.82552584</v>
      </c>
      <c r="F217" s="89" t="str">
        <f>E217-D217</f>
      </c>
      <c r="G217" s="90" t="n">
        <v>2409827.8425924</v>
      </c>
      <c r="H217" s="91" t="n">
        <v>2486226.86894442</v>
      </c>
      <c r="I217" s="92" t="str">
        <f>H217-G217</f>
      </c>
      <c r="J217" s="93" t="n">
        <v>14359322.1176396</v>
      </c>
      <c r="K217" s="94" t="n">
        <v>15212724.6096518</v>
      </c>
      <c r="L217" s="95" t="str">
        <f>K217-J217</f>
      </c>
      <c r="M217" s="96" t="n">
        <v>2844818.2403854</v>
      </c>
      <c r="N217" s="97" t="n">
        <v>2843886.54382644</v>
      </c>
      <c r="O217" s="98" t="str">
        <f>N217-M217</f>
      </c>
      <c r="P217" s="99" t="n">
        <v>17204140.358025</v>
      </c>
      <c r="Q217" s="100" t="n">
        <v>18056611.1534782</v>
      </c>
      <c r="R217" s="101" t="str">
        <f>Q217-P217</f>
      </c>
      <c r="S217" s="102" t="str">
        <f>L217</f>
      </c>
    </row>
    <row r="218">
      <c r="A218" t="s">
        <v>185</v>
      </c>
      <c r="B218" s="4" t="s">
        <v>186</v>
      </c>
      <c r="C218" t="n">
        <v>2033</v>
      </c>
      <c r="D218" s="87" t="n">
        <v>1101801.57044861</v>
      </c>
      <c r="E218" s="88" t="n">
        <v>1160519.0384788</v>
      </c>
      <c r="F218" s="89" t="str">
        <f>E218-D218</f>
      </c>
      <c r="G218" s="90" t="n">
        <v>2447372.07424258</v>
      </c>
      <c r="H218" s="91" t="n">
        <v>2544179.91308165</v>
      </c>
      <c r="I218" s="92" t="str">
        <f>H218-G218</f>
      </c>
      <c r="J218" s="93" t="n">
        <v>14556762.9814027</v>
      </c>
      <c r="K218" s="94" t="n">
        <v>15498146.8141225</v>
      </c>
      <c r="L218" s="95" t="str">
        <f>K218-J218</f>
      </c>
      <c r="M218" s="96" t="n">
        <v>2900946.31786571</v>
      </c>
      <c r="N218" s="97" t="n">
        <v>2903939.00675972</v>
      </c>
      <c r="O218" s="98" t="str">
        <f>N218-M218</f>
      </c>
      <c r="P218" s="99" t="n">
        <v>17457709.2992684</v>
      </c>
      <c r="Q218" s="100" t="n">
        <v>18402085.8208823</v>
      </c>
      <c r="R218" s="101" t="str">
        <f>Q218-P218</f>
      </c>
      <c r="S218" s="102" t="str">
        <f>L218</f>
      </c>
    </row>
    <row r="219">
      <c r="A219" t="s">
        <v>185</v>
      </c>
      <c r="B219" s="4" t="s">
        <v>186</v>
      </c>
      <c r="C219" t="n">
        <v>2034</v>
      </c>
      <c r="D219" s="87" t="n">
        <v>1123071.95140854</v>
      </c>
      <c r="E219" s="88" t="n">
        <v>1187394.62078838</v>
      </c>
      <c r="F219" s="89" t="str">
        <f>E219-D219</f>
      </c>
      <c r="G219" s="90" t="n">
        <v>2475286.14549428</v>
      </c>
      <c r="H219" s="91" t="n">
        <v>2591241.82717547</v>
      </c>
      <c r="I219" s="92" t="str">
        <f>H219-G219</f>
      </c>
      <c r="J219" s="93" t="n">
        <v>14779288.4987795</v>
      </c>
      <c r="K219" s="94" t="n">
        <v>15799428.4193656</v>
      </c>
      <c r="L219" s="95" t="str">
        <f>K219-J219</f>
      </c>
      <c r="M219" s="96" t="n">
        <v>2955573.84752626</v>
      </c>
      <c r="N219" s="97" t="n">
        <v>2963891.11565708</v>
      </c>
      <c r="O219" s="98" t="str">
        <f>N219-M219</f>
      </c>
      <c r="P219" s="99" t="n">
        <v>17734862.3463057</v>
      </c>
      <c r="Q219" s="100" t="n">
        <v>18763319.5350226</v>
      </c>
      <c r="R219" s="101" t="str">
        <f>Q219-P219</f>
      </c>
      <c r="S219" s="102" t="str">
        <f>L219</f>
      </c>
    </row>
    <row r="220">
      <c r="A220" t="s">
        <v>185</v>
      </c>
      <c r="B220" s="4" t="s">
        <v>186</v>
      </c>
      <c r="C220" t="n">
        <v>2035</v>
      </c>
      <c r="D220" s="87" t="n">
        <v>1143104.1475481</v>
      </c>
      <c r="E220" s="88" t="n">
        <v>1214325.97179281</v>
      </c>
      <c r="F220" s="89" t="str">
        <f>E220-D220</f>
      </c>
      <c r="G220" s="90" t="n">
        <v>2501927.14096346</v>
      </c>
      <c r="H220" s="91" t="n">
        <v>2637338.55759301</v>
      </c>
      <c r="I220" s="92" t="str">
        <f>H220-G220</f>
      </c>
      <c r="J220" s="93" t="n">
        <v>14976992.5598623</v>
      </c>
      <c r="K220" s="94" t="n">
        <v>16093445.8910369</v>
      </c>
      <c r="L220" s="95" t="str">
        <f>K220-J220</f>
      </c>
      <c r="M220" s="96" t="n">
        <v>3008687.24018946</v>
      </c>
      <c r="N220" s="97" t="n">
        <v>3023565.75015719</v>
      </c>
      <c r="O220" s="98" t="str">
        <f>N220-M220</f>
      </c>
      <c r="P220" s="99" t="n">
        <v>17985679.8000517</v>
      </c>
      <c r="Q220" s="100" t="n">
        <v>19117011.6411941</v>
      </c>
      <c r="R220" s="101" t="str">
        <f>Q220-P220</f>
      </c>
      <c r="S220" s="102" t="str">
        <f>L220</f>
      </c>
    </row>
    <row r="221">
      <c r="A221" t="s">
        <v>185</v>
      </c>
      <c r="B221" s="4" t="s">
        <v>186</v>
      </c>
      <c r="C221" t="n">
        <v>2036</v>
      </c>
      <c r="D221" s="87" t="n">
        <v>1155118.61178453</v>
      </c>
      <c r="E221" s="88" t="n">
        <v>1242005.19631071</v>
      </c>
      <c r="F221" s="89" t="str">
        <f>E221-D221</f>
      </c>
      <c r="G221" s="90" t="n">
        <v>2528485.37783679</v>
      </c>
      <c r="H221" s="91" t="n">
        <v>2687815.41856241</v>
      </c>
      <c r="I221" s="92" t="str">
        <f>H221-G221</f>
      </c>
      <c r="J221" s="93" t="n">
        <v>15068269.0098648</v>
      </c>
      <c r="K221" s="94" t="n">
        <v>16387284.1170475</v>
      </c>
      <c r="L221" s="95" t="str">
        <f>K221-J221</f>
      </c>
      <c r="M221" s="96" t="n">
        <v>3061156.84488915</v>
      </c>
      <c r="N221" s="97" t="n">
        <v>3083207.24745521</v>
      </c>
      <c r="O221" s="98" t="str">
        <f>N221-M221</f>
      </c>
      <c r="P221" s="99" t="n">
        <v>18129425.8547539</v>
      </c>
      <c r="Q221" s="100" t="n">
        <v>19470491.3645027</v>
      </c>
      <c r="R221" s="101" t="str">
        <f>Q221-P221</f>
      </c>
      <c r="S221" s="102" t="str">
        <f>L221</f>
      </c>
    </row>
    <row r="222">
      <c r="A222" t="s">
        <v>185</v>
      </c>
      <c r="B222" s="4" t="s">
        <v>186</v>
      </c>
      <c r="C222" t="n">
        <v>2037</v>
      </c>
      <c r="D222" s="87" t="n">
        <v>1166891.73760628</v>
      </c>
      <c r="E222" s="88" t="n">
        <v>1269807.80909442</v>
      </c>
      <c r="F222" s="89" t="str">
        <f>E222-D222</f>
      </c>
      <c r="G222" s="90" t="n">
        <v>2553888.3512297</v>
      </c>
      <c r="H222" s="91" t="n">
        <v>2737274.790777</v>
      </c>
      <c r="I222" s="92" t="str">
        <f>H222-G222</f>
      </c>
      <c r="J222" s="93" t="n">
        <v>15144257.1051653</v>
      </c>
      <c r="K222" s="94" t="n">
        <v>16672497.8198669</v>
      </c>
      <c r="L222" s="95" t="str">
        <f>K222-J222</f>
      </c>
      <c r="M222" s="96" t="n">
        <v>3112810.6891154</v>
      </c>
      <c r="N222" s="97" t="n">
        <v>3142666.59064758</v>
      </c>
      <c r="O222" s="98" t="str">
        <f>N222-M222</f>
      </c>
      <c r="P222" s="99" t="n">
        <v>18257067.7942808</v>
      </c>
      <c r="Q222" s="100" t="n">
        <v>19815164.4105145</v>
      </c>
      <c r="R222" s="101" t="str">
        <f>Q222-P222</f>
      </c>
      <c r="S222" s="102" t="str">
        <f>L222</f>
      </c>
    </row>
    <row r="223">
      <c r="A223" t="s">
        <v>185</v>
      </c>
      <c r="B223" s="4" t="s">
        <v>186</v>
      </c>
      <c r="C223" t="n">
        <v>2038</v>
      </c>
      <c r="D223" s="87" t="n">
        <v>1177695.04946691</v>
      </c>
      <c r="E223" s="88" t="n">
        <v>1297176.25542108</v>
      </c>
      <c r="F223" s="89" t="str">
        <f>E223-D223</f>
      </c>
      <c r="G223" s="90" t="n">
        <v>2582362.56869914</v>
      </c>
      <c r="H223" s="91" t="n">
        <v>2790687.02121721</v>
      </c>
      <c r="I223" s="92" t="str">
        <f>H223-G223</f>
      </c>
      <c r="J223" s="93" t="n">
        <v>15198068.1783061</v>
      </c>
      <c r="K223" s="94" t="n">
        <v>16943079.5437892</v>
      </c>
      <c r="L223" s="95" t="str">
        <f>K223-J223</f>
      </c>
      <c r="M223" s="96" t="n">
        <v>3164023.57149137</v>
      </c>
      <c r="N223" s="97" t="n">
        <v>3202368.92676633</v>
      </c>
      <c r="O223" s="98" t="str">
        <f>N223-M223</f>
      </c>
      <c r="P223" s="99" t="n">
        <v>18362091.7497975</v>
      </c>
      <c r="Q223" s="100" t="n">
        <v>20145448.4705555</v>
      </c>
      <c r="R223" s="101" t="str">
        <f>Q223-P223</f>
      </c>
      <c r="S223" s="102" t="str">
        <f>L223</f>
      </c>
    </row>
    <row r="224">
      <c r="A224" t="s">
        <v>185</v>
      </c>
      <c r="B224" s="4" t="s">
        <v>186</v>
      </c>
      <c r="C224" t="n">
        <v>2039</v>
      </c>
      <c r="D224" s="87" t="n">
        <v>1188609.29313799</v>
      </c>
      <c r="E224" s="88" t="n">
        <v>1325347.79629959</v>
      </c>
      <c r="F224" s="89" t="str">
        <f>E224-D224</f>
      </c>
      <c r="G224" s="90" t="n">
        <v>2602715.0553026</v>
      </c>
      <c r="H224" s="91" t="n">
        <v>2835232.8138728</v>
      </c>
      <c r="I224" s="92" t="str">
        <f>H224-G224</f>
      </c>
      <c r="J224" s="93" t="n">
        <v>15245796.2293605</v>
      </c>
      <c r="K224" s="94" t="n">
        <v>17216985.482207</v>
      </c>
      <c r="L224" s="95" t="str">
        <f>K224-J224</f>
      </c>
      <c r="M224" s="96" t="n">
        <v>3213916.96989604</v>
      </c>
      <c r="N224" s="97" t="n">
        <v>3261308.04483665</v>
      </c>
      <c r="O224" s="98" t="str">
        <f>N224-M224</f>
      </c>
      <c r="P224" s="99" t="n">
        <v>18459713.1992565</v>
      </c>
      <c r="Q224" s="100" t="n">
        <v>20478293.5270436</v>
      </c>
      <c r="R224" s="101" t="str">
        <f>Q224-P224</f>
      </c>
      <c r="S224" s="102" t="str">
        <f>L224</f>
      </c>
    </row>
    <row r="225">
      <c r="A225" t="s">
        <v>185</v>
      </c>
      <c r="B225" s="4" t="s">
        <v>186</v>
      </c>
      <c r="C225" t="n">
        <v>2040</v>
      </c>
      <c r="D225" s="87" t="n">
        <v>1198252.8323232</v>
      </c>
      <c r="E225" s="88" t="n">
        <v>1352787.67550619</v>
      </c>
      <c r="F225" s="89" t="str">
        <f>E225-D225</f>
      </c>
      <c r="G225" s="90" t="n">
        <v>2619865.40621163</v>
      </c>
      <c r="H225" s="91" t="n">
        <v>2876390.02123241</v>
      </c>
      <c r="I225" s="92" t="str">
        <f>H225-G225</f>
      </c>
      <c r="J225" s="93" t="n">
        <v>15272571.1704144</v>
      </c>
      <c r="K225" s="94" t="n">
        <v>17477129.0980303</v>
      </c>
      <c r="L225" s="95" t="str">
        <f>K225-J225</f>
      </c>
      <c r="M225" s="96" t="n">
        <v>3262296.09250783</v>
      </c>
      <c r="N225" s="97" t="n">
        <v>3319226.53845978</v>
      </c>
      <c r="O225" s="98" t="str">
        <f>N225-M225</f>
      </c>
      <c r="P225" s="99" t="n">
        <v>18534867.2629222</v>
      </c>
      <c r="Q225" s="100" t="n">
        <v>20796355.63649</v>
      </c>
      <c r="R225" s="101" t="str">
        <f>Q225-P225</f>
      </c>
      <c r="S225" s="102" t="str">
        <f>L225</f>
      </c>
    </row>
    <row r="226">
      <c r="A226" t="s">
        <v>185</v>
      </c>
      <c r="B226" s="4" t="s">
        <v>186</v>
      </c>
      <c r="C226" t="n">
        <v>2041</v>
      </c>
      <c r="D226" s="87" t="n">
        <v>1217555.71830522</v>
      </c>
      <c r="E226" s="88" t="n">
        <v>1380070.96412439</v>
      </c>
      <c r="F226" s="89" t="str">
        <f>E226-D226</f>
      </c>
      <c r="G226" s="90" t="n">
        <v>2665938.49039471</v>
      </c>
      <c r="H226" s="91" t="n">
        <v>2922451.7840816</v>
      </c>
      <c r="I226" s="92" t="str">
        <f>H226-G226</f>
      </c>
      <c r="J226" s="93" t="n">
        <v>15407195.6065182</v>
      </c>
      <c r="K226" s="94" t="n">
        <v>17731269.8507494</v>
      </c>
      <c r="L226" s="95" t="str">
        <f>K226-J226</f>
      </c>
      <c r="M226" s="96" t="n">
        <v>3311026.84633241</v>
      </c>
      <c r="N226" s="97" t="n">
        <v>3376570.77956911</v>
      </c>
      <c r="O226" s="98" t="str">
        <f>N226-M226</f>
      </c>
      <c r="P226" s="99" t="n">
        <v>18718222.4528505</v>
      </c>
      <c r="Q226" s="100" t="n">
        <v>21107840.6303185</v>
      </c>
      <c r="R226" s="101" t="str">
        <f>Q226-P226</f>
      </c>
      <c r="S226" s="102" t="str">
        <f>L226</f>
      </c>
    </row>
    <row r="227">
      <c r="A227" t="s">
        <v>185</v>
      </c>
      <c r="B227" s="4" t="s">
        <v>186</v>
      </c>
      <c r="C227" t="n">
        <v>2042</v>
      </c>
      <c r="D227" s="87" t="n">
        <v>1237582.05396124</v>
      </c>
      <c r="E227" s="88" t="n">
        <v>1406876.34005525</v>
      </c>
      <c r="F227" s="89" t="str">
        <f>E227-D227</f>
      </c>
      <c r="G227" s="90" t="n">
        <v>2706854.81019651</v>
      </c>
      <c r="H227" s="91" t="n">
        <v>2962983.46667384</v>
      </c>
      <c r="I227" s="92" t="str">
        <f>H227-G227</f>
      </c>
      <c r="J227" s="93" t="n">
        <v>15546882.1272473</v>
      </c>
      <c r="K227" s="94" t="n">
        <v>17974111.2649187</v>
      </c>
      <c r="L227" s="95" t="str">
        <f>K227-J227</f>
      </c>
      <c r="M227" s="96" t="n">
        <v>3359524.41810877</v>
      </c>
      <c r="N227" s="97" t="n">
        <v>3432912.59953705</v>
      </c>
      <c r="O227" s="98" t="str">
        <f>N227-M227</f>
      </c>
      <c r="P227" s="99" t="n">
        <v>18906406.5453561</v>
      </c>
      <c r="Q227" s="100" t="n">
        <v>21407023.8644558</v>
      </c>
      <c r="R227" s="101" t="str">
        <f>Q227-P227</f>
      </c>
      <c r="S227" s="102" t="str">
        <f>L227</f>
      </c>
    </row>
    <row r="228">
      <c r="A228" t="s">
        <v>185</v>
      </c>
      <c r="B228" s="4" t="s">
        <v>186</v>
      </c>
      <c r="C228" t="n">
        <v>2043</v>
      </c>
      <c r="D228" s="87" t="n">
        <v>1257580.49774669</v>
      </c>
      <c r="E228" s="88" t="n">
        <v>1432805.18241214</v>
      </c>
      <c r="F228" s="89" t="str">
        <f>E228-D228</f>
      </c>
      <c r="G228" s="90" t="n">
        <v>2752242.23701431</v>
      </c>
      <c r="H228" s="91" t="n">
        <v>3008470.65003363</v>
      </c>
      <c r="I228" s="92" t="str">
        <f>H228-G228</f>
      </c>
      <c r="J228" s="93" t="n">
        <v>15680593.5676117</v>
      </c>
      <c r="K228" s="94" t="n">
        <v>18198360.1018222</v>
      </c>
      <c r="L228" s="95" t="str">
        <f>K228-J228</f>
      </c>
      <c r="M228" s="96" t="n">
        <v>3408216.36881118</v>
      </c>
      <c r="N228" s="97" t="n">
        <v>3488845.13943546</v>
      </c>
      <c r="O228" s="98" t="str">
        <f>N228-M228</f>
      </c>
      <c r="P228" s="99" t="n">
        <v>19088809.9364229</v>
      </c>
      <c r="Q228" s="100" t="n">
        <v>21687205.2412577</v>
      </c>
      <c r="R228" s="101" t="str">
        <f>Q228-P228</f>
      </c>
      <c r="S228" s="102" t="str">
        <f>L228</f>
      </c>
    </row>
    <row r="229">
      <c r="A229" t="s">
        <v>185</v>
      </c>
      <c r="B229" s="4" t="s">
        <v>186</v>
      </c>
      <c r="C229" t="n">
        <v>2044</v>
      </c>
      <c r="D229" s="87" t="n">
        <v>1277820.25497359</v>
      </c>
      <c r="E229" s="88" t="n">
        <v>1458339.17974938</v>
      </c>
      <c r="F229" s="89" t="str">
        <f>E229-D229</f>
      </c>
      <c r="G229" s="90" t="n">
        <v>2790980.92698682</v>
      </c>
      <c r="H229" s="91" t="n">
        <v>3046056.68354666</v>
      </c>
      <c r="I229" s="92" t="str">
        <f>H229-G229</f>
      </c>
      <c r="J229" s="93" t="n">
        <v>15820799.5072298</v>
      </c>
      <c r="K229" s="94" t="n">
        <v>18419903.9093603</v>
      </c>
      <c r="L229" s="95" t="str">
        <f>K229-J229</f>
      </c>
      <c r="M229" s="96" t="n">
        <v>3456351.40613831</v>
      </c>
      <c r="N229" s="97" t="n">
        <v>3543582.92973372</v>
      </c>
      <c r="O229" s="98" t="str">
        <f>N229-M229</f>
      </c>
      <c r="P229" s="99" t="n">
        <v>19277150.9133682</v>
      </c>
      <c r="Q229" s="100" t="n">
        <v>21963486.839094</v>
      </c>
      <c r="R229" s="101" t="str">
        <f>Q229-P229</f>
      </c>
      <c r="S229" s="102" t="str">
        <f>L229</f>
      </c>
    </row>
    <row r="230">
      <c r="A230" t="s">
        <v>185</v>
      </c>
      <c r="B230" s="4" t="s">
        <v>186</v>
      </c>
      <c r="C230" t="n">
        <v>2045</v>
      </c>
      <c r="D230" s="87" t="n">
        <v>1298634.58694607</v>
      </c>
      <c r="E230" s="88" t="n">
        <v>1483913.39991598</v>
      </c>
      <c r="F230" s="89" t="str">
        <f>E230-D230</f>
      </c>
      <c r="G230" s="90" t="n">
        <v>2828661.6339826</v>
      </c>
      <c r="H230" s="91" t="n">
        <v>3082224.00698585</v>
      </c>
      <c r="I230" s="92" t="str">
        <f>H230-G230</f>
      </c>
      <c r="J230" s="93" t="n">
        <v>15963554.463092</v>
      </c>
      <c r="K230" s="94" t="n">
        <v>18635707.8486913</v>
      </c>
      <c r="L230" s="95" t="str">
        <f>K230-J230</f>
      </c>
      <c r="M230" s="96" t="n">
        <v>3503740.96632264</v>
      </c>
      <c r="N230" s="97" t="n">
        <v>3596974.60976764</v>
      </c>
      <c r="O230" s="98" t="str">
        <f>N230-M230</f>
      </c>
      <c r="P230" s="99" t="n">
        <v>19467295.4294147</v>
      </c>
      <c r="Q230" s="100" t="n">
        <v>22232682.4584589</v>
      </c>
      <c r="R230" s="101" t="str">
        <f>Q230-P230</f>
      </c>
      <c r="S230" s="102" t="str">
        <f>L230</f>
      </c>
    </row>
    <row r="231">
      <c r="A231" t="s">
        <v>185</v>
      </c>
      <c r="B231" s="4" t="s">
        <v>186</v>
      </c>
      <c r="C231" t="n">
        <v>2046</v>
      </c>
      <c r="D231" s="87" t="n">
        <v>1319965.03334026</v>
      </c>
      <c r="E231" s="88" t="n">
        <v>1509480.27542461</v>
      </c>
      <c r="F231" s="89" t="str">
        <f>E231-D231</f>
      </c>
      <c r="G231" s="90" t="n">
        <v>2871684.33235921</v>
      </c>
      <c r="H231" s="91" t="n">
        <v>3124046.1784475</v>
      </c>
      <c r="I231" s="92" t="str">
        <f>H231-G231</f>
      </c>
      <c r="J231" s="93" t="n">
        <v>16105782.4982351</v>
      </c>
      <c r="K231" s="94" t="n">
        <v>18842942.5524536</v>
      </c>
      <c r="L231" s="95" t="str">
        <f>K231-J231</f>
      </c>
      <c r="M231" s="96" t="n">
        <v>3550778.83621547</v>
      </c>
      <c r="N231" s="97" t="n">
        <v>3649516.08697985</v>
      </c>
      <c r="O231" s="98" t="str">
        <f>N231-M231</f>
      </c>
      <c r="P231" s="99" t="n">
        <v>19656561.3344506</v>
      </c>
      <c r="Q231" s="100" t="n">
        <v>22492458.6394335</v>
      </c>
      <c r="R231" s="101" t="str">
        <f>Q231-P231</f>
      </c>
      <c r="S231" s="102" t="str">
        <f>L231</f>
      </c>
    </row>
    <row r="232">
      <c r="A232" t="s">
        <v>185</v>
      </c>
      <c r="B232" s="4" t="s">
        <v>186</v>
      </c>
      <c r="C232" t="n">
        <v>2047</v>
      </c>
      <c r="D232" s="87" t="n">
        <v>1340956.94711851</v>
      </c>
      <c r="E232" s="88" t="n">
        <v>1534237.5744132</v>
      </c>
      <c r="F232" s="89" t="str">
        <f>E232-D232</f>
      </c>
      <c r="G232" s="90" t="n">
        <v>2908072.13510035</v>
      </c>
      <c r="H232" s="91" t="n">
        <v>3158904.2402998</v>
      </c>
      <c r="I232" s="92" t="str">
        <f>H232-G232</f>
      </c>
      <c r="J232" s="93" t="n">
        <v>16245197.3531605</v>
      </c>
      <c r="K232" s="94" t="n">
        <v>19041387.4378568</v>
      </c>
      <c r="L232" s="95" t="str">
        <f>K232-J232</f>
      </c>
      <c r="M232" s="96" t="n">
        <v>3596935.29662977</v>
      </c>
      <c r="N232" s="97" t="n">
        <v>3700713.68790926</v>
      </c>
      <c r="O232" s="98" t="str">
        <f>N232-M232</f>
      </c>
      <c r="P232" s="99" t="n">
        <v>19842132.6497903</v>
      </c>
      <c r="Q232" s="100" t="n">
        <v>22742101.1257661</v>
      </c>
      <c r="R232" s="101" t="str">
        <f>Q232-P232</f>
      </c>
      <c r="S232" s="102" t="str">
        <f>L232</f>
      </c>
    </row>
    <row r="233">
      <c r="A233" t="s">
        <v>185</v>
      </c>
      <c r="B233" s="4" t="s">
        <v>186</v>
      </c>
      <c r="C233" t="n">
        <v>2048</v>
      </c>
      <c r="D233" s="87" t="n">
        <v>1361069.95684996</v>
      </c>
      <c r="E233" s="88" t="n">
        <v>1557584.97398339</v>
      </c>
      <c r="F233" s="89" t="str">
        <f>E233-D233</f>
      </c>
      <c r="G233" s="90" t="n">
        <v>2944799.80168719</v>
      </c>
      <c r="H233" s="91" t="n">
        <v>3194212.2507101</v>
      </c>
      <c r="I233" s="92" t="str">
        <f>H233-G233</f>
      </c>
      <c r="J233" s="93" t="n">
        <v>16372125.9252061</v>
      </c>
      <c r="K233" s="94" t="n">
        <v>19220391.6480863</v>
      </c>
      <c r="L233" s="95" t="str">
        <f>K233-J233</f>
      </c>
      <c r="M233" s="96" t="n">
        <v>3642388.75973284</v>
      </c>
      <c r="N233" s="97" t="n">
        <v>3750826.45017893</v>
      </c>
      <c r="O233" s="98" t="str">
        <f>N233-M233</f>
      </c>
      <c r="P233" s="99" t="n">
        <v>20014514.6849389</v>
      </c>
      <c r="Q233" s="100" t="n">
        <v>22971218.0982652</v>
      </c>
      <c r="R233" s="101" t="str">
        <f>Q233-P233</f>
      </c>
      <c r="S233" s="102" t="str">
        <f>L233</f>
      </c>
    </row>
    <row r="234">
      <c r="A234" t="s">
        <v>185</v>
      </c>
      <c r="B234" s="4" t="s">
        <v>186</v>
      </c>
      <c r="C234" t="n">
        <v>2049</v>
      </c>
      <c r="D234" s="87" t="n">
        <v>1381702.18628669</v>
      </c>
      <c r="E234" s="88" t="n">
        <v>1581148.70872561</v>
      </c>
      <c r="F234" s="89" t="str">
        <f>E234-D234</f>
      </c>
      <c r="G234" s="90" t="n">
        <v>2979751.54991023</v>
      </c>
      <c r="H234" s="91" t="n">
        <v>3227056.88545618</v>
      </c>
      <c r="I234" s="92" t="str">
        <f>H234-G234</f>
      </c>
      <c r="J234" s="93" t="n">
        <v>16503855.6013638</v>
      </c>
      <c r="K234" s="94" t="n">
        <v>19399647.7304913</v>
      </c>
      <c r="L234" s="95" t="str">
        <f>K234-J234</f>
      </c>
      <c r="M234" s="96" t="n">
        <v>3686813.33483001</v>
      </c>
      <c r="N234" s="97" t="n">
        <v>3799503.95708712</v>
      </c>
      <c r="O234" s="98" t="str">
        <f>N234-M234</f>
      </c>
      <c r="P234" s="99" t="n">
        <v>20190668.9361939</v>
      </c>
      <c r="Q234" s="100" t="n">
        <v>23199151.6875784</v>
      </c>
      <c r="R234" s="101" t="str">
        <f>Q234-P234</f>
      </c>
      <c r="S234" s="102" t="str">
        <f>L234</f>
      </c>
    </row>
    <row r="235">
      <c r="A235" t="s">
        <v>185</v>
      </c>
      <c r="B235" s="4" t="s">
        <v>186</v>
      </c>
      <c r="C235" t="n">
        <v>2050</v>
      </c>
      <c r="D235" s="87" t="n">
        <v>1402000.13378119</v>
      </c>
      <c r="E235" s="88" t="n">
        <v>1604008.46344375</v>
      </c>
      <c r="F235" s="89" t="str">
        <f>E235-D235</f>
      </c>
      <c r="G235" s="90" t="n">
        <v>3012341.57460281</v>
      </c>
      <c r="H235" s="91" t="n">
        <v>3257199.2980493</v>
      </c>
      <c r="I235" s="92" t="str">
        <f>H235-G235</f>
      </c>
      <c r="J235" s="93" t="n">
        <v>16631506.3784126</v>
      </c>
      <c r="K235" s="94" t="n">
        <v>19570013.4156094</v>
      </c>
      <c r="L235" s="95" t="str">
        <f>K235-J235</f>
      </c>
      <c r="M235" s="96" t="n">
        <v>3730041.36232361</v>
      </c>
      <c r="N235" s="97" t="n">
        <v>3846594.37842674</v>
      </c>
      <c r="O235" s="98" t="str">
        <f>N235-M235</f>
      </c>
      <c r="P235" s="99" t="n">
        <v>20361547.7407362</v>
      </c>
      <c r="Q235" s="100" t="n">
        <v>23416607.7940361</v>
      </c>
      <c r="R235" s="101" t="str">
        <f>Q235-P235</f>
      </c>
      <c r="S235" s="102" t="str">
        <f>L235</f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6.71" hidden="0" customWidth="1"/>
    <col min="5" max="5" width="19.71" hidden="0" customWidth="1"/>
    <col min="6" max="6" width="12.71" hidden="0" customWidth="1"/>
    <col min="7" max="7" width="12.71" hidden="0" customWidth="1"/>
    <col min="8" max="8" width="12.71" hidden="0" customWidth="1"/>
    <col min="9" max="9" width="14.71" hidden="0" customWidth="1"/>
    <col min="10" max="10" width="22.71" hidden="0" customWidth="1"/>
    <col min="11" max="11" width="12.71" hidden="0" customWidth="1"/>
    <col min="12" max="12" width="15.71" hidden="0" customWidth="1"/>
    <col min="13" max="13" width="16.71" hidden="0" customWidth="1"/>
    <col min="14" max="14" width="12.71" hidden="0" customWidth="1"/>
    <col min="15" max="15" width="12.71" hidden="0" customWidth="1"/>
    <col min="16" max="16" width="16.71" hidden="0" customWidth="1"/>
    <col min="17" max="17" width="22.71" hidden="0" customWidth="1"/>
    <col min="18" max="18" width="22.71" hidden="0" customWidth="1"/>
    <col min="19" max="19" width="22.71" hidden="0" customWidth="1"/>
    <col min="20" max="20" width="22.71" hidden="0" customWidth="1"/>
    <col min="21" max="21" width="13.71" hidden="0" customWidth="1"/>
    <col min="22" max="22" width="13.71" hidden="0" customWidth="1"/>
    <col min="23" max="23" width="14.71" hidden="0" customWidth="1"/>
    <col min="24" max="24" width="12.71" hidden="0" customWidth="1"/>
    <col min="25" max="25" width="12.71" hidden="0" customWidth="1"/>
    <col min="26" max="26" width="20.71" hidden="0" customWidth="1"/>
    <col min="27" max="27" width="17.71" hidden="0" customWidth="1"/>
    <col min="28" max="28" width="22.71" hidden="0" customWidth="1"/>
  </cols>
  <sheetData>
    <row r="1" ht="28" customHeight="1">
      <c r="A1" s="1" t="s">
        <v>149</v>
      </c>
      <c r="B1" s="1" t="s">
        <v>150</v>
      </c>
      <c r="C1" s="1" t="s">
        <v>41</v>
      </c>
      <c r="D1" s="1" t="s">
        <v>339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413</v>
      </c>
      <c r="O1" s="1" t="s">
        <v>414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419</v>
      </c>
      <c r="U1" s="1" t="s">
        <v>420</v>
      </c>
      <c r="V1" s="1" t="s">
        <v>421</v>
      </c>
      <c r="W1" s="1" t="s">
        <v>422</v>
      </c>
      <c r="X1" s="1" t="s">
        <v>423</v>
      </c>
      <c r="Y1" s="1" t="s">
        <v>424</v>
      </c>
      <c r="Z1" s="1" t="s">
        <v>425</v>
      </c>
      <c r="AA1" s="1" t="s">
        <v>426</v>
      </c>
      <c r="AB1" s="1" t="s">
        <v>427</v>
      </c>
    </row>
    <row r="2">
      <c r="A2" t="s">
        <v>108</v>
      </c>
      <c r="B2" s="4" t="s">
        <v>182</v>
      </c>
      <c r="C2" t="n">
        <v>2025</v>
      </c>
      <c r="D2" s="103" t="n">
        <v>0.000000000243056658133511</v>
      </c>
      <c r="E2" s="104" t="n">
        <v>0.00000000719933224146985</v>
      </c>
      <c r="F2" s="105" t="n">
        <v>13851.4910785419</v>
      </c>
      <c r="G2" s="106" t="n">
        <v>74136.3707949527</v>
      </c>
      <c r="H2" s="107" t="n">
        <v>285721235.5</v>
      </c>
      <c r="I2" s="108" t="n">
        <v>37.51</v>
      </c>
      <c r="J2" s="109" t="str">
        <f>'Calculation_Assumptions'!$B$24*G2*(F2/G2)^'Calculation_Assumptions'!$B$25</f>
      </c>
      <c r="K2" s="110" t="str">
        <f>'Calculation_Assumptions'!$B$26*F2</f>
      </c>
      <c r="L2" s="111" t="str">
        <f>MAX(J2,K2)</f>
      </c>
      <c r="M2" s="112" t="str">
        <f>IF(F2=0,"",L2/F2)</f>
      </c>
      <c r="N2" s="113" t="str">
        <f>'Calculation_Assumptions'!$B$27*F2</f>
      </c>
      <c r="O2" s="114" t="str">
        <f>'Calculation_Assumptions'!$B$28*F2</f>
      </c>
      <c r="P2" s="115" t="str">
        <f>IF(I2=0,"",L2/I2)</f>
      </c>
      <c r="Q2" s="116" t="str">
        <f>L2*D2</f>
      </c>
      <c r="R2" s="117" t="str">
        <f>P2*E2</f>
      </c>
      <c r="S2" s="118" t="str">
        <f>N2*D2</f>
      </c>
      <c r="T2" s="119" t="str">
        <f>O2*D2</f>
      </c>
      <c r="U2" s="120" t="str">
        <f>1/(1+'Calculation_Assumptions'!$B$21)^(C2-'Calculation_Assumptions'!$B$20)</f>
      </c>
      <c r="V2" s="121" t="str">
        <f>Q2*U2</f>
      </c>
      <c r="W2" s="122" t="str">
        <f>R2*U2</f>
      </c>
      <c r="X2" s="123" t="str">
        <f>S2*U2</f>
      </c>
      <c r="Y2" s="124" t="str">
        <f>T2*U2</f>
      </c>
      <c r="Z2" s="125" t="str">
        <f>H2*F2</f>
      </c>
      <c r="AA2" s="126" t="str">
        <f>Z2*U2</f>
      </c>
      <c r="AB2" s="127" t="str">
        <f>IF(Z2=0,"",Q2/Z2)</f>
      </c>
    </row>
    <row r="3">
      <c r="A3" t="s">
        <v>108</v>
      </c>
      <c r="B3" s="4" t="s">
        <v>182</v>
      </c>
      <c r="C3" t="n">
        <v>2026</v>
      </c>
      <c r="D3" s="103" t="n">
        <v>12152.8375097295</v>
      </c>
      <c r="E3" s="104" t="n">
        <v>200925.498969112</v>
      </c>
      <c r="F3" s="105" t="n">
        <v>14370.1004216288</v>
      </c>
      <c r="G3" s="106" t="n">
        <v>75186.4097436074</v>
      </c>
      <c r="H3" s="107" t="n">
        <v>287886782.5</v>
      </c>
      <c r="I3" s="108" t="n">
        <v>37.5883</v>
      </c>
      <c r="J3" s="109" t="str">
        <f>'Calculation_Assumptions'!$B$24*G3*(F3/G3)^'Calculation_Assumptions'!$B$25</f>
      </c>
      <c r="K3" s="110" t="str">
        <f>'Calculation_Assumptions'!$B$26*F3</f>
      </c>
      <c r="L3" s="111" t="str">
        <f>MAX(J3,K3)</f>
      </c>
      <c r="M3" s="112" t="str">
        <f>IF(F3=0,"",L3/F3)</f>
      </c>
      <c r="N3" s="113" t="str">
        <f>'Calculation_Assumptions'!$B$27*F3</f>
      </c>
      <c r="O3" s="114" t="str">
        <f>'Calculation_Assumptions'!$B$28*F3</f>
      </c>
      <c r="P3" s="115" t="str">
        <f>IF(I3=0,"",L3/I3)</f>
      </c>
      <c r="Q3" s="116" t="str">
        <f>L3*D3</f>
      </c>
      <c r="R3" s="117" t="str">
        <f>P3*E3</f>
      </c>
      <c r="S3" s="118" t="str">
        <f>N3*D3</f>
      </c>
      <c r="T3" s="119" t="str">
        <f>O3*D3</f>
      </c>
      <c r="U3" s="120" t="str">
        <f>1/(1+'Calculation_Assumptions'!$B$21)^(C3-'Calculation_Assumptions'!$B$20)</f>
      </c>
      <c r="V3" s="121" t="str">
        <f>Q3*U3</f>
      </c>
      <c r="W3" s="122" t="str">
        <f>R3*U3</f>
      </c>
      <c r="X3" s="123" t="str">
        <f>S3*U3</f>
      </c>
      <c r="Y3" s="124" t="str">
        <f>T3*U3</f>
      </c>
      <c r="Z3" s="125" t="str">
        <f>H3*F3</f>
      </c>
      <c r="AA3" s="126" t="str">
        <f>Z3*U3</f>
      </c>
      <c r="AB3" s="127" t="str">
        <f>IF(Z3=0,"",Q3/Z3)</f>
      </c>
    </row>
    <row r="4">
      <c r="A4" t="s">
        <v>108</v>
      </c>
      <c r="B4" s="4" t="s">
        <v>182</v>
      </c>
      <c r="C4" t="n">
        <v>2027</v>
      </c>
      <c r="D4" s="103" t="n">
        <v>23661.2103396157</v>
      </c>
      <c r="E4" s="104" t="n">
        <v>395531.607428201</v>
      </c>
      <c r="F4" s="105" t="n">
        <v>14908.1268548478</v>
      </c>
      <c r="G4" s="106" t="n">
        <v>76251.3210387483</v>
      </c>
      <c r="H4" s="107" t="n">
        <v>289986522</v>
      </c>
      <c r="I4" s="108" t="n">
        <v>37.6736</v>
      </c>
      <c r="J4" s="109" t="str">
        <f>'Calculation_Assumptions'!$B$24*G4*(F4/G4)^'Calculation_Assumptions'!$B$25</f>
      </c>
      <c r="K4" s="110" t="str">
        <f>'Calculation_Assumptions'!$B$26*F4</f>
      </c>
      <c r="L4" s="111" t="str">
        <f>MAX(J4,K4)</f>
      </c>
      <c r="M4" s="112" t="str">
        <f>IF(F4=0,"",L4/F4)</f>
      </c>
      <c r="N4" s="113" t="str">
        <f>'Calculation_Assumptions'!$B$27*F4</f>
      </c>
      <c r="O4" s="114" t="str">
        <f>'Calculation_Assumptions'!$B$28*F4</f>
      </c>
      <c r="P4" s="115" t="str">
        <f>IF(I4=0,"",L4/I4)</f>
      </c>
      <c r="Q4" s="116" t="str">
        <f>L4*D4</f>
      </c>
      <c r="R4" s="117" t="str">
        <f>P4*E4</f>
      </c>
      <c r="S4" s="118" t="str">
        <f>N4*D4</f>
      </c>
      <c r="T4" s="119" t="str">
        <f>O4*D4</f>
      </c>
      <c r="U4" s="120" t="str">
        <f>1/(1+'Calculation_Assumptions'!$B$21)^(C4-'Calculation_Assumptions'!$B$20)</f>
      </c>
      <c r="V4" s="121" t="str">
        <f>Q4*U4</f>
      </c>
      <c r="W4" s="122" t="str">
        <f>R4*U4</f>
      </c>
      <c r="X4" s="123" t="str">
        <f>S4*U4</f>
      </c>
      <c r="Y4" s="124" t="str">
        <f>T4*U4</f>
      </c>
      <c r="Z4" s="125" t="str">
        <f>H4*F4</f>
      </c>
      <c r="AA4" s="126" t="str">
        <f>Z4*U4</f>
      </c>
      <c r="AB4" s="127" t="str">
        <f>IF(Z4=0,"",Q4/Z4)</f>
      </c>
    </row>
    <row r="5">
      <c r="A5" t="s">
        <v>108</v>
      </c>
      <c r="B5" s="4" t="s">
        <v>182</v>
      </c>
      <c r="C5" t="n">
        <v>2028</v>
      </c>
      <c r="D5" s="103" t="n">
        <v>34973.389727887</v>
      </c>
      <c r="E5" s="104" t="n">
        <v>587441.026094441</v>
      </c>
      <c r="F5" s="105" t="n">
        <v>15466.2973673947</v>
      </c>
      <c r="G5" s="106" t="n">
        <v>77331.3153265521</v>
      </c>
      <c r="H5" s="107" t="n">
        <v>292016778.5</v>
      </c>
      <c r="I5" s="108" t="n">
        <v>36.834</v>
      </c>
      <c r="J5" s="109" t="str">
        <f>'Calculation_Assumptions'!$B$24*G5*(F5/G5)^'Calculation_Assumptions'!$B$25</f>
      </c>
      <c r="K5" s="110" t="str">
        <f>'Calculation_Assumptions'!$B$26*F5</f>
      </c>
      <c r="L5" s="111" t="str">
        <f>MAX(J5,K5)</f>
      </c>
      <c r="M5" s="112" t="str">
        <f>IF(F5=0,"",L5/F5)</f>
      </c>
      <c r="N5" s="113" t="str">
        <f>'Calculation_Assumptions'!$B$27*F5</f>
      </c>
      <c r="O5" s="114" t="str">
        <f>'Calculation_Assumptions'!$B$28*F5</f>
      </c>
      <c r="P5" s="115" t="str">
        <f>IF(I5=0,"",L5/I5)</f>
      </c>
      <c r="Q5" s="116" t="str">
        <f>L5*D5</f>
      </c>
      <c r="R5" s="117" t="str">
        <f>P5*E5</f>
      </c>
      <c r="S5" s="118" t="str">
        <f>N5*D5</f>
      </c>
      <c r="T5" s="119" t="str">
        <f>O5*D5</f>
      </c>
      <c r="U5" s="120" t="str">
        <f>1/(1+'Calculation_Assumptions'!$B$21)^(C5-'Calculation_Assumptions'!$B$20)</f>
      </c>
      <c r="V5" s="121" t="str">
        <f>Q5*U5</f>
      </c>
      <c r="W5" s="122" t="str">
        <f>R5*U5</f>
      </c>
      <c r="X5" s="123" t="str">
        <f>S5*U5</f>
      </c>
      <c r="Y5" s="124" t="str">
        <f>T5*U5</f>
      </c>
      <c r="Z5" s="125" t="str">
        <f>H5*F5</f>
      </c>
      <c r="AA5" s="126" t="str">
        <f>Z5*U5</f>
      </c>
      <c r="AB5" s="127" t="str">
        <f>IF(Z5=0,"",Q5/Z5)</f>
      </c>
    </row>
    <row r="6">
      <c r="A6" t="s">
        <v>108</v>
      </c>
      <c r="B6" s="4" t="s">
        <v>182</v>
      </c>
      <c r="C6" t="n">
        <v>2029</v>
      </c>
      <c r="D6" s="103" t="n">
        <v>49051.4720975016</v>
      </c>
      <c r="E6" s="104" t="n">
        <v>817634.824087321</v>
      </c>
      <c r="F6" s="105" t="n">
        <v>16045.3661674401</v>
      </c>
      <c r="G6" s="106" t="n">
        <v>78426.6062367069</v>
      </c>
      <c r="H6" s="107" t="n">
        <v>293978109</v>
      </c>
      <c r="I6" s="108" t="n">
        <v>36.9118</v>
      </c>
      <c r="J6" s="109" t="str">
        <f>'Calculation_Assumptions'!$B$24*G6*(F6/G6)^'Calculation_Assumptions'!$B$25</f>
      </c>
      <c r="K6" s="110" t="str">
        <f>'Calculation_Assumptions'!$B$26*F6</f>
      </c>
      <c r="L6" s="111" t="str">
        <f>MAX(J6,K6)</f>
      </c>
      <c r="M6" s="112" t="str">
        <f>IF(F6=0,"",L6/F6)</f>
      </c>
      <c r="N6" s="113" t="str">
        <f>'Calculation_Assumptions'!$B$27*F6</f>
      </c>
      <c r="O6" s="114" t="str">
        <f>'Calculation_Assumptions'!$B$28*F6</f>
      </c>
      <c r="P6" s="115" t="str">
        <f>IF(I6=0,"",L6/I6)</f>
      </c>
      <c r="Q6" s="116" t="str">
        <f>L6*D6</f>
      </c>
      <c r="R6" s="117" t="str">
        <f>P6*E6</f>
      </c>
      <c r="S6" s="118" t="str">
        <f>N6*D6</f>
      </c>
      <c r="T6" s="119" t="str">
        <f>O6*D6</f>
      </c>
      <c r="U6" s="120" t="str">
        <f>1/(1+'Calculation_Assumptions'!$B$21)^(C6-'Calculation_Assumptions'!$B$20)</f>
      </c>
      <c r="V6" s="121" t="str">
        <f>Q6*U6</f>
      </c>
      <c r="W6" s="122" t="str">
        <f>R6*U6</f>
      </c>
      <c r="X6" s="123" t="str">
        <f>S6*U6</f>
      </c>
      <c r="Y6" s="124" t="str">
        <f>T6*U6</f>
      </c>
      <c r="Z6" s="125" t="str">
        <f>H6*F6</f>
      </c>
      <c r="AA6" s="126" t="str">
        <f>Z6*U6</f>
      </c>
      <c r="AB6" s="127" t="str">
        <f>IF(Z6=0,"",Q6/Z6)</f>
      </c>
    </row>
    <row r="7">
      <c r="A7" t="s">
        <v>108</v>
      </c>
      <c r="B7" s="4" t="s">
        <v>182</v>
      </c>
      <c r="C7" t="n">
        <v>2030</v>
      </c>
      <c r="D7" s="103" t="n">
        <v>63080.8992394925</v>
      </c>
      <c r="E7" s="104" t="n">
        <v>1046865.32957702</v>
      </c>
      <c r="F7" s="105" t="n">
        <v>16646.1157012267</v>
      </c>
      <c r="G7" s="106" t="n">
        <v>79537.4104246691</v>
      </c>
      <c r="H7" s="107" t="n">
        <v>295876648</v>
      </c>
      <c r="I7" s="108" t="n">
        <v>36.9927</v>
      </c>
      <c r="J7" s="109" t="str">
        <f>'Calculation_Assumptions'!$B$24*G7*(F7/G7)^'Calculation_Assumptions'!$B$25</f>
      </c>
      <c r="K7" s="110" t="str">
        <f>'Calculation_Assumptions'!$B$26*F7</f>
      </c>
      <c r="L7" s="111" t="str">
        <f>MAX(J7,K7)</f>
      </c>
      <c r="M7" s="112" t="str">
        <f>IF(F7=0,"",L7/F7)</f>
      </c>
      <c r="N7" s="113" t="str">
        <f>'Calculation_Assumptions'!$B$27*F7</f>
      </c>
      <c r="O7" s="114" t="str">
        <f>'Calculation_Assumptions'!$B$28*F7</f>
      </c>
      <c r="P7" s="115" t="str">
        <f>IF(I7=0,"",L7/I7)</f>
      </c>
      <c r="Q7" s="116" t="str">
        <f>L7*D7</f>
      </c>
      <c r="R7" s="117" t="str">
        <f>P7*E7</f>
      </c>
      <c r="S7" s="118" t="str">
        <f>N7*D7</f>
      </c>
      <c r="T7" s="119" t="str">
        <f>O7*D7</f>
      </c>
      <c r="U7" s="120" t="str">
        <f>1/(1+'Calculation_Assumptions'!$B$21)^(C7-'Calculation_Assumptions'!$B$20)</f>
      </c>
      <c r="V7" s="121" t="str">
        <f>Q7*U7</f>
      </c>
      <c r="W7" s="122" t="str">
        <f>R7*U7</f>
      </c>
      <c r="X7" s="123" t="str">
        <f>S7*U7</f>
      </c>
      <c r="Y7" s="124" t="str">
        <f>T7*U7</f>
      </c>
      <c r="Z7" s="125" t="str">
        <f>H7*F7</f>
      </c>
      <c r="AA7" s="126" t="str">
        <f>Z7*U7</f>
      </c>
      <c r="AB7" s="127" t="str">
        <f>IF(Z7=0,"",Q7/Z7)</f>
      </c>
    </row>
    <row r="8">
      <c r="A8" t="s">
        <v>108</v>
      </c>
      <c r="B8" s="4" t="s">
        <v>182</v>
      </c>
      <c r="C8" t="n">
        <v>2031</v>
      </c>
      <c r="D8" s="103" t="n">
        <v>65373.116618912</v>
      </c>
      <c r="E8" s="104" t="n">
        <v>1085724.60467745</v>
      </c>
      <c r="F8" s="105" t="n">
        <v>17161.0734660986</v>
      </c>
      <c r="G8" s="106" t="n">
        <v>80420.1567986293</v>
      </c>
      <c r="H8" s="107" t="n">
        <v>297719748</v>
      </c>
      <c r="I8" s="108" t="n">
        <v>37.0895</v>
      </c>
      <c r="J8" s="109" t="str">
        <f>'Calculation_Assumptions'!$B$24*G8*(F8/G8)^'Calculation_Assumptions'!$B$25</f>
      </c>
      <c r="K8" s="110" t="str">
        <f>'Calculation_Assumptions'!$B$26*F8</f>
      </c>
      <c r="L8" s="111" t="str">
        <f>MAX(J8,K8)</f>
      </c>
      <c r="M8" s="112" t="str">
        <f>IF(F8=0,"",L8/F8)</f>
      </c>
      <c r="N8" s="113" t="str">
        <f>'Calculation_Assumptions'!$B$27*F8</f>
      </c>
      <c r="O8" s="114" t="str">
        <f>'Calculation_Assumptions'!$B$28*F8</f>
      </c>
      <c r="P8" s="115" t="str">
        <f>IF(I8=0,"",L8/I8)</f>
      </c>
      <c r="Q8" s="116" t="str">
        <f>L8*D8</f>
      </c>
      <c r="R8" s="117" t="str">
        <f>P8*E8</f>
      </c>
      <c r="S8" s="118" t="str">
        <f>N8*D8</f>
      </c>
      <c r="T8" s="119" t="str">
        <f>O8*D8</f>
      </c>
      <c r="U8" s="120" t="str">
        <f>1/(1+'Calculation_Assumptions'!$B$21)^(C8-'Calculation_Assumptions'!$B$20)</f>
      </c>
      <c r="V8" s="121" t="str">
        <f>Q8*U8</f>
      </c>
      <c r="W8" s="122" t="str">
        <f>R8*U8</f>
      </c>
      <c r="X8" s="123" t="str">
        <f>S8*U8</f>
      </c>
      <c r="Y8" s="124" t="str">
        <f>T8*U8</f>
      </c>
      <c r="Z8" s="125" t="str">
        <f>H8*F8</f>
      </c>
      <c r="AA8" s="126" t="str">
        <f>Z8*U8</f>
      </c>
      <c r="AB8" s="127" t="str">
        <f>IF(Z8=0,"",Q8/Z8)</f>
      </c>
    </row>
    <row r="9">
      <c r="A9" t="s">
        <v>108</v>
      </c>
      <c r="B9" s="4" t="s">
        <v>182</v>
      </c>
      <c r="C9" t="n">
        <v>2032</v>
      </c>
      <c r="D9" s="103" t="n">
        <v>70541.7535882873</v>
      </c>
      <c r="E9" s="104" t="n">
        <v>1159223.90035036</v>
      </c>
      <c r="F9" s="105" t="n">
        <v>17691.9617642167</v>
      </c>
      <c r="G9" s="106" t="n">
        <v>81312.7003379309</v>
      </c>
      <c r="H9" s="107" t="n">
        <v>299510661.5</v>
      </c>
      <c r="I9" s="108" t="n">
        <v>37.1904</v>
      </c>
      <c r="J9" s="109" t="str">
        <f>'Calculation_Assumptions'!$B$24*G9*(F9/G9)^'Calculation_Assumptions'!$B$25</f>
      </c>
      <c r="K9" s="110" t="str">
        <f>'Calculation_Assumptions'!$B$26*F9</f>
      </c>
      <c r="L9" s="111" t="str">
        <f>MAX(J9,K9)</f>
      </c>
      <c r="M9" s="112" t="str">
        <f>IF(F9=0,"",L9/F9)</f>
      </c>
      <c r="N9" s="113" t="str">
        <f>'Calculation_Assumptions'!$B$27*F9</f>
      </c>
      <c r="O9" s="114" t="str">
        <f>'Calculation_Assumptions'!$B$28*F9</f>
      </c>
      <c r="P9" s="115" t="str">
        <f>IF(I9=0,"",L9/I9)</f>
      </c>
      <c r="Q9" s="116" t="str">
        <f>L9*D9</f>
      </c>
      <c r="R9" s="117" t="str">
        <f>P9*E9</f>
      </c>
      <c r="S9" s="118" t="str">
        <f>N9*D9</f>
      </c>
      <c r="T9" s="119" t="str">
        <f>O9*D9</f>
      </c>
      <c r="U9" s="120" t="str">
        <f>1/(1+'Calculation_Assumptions'!$B$21)^(C9-'Calculation_Assumptions'!$B$20)</f>
      </c>
      <c r="V9" s="121" t="str">
        <f>Q9*U9</f>
      </c>
      <c r="W9" s="122" t="str">
        <f>R9*U9</f>
      </c>
      <c r="X9" s="123" t="str">
        <f>S9*U9</f>
      </c>
      <c r="Y9" s="124" t="str">
        <f>T9*U9</f>
      </c>
      <c r="Z9" s="125" t="str">
        <f>H9*F9</f>
      </c>
      <c r="AA9" s="126" t="str">
        <f>Z9*U9</f>
      </c>
      <c r="AB9" s="127" t="str">
        <f>IF(Z9=0,"",Q9/Z9)</f>
      </c>
    </row>
    <row r="10">
      <c r="A10" t="s">
        <v>108</v>
      </c>
      <c r="B10" s="4" t="s">
        <v>182</v>
      </c>
      <c r="C10" t="n">
        <v>2033</v>
      </c>
      <c r="D10" s="103" t="n">
        <v>77470.5322233236</v>
      </c>
      <c r="E10" s="104" t="n">
        <v>1255522.41572127</v>
      </c>
      <c r="F10" s="105" t="n">
        <v>18239.2734163655</v>
      </c>
      <c r="G10" s="106" t="n">
        <v>82215.1497764654</v>
      </c>
      <c r="H10" s="107" t="n">
        <v>301250984.5</v>
      </c>
      <c r="I10" s="108" t="n">
        <v>37.2975</v>
      </c>
      <c r="J10" s="109" t="str">
        <f>'Calculation_Assumptions'!$B$24*G10*(F10/G10)^'Calculation_Assumptions'!$B$25</f>
      </c>
      <c r="K10" s="110" t="str">
        <f>'Calculation_Assumptions'!$B$26*F10</f>
      </c>
      <c r="L10" s="111" t="str">
        <f>MAX(J10,K10)</f>
      </c>
      <c r="M10" s="112" t="str">
        <f>IF(F10=0,"",L10/F10)</f>
      </c>
      <c r="N10" s="113" t="str">
        <f>'Calculation_Assumptions'!$B$27*F10</f>
      </c>
      <c r="O10" s="114" t="str">
        <f>'Calculation_Assumptions'!$B$28*F10</f>
      </c>
      <c r="P10" s="115" t="str">
        <f>IF(I10=0,"",L10/I10)</f>
      </c>
      <c r="Q10" s="116" t="str">
        <f>L10*D10</f>
      </c>
      <c r="R10" s="117" t="str">
        <f>P10*E10</f>
      </c>
      <c r="S10" s="118" t="str">
        <f>N10*D10</f>
      </c>
      <c r="T10" s="119" t="str">
        <f>O10*D10</f>
      </c>
      <c r="U10" s="120" t="str">
        <f>1/(1+'Calculation_Assumptions'!$B$21)^(C10-'Calculation_Assumptions'!$B$20)</f>
      </c>
      <c r="V10" s="121" t="str">
        <f>Q10*U10</f>
      </c>
      <c r="W10" s="122" t="str">
        <f>R10*U10</f>
      </c>
      <c r="X10" s="123" t="str">
        <f>S10*U10</f>
      </c>
      <c r="Y10" s="124" t="str">
        <f>T10*U10</f>
      </c>
      <c r="Z10" s="125" t="str">
        <f>H10*F10</f>
      </c>
      <c r="AA10" s="126" t="str">
        <f>Z10*U10</f>
      </c>
      <c r="AB10" s="127" t="str">
        <f>IF(Z10=0,"",Q10/Z10)</f>
      </c>
    </row>
    <row r="11">
      <c r="A11" t="s">
        <v>108</v>
      </c>
      <c r="B11" s="4" t="s">
        <v>182</v>
      </c>
      <c r="C11" t="n">
        <v>2034</v>
      </c>
      <c r="D11" s="103" t="n">
        <v>82794.4805412998</v>
      </c>
      <c r="E11" s="104" t="n">
        <v>1332002.31086124</v>
      </c>
      <c r="F11" s="105" t="n">
        <v>18803.5164890413</v>
      </c>
      <c r="G11" s="106" t="n">
        <v>83127.6150549084</v>
      </c>
      <c r="H11" s="107" t="n">
        <v>302938573</v>
      </c>
      <c r="I11" s="108" t="n">
        <v>37.4064</v>
      </c>
      <c r="J11" s="109" t="str">
        <f>'Calculation_Assumptions'!$B$24*G11*(F11/G11)^'Calculation_Assumptions'!$B$25</f>
      </c>
      <c r="K11" s="110" t="str">
        <f>'Calculation_Assumptions'!$B$26*F11</f>
      </c>
      <c r="L11" s="111" t="str">
        <f>MAX(J11,K11)</f>
      </c>
      <c r="M11" s="112" t="str">
        <f>IF(F11=0,"",L11/F11)</f>
      </c>
      <c r="N11" s="113" t="str">
        <f>'Calculation_Assumptions'!$B$27*F11</f>
      </c>
      <c r="O11" s="114" t="str">
        <f>'Calculation_Assumptions'!$B$28*F11</f>
      </c>
      <c r="P11" s="115" t="str">
        <f>IF(I11=0,"",L11/I11)</f>
      </c>
      <c r="Q11" s="116" t="str">
        <f>L11*D11</f>
      </c>
      <c r="R11" s="117" t="str">
        <f>P11*E11</f>
      </c>
      <c r="S11" s="118" t="str">
        <f>N11*D11</f>
      </c>
      <c r="T11" s="119" t="str">
        <f>O11*D11</f>
      </c>
      <c r="U11" s="120" t="str">
        <f>1/(1+'Calculation_Assumptions'!$B$21)^(C11-'Calculation_Assumptions'!$B$20)</f>
      </c>
      <c r="V11" s="121" t="str">
        <f>Q11*U11</f>
      </c>
      <c r="W11" s="122" t="str">
        <f>R11*U11</f>
      </c>
      <c r="X11" s="123" t="str">
        <f>S11*U11</f>
      </c>
      <c r="Y11" s="124" t="str">
        <f>T11*U11</f>
      </c>
      <c r="Z11" s="125" t="str">
        <f>H11*F11</f>
      </c>
      <c r="AA11" s="126" t="str">
        <f>Z11*U11</f>
      </c>
      <c r="AB11" s="127" t="str">
        <f>IF(Z11=0,"",Q11/Z11)</f>
      </c>
    </row>
    <row r="12">
      <c r="A12" t="s">
        <v>108</v>
      </c>
      <c r="B12" s="4" t="s">
        <v>182</v>
      </c>
      <c r="C12" t="n">
        <v>2035</v>
      </c>
      <c r="D12" s="103" t="n">
        <v>89502.0610090749</v>
      </c>
      <c r="E12" s="104" t="n">
        <v>1426902.01528829</v>
      </c>
      <c r="F12" s="105" t="n">
        <v>19385.2147660882</v>
      </c>
      <c r="G12" s="106" t="n">
        <v>84050.2073341125</v>
      </c>
      <c r="H12" s="107" t="n">
        <v>304566622</v>
      </c>
      <c r="I12" s="108" t="n">
        <v>37.5179</v>
      </c>
      <c r="J12" s="109" t="str">
        <f>'Calculation_Assumptions'!$B$24*G12*(F12/G12)^'Calculation_Assumptions'!$B$25</f>
      </c>
      <c r="K12" s="110" t="str">
        <f>'Calculation_Assumptions'!$B$26*F12</f>
      </c>
      <c r="L12" s="111" t="str">
        <f>MAX(J12,K12)</f>
      </c>
      <c r="M12" s="112" t="str">
        <f>IF(F12=0,"",L12/F12)</f>
      </c>
      <c r="N12" s="113" t="str">
        <f>'Calculation_Assumptions'!$B$27*F12</f>
      </c>
      <c r="O12" s="114" t="str">
        <f>'Calculation_Assumptions'!$B$28*F12</f>
      </c>
      <c r="P12" s="115" t="str">
        <f>IF(I12=0,"",L12/I12)</f>
      </c>
      <c r="Q12" s="116" t="str">
        <f>L12*D12</f>
      </c>
      <c r="R12" s="117" t="str">
        <f>P12*E12</f>
      </c>
      <c r="S12" s="118" t="str">
        <f>N12*D12</f>
      </c>
      <c r="T12" s="119" t="str">
        <f>O12*D12</f>
      </c>
      <c r="U12" s="120" t="str">
        <f>1/(1+'Calculation_Assumptions'!$B$21)^(C12-'Calculation_Assumptions'!$B$20)</f>
      </c>
      <c r="V12" s="121" t="str">
        <f>Q12*U12</f>
      </c>
      <c r="W12" s="122" t="str">
        <f>R12*U12</f>
      </c>
      <c r="X12" s="123" t="str">
        <f>S12*U12</f>
      </c>
      <c r="Y12" s="124" t="str">
        <f>T12*U12</f>
      </c>
      <c r="Z12" s="125" t="str">
        <f>H12*F12</f>
      </c>
      <c r="AA12" s="126" t="str">
        <f>Z12*U12</f>
      </c>
      <c r="AB12" s="127" t="str">
        <f>IF(Z12=0,"",Q12/Z12)</f>
      </c>
    </row>
    <row r="13">
      <c r="A13" t="s">
        <v>108</v>
      </c>
      <c r="B13" s="4" t="s">
        <v>182</v>
      </c>
      <c r="C13" t="n">
        <v>2036</v>
      </c>
      <c r="D13" s="103" t="n">
        <v>108119.505883813</v>
      </c>
      <c r="E13" s="104" t="n">
        <v>1664676.41559095</v>
      </c>
      <c r="F13" s="105" t="n">
        <v>19931.358148438</v>
      </c>
      <c r="G13" s="106" t="n">
        <v>84847.8568068913</v>
      </c>
      <c r="H13" s="107" t="n">
        <v>306135098</v>
      </c>
      <c r="I13" s="108" t="n">
        <v>37.6267</v>
      </c>
      <c r="J13" s="109" t="str">
        <f>'Calculation_Assumptions'!$B$24*G13*(F13/G13)^'Calculation_Assumptions'!$B$25</f>
      </c>
      <c r="K13" s="110" t="str">
        <f>'Calculation_Assumptions'!$B$26*F13</f>
      </c>
      <c r="L13" s="111" t="str">
        <f>MAX(J13,K13)</f>
      </c>
      <c r="M13" s="112" t="str">
        <f>IF(F13=0,"",L13/F13)</f>
      </c>
      <c r="N13" s="113" t="str">
        <f>'Calculation_Assumptions'!$B$27*F13</f>
      </c>
      <c r="O13" s="114" t="str">
        <f>'Calculation_Assumptions'!$B$28*F13</f>
      </c>
      <c r="P13" s="115" t="str">
        <f>IF(I13=0,"",L13/I13)</f>
      </c>
      <c r="Q13" s="116" t="str">
        <f>L13*D13</f>
      </c>
      <c r="R13" s="117" t="str">
        <f>P13*E13</f>
      </c>
      <c r="S13" s="118" t="str">
        <f>N13*D13</f>
      </c>
      <c r="T13" s="119" t="str">
        <f>O13*D13</f>
      </c>
      <c r="U13" s="120" t="str">
        <f>1/(1+'Calculation_Assumptions'!$B$21)^(C13-'Calculation_Assumptions'!$B$20)</f>
      </c>
      <c r="V13" s="121" t="str">
        <f>Q13*U13</f>
      </c>
      <c r="W13" s="122" t="str">
        <f>R13*U13</f>
      </c>
      <c r="X13" s="123" t="str">
        <f>S13*U13</f>
      </c>
      <c r="Y13" s="124" t="str">
        <f>T13*U13</f>
      </c>
      <c r="Z13" s="125" t="str">
        <f>H13*F13</f>
      </c>
      <c r="AA13" s="126" t="str">
        <f>Z13*U13</f>
      </c>
      <c r="AB13" s="127" t="str">
        <f>IF(Z13=0,"",Q13/Z13)</f>
      </c>
    </row>
    <row r="14">
      <c r="A14" t="s">
        <v>108</v>
      </c>
      <c r="B14" s="4" t="s">
        <v>182</v>
      </c>
      <c r="C14" t="n">
        <v>2037</v>
      </c>
      <c r="D14" s="103" t="n">
        <v>126876.672758147</v>
      </c>
      <c r="E14" s="104" t="n">
        <v>1906746.07452281</v>
      </c>
      <c r="F14" s="105" t="n">
        <v>20492.8881332929</v>
      </c>
      <c r="G14" s="106" t="n">
        <v>85653.076096588</v>
      </c>
      <c r="H14" s="107" t="n">
        <v>307646417.5</v>
      </c>
      <c r="I14" s="108" t="n">
        <v>37.7369</v>
      </c>
      <c r="J14" s="109" t="str">
        <f>'Calculation_Assumptions'!$B$24*G14*(F14/G14)^'Calculation_Assumptions'!$B$25</f>
      </c>
      <c r="K14" s="110" t="str">
        <f>'Calculation_Assumptions'!$B$26*F14</f>
      </c>
      <c r="L14" s="111" t="str">
        <f>MAX(J14,K14)</f>
      </c>
      <c r="M14" s="112" t="str">
        <f>IF(F14=0,"",L14/F14)</f>
      </c>
      <c r="N14" s="113" t="str">
        <f>'Calculation_Assumptions'!$B$27*F14</f>
      </c>
      <c r="O14" s="114" t="str">
        <f>'Calculation_Assumptions'!$B$28*F14</f>
      </c>
      <c r="P14" s="115" t="str">
        <f>IF(I14=0,"",L14/I14)</f>
      </c>
      <c r="Q14" s="116" t="str">
        <f>L14*D14</f>
      </c>
      <c r="R14" s="117" t="str">
        <f>P14*E14</f>
      </c>
      <c r="S14" s="118" t="str">
        <f>N14*D14</f>
      </c>
      <c r="T14" s="119" t="str">
        <f>O14*D14</f>
      </c>
      <c r="U14" s="120" t="str">
        <f>1/(1+'Calculation_Assumptions'!$B$21)^(C14-'Calculation_Assumptions'!$B$20)</f>
      </c>
      <c r="V14" s="121" t="str">
        <f>Q14*U14</f>
      </c>
      <c r="W14" s="122" t="str">
        <f>R14*U14</f>
      </c>
      <c r="X14" s="123" t="str">
        <f>S14*U14</f>
      </c>
      <c r="Y14" s="124" t="str">
        <f>T14*U14</f>
      </c>
      <c r="Z14" s="125" t="str">
        <f>H14*F14</f>
      </c>
      <c r="AA14" s="126" t="str">
        <f>Z14*U14</f>
      </c>
      <c r="AB14" s="127" t="str">
        <f>IF(Z14=0,"",Q14/Z14)</f>
      </c>
    </row>
    <row r="15">
      <c r="A15" t="s">
        <v>108</v>
      </c>
      <c r="B15" s="4" t="s">
        <v>182</v>
      </c>
      <c r="C15" t="n">
        <v>2038</v>
      </c>
      <c r="D15" s="103" t="n">
        <v>146052.665965081</v>
      </c>
      <c r="E15" s="104" t="n">
        <v>2154794.48817428</v>
      </c>
      <c r="F15" s="105" t="n">
        <v>21070.2382103635</v>
      </c>
      <c r="G15" s="106" t="n">
        <v>86465.9370419363</v>
      </c>
      <c r="H15" s="107" t="n">
        <v>309096448</v>
      </c>
      <c r="I15" s="108" t="n">
        <v>37.8496</v>
      </c>
      <c r="J15" s="109" t="str">
        <f>'Calculation_Assumptions'!$B$24*G15*(F15/G15)^'Calculation_Assumptions'!$B$25</f>
      </c>
      <c r="K15" s="110" t="str">
        <f>'Calculation_Assumptions'!$B$26*F15</f>
      </c>
      <c r="L15" s="111" t="str">
        <f>MAX(J15,K15)</f>
      </c>
      <c r="M15" s="112" t="str">
        <f>IF(F15=0,"",L15/F15)</f>
      </c>
      <c r="N15" s="113" t="str">
        <f>'Calculation_Assumptions'!$B$27*F15</f>
      </c>
      <c r="O15" s="114" t="str">
        <f>'Calculation_Assumptions'!$B$28*F15</f>
      </c>
      <c r="P15" s="115" t="str">
        <f>IF(I15=0,"",L15/I15)</f>
      </c>
      <c r="Q15" s="116" t="str">
        <f>L15*D15</f>
      </c>
      <c r="R15" s="117" t="str">
        <f>P15*E15</f>
      </c>
      <c r="S15" s="118" t="str">
        <f>N15*D15</f>
      </c>
      <c r="T15" s="119" t="str">
        <f>O15*D15</f>
      </c>
      <c r="U15" s="120" t="str">
        <f>1/(1+'Calculation_Assumptions'!$B$21)^(C15-'Calculation_Assumptions'!$B$20)</f>
      </c>
      <c r="V15" s="121" t="str">
        <f>Q15*U15</f>
      </c>
      <c r="W15" s="122" t="str">
        <f>R15*U15</f>
      </c>
      <c r="X15" s="123" t="str">
        <f>S15*U15</f>
      </c>
      <c r="Y15" s="124" t="str">
        <f>T15*U15</f>
      </c>
      <c r="Z15" s="125" t="str">
        <f>H15*F15</f>
      </c>
      <c r="AA15" s="126" t="str">
        <f>Z15*U15</f>
      </c>
      <c r="AB15" s="127" t="str">
        <f>IF(Z15=0,"",Q15/Z15)</f>
      </c>
    </row>
    <row r="16">
      <c r="A16" t="s">
        <v>108</v>
      </c>
      <c r="B16" s="4" t="s">
        <v>182</v>
      </c>
      <c r="C16" t="n">
        <v>2039</v>
      </c>
      <c r="D16" s="103" t="n">
        <v>165868.115189539</v>
      </c>
      <c r="E16" s="104" t="n">
        <v>2411533.56061025</v>
      </c>
      <c r="F16" s="105" t="n">
        <v>21663.8540821491</v>
      </c>
      <c r="G16" s="106" t="n">
        <v>87286.5121634309</v>
      </c>
      <c r="H16" s="107" t="n">
        <v>310481120</v>
      </c>
      <c r="I16" s="108" t="n">
        <v>37.9582</v>
      </c>
      <c r="J16" s="109" t="str">
        <f>'Calculation_Assumptions'!$B$24*G16*(F16/G16)^'Calculation_Assumptions'!$B$25</f>
      </c>
      <c r="K16" s="110" t="str">
        <f>'Calculation_Assumptions'!$B$26*F16</f>
      </c>
      <c r="L16" s="111" t="str">
        <f>MAX(J16,K16)</f>
      </c>
      <c r="M16" s="112" t="str">
        <f>IF(F16=0,"",L16/F16)</f>
      </c>
      <c r="N16" s="113" t="str">
        <f>'Calculation_Assumptions'!$B$27*F16</f>
      </c>
      <c r="O16" s="114" t="str">
        <f>'Calculation_Assumptions'!$B$28*F16</f>
      </c>
      <c r="P16" s="115" t="str">
        <f>IF(I16=0,"",L16/I16)</f>
      </c>
      <c r="Q16" s="116" t="str">
        <f>L16*D16</f>
      </c>
      <c r="R16" s="117" t="str">
        <f>P16*E16</f>
      </c>
      <c r="S16" s="118" t="str">
        <f>N16*D16</f>
      </c>
      <c r="T16" s="119" t="str">
        <f>O16*D16</f>
      </c>
      <c r="U16" s="120" t="str">
        <f>1/(1+'Calculation_Assumptions'!$B$21)^(C16-'Calculation_Assumptions'!$B$20)</f>
      </c>
      <c r="V16" s="121" t="str">
        <f>Q16*U16</f>
      </c>
      <c r="W16" s="122" t="str">
        <f>R16*U16</f>
      </c>
      <c r="X16" s="123" t="str">
        <f>S16*U16</f>
      </c>
      <c r="Y16" s="124" t="str">
        <f>T16*U16</f>
      </c>
      <c r="Z16" s="125" t="str">
        <f>H16*F16</f>
      </c>
      <c r="AA16" s="126" t="str">
        <f>Z16*U16</f>
      </c>
      <c r="AB16" s="127" t="str">
        <f>IF(Z16=0,"",Q16/Z16)</f>
      </c>
    </row>
    <row r="17">
      <c r="A17" t="s">
        <v>108</v>
      </c>
      <c r="B17" s="4" t="s">
        <v>182</v>
      </c>
      <c r="C17" t="n">
        <v>2040</v>
      </c>
      <c r="D17" s="103" t="n">
        <v>186164.202695541</v>
      </c>
      <c r="E17" s="104" t="n">
        <v>2674532.48627164</v>
      </c>
      <c r="F17" s="105" t="n">
        <v>22274.1940080113</v>
      </c>
      <c r="G17" s="106" t="n">
        <v>88114.8746697968</v>
      </c>
      <c r="H17" s="107" t="n">
        <v>311797395.5</v>
      </c>
      <c r="I17" s="108" t="n">
        <v>38.0715</v>
      </c>
      <c r="J17" s="109" t="str">
        <f>'Calculation_Assumptions'!$B$24*G17*(F17/G17)^'Calculation_Assumptions'!$B$25</f>
      </c>
      <c r="K17" s="110" t="str">
        <f>'Calculation_Assumptions'!$B$26*F17</f>
      </c>
      <c r="L17" s="111" t="str">
        <f>MAX(J17,K17)</f>
      </c>
      <c r="M17" s="112" t="str">
        <f>IF(F17=0,"",L17/F17)</f>
      </c>
      <c r="N17" s="113" t="str">
        <f>'Calculation_Assumptions'!$B$27*F17</f>
      </c>
      <c r="O17" s="114" t="str">
        <f>'Calculation_Assumptions'!$B$28*F17</f>
      </c>
      <c r="P17" s="115" t="str">
        <f>IF(I17=0,"",L17/I17)</f>
      </c>
      <c r="Q17" s="116" t="str">
        <f>L17*D17</f>
      </c>
      <c r="R17" s="117" t="str">
        <f>P17*E17</f>
      </c>
      <c r="S17" s="118" t="str">
        <f>N17*D17</f>
      </c>
      <c r="T17" s="119" t="str">
        <f>O17*D17</f>
      </c>
      <c r="U17" s="120" t="str">
        <f>1/(1+'Calculation_Assumptions'!$B$21)^(C17-'Calculation_Assumptions'!$B$20)</f>
      </c>
      <c r="V17" s="121" t="str">
        <f>Q17*U17</f>
      </c>
      <c r="W17" s="122" t="str">
        <f>R17*U17</f>
      </c>
      <c r="X17" s="123" t="str">
        <f>S17*U17</f>
      </c>
      <c r="Y17" s="124" t="str">
        <f>T17*U17</f>
      </c>
      <c r="Z17" s="125" t="str">
        <f>H17*F17</f>
      </c>
      <c r="AA17" s="126" t="str">
        <f>Z17*U17</f>
      </c>
      <c r="AB17" s="127" t="str">
        <f>IF(Z17=0,"",Q17/Z17)</f>
      </c>
    </row>
    <row r="18">
      <c r="A18" t="s">
        <v>108</v>
      </c>
      <c r="B18" s="4" t="s">
        <v>182</v>
      </c>
      <c r="C18" t="n">
        <v>2041</v>
      </c>
      <c r="D18" s="103" t="n">
        <v>193489.496115722</v>
      </c>
      <c r="E18" s="104" t="n">
        <v>2787503.89932179</v>
      </c>
      <c r="F18" s="105" t="n">
        <v>22835.7817990268</v>
      </c>
      <c r="G18" s="106" t="n">
        <v>88881.5613597912</v>
      </c>
      <c r="H18" s="107" t="n">
        <v>313041661</v>
      </c>
      <c r="I18" s="108" t="n">
        <v>37.2583</v>
      </c>
      <c r="J18" s="109" t="str">
        <f>'Calculation_Assumptions'!$B$24*G18*(F18/G18)^'Calculation_Assumptions'!$B$25</f>
      </c>
      <c r="K18" s="110" t="str">
        <f>'Calculation_Assumptions'!$B$26*F18</f>
      </c>
      <c r="L18" s="111" t="str">
        <f>MAX(J18,K18)</f>
      </c>
      <c r="M18" s="112" t="str">
        <f>IF(F18=0,"",L18/F18)</f>
      </c>
      <c r="N18" s="113" t="str">
        <f>'Calculation_Assumptions'!$B$27*F18</f>
      </c>
      <c r="O18" s="114" t="str">
        <f>'Calculation_Assumptions'!$B$28*F18</f>
      </c>
      <c r="P18" s="115" t="str">
        <f>IF(I18=0,"",L18/I18)</f>
      </c>
      <c r="Q18" s="116" t="str">
        <f>L18*D18</f>
      </c>
      <c r="R18" s="117" t="str">
        <f>P18*E18</f>
      </c>
      <c r="S18" s="118" t="str">
        <f>N18*D18</f>
      </c>
      <c r="T18" s="119" t="str">
        <f>O18*D18</f>
      </c>
      <c r="U18" s="120" t="str">
        <f>1/(1+'Calculation_Assumptions'!$B$21)^(C18-'Calculation_Assumptions'!$B$20)</f>
      </c>
      <c r="V18" s="121" t="str">
        <f>Q18*U18</f>
      </c>
      <c r="W18" s="122" t="str">
        <f>R18*U18</f>
      </c>
      <c r="X18" s="123" t="str">
        <f>S18*U18</f>
      </c>
      <c r="Y18" s="124" t="str">
        <f>T18*U18</f>
      </c>
      <c r="Z18" s="125" t="str">
        <f>H18*F18</f>
      </c>
      <c r="AA18" s="126" t="str">
        <f>Z18*U18</f>
      </c>
      <c r="AB18" s="127" t="str">
        <f>IF(Z18=0,"",Q18/Z18)</f>
      </c>
    </row>
    <row r="19">
      <c r="A19" t="s">
        <v>108</v>
      </c>
      <c r="B19" s="4" t="s">
        <v>182</v>
      </c>
      <c r="C19" t="n">
        <v>2042</v>
      </c>
      <c r="D19" s="103" t="n">
        <v>199943.656388511</v>
      </c>
      <c r="E19" s="104" t="n">
        <v>2887575.26282027</v>
      </c>
      <c r="F19" s="105" t="n">
        <v>23411.5286140188</v>
      </c>
      <c r="G19" s="106" t="n">
        <v>89654.918983414</v>
      </c>
      <c r="H19" s="107" t="n">
        <v>314211282.5</v>
      </c>
      <c r="I19" s="108" t="n">
        <v>37.3732</v>
      </c>
      <c r="J19" s="109" t="str">
        <f>'Calculation_Assumptions'!$B$24*G19*(F19/G19)^'Calculation_Assumptions'!$B$25</f>
      </c>
      <c r="K19" s="110" t="str">
        <f>'Calculation_Assumptions'!$B$26*F19</f>
      </c>
      <c r="L19" s="111" t="str">
        <f>MAX(J19,K19)</f>
      </c>
      <c r="M19" s="112" t="str">
        <f>IF(F19=0,"",L19/F19)</f>
      </c>
      <c r="N19" s="113" t="str">
        <f>'Calculation_Assumptions'!$B$27*F19</f>
      </c>
      <c r="O19" s="114" t="str">
        <f>'Calculation_Assumptions'!$B$28*F19</f>
      </c>
      <c r="P19" s="115" t="str">
        <f>IF(I19=0,"",L19/I19)</f>
      </c>
      <c r="Q19" s="116" t="str">
        <f>L19*D19</f>
      </c>
      <c r="R19" s="117" t="str">
        <f>P19*E19</f>
      </c>
      <c r="S19" s="118" t="str">
        <f>N19*D19</f>
      </c>
      <c r="T19" s="119" t="str">
        <f>O19*D19</f>
      </c>
      <c r="U19" s="120" t="str">
        <f>1/(1+'Calculation_Assumptions'!$B$21)^(C19-'Calculation_Assumptions'!$B$20)</f>
      </c>
      <c r="V19" s="121" t="str">
        <f>Q19*U19</f>
      </c>
      <c r="W19" s="122" t="str">
        <f>R19*U19</f>
      </c>
      <c r="X19" s="123" t="str">
        <f>S19*U19</f>
      </c>
      <c r="Y19" s="124" t="str">
        <f>T19*U19</f>
      </c>
      <c r="Z19" s="125" t="str">
        <f>H19*F19</f>
      </c>
      <c r="AA19" s="126" t="str">
        <f>Z19*U19</f>
      </c>
      <c r="AB19" s="127" t="str">
        <f>IF(Z19=0,"",Q19/Z19)</f>
      </c>
    </row>
    <row r="20">
      <c r="A20" t="s">
        <v>108</v>
      </c>
      <c r="B20" s="4" t="s">
        <v>182</v>
      </c>
      <c r="C20" t="n">
        <v>2043</v>
      </c>
      <c r="D20" s="103" t="n">
        <v>205705.658421795</v>
      </c>
      <c r="E20" s="104" t="n">
        <v>2976710.95920543</v>
      </c>
      <c r="F20" s="105" t="n">
        <v>24001.7914371726</v>
      </c>
      <c r="G20" s="106" t="n">
        <v>90435.0055843959</v>
      </c>
      <c r="H20" s="107" t="n">
        <v>315304312</v>
      </c>
      <c r="I20" s="108" t="n">
        <v>37.4911</v>
      </c>
      <c r="J20" s="109" t="str">
        <f>'Calculation_Assumptions'!$B$24*G20*(F20/G20)^'Calculation_Assumptions'!$B$25</f>
      </c>
      <c r="K20" s="110" t="str">
        <f>'Calculation_Assumptions'!$B$26*F20</f>
      </c>
      <c r="L20" s="111" t="str">
        <f>MAX(J20,K20)</f>
      </c>
      <c r="M20" s="112" t="str">
        <f>IF(F20=0,"",L20/F20)</f>
      </c>
      <c r="N20" s="113" t="str">
        <f>'Calculation_Assumptions'!$B$27*F20</f>
      </c>
      <c r="O20" s="114" t="str">
        <f>'Calculation_Assumptions'!$B$28*F20</f>
      </c>
      <c r="P20" s="115" t="str">
        <f>IF(I20=0,"",L20/I20)</f>
      </c>
      <c r="Q20" s="116" t="str">
        <f>L20*D20</f>
      </c>
      <c r="R20" s="117" t="str">
        <f>P20*E20</f>
      </c>
      <c r="S20" s="118" t="str">
        <f>N20*D20</f>
      </c>
      <c r="T20" s="119" t="str">
        <f>O20*D20</f>
      </c>
      <c r="U20" s="120" t="str">
        <f>1/(1+'Calculation_Assumptions'!$B$21)^(C20-'Calculation_Assumptions'!$B$20)</f>
      </c>
      <c r="V20" s="121" t="str">
        <f>Q20*U20</f>
      </c>
      <c r="W20" s="122" t="str">
        <f>R20*U20</f>
      </c>
      <c r="X20" s="123" t="str">
        <f>S20*U20</f>
      </c>
      <c r="Y20" s="124" t="str">
        <f>T20*U20</f>
      </c>
      <c r="Z20" s="125" t="str">
        <f>H20*F20</f>
      </c>
      <c r="AA20" s="126" t="str">
        <f>Z20*U20</f>
      </c>
      <c r="AB20" s="127" t="str">
        <f>IF(Z20=0,"",Q20/Z20)</f>
      </c>
    </row>
    <row r="21">
      <c r="A21" t="s">
        <v>108</v>
      </c>
      <c r="B21" s="4" t="s">
        <v>182</v>
      </c>
      <c r="C21" t="n">
        <v>2044</v>
      </c>
      <c r="D21" s="103" t="n">
        <v>210941.963186551</v>
      </c>
      <c r="E21" s="104" t="n">
        <v>3058046.91988159</v>
      </c>
      <c r="F21" s="105" t="n">
        <v>24606.9362531317</v>
      </c>
      <c r="G21" s="106" t="n">
        <v>91221.8797115048</v>
      </c>
      <c r="H21" s="107" t="n">
        <v>316318415.5</v>
      </c>
      <c r="I21" s="108" t="n">
        <v>37.6099</v>
      </c>
      <c r="J21" s="109" t="str">
        <f>'Calculation_Assumptions'!$B$24*G21*(F21/G21)^'Calculation_Assumptions'!$B$25</f>
      </c>
      <c r="K21" s="110" t="str">
        <f>'Calculation_Assumptions'!$B$26*F21</f>
      </c>
      <c r="L21" s="111" t="str">
        <f>MAX(J21,K21)</f>
      </c>
      <c r="M21" s="112" t="str">
        <f>IF(F21=0,"",L21/F21)</f>
      </c>
      <c r="N21" s="113" t="str">
        <f>'Calculation_Assumptions'!$B$27*F21</f>
      </c>
      <c r="O21" s="114" t="str">
        <f>'Calculation_Assumptions'!$B$28*F21</f>
      </c>
      <c r="P21" s="115" t="str">
        <f>IF(I21=0,"",L21/I21)</f>
      </c>
      <c r="Q21" s="116" t="str">
        <f>L21*D21</f>
      </c>
      <c r="R21" s="117" t="str">
        <f>P21*E21</f>
      </c>
      <c r="S21" s="118" t="str">
        <f>N21*D21</f>
      </c>
      <c r="T21" s="119" t="str">
        <f>O21*D21</f>
      </c>
      <c r="U21" s="120" t="str">
        <f>1/(1+'Calculation_Assumptions'!$B$21)^(C21-'Calculation_Assumptions'!$B$20)</f>
      </c>
      <c r="V21" s="121" t="str">
        <f>Q21*U21</f>
      </c>
      <c r="W21" s="122" t="str">
        <f>R21*U21</f>
      </c>
      <c r="X21" s="123" t="str">
        <f>S21*U21</f>
      </c>
      <c r="Y21" s="124" t="str">
        <f>T21*U21</f>
      </c>
      <c r="Z21" s="125" t="str">
        <f>H21*F21</f>
      </c>
      <c r="AA21" s="126" t="str">
        <f>Z21*U21</f>
      </c>
      <c r="AB21" s="127" t="str">
        <f>IF(Z21=0,"",Q21/Z21)</f>
      </c>
    </row>
    <row r="22">
      <c r="A22" t="s">
        <v>108</v>
      </c>
      <c r="B22" s="4" t="s">
        <v>182</v>
      </c>
      <c r="C22" t="n">
        <v>2045</v>
      </c>
      <c r="D22" s="103" t="n">
        <v>215730.436203802</v>
      </c>
      <c r="E22" s="104" t="n">
        <v>3132057.67094096</v>
      </c>
      <c r="F22" s="105" t="n">
        <v>25227.3382739225</v>
      </c>
      <c r="G22" s="106" t="n">
        <v>92015.6004229417</v>
      </c>
      <c r="H22" s="107" t="n">
        <v>317249613</v>
      </c>
      <c r="I22" s="108" t="n">
        <v>37.7245</v>
      </c>
      <c r="J22" s="109" t="str">
        <f>'Calculation_Assumptions'!$B$24*G22*(F22/G22)^'Calculation_Assumptions'!$B$25</f>
      </c>
      <c r="K22" s="110" t="str">
        <f>'Calculation_Assumptions'!$B$26*F22</f>
      </c>
      <c r="L22" s="111" t="str">
        <f>MAX(J22,K22)</f>
      </c>
      <c r="M22" s="112" t="str">
        <f>IF(F22=0,"",L22/F22)</f>
      </c>
      <c r="N22" s="113" t="str">
        <f>'Calculation_Assumptions'!$B$27*F22</f>
      </c>
      <c r="O22" s="114" t="str">
        <f>'Calculation_Assumptions'!$B$28*F22</f>
      </c>
      <c r="P22" s="115" t="str">
        <f>IF(I22=0,"",L22/I22)</f>
      </c>
      <c r="Q22" s="116" t="str">
        <f>L22*D22</f>
      </c>
      <c r="R22" s="117" t="str">
        <f>P22*E22</f>
      </c>
      <c r="S22" s="118" t="str">
        <f>N22*D22</f>
      </c>
      <c r="T22" s="119" t="str">
        <f>O22*D22</f>
      </c>
      <c r="U22" s="120" t="str">
        <f>1/(1+'Calculation_Assumptions'!$B$21)^(C22-'Calculation_Assumptions'!$B$20)</f>
      </c>
      <c r="V22" s="121" t="str">
        <f>Q22*U22</f>
      </c>
      <c r="W22" s="122" t="str">
        <f>R22*U22</f>
      </c>
      <c r="X22" s="123" t="str">
        <f>S22*U22</f>
      </c>
      <c r="Y22" s="124" t="str">
        <f>T22*U22</f>
      </c>
      <c r="Z22" s="125" t="str">
        <f>H22*F22</f>
      </c>
      <c r="AA22" s="126" t="str">
        <f>Z22*U22</f>
      </c>
      <c r="AB22" s="127" t="str">
        <f>IF(Z22=0,"",Q22/Z22)</f>
      </c>
    </row>
    <row r="23">
      <c r="A23" t="s">
        <v>108</v>
      </c>
      <c r="B23" s="4" t="s">
        <v>182</v>
      </c>
      <c r="C23" t="n">
        <v>2046</v>
      </c>
      <c r="D23" s="103" t="n">
        <v>220060.999789988</v>
      </c>
      <c r="E23" s="104" t="n">
        <v>3198700.24026204</v>
      </c>
      <c r="F23" s="105" t="n">
        <v>25797.7023007031</v>
      </c>
      <c r="G23" s="106" t="n">
        <v>92766.6954417819</v>
      </c>
      <c r="H23" s="107" t="n">
        <v>318096573.5</v>
      </c>
      <c r="I23" s="108" t="n">
        <v>37.8362</v>
      </c>
      <c r="J23" s="109" t="str">
        <f>'Calculation_Assumptions'!$B$24*G23*(F23/G23)^'Calculation_Assumptions'!$B$25</f>
      </c>
      <c r="K23" s="110" t="str">
        <f>'Calculation_Assumptions'!$B$26*F23</f>
      </c>
      <c r="L23" s="111" t="str">
        <f>MAX(J23,K23)</f>
      </c>
      <c r="M23" s="112" t="str">
        <f>IF(F23=0,"",L23/F23)</f>
      </c>
      <c r="N23" s="113" t="str">
        <f>'Calculation_Assumptions'!$B$27*F23</f>
      </c>
      <c r="O23" s="114" t="str">
        <f>'Calculation_Assumptions'!$B$28*F23</f>
      </c>
      <c r="P23" s="115" t="str">
        <f>IF(I23=0,"",L23/I23)</f>
      </c>
      <c r="Q23" s="116" t="str">
        <f>L23*D23</f>
      </c>
      <c r="R23" s="117" t="str">
        <f>P23*E23</f>
      </c>
      <c r="S23" s="118" t="str">
        <f>N23*D23</f>
      </c>
      <c r="T23" s="119" t="str">
        <f>O23*D23</f>
      </c>
      <c r="U23" s="120" t="str">
        <f>1/(1+'Calculation_Assumptions'!$B$21)^(C23-'Calculation_Assumptions'!$B$20)</f>
      </c>
      <c r="V23" s="121" t="str">
        <f>Q23*U23</f>
      </c>
      <c r="W23" s="122" t="str">
        <f>R23*U23</f>
      </c>
      <c r="X23" s="123" t="str">
        <f>S23*U23</f>
      </c>
      <c r="Y23" s="124" t="str">
        <f>T23*U23</f>
      </c>
      <c r="Z23" s="125" t="str">
        <f>H23*F23</f>
      </c>
      <c r="AA23" s="126" t="str">
        <f>Z23*U23</f>
      </c>
      <c r="AB23" s="127" t="str">
        <f>IF(Z23=0,"",Q23/Z23)</f>
      </c>
    </row>
    <row r="24">
      <c r="A24" t="s">
        <v>108</v>
      </c>
      <c r="B24" s="4" t="s">
        <v>182</v>
      </c>
      <c r="C24" t="n">
        <v>2047</v>
      </c>
      <c r="D24" s="103" t="n">
        <v>223963.349956056</v>
      </c>
      <c r="E24" s="104" t="n">
        <v>3259872.41518409</v>
      </c>
      <c r="F24" s="105" t="n">
        <v>26380.9616682253</v>
      </c>
      <c r="G24" s="106" t="n">
        <v>93523.921418033</v>
      </c>
      <c r="H24" s="107" t="n">
        <v>318862019.5</v>
      </c>
      <c r="I24" s="108" t="n">
        <v>37.9489</v>
      </c>
      <c r="J24" s="109" t="str">
        <f>'Calculation_Assumptions'!$B$24*G24*(F24/G24)^'Calculation_Assumptions'!$B$25</f>
      </c>
      <c r="K24" s="110" t="str">
        <f>'Calculation_Assumptions'!$B$26*F24</f>
      </c>
      <c r="L24" s="111" t="str">
        <f>MAX(J24,K24)</f>
      </c>
      <c r="M24" s="112" t="str">
        <f>IF(F24=0,"",L24/F24)</f>
      </c>
      <c r="N24" s="113" t="str">
        <f>'Calculation_Assumptions'!$B$27*F24</f>
      </c>
      <c r="O24" s="114" t="str">
        <f>'Calculation_Assumptions'!$B$28*F24</f>
      </c>
      <c r="P24" s="115" t="str">
        <f>IF(I24=0,"",L24/I24)</f>
      </c>
      <c r="Q24" s="116" t="str">
        <f>L24*D24</f>
      </c>
      <c r="R24" s="117" t="str">
        <f>P24*E24</f>
      </c>
      <c r="S24" s="118" t="str">
        <f>N24*D24</f>
      </c>
      <c r="T24" s="119" t="str">
        <f>O24*D24</f>
      </c>
      <c r="U24" s="120" t="str">
        <f>1/(1+'Calculation_Assumptions'!$B$21)^(C24-'Calculation_Assumptions'!$B$20)</f>
      </c>
      <c r="V24" s="121" t="str">
        <f>Q24*U24</f>
      </c>
      <c r="W24" s="122" t="str">
        <f>R24*U24</f>
      </c>
      <c r="X24" s="123" t="str">
        <f>S24*U24</f>
      </c>
      <c r="Y24" s="124" t="str">
        <f>T24*U24</f>
      </c>
      <c r="Z24" s="125" t="str">
        <f>H24*F24</f>
      </c>
      <c r="AA24" s="126" t="str">
        <f>Z24*U24</f>
      </c>
      <c r="AB24" s="127" t="str">
        <f>IF(Z24=0,"",Q24/Z24)</f>
      </c>
    </row>
    <row r="25">
      <c r="A25" t="s">
        <v>108</v>
      </c>
      <c r="B25" s="4" t="s">
        <v>182</v>
      </c>
      <c r="C25" t="n">
        <v>2048</v>
      </c>
      <c r="D25" s="103" t="n">
        <v>227352.613375665</v>
      </c>
      <c r="E25" s="104" t="n">
        <v>3314223.70975801</v>
      </c>
      <c r="F25" s="105" t="n">
        <v>26977.4079268061</v>
      </c>
      <c r="G25" s="106" t="n">
        <v>94287.3283968127</v>
      </c>
      <c r="H25" s="107" t="n">
        <v>319554652.5</v>
      </c>
      <c r="I25" s="108" t="n">
        <v>38.0645</v>
      </c>
      <c r="J25" s="109" t="str">
        <f>'Calculation_Assumptions'!$B$24*G25*(F25/G25)^'Calculation_Assumptions'!$B$25</f>
      </c>
      <c r="K25" s="110" t="str">
        <f>'Calculation_Assumptions'!$B$26*F25</f>
      </c>
      <c r="L25" s="111" t="str">
        <f>MAX(J25,K25)</f>
      </c>
      <c r="M25" s="112" t="str">
        <f>IF(F25=0,"",L25/F25)</f>
      </c>
      <c r="N25" s="113" t="str">
        <f>'Calculation_Assumptions'!$B$27*F25</f>
      </c>
      <c r="O25" s="114" t="str">
        <f>'Calculation_Assumptions'!$B$28*F25</f>
      </c>
      <c r="P25" s="115" t="str">
        <f>IF(I25=0,"",L25/I25)</f>
      </c>
      <c r="Q25" s="116" t="str">
        <f>L25*D25</f>
      </c>
      <c r="R25" s="117" t="str">
        <f>P25*E25</f>
      </c>
      <c r="S25" s="118" t="str">
        <f>N25*D25</f>
      </c>
      <c r="T25" s="119" t="str">
        <f>O25*D25</f>
      </c>
      <c r="U25" s="120" t="str">
        <f>1/(1+'Calculation_Assumptions'!$B$21)^(C25-'Calculation_Assumptions'!$B$20)</f>
      </c>
      <c r="V25" s="121" t="str">
        <f>Q25*U25</f>
      </c>
      <c r="W25" s="122" t="str">
        <f>R25*U25</f>
      </c>
      <c r="X25" s="123" t="str">
        <f>S25*U25</f>
      </c>
      <c r="Y25" s="124" t="str">
        <f>T25*U25</f>
      </c>
      <c r="Z25" s="125" t="str">
        <f>H25*F25</f>
      </c>
      <c r="AA25" s="126" t="str">
        <f>Z25*U25</f>
      </c>
      <c r="AB25" s="127" t="str">
        <f>IF(Z25=0,"",Q25/Z25)</f>
      </c>
    </row>
    <row r="26">
      <c r="A26" t="s">
        <v>108</v>
      </c>
      <c r="B26" s="4" t="s">
        <v>182</v>
      </c>
      <c r="C26" t="n">
        <v>2049</v>
      </c>
      <c r="D26" s="103" t="n">
        <v>230479.025482037</v>
      </c>
      <c r="E26" s="104" t="n">
        <v>3364444.77589261</v>
      </c>
      <c r="F26" s="105" t="n">
        <v>27587.3392184138</v>
      </c>
      <c r="G26" s="106" t="n">
        <v>95056.9668317421</v>
      </c>
      <c r="H26" s="107" t="n">
        <v>320173250</v>
      </c>
      <c r="I26" s="108" t="n">
        <v>38.1755</v>
      </c>
      <c r="J26" s="109" t="str">
        <f>'Calculation_Assumptions'!$B$24*G26*(F26/G26)^'Calculation_Assumptions'!$B$25</f>
      </c>
      <c r="K26" s="110" t="str">
        <f>'Calculation_Assumptions'!$B$26*F26</f>
      </c>
      <c r="L26" s="111" t="str">
        <f>MAX(J26,K26)</f>
      </c>
      <c r="M26" s="112" t="str">
        <f>IF(F26=0,"",L26/F26)</f>
      </c>
      <c r="N26" s="113" t="str">
        <f>'Calculation_Assumptions'!$B$27*F26</f>
      </c>
      <c r="O26" s="114" t="str">
        <f>'Calculation_Assumptions'!$B$28*F26</f>
      </c>
      <c r="P26" s="115" t="str">
        <f>IF(I26=0,"",L26/I26)</f>
      </c>
      <c r="Q26" s="116" t="str">
        <f>L26*D26</f>
      </c>
      <c r="R26" s="117" t="str">
        <f>P26*E26</f>
      </c>
      <c r="S26" s="118" t="str">
        <f>N26*D26</f>
      </c>
      <c r="T26" s="119" t="str">
        <f>O26*D26</f>
      </c>
      <c r="U26" s="120" t="str">
        <f>1/(1+'Calculation_Assumptions'!$B$21)^(C26-'Calculation_Assumptions'!$B$20)</f>
      </c>
      <c r="V26" s="121" t="str">
        <f>Q26*U26</f>
      </c>
      <c r="W26" s="122" t="str">
        <f>R26*U26</f>
      </c>
      <c r="X26" s="123" t="str">
        <f>S26*U26</f>
      </c>
      <c r="Y26" s="124" t="str">
        <f>T26*U26</f>
      </c>
      <c r="Z26" s="125" t="str">
        <f>H26*F26</f>
      </c>
      <c r="AA26" s="126" t="str">
        <f>Z26*U26</f>
      </c>
      <c r="AB26" s="127" t="str">
        <f>IF(Z26=0,"",Q26/Z26)</f>
      </c>
    </row>
    <row r="27">
      <c r="A27" t="s">
        <v>108</v>
      </c>
      <c r="B27" s="4" t="s">
        <v>182</v>
      </c>
      <c r="C27" t="n">
        <v>2050</v>
      </c>
      <c r="D27" s="103" t="n">
        <v>233258.903333113</v>
      </c>
      <c r="E27" s="104" t="n">
        <v>3410109.8048658</v>
      </c>
      <c r="F27" s="105" t="n">
        <v>28211.0604256979</v>
      </c>
      <c r="G27" s="106" t="n">
        <v>95832.8875882792</v>
      </c>
      <c r="H27" s="107" t="n">
        <v>320712949.5</v>
      </c>
      <c r="I27" s="108" t="n">
        <v>38.286</v>
      </c>
      <c r="J27" s="109" t="str">
        <f>'Calculation_Assumptions'!$B$24*G27*(F27/G27)^'Calculation_Assumptions'!$B$25</f>
      </c>
      <c r="K27" s="110" t="str">
        <f>'Calculation_Assumptions'!$B$26*F27</f>
      </c>
      <c r="L27" s="111" t="str">
        <f>MAX(J27,K27)</f>
      </c>
      <c r="M27" s="112" t="str">
        <f>IF(F27=0,"",L27/F27)</f>
      </c>
      <c r="N27" s="113" t="str">
        <f>'Calculation_Assumptions'!$B$27*F27</f>
      </c>
      <c r="O27" s="114" t="str">
        <f>'Calculation_Assumptions'!$B$28*F27</f>
      </c>
      <c r="P27" s="115" t="str">
        <f>IF(I27=0,"",L27/I27)</f>
      </c>
      <c r="Q27" s="116" t="str">
        <f>L27*D27</f>
      </c>
      <c r="R27" s="117" t="str">
        <f>P27*E27</f>
      </c>
      <c r="S27" s="118" t="str">
        <f>N27*D27</f>
      </c>
      <c r="T27" s="119" t="str">
        <f>O27*D27</f>
      </c>
      <c r="U27" s="120" t="str">
        <f>1/(1+'Calculation_Assumptions'!$B$21)^(C27-'Calculation_Assumptions'!$B$20)</f>
      </c>
      <c r="V27" s="121" t="str">
        <f>Q27*U27</f>
      </c>
      <c r="W27" s="122" t="str">
        <f>R27*U27</f>
      </c>
      <c r="X27" s="123" t="str">
        <f>S27*U27</f>
      </c>
      <c r="Y27" s="124" t="str">
        <f>T27*U27</f>
      </c>
      <c r="Z27" s="125" t="str">
        <f>H27*F27</f>
      </c>
      <c r="AA27" s="126" t="str">
        <f>Z27*U27</f>
      </c>
      <c r="AB27" s="127" t="str">
        <f>IF(Z27=0,"",Q27/Z27)</f>
      </c>
    </row>
    <row r="28">
      <c r="A28" t="s">
        <v>179</v>
      </c>
      <c r="B28" s="4" t="s">
        <v>180</v>
      </c>
      <c r="C28" t="n">
        <v>2025</v>
      </c>
      <c r="D28" s="103" t="n">
        <v>0.000000000243056658133511</v>
      </c>
      <c r="E28" s="104" t="n">
        <v>0.00000000719933224146985</v>
      </c>
      <c r="F28" s="105" t="n">
        <v>13851.4910785419</v>
      </c>
      <c r="G28" s="106" t="n">
        <v>74136.3707949527</v>
      </c>
      <c r="H28" s="107" t="n">
        <v>285721235.5</v>
      </c>
      <c r="I28" s="108" t="n">
        <v>37.51</v>
      </c>
      <c r="J28" s="109" t="str">
        <f>'Calculation_Assumptions'!$B$24*G28*(F28/G28)^'Calculation_Assumptions'!$B$25</f>
      </c>
      <c r="K28" s="110" t="str">
        <f>'Calculation_Assumptions'!$B$26*F28</f>
      </c>
      <c r="L28" s="111" t="str">
        <f>MAX(J28,K28)</f>
      </c>
      <c r="M28" s="112" t="str">
        <f>IF(F28=0,"",L28/F28)</f>
      </c>
      <c r="N28" s="113" t="str">
        <f>'Calculation_Assumptions'!$B$27*F28</f>
      </c>
      <c r="O28" s="114" t="str">
        <f>'Calculation_Assumptions'!$B$28*F28</f>
      </c>
      <c r="P28" s="115" t="str">
        <f>IF(I28=0,"",L28/I28)</f>
      </c>
      <c r="Q28" s="116" t="str">
        <f>L28*D28</f>
      </c>
      <c r="R28" s="117" t="str">
        <f>P28*E28</f>
      </c>
      <c r="S28" s="118" t="str">
        <f>N28*D28</f>
      </c>
      <c r="T28" s="119" t="str">
        <f>O28*D28</f>
      </c>
      <c r="U28" s="120" t="str">
        <f>1/(1+'Calculation_Assumptions'!$B$21)^(C28-'Calculation_Assumptions'!$B$20)</f>
      </c>
      <c r="V28" s="121" t="str">
        <f>Q28*U28</f>
      </c>
      <c r="W28" s="122" t="str">
        <f>R28*U28</f>
      </c>
      <c r="X28" s="123" t="str">
        <f>S28*U28</f>
      </c>
      <c r="Y28" s="124" t="str">
        <f>T28*U28</f>
      </c>
      <c r="Z28" s="125" t="str">
        <f>H28*F28</f>
      </c>
      <c r="AA28" s="126" t="str">
        <f>Z28*U28</f>
      </c>
      <c r="AB28" s="127" t="str">
        <f>IF(Z28=0,"",Q28/Z28)</f>
      </c>
    </row>
    <row r="29">
      <c r="A29" t="s">
        <v>179</v>
      </c>
      <c r="B29" s="4" t="s">
        <v>180</v>
      </c>
      <c r="C29" t="n">
        <v>2026</v>
      </c>
      <c r="D29" s="103" t="n">
        <v>11249.7747773772</v>
      </c>
      <c r="E29" s="104" t="n">
        <v>189057.71055446</v>
      </c>
      <c r="F29" s="105" t="n">
        <v>14370.1004216288</v>
      </c>
      <c r="G29" s="106" t="n">
        <v>75186.4097436074</v>
      </c>
      <c r="H29" s="107" t="n">
        <v>287886782.5</v>
      </c>
      <c r="I29" s="108" t="n">
        <v>37.5883</v>
      </c>
      <c r="J29" s="109" t="str">
        <f>'Calculation_Assumptions'!$B$24*G29*(F29/G29)^'Calculation_Assumptions'!$B$25</f>
      </c>
      <c r="K29" s="110" t="str">
        <f>'Calculation_Assumptions'!$B$26*F29</f>
      </c>
      <c r="L29" s="111" t="str">
        <f>MAX(J29,K29)</f>
      </c>
      <c r="M29" s="112" t="str">
        <f>IF(F29=0,"",L29/F29)</f>
      </c>
      <c r="N29" s="113" t="str">
        <f>'Calculation_Assumptions'!$B$27*F29</f>
      </c>
      <c r="O29" s="114" t="str">
        <f>'Calculation_Assumptions'!$B$28*F29</f>
      </c>
      <c r="P29" s="115" t="str">
        <f>IF(I29=0,"",L29/I29)</f>
      </c>
      <c r="Q29" s="116" t="str">
        <f>L29*D29</f>
      </c>
      <c r="R29" s="117" t="str">
        <f>P29*E29</f>
      </c>
      <c r="S29" s="118" t="str">
        <f>N29*D29</f>
      </c>
      <c r="T29" s="119" t="str">
        <f>O29*D29</f>
      </c>
      <c r="U29" s="120" t="str">
        <f>1/(1+'Calculation_Assumptions'!$B$21)^(C29-'Calculation_Assumptions'!$B$20)</f>
      </c>
      <c r="V29" s="121" t="str">
        <f>Q29*U29</f>
      </c>
      <c r="W29" s="122" t="str">
        <f>R29*U29</f>
      </c>
      <c r="X29" s="123" t="str">
        <f>S29*U29</f>
      </c>
      <c r="Y29" s="124" t="str">
        <f>T29*U29</f>
      </c>
      <c r="Z29" s="125" t="str">
        <f>H29*F29</f>
      </c>
      <c r="AA29" s="126" t="str">
        <f>Z29*U29</f>
      </c>
      <c r="AB29" s="127" t="str">
        <f>IF(Z29=0,"",Q29/Z29)</f>
      </c>
    </row>
    <row r="30">
      <c r="A30" t="s">
        <v>179</v>
      </c>
      <c r="B30" s="4" t="s">
        <v>180</v>
      </c>
      <c r="C30" t="n">
        <v>2027</v>
      </c>
      <c r="D30" s="103" t="n">
        <v>21836.0671971197</v>
      </c>
      <c r="E30" s="104" t="n">
        <v>371479.75155775</v>
      </c>
      <c r="F30" s="105" t="n">
        <v>14908.1268548478</v>
      </c>
      <c r="G30" s="106" t="n">
        <v>76251.3210387483</v>
      </c>
      <c r="H30" s="107" t="n">
        <v>289986522</v>
      </c>
      <c r="I30" s="108" t="n">
        <v>37.6736</v>
      </c>
      <c r="J30" s="109" t="str">
        <f>'Calculation_Assumptions'!$B$24*G30*(F30/G30)^'Calculation_Assumptions'!$B$25</f>
      </c>
      <c r="K30" s="110" t="str">
        <f>'Calculation_Assumptions'!$B$26*F30</f>
      </c>
      <c r="L30" s="111" t="str">
        <f>MAX(J30,K30)</f>
      </c>
      <c r="M30" s="112" t="str">
        <f>IF(F30=0,"",L30/F30)</f>
      </c>
      <c r="N30" s="113" t="str">
        <f>'Calculation_Assumptions'!$B$27*F30</f>
      </c>
      <c r="O30" s="114" t="str">
        <f>'Calculation_Assumptions'!$B$28*F30</f>
      </c>
      <c r="P30" s="115" t="str">
        <f>IF(I30=0,"",L30/I30)</f>
      </c>
      <c r="Q30" s="116" t="str">
        <f>L30*D30</f>
      </c>
      <c r="R30" s="117" t="str">
        <f>P30*E30</f>
      </c>
      <c r="S30" s="118" t="str">
        <f>N30*D30</f>
      </c>
      <c r="T30" s="119" t="str">
        <f>O30*D30</f>
      </c>
      <c r="U30" s="120" t="str">
        <f>1/(1+'Calculation_Assumptions'!$B$21)^(C30-'Calculation_Assumptions'!$B$20)</f>
      </c>
      <c r="V30" s="121" t="str">
        <f>Q30*U30</f>
      </c>
      <c r="W30" s="122" t="str">
        <f>R30*U30</f>
      </c>
      <c r="X30" s="123" t="str">
        <f>S30*U30</f>
      </c>
      <c r="Y30" s="124" t="str">
        <f>T30*U30</f>
      </c>
      <c r="Z30" s="125" t="str">
        <f>H30*F30</f>
      </c>
      <c r="AA30" s="126" t="str">
        <f>Z30*U30</f>
      </c>
      <c r="AB30" s="127" t="str">
        <f>IF(Z30=0,"",Q30/Z30)</f>
      </c>
    </row>
    <row r="31">
      <c r="A31" t="s">
        <v>179</v>
      </c>
      <c r="B31" s="4" t="s">
        <v>180</v>
      </c>
      <c r="C31" t="n">
        <v>2028</v>
      </c>
      <c r="D31" s="103" t="n">
        <v>32206.4954132808</v>
      </c>
      <c r="E31" s="104" t="n">
        <v>550919.256615065</v>
      </c>
      <c r="F31" s="105" t="n">
        <v>15466.2973673947</v>
      </c>
      <c r="G31" s="106" t="n">
        <v>77331.3153265521</v>
      </c>
      <c r="H31" s="107" t="n">
        <v>292016778.5</v>
      </c>
      <c r="I31" s="108" t="n">
        <v>36.834</v>
      </c>
      <c r="J31" s="109" t="str">
        <f>'Calculation_Assumptions'!$B$24*G31*(F31/G31)^'Calculation_Assumptions'!$B$25</f>
      </c>
      <c r="K31" s="110" t="str">
        <f>'Calculation_Assumptions'!$B$26*F31</f>
      </c>
      <c r="L31" s="111" t="str">
        <f>MAX(J31,K31)</f>
      </c>
      <c r="M31" s="112" t="str">
        <f>IF(F31=0,"",L31/F31)</f>
      </c>
      <c r="N31" s="113" t="str">
        <f>'Calculation_Assumptions'!$B$27*F31</f>
      </c>
      <c r="O31" s="114" t="str">
        <f>'Calculation_Assumptions'!$B$28*F31</f>
      </c>
      <c r="P31" s="115" t="str">
        <f>IF(I31=0,"",L31/I31)</f>
      </c>
      <c r="Q31" s="116" t="str">
        <f>L31*D31</f>
      </c>
      <c r="R31" s="117" t="str">
        <f>P31*E31</f>
      </c>
      <c r="S31" s="118" t="str">
        <f>N31*D31</f>
      </c>
      <c r="T31" s="119" t="str">
        <f>O31*D31</f>
      </c>
      <c r="U31" s="120" t="str">
        <f>1/(1+'Calculation_Assumptions'!$B$21)^(C31-'Calculation_Assumptions'!$B$20)</f>
      </c>
      <c r="V31" s="121" t="str">
        <f>Q31*U31</f>
      </c>
      <c r="W31" s="122" t="str">
        <f>R31*U31</f>
      </c>
      <c r="X31" s="123" t="str">
        <f>S31*U31</f>
      </c>
      <c r="Y31" s="124" t="str">
        <f>T31*U31</f>
      </c>
      <c r="Z31" s="125" t="str">
        <f>H31*F31</f>
      </c>
      <c r="AA31" s="126" t="str">
        <f>Z31*U31</f>
      </c>
      <c r="AB31" s="127" t="str">
        <f>IF(Z31=0,"",Q31/Z31)</f>
      </c>
    </row>
    <row r="32">
      <c r="A32" t="s">
        <v>179</v>
      </c>
      <c r="B32" s="4" t="s">
        <v>180</v>
      </c>
      <c r="C32" t="n">
        <v>2029</v>
      </c>
      <c r="D32" s="103" t="n">
        <v>45317.3499127456</v>
      </c>
      <c r="E32" s="104" t="n">
        <v>768286.299693036</v>
      </c>
      <c r="F32" s="105" t="n">
        <v>16045.3661674401</v>
      </c>
      <c r="G32" s="106" t="n">
        <v>78426.6062367069</v>
      </c>
      <c r="H32" s="107" t="n">
        <v>293978109</v>
      </c>
      <c r="I32" s="108" t="n">
        <v>36.9118</v>
      </c>
      <c r="J32" s="109" t="str">
        <f>'Calculation_Assumptions'!$B$24*G32*(F32/G32)^'Calculation_Assumptions'!$B$25</f>
      </c>
      <c r="K32" s="110" t="str">
        <f>'Calculation_Assumptions'!$B$26*F32</f>
      </c>
      <c r="L32" s="111" t="str">
        <f>MAX(J32,K32)</f>
      </c>
      <c r="M32" s="112" t="str">
        <f>IF(F32=0,"",L32/F32)</f>
      </c>
      <c r="N32" s="113" t="str">
        <f>'Calculation_Assumptions'!$B$27*F32</f>
      </c>
      <c r="O32" s="114" t="str">
        <f>'Calculation_Assumptions'!$B$28*F32</f>
      </c>
      <c r="P32" s="115" t="str">
        <f>IF(I32=0,"",L32/I32)</f>
      </c>
      <c r="Q32" s="116" t="str">
        <f>L32*D32</f>
      </c>
      <c r="R32" s="117" t="str">
        <f>P32*E32</f>
      </c>
      <c r="S32" s="118" t="str">
        <f>N32*D32</f>
      </c>
      <c r="T32" s="119" t="str">
        <f>O32*D32</f>
      </c>
      <c r="U32" s="120" t="str">
        <f>1/(1+'Calculation_Assumptions'!$B$21)^(C32-'Calculation_Assumptions'!$B$20)</f>
      </c>
      <c r="V32" s="121" t="str">
        <f>Q32*U32</f>
      </c>
      <c r="W32" s="122" t="str">
        <f>R32*U32</f>
      </c>
      <c r="X32" s="123" t="str">
        <f>S32*U32</f>
      </c>
      <c r="Y32" s="124" t="str">
        <f>T32*U32</f>
      </c>
      <c r="Z32" s="125" t="str">
        <f>H32*F32</f>
      </c>
      <c r="AA32" s="126" t="str">
        <f>Z32*U32</f>
      </c>
      <c r="AB32" s="127" t="str">
        <f>IF(Z32=0,"",Q32/Z32)</f>
      </c>
    </row>
    <row r="33">
      <c r="A33" t="s">
        <v>179</v>
      </c>
      <c r="B33" s="4" t="s">
        <v>180</v>
      </c>
      <c r="C33" t="n">
        <v>2030</v>
      </c>
      <c r="D33" s="103" t="n">
        <v>58351.3034581531</v>
      </c>
      <c r="E33" s="104" t="n">
        <v>984374.599094358</v>
      </c>
      <c r="F33" s="105" t="n">
        <v>16646.1157012267</v>
      </c>
      <c r="G33" s="106" t="n">
        <v>79537.4104246691</v>
      </c>
      <c r="H33" s="107" t="n">
        <v>295876648</v>
      </c>
      <c r="I33" s="108" t="n">
        <v>36.9927</v>
      </c>
      <c r="J33" s="109" t="str">
        <f>'Calculation_Assumptions'!$B$24*G33*(F33/G33)^'Calculation_Assumptions'!$B$25</f>
      </c>
      <c r="K33" s="110" t="str">
        <f>'Calculation_Assumptions'!$B$26*F33</f>
      </c>
      <c r="L33" s="111" t="str">
        <f>MAX(J33,K33)</f>
      </c>
      <c r="M33" s="112" t="str">
        <f>IF(F33=0,"",L33/F33)</f>
      </c>
      <c r="N33" s="113" t="str">
        <f>'Calculation_Assumptions'!$B$27*F33</f>
      </c>
      <c r="O33" s="114" t="str">
        <f>'Calculation_Assumptions'!$B$28*F33</f>
      </c>
      <c r="P33" s="115" t="str">
        <f>IF(I33=0,"",L33/I33)</f>
      </c>
      <c r="Q33" s="116" t="str">
        <f>L33*D33</f>
      </c>
      <c r="R33" s="117" t="str">
        <f>P33*E33</f>
      </c>
      <c r="S33" s="118" t="str">
        <f>N33*D33</f>
      </c>
      <c r="T33" s="119" t="str">
        <f>O33*D33</f>
      </c>
      <c r="U33" s="120" t="str">
        <f>1/(1+'Calculation_Assumptions'!$B$21)^(C33-'Calculation_Assumptions'!$B$20)</f>
      </c>
      <c r="V33" s="121" t="str">
        <f>Q33*U33</f>
      </c>
      <c r="W33" s="122" t="str">
        <f>R33*U33</f>
      </c>
      <c r="X33" s="123" t="str">
        <f>S33*U33</f>
      </c>
      <c r="Y33" s="124" t="str">
        <f>T33*U33</f>
      </c>
      <c r="Z33" s="125" t="str">
        <f>H33*F33</f>
      </c>
      <c r="AA33" s="126" t="str">
        <f>Z33*U33</f>
      </c>
      <c r="AB33" s="127" t="str">
        <f>IF(Z33=0,"",Q33/Z33)</f>
      </c>
    </row>
    <row r="34">
      <c r="A34" t="s">
        <v>179</v>
      </c>
      <c r="B34" s="4" t="s">
        <v>180</v>
      </c>
      <c r="C34" t="n">
        <v>2031</v>
      </c>
      <c r="D34" s="103" t="n">
        <v>59233.3809521738</v>
      </c>
      <c r="E34" s="104" t="n">
        <v>1004670.85262715</v>
      </c>
      <c r="F34" s="105" t="n">
        <v>17161.0734660986</v>
      </c>
      <c r="G34" s="106" t="n">
        <v>80420.1567986293</v>
      </c>
      <c r="H34" s="107" t="n">
        <v>297719748</v>
      </c>
      <c r="I34" s="108" t="n">
        <v>37.0895</v>
      </c>
      <c r="J34" s="109" t="str">
        <f>'Calculation_Assumptions'!$B$24*G34*(F34/G34)^'Calculation_Assumptions'!$B$25</f>
      </c>
      <c r="K34" s="110" t="str">
        <f>'Calculation_Assumptions'!$B$26*F34</f>
      </c>
      <c r="L34" s="111" t="str">
        <f>MAX(J34,K34)</f>
      </c>
      <c r="M34" s="112" t="str">
        <f>IF(F34=0,"",L34/F34)</f>
      </c>
      <c r="N34" s="113" t="str">
        <f>'Calculation_Assumptions'!$B$27*F34</f>
      </c>
      <c r="O34" s="114" t="str">
        <f>'Calculation_Assumptions'!$B$28*F34</f>
      </c>
      <c r="P34" s="115" t="str">
        <f>IF(I34=0,"",L34/I34)</f>
      </c>
      <c r="Q34" s="116" t="str">
        <f>L34*D34</f>
      </c>
      <c r="R34" s="117" t="str">
        <f>P34*E34</f>
      </c>
      <c r="S34" s="118" t="str">
        <f>N34*D34</f>
      </c>
      <c r="T34" s="119" t="str">
        <f>O34*D34</f>
      </c>
      <c r="U34" s="120" t="str">
        <f>1/(1+'Calculation_Assumptions'!$B$21)^(C34-'Calculation_Assumptions'!$B$20)</f>
      </c>
      <c r="V34" s="121" t="str">
        <f>Q34*U34</f>
      </c>
      <c r="W34" s="122" t="str">
        <f>R34*U34</f>
      </c>
      <c r="X34" s="123" t="str">
        <f>S34*U34</f>
      </c>
      <c r="Y34" s="124" t="str">
        <f>T34*U34</f>
      </c>
      <c r="Z34" s="125" t="str">
        <f>H34*F34</f>
      </c>
      <c r="AA34" s="126" t="str">
        <f>Z34*U34</f>
      </c>
      <c r="AB34" s="127" t="str">
        <f>IF(Z34=0,"",Q34/Z34)</f>
      </c>
    </row>
    <row r="35">
      <c r="A35" t="s">
        <v>179</v>
      </c>
      <c r="B35" s="4" t="s">
        <v>180</v>
      </c>
      <c r="C35" t="n">
        <v>2032</v>
      </c>
      <c r="D35" s="103" t="n">
        <v>60900.8171358132</v>
      </c>
      <c r="E35" s="104" t="n">
        <v>1033388.64012002</v>
      </c>
      <c r="F35" s="105" t="n">
        <v>17691.9617642167</v>
      </c>
      <c r="G35" s="106" t="n">
        <v>81312.7003379309</v>
      </c>
      <c r="H35" s="107" t="n">
        <v>299510661.5</v>
      </c>
      <c r="I35" s="108" t="n">
        <v>37.1904</v>
      </c>
      <c r="J35" s="109" t="str">
        <f>'Calculation_Assumptions'!$B$24*G35*(F35/G35)^'Calculation_Assumptions'!$B$25</f>
      </c>
      <c r="K35" s="110" t="str">
        <f>'Calculation_Assumptions'!$B$26*F35</f>
      </c>
      <c r="L35" s="111" t="str">
        <f>MAX(J35,K35)</f>
      </c>
      <c r="M35" s="112" t="str">
        <f>IF(F35=0,"",L35/F35)</f>
      </c>
      <c r="N35" s="113" t="str">
        <f>'Calculation_Assumptions'!$B$27*F35</f>
      </c>
      <c r="O35" s="114" t="str">
        <f>'Calculation_Assumptions'!$B$28*F35</f>
      </c>
      <c r="P35" s="115" t="str">
        <f>IF(I35=0,"",L35/I35)</f>
      </c>
      <c r="Q35" s="116" t="str">
        <f>L35*D35</f>
      </c>
      <c r="R35" s="117" t="str">
        <f>P35*E35</f>
      </c>
      <c r="S35" s="118" t="str">
        <f>N35*D35</f>
      </c>
      <c r="T35" s="119" t="str">
        <f>O35*D35</f>
      </c>
      <c r="U35" s="120" t="str">
        <f>1/(1+'Calculation_Assumptions'!$B$21)^(C35-'Calculation_Assumptions'!$B$20)</f>
      </c>
      <c r="V35" s="121" t="str">
        <f>Q35*U35</f>
      </c>
      <c r="W35" s="122" t="str">
        <f>R35*U35</f>
      </c>
      <c r="X35" s="123" t="str">
        <f>S35*U35</f>
      </c>
      <c r="Y35" s="124" t="str">
        <f>T35*U35</f>
      </c>
      <c r="Z35" s="125" t="str">
        <f>H35*F35</f>
      </c>
      <c r="AA35" s="126" t="str">
        <f>Z35*U35</f>
      </c>
      <c r="AB35" s="127" t="str">
        <f>IF(Z35=0,"",Q35/Z35)</f>
      </c>
    </row>
    <row r="36">
      <c r="A36" t="s">
        <v>179</v>
      </c>
      <c r="B36" s="4" t="s">
        <v>180</v>
      </c>
      <c r="C36" t="n">
        <v>2033</v>
      </c>
      <c r="D36" s="103" t="n">
        <v>62968.7650433976</v>
      </c>
      <c r="E36" s="104" t="n">
        <v>1066296.48032216</v>
      </c>
      <c r="F36" s="105" t="n">
        <v>18239.2734163655</v>
      </c>
      <c r="G36" s="106" t="n">
        <v>82215.1497764654</v>
      </c>
      <c r="H36" s="107" t="n">
        <v>301250984.5</v>
      </c>
      <c r="I36" s="108" t="n">
        <v>37.2975</v>
      </c>
      <c r="J36" s="109" t="str">
        <f>'Calculation_Assumptions'!$B$24*G36*(F36/G36)^'Calculation_Assumptions'!$B$25</f>
      </c>
      <c r="K36" s="110" t="str">
        <f>'Calculation_Assumptions'!$B$26*F36</f>
      </c>
      <c r="L36" s="111" t="str">
        <f>MAX(J36,K36)</f>
      </c>
      <c r="M36" s="112" t="str">
        <f>IF(F36=0,"",L36/F36)</f>
      </c>
      <c r="N36" s="113" t="str">
        <f>'Calculation_Assumptions'!$B$27*F36</f>
      </c>
      <c r="O36" s="114" t="str">
        <f>'Calculation_Assumptions'!$B$28*F36</f>
      </c>
      <c r="P36" s="115" t="str">
        <f>IF(I36=0,"",L36/I36)</f>
      </c>
      <c r="Q36" s="116" t="str">
        <f>L36*D36</f>
      </c>
      <c r="R36" s="117" t="str">
        <f>P36*E36</f>
      </c>
      <c r="S36" s="118" t="str">
        <f>N36*D36</f>
      </c>
      <c r="T36" s="119" t="str">
        <f>O36*D36</f>
      </c>
      <c r="U36" s="120" t="str">
        <f>1/(1+'Calculation_Assumptions'!$B$21)^(C36-'Calculation_Assumptions'!$B$20)</f>
      </c>
      <c r="V36" s="121" t="str">
        <f>Q36*U36</f>
      </c>
      <c r="W36" s="122" t="str">
        <f>R36*U36</f>
      </c>
      <c r="X36" s="123" t="str">
        <f>S36*U36</f>
      </c>
      <c r="Y36" s="124" t="str">
        <f>T36*U36</f>
      </c>
      <c r="Z36" s="125" t="str">
        <f>H36*F36</f>
      </c>
      <c r="AA36" s="126" t="str">
        <f>Z36*U36</f>
      </c>
      <c r="AB36" s="127" t="str">
        <f>IF(Z36=0,"",Q36/Z36)</f>
      </c>
    </row>
    <row r="37">
      <c r="A37" t="s">
        <v>179</v>
      </c>
      <c r="B37" s="4" t="s">
        <v>180</v>
      </c>
      <c r="C37" t="n">
        <v>2034</v>
      </c>
      <c r="D37" s="103" t="n">
        <v>62281.80670403</v>
      </c>
      <c r="E37" s="104" t="n">
        <v>1063105.3187968</v>
      </c>
      <c r="F37" s="105" t="n">
        <v>18803.5164890413</v>
      </c>
      <c r="G37" s="106" t="n">
        <v>83127.6150549084</v>
      </c>
      <c r="H37" s="107" t="n">
        <v>302938573</v>
      </c>
      <c r="I37" s="108" t="n">
        <v>37.4064</v>
      </c>
      <c r="J37" s="109" t="str">
        <f>'Calculation_Assumptions'!$B$24*G37*(F37/G37)^'Calculation_Assumptions'!$B$25</f>
      </c>
      <c r="K37" s="110" t="str">
        <f>'Calculation_Assumptions'!$B$26*F37</f>
      </c>
      <c r="L37" s="111" t="str">
        <f>MAX(J37,K37)</f>
      </c>
      <c r="M37" s="112" t="str">
        <f>IF(F37=0,"",L37/F37)</f>
      </c>
      <c r="N37" s="113" t="str">
        <f>'Calculation_Assumptions'!$B$27*F37</f>
      </c>
      <c r="O37" s="114" t="str">
        <f>'Calculation_Assumptions'!$B$28*F37</f>
      </c>
      <c r="P37" s="115" t="str">
        <f>IF(I37=0,"",L37/I37)</f>
      </c>
      <c r="Q37" s="116" t="str">
        <f>L37*D37</f>
      </c>
      <c r="R37" s="117" t="str">
        <f>P37*E37</f>
      </c>
      <c r="S37" s="118" t="str">
        <f>N37*D37</f>
      </c>
      <c r="T37" s="119" t="str">
        <f>O37*D37</f>
      </c>
      <c r="U37" s="120" t="str">
        <f>1/(1+'Calculation_Assumptions'!$B$21)^(C37-'Calculation_Assumptions'!$B$20)</f>
      </c>
      <c r="V37" s="121" t="str">
        <f>Q37*U37</f>
      </c>
      <c r="W37" s="122" t="str">
        <f>R37*U37</f>
      </c>
      <c r="X37" s="123" t="str">
        <f>S37*U37</f>
      </c>
      <c r="Y37" s="124" t="str">
        <f>T37*U37</f>
      </c>
      <c r="Z37" s="125" t="str">
        <f>H37*F37</f>
      </c>
      <c r="AA37" s="126" t="str">
        <f>Z37*U37</f>
      </c>
      <c r="AB37" s="127" t="str">
        <f>IF(Z37=0,"",Q37/Z37)</f>
      </c>
    </row>
    <row r="38">
      <c r="A38" t="s">
        <v>179</v>
      </c>
      <c r="B38" s="4" t="s">
        <v>180</v>
      </c>
      <c r="C38" t="n">
        <v>2035</v>
      </c>
      <c r="D38" s="103" t="n">
        <v>61984.7593336176</v>
      </c>
      <c r="E38" s="104" t="n">
        <v>1064423.4787945</v>
      </c>
      <c r="F38" s="105" t="n">
        <v>19385.2147660882</v>
      </c>
      <c r="G38" s="106" t="n">
        <v>84050.2073341125</v>
      </c>
      <c r="H38" s="107" t="n">
        <v>304566622</v>
      </c>
      <c r="I38" s="108" t="n">
        <v>37.5179</v>
      </c>
      <c r="J38" s="109" t="str">
        <f>'Calculation_Assumptions'!$B$24*G38*(F38/G38)^'Calculation_Assumptions'!$B$25</f>
      </c>
      <c r="K38" s="110" t="str">
        <f>'Calculation_Assumptions'!$B$26*F38</f>
      </c>
      <c r="L38" s="111" t="str">
        <f>MAX(J38,K38)</f>
      </c>
      <c r="M38" s="112" t="str">
        <f>IF(F38=0,"",L38/F38)</f>
      </c>
      <c r="N38" s="113" t="str">
        <f>'Calculation_Assumptions'!$B$27*F38</f>
      </c>
      <c r="O38" s="114" t="str">
        <f>'Calculation_Assumptions'!$B$28*F38</f>
      </c>
      <c r="P38" s="115" t="str">
        <f>IF(I38=0,"",L38/I38)</f>
      </c>
      <c r="Q38" s="116" t="str">
        <f>L38*D38</f>
      </c>
      <c r="R38" s="117" t="str">
        <f>P38*E38</f>
      </c>
      <c r="S38" s="118" t="str">
        <f>N38*D38</f>
      </c>
      <c r="T38" s="119" t="str">
        <f>O38*D38</f>
      </c>
      <c r="U38" s="120" t="str">
        <f>1/(1+'Calculation_Assumptions'!$B$21)^(C38-'Calculation_Assumptions'!$B$20)</f>
      </c>
      <c r="V38" s="121" t="str">
        <f>Q38*U38</f>
      </c>
      <c r="W38" s="122" t="str">
        <f>R38*U38</f>
      </c>
      <c r="X38" s="123" t="str">
        <f>S38*U38</f>
      </c>
      <c r="Y38" s="124" t="str">
        <f>T38*U38</f>
      </c>
      <c r="Z38" s="125" t="str">
        <f>H38*F38</f>
      </c>
      <c r="AA38" s="126" t="str">
        <f>Z38*U38</f>
      </c>
      <c r="AB38" s="127" t="str">
        <f>IF(Z38=0,"",Q38/Z38)</f>
      </c>
    </row>
    <row r="39">
      <c r="A39" t="s">
        <v>179</v>
      </c>
      <c r="B39" s="4" t="s">
        <v>180</v>
      </c>
      <c r="C39" t="n">
        <v>2036</v>
      </c>
      <c r="D39" s="103" t="n">
        <v>72895.6273599002</v>
      </c>
      <c r="E39" s="104" t="n">
        <v>1198677.37640097</v>
      </c>
      <c r="F39" s="105" t="n">
        <v>19931.358148438</v>
      </c>
      <c r="G39" s="106" t="n">
        <v>84847.8568068913</v>
      </c>
      <c r="H39" s="107" t="n">
        <v>306135098</v>
      </c>
      <c r="I39" s="108" t="n">
        <v>37.6267</v>
      </c>
      <c r="J39" s="109" t="str">
        <f>'Calculation_Assumptions'!$B$24*G39*(F39/G39)^'Calculation_Assumptions'!$B$25</f>
      </c>
      <c r="K39" s="110" t="str">
        <f>'Calculation_Assumptions'!$B$26*F39</f>
      </c>
      <c r="L39" s="111" t="str">
        <f>MAX(J39,K39)</f>
      </c>
      <c r="M39" s="112" t="str">
        <f>IF(F39=0,"",L39/F39)</f>
      </c>
      <c r="N39" s="113" t="str">
        <f>'Calculation_Assumptions'!$B$27*F39</f>
      </c>
      <c r="O39" s="114" t="str">
        <f>'Calculation_Assumptions'!$B$28*F39</f>
      </c>
      <c r="P39" s="115" t="str">
        <f>IF(I39=0,"",L39/I39)</f>
      </c>
      <c r="Q39" s="116" t="str">
        <f>L39*D39</f>
      </c>
      <c r="R39" s="117" t="str">
        <f>P39*E39</f>
      </c>
      <c r="S39" s="118" t="str">
        <f>N39*D39</f>
      </c>
      <c r="T39" s="119" t="str">
        <f>O39*D39</f>
      </c>
      <c r="U39" s="120" t="str">
        <f>1/(1+'Calculation_Assumptions'!$B$21)^(C39-'Calculation_Assumptions'!$B$20)</f>
      </c>
      <c r="V39" s="121" t="str">
        <f>Q39*U39</f>
      </c>
      <c r="W39" s="122" t="str">
        <f>R39*U39</f>
      </c>
      <c r="X39" s="123" t="str">
        <f>S39*U39</f>
      </c>
      <c r="Y39" s="124" t="str">
        <f>T39*U39</f>
      </c>
      <c r="Z39" s="125" t="str">
        <f>H39*F39</f>
      </c>
      <c r="AA39" s="126" t="str">
        <f>Z39*U39</f>
      </c>
      <c r="AB39" s="127" t="str">
        <f>IF(Z39=0,"",Q39/Z39)</f>
      </c>
    </row>
    <row r="40">
      <c r="A40" t="s">
        <v>179</v>
      </c>
      <c r="B40" s="4" t="s">
        <v>180</v>
      </c>
      <c r="C40" t="n">
        <v>2037</v>
      </c>
      <c r="D40" s="103" t="n">
        <v>83305.9615763361</v>
      </c>
      <c r="E40" s="104" t="n">
        <v>1328530.31327914</v>
      </c>
      <c r="F40" s="105" t="n">
        <v>20492.8881332929</v>
      </c>
      <c r="G40" s="106" t="n">
        <v>85653.076096588</v>
      </c>
      <c r="H40" s="107" t="n">
        <v>307646417.5</v>
      </c>
      <c r="I40" s="108" t="n">
        <v>37.7369</v>
      </c>
      <c r="J40" s="109" t="str">
        <f>'Calculation_Assumptions'!$B$24*G40*(F40/G40)^'Calculation_Assumptions'!$B$25</f>
      </c>
      <c r="K40" s="110" t="str">
        <f>'Calculation_Assumptions'!$B$26*F40</f>
      </c>
      <c r="L40" s="111" t="str">
        <f>MAX(J40,K40)</f>
      </c>
      <c r="M40" s="112" t="str">
        <f>IF(F40=0,"",L40/F40)</f>
      </c>
      <c r="N40" s="113" t="str">
        <f>'Calculation_Assumptions'!$B$27*F40</f>
      </c>
      <c r="O40" s="114" t="str">
        <f>'Calculation_Assumptions'!$B$28*F40</f>
      </c>
      <c r="P40" s="115" t="str">
        <f>IF(I40=0,"",L40/I40)</f>
      </c>
      <c r="Q40" s="116" t="str">
        <f>L40*D40</f>
      </c>
      <c r="R40" s="117" t="str">
        <f>P40*E40</f>
      </c>
      <c r="S40" s="118" t="str">
        <f>N40*D40</f>
      </c>
      <c r="T40" s="119" t="str">
        <f>O40*D40</f>
      </c>
      <c r="U40" s="120" t="str">
        <f>1/(1+'Calculation_Assumptions'!$B$21)^(C40-'Calculation_Assumptions'!$B$20)</f>
      </c>
      <c r="V40" s="121" t="str">
        <f>Q40*U40</f>
      </c>
      <c r="W40" s="122" t="str">
        <f>R40*U40</f>
      </c>
      <c r="X40" s="123" t="str">
        <f>S40*U40</f>
      </c>
      <c r="Y40" s="124" t="str">
        <f>T40*U40</f>
      </c>
      <c r="Z40" s="125" t="str">
        <f>H40*F40</f>
      </c>
      <c r="AA40" s="126" t="str">
        <f>Z40*U40</f>
      </c>
      <c r="AB40" s="127" t="str">
        <f>IF(Z40=0,"",Q40/Z40)</f>
      </c>
    </row>
    <row r="41">
      <c r="A41" t="s">
        <v>179</v>
      </c>
      <c r="B41" s="4" t="s">
        <v>180</v>
      </c>
      <c r="C41" t="n">
        <v>2038</v>
      </c>
      <c r="D41" s="103" t="n">
        <v>93590.3088294079</v>
      </c>
      <c r="E41" s="104" t="n">
        <v>1456863.40049772</v>
      </c>
      <c r="F41" s="105" t="n">
        <v>21070.2382103635</v>
      </c>
      <c r="G41" s="106" t="n">
        <v>86465.9370419363</v>
      </c>
      <c r="H41" s="107" t="n">
        <v>309096448</v>
      </c>
      <c r="I41" s="108" t="n">
        <v>37.8496</v>
      </c>
      <c r="J41" s="109" t="str">
        <f>'Calculation_Assumptions'!$B$24*G41*(F41/G41)^'Calculation_Assumptions'!$B$25</f>
      </c>
      <c r="K41" s="110" t="str">
        <f>'Calculation_Assumptions'!$B$26*F41</f>
      </c>
      <c r="L41" s="111" t="str">
        <f>MAX(J41,K41)</f>
      </c>
      <c r="M41" s="112" t="str">
        <f>IF(F41=0,"",L41/F41)</f>
      </c>
      <c r="N41" s="113" t="str">
        <f>'Calculation_Assumptions'!$B$27*F41</f>
      </c>
      <c r="O41" s="114" t="str">
        <f>'Calculation_Assumptions'!$B$28*F41</f>
      </c>
      <c r="P41" s="115" t="str">
        <f>IF(I41=0,"",L41/I41)</f>
      </c>
      <c r="Q41" s="116" t="str">
        <f>L41*D41</f>
      </c>
      <c r="R41" s="117" t="str">
        <f>P41*E41</f>
      </c>
      <c r="S41" s="118" t="str">
        <f>N41*D41</f>
      </c>
      <c r="T41" s="119" t="str">
        <f>O41*D41</f>
      </c>
      <c r="U41" s="120" t="str">
        <f>1/(1+'Calculation_Assumptions'!$B$21)^(C41-'Calculation_Assumptions'!$B$20)</f>
      </c>
      <c r="V41" s="121" t="str">
        <f>Q41*U41</f>
      </c>
      <c r="W41" s="122" t="str">
        <f>R41*U41</f>
      </c>
      <c r="X41" s="123" t="str">
        <f>S41*U41</f>
      </c>
      <c r="Y41" s="124" t="str">
        <f>T41*U41</f>
      </c>
      <c r="Z41" s="125" t="str">
        <f>H41*F41</f>
      </c>
      <c r="AA41" s="126" t="str">
        <f>Z41*U41</f>
      </c>
      <c r="AB41" s="127" t="str">
        <f>IF(Z41=0,"",Q41/Z41)</f>
      </c>
    </row>
    <row r="42">
      <c r="A42" t="s">
        <v>179</v>
      </c>
      <c r="B42" s="4" t="s">
        <v>180</v>
      </c>
      <c r="C42" t="n">
        <v>2039</v>
      </c>
      <c r="D42" s="103" t="n">
        <v>103977.232073806</v>
      </c>
      <c r="E42" s="104" t="n">
        <v>1586743.18877598</v>
      </c>
      <c r="F42" s="105" t="n">
        <v>21663.8540821491</v>
      </c>
      <c r="G42" s="106" t="n">
        <v>87286.5121634309</v>
      </c>
      <c r="H42" s="107" t="n">
        <v>310481120</v>
      </c>
      <c r="I42" s="108" t="n">
        <v>37.9582</v>
      </c>
      <c r="J42" s="109" t="str">
        <f>'Calculation_Assumptions'!$B$24*G42*(F42/G42)^'Calculation_Assumptions'!$B$25</f>
      </c>
      <c r="K42" s="110" t="str">
        <f>'Calculation_Assumptions'!$B$26*F42</f>
      </c>
      <c r="L42" s="111" t="str">
        <f>MAX(J42,K42)</f>
      </c>
      <c r="M42" s="112" t="str">
        <f>IF(F42=0,"",L42/F42)</f>
      </c>
      <c r="N42" s="113" t="str">
        <f>'Calculation_Assumptions'!$B$27*F42</f>
      </c>
      <c r="O42" s="114" t="str">
        <f>'Calculation_Assumptions'!$B$28*F42</f>
      </c>
      <c r="P42" s="115" t="str">
        <f>IF(I42=0,"",L42/I42)</f>
      </c>
      <c r="Q42" s="116" t="str">
        <f>L42*D42</f>
      </c>
      <c r="R42" s="117" t="str">
        <f>P42*E42</f>
      </c>
      <c r="S42" s="118" t="str">
        <f>N42*D42</f>
      </c>
      <c r="T42" s="119" t="str">
        <f>O42*D42</f>
      </c>
      <c r="U42" s="120" t="str">
        <f>1/(1+'Calculation_Assumptions'!$B$21)^(C42-'Calculation_Assumptions'!$B$20)</f>
      </c>
      <c r="V42" s="121" t="str">
        <f>Q42*U42</f>
      </c>
      <c r="W42" s="122" t="str">
        <f>R42*U42</f>
      </c>
      <c r="X42" s="123" t="str">
        <f>S42*U42</f>
      </c>
      <c r="Y42" s="124" t="str">
        <f>T42*U42</f>
      </c>
      <c r="Z42" s="125" t="str">
        <f>H42*F42</f>
      </c>
      <c r="AA42" s="126" t="str">
        <f>Z42*U42</f>
      </c>
      <c r="AB42" s="127" t="str">
        <f>IF(Z42=0,"",Q42/Z42)</f>
      </c>
    </row>
    <row r="43">
      <c r="A43" t="s">
        <v>179</v>
      </c>
      <c r="B43" s="4" t="s">
        <v>180</v>
      </c>
      <c r="C43" t="n">
        <v>2040</v>
      </c>
      <c r="D43" s="103" t="n">
        <v>114446.69018319</v>
      </c>
      <c r="E43" s="104" t="n">
        <v>1717463.20074847</v>
      </c>
      <c r="F43" s="105" t="n">
        <v>22274.1940080113</v>
      </c>
      <c r="G43" s="106" t="n">
        <v>88114.8746697968</v>
      </c>
      <c r="H43" s="107" t="n">
        <v>311797395.5</v>
      </c>
      <c r="I43" s="108" t="n">
        <v>38.0715</v>
      </c>
      <c r="J43" s="109" t="str">
        <f>'Calculation_Assumptions'!$B$24*G43*(F43/G43)^'Calculation_Assumptions'!$B$25</f>
      </c>
      <c r="K43" s="110" t="str">
        <f>'Calculation_Assumptions'!$B$26*F43</f>
      </c>
      <c r="L43" s="111" t="str">
        <f>MAX(J43,K43)</f>
      </c>
      <c r="M43" s="112" t="str">
        <f>IF(F43=0,"",L43/F43)</f>
      </c>
      <c r="N43" s="113" t="str">
        <f>'Calculation_Assumptions'!$B$27*F43</f>
      </c>
      <c r="O43" s="114" t="str">
        <f>'Calculation_Assumptions'!$B$28*F43</f>
      </c>
      <c r="P43" s="115" t="str">
        <f>IF(I43=0,"",L43/I43)</f>
      </c>
      <c r="Q43" s="116" t="str">
        <f>L43*D43</f>
      </c>
      <c r="R43" s="117" t="str">
        <f>P43*E43</f>
      </c>
      <c r="S43" s="118" t="str">
        <f>N43*D43</f>
      </c>
      <c r="T43" s="119" t="str">
        <f>O43*D43</f>
      </c>
      <c r="U43" s="120" t="str">
        <f>1/(1+'Calculation_Assumptions'!$B$21)^(C43-'Calculation_Assumptions'!$B$20)</f>
      </c>
      <c r="V43" s="121" t="str">
        <f>Q43*U43</f>
      </c>
      <c r="W43" s="122" t="str">
        <f>R43*U43</f>
      </c>
      <c r="X43" s="123" t="str">
        <f>S43*U43</f>
      </c>
      <c r="Y43" s="124" t="str">
        <f>T43*U43</f>
      </c>
      <c r="Z43" s="125" t="str">
        <f>H43*F43</f>
      </c>
      <c r="AA43" s="126" t="str">
        <f>Z43*U43</f>
      </c>
      <c r="AB43" s="127" t="str">
        <f>IF(Z43=0,"",Q43/Z43)</f>
      </c>
    </row>
    <row r="44">
      <c r="A44" t="s">
        <v>179</v>
      </c>
      <c r="B44" s="4" t="s">
        <v>180</v>
      </c>
      <c r="C44" t="n">
        <v>2041</v>
      </c>
      <c r="D44" s="103" t="n">
        <v>112768.635446515</v>
      </c>
      <c r="E44" s="104" t="n">
        <v>1706964.96332213</v>
      </c>
      <c r="F44" s="105" t="n">
        <v>22835.7817990268</v>
      </c>
      <c r="G44" s="106" t="n">
        <v>88881.5613597912</v>
      </c>
      <c r="H44" s="107" t="n">
        <v>313041661</v>
      </c>
      <c r="I44" s="108" t="n">
        <v>37.2583</v>
      </c>
      <c r="J44" s="109" t="str">
        <f>'Calculation_Assumptions'!$B$24*G44*(F44/G44)^'Calculation_Assumptions'!$B$25</f>
      </c>
      <c r="K44" s="110" t="str">
        <f>'Calculation_Assumptions'!$B$26*F44</f>
      </c>
      <c r="L44" s="111" t="str">
        <f>MAX(J44,K44)</f>
      </c>
      <c r="M44" s="112" t="str">
        <f>IF(F44=0,"",L44/F44)</f>
      </c>
      <c r="N44" s="113" t="str">
        <f>'Calculation_Assumptions'!$B$27*F44</f>
      </c>
      <c r="O44" s="114" t="str">
        <f>'Calculation_Assumptions'!$B$28*F44</f>
      </c>
      <c r="P44" s="115" t="str">
        <f>IF(I44=0,"",L44/I44)</f>
      </c>
      <c r="Q44" s="116" t="str">
        <f>L44*D44</f>
      </c>
      <c r="R44" s="117" t="str">
        <f>P44*E44</f>
      </c>
      <c r="S44" s="118" t="str">
        <f>N44*D44</f>
      </c>
      <c r="T44" s="119" t="str">
        <f>O44*D44</f>
      </c>
      <c r="U44" s="120" t="str">
        <f>1/(1+'Calculation_Assumptions'!$B$21)^(C44-'Calculation_Assumptions'!$B$20)</f>
      </c>
      <c r="V44" s="121" t="str">
        <f>Q44*U44</f>
      </c>
      <c r="W44" s="122" t="str">
        <f>R44*U44</f>
      </c>
      <c r="X44" s="123" t="str">
        <f>S44*U44</f>
      </c>
      <c r="Y44" s="124" t="str">
        <f>T44*U44</f>
      </c>
      <c r="Z44" s="125" t="str">
        <f>H44*F44</f>
      </c>
      <c r="AA44" s="126" t="str">
        <f>Z44*U44</f>
      </c>
      <c r="AB44" s="127" t="str">
        <f>IF(Z44=0,"",Q44/Z44)</f>
      </c>
    </row>
    <row r="45">
      <c r="A45" t="s">
        <v>179</v>
      </c>
      <c r="B45" s="4" t="s">
        <v>180</v>
      </c>
      <c r="C45" t="n">
        <v>2042</v>
      </c>
      <c r="D45" s="103" t="n">
        <v>112033.168279259</v>
      </c>
      <c r="E45" s="104" t="n">
        <v>1705751.96863248</v>
      </c>
      <c r="F45" s="105" t="n">
        <v>23411.5286140188</v>
      </c>
      <c r="G45" s="106" t="n">
        <v>89654.918983414</v>
      </c>
      <c r="H45" s="107" t="n">
        <v>314211282.5</v>
      </c>
      <c r="I45" s="108" t="n">
        <v>37.3732</v>
      </c>
      <c r="J45" s="109" t="str">
        <f>'Calculation_Assumptions'!$B$24*G45*(F45/G45)^'Calculation_Assumptions'!$B$25</f>
      </c>
      <c r="K45" s="110" t="str">
        <f>'Calculation_Assumptions'!$B$26*F45</f>
      </c>
      <c r="L45" s="111" t="str">
        <f>MAX(J45,K45)</f>
      </c>
      <c r="M45" s="112" t="str">
        <f>IF(F45=0,"",L45/F45)</f>
      </c>
      <c r="N45" s="113" t="str">
        <f>'Calculation_Assumptions'!$B$27*F45</f>
      </c>
      <c r="O45" s="114" t="str">
        <f>'Calculation_Assumptions'!$B$28*F45</f>
      </c>
      <c r="P45" s="115" t="str">
        <f>IF(I45=0,"",L45/I45)</f>
      </c>
      <c r="Q45" s="116" t="str">
        <f>L45*D45</f>
      </c>
      <c r="R45" s="117" t="str">
        <f>P45*E45</f>
      </c>
      <c r="S45" s="118" t="str">
        <f>N45*D45</f>
      </c>
      <c r="T45" s="119" t="str">
        <f>O45*D45</f>
      </c>
      <c r="U45" s="120" t="str">
        <f>1/(1+'Calculation_Assumptions'!$B$21)^(C45-'Calculation_Assumptions'!$B$20)</f>
      </c>
      <c r="V45" s="121" t="str">
        <f>Q45*U45</f>
      </c>
      <c r="W45" s="122" t="str">
        <f>R45*U45</f>
      </c>
      <c r="X45" s="123" t="str">
        <f>S45*U45</f>
      </c>
      <c r="Y45" s="124" t="str">
        <f>T45*U45</f>
      </c>
      <c r="Z45" s="125" t="str">
        <f>H45*F45</f>
      </c>
      <c r="AA45" s="126" t="str">
        <f>Z45*U45</f>
      </c>
      <c r="AB45" s="127" t="str">
        <f>IF(Z45=0,"",Q45/Z45)</f>
      </c>
    </row>
    <row r="46">
      <c r="A46" t="s">
        <v>179</v>
      </c>
      <c r="B46" s="4" t="s">
        <v>180</v>
      </c>
      <c r="C46" t="n">
        <v>2043</v>
      </c>
      <c r="D46" s="103" t="n">
        <v>111735.590085381</v>
      </c>
      <c r="E46" s="104" t="n">
        <v>1708716.72636976</v>
      </c>
      <c r="F46" s="105" t="n">
        <v>24001.7914371726</v>
      </c>
      <c r="G46" s="106" t="n">
        <v>90435.0055843959</v>
      </c>
      <c r="H46" s="107" t="n">
        <v>315304312</v>
      </c>
      <c r="I46" s="108" t="n">
        <v>37.4911</v>
      </c>
      <c r="J46" s="109" t="str">
        <f>'Calculation_Assumptions'!$B$24*G46*(F46/G46)^'Calculation_Assumptions'!$B$25</f>
      </c>
      <c r="K46" s="110" t="str">
        <f>'Calculation_Assumptions'!$B$26*F46</f>
      </c>
      <c r="L46" s="111" t="str">
        <f>MAX(J46,K46)</f>
      </c>
      <c r="M46" s="112" t="str">
        <f>IF(F46=0,"",L46/F46)</f>
      </c>
      <c r="N46" s="113" t="str">
        <f>'Calculation_Assumptions'!$B$27*F46</f>
      </c>
      <c r="O46" s="114" t="str">
        <f>'Calculation_Assumptions'!$B$28*F46</f>
      </c>
      <c r="P46" s="115" t="str">
        <f>IF(I46=0,"",L46/I46)</f>
      </c>
      <c r="Q46" s="116" t="str">
        <f>L46*D46</f>
      </c>
      <c r="R46" s="117" t="str">
        <f>P46*E46</f>
      </c>
      <c r="S46" s="118" t="str">
        <f>N46*D46</f>
      </c>
      <c r="T46" s="119" t="str">
        <f>O46*D46</f>
      </c>
      <c r="U46" s="120" t="str">
        <f>1/(1+'Calculation_Assumptions'!$B$21)^(C46-'Calculation_Assumptions'!$B$20)</f>
      </c>
      <c r="V46" s="121" t="str">
        <f>Q46*U46</f>
      </c>
      <c r="W46" s="122" t="str">
        <f>R46*U46</f>
      </c>
      <c r="X46" s="123" t="str">
        <f>S46*U46</f>
      </c>
      <c r="Y46" s="124" t="str">
        <f>T46*U46</f>
      </c>
      <c r="Z46" s="125" t="str">
        <f>H46*F46</f>
      </c>
      <c r="AA46" s="126" t="str">
        <f>Z46*U46</f>
      </c>
      <c r="AB46" s="127" t="str">
        <f>IF(Z46=0,"",Q46/Z46)</f>
      </c>
    </row>
    <row r="47">
      <c r="A47" t="s">
        <v>179</v>
      </c>
      <c r="B47" s="4" t="s">
        <v>180</v>
      </c>
      <c r="C47" t="n">
        <v>2044</v>
      </c>
      <c r="D47" s="103" t="n">
        <v>111732.327703505</v>
      </c>
      <c r="E47" s="104" t="n">
        <v>1715118.72491483</v>
      </c>
      <c r="F47" s="105" t="n">
        <v>24606.9362531317</v>
      </c>
      <c r="G47" s="106" t="n">
        <v>91221.8797115048</v>
      </c>
      <c r="H47" s="107" t="n">
        <v>316318415.5</v>
      </c>
      <c r="I47" s="108" t="n">
        <v>37.6099</v>
      </c>
      <c r="J47" s="109" t="str">
        <f>'Calculation_Assumptions'!$B$24*G47*(F47/G47)^'Calculation_Assumptions'!$B$25</f>
      </c>
      <c r="K47" s="110" t="str">
        <f>'Calculation_Assumptions'!$B$26*F47</f>
      </c>
      <c r="L47" s="111" t="str">
        <f>MAX(J47,K47)</f>
      </c>
      <c r="M47" s="112" t="str">
        <f>IF(F47=0,"",L47/F47)</f>
      </c>
      <c r="N47" s="113" t="str">
        <f>'Calculation_Assumptions'!$B$27*F47</f>
      </c>
      <c r="O47" s="114" t="str">
        <f>'Calculation_Assumptions'!$B$28*F47</f>
      </c>
      <c r="P47" s="115" t="str">
        <f>IF(I47=0,"",L47/I47)</f>
      </c>
      <c r="Q47" s="116" t="str">
        <f>L47*D47</f>
      </c>
      <c r="R47" s="117" t="str">
        <f>P47*E47</f>
      </c>
      <c r="S47" s="118" t="str">
        <f>N47*D47</f>
      </c>
      <c r="T47" s="119" t="str">
        <f>O47*D47</f>
      </c>
      <c r="U47" s="120" t="str">
        <f>1/(1+'Calculation_Assumptions'!$B$21)^(C47-'Calculation_Assumptions'!$B$20)</f>
      </c>
      <c r="V47" s="121" t="str">
        <f>Q47*U47</f>
      </c>
      <c r="W47" s="122" t="str">
        <f>R47*U47</f>
      </c>
      <c r="X47" s="123" t="str">
        <f>S47*U47</f>
      </c>
      <c r="Y47" s="124" t="str">
        <f>T47*U47</f>
      </c>
      <c r="Z47" s="125" t="str">
        <f>H47*F47</f>
      </c>
      <c r="AA47" s="126" t="str">
        <f>Z47*U47</f>
      </c>
      <c r="AB47" s="127" t="str">
        <f>IF(Z47=0,"",Q47/Z47)</f>
      </c>
    </row>
    <row r="48">
      <c r="A48" t="s">
        <v>179</v>
      </c>
      <c r="B48" s="4" t="s">
        <v>180</v>
      </c>
      <c r="C48" t="n">
        <v>2045</v>
      </c>
      <c r="D48" s="103" t="n">
        <v>111941.572508806</v>
      </c>
      <c r="E48" s="104" t="n">
        <v>1723581.13396206</v>
      </c>
      <c r="F48" s="105" t="n">
        <v>25227.3382739225</v>
      </c>
      <c r="G48" s="106" t="n">
        <v>92015.6004229417</v>
      </c>
      <c r="H48" s="107" t="n">
        <v>317249613</v>
      </c>
      <c r="I48" s="108" t="n">
        <v>37.7245</v>
      </c>
      <c r="J48" s="109" t="str">
        <f>'Calculation_Assumptions'!$B$24*G48*(F48/G48)^'Calculation_Assumptions'!$B$25</f>
      </c>
      <c r="K48" s="110" t="str">
        <f>'Calculation_Assumptions'!$B$26*F48</f>
      </c>
      <c r="L48" s="111" t="str">
        <f>MAX(J48,K48)</f>
      </c>
      <c r="M48" s="112" t="str">
        <f>IF(F48=0,"",L48/F48)</f>
      </c>
      <c r="N48" s="113" t="str">
        <f>'Calculation_Assumptions'!$B$27*F48</f>
      </c>
      <c r="O48" s="114" t="str">
        <f>'Calculation_Assumptions'!$B$28*F48</f>
      </c>
      <c r="P48" s="115" t="str">
        <f>IF(I48=0,"",L48/I48)</f>
      </c>
      <c r="Q48" s="116" t="str">
        <f>L48*D48</f>
      </c>
      <c r="R48" s="117" t="str">
        <f>P48*E48</f>
      </c>
      <c r="S48" s="118" t="str">
        <f>N48*D48</f>
      </c>
      <c r="T48" s="119" t="str">
        <f>O48*D48</f>
      </c>
      <c r="U48" s="120" t="str">
        <f>1/(1+'Calculation_Assumptions'!$B$21)^(C48-'Calculation_Assumptions'!$B$20)</f>
      </c>
      <c r="V48" s="121" t="str">
        <f>Q48*U48</f>
      </c>
      <c r="W48" s="122" t="str">
        <f>R48*U48</f>
      </c>
      <c r="X48" s="123" t="str">
        <f>S48*U48</f>
      </c>
      <c r="Y48" s="124" t="str">
        <f>T48*U48</f>
      </c>
      <c r="Z48" s="125" t="str">
        <f>H48*F48</f>
      </c>
      <c r="AA48" s="126" t="str">
        <f>Z48*U48</f>
      </c>
      <c r="AB48" s="127" t="str">
        <f>IF(Z48=0,"",Q48/Z48)</f>
      </c>
    </row>
    <row r="49">
      <c r="A49" t="s">
        <v>179</v>
      </c>
      <c r="B49" s="4" t="s">
        <v>180</v>
      </c>
      <c r="C49" t="n">
        <v>2046</v>
      </c>
      <c r="D49" s="103" t="n">
        <v>112292.150256272</v>
      </c>
      <c r="E49" s="104" t="n">
        <v>1733178.48488744</v>
      </c>
      <c r="F49" s="105" t="n">
        <v>25797.7023007031</v>
      </c>
      <c r="G49" s="106" t="n">
        <v>92766.6954417819</v>
      </c>
      <c r="H49" s="107" t="n">
        <v>318096573.5</v>
      </c>
      <c r="I49" s="108" t="n">
        <v>37.8362</v>
      </c>
      <c r="J49" s="109" t="str">
        <f>'Calculation_Assumptions'!$B$24*G49*(F49/G49)^'Calculation_Assumptions'!$B$25</f>
      </c>
      <c r="K49" s="110" t="str">
        <f>'Calculation_Assumptions'!$B$26*F49</f>
      </c>
      <c r="L49" s="111" t="str">
        <f>MAX(J49,K49)</f>
      </c>
      <c r="M49" s="112" t="str">
        <f>IF(F49=0,"",L49/F49)</f>
      </c>
      <c r="N49" s="113" t="str">
        <f>'Calculation_Assumptions'!$B$27*F49</f>
      </c>
      <c r="O49" s="114" t="str">
        <f>'Calculation_Assumptions'!$B$28*F49</f>
      </c>
      <c r="P49" s="115" t="str">
        <f>IF(I49=0,"",L49/I49)</f>
      </c>
      <c r="Q49" s="116" t="str">
        <f>L49*D49</f>
      </c>
      <c r="R49" s="117" t="str">
        <f>P49*E49</f>
      </c>
      <c r="S49" s="118" t="str">
        <f>N49*D49</f>
      </c>
      <c r="T49" s="119" t="str">
        <f>O49*D49</f>
      </c>
      <c r="U49" s="120" t="str">
        <f>1/(1+'Calculation_Assumptions'!$B$21)^(C49-'Calculation_Assumptions'!$B$20)</f>
      </c>
      <c r="V49" s="121" t="str">
        <f>Q49*U49</f>
      </c>
      <c r="W49" s="122" t="str">
        <f>R49*U49</f>
      </c>
      <c r="X49" s="123" t="str">
        <f>S49*U49</f>
      </c>
      <c r="Y49" s="124" t="str">
        <f>T49*U49</f>
      </c>
      <c r="Z49" s="125" t="str">
        <f>H49*F49</f>
      </c>
      <c r="AA49" s="126" t="str">
        <f>Z49*U49</f>
      </c>
      <c r="AB49" s="127" t="str">
        <f>IF(Z49=0,"",Q49/Z49)</f>
      </c>
    </row>
    <row r="50">
      <c r="A50" t="s">
        <v>179</v>
      </c>
      <c r="B50" s="4" t="s">
        <v>180</v>
      </c>
      <c r="C50" t="n">
        <v>2047</v>
      </c>
      <c r="D50" s="103" t="n">
        <v>112729.011956654</v>
      </c>
      <c r="E50" s="104" t="n">
        <v>1743746.8869233</v>
      </c>
      <c r="F50" s="105" t="n">
        <v>26380.9616682253</v>
      </c>
      <c r="G50" s="106" t="n">
        <v>93523.921418033</v>
      </c>
      <c r="H50" s="107" t="n">
        <v>318862019.5</v>
      </c>
      <c r="I50" s="108" t="n">
        <v>37.9489</v>
      </c>
      <c r="J50" s="109" t="str">
        <f>'Calculation_Assumptions'!$B$24*G50*(F50/G50)^'Calculation_Assumptions'!$B$25</f>
      </c>
      <c r="K50" s="110" t="str">
        <f>'Calculation_Assumptions'!$B$26*F50</f>
      </c>
      <c r="L50" s="111" t="str">
        <f>MAX(J50,K50)</f>
      </c>
      <c r="M50" s="112" t="str">
        <f>IF(F50=0,"",L50/F50)</f>
      </c>
      <c r="N50" s="113" t="str">
        <f>'Calculation_Assumptions'!$B$27*F50</f>
      </c>
      <c r="O50" s="114" t="str">
        <f>'Calculation_Assumptions'!$B$28*F50</f>
      </c>
      <c r="P50" s="115" t="str">
        <f>IF(I50=0,"",L50/I50)</f>
      </c>
      <c r="Q50" s="116" t="str">
        <f>L50*D50</f>
      </c>
      <c r="R50" s="117" t="str">
        <f>P50*E50</f>
      </c>
      <c r="S50" s="118" t="str">
        <f>N50*D50</f>
      </c>
      <c r="T50" s="119" t="str">
        <f>O50*D50</f>
      </c>
      <c r="U50" s="120" t="str">
        <f>1/(1+'Calculation_Assumptions'!$B$21)^(C50-'Calculation_Assumptions'!$B$20)</f>
      </c>
      <c r="V50" s="121" t="str">
        <f>Q50*U50</f>
      </c>
      <c r="W50" s="122" t="str">
        <f>R50*U50</f>
      </c>
      <c r="X50" s="123" t="str">
        <f>S50*U50</f>
      </c>
      <c r="Y50" s="124" t="str">
        <f>T50*U50</f>
      </c>
      <c r="Z50" s="125" t="str">
        <f>H50*F50</f>
      </c>
      <c r="AA50" s="126" t="str">
        <f>Z50*U50</f>
      </c>
      <c r="AB50" s="127" t="str">
        <f>IF(Z50=0,"",Q50/Z50)</f>
      </c>
    </row>
    <row r="51">
      <c r="A51" t="s">
        <v>179</v>
      </c>
      <c r="B51" s="4" t="s">
        <v>180</v>
      </c>
      <c r="C51" t="n">
        <v>2048</v>
      </c>
      <c r="D51" s="103" t="n">
        <v>113169.777278652</v>
      </c>
      <c r="E51" s="104" t="n">
        <v>1754026.26201552</v>
      </c>
      <c r="F51" s="105" t="n">
        <v>26977.4079268061</v>
      </c>
      <c r="G51" s="106" t="n">
        <v>94287.3283968127</v>
      </c>
      <c r="H51" s="107" t="n">
        <v>319554652.5</v>
      </c>
      <c r="I51" s="108" t="n">
        <v>38.0645</v>
      </c>
      <c r="J51" s="109" t="str">
        <f>'Calculation_Assumptions'!$B$24*G51*(F51/G51)^'Calculation_Assumptions'!$B$25</f>
      </c>
      <c r="K51" s="110" t="str">
        <f>'Calculation_Assumptions'!$B$26*F51</f>
      </c>
      <c r="L51" s="111" t="str">
        <f>MAX(J51,K51)</f>
      </c>
      <c r="M51" s="112" t="str">
        <f>IF(F51=0,"",L51/F51)</f>
      </c>
      <c r="N51" s="113" t="str">
        <f>'Calculation_Assumptions'!$B$27*F51</f>
      </c>
      <c r="O51" s="114" t="str">
        <f>'Calculation_Assumptions'!$B$28*F51</f>
      </c>
      <c r="P51" s="115" t="str">
        <f>IF(I51=0,"",L51/I51)</f>
      </c>
      <c r="Q51" s="116" t="str">
        <f>L51*D51</f>
      </c>
      <c r="R51" s="117" t="str">
        <f>P51*E51</f>
      </c>
      <c r="S51" s="118" t="str">
        <f>N51*D51</f>
      </c>
      <c r="T51" s="119" t="str">
        <f>O51*D51</f>
      </c>
      <c r="U51" s="120" t="str">
        <f>1/(1+'Calculation_Assumptions'!$B$21)^(C51-'Calculation_Assumptions'!$B$20)</f>
      </c>
      <c r="V51" s="121" t="str">
        <f>Q51*U51</f>
      </c>
      <c r="W51" s="122" t="str">
        <f>R51*U51</f>
      </c>
      <c r="X51" s="123" t="str">
        <f>S51*U51</f>
      </c>
      <c r="Y51" s="124" t="str">
        <f>T51*U51</f>
      </c>
      <c r="Z51" s="125" t="str">
        <f>H51*F51</f>
      </c>
      <c r="AA51" s="126" t="str">
        <f>Z51*U51</f>
      </c>
      <c r="AB51" s="127" t="str">
        <f>IF(Z51=0,"",Q51/Z51)</f>
      </c>
    </row>
    <row r="52">
      <c r="A52" t="s">
        <v>179</v>
      </c>
      <c r="B52" s="4" t="s">
        <v>180</v>
      </c>
      <c r="C52" t="n">
        <v>2049</v>
      </c>
      <c r="D52" s="103" t="n">
        <v>113702.638003639</v>
      </c>
      <c r="E52" s="104" t="n">
        <v>1765058.02793515</v>
      </c>
      <c r="F52" s="105" t="n">
        <v>27587.3392184138</v>
      </c>
      <c r="G52" s="106" t="n">
        <v>95056.9668317421</v>
      </c>
      <c r="H52" s="107" t="n">
        <v>320173250</v>
      </c>
      <c r="I52" s="108" t="n">
        <v>38.1755</v>
      </c>
      <c r="J52" s="109" t="str">
        <f>'Calculation_Assumptions'!$B$24*G52*(F52/G52)^'Calculation_Assumptions'!$B$25</f>
      </c>
      <c r="K52" s="110" t="str">
        <f>'Calculation_Assumptions'!$B$26*F52</f>
      </c>
      <c r="L52" s="111" t="str">
        <f>MAX(J52,K52)</f>
      </c>
      <c r="M52" s="112" t="str">
        <f>IF(F52=0,"",L52/F52)</f>
      </c>
      <c r="N52" s="113" t="str">
        <f>'Calculation_Assumptions'!$B$27*F52</f>
      </c>
      <c r="O52" s="114" t="str">
        <f>'Calculation_Assumptions'!$B$28*F52</f>
      </c>
      <c r="P52" s="115" t="str">
        <f>IF(I52=0,"",L52/I52)</f>
      </c>
      <c r="Q52" s="116" t="str">
        <f>L52*D52</f>
      </c>
      <c r="R52" s="117" t="str">
        <f>P52*E52</f>
      </c>
      <c r="S52" s="118" t="str">
        <f>N52*D52</f>
      </c>
      <c r="T52" s="119" t="str">
        <f>O52*D52</f>
      </c>
      <c r="U52" s="120" t="str">
        <f>1/(1+'Calculation_Assumptions'!$B$21)^(C52-'Calculation_Assumptions'!$B$20)</f>
      </c>
      <c r="V52" s="121" t="str">
        <f>Q52*U52</f>
      </c>
      <c r="W52" s="122" t="str">
        <f>R52*U52</f>
      </c>
      <c r="X52" s="123" t="str">
        <f>S52*U52</f>
      </c>
      <c r="Y52" s="124" t="str">
        <f>T52*U52</f>
      </c>
      <c r="Z52" s="125" t="str">
        <f>H52*F52</f>
      </c>
      <c r="AA52" s="126" t="str">
        <f>Z52*U52</f>
      </c>
      <c r="AB52" s="127" t="str">
        <f>IF(Z52=0,"",Q52/Z52)</f>
      </c>
    </row>
    <row r="53">
      <c r="A53" t="s">
        <v>179</v>
      </c>
      <c r="B53" s="4" t="s">
        <v>180</v>
      </c>
      <c r="C53" t="n">
        <v>2050</v>
      </c>
      <c r="D53" s="103" t="n">
        <v>114272.972301597</v>
      </c>
      <c r="E53" s="104" t="n">
        <v>1776390.04243149</v>
      </c>
      <c r="F53" s="105" t="n">
        <v>28211.0604256979</v>
      </c>
      <c r="G53" s="106" t="n">
        <v>95832.8875882792</v>
      </c>
      <c r="H53" s="107" t="n">
        <v>320712949.5</v>
      </c>
      <c r="I53" s="108" t="n">
        <v>38.286</v>
      </c>
      <c r="J53" s="109" t="str">
        <f>'Calculation_Assumptions'!$B$24*G53*(F53/G53)^'Calculation_Assumptions'!$B$25</f>
      </c>
      <c r="K53" s="110" t="str">
        <f>'Calculation_Assumptions'!$B$26*F53</f>
      </c>
      <c r="L53" s="111" t="str">
        <f>MAX(J53,K53)</f>
      </c>
      <c r="M53" s="112" t="str">
        <f>IF(F53=0,"",L53/F53)</f>
      </c>
      <c r="N53" s="113" t="str">
        <f>'Calculation_Assumptions'!$B$27*F53</f>
      </c>
      <c r="O53" s="114" t="str">
        <f>'Calculation_Assumptions'!$B$28*F53</f>
      </c>
      <c r="P53" s="115" t="str">
        <f>IF(I53=0,"",L53/I53)</f>
      </c>
      <c r="Q53" s="116" t="str">
        <f>L53*D53</f>
      </c>
      <c r="R53" s="117" t="str">
        <f>P53*E53</f>
      </c>
      <c r="S53" s="118" t="str">
        <f>N53*D53</f>
      </c>
      <c r="T53" s="119" t="str">
        <f>O53*D53</f>
      </c>
      <c r="U53" s="120" t="str">
        <f>1/(1+'Calculation_Assumptions'!$B$21)^(C53-'Calculation_Assumptions'!$B$20)</f>
      </c>
      <c r="V53" s="121" t="str">
        <f>Q53*U53</f>
      </c>
      <c r="W53" s="122" t="str">
        <f>R53*U53</f>
      </c>
      <c r="X53" s="123" t="str">
        <f>S53*U53</f>
      </c>
      <c r="Y53" s="124" t="str">
        <f>T53*U53</f>
      </c>
      <c r="Z53" s="125" t="str">
        <f>H53*F53</f>
      </c>
      <c r="AA53" s="126" t="str">
        <f>Z53*U53</f>
      </c>
      <c r="AB53" s="127" t="str">
        <f>IF(Z53=0,"",Q53/Z53)</f>
      </c>
    </row>
    <row r="54">
      <c r="A54" t="s">
        <v>174</v>
      </c>
      <c r="B54" s="4" t="s">
        <v>175</v>
      </c>
      <c r="C54" t="n">
        <v>2025</v>
      </c>
      <c r="D54" s="103" t="n">
        <v>0.000000000243056658133511</v>
      </c>
      <c r="E54" s="104" t="n">
        <v>0.00000000719933224146985</v>
      </c>
      <c r="F54" s="105" t="n">
        <v>13851.4910785419</v>
      </c>
      <c r="G54" s="106" t="n">
        <v>74136.3707949527</v>
      </c>
      <c r="H54" s="107" t="n">
        <v>285721235.5</v>
      </c>
      <c r="I54" s="108" t="n">
        <v>37.51</v>
      </c>
      <c r="J54" s="109" t="str">
        <f>'Calculation_Assumptions'!$B$24*G54*(F54/G54)^'Calculation_Assumptions'!$B$25</f>
      </c>
      <c r="K54" s="110" t="str">
        <f>'Calculation_Assumptions'!$B$26*F54</f>
      </c>
      <c r="L54" s="111" t="str">
        <f>MAX(J54,K54)</f>
      </c>
      <c r="M54" s="112" t="str">
        <f>IF(F54=0,"",L54/F54)</f>
      </c>
      <c r="N54" s="113" t="str">
        <f>'Calculation_Assumptions'!$B$27*F54</f>
      </c>
      <c r="O54" s="114" t="str">
        <f>'Calculation_Assumptions'!$B$28*F54</f>
      </c>
      <c r="P54" s="115" t="str">
        <f>IF(I54=0,"",L54/I54)</f>
      </c>
      <c r="Q54" s="116" t="str">
        <f>L54*D54</f>
      </c>
      <c r="R54" s="117" t="str">
        <f>P54*E54</f>
      </c>
      <c r="S54" s="118" t="str">
        <f>N54*D54</f>
      </c>
      <c r="T54" s="119" t="str">
        <f>O54*D54</f>
      </c>
      <c r="U54" s="120" t="str">
        <f>1/(1+'Calculation_Assumptions'!$B$21)^(C54-'Calculation_Assumptions'!$B$20)</f>
      </c>
      <c r="V54" s="121" t="str">
        <f>Q54*U54</f>
      </c>
      <c r="W54" s="122" t="str">
        <f>R54*U54</f>
      </c>
      <c r="X54" s="123" t="str">
        <f>S54*U54</f>
      </c>
      <c r="Y54" s="124" t="str">
        <f>T54*U54</f>
      </c>
      <c r="Z54" s="125" t="str">
        <f>H54*F54</f>
      </c>
      <c r="AA54" s="126" t="str">
        <f>Z54*U54</f>
      </c>
      <c r="AB54" s="127" t="str">
        <f>IF(Z54=0,"",Q54/Z54)</f>
      </c>
    </row>
    <row r="55">
      <c r="A55" t="s">
        <v>174</v>
      </c>
      <c r="B55" s="4" t="s">
        <v>175</v>
      </c>
      <c r="C55" t="n">
        <v>2026</v>
      </c>
      <c r="D55" s="103" t="n">
        <v>886.734205430073</v>
      </c>
      <c r="E55" s="104" t="n">
        <v>14919.5962129784</v>
      </c>
      <c r="F55" s="105" t="n">
        <v>14370.1004216288</v>
      </c>
      <c r="G55" s="106" t="n">
        <v>75186.4097436074</v>
      </c>
      <c r="H55" s="107" t="n">
        <v>287886782.5</v>
      </c>
      <c r="I55" s="108" t="n">
        <v>37.5883</v>
      </c>
      <c r="J55" s="109" t="str">
        <f>'Calculation_Assumptions'!$B$24*G55*(F55/G55)^'Calculation_Assumptions'!$B$25</f>
      </c>
      <c r="K55" s="110" t="str">
        <f>'Calculation_Assumptions'!$B$26*F55</f>
      </c>
      <c r="L55" s="111" t="str">
        <f>MAX(J55,K55)</f>
      </c>
      <c r="M55" s="112" t="str">
        <f>IF(F55=0,"",L55/F55)</f>
      </c>
      <c r="N55" s="113" t="str">
        <f>'Calculation_Assumptions'!$B$27*F55</f>
      </c>
      <c r="O55" s="114" t="str">
        <f>'Calculation_Assumptions'!$B$28*F55</f>
      </c>
      <c r="P55" s="115" t="str">
        <f>IF(I55=0,"",L55/I55)</f>
      </c>
      <c r="Q55" s="116" t="str">
        <f>L55*D55</f>
      </c>
      <c r="R55" s="117" t="str">
        <f>P55*E55</f>
      </c>
      <c r="S55" s="118" t="str">
        <f>N55*D55</f>
      </c>
      <c r="T55" s="119" t="str">
        <f>O55*D55</f>
      </c>
      <c r="U55" s="120" t="str">
        <f>1/(1+'Calculation_Assumptions'!$B$21)^(C55-'Calculation_Assumptions'!$B$20)</f>
      </c>
      <c r="V55" s="121" t="str">
        <f>Q55*U55</f>
      </c>
      <c r="W55" s="122" t="str">
        <f>R55*U55</f>
      </c>
      <c r="X55" s="123" t="str">
        <f>S55*U55</f>
      </c>
      <c r="Y55" s="124" t="str">
        <f>T55*U55</f>
      </c>
      <c r="Z55" s="125" t="str">
        <f>H55*F55</f>
      </c>
      <c r="AA55" s="126" t="str">
        <f>Z55*U55</f>
      </c>
      <c r="AB55" s="127" t="str">
        <f>IF(Z55=0,"",Q55/Z55)</f>
      </c>
    </row>
    <row r="56">
      <c r="A56" t="s">
        <v>174</v>
      </c>
      <c r="B56" s="4" t="s">
        <v>175</v>
      </c>
      <c r="C56" t="n">
        <v>2027</v>
      </c>
      <c r="D56" s="103" t="n">
        <v>1725.29574075047</v>
      </c>
      <c r="E56" s="104" t="n">
        <v>29424.2182908009</v>
      </c>
      <c r="F56" s="105" t="n">
        <v>14908.1268548478</v>
      </c>
      <c r="G56" s="106" t="n">
        <v>76251.3210387483</v>
      </c>
      <c r="H56" s="107" t="n">
        <v>289986522</v>
      </c>
      <c r="I56" s="108" t="n">
        <v>37.6736</v>
      </c>
      <c r="J56" s="109" t="str">
        <f>'Calculation_Assumptions'!$B$24*G56*(F56/G56)^'Calculation_Assumptions'!$B$25</f>
      </c>
      <c r="K56" s="110" t="str">
        <f>'Calculation_Assumptions'!$B$26*F56</f>
      </c>
      <c r="L56" s="111" t="str">
        <f>MAX(J56,K56)</f>
      </c>
      <c r="M56" s="112" t="str">
        <f>IF(F56=0,"",L56/F56)</f>
      </c>
      <c r="N56" s="113" t="str">
        <f>'Calculation_Assumptions'!$B$27*F56</f>
      </c>
      <c r="O56" s="114" t="str">
        <f>'Calculation_Assumptions'!$B$28*F56</f>
      </c>
      <c r="P56" s="115" t="str">
        <f>IF(I56=0,"",L56/I56)</f>
      </c>
      <c r="Q56" s="116" t="str">
        <f>L56*D56</f>
      </c>
      <c r="R56" s="117" t="str">
        <f>P56*E56</f>
      </c>
      <c r="S56" s="118" t="str">
        <f>N56*D56</f>
      </c>
      <c r="T56" s="119" t="str">
        <f>O56*D56</f>
      </c>
      <c r="U56" s="120" t="str">
        <f>1/(1+'Calculation_Assumptions'!$B$21)^(C56-'Calculation_Assumptions'!$B$20)</f>
      </c>
      <c r="V56" s="121" t="str">
        <f>Q56*U56</f>
      </c>
      <c r="W56" s="122" t="str">
        <f>R56*U56</f>
      </c>
      <c r="X56" s="123" t="str">
        <f>S56*U56</f>
      </c>
      <c r="Y56" s="124" t="str">
        <f>T56*U56</f>
      </c>
      <c r="Z56" s="125" t="str">
        <f>H56*F56</f>
      </c>
      <c r="AA56" s="126" t="str">
        <f>Z56*U56</f>
      </c>
      <c r="AB56" s="127" t="str">
        <f>IF(Z56=0,"",Q56/Z56)</f>
      </c>
    </row>
    <row r="57">
      <c r="A57" t="s">
        <v>174</v>
      </c>
      <c r="B57" s="4" t="s">
        <v>175</v>
      </c>
      <c r="C57" t="n">
        <v>2028</v>
      </c>
      <c r="D57" s="103" t="n">
        <v>2549.70179143187</v>
      </c>
      <c r="E57" s="104" t="n">
        <v>43781.2469634557</v>
      </c>
      <c r="F57" s="105" t="n">
        <v>15466.2973673947</v>
      </c>
      <c r="G57" s="106" t="n">
        <v>77331.3153265521</v>
      </c>
      <c r="H57" s="107" t="n">
        <v>292016778.5</v>
      </c>
      <c r="I57" s="108" t="n">
        <v>36.834</v>
      </c>
      <c r="J57" s="109" t="str">
        <f>'Calculation_Assumptions'!$B$24*G57*(F57/G57)^'Calculation_Assumptions'!$B$25</f>
      </c>
      <c r="K57" s="110" t="str">
        <f>'Calculation_Assumptions'!$B$26*F57</f>
      </c>
      <c r="L57" s="111" t="str">
        <f>MAX(J57,K57)</f>
      </c>
      <c r="M57" s="112" t="str">
        <f>IF(F57=0,"",L57/F57)</f>
      </c>
      <c r="N57" s="113" t="str">
        <f>'Calculation_Assumptions'!$B$27*F57</f>
      </c>
      <c r="O57" s="114" t="str">
        <f>'Calculation_Assumptions'!$B$28*F57</f>
      </c>
      <c r="P57" s="115" t="str">
        <f>IF(I57=0,"",L57/I57)</f>
      </c>
      <c r="Q57" s="116" t="str">
        <f>L57*D57</f>
      </c>
      <c r="R57" s="117" t="str">
        <f>P57*E57</f>
      </c>
      <c r="S57" s="118" t="str">
        <f>N57*D57</f>
      </c>
      <c r="T57" s="119" t="str">
        <f>O57*D57</f>
      </c>
      <c r="U57" s="120" t="str">
        <f>1/(1+'Calculation_Assumptions'!$B$21)^(C57-'Calculation_Assumptions'!$B$20)</f>
      </c>
      <c r="V57" s="121" t="str">
        <f>Q57*U57</f>
      </c>
      <c r="W57" s="122" t="str">
        <f>R57*U57</f>
      </c>
      <c r="X57" s="123" t="str">
        <f>S57*U57</f>
      </c>
      <c r="Y57" s="124" t="str">
        <f>T57*U57</f>
      </c>
      <c r="Z57" s="125" t="str">
        <f>H57*F57</f>
      </c>
      <c r="AA57" s="126" t="str">
        <f>Z57*U57</f>
      </c>
      <c r="AB57" s="127" t="str">
        <f>IF(Z57=0,"",Q57/Z57)</f>
      </c>
    </row>
    <row r="58">
      <c r="A58" t="s">
        <v>174</v>
      </c>
      <c r="B58" s="4" t="s">
        <v>175</v>
      </c>
      <c r="C58" t="n">
        <v>2029</v>
      </c>
      <c r="D58" s="103" t="n">
        <v>3595.11080474319</v>
      </c>
      <c r="E58" s="104" t="n">
        <v>61265.710537018</v>
      </c>
      <c r="F58" s="105" t="n">
        <v>16045.3661674401</v>
      </c>
      <c r="G58" s="106" t="n">
        <v>78426.6062367069</v>
      </c>
      <c r="H58" s="107" t="n">
        <v>293978109</v>
      </c>
      <c r="I58" s="108" t="n">
        <v>36.9118</v>
      </c>
      <c r="J58" s="109" t="str">
        <f>'Calculation_Assumptions'!$B$24*G58*(F58/G58)^'Calculation_Assumptions'!$B$25</f>
      </c>
      <c r="K58" s="110" t="str">
        <f>'Calculation_Assumptions'!$B$26*F58</f>
      </c>
      <c r="L58" s="111" t="str">
        <f>MAX(J58,K58)</f>
      </c>
      <c r="M58" s="112" t="str">
        <f>IF(F58=0,"",L58/F58)</f>
      </c>
      <c r="N58" s="113" t="str">
        <f>'Calculation_Assumptions'!$B$27*F58</f>
      </c>
      <c r="O58" s="114" t="str">
        <f>'Calculation_Assumptions'!$B$28*F58</f>
      </c>
      <c r="P58" s="115" t="str">
        <f>IF(I58=0,"",L58/I58)</f>
      </c>
      <c r="Q58" s="116" t="str">
        <f>L58*D58</f>
      </c>
      <c r="R58" s="117" t="str">
        <f>P58*E58</f>
      </c>
      <c r="S58" s="118" t="str">
        <f>N58*D58</f>
      </c>
      <c r="T58" s="119" t="str">
        <f>O58*D58</f>
      </c>
      <c r="U58" s="120" t="str">
        <f>1/(1+'Calculation_Assumptions'!$B$21)^(C58-'Calculation_Assumptions'!$B$20)</f>
      </c>
      <c r="V58" s="121" t="str">
        <f>Q58*U58</f>
      </c>
      <c r="W58" s="122" t="str">
        <f>R58*U58</f>
      </c>
      <c r="X58" s="123" t="str">
        <f>S58*U58</f>
      </c>
      <c r="Y58" s="124" t="str">
        <f>T58*U58</f>
      </c>
      <c r="Z58" s="125" t="str">
        <f>H58*F58</f>
      </c>
      <c r="AA58" s="126" t="str">
        <f>Z58*U58</f>
      </c>
      <c r="AB58" s="127" t="str">
        <f>IF(Z58=0,"",Q58/Z58)</f>
      </c>
    </row>
    <row r="59">
      <c r="A59" t="s">
        <v>174</v>
      </c>
      <c r="B59" s="4" t="s">
        <v>175</v>
      </c>
      <c r="C59" t="n">
        <v>2030</v>
      </c>
      <c r="D59" s="103" t="n">
        <v>4637.40282887954</v>
      </c>
      <c r="E59" s="104" t="n">
        <v>78749.491219799</v>
      </c>
      <c r="F59" s="105" t="n">
        <v>16646.1157012267</v>
      </c>
      <c r="G59" s="106" t="n">
        <v>79537.4104246691</v>
      </c>
      <c r="H59" s="107" t="n">
        <v>295876648</v>
      </c>
      <c r="I59" s="108" t="n">
        <v>36.9927</v>
      </c>
      <c r="J59" s="109" t="str">
        <f>'Calculation_Assumptions'!$B$24*G59*(F59/G59)^'Calculation_Assumptions'!$B$25</f>
      </c>
      <c r="K59" s="110" t="str">
        <f>'Calculation_Assumptions'!$B$26*F59</f>
      </c>
      <c r="L59" s="111" t="str">
        <f>MAX(J59,K59)</f>
      </c>
      <c r="M59" s="112" t="str">
        <f>IF(F59=0,"",L59/F59)</f>
      </c>
      <c r="N59" s="113" t="str">
        <f>'Calculation_Assumptions'!$B$27*F59</f>
      </c>
      <c r="O59" s="114" t="str">
        <f>'Calculation_Assumptions'!$B$28*F59</f>
      </c>
      <c r="P59" s="115" t="str">
        <f>IF(I59=0,"",L59/I59)</f>
      </c>
      <c r="Q59" s="116" t="str">
        <f>L59*D59</f>
      </c>
      <c r="R59" s="117" t="str">
        <f>P59*E59</f>
      </c>
      <c r="S59" s="118" t="str">
        <f>N59*D59</f>
      </c>
      <c r="T59" s="119" t="str">
        <f>O59*D59</f>
      </c>
      <c r="U59" s="120" t="str">
        <f>1/(1+'Calculation_Assumptions'!$B$21)^(C59-'Calculation_Assumptions'!$B$20)</f>
      </c>
      <c r="V59" s="121" t="str">
        <f>Q59*U59</f>
      </c>
      <c r="W59" s="122" t="str">
        <f>R59*U59</f>
      </c>
      <c r="X59" s="123" t="str">
        <f>S59*U59</f>
      </c>
      <c r="Y59" s="124" t="str">
        <f>T59*U59</f>
      </c>
      <c r="Z59" s="125" t="str">
        <f>H59*F59</f>
      </c>
      <c r="AA59" s="126" t="str">
        <f>Z59*U59</f>
      </c>
      <c r="AB59" s="127" t="str">
        <f>IF(Z59=0,"",Q59/Z59)</f>
      </c>
    </row>
    <row r="60">
      <c r="A60" t="s">
        <v>174</v>
      </c>
      <c r="B60" s="4" t="s">
        <v>175</v>
      </c>
      <c r="C60" t="n">
        <v>2031</v>
      </c>
      <c r="D60" s="103" t="n">
        <v>4701.63881621646</v>
      </c>
      <c r="E60" s="104" t="n">
        <v>80286.7156052594</v>
      </c>
      <c r="F60" s="105" t="n">
        <v>17161.0734660986</v>
      </c>
      <c r="G60" s="106" t="n">
        <v>80420.1567986293</v>
      </c>
      <c r="H60" s="107" t="n">
        <v>297719748</v>
      </c>
      <c r="I60" s="108" t="n">
        <v>37.0895</v>
      </c>
      <c r="J60" s="109" t="str">
        <f>'Calculation_Assumptions'!$B$24*G60*(F60/G60)^'Calculation_Assumptions'!$B$25</f>
      </c>
      <c r="K60" s="110" t="str">
        <f>'Calculation_Assumptions'!$B$26*F60</f>
      </c>
      <c r="L60" s="111" t="str">
        <f>MAX(J60,K60)</f>
      </c>
      <c r="M60" s="112" t="str">
        <f>IF(F60=0,"",L60/F60)</f>
      </c>
      <c r="N60" s="113" t="str">
        <f>'Calculation_Assumptions'!$B$27*F60</f>
      </c>
      <c r="O60" s="114" t="str">
        <f>'Calculation_Assumptions'!$B$28*F60</f>
      </c>
      <c r="P60" s="115" t="str">
        <f>IF(I60=0,"",L60/I60)</f>
      </c>
      <c r="Q60" s="116" t="str">
        <f>L60*D60</f>
      </c>
      <c r="R60" s="117" t="str">
        <f>P60*E60</f>
      </c>
      <c r="S60" s="118" t="str">
        <f>N60*D60</f>
      </c>
      <c r="T60" s="119" t="str">
        <f>O60*D60</f>
      </c>
      <c r="U60" s="120" t="str">
        <f>1/(1+'Calculation_Assumptions'!$B$21)^(C60-'Calculation_Assumptions'!$B$20)</f>
      </c>
      <c r="V60" s="121" t="str">
        <f>Q60*U60</f>
      </c>
      <c r="W60" s="122" t="str">
        <f>R60*U60</f>
      </c>
      <c r="X60" s="123" t="str">
        <f>S60*U60</f>
      </c>
      <c r="Y60" s="124" t="str">
        <f>T60*U60</f>
      </c>
      <c r="Z60" s="125" t="str">
        <f>H60*F60</f>
      </c>
      <c r="AA60" s="126" t="str">
        <f>Z60*U60</f>
      </c>
      <c r="AB60" s="127" t="str">
        <f>IF(Z60=0,"",Q60/Z60)</f>
      </c>
    </row>
    <row r="61">
      <c r="A61" t="s">
        <v>174</v>
      </c>
      <c r="B61" s="4" t="s">
        <v>175</v>
      </c>
      <c r="C61" t="n">
        <v>2032</v>
      </c>
      <c r="D61" s="103" t="n">
        <v>4829.93280332602</v>
      </c>
      <c r="E61" s="104" t="n">
        <v>82537.4981075464</v>
      </c>
      <c r="F61" s="105" t="n">
        <v>17691.9617642167</v>
      </c>
      <c r="G61" s="106" t="n">
        <v>81312.7003379309</v>
      </c>
      <c r="H61" s="107" t="n">
        <v>299510661.5</v>
      </c>
      <c r="I61" s="108" t="n">
        <v>37.1904</v>
      </c>
      <c r="J61" s="109" t="str">
        <f>'Calculation_Assumptions'!$B$24*G61*(F61/G61)^'Calculation_Assumptions'!$B$25</f>
      </c>
      <c r="K61" s="110" t="str">
        <f>'Calculation_Assumptions'!$B$26*F61</f>
      </c>
      <c r="L61" s="111" t="str">
        <f>MAX(J61,K61)</f>
      </c>
      <c r="M61" s="112" t="str">
        <f>IF(F61=0,"",L61/F61)</f>
      </c>
      <c r="N61" s="113" t="str">
        <f>'Calculation_Assumptions'!$B$27*F61</f>
      </c>
      <c r="O61" s="114" t="str">
        <f>'Calculation_Assumptions'!$B$28*F61</f>
      </c>
      <c r="P61" s="115" t="str">
        <f>IF(I61=0,"",L61/I61)</f>
      </c>
      <c r="Q61" s="116" t="str">
        <f>L61*D61</f>
      </c>
      <c r="R61" s="117" t="str">
        <f>P61*E61</f>
      </c>
      <c r="S61" s="118" t="str">
        <f>N61*D61</f>
      </c>
      <c r="T61" s="119" t="str">
        <f>O61*D61</f>
      </c>
      <c r="U61" s="120" t="str">
        <f>1/(1+'Calculation_Assumptions'!$B$21)^(C61-'Calculation_Assumptions'!$B$20)</f>
      </c>
      <c r="V61" s="121" t="str">
        <f>Q61*U61</f>
      </c>
      <c r="W61" s="122" t="str">
        <f>R61*U61</f>
      </c>
      <c r="X61" s="123" t="str">
        <f>S61*U61</f>
      </c>
      <c r="Y61" s="124" t="str">
        <f>T61*U61</f>
      </c>
      <c r="Z61" s="125" t="str">
        <f>H61*F61</f>
      </c>
      <c r="AA61" s="126" t="str">
        <f>Z61*U61</f>
      </c>
      <c r="AB61" s="127" t="str">
        <f>IF(Z61=0,"",Q61/Z61)</f>
      </c>
    </row>
    <row r="62">
      <c r="A62" t="s">
        <v>174</v>
      </c>
      <c r="B62" s="4" t="s">
        <v>175</v>
      </c>
      <c r="C62" t="n">
        <v>2033</v>
      </c>
      <c r="D62" s="103" t="n">
        <v>4991.28529867888</v>
      </c>
      <c r="E62" s="104" t="n">
        <v>85151.294186278</v>
      </c>
      <c r="F62" s="105" t="n">
        <v>18239.2734163655</v>
      </c>
      <c r="G62" s="106" t="n">
        <v>82215.1497764654</v>
      </c>
      <c r="H62" s="107" t="n">
        <v>301250984.5</v>
      </c>
      <c r="I62" s="108" t="n">
        <v>37.2975</v>
      </c>
      <c r="J62" s="109" t="str">
        <f>'Calculation_Assumptions'!$B$24*G62*(F62/G62)^'Calculation_Assumptions'!$B$25</f>
      </c>
      <c r="K62" s="110" t="str">
        <f>'Calculation_Assumptions'!$B$26*F62</f>
      </c>
      <c r="L62" s="111" t="str">
        <f>MAX(J62,K62)</f>
      </c>
      <c r="M62" s="112" t="str">
        <f>IF(F62=0,"",L62/F62)</f>
      </c>
      <c r="N62" s="113" t="str">
        <f>'Calculation_Assumptions'!$B$27*F62</f>
      </c>
      <c r="O62" s="114" t="str">
        <f>'Calculation_Assumptions'!$B$28*F62</f>
      </c>
      <c r="P62" s="115" t="str">
        <f>IF(I62=0,"",L62/I62)</f>
      </c>
      <c r="Q62" s="116" t="str">
        <f>L62*D62</f>
      </c>
      <c r="R62" s="117" t="str">
        <f>P62*E62</f>
      </c>
      <c r="S62" s="118" t="str">
        <f>N62*D62</f>
      </c>
      <c r="T62" s="119" t="str">
        <f>O62*D62</f>
      </c>
      <c r="U62" s="120" t="str">
        <f>1/(1+'Calculation_Assumptions'!$B$21)^(C62-'Calculation_Assumptions'!$B$20)</f>
      </c>
      <c r="V62" s="121" t="str">
        <f>Q62*U62</f>
      </c>
      <c r="W62" s="122" t="str">
        <f>R62*U62</f>
      </c>
      <c r="X62" s="123" t="str">
        <f>S62*U62</f>
      </c>
      <c r="Y62" s="124" t="str">
        <f>T62*U62</f>
      </c>
      <c r="Z62" s="125" t="str">
        <f>H62*F62</f>
      </c>
      <c r="AA62" s="126" t="str">
        <f>Z62*U62</f>
      </c>
      <c r="AB62" s="127" t="str">
        <f>IF(Z62=0,"",Q62/Z62)</f>
      </c>
    </row>
    <row r="63">
      <c r="A63" t="s">
        <v>174</v>
      </c>
      <c r="B63" s="4" t="s">
        <v>175</v>
      </c>
      <c r="C63" t="n">
        <v>2034</v>
      </c>
      <c r="D63" s="103" t="n">
        <v>4933.99972961233</v>
      </c>
      <c r="E63" s="104" t="n">
        <v>84875.6635512343</v>
      </c>
      <c r="F63" s="105" t="n">
        <v>18803.5164890413</v>
      </c>
      <c r="G63" s="106" t="n">
        <v>83127.6150549084</v>
      </c>
      <c r="H63" s="107" t="n">
        <v>302938573</v>
      </c>
      <c r="I63" s="108" t="n">
        <v>37.4064</v>
      </c>
      <c r="J63" s="109" t="str">
        <f>'Calculation_Assumptions'!$B$24*G63*(F63/G63)^'Calculation_Assumptions'!$B$25</f>
      </c>
      <c r="K63" s="110" t="str">
        <f>'Calculation_Assumptions'!$B$26*F63</f>
      </c>
      <c r="L63" s="111" t="str">
        <f>MAX(J63,K63)</f>
      </c>
      <c r="M63" s="112" t="str">
        <f>IF(F63=0,"",L63/F63)</f>
      </c>
      <c r="N63" s="113" t="str">
        <f>'Calculation_Assumptions'!$B$27*F63</f>
      </c>
      <c r="O63" s="114" t="str">
        <f>'Calculation_Assumptions'!$B$28*F63</f>
      </c>
      <c r="P63" s="115" t="str">
        <f>IF(I63=0,"",L63/I63)</f>
      </c>
      <c r="Q63" s="116" t="str">
        <f>L63*D63</f>
      </c>
      <c r="R63" s="117" t="str">
        <f>P63*E63</f>
      </c>
      <c r="S63" s="118" t="str">
        <f>N63*D63</f>
      </c>
      <c r="T63" s="119" t="str">
        <f>O63*D63</f>
      </c>
      <c r="U63" s="120" t="str">
        <f>1/(1+'Calculation_Assumptions'!$B$21)^(C63-'Calculation_Assumptions'!$B$20)</f>
      </c>
      <c r="V63" s="121" t="str">
        <f>Q63*U63</f>
      </c>
      <c r="W63" s="122" t="str">
        <f>R63*U63</f>
      </c>
      <c r="X63" s="123" t="str">
        <f>S63*U63</f>
      </c>
      <c r="Y63" s="124" t="str">
        <f>T63*U63</f>
      </c>
      <c r="Z63" s="125" t="str">
        <f>H63*F63</f>
      </c>
      <c r="AA63" s="126" t="str">
        <f>Z63*U63</f>
      </c>
      <c r="AB63" s="127" t="str">
        <f>IF(Z63=0,"",Q63/Z63)</f>
      </c>
    </row>
    <row r="64">
      <c r="A64" t="s">
        <v>174</v>
      </c>
      <c r="B64" s="4" t="s">
        <v>175</v>
      </c>
      <c r="C64" t="n">
        <v>2035</v>
      </c>
      <c r="D64" s="103" t="n">
        <v>4908.44207610139</v>
      </c>
      <c r="E64" s="104" t="n">
        <v>84979.3519478481</v>
      </c>
      <c r="F64" s="105" t="n">
        <v>19385.2147660882</v>
      </c>
      <c r="G64" s="106" t="n">
        <v>84050.2073341125</v>
      </c>
      <c r="H64" s="107" t="n">
        <v>304566622</v>
      </c>
      <c r="I64" s="108" t="n">
        <v>37.5179</v>
      </c>
      <c r="J64" s="109" t="str">
        <f>'Calculation_Assumptions'!$B$24*G64*(F64/G64)^'Calculation_Assumptions'!$B$25</f>
      </c>
      <c r="K64" s="110" t="str">
        <f>'Calculation_Assumptions'!$B$26*F64</f>
      </c>
      <c r="L64" s="111" t="str">
        <f>MAX(J64,K64)</f>
      </c>
      <c r="M64" s="112" t="str">
        <f>IF(F64=0,"",L64/F64)</f>
      </c>
      <c r="N64" s="113" t="str">
        <f>'Calculation_Assumptions'!$B$27*F64</f>
      </c>
      <c r="O64" s="114" t="str">
        <f>'Calculation_Assumptions'!$B$28*F64</f>
      </c>
      <c r="P64" s="115" t="str">
        <f>IF(I64=0,"",L64/I64)</f>
      </c>
      <c r="Q64" s="116" t="str">
        <f>L64*D64</f>
      </c>
      <c r="R64" s="117" t="str">
        <f>P64*E64</f>
      </c>
      <c r="S64" s="118" t="str">
        <f>N64*D64</f>
      </c>
      <c r="T64" s="119" t="str">
        <f>O64*D64</f>
      </c>
      <c r="U64" s="120" t="str">
        <f>1/(1+'Calculation_Assumptions'!$B$21)^(C64-'Calculation_Assumptions'!$B$20)</f>
      </c>
      <c r="V64" s="121" t="str">
        <f>Q64*U64</f>
      </c>
      <c r="W64" s="122" t="str">
        <f>R64*U64</f>
      </c>
      <c r="X64" s="123" t="str">
        <f>S64*U64</f>
      </c>
      <c r="Y64" s="124" t="str">
        <f>T64*U64</f>
      </c>
      <c r="Z64" s="125" t="str">
        <f>H64*F64</f>
      </c>
      <c r="AA64" s="126" t="str">
        <f>Z64*U64</f>
      </c>
      <c r="AB64" s="127" t="str">
        <f>IF(Z64=0,"",Q64/Z64)</f>
      </c>
    </row>
    <row r="65">
      <c r="A65" t="s">
        <v>174</v>
      </c>
      <c r="B65" s="4" t="s">
        <v>175</v>
      </c>
      <c r="C65" t="n">
        <v>2036</v>
      </c>
      <c r="D65" s="103" t="n">
        <v>5770.24402057613</v>
      </c>
      <c r="E65" s="104" t="n">
        <v>95708.1679967445</v>
      </c>
      <c r="F65" s="105" t="n">
        <v>19931.358148438</v>
      </c>
      <c r="G65" s="106" t="n">
        <v>84847.8568068913</v>
      </c>
      <c r="H65" s="107" t="n">
        <v>306135098</v>
      </c>
      <c r="I65" s="108" t="n">
        <v>37.6267</v>
      </c>
      <c r="J65" s="109" t="str">
        <f>'Calculation_Assumptions'!$B$24*G65*(F65/G65)^'Calculation_Assumptions'!$B$25</f>
      </c>
      <c r="K65" s="110" t="str">
        <f>'Calculation_Assumptions'!$B$26*F65</f>
      </c>
      <c r="L65" s="111" t="str">
        <f>MAX(J65,K65)</f>
      </c>
      <c r="M65" s="112" t="str">
        <f>IF(F65=0,"",L65/F65)</f>
      </c>
      <c r="N65" s="113" t="str">
        <f>'Calculation_Assumptions'!$B$27*F65</f>
      </c>
      <c r="O65" s="114" t="str">
        <f>'Calculation_Assumptions'!$B$28*F65</f>
      </c>
      <c r="P65" s="115" t="str">
        <f>IF(I65=0,"",L65/I65)</f>
      </c>
      <c r="Q65" s="116" t="str">
        <f>L65*D65</f>
      </c>
      <c r="R65" s="117" t="str">
        <f>P65*E65</f>
      </c>
      <c r="S65" s="118" t="str">
        <f>N65*D65</f>
      </c>
      <c r="T65" s="119" t="str">
        <f>O65*D65</f>
      </c>
      <c r="U65" s="120" t="str">
        <f>1/(1+'Calculation_Assumptions'!$B$21)^(C65-'Calculation_Assumptions'!$B$20)</f>
      </c>
      <c r="V65" s="121" t="str">
        <f>Q65*U65</f>
      </c>
      <c r="W65" s="122" t="str">
        <f>R65*U65</f>
      </c>
      <c r="X65" s="123" t="str">
        <f>S65*U65</f>
      </c>
      <c r="Y65" s="124" t="str">
        <f>T65*U65</f>
      </c>
      <c r="Z65" s="125" t="str">
        <f>H65*F65</f>
      </c>
      <c r="AA65" s="126" t="str">
        <f>Z65*U65</f>
      </c>
      <c r="AB65" s="127" t="str">
        <f>IF(Z65=0,"",Q65/Z65)</f>
      </c>
    </row>
    <row r="66">
      <c r="A66" t="s">
        <v>174</v>
      </c>
      <c r="B66" s="4" t="s">
        <v>175</v>
      </c>
      <c r="C66" t="n">
        <v>2037</v>
      </c>
      <c r="D66" s="103" t="n">
        <v>6593.99159211999</v>
      </c>
      <c r="E66" s="104" t="n">
        <v>106107.980086943</v>
      </c>
      <c r="F66" s="105" t="n">
        <v>20492.8881332929</v>
      </c>
      <c r="G66" s="106" t="n">
        <v>85653.076096588</v>
      </c>
      <c r="H66" s="107" t="n">
        <v>307646417.5</v>
      </c>
      <c r="I66" s="108" t="n">
        <v>37.7369</v>
      </c>
      <c r="J66" s="109" t="str">
        <f>'Calculation_Assumptions'!$B$24*G66*(F66/G66)^'Calculation_Assumptions'!$B$25</f>
      </c>
      <c r="K66" s="110" t="str">
        <f>'Calculation_Assumptions'!$B$26*F66</f>
      </c>
      <c r="L66" s="111" t="str">
        <f>MAX(J66,K66)</f>
      </c>
      <c r="M66" s="112" t="str">
        <f>IF(F66=0,"",L66/F66)</f>
      </c>
      <c r="N66" s="113" t="str">
        <f>'Calculation_Assumptions'!$B$27*F66</f>
      </c>
      <c r="O66" s="114" t="str">
        <f>'Calculation_Assumptions'!$B$28*F66</f>
      </c>
      <c r="P66" s="115" t="str">
        <f>IF(I66=0,"",L66/I66)</f>
      </c>
      <c r="Q66" s="116" t="str">
        <f>L66*D66</f>
      </c>
      <c r="R66" s="117" t="str">
        <f>P66*E66</f>
      </c>
      <c r="S66" s="118" t="str">
        <f>N66*D66</f>
      </c>
      <c r="T66" s="119" t="str">
        <f>O66*D66</f>
      </c>
      <c r="U66" s="120" t="str">
        <f>1/(1+'Calculation_Assumptions'!$B$21)^(C66-'Calculation_Assumptions'!$B$20)</f>
      </c>
      <c r="V66" s="121" t="str">
        <f>Q66*U66</f>
      </c>
      <c r="W66" s="122" t="str">
        <f>R66*U66</f>
      </c>
      <c r="X66" s="123" t="str">
        <f>S66*U66</f>
      </c>
      <c r="Y66" s="124" t="str">
        <f>T66*U66</f>
      </c>
      <c r="Z66" s="125" t="str">
        <f>H66*F66</f>
      </c>
      <c r="AA66" s="126" t="str">
        <f>Z66*U66</f>
      </c>
      <c r="AB66" s="127" t="str">
        <f>IF(Z66=0,"",Q66/Z66)</f>
      </c>
    </row>
    <row r="67">
      <c r="A67" t="s">
        <v>174</v>
      </c>
      <c r="B67" s="4" t="s">
        <v>175</v>
      </c>
      <c r="C67" t="n">
        <v>2038</v>
      </c>
      <c r="D67" s="103" t="n">
        <v>7407.74347335296</v>
      </c>
      <c r="E67" s="104" t="n">
        <v>116400.398611018</v>
      </c>
      <c r="F67" s="105" t="n">
        <v>21070.2382103635</v>
      </c>
      <c r="G67" s="106" t="n">
        <v>86465.9370419363</v>
      </c>
      <c r="H67" s="107" t="n">
        <v>309096448</v>
      </c>
      <c r="I67" s="108" t="n">
        <v>37.8496</v>
      </c>
      <c r="J67" s="109" t="str">
        <f>'Calculation_Assumptions'!$B$24*G67*(F67/G67)^'Calculation_Assumptions'!$B$25</f>
      </c>
      <c r="K67" s="110" t="str">
        <f>'Calculation_Assumptions'!$B$26*F67</f>
      </c>
      <c r="L67" s="111" t="str">
        <f>MAX(J67,K67)</f>
      </c>
      <c r="M67" s="112" t="str">
        <f>IF(F67=0,"",L67/F67)</f>
      </c>
      <c r="N67" s="113" t="str">
        <f>'Calculation_Assumptions'!$B$27*F67</f>
      </c>
      <c r="O67" s="114" t="str">
        <f>'Calculation_Assumptions'!$B$28*F67</f>
      </c>
      <c r="P67" s="115" t="str">
        <f>IF(I67=0,"",L67/I67)</f>
      </c>
      <c r="Q67" s="116" t="str">
        <f>L67*D67</f>
      </c>
      <c r="R67" s="117" t="str">
        <f>P67*E67</f>
      </c>
      <c r="S67" s="118" t="str">
        <f>N67*D67</f>
      </c>
      <c r="T67" s="119" t="str">
        <f>O67*D67</f>
      </c>
      <c r="U67" s="120" t="str">
        <f>1/(1+'Calculation_Assumptions'!$B$21)^(C67-'Calculation_Assumptions'!$B$20)</f>
      </c>
      <c r="V67" s="121" t="str">
        <f>Q67*U67</f>
      </c>
      <c r="W67" s="122" t="str">
        <f>R67*U67</f>
      </c>
      <c r="X67" s="123" t="str">
        <f>S67*U67</f>
      </c>
      <c r="Y67" s="124" t="str">
        <f>T67*U67</f>
      </c>
      <c r="Z67" s="125" t="str">
        <f>H67*F67</f>
      </c>
      <c r="AA67" s="126" t="str">
        <f>Z67*U67</f>
      </c>
      <c r="AB67" s="127" t="str">
        <f>IF(Z67=0,"",Q67/Z67)</f>
      </c>
    </row>
    <row r="68">
      <c r="A68" t="s">
        <v>174</v>
      </c>
      <c r="B68" s="4" t="s">
        <v>175</v>
      </c>
      <c r="C68" t="n">
        <v>2039</v>
      </c>
      <c r="D68" s="103" t="n">
        <v>8229.02856075799</v>
      </c>
      <c r="E68" s="104" t="n">
        <v>126827.638074109</v>
      </c>
      <c r="F68" s="105" t="n">
        <v>21663.8540821491</v>
      </c>
      <c r="G68" s="106" t="n">
        <v>87286.5121634309</v>
      </c>
      <c r="H68" s="107" t="n">
        <v>310481120</v>
      </c>
      <c r="I68" s="108" t="n">
        <v>37.9582</v>
      </c>
      <c r="J68" s="109" t="str">
        <f>'Calculation_Assumptions'!$B$24*G68*(F68/G68)^'Calculation_Assumptions'!$B$25</f>
      </c>
      <c r="K68" s="110" t="str">
        <f>'Calculation_Assumptions'!$B$26*F68</f>
      </c>
      <c r="L68" s="111" t="str">
        <f>MAX(J68,K68)</f>
      </c>
      <c r="M68" s="112" t="str">
        <f>IF(F68=0,"",L68/F68)</f>
      </c>
      <c r="N68" s="113" t="str">
        <f>'Calculation_Assumptions'!$B$27*F68</f>
      </c>
      <c r="O68" s="114" t="str">
        <f>'Calculation_Assumptions'!$B$28*F68</f>
      </c>
      <c r="P68" s="115" t="str">
        <f>IF(I68=0,"",L68/I68)</f>
      </c>
      <c r="Q68" s="116" t="str">
        <f>L68*D68</f>
      </c>
      <c r="R68" s="117" t="str">
        <f>P68*E68</f>
      </c>
      <c r="S68" s="118" t="str">
        <f>N68*D68</f>
      </c>
      <c r="T68" s="119" t="str">
        <f>O68*D68</f>
      </c>
      <c r="U68" s="120" t="str">
        <f>1/(1+'Calculation_Assumptions'!$B$21)^(C68-'Calculation_Assumptions'!$B$20)</f>
      </c>
      <c r="V68" s="121" t="str">
        <f>Q68*U68</f>
      </c>
      <c r="W68" s="122" t="str">
        <f>R68*U68</f>
      </c>
      <c r="X68" s="123" t="str">
        <f>S68*U68</f>
      </c>
      <c r="Y68" s="124" t="str">
        <f>T68*U68</f>
      </c>
      <c r="Z68" s="125" t="str">
        <f>H68*F68</f>
      </c>
      <c r="AA68" s="126" t="str">
        <f>Z68*U68</f>
      </c>
      <c r="AB68" s="127" t="str">
        <f>IF(Z68=0,"",Q68/Z68)</f>
      </c>
    </row>
    <row r="69">
      <c r="A69" t="s">
        <v>174</v>
      </c>
      <c r="B69" s="4" t="s">
        <v>175</v>
      </c>
      <c r="C69" t="n">
        <v>2040</v>
      </c>
      <c r="D69" s="103" t="n">
        <v>9056.01059705002</v>
      </c>
      <c r="E69" s="104" t="n">
        <v>137332.728519956</v>
      </c>
      <c r="F69" s="105" t="n">
        <v>22274.1940080113</v>
      </c>
      <c r="G69" s="106" t="n">
        <v>88114.8746697968</v>
      </c>
      <c r="H69" s="107" t="n">
        <v>311797395.5</v>
      </c>
      <c r="I69" s="108" t="n">
        <v>38.0715</v>
      </c>
      <c r="J69" s="109" t="str">
        <f>'Calculation_Assumptions'!$B$24*G69*(F69/G69)^'Calculation_Assumptions'!$B$25</f>
      </c>
      <c r="K69" s="110" t="str">
        <f>'Calculation_Assumptions'!$B$26*F69</f>
      </c>
      <c r="L69" s="111" t="str">
        <f>MAX(J69,K69)</f>
      </c>
      <c r="M69" s="112" t="str">
        <f>IF(F69=0,"",L69/F69)</f>
      </c>
      <c r="N69" s="113" t="str">
        <f>'Calculation_Assumptions'!$B$27*F69</f>
      </c>
      <c r="O69" s="114" t="str">
        <f>'Calculation_Assumptions'!$B$28*F69</f>
      </c>
      <c r="P69" s="115" t="str">
        <f>IF(I69=0,"",L69/I69)</f>
      </c>
      <c r="Q69" s="116" t="str">
        <f>L69*D69</f>
      </c>
      <c r="R69" s="117" t="str">
        <f>P69*E69</f>
      </c>
      <c r="S69" s="118" t="str">
        <f>N69*D69</f>
      </c>
      <c r="T69" s="119" t="str">
        <f>O69*D69</f>
      </c>
      <c r="U69" s="120" t="str">
        <f>1/(1+'Calculation_Assumptions'!$B$21)^(C69-'Calculation_Assumptions'!$B$20)</f>
      </c>
      <c r="V69" s="121" t="str">
        <f>Q69*U69</f>
      </c>
      <c r="W69" s="122" t="str">
        <f>R69*U69</f>
      </c>
      <c r="X69" s="123" t="str">
        <f>S69*U69</f>
      </c>
      <c r="Y69" s="124" t="str">
        <f>T69*U69</f>
      </c>
      <c r="Z69" s="125" t="str">
        <f>H69*F69</f>
      </c>
      <c r="AA69" s="126" t="str">
        <f>Z69*U69</f>
      </c>
      <c r="AB69" s="127" t="str">
        <f>IF(Z69=0,"",Q69/Z69)</f>
      </c>
    </row>
    <row r="70">
      <c r="A70" t="s">
        <v>174</v>
      </c>
      <c r="B70" s="4" t="s">
        <v>175</v>
      </c>
      <c r="C70" t="n">
        <v>2041</v>
      </c>
      <c r="D70" s="103" t="n">
        <v>8915.64755914793</v>
      </c>
      <c r="E70" s="104" t="n">
        <v>136459.876255495</v>
      </c>
      <c r="F70" s="105" t="n">
        <v>22835.7817990268</v>
      </c>
      <c r="G70" s="106" t="n">
        <v>88881.5613597912</v>
      </c>
      <c r="H70" s="107" t="n">
        <v>313041661</v>
      </c>
      <c r="I70" s="108" t="n">
        <v>37.2583</v>
      </c>
      <c r="J70" s="109" t="str">
        <f>'Calculation_Assumptions'!$B$24*G70*(F70/G70)^'Calculation_Assumptions'!$B$25</f>
      </c>
      <c r="K70" s="110" t="str">
        <f>'Calculation_Assumptions'!$B$26*F70</f>
      </c>
      <c r="L70" s="111" t="str">
        <f>MAX(J70,K70)</f>
      </c>
      <c r="M70" s="112" t="str">
        <f>IF(F70=0,"",L70/F70)</f>
      </c>
      <c r="N70" s="113" t="str">
        <f>'Calculation_Assumptions'!$B$27*F70</f>
      </c>
      <c r="O70" s="114" t="str">
        <f>'Calculation_Assumptions'!$B$28*F70</f>
      </c>
      <c r="P70" s="115" t="str">
        <f>IF(I70=0,"",L70/I70)</f>
      </c>
      <c r="Q70" s="116" t="str">
        <f>L70*D70</f>
      </c>
      <c r="R70" s="117" t="str">
        <f>P70*E70</f>
      </c>
      <c r="S70" s="118" t="str">
        <f>N70*D70</f>
      </c>
      <c r="T70" s="119" t="str">
        <f>O70*D70</f>
      </c>
      <c r="U70" s="120" t="str">
        <f>1/(1+'Calculation_Assumptions'!$B$21)^(C70-'Calculation_Assumptions'!$B$20)</f>
      </c>
      <c r="V70" s="121" t="str">
        <f>Q70*U70</f>
      </c>
      <c r="W70" s="122" t="str">
        <f>R70*U70</f>
      </c>
      <c r="X70" s="123" t="str">
        <f>S70*U70</f>
      </c>
      <c r="Y70" s="124" t="str">
        <f>T70*U70</f>
      </c>
      <c r="Z70" s="125" t="str">
        <f>H70*F70</f>
      </c>
      <c r="AA70" s="126" t="str">
        <f>Z70*U70</f>
      </c>
      <c r="AB70" s="127" t="str">
        <f>IF(Z70=0,"",Q70/Z70)</f>
      </c>
    </row>
    <row r="71">
      <c r="A71" t="s">
        <v>174</v>
      </c>
      <c r="B71" s="4" t="s">
        <v>175</v>
      </c>
      <c r="C71" t="n">
        <v>2042</v>
      </c>
      <c r="D71" s="103" t="n">
        <v>8850.24352739598</v>
      </c>
      <c r="E71" s="104" t="n">
        <v>136352.109700656</v>
      </c>
      <c r="F71" s="105" t="n">
        <v>23411.5286140188</v>
      </c>
      <c r="G71" s="106" t="n">
        <v>89654.918983414</v>
      </c>
      <c r="H71" s="107" t="n">
        <v>314211282.5</v>
      </c>
      <c r="I71" s="108" t="n">
        <v>37.3732</v>
      </c>
      <c r="J71" s="109" t="str">
        <f>'Calculation_Assumptions'!$B$24*G71*(F71/G71)^'Calculation_Assumptions'!$B$25</f>
      </c>
      <c r="K71" s="110" t="str">
        <f>'Calculation_Assumptions'!$B$26*F71</f>
      </c>
      <c r="L71" s="111" t="str">
        <f>MAX(J71,K71)</f>
      </c>
      <c r="M71" s="112" t="str">
        <f>IF(F71=0,"",L71/F71)</f>
      </c>
      <c r="N71" s="113" t="str">
        <f>'Calculation_Assumptions'!$B$27*F71</f>
      </c>
      <c r="O71" s="114" t="str">
        <f>'Calculation_Assumptions'!$B$28*F71</f>
      </c>
      <c r="P71" s="115" t="str">
        <f>IF(I71=0,"",L71/I71)</f>
      </c>
      <c r="Q71" s="116" t="str">
        <f>L71*D71</f>
      </c>
      <c r="R71" s="117" t="str">
        <f>P71*E71</f>
      </c>
      <c r="S71" s="118" t="str">
        <f>N71*D71</f>
      </c>
      <c r="T71" s="119" t="str">
        <f>O71*D71</f>
      </c>
      <c r="U71" s="120" t="str">
        <f>1/(1+'Calculation_Assumptions'!$B$21)^(C71-'Calculation_Assumptions'!$B$20)</f>
      </c>
      <c r="V71" s="121" t="str">
        <f>Q71*U71</f>
      </c>
      <c r="W71" s="122" t="str">
        <f>R71*U71</f>
      </c>
      <c r="X71" s="123" t="str">
        <f>S71*U71</f>
      </c>
      <c r="Y71" s="124" t="str">
        <f>T71*U71</f>
      </c>
      <c r="Z71" s="125" t="str">
        <f>H71*F71</f>
      </c>
      <c r="AA71" s="126" t="str">
        <f>Z71*U71</f>
      </c>
      <c r="AB71" s="127" t="str">
        <f>IF(Z71=0,"",Q71/Z71)</f>
      </c>
    </row>
    <row r="72">
      <c r="A72" t="s">
        <v>174</v>
      </c>
      <c r="B72" s="4" t="s">
        <v>175</v>
      </c>
      <c r="C72" t="n">
        <v>2043</v>
      </c>
      <c r="D72" s="103" t="n">
        <v>8819.53628960447</v>
      </c>
      <c r="E72" s="104" t="n">
        <v>136584.799915157</v>
      </c>
      <c r="F72" s="105" t="n">
        <v>24001.7914371726</v>
      </c>
      <c r="G72" s="106" t="n">
        <v>90435.0055843959</v>
      </c>
      <c r="H72" s="107" t="n">
        <v>315304312</v>
      </c>
      <c r="I72" s="108" t="n">
        <v>37.4911</v>
      </c>
      <c r="J72" s="109" t="str">
        <f>'Calculation_Assumptions'!$B$24*G72*(F72/G72)^'Calculation_Assumptions'!$B$25</f>
      </c>
      <c r="K72" s="110" t="str">
        <f>'Calculation_Assumptions'!$B$26*F72</f>
      </c>
      <c r="L72" s="111" t="str">
        <f>MAX(J72,K72)</f>
      </c>
      <c r="M72" s="112" t="str">
        <f>IF(F72=0,"",L72/F72)</f>
      </c>
      <c r="N72" s="113" t="str">
        <f>'Calculation_Assumptions'!$B$27*F72</f>
      </c>
      <c r="O72" s="114" t="str">
        <f>'Calculation_Assumptions'!$B$28*F72</f>
      </c>
      <c r="P72" s="115" t="str">
        <f>IF(I72=0,"",L72/I72)</f>
      </c>
      <c r="Q72" s="116" t="str">
        <f>L72*D72</f>
      </c>
      <c r="R72" s="117" t="str">
        <f>P72*E72</f>
      </c>
      <c r="S72" s="118" t="str">
        <f>N72*D72</f>
      </c>
      <c r="T72" s="119" t="str">
        <f>O72*D72</f>
      </c>
      <c r="U72" s="120" t="str">
        <f>1/(1+'Calculation_Assumptions'!$B$21)^(C72-'Calculation_Assumptions'!$B$20)</f>
      </c>
      <c r="V72" s="121" t="str">
        <f>Q72*U72</f>
      </c>
      <c r="W72" s="122" t="str">
        <f>R72*U72</f>
      </c>
      <c r="X72" s="123" t="str">
        <f>S72*U72</f>
      </c>
      <c r="Y72" s="124" t="str">
        <f>T72*U72</f>
      </c>
      <c r="Z72" s="125" t="str">
        <f>H72*F72</f>
      </c>
      <c r="AA72" s="126" t="str">
        <f>Z72*U72</f>
      </c>
      <c r="AB72" s="127" t="str">
        <f>IF(Z72=0,"",Q72/Z72)</f>
      </c>
    </row>
    <row r="73">
      <c r="A73" t="s">
        <v>174</v>
      </c>
      <c r="B73" s="4" t="s">
        <v>175</v>
      </c>
      <c r="C73" t="n">
        <v>2044</v>
      </c>
      <c r="D73" s="103" t="n">
        <v>8812.24068449836</v>
      </c>
      <c r="E73" s="104" t="n">
        <v>137089.964142837</v>
      </c>
      <c r="F73" s="105" t="n">
        <v>24606.9362531317</v>
      </c>
      <c r="G73" s="106" t="n">
        <v>91221.8797115048</v>
      </c>
      <c r="H73" s="107" t="n">
        <v>316318415.5</v>
      </c>
      <c r="I73" s="108" t="n">
        <v>37.6099</v>
      </c>
      <c r="J73" s="109" t="str">
        <f>'Calculation_Assumptions'!$B$24*G73*(F73/G73)^'Calculation_Assumptions'!$B$25</f>
      </c>
      <c r="K73" s="110" t="str">
        <f>'Calculation_Assumptions'!$B$26*F73</f>
      </c>
      <c r="L73" s="111" t="str">
        <f>MAX(J73,K73)</f>
      </c>
      <c r="M73" s="112" t="str">
        <f>IF(F73=0,"",L73/F73)</f>
      </c>
      <c r="N73" s="113" t="str">
        <f>'Calculation_Assumptions'!$B$27*F73</f>
      </c>
      <c r="O73" s="114" t="str">
        <f>'Calculation_Assumptions'!$B$28*F73</f>
      </c>
      <c r="P73" s="115" t="str">
        <f>IF(I73=0,"",L73/I73)</f>
      </c>
      <c r="Q73" s="116" t="str">
        <f>L73*D73</f>
      </c>
      <c r="R73" s="117" t="str">
        <f>P73*E73</f>
      </c>
      <c r="S73" s="118" t="str">
        <f>N73*D73</f>
      </c>
      <c r="T73" s="119" t="str">
        <f>O73*D73</f>
      </c>
      <c r="U73" s="120" t="str">
        <f>1/(1+'Calculation_Assumptions'!$B$21)^(C73-'Calculation_Assumptions'!$B$20)</f>
      </c>
      <c r="V73" s="121" t="str">
        <f>Q73*U73</f>
      </c>
      <c r="W73" s="122" t="str">
        <f>R73*U73</f>
      </c>
      <c r="X73" s="123" t="str">
        <f>S73*U73</f>
      </c>
      <c r="Y73" s="124" t="str">
        <f>T73*U73</f>
      </c>
      <c r="Z73" s="125" t="str">
        <f>H73*F73</f>
      </c>
      <c r="AA73" s="126" t="str">
        <f>Z73*U73</f>
      </c>
      <c r="AB73" s="127" t="str">
        <f>IF(Z73=0,"",Q73/Z73)</f>
      </c>
    </row>
    <row r="74">
      <c r="A74" t="s">
        <v>174</v>
      </c>
      <c r="B74" s="4" t="s">
        <v>175</v>
      </c>
      <c r="C74" t="n">
        <v>2045</v>
      </c>
      <c r="D74" s="103" t="n">
        <v>8821.38605234594</v>
      </c>
      <c r="E74" s="104" t="n">
        <v>137753.341424925</v>
      </c>
      <c r="F74" s="105" t="n">
        <v>25227.3382739225</v>
      </c>
      <c r="G74" s="106" t="n">
        <v>92015.6004229417</v>
      </c>
      <c r="H74" s="107" t="n">
        <v>317249613</v>
      </c>
      <c r="I74" s="108" t="n">
        <v>37.7245</v>
      </c>
      <c r="J74" s="109" t="str">
        <f>'Calculation_Assumptions'!$B$24*G74*(F74/G74)^'Calculation_Assumptions'!$B$25</f>
      </c>
      <c r="K74" s="110" t="str">
        <f>'Calculation_Assumptions'!$B$26*F74</f>
      </c>
      <c r="L74" s="111" t="str">
        <f>MAX(J74,K74)</f>
      </c>
      <c r="M74" s="112" t="str">
        <f>IF(F74=0,"",L74/F74)</f>
      </c>
      <c r="N74" s="113" t="str">
        <f>'Calculation_Assumptions'!$B$27*F74</f>
      </c>
      <c r="O74" s="114" t="str">
        <f>'Calculation_Assumptions'!$B$28*F74</f>
      </c>
      <c r="P74" s="115" t="str">
        <f>IF(I74=0,"",L74/I74)</f>
      </c>
      <c r="Q74" s="116" t="str">
        <f>L74*D74</f>
      </c>
      <c r="R74" s="117" t="str">
        <f>P74*E74</f>
      </c>
      <c r="S74" s="118" t="str">
        <f>N74*D74</f>
      </c>
      <c r="T74" s="119" t="str">
        <f>O74*D74</f>
      </c>
      <c r="U74" s="120" t="str">
        <f>1/(1+'Calculation_Assumptions'!$B$21)^(C74-'Calculation_Assumptions'!$B$20)</f>
      </c>
      <c r="V74" s="121" t="str">
        <f>Q74*U74</f>
      </c>
      <c r="W74" s="122" t="str">
        <f>R74*U74</f>
      </c>
      <c r="X74" s="123" t="str">
        <f>S74*U74</f>
      </c>
      <c r="Y74" s="124" t="str">
        <f>T74*U74</f>
      </c>
      <c r="Z74" s="125" t="str">
        <f>H74*F74</f>
      </c>
      <c r="AA74" s="126" t="str">
        <f>Z74*U74</f>
      </c>
      <c r="AB74" s="127" t="str">
        <f>IF(Z74=0,"",Q74/Z74)</f>
      </c>
    </row>
    <row r="75">
      <c r="A75" t="s">
        <v>174</v>
      </c>
      <c r="B75" s="4" t="s">
        <v>175</v>
      </c>
      <c r="C75" t="n">
        <v>2046</v>
      </c>
      <c r="D75" s="103" t="n">
        <v>8841.35436392413</v>
      </c>
      <c r="E75" s="104" t="n">
        <v>138500.511388524</v>
      </c>
      <c r="F75" s="105" t="n">
        <v>25797.7023007031</v>
      </c>
      <c r="G75" s="106" t="n">
        <v>92766.6954417819</v>
      </c>
      <c r="H75" s="107" t="n">
        <v>318096573.5</v>
      </c>
      <c r="I75" s="108" t="n">
        <v>37.8362</v>
      </c>
      <c r="J75" s="109" t="str">
        <f>'Calculation_Assumptions'!$B$24*G75*(F75/G75)^'Calculation_Assumptions'!$B$25</f>
      </c>
      <c r="K75" s="110" t="str">
        <f>'Calculation_Assumptions'!$B$26*F75</f>
      </c>
      <c r="L75" s="111" t="str">
        <f>MAX(J75,K75)</f>
      </c>
      <c r="M75" s="112" t="str">
        <f>IF(F75=0,"",L75/F75)</f>
      </c>
      <c r="N75" s="113" t="str">
        <f>'Calculation_Assumptions'!$B$27*F75</f>
      </c>
      <c r="O75" s="114" t="str">
        <f>'Calculation_Assumptions'!$B$28*F75</f>
      </c>
      <c r="P75" s="115" t="str">
        <f>IF(I75=0,"",L75/I75)</f>
      </c>
      <c r="Q75" s="116" t="str">
        <f>L75*D75</f>
      </c>
      <c r="R75" s="117" t="str">
        <f>P75*E75</f>
      </c>
      <c r="S75" s="118" t="str">
        <f>N75*D75</f>
      </c>
      <c r="T75" s="119" t="str">
        <f>O75*D75</f>
      </c>
      <c r="U75" s="120" t="str">
        <f>1/(1+'Calculation_Assumptions'!$B$21)^(C75-'Calculation_Assumptions'!$B$20)</f>
      </c>
      <c r="V75" s="121" t="str">
        <f>Q75*U75</f>
      </c>
      <c r="W75" s="122" t="str">
        <f>R75*U75</f>
      </c>
      <c r="X75" s="123" t="str">
        <f>S75*U75</f>
      </c>
      <c r="Y75" s="124" t="str">
        <f>T75*U75</f>
      </c>
      <c r="Z75" s="125" t="str">
        <f>H75*F75</f>
      </c>
      <c r="AA75" s="126" t="str">
        <f>Z75*U75</f>
      </c>
      <c r="AB75" s="127" t="str">
        <f>IF(Z75=0,"",Q75/Z75)</f>
      </c>
    </row>
    <row r="76">
      <c r="A76" t="s">
        <v>174</v>
      </c>
      <c r="B76" s="4" t="s">
        <v>175</v>
      </c>
      <c r="C76" t="n">
        <v>2047</v>
      </c>
      <c r="D76" s="103" t="n">
        <v>8868.15449279956</v>
      </c>
      <c r="E76" s="104" t="n">
        <v>139323.296434529</v>
      </c>
      <c r="F76" s="105" t="n">
        <v>26380.9616682253</v>
      </c>
      <c r="G76" s="106" t="n">
        <v>93523.921418033</v>
      </c>
      <c r="H76" s="107" t="n">
        <v>318862019.5</v>
      </c>
      <c r="I76" s="108" t="n">
        <v>37.9489</v>
      </c>
      <c r="J76" s="109" t="str">
        <f>'Calculation_Assumptions'!$B$24*G76*(F76/G76)^'Calculation_Assumptions'!$B$25</f>
      </c>
      <c r="K76" s="110" t="str">
        <f>'Calculation_Assumptions'!$B$26*F76</f>
      </c>
      <c r="L76" s="111" t="str">
        <f>MAX(J76,K76)</f>
      </c>
      <c r="M76" s="112" t="str">
        <f>IF(F76=0,"",L76/F76)</f>
      </c>
      <c r="N76" s="113" t="str">
        <f>'Calculation_Assumptions'!$B$27*F76</f>
      </c>
      <c r="O76" s="114" t="str">
        <f>'Calculation_Assumptions'!$B$28*F76</f>
      </c>
      <c r="P76" s="115" t="str">
        <f>IF(I76=0,"",L76/I76)</f>
      </c>
      <c r="Q76" s="116" t="str">
        <f>L76*D76</f>
      </c>
      <c r="R76" s="117" t="str">
        <f>P76*E76</f>
      </c>
      <c r="S76" s="118" t="str">
        <f>N76*D76</f>
      </c>
      <c r="T76" s="119" t="str">
        <f>O76*D76</f>
      </c>
      <c r="U76" s="120" t="str">
        <f>1/(1+'Calculation_Assumptions'!$B$21)^(C76-'Calculation_Assumptions'!$B$20)</f>
      </c>
      <c r="V76" s="121" t="str">
        <f>Q76*U76</f>
      </c>
      <c r="W76" s="122" t="str">
        <f>R76*U76</f>
      </c>
      <c r="X76" s="123" t="str">
        <f>S76*U76</f>
      </c>
      <c r="Y76" s="124" t="str">
        <f>T76*U76</f>
      </c>
      <c r="Z76" s="125" t="str">
        <f>H76*F76</f>
      </c>
      <c r="AA76" s="126" t="str">
        <f>Z76*U76</f>
      </c>
      <c r="AB76" s="127" t="str">
        <f>IF(Z76=0,"",Q76/Z76)</f>
      </c>
    </row>
    <row r="77">
      <c r="A77" t="s">
        <v>174</v>
      </c>
      <c r="B77" s="4" t="s">
        <v>175</v>
      </c>
      <c r="C77" t="n">
        <v>2048</v>
      </c>
      <c r="D77" s="103" t="n">
        <v>8895.20030231291</v>
      </c>
      <c r="E77" s="104" t="n">
        <v>140122.137087045</v>
      </c>
      <c r="F77" s="105" t="n">
        <v>26977.4079268061</v>
      </c>
      <c r="G77" s="106" t="n">
        <v>94287.3283968127</v>
      </c>
      <c r="H77" s="107" t="n">
        <v>319554652.5</v>
      </c>
      <c r="I77" s="108" t="n">
        <v>38.0645</v>
      </c>
      <c r="J77" s="109" t="str">
        <f>'Calculation_Assumptions'!$B$24*G77*(F77/G77)^'Calculation_Assumptions'!$B$25</f>
      </c>
      <c r="K77" s="110" t="str">
        <f>'Calculation_Assumptions'!$B$26*F77</f>
      </c>
      <c r="L77" s="111" t="str">
        <f>MAX(J77,K77)</f>
      </c>
      <c r="M77" s="112" t="str">
        <f>IF(F77=0,"",L77/F77)</f>
      </c>
      <c r="N77" s="113" t="str">
        <f>'Calculation_Assumptions'!$B$27*F77</f>
      </c>
      <c r="O77" s="114" t="str">
        <f>'Calculation_Assumptions'!$B$28*F77</f>
      </c>
      <c r="P77" s="115" t="str">
        <f>IF(I77=0,"",L77/I77)</f>
      </c>
      <c r="Q77" s="116" t="str">
        <f>L77*D77</f>
      </c>
      <c r="R77" s="117" t="str">
        <f>P77*E77</f>
      </c>
      <c r="S77" s="118" t="str">
        <f>N77*D77</f>
      </c>
      <c r="T77" s="119" t="str">
        <f>O77*D77</f>
      </c>
      <c r="U77" s="120" t="str">
        <f>1/(1+'Calculation_Assumptions'!$B$21)^(C77-'Calculation_Assumptions'!$B$20)</f>
      </c>
      <c r="V77" s="121" t="str">
        <f>Q77*U77</f>
      </c>
      <c r="W77" s="122" t="str">
        <f>R77*U77</f>
      </c>
      <c r="X77" s="123" t="str">
        <f>S77*U77</f>
      </c>
      <c r="Y77" s="124" t="str">
        <f>T77*U77</f>
      </c>
      <c r="Z77" s="125" t="str">
        <f>H77*F77</f>
      </c>
      <c r="AA77" s="126" t="str">
        <f>Z77*U77</f>
      </c>
      <c r="AB77" s="127" t="str">
        <f>IF(Z77=0,"",Q77/Z77)</f>
      </c>
    </row>
    <row r="78">
      <c r="A78" t="s">
        <v>174</v>
      </c>
      <c r="B78" s="4" t="s">
        <v>175</v>
      </c>
      <c r="C78" t="n">
        <v>2049</v>
      </c>
      <c r="D78" s="103" t="n">
        <v>8929.50129018086</v>
      </c>
      <c r="E78" s="104" t="n">
        <v>140975.638973714</v>
      </c>
      <c r="F78" s="105" t="n">
        <v>27587.3392184138</v>
      </c>
      <c r="G78" s="106" t="n">
        <v>95056.9668317421</v>
      </c>
      <c r="H78" s="107" t="n">
        <v>320173250</v>
      </c>
      <c r="I78" s="108" t="n">
        <v>38.1755</v>
      </c>
      <c r="J78" s="109" t="str">
        <f>'Calculation_Assumptions'!$B$24*G78*(F78/G78)^'Calculation_Assumptions'!$B$25</f>
      </c>
      <c r="K78" s="110" t="str">
        <f>'Calculation_Assumptions'!$B$26*F78</f>
      </c>
      <c r="L78" s="111" t="str">
        <f>MAX(J78,K78)</f>
      </c>
      <c r="M78" s="112" t="str">
        <f>IF(F78=0,"",L78/F78)</f>
      </c>
      <c r="N78" s="113" t="str">
        <f>'Calculation_Assumptions'!$B$27*F78</f>
      </c>
      <c r="O78" s="114" t="str">
        <f>'Calculation_Assumptions'!$B$28*F78</f>
      </c>
      <c r="P78" s="115" t="str">
        <f>IF(I78=0,"",L78/I78)</f>
      </c>
      <c r="Q78" s="116" t="str">
        <f>L78*D78</f>
      </c>
      <c r="R78" s="117" t="str">
        <f>P78*E78</f>
      </c>
      <c r="S78" s="118" t="str">
        <f>N78*D78</f>
      </c>
      <c r="T78" s="119" t="str">
        <f>O78*D78</f>
      </c>
      <c r="U78" s="120" t="str">
        <f>1/(1+'Calculation_Assumptions'!$B$21)^(C78-'Calculation_Assumptions'!$B$20)</f>
      </c>
      <c r="V78" s="121" t="str">
        <f>Q78*U78</f>
      </c>
      <c r="W78" s="122" t="str">
        <f>R78*U78</f>
      </c>
      <c r="X78" s="123" t="str">
        <f>S78*U78</f>
      </c>
      <c r="Y78" s="124" t="str">
        <f>T78*U78</f>
      </c>
      <c r="Z78" s="125" t="str">
        <f>H78*F78</f>
      </c>
      <c r="AA78" s="126" t="str">
        <f>Z78*U78</f>
      </c>
      <c r="AB78" s="127" t="str">
        <f>IF(Z78=0,"",Q78/Z78)</f>
      </c>
    </row>
    <row r="79">
      <c r="A79" t="s">
        <v>174</v>
      </c>
      <c r="B79" s="4" t="s">
        <v>175</v>
      </c>
      <c r="C79" t="n">
        <v>2050</v>
      </c>
      <c r="D79" s="103" t="n">
        <v>8966.52542222703</v>
      </c>
      <c r="E79" s="104" t="n">
        <v>141849.202006526</v>
      </c>
      <c r="F79" s="105" t="n">
        <v>28211.0604256979</v>
      </c>
      <c r="G79" s="106" t="n">
        <v>95832.8875882792</v>
      </c>
      <c r="H79" s="107" t="n">
        <v>320712949.5</v>
      </c>
      <c r="I79" s="108" t="n">
        <v>38.286</v>
      </c>
      <c r="J79" s="109" t="str">
        <f>'Calculation_Assumptions'!$B$24*G79*(F79/G79)^'Calculation_Assumptions'!$B$25</f>
      </c>
      <c r="K79" s="110" t="str">
        <f>'Calculation_Assumptions'!$B$26*F79</f>
      </c>
      <c r="L79" s="111" t="str">
        <f>MAX(J79,K79)</f>
      </c>
      <c r="M79" s="112" t="str">
        <f>IF(F79=0,"",L79/F79)</f>
      </c>
      <c r="N79" s="113" t="str">
        <f>'Calculation_Assumptions'!$B$27*F79</f>
      </c>
      <c r="O79" s="114" t="str">
        <f>'Calculation_Assumptions'!$B$28*F79</f>
      </c>
      <c r="P79" s="115" t="str">
        <f>IF(I79=0,"",L79/I79)</f>
      </c>
      <c r="Q79" s="116" t="str">
        <f>L79*D79</f>
      </c>
      <c r="R79" s="117" t="str">
        <f>P79*E79</f>
      </c>
      <c r="S79" s="118" t="str">
        <f>N79*D79</f>
      </c>
      <c r="T79" s="119" t="str">
        <f>O79*D79</f>
      </c>
      <c r="U79" s="120" t="str">
        <f>1/(1+'Calculation_Assumptions'!$B$21)^(C79-'Calculation_Assumptions'!$B$20)</f>
      </c>
      <c r="V79" s="121" t="str">
        <f>Q79*U79</f>
      </c>
      <c r="W79" s="122" t="str">
        <f>R79*U79</f>
      </c>
      <c r="X79" s="123" t="str">
        <f>S79*U79</f>
      </c>
      <c r="Y79" s="124" t="str">
        <f>T79*U79</f>
      </c>
      <c r="Z79" s="125" t="str">
        <f>H79*F79</f>
      </c>
      <c r="AA79" s="126" t="str">
        <f>Z79*U79</f>
      </c>
      <c r="AB79" s="127" t="str">
        <f>IF(Z79=0,"",Q79/Z79)</f>
      </c>
    </row>
    <row r="80">
      <c r="A80" t="s">
        <v>168</v>
      </c>
      <c r="B80" s="4" t="s">
        <v>169</v>
      </c>
      <c r="C80" t="n">
        <v>2025</v>
      </c>
      <c r="D80" s="103" t="n">
        <v>0.000000000243056658133511</v>
      </c>
      <c r="E80" s="104" t="n">
        <v>0.00000000719933224146985</v>
      </c>
      <c r="F80" s="105" t="n">
        <v>13851.4910785419</v>
      </c>
      <c r="G80" s="106" t="n">
        <v>74136.3707949527</v>
      </c>
      <c r="H80" s="107" t="n">
        <v>285721235.5</v>
      </c>
      <c r="I80" s="108" t="n">
        <v>37.51</v>
      </c>
      <c r="J80" s="109" t="str">
        <f>'Calculation_Assumptions'!$B$24*G80*(F80/G80)^'Calculation_Assumptions'!$B$25</f>
      </c>
      <c r="K80" s="110" t="str">
        <f>'Calculation_Assumptions'!$B$26*F80</f>
      </c>
      <c r="L80" s="111" t="str">
        <f>MAX(J80,K80)</f>
      </c>
      <c r="M80" s="112" t="str">
        <f>IF(F80=0,"",L80/F80)</f>
      </c>
      <c r="N80" s="113" t="str">
        <f>'Calculation_Assumptions'!$B$27*F80</f>
      </c>
      <c r="O80" s="114" t="str">
        <f>'Calculation_Assumptions'!$B$28*F80</f>
      </c>
      <c r="P80" s="115" t="str">
        <f>IF(I80=0,"",L80/I80)</f>
      </c>
      <c r="Q80" s="116" t="str">
        <f>L80*D80</f>
      </c>
      <c r="R80" s="117" t="str">
        <f>P80*E80</f>
      </c>
      <c r="S80" s="118" t="str">
        <f>N80*D80</f>
      </c>
      <c r="T80" s="119" t="str">
        <f>O80*D80</f>
      </c>
      <c r="U80" s="120" t="str">
        <f>1/(1+'Calculation_Assumptions'!$B$21)^(C80-'Calculation_Assumptions'!$B$20)</f>
      </c>
      <c r="V80" s="121" t="str">
        <f>Q80*U80</f>
      </c>
      <c r="W80" s="122" t="str">
        <f>R80*U80</f>
      </c>
      <c r="X80" s="123" t="str">
        <f>S80*U80</f>
      </c>
      <c r="Y80" s="124" t="str">
        <f>T80*U80</f>
      </c>
      <c r="Z80" s="125" t="str">
        <f>H80*F80</f>
      </c>
      <c r="AA80" s="126" t="str">
        <f>Z80*U80</f>
      </c>
      <c r="AB80" s="127" t="str">
        <f>IF(Z80=0,"",Q80/Z80)</f>
      </c>
    </row>
    <row r="81">
      <c r="A81" t="s">
        <v>168</v>
      </c>
      <c r="B81" s="4" t="s">
        <v>169</v>
      </c>
      <c r="C81" t="n">
        <v>2026</v>
      </c>
      <c r="D81" s="103" t="n">
        <v>1219.31938980125</v>
      </c>
      <c r="E81" s="104" t="n">
        <v>20515.2118902932</v>
      </c>
      <c r="F81" s="105" t="n">
        <v>14370.1004216288</v>
      </c>
      <c r="G81" s="106" t="n">
        <v>75186.4097436074</v>
      </c>
      <c r="H81" s="107" t="n">
        <v>287886782.5</v>
      </c>
      <c r="I81" s="108" t="n">
        <v>37.5883</v>
      </c>
      <c r="J81" s="109" t="str">
        <f>'Calculation_Assumptions'!$B$24*G81*(F81/G81)^'Calculation_Assumptions'!$B$25</f>
      </c>
      <c r="K81" s="110" t="str">
        <f>'Calculation_Assumptions'!$B$26*F81</f>
      </c>
      <c r="L81" s="111" t="str">
        <f>MAX(J81,K81)</f>
      </c>
      <c r="M81" s="112" t="str">
        <f>IF(F81=0,"",L81/F81)</f>
      </c>
      <c r="N81" s="113" t="str">
        <f>'Calculation_Assumptions'!$B$27*F81</f>
      </c>
      <c r="O81" s="114" t="str">
        <f>'Calculation_Assumptions'!$B$28*F81</f>
      </c>
      <c r="P81" s="115" t="str">
        <f>IF(I81=0,"",L81/I81)</f>
      </c>
      <c r="Q81" s="116" t="str">
        <f>L81*D81</f>
      </c>
      <c r="R81" s="117" t="str">
        <f>P81*E81</f>
      </c>
      <c r="S81" s="118" t="str">
        <f>N81*D81</f>
      </c>
      <c r="T81" s="119" t="str">
        <f>O81*D81</f>
      </c>
      <c r="U81" s="120" t="str">
        <f>1/(1+'Calculation_Assumptions'!$B$21)^(C81-'Calculation_Assumptions'!$B$20)</f>
      </c>
      <c r="V81" s="121" t="str">
        <f>Q81*U81</f>
      </c>
      <c r="W81" s="122" t="str">
        <f>R81*U81</f>
      </c>
      <c r="X81" s="123" t="str">
        <f>S81*U81</f>
      </c>
      <c r="Y81" s="124" t="str">
        <f>T81*U81</f>
      </c>
      <c r="Z81" s="125" t="str">
        <f>H81*F81</f>
      </c>
      <c r="AA81" s="126" t="str">
        <f>Z81*U81</f>
      </c>
      <c r="AB81" s="127" t="str">
        <f>IF(Z81=0,"",Q81/Z81)</f>
      </c>
    </row>
    <row r="82">
      <c r="A82" t="s">
        <v>168</v>
      </c>
      <c r="B82" s="4" t="s">
        <v>169</v>
      </c>
      <c r="C82" t="n">
        <v>2027</v>
      </c>
      <c r="D82" s="103" t="n">
        <v>2372.58331850535</v>
      </c>
      <c r="E82" s="104" t="n">
        <v>40462.2713743604</v>
      </c>
      <c r="F82" s="105" t="n">
        <v>14908.1268548478</v>
      </c>
      <c r="G82" s="106" t="n">
        <v>76251.3210387483</v>
      </c>
      <c r="H82" s="107" t="n">
        <v>289986522</v>
      </c>
      <c r="I82" s="108" t="n">
        <v>37.6736</v>
      </c>
      <c r="J82" s="109" t="str">
        <f>'Calculation_Assumptions'!$B$24*G82*(F82/G82)^'Calculation_Assumptions'!$B$25</f>
      </c>
      <c r="K82" s="110" t="str">
        <f>'Calculation_Assumptions'!$B$26*F82</f>
      </c>
      <c r="L82" s="111" t="str">
        <f>MAX(J82,K82)</f>
      </c>
      <c r="M82" s="112" t="str">
        <f>IF(F82=0,"",L82/F82)</f>
      </c>
      <c r="N82" s="113" t="str">
        <f>'Calculation_Assumptions'!$B$27*F82</f>
      </c>
      <c r="O82" s="114" t="str">
        <f>'Calculation_Assumptions'!$B$28*F82</f>
      </c>
      <c r="P82" s="115" t="str">
        <f>IF(I82=0,"",L82/I82)</f>
      </c>
      <c r="Q82" s="116" t="str">
        <f>L82*D82</f>
      </c>
      <c r="R82" s="117" t="str">
        <f>P82*E82</f>
      </c>
      <c r="S82" s="118" t="str">
        <f>N82*D82</f>
      </c>
      <c r="T82" s="119" t="str">
        <f>O82*D82</f>
      </c>
      <c r="U82" s="120" t="str">
        <f>1/(1+'Calculation_Assumptions'!$B$21)^(C82-'Calculation_Assumptions'!$B$20)</f>
      </c>
      <c r="V82" s="121" t="str">
        <f>Q82*U82</f>
      </c>
      <c r="W82" s="122" t="str">
        <f>R82*U82</f>
      </c>
      <c r="X82" s="123" t="str">
        <f>S82*U82</f>
      </c>
      <c r="Y82" s="124" t="str">
        <f>T82*U82</f>
      </c>
      <c r="Z82" s="125" t="str">
        <f>H82*F82</f>
      </c>
      <c r="AA82" s="126" t="str">
        <f>Z82*U82</f>
      </c>
      <c r="AB82" s="127" t="str">
        <f>IF(Z82=0,"",Q82/Z82)</f>
      </c>
    </row>
    <row r="83">
      <c r="A83" t="s">
        <v>168</v>
      </c>
      <c r="B83" s="4" t="s">
        <v>169</v>
      </c>
      <c r="C83" t="n">
        <v>2028</v>
      </c>
      <c r="D83" s="103" t="n">
        <v>3506.59760442217</v>
      </c>
      <c r="E83" s="104" t="n">
        <v>60209.398247499</v>
      </c>
      <c r="F83" s="105" t="n">
        <v>15466.2973673947</v>
      </c>
      <c r="G83" s="106" t="n">
        <v>77331.3153265521</v>
      </c>
      <c r="H83" s="107" t="n">
        <v>292016778.5</v>
      </c>
      <c r="I83" s="108" t="n">
        <v>36.834</v>
      </c>
      <c r="J83" s="109" t="str">
        <f>'Calculation_Assumptions'!$B$24*G83*(F83/G83)^'Calculation_Assumptions'!$B$25</f>
      </c>
      <c r="K83" s="110" t="str">
        <f>'Calculation_Assumptions'!$B$26*F83</f>
      </c>
      <c r="L83" s="111" t="str">
        <f>MAX(J83,K83)</f>
      </c>
      <c r="M83" s="112" t="str">
        <f>IF(F83=0,"",L83/F83)</f>
      </c>
      <c r="N83" s="113" t="str">
        <f>'Calculation_Assumptions'!$B$27*F83</f>
      </c>
      <c r="O83" s="114" t="str">
        <f>'Calculation_Assumptions'!$B$28*F83</f>
      </c>
      <c r="P83" s="115" t="str">
        <f>IF(I83=0,"",L83/I83)</f>
      </c>
      <c r="Q83" s="116" t="str">
        <f>L83*D83</f>
      </c>
      <c r="R83" s="117" t="str">
        <f>P83*E83</f>
      </c>
      <c r="S83" s="118" t="str">
        <f>N83*D83</f>
      </c>
      <c r="T83" s="119" t="str">
        <f>O83*D83</f>
      </c>
      <c r="U83" s="120" t="str">
        <f>1/(1+'Calculation_Assumptions'!$B$21)^(C83-'Calculation_Assumptions'!$B$20)</f>
      </c>
      <c r="V83" s="121" t="str">
        <f>Q83*U83</f>
      </c>
      <c r="W83" s="122" t="str">
        <f>R83*U83</f>
      </c>
      <c r="X83" s="123" t="str">
        <f>S83*U83</f>
      </c>
      <c r="Y83" s="124" t="str">
        <f>T83*U83</f>
      </c>
      <c r="Z83" s="125" t="str">
        <f>H83*F83</f>
      </c>
      <c r="AA83" s="126" t="str">
        <f>Z83*U83</f>
      </c>
      <c r="AB83" s="127" t="str">
        <f>IF(Z83=0,"",Q83/Z83)</f>
      </c>
    </row>
    <row r="84">
      <c r="A84" t="s">
        <v>168</v>
      </c>
      <c r="B84" s="4" t="s">
        <v>169</v>
      </c>
      <c r="C84" t="n">
        <v>2029</v>
      </c>
      <c r="D84" s="103" t="n">
        <v>4944.88900767678</v>
      </c>
      <c r="E84" s="104" t="n">
        <v>84261.8732796973</v>
      </c>
      <c r="F84" s="105" t="n">
        <v>16045.3661674401</v>
      </c>
      <c r="G84" s="106" t="n">
        <v>78426.6062367069</v>
      </c>
      <c r="H84" s="107" t="n">
        <v>293978109</v>
      </c>
      <c r="I84" s="108" t="n">
        <v>36.9118</v>
      </c>
      <c r="J84" s="109" t="str">
        <f>'Calculation_Assumptions'!$B$24*G84*(F84/G84)^'Calculation_Assumptions'!$B$25</f>
      </c>
      <c r="K84" s="110" t="str">
        <f>'Calculation_Assumptions'!$B$26*F84</f>
      </c>
      <c r="L84" s="111" t="str">
        <f>MAX(J84,K84)</f>
      </c>
      <c r="M84" s="112" t="str">
        <f>IF(F84=0,"",L84/F84)</f>
      </c>
      <c r="N84" s="113" t="str">
        <f>'Calculation_Assumptions'!$B$27*F84</f>
      </c>
      <c r="O84" s="114" t="str">
        <f>'Calculation_Assumptions'!$B$28*F84</f>
      </c>
      <c r="P84" s="115" t="str">
        <f>IF(I84=0,"",L84/I84)</f>
      </c>
      <c r="Q84" s="116" t="str">
        <f>L84*D84</f>
      </c>
      <c r="R84" s="117" t="str">
        <f>P84*E84</f>
      </c>
      <c r="S84" s="118" t="str">
        <f>N84*D84</f>
      </c>
      <c r="T84" s="119" t="str">
        <f>O84*D84</f>
      </c>
      <c r="U84" s="120" t="str">
        <f>1/(1+'Calculation_Assumptions'!$B$21)^(C84-'Calculation_Assumptions'!$B$20)</f>
      </c>
      <c r="V84" s="121" t="str">
        <f>Q84*U84</f>
      </c>
      <c r="W84" s="122" t="str">
        <f>R84*U84</f>
      </c>
      <c r="X84" s="123" t="str">
        <f>S84*U84</f>
      </c>
      <c r="Y84" s="124" t="str">
        <f>T84*U84</f>
      </c>
      <c r="Z84" s="125" t="str">
        <f>H84*F84</f>
      </c>
      <c r="AA84" s="126" t="str">
        <f>Z84*U84</f>
      </c>
      <c r="AB84" s="127" t="str">
        <f>IF(Z84=0,"",Q84/Z84)</f>
      </c>
    </row>
    <row r="85">
      <c r="A85" t="s">
        <v>168</v>
      </c>
      <c r="B85" s="4" t="s">
        <v>169</v>
      </c>
      <c r="C85" t="n">
        <v>2030</v>
      </c>
      <c r="D85" s="103" t="n">
        <v>6379.23962571801</v>
      </c>
      <c r="E85" s="104" t="n">
        <v>108317.953906034</v>
      </c>
      <c r="F85" s="105" t="n">
        <v>16646.1157012267</v>
      </c>
      <c r="G85" s="106" t="n">
        <v>79537.4104246691</v>
      </c>
      <c r="H85" s="107" t="n">
        <v>295876648</v>
      </c>
      <c r="I85" s="108" t="n">
        <v>36.9927</v>
      </c>
      <c r="J85" s="109" t="str">
        <f>'Calculation_Assumptions'!$B$24*G85*(F85/G85)^'Calculation_Assumptions'!$B$25</f>
      </c>
      <c r="K85" s="110" t="str">
        <f>'Calculation_Assumptions'!$B$26*F85</f>
      </c>
      <c r="L85" s="111" t="str">
        <f>MAX(J85,K85)</f>
      </c>
      <c r="M85" s="112" t="str">
        <f>IF(F85=0,"",L85/F85)</f>
      </c>
      <c r="N85" s="113" t="str">
        <f>'Calculation_Assumptions'!$B$27*F85</f>
      </c>
      <c r="O85" s="114" t="str">
        <f>'Calculation_Assumptions'!$B$28*F85</f>
      </c>
      <c r="P85" s="115" t="str">
        <f>IF(I85=0,"",L85/I85)</f>
      </c>
      <c r="Q85" s="116" t="str">
        <f>L85*D85</f>
      </c>
      <c r="R85" s="117" t="str">
        <f>P85*E85</f>
      </c>
      <c r="S85" s="118" t="str">
        <f>N85*D85</f>
      </c>
      <c r="T85" s="119" t="str">
        <f>O85*D85</f>
      </c>
      <c r="U85" s="120" t="str">
        <f>1/(1+'Calculation_Assumptions'!$B$21)^(C85-'Calculation_Assumptions'!$B$20)</f>
      </c>
      <c r="V85" s="121" t="str">
        <f>Q85*U85</f>
      </c>
      <c r="W85" s="122" t="str">
        <f>R85*U85</f>
      </c>
      <c r="X85" s="123" t="str">
        <f>S85*U85</f>
      </c>
      <c r="Y85" s="124" t="str">
        <f>T85*U85</f>
      </c>
      <c r="Z85" s="125" t="str">
        <f>H85*F85</f>
      </c>
      <c r="AA85" s="126" t="str">
        <f>Z85*U85</f>
      </c>
      <c r="AB85" s="127" t="str">
        <f>IF(Z85=0,"",Q85/Z85)</f>
      </c>
    </row>
    <row r="86">
      <c r="A86" t="s">
        <v>168</v>
      </c>
      <c r="B86" s="4" t="s">
        <v>169</v>
      </c>
      <c r="C86" t="n">
        <v>2031</v>
      </c>
      <c r="D86" s="103" t="n">
        <v>6467.82070382636</v>
      </c>
      <c r="E86" s="104" t="n">
        <v>110435.547276714</v>
      </c>
      <c r="F86" s="105" t="n">
        <v>17161.0734660986</v>
      </c>
      <c r="G86" s="106" t="n">
        <v>80420.1567986293</v>
      </c>
      <c r="H86" s="107" t="n">
        <v>297719748</v>
      </c>
      <c r="I86" s="108" t="n">
        <v>37.0895</v>
      </c>
      <c r="J86" s="109" t="str">
        <f>'Calculation_Assumptions'!$B$24*G86*(F86/G86)^'Calculation_Assumptions'!$B$25</f>
      </c>
      <c r="K86" s="110" t="str">
        <f>'Calculation_Assumptions'!$B$26*F86</f>
      </c>
      <c r="L86" s="111" t="str">
        <f>MAX(J86,K86)</f>
      </c>
      <c r="M86" s="112" t="str">
        <f>IF(F86=0,"",L86/F86)</f>
      </c>
      <c r="N86" s="113" t="str">
        <f>'Calculation_Assumptions'!$B$27*F86</f>
      </c>
      <c r="O86" s="114" t="str">
        <f>'Calculation_Assumptions'!$B$28*F86</f>
      </c>
      <c r="P86" s="115" t="str">
        <f>IF(I86=0,"",L86/I86)</f>
      </c>
      <c r="Q86" s="116" t="str">
        <f>L86*D86</f>
      </c>
      <c r="R86" s="117" t="str">
        <f>P86*E86</f>
      </c>
      <c r="S86" s="118" t="str">
        <f>N86*D86</f>
      </c>
      <c r="T86" s="119" t="str">
        <f>O86*D86</f>
      </c>
      <c r="U86" s="120" t="str">
        <f>1/(1+'Calculation_Assumptions'!$B$21)^(C86-'Calculation_Assumptions'!$B$20)</f>
      </c>
      <c r="V86" s="121" t="str">
        <f>Q86*U86</f>
      </c>
      <c r="W86" s="122" t="str">
        <f>R86*U86</f>
      </c>
      <c r="X86" s="123" t="str">
        <f>S86*U86</f>
      </c>
      <c r="Y86" s="124" t="str">
        <f>T86*U86</f>
      </c>
      <c r="Z86" s="125" t="str">
        <f>H86*F86</f>
      </c>
      <c r="AA86" s="126" t="str">
        <f>Z86*U86</f>
      </c>
      <c r="AB86" s="127" t="str">
        <f>IF(Z86=0,"",Q86/Z86)</f>
      </c>
    </row>
    <row r="87">
      <c r="A87" t="s">
        <v>168</v>
      </c>
      <c r="B87" s="4" t="s">
        <v>169</v>
      </c>
      <c r="C87" t="n">
        <v>2032</v>
      </c>
      <c r="D87" s="103" t="n">
        <v>6644.49768777469</v>
      </c>
      <c r="E87" s="104" t="n">
        <v>113533.306332613</v>
      </c>
      <c r="F87" s="105" t="n">
        <v>17691.9617642167</v>
      </c>
      <c r="G87" s="106" t="n">
        <v>81312.7003379309</v>
      </c>
      <c r="H87" s="107" t="n">
        <v>299510661.5</v>
      </c>
      <c r="I87" s="108" t="n">
        <v>37.1904</v>
      </c>
      <c r="J87" s="109" t="str">
        <f>'Calculation_Assumptions'!$B$24*G87*(F87/G87)^'Calculation_Assumptions'!$B$25</f>
      </c>
      <c r="K87" s="110" t="str">
        <f>'Calculation_Assumptions'!$B$26*F87</f>
      </c>
      <c r="L87" s="111" t="str">
        <f>MAX(J87,K87)</f>
      </c>
      <c r="M87" s="112" t="str">
        <f>IF(F87=0,"",L87/F87)</f>
      </c>
      <c r="N87" s="113" t="str">
        <f>'Calculation_Assumptions'!$B$27*F87</f>
      </c>
      <c r="O87" s="114" t="str">
        <f>'Calculation_Assumptions'!$B$28*F87</f>
      </c>
      <c r="P87" s="115" t="str">
        <f>IF(I87=0,"",L87/I87)</f>
      </c>
      <c r="Q87" s="116" t="str">
        <f>L87*D87</f>
      </c>
      <c r="R87" s="117" t="str">
        <f>P87*E87</f>
      </c>
      <c r="S87" s="118" t="str">
        <f>N87*D87</f>
      </c>
      <c r="T87" s="119" t="str">
        <f>O87*D87</f>
      </c>
      <c r="U87" s="120" t="str">
        <f>1/(1+'Calculation_Assumptions'!$B$21)^(C87-'Calculation_Assumptions'!$B$20)</f>
      </c>
      <c r="V87" s="121" t="str">
        <f>Q87*U87</f>
      </c>
      <c r="W87" s="122" t="str">
        <f>R87*U87</f>
      </c>
      <c r="X87" s="123" t="str">
        <f>S87*U87</f>
      </c>
      <c r="Y87" s="124" t="str">
        <f>T87*U87</f>
      </c>
      <c r="Z87" s="125" t="str">
        <f>H87*F87</f>
      </c>
      <c r="AA87" s="126" t="str">
        <f>Z87*U87</f>
      </c>
      <c r="AB87" s="127" t="str">
        <f>IF(Z87=0,"",Q87/Z87)</f>
      </c>
    </row>
    <row r="88">
      <c r="A88" t="s">
        <v>168</v>
      </c>
      <c r="B88" s="4" t="s">
        <v>169</v>
      </c>
      <c r="C88" t="n">
        <v>2033</v>
      </c>
      <c r="D88" s="103" t="n">
        <v>6866.62068120146</v>
      </c>
      <c r="E88" s="104" t="n">
        <v>117129.45745595</v>
      </c>
      <c r="F88" s="105" t="n">
        <v>18239.2734163655</v>
      </c>
      <c r="G88" s="106" t="n">
        <v>82215.1497764654</v>
      </c>
      <c r="H88" s="107" t="n">
        <v>301250984.5</v>
      </c>
      <c r="I88" s="108" t="n">
        <v>37.2975</v>
      </c>
      <c r="J88" s="109" t="str">
        <f>'Calculation_Assumptions'!$B$24*G88*(F88/G88)^'Calculation_Assumptions'!$B$25</f>
      </c>
      <c r="K88" s="110" t="str">
        <f>'Calculation_Assumptions'!$B$26*F88</f>
      </c>
      <c r="L88" s="111" t="str">
        <f>MAX(J88,K88)</f>
      </c>
      <c r="M88" s="112" t="str">
        <f>IF(F88=0,"",L88/F88)</f>
      </c>
      <c r="N88" s="113" t="str">
        <f>'Calculation_Assumptions'!$B$27*F88</f>
      </c>
      <c r="O88" s="114" t="str">
        <f>'Calculation_Assumptions'!$B$28*F88</f>
      </c>
      <c r="P88" s="115" t="str">
        <f>IF(I88=0,"",L88/I88)</f>
      </c>
      <c r="Q88" s="116" t="str">
        <f>L88*D88</f>
      </c>
      <c r="R88" s="117" t="str">
        <f>P88*E88</f>
      </c>
      <c r="S88" s="118" t="str">
        <f>N88*D88</f>
      </c>
      <c r="T88" s="119" t="str">
        <f>O88*D88</f>
      </c>
      <c r="U88" s="120" t="str">
        <f>1/(1+'Calculation_Assumptions'!$B$21)^(C88-'Calculation_Assumptions'!$B$20)</f>
      </c>
      <c r="V88" s="121" t="str">
        <f>Q88*U88</f>
      </c>
      <c r="W88" s="122" t="str">
        <f>R88*U88</f>
      </c>
      <c r="X88" s="123" t="str">
        <f>S88*U88</f>
      </c>
      <c r="Y88" s="124" t="str">
        <f>T88*U88</f>
      </c>
      <c r="Z88" s="125" t="str">
        <f>H88*F88</f>
      </c>
      <c r="AA88" s="126" t="str">
        <f>Z88*U88</f>
      </c>
      <c r="AB88" s="127" t="str">
        <f>IF(Z88=0,"",Q88/Z88)</f>
      </c>
    </row>
    <row r="89">
      <c r="A89" t="s">
        <v>168</v>
      </c>
      <c r="B89" s="4" t="s">
        <v>169</v>
      </c>
      <c r="C89" t="n">
        <v>2034</v>
      </c>
      <c r="D89" s="103" t="n">
        <v>6787.70824222888</v>
      </c>
      <c r="E89" s="104" t="n">
        <v>116747.547822732</v>
      </c>
      <c r="F89" s="105" t="n">
        <v>18803.5164890413</v>
      </c>
      <c r="G89" s="106" t="n">
        <v>83127.6150549084</v>
      </c>
      <c r="H89" s="107" t="n">
        <v>302938573</v>
      </c>
      <c r="I89" s="108" t="n">
        <v>37.4064</v>
      </c>
      <c r="J89" s="109" t="str">
        <f>'Calculation_Assumptions'!$B$24*G89*(F89/G89)^'Calculation_Assumptions'!$B$25</f>
      </c>
      <c r="K89" s="110" t="str">
        <f>'Calculation_Assumptions'!$B$26*F89</f>
      </c>
      <c r="L89" s="111" t="str">
        <f>MAX(J89,K89)</f>
      </c>
      <c r="M89" s="112" t="str">
        <f>IF(F89=0,"",L89/F89)</f>
      </c>
      <c r="N89" s="113" t="str">
        <f>'Calculation_Assumptions'!$B$27*F89</f>
      </c>
      <c r="O89" s="114" t="str">
        <f>'Calculation_Assumptions'!$B$28*F89</f>
      </c>
      <c r="P89" s="115" t="str">
        <f>IF(I89=0,"",L89/I89)</f>
      </c>
      <c r="Q89" s="116" t="str">
        <f>L89*D89</f>
      </c>
      <c r="R89" s="117" t="str">
        <f>P89*E89</f>
      </c>
      <c r="S89" s="118" t="str">
        <f>N89*D89</f>
      </c>
      <c r="T89" s="119" t="str">
        <f>O89*D89</f>
      </c>
      <c r="U89" s="120" t="str">
        <f>1/(1+'Calculation_Assumptions'!$B$21)^(C89-'Calculation_Assumptions'!$B$20)</f>
      </c>
      <c r="V89" s="121" t="str">
        <f>Q89*U89</f>
      </c>
      <c r="W89" s="122" t="str">
        <f>R89*U89</f>
      </c>
      <c r="X89" s="123" t="str">
        <f>S89*U89</f>
      </c>
      <c r="Y89" s="124" t="str">
        <f>T89*U89</f>
      </c>
      <c r="Z89" s="125" t="str">
        <f>H89*F89</f>
      </c>
      <c r="AA89" s="126" t="str">
        <f>Z89*U89</f>
      </c>
      <c r="AB89" s="127" t="str">
        <f>IF(Z89=0,"",Q89/Z89)</f>
      </c>
    </row>
    <row r="90">
      <c r="A90" t="s">
        <v>168</v>
      </c>
      <c r="B90" s="4" t="s">
        <v>169</v>
      </c>
      <c r="C90" t="n">
        <v>2035</v>
      </c>
      <c r="D90" s="103" t="n">
        <v>6752.44914040739</v>
      </c>
      <c r="E90" s="104" t="n">
        <v>116887.048116349</v>
      </c>
      <c r="F90" s="105" t="n">
        <v>19385.2147660882</v>
      </c>
      <c r="G90" s="106" t="n">
        <v>84050.2073341125</v>
      </c>
      <c r="H90" s="107" t="n">
        <v>304566622</v>
      </c>
      <c r="I90" s="108" t="n">
        <v>37.5179</v>
      </c>
      <c r="J90" s="109" t="str">
        <f>'Calculation_Assumptions'!$B$24*G90*(F90/G90)^'Calculation_Assumptions'!$B$25</f>
      </c>
      <c r="K90" s="110" t="str">
        <f>'Calculation_Assumptions'!$B$26*F90</f>
      </c>
      <c r="L90" s="111" t="str">
        <f>MAX(J90,K90)</f>
      </c>
      <c r="M90" s="112" t="str">
        <f>IF(F90=0,"",L90/F90)</f>
      </c>
      <c r="N90" s="113" t="str">
        <f>'Calculation_Assumptions'!$B$27*F90</f>
      </c>
      <c r="O90" s="114" t="str">
        <f>'Calculation_Assumptions'!$B$28*F90</f>
      </c>
      <c r="P90" s="115" t="str">
        <f>IF(I90=0,"",L90/I90)</f>
      </c>
      <c r="Q90" s="116" t="str">
        <f>L90*D90</f>
      </c>
      <c r="R90" s="117" t="str">
        <f>P90*E90</f>
      </c>
      <c r="S90" s="118" t="str">
        <f>N90*D90</f>
      </c>
      <c r="T90" s="119" t="str">
        <f>O90*D90</f>
      </c>
      <c r="U90" s="120" t="str">
        <f>1/(1+'Calculation_Assumptions'!$B$21)^(C90-'Calculation_Assumptions'!$B$20)</f>
      </c>
      <c r="V90" s="121" t="str">
        <f>Q90*U90</f>
      </c>
      <c r="W90" s="122" t="str">
        <f>R90*U90</f>
      </c>
      <c r="X90" s="123" t="str">
        <f>S90*U90</f>
      </c>
      <c r="Y90" s="124" t="str">
        <f>T90*U90</f>
      </c>
      <c r="Z90" s="125" t="str">
        <f>H90*F90</f>
      </c>
      <c r="AA90" s="126" t="str">
        <f>Z90*U90</f>
      </c>
      <c r="AB90" s="127" t="str">
        <f>IF(Z90=0,"",Q90/Z90)</f>
      </c>
    </row>
    <row r="91">
      <c r="A91" t="s">
        <v>168</v>
      </c>
      <c r="B91" s="4" t="s">
        <v>169</v>
      </c>
      <c r="C91" t="n">
        <v>2036</v>
      </c>
      <c r="D91" s="103" t="n">
        <v>7939.02859993701</v>
      </c>
      <c r="E91" s="104" t="n">
        <v>131653.764059325</v>
      </c>
      <c r="F91" s="105" t="n">
        <v>19931.358148438</v>
      </c>
      <c r="G91" s="106" t="n">
        <v>84847.8568068913</v>
      </c>
      <c r="H91" s="107" t="n">
        <v>306135098</v>
      </c>
      <c r="I91" s="108" t="n">
        <v>37.6267</v>
      </c>
      <c r="J91" s="109" t="str">
        <f>'Calculation_Assumptions'!$B$24*G91*(F91/G91)^'Calculation_Assumptions'!$B$25</f>
      </c>
      <c r="K91" s="110" t="str">
        <f>'Calculation_Assumptions'!$B$26*F91</f>
      </c>
      <c r="L91" s="111" t="str">
        <f>MAX(J91,K91)</f>
      </c>
      <c r="M91" s="112" t="str">
        <f>IF(F91=0,"",L91/F91)</f>
      </c>
      <c r="N91" s="113" t="str">
        <f>'Calculation_Assumptions'!$B$27*F91</f>
      </c>
      <c r="O91" s="114" t="str">
        <f>'Calculation_Assumptions'!$B$28*F91</f>
      </c>
      <c r="P91" s="115" t="str">
        <f>IF(I91=0,"",L91/I91)</f>
      </c>
      <c r="Q91" s="116" t="str">
        <f>L91*D91</f>
      </c>
      <c r="R91" s="117" t="str">
        <f>P91*E91</f>
      </c>
      <c r="S91" s="118" t="str">
        <f>N91*D91</f>
      </c>
      <c r="T91" s="119" t="str">
        <f>O91*D91</f>
      </c>
      <c r="U91" s="120" t="str">
        <f>1/(1+'Calculation_Assumptions'!$B$21)^(C91-'Calculation_Assumptions'!$B$20)</f>
      </c>
      <c r="V91" s="121" t="str">
        <f>Q91*U91</f>
      </c>
      <c r="W91" s="122" t="str">
        <f>R91*U91</f>
      </c>
      <c r="X91" s="123" t="str">
        <f>S91*U91</f>
      </c>
      <c r="Y91" s="124" t="str">
        <f>T91*U91</f>
      </c>
      <c r="Z91" s="125" t="str">
        <f>H91*F91</f>
      </c>
      <c r="AA91" s="126" t="str">
        <f>Z91*U91</f>
      </c>
      <c r="AB91" s="127" t="str">
        <f>IF(Z91=0,"",Q91/Z91)</f>
      </c>
    </row>
    <row r="92">
      <c r="A92" t="s">
        <v>168</v>
      </c>
      <c r="B92" s="4" t="s">
        <v>169</v>
      </c>
      <c r="C92" t="n">
        <v>2037</v>
      </c>
      <c r="D92" s="103" t="n">
        <v>9073.31629133501</v>
      </c>
      <c r="E92" s="104" t="n">
        <v>145968.74373113</v>
      </c>
      <c r="F92" s="105" t="n">
        <v>20492.8881332929</v>
      </c>
      <c r="G92" s="106" t="n">
        <v>85653.076096588</v>
      </c>
      <c r="H92" s="107" t="n">
        <v>307646417.5</v>
      </c>
      <c r="I92" s="108" t="n">
        <v>37.7369</v>
      </c>
      <c r="J92" s="109" t="str">
        <f>'Calculation_Assumptions'!$B$24*G92*(F92/G92)^'Calculation_Assumptions'!$B$25</f>
      </c>
      <c r="K92" s="110" t="str">
        <f>'Calculation_Assumptions'!$B$26*F92</f>
      </c>
      <c r="L92" s="111" t="str">
        <f>MAX(J92,K92)</f>
      </c>
      <c r="M92" s="112" t="str">
        <f>IF(F92=0,"",L92/F92)</f>
      </c>
      <c r="N92" s="113" t="str">
        <f>'Calculation_Assumptions'!$B$27*F92</f>
      </c>
      <c r="O92" s="114" t="str">
        <f>'Calculation_Assumptions'!$B$28*F92</f>
      </c>
      <c r="P92" s="115" t="str">
        <f>IF(I92=0,"",L92/I92)</f>
      </c>
      <c r="Q92" s="116" t="str">
        <f>L92*D92</f>
      </c>
      <c r="R92" s="117" t="str">
        <f>P92*E92</f>
      </c>
      <c r="S92" s="118" t="str">
        <f>N92*D92</f>
      </c>
      <c r="T92" s="119" t="str">
        <f>O92*D92</f>
      </c>
      <c r="U92" s="120" t="str">
        <f>1/(1+'Calculation_Assumptions'!$B$21)^(C92-'Calculation_Assumptions'!$B$20)</f>
      </c>
      <c r="V92" s="121" t="str">
        <f>Q92*U92</f>
      </c>
      <c r="W92" s="122" t="str">
        <f>R92*U92</f>
      </c>
      <c r="X92" s="123" t="str">
        <f>S92*U92</f>
      </c>
      <c r="Y92" s="124" t="str">
        <f>T92*U92</f>
      </c>
      <c r="Z92" s="125" t="str">
        <f>H92*F92</f>
      </c>
      <c r="AA92" s="126" t="str">
        <f>Z92*U92</f>
      </c>
      <c r="AB92" s="127" t="str">
        <f>IF(Z92=0,"",Q92/Z92)</f>
      </c>
    </row>
    <row r="93">
      <c r="A93" t="s">
        <v>168</v>
      </c>
      <c r="B93" s="4" t="s">
        <v>169</v>
      </c>
      <c r="C93" t="n">
        <v>2038</v>
      </c>
      <c r="D93" s="103" t="n">
        <v>10194.0351410047</v>
      </c>
      <c r="E93" s="104" t="n">
        <v>160137.545509264</v>
      </c>
      <c r="F93" s="105" t="n">
        <v>21070.2382103635</v>
      </c>
      <c r="G93" s="106" t="n">
        <v>86465.9370419363</v>
      </c>
      <c r="H93" s="107" t="n">
        <v>309096448</v>
      </c>
      <c r="I93" s="108" t="n">
        <v>37.8496</v>
      </c>
      <c r="J93" s="109" t="str">
        <f>'Calculation_Assumptions'!$B$24*G93*(F93/G93)^'Calculation_Assumptions'!$B$25</f>
      </c>
      <c r="K93" s="110" t="str">
        <f>'Calculation_Assumptions'!$B$26*F93</f>
      </c>
      <c r="L93" s="111" t="str">
        <f>MAX(J93,K93)</f>
      </c>
      <c r="M93" s="112" t="str">
        <f>IF(F93=0,"",L93/F93)</f>
      </c>
      <c r="N93" s="113" t="str">
        <f>'Calculation_Assumptions'!$B$27*F93</f>
      </c>
      <c r="O93" s="114" t="str">
        <f>'Calculation_Assumptions'!$B$28*F93</f>
      </c>
      <c r="P93" s="115" t="str">
        <f>IF(I93=0,"",L93/I93)</f>
      </c>
      <c r="Q93" s="116" t="str">
        <f>L93*D93</f>
      </c>
      <c r="R93" s="117" t="str">
        <f>P93*E93</f>
      </c>
      <c r="S93" s="118" t="str">
        <f>N93*D93</f>
      </c>
      <c r="T93" s="119" t="str">
        <f>O93*D93</f>
      </c>
      <c r="U93" s="120" t="str">
        <f>1/(1+'Calculation_Assumptions'!$B$21)^(C93-'Calculation_Assumptions'!$B$20)</f>
      </c>
      <c r="V93" s="121" t="str">
        <f>Q93*U93</f>
      </c>
      <c r="W93" s="122" t="str">
        <f>R93*U93</f>
      </c>
      <c r="X93" s="123" t="str">
        <f>S93*U93</f>
      </c>
      <c r="Y93" s="124" t="str">
        <f>T93*U93</f>
      </c>
      <c r="Z93" s="125" t="str">
        <f>H93*F93</f>
      </c>
      <c r="AA93" s="126" t="str">
        <f>Z93*U93</f>
      </c>
      <c r="AB93" s="127" t="str">
        <f>IF(Z93=0,"",Q93/Z93)</f>
      </c>
    </row>
    <row r="94">
      <c r="A94" t="s">
        <v>168</v>
      </c>
      <c r="B94" s="4" t="s">
        <v>169</v>
      </c>
      <c r="C94" t="n">
        <v>2039</v>
      </c>
      <c r="D94" s="103" t="n">
        <v>11325.3443633776</v>
      </c>
      <c r="E94" s="104" t="n">
        <v>174493.647840369</v>
      </c>
      <c r="F94" s="105" t="n">
        <v>21663.8540821491</v>
      </c>
      <c r="G94" s="106" t="n">
        <v>87286.5121634309</v>
      </c>
      <c r="H94" s="107" t="n">
        <v>310481120</v>
      </c>
      <c r="I94" s="108" t="n">
        <v>37.9582</v>
      </c>
      <c r="J94" s="109" t="str">
        <f>'Calculation_Assumptions'!$B$24*G94*(F94/G94)^'Calculation_Assumptions'!$B$25</f>
      </c>
      <c r="K94" s="110" t="str">
        <f>'Calculation_Assumptions'!$B$26*F94</f>
      </c>
      <c r="L94" s="111" t="str">
        <f>MAX(J94,K94)</f>
      </c>
      <c r="M94" s="112" t="str">
        <f>IF(F94=0,"",L94/F94)</f>
      </c>
      <c r="N94" s="113" t="str">
        <f>'Calculation_Assumptions'!$B$27*F94</f>
      </c>
      <c r="O94" s="114" t="str">
        <f>'Calculation_Assumptions'!$B$28*F94</f>
      </c>
      <c r="P94" s="115" t="str">
        <f>IF(I94=0,"",L94/I94)</f>
      </c>
      <c r="Q94" s="116" t="str">
        <f>L94*D94</f>
      </c>
      <c r="R94" s="117" t="str">
        <f>P94*E94</f>
      </c>
      <c r="S94" s="118" t="str">
        <f>N94*D94</f>
      </c>
      <c r="T94" s="119" t="str">
        <f>O94*D94</f>
      </c>
      <c r="U94" s="120" t="str">
        <f>1/(1+'Calculation_Assumptions'!$B$21)^(C94-'Calculation_Assumptions'!$B$20)</f>
      </c>
      <c r="V94" s="121" t="str">
        <f>Q94*U94</f>
      </c>
      <c r="W94" s="122" t="str">
        <f>R94*U94</f>
      </c>
      <c r="X94" s="123" t="str">
        <f>S94*U94</f>
      </c>
      <c r="Y94" s="124" t="str">
        <f>T94*U94</f>
      </c>
      <c r="Z94" s="125" t="str">
        <f>H94*F94</f>
      </c>
      <c r="AA94" s="126" t="str">
        <f>Z94*U94</f>
      </c>
      <c r="AB94" s="127" t="str">
        <f>IF(Z94=0,"",Q94/Z94)</f>
      </c>
    </row>
    <row r="95">
      <c r="A95" t="s">
        <v>168</v>
      </c>
      <c r="B95" s="4" t="s">
        <v>169</v>
      </c>
      <c r="C95" t="n">
        <v>2040</v>
      </c>
      <c r="D95" s="103" t="n">
        <v>12464.7383712755</v>
      </c>
      <c r="E95" s="104" t="n">
        <v>188958.826574438</v>
      </c>
      <c r="F95" s="105" t="n">
        <v>22274.1940080113</v>
      </c>
      <c r="G95" s="106" t="n">
        <v>88114.8746697968</v>
      </c>
      <c r="H95" s="107" t="n">
        <v>311797395.5</v>
      </c>
      <c r="I95" s="108" t="n">
        <v>38.0715</v>
      </c>
      <c r="J95" s="109" t="str">
        <f>'Calculation_Assumptions'!$B$24*G95*(F95/G95)^'Calculation_Assumptions'!$B$25</f>
      </c>
      <c r="K95" s="110" t="str">
        <f>'Calculation_Assumptions'!$B$26*F95</f>
      </c>
      <c r="L95" s="111" t="str">
        <f>MAX(J95,K95)</f>
      </c>
      <c r="M95" s="112" t="str">
        <f>IF(F95=0,"",L95/F95)</f>
      </c>
      <c r="N95" s="113" t="str">
        <f>'Calculation_Assumptions'!$B$27*F95</f>
      </c>
      <c r="O95" s="114" t="str">
        <f>'Calculation_Assumptions'!$B$28*F95</f>
      </c>
      <c r="P95" s="115" t="str">
        <f>IF(I95=0,"",L95/I95)</f>
      </c>
      <c r="Q95" s="116" t="str">
        <f>L95*D95</f>
      </c>
      <c r="R95" s="117" t="str">
        <f>P95*E95</f>
      </c>
      <c r="S95" s="118" t="str">
        <f>N95*D95</f>
      </c>
      <c r="T95" s="119" t="str">
        <f>O95*D95</f>
      </c>
      <c r="U95" s="120" t="str">
        <f>1/(1+'Calculation_Assumptions'!$B$21)^(C95-'Calculation_Assumptions'!$B$20)</f>
      </c>
      <c r="V95" s="121" t="str">
        <f>Q95*U95</f>
      </c>
      <c r="W95" s="122" t="str">
        <f>R95*U95</f>
      </c>
      <c r="X95" s="123" t="str">
        <f>S95*U95</f>
      </c>
      <c r="Y95" s="124" t="str">
        <f>T95*U95</f>
      </c>
      <c r="Z95" s="125" t="str">
        <f>H95*F95</f>
      </c>
      <c r="AA95" s="126" t="str">
        <f>Z95*U95</f>
      </c>
      <c r="AB95" s="127" t="str">
        <f>IF(Z95=0,"",Q95/Z95)</f>
      </c>
    </row>
    <row r="96">
      <c r="A96" t="s">
        <v>168</v>
      </c>
      <c r="B96" s="4" t="s">
        <v>169</v>
      </c>
      <c r="C96" t="n">
        <v>2041</v>
      </c>
      <c r="D96" s="103" t="n">
        <v>12271.0901938993</v>
      </c>
      <c r="E96" s="104" t="n">
        <v>187750.269920863</v>
      </c>
      <c r="F96" s="105" t="n">
        <v>22835.7817990268</v>
      </c>
      <c r="G96" s="106" t="n">
        <v>88881.5613597912</v>
      </c>
      <c r="H96" s="107" t="n">
        <v>313041661</v>
      </c>
      <c r="I96" s="108" t="n">
        <v>37.2583</v>
      </c>
      <c r="J96" s="109" t="str">
        <f>'Calculation_Assumptions'!$B$24*G96*(F96/G96)^'Calculation_Assumptions'!$B$25</f>
      </c>
      <c r="K96" s="110" t="str">
        <f>'Calculation_Assumptions'!$B$26*F96</f>
      </c>
      <c r="L96" s="111" t="str">
        <f>MAX(J96,K96)</f>
      </c>
      <c r="M96" s="112" t="str">
        <f>IF(F96=0,"",L96/F96)</f>
      </c>
      <c r="N96" s="113" t="str">
        <f>'Calculation_Assumptions'!$B$27*F96</f>
      </c>
      <c r="O96" s="114" t="str">
        <f>'Calculation_Assumptions'!$B$28*F96</f>
      </c>
      <c r="P96" s="115" t="str">
        <f>IF(I96=0,"",L96/I96)</f>
      </c>
      <c r="Q96" s="116" t="str">
        <f>L96*D96</f>
      </c>
      <c r="R96" s="117" t="str">
        <f>P96*E96</f>
      </c>
      <c r="S96" s="118" t="str">
        <f>N96*D96</f>
      </c>
      <c r="T96" s="119" t="str">
        <f>O96*D96</f>
      </c>
      <c r="U96" s="120" t="str">
        <f>1/(1+'Calculation_Assumptions'!$B$21)^(C96-'Calculation_Assumptions'!$B$20)</f>
      </c>
      <c r="V96" s="121" t="str">
        <f>Q96*U96</f>
      </c>
      <c r="W96" s="122" t="str">
        <f>R96*U96</f>
      </c>
      <c r="X96" s="123" t="str">
        <f>S96*U96</f>
      </c>
      <c r="Y96" s="124" t="str">
        <f>T96*U96</f>
      </c>
      <c r="Z96" s="125" t="str">
        <f>H96*F96</f>
      </c>
      <c r="AA96" s="126" t="str">
        <f>Z96*U96</f>
      </c>
      <c r="AB96" s="127" t="str">
        <f>IF(Z96=0,"",Q96/Z96)</f>
      </c>
    </row>
    <row r="97">
      <c r="A97" t="s">
        <v>168</v>
      </c>
      <c r="B97" s="4" t="s">
        <v>169</v>
      </c>
      <c r="C97" t="n">
        <v>2042</v>
      </c>
      <c r="D97" s="103" t="n">
        <v>12180.8542827319</v>
      </c>
      <c r="E97" s="104" t="n">
        <v>187596.003930046</v>
      </c>
      <c r="F97" s="105" t="n">
        <v>23411.5286140188</v>
      </c>
      <c r="G97" s="106" t="n">
        <v>89654.918983414</v>
      </c>
      <c r="H97" s="107" t="n">
        <v>314211282.5</v>
      </c>
      <c r="I97" s="108" t="n">
        <v>37.3732</v>
      </c>
      <c r="J97" s="109" t="str">
        <f>'Calculation_Assumptions'!$B$24*G97*(F97/G97)^'Calculation_Assumptions'!$B$25</f>
      </c>
      <c r="K97" s="110" t="str">
        <f>'Calculation_Assumptions'!$B$26*F97</f>
      </c>
      <c r="L97" s="111" t="str">
        <f>MAX(J97,K97)</f>
      </c>
      <c r="M97" s="112" t="str">
        <f>IF(F97=0,"",L97/F97)</f>
      </c>
      <c r="N97" s="113" t="str">
        <f>'Calculation_Assumptions'!$B$27*F97</f>
      </c>
      <c r="O97" s="114" t="str">
        <f>'Calculation_Assumptions'!$B$28*F97</f>
      </c>
      <c r="P97" s="115" t="str">
        <f>IF(I97=0,"",L97/I97)</f>
      </c>
      <c r="Q97" s="116" t="str">
        <f>L97*D97</f>
      </c>
      <c r="R97" s="117" t="str">
        <f>P97*E97</f>
      </c>
      <c r="S97" s="118" t="str">
        <f>N97*D97</f>
      </c>
      <c r="T97" s="119" t="str">
        <f>O97*D97</f>
      </c>
      <c r="U97" s="120" t="str">
        <f>1/(1+'Calculation_Assumptions'!$B$21)^(C97-'Calculation_Assumptions'!$B$20)</f>
      </c>
      <c r="V97" s="121" t="str">
        <f>Q97*U97</f>
      </c>
      <c r="W97" s="122" t="str">
        <f>R97*U97</f>
      </c>
      <c r="X97" s="123" t="str">
        <f>S97*U97</f>
      </c>
      <c r="Y97" s="124" t="str">
        <f>T97*U97</f>
      </c>
      <c r="Z97" s="125" t="str">
        <f>H97*F97</f>
      </c>
      <c r="AA97" s="126" t="str">
        <f>Z97*U97</f>
      </c>
      <c r="AB97" s="127" t="str">
        <f>IF(Z97=0,"",Q97/Z97)</f>
      </c>
    </row>
    <row r="98">
      <c r="A98" t="s">
        <v>168</v>
      </c>
      <c r="B98" s="4" t="s">
        <v>169</v>
      </c>
      <c r="C98" t="n">
        <v>2043</v>
      </c>
      <c r="D98" s="103" t="n">
        <v>12138.4868322608</v>
      </c>
      <c r="E98" s="104" t="n">
        <v>187911.281885627</v>
      </c>
      <c r="F98" s="105" t="n">
        <v>24001.7914371726</v>
      </c>
      <c r="G98" s="106" t="n">
        <v>90435.0055843959</v>
      </c>
      <c r="H98" s="107" t="n">
        <v>315304312</v>
      </c>
      <c r="I98" s="108" t="n">
        <v>37.4911</v>
      </c>
      <c r="J98" s="109" t="str">
        <f>'Calculation_Assumptions'!$B$24*G98*(F98/G98)^'Calculation_Assumptions'!$B$25</f>
      </c>
      <c r="K98" s="110" t="str">
        <f>'Calculation_Assumptions'!$B$26*F98</f>
      </c>
      <c r="L98" s="111" t="str">
        <f>MAX(J98,K98)</f>
      </c>
      <c r="M98" s="112" t="str">
        <f>IF(F98=0,"",L98/F98)</f>
      </c>
      <c r="N98" s="113" t="str">
        <f>'Calculation_Assumptions'!$B$27*F98</f>
      </c>
      <c r="O98" s="114" t="str">
        <f>'Calculation_Assumptions'!$B$28*F98</f>
      </c>
      <c r="P98" s="115" t="str">
        <f>IF(I98=0,"",L98/I98)</f>
      </c>
      <c r="Q98" s="116" t="str">
        <f>L98*D98</f>
      </c>
      <c r="R98" s="117" t="str">
        <f>P98*E98</f>
      </c>
      <c r="S98" s="118" t="str">
        <f>N98*D98</f>
      </c>
      <c r="T98" s="119" t="str">
        <f>O98*D98</f>
      </c>
      <c r="U98" s="120" t="str">
        <f>1/(1+'Calculation_Assumptions'!$B$21)^(C98-'Calculation_Assumptions'!$B$20)</f>
      </c>
      <c r="V98" s="121" t="str">
        <f>Q98*U98</f>
      </c>
      <c r="W98" s="122" t="str">
        <f>R98*U98</f>
      </c>
      <c r="X98" s="123" t="str">
        <f>S98*U98</f>
      </c>
      <c r="Y98" s="124" t="str">
        <f>T98*U98</f>
      </c>
      <c r="Z98" s="125" t="str">
        <f>H98*F98</f>
      </c>
      <c r="AA98" s="126" t="str">
        <f>Z98*U98</f>
      </c>
      <c r="AB98" s="127" t="str">
        <f>IF(Z98=0,"",Q98/Z98)</f>
      </c>
    </row>
    <row r="99">
      <c r="A99" t="s">
        <v>168</v>
      </c>
      <c r="B99" s="4" t="s">
        <v>169</v>
      </c>
      <c r="C99" t="n">
        <v>2044</v>
      </c>
      <c r="D99" s="103" t="n">
        <v>12128.4082349932</v>
      </c>
      <c r="E99" s="104" t="n">
        <v>188602.458164264</v>
      </c>
      <c r="F99" s="105" t="n">
        <v>24606.9362531317</v>
      </c>
      <c r="G99" s="106" t="n">
        <v>91221.8797115048</v>
      </c>
      <c r="H99" s="107" t="n">
        <v>316318415.5</v>
      </c>
      <c r="I99" s="108" t="n">
        <v>37.6099</v>
      </c>
      <c r="J99" s="109" t="str">
        <f>'Calculation_Assumptions'!$B$24*G99*(F99/G99)^'Calculation_Assumptions'!$B$25</f>
      </c>
      <c r="K99" s="110" t="str">
        <f>'Calculation_Assumptions'!$B$26*F99</f>
      </c>
      <c r="L99" s="111" t="str">
        <f>MAX(J99,K99)</f>
      </c>
      <c r="M99" s="112" t="str">
        <f>IF(F99=0,"",L99/F99)</f>
      </c>
      <c r="N99" s="113" t="str">
        <f>'Calculation_Assumptions'!$B$27*F99</f>
      </c>
      <c r="O99" s="114" t="str">
        <f>'Calculation_Assumptions'!$B$28*F99</f>
      </c>
      <c r="P99" s="115" t="str">
        <f>IF(I99=0,"",L99/I99)</f>
      </c>
      <c r="Q99" s="116" t="str">
        <f>L99*D99</f>
      </c>
      <c r="R99" s="117" t="str">
        <f>P99*E99</f>
      </c>
      <c r="S99" s="118" t="str">
        <f>N99*D99</f>
      </c>
      <c r="T99" s="119" t="str">
        <f>O99*D99</f>
      </c>
      <c r="U99" s="120" t="str">
        <f>1/(1+'Calculation_Assumptions'!$B$21)^(C99-'Calculation_Assumptions'!$B$20)</f>
      </c>
      <c r="V99" s="121" t="str">
        <f>Q99*U99</f>
      </c>
      <c r="W99" s="122" t="str">
        <f>R99*U99</f>
      </c>
      <c r="X99" s="123" t="str">
        <f>S99*U99</f>
      </c>
      <c r="Y99" s="124" t="str">
        <f>T99*U99</f>
      </c>
      <c r="Z99" s="125" t="str">
        <f>H99*F99</f>
      </c>
      <c r="AA99" s="126" t="str">
        <f>Z99*U99</f>
      </c>
      <c r="AB99" s="127" t="str">
        <f>IF(Z99=0,"",Q99/Z99)</f>
      </c>
    </row>
    <row r="100">
      <c r="A100" t="s">
        <v>168</v>
      </c>
      <c r="B100" s="4" t="s">
        <v>169</v>
      </c>
      <c r="C100" t="n">
        <v>2045</v>
      </c>
      <c r="D100" s="103" t="n">
        <v>12141.0262506552</v>
      </c>
      <c r="E100" s="104" t="n">
        <v>189512.274929759</v>
      </c>
      <c r="F100" s="105" t="n">
        <v>25227.3382739225</v>
      </c>
      <c r="G100" s="106" t="n">
        <v>92015.6004229417</v>
      </c>
      <c r="H100" s="107" t="n">
        <v>317249613</v>
      </c>
      <c r="I100" s="108" t="n">
        <v>37.7245</v>
      </c>
      <c r="J100" s="109" t="str">
        <f>'Calculation_Assumptions'!$B$24*G100*(F100/G100)^'Calculation_Assumptions'!$B$25</f>
      </c>
      <c r="K100" s="110" t="str">
        <f>'Calculation_Assumptions'!$B$26*F100</f>
      </c>
      <c r="L100" s="111" t="str">
        <f>MAX(J100,K100)</f>
      </c>
      <c r="M100" s="112" t="str">
        <f>IF(F100=0,"",L100/F100)</f>
      </c>
      <c r="N100" s="113" t="str">
        <f>'Calculation_Assumptions'!$B$27*F100</f>
      </c>
      <c r="O100" s="114" t="str">
        <f>'Calculation_Assumptions'!$B$28*F100</f>
      </c>
      <c r="P100" s="115" t="str">
        <f>IF(I100=0,"",L100/I100)</f>
      </c>
      <c r="Q100" s="116" t="str">
        <f>L100*D100</f>
      </c>
      <c r="R100" s="117" t="str">
        <f>P100*E100</f>
      </c>
      <c r="S100" s="118" t="str">
        <f>N100*D100</f>
      </c>
      <c r="T100" s="119" t="str">
        <f>O100*D100</f>
      </c>
      <c r="U100" s="120" t="str">
        <f>1/(1+'Calculation_Assumptions'!$B$21)^(C100-'Calculation_Assumptions'!$B$20)</f>
      </c>
      <c r="V100" s="121" t="str">
        <f>Q100*U100</f>
      </c>
      <c r="W100" s="122" t="str">
        <f>R100*U100</f>
      </c>
      <c r="X100" s="123" t="str">
        <f>S100*U100</f>
      </c>
      <c r="Y100" s="124" t="str">
        <f>T100*U100</f>
      </c>
      <c r="Z100" s="125" t="str">
        <f>H100*F100</f>
      </c>
      <c r="AA100" s="126" t="str">
        <f>Z100*U100</f>
      </c>
      <c r="AB100" s="127" t="str">
        <f>IF(Z100=0,"",Q100/Z100)</f>
      </c>
    </row>
    <row r="101">
      <c r="A101" t="s">
        <v>168</v>
      </c>
      <c r="B101" s="4" t="s">
        <v>169</v>
      </c>
      <c r="C101" t="n">
        <v>2046</v>
      </c>
      <c r="D101" s="103" t="n">
        <v>12168.5966565399</v>
      </c>
      <c r="E101" s="104" t="n">
        <v>190538.220759855</v>
      </c>
      <c r="F101" s="105" t="n">
        <v>25797.7023007031</v>
      </c>
      <c r="G101" s="106" t="n">
        <v>92766.6954417819</v>
      </c>
      <c r="H101" s="107" t="n">
        <v>318096573.5</v>
      </c>
      <c r="I101" s="108" t="n">
        <v>37.8362</v>
      </c>
      <c r="J101" s="109" t="str">
        <f>'Calculation_Assumptions'!$B$24*G101*(F101/G101)^'Calculation_Assumptions'!$B$25</f>
      </c>
      <c r="K101" s="110" t="str">
        <f>'Calculation_Assumptions'!$B$26*F101</f>
      </c>
      <c r="L101" s="111" t="str">
        <f>MAX(J101,K101)</f>
      </c>
      <c r="M101" s="112" t="str">
        <f>IF(F101=0,"",L101/F101)</f>
      </c>
      <c r="N101" s="113" t="str">
        <f>'Calculation_Assumptions'!$B$27*F101</f>
      </c>
      <c r="O101" s="114" t="str">
        <f>'Calculation_Assumptions'!$B$28*F101</f>
      </c>
      <c r="P101" s="115" t="str">
        <f>IF(I101=0,"",L101/I101)</f>
      </c>
      <c r="Q101" s="116" t="str">
        <f>L101*D101</f>
      </c>
      <c r="R101" s="117" t="str">
        <f>P101*E101</f>
      </c>
      <c r="S101" s="118" t="str">
        <f>N101*D101</f>
      </c>
      <c r="T101" s="119" t="str">
        <f>O101*D101</f>
      </c>
      <c r="U101" s="120" t="str">
        <f>1/(1+'Calculation_Assumptions'!$B$21)^(C101-'Calculation_Assumptions'!$B$20)</f>
      </c>
      <c r="V101" s="121" t="str">
        <f>Q101*U101</f>
      </c>
      <c r="W101" s="122" t="str">
        <f>R101*U101</f>
      </c>
      <c r="X101" s="123" t="str">
        <f>S101*U101</f>
      </c>
      <c r="Y101" s="124" t="str">
        <f>T101*U101</f>
      </c>
      <c r="Z101" s="125" t="str">
        <f>H101*F101</f>
      </c>
      <c r="AA101" s="126" t="str">
        <f>Z101*U101</f>
      </c>
      <c r="AB101" s="127" t="str">
        <f>IF(Z101=0,"",Q101/Z101)</f>
      </c>
    </row>
    <row r="102">
      <c r="A102" t="s">
        <v>168</v>
      </c>
      <c r="B102" s="4" t="s">
        <v>169</v>
      </c>
      <c r="C102" t="n">
        <v>2047</v>
      </c>
      <c r="D102" s="103" t="n">
        <v>12205.6038684175</v>
      </c>
      <c r="E102" s="104" t="n">
        <v>191668.728840358</v>
      </c>
      <c r="F102" s="105" t="n">
        <v>26380.9616682253</v>
      </c>
      <c r="G102" s="106" t="n">
        <v>93523.921418033</v>
      </c>
      <c r="H102" s="107" t="n">
        <v>318862019.5</v>
      </c>
      <c r="I102" s="108" t="n">
        <v>37.9489</v>
      </c>
      <c r="J102" s="109" t="str">
        <f>'Calculation_Assumptions'!$B$24*G102*(F102/G102)^'Calculation_Assumptions'!$B$25</f>
      </c>
      <c r="K102" s="110" t="str">
        <f>'Calculation_Assumptions'!$B$26*F102</f>
      </c>
      <c r="L102" s="111" t="str">
        <f>MAX(J102,K102)</f>
      </c>
      <c r="M102" s="112" t="str">
        <f>IF(F102=0,"",L102/F102)</f>
      </c>
      <c r="N102" s="113" t="str">
        <f>'Calculation_Assumptions'!$B$27*F102</f>
      </c>
      <c r="O102" s="114" t="str">
        <f>'Calculation_Assumptions'!$B$28*F102</f>
      </c>
      <c r="P102" s="115" t="str">
        <f>IF(I102=0,"",L102/I102)</f>
      </c>
      <c r="Q102" s="116" t="str">
        <f>L102*D102</f>
      </c>
      <c r="R102" s="117" t="str">
        <f>P102*E102</f>
      </c>
      <c r="S102" s="118" t="str">
        <f>N102*D102</f>
      </c>
      <c r="T102" s="119" t="str">
        <f>O102*D102</f>
      </c>
      <c r="U102" s="120" t="str">
        <f>1/(1+'Calculation_Assumptions'!$B$21)^(C102-'Calculation_Assumptions'!$B$20)</f>
      </c>
      <c r="V102" s="121" t="str">
        <f>Q102*U102</f>
      </c>
      <c r="W102" s="122" t="str">
        <f>R102*U102</f>
      </c>
      <c r="X102" s="123" t="str">
        <f>S102*U102</f>
      </c>
      <c r="Y102" s="124" t="str">
        <f>T102*U102</f>
      </c>
      <c r="Z102" s="125" t="str">
        <f>H102*F102</f>
      </c>
      <c r="AA102" s="126" t="str">
        <f>Z102*U102</f>
      </c>
      <c r="AB102" s="127" t="str">
        <f>IF(Z102=0,"",Q102/Z102)</f>
      </c>
    </row>
    <row r="103">
      <c r="A103" t="s">
        <v>168</v>
      </c>
      <c r="B103" s="4" t="s">
        <v>169</v>
      </c>
      <c r="C103" t="n">
        <v>2048</v>
      </c>
      <c r="D103" s="103" t="n">
        <v>12242.9800104679</v>
      </c>
      <c r="E103" s="104" t="n">
        <v>192766.683896082</v>
      </c>
      <c r="F103" s="105" t="n">
        <v>26977.4079268061</v>
      </c>
      <c r="G103" s="106" t="n">
        <v>94287.3283968127</v>
      </c>
      <c r="H103" s="107" t="n">
        <v>319554652.5</v>
      </c>
      <c r="I103" s="108" t="n">
        <v>38.0645</v>
      </c>
      <c r="J103" s="109" t="str">
        <f>'Calculation_Assumptions'!$B$24*G103*(F103/G103)^'Calculation_Assumptions'!$B$25</f>
      </c>
      <c r="K103" s="110" t="str">
        <f>'Calculation_Assumptions'!$B$26*F103</f>
      </c>
      <c r="L103" s="111" t="str">
        <f>MAX(J103,K103)</f>
      </c>
      <c r="M103" s="112" t="str">
        <f>IF(F103=0,"",L103/F103)</f>
      </c>
      <c r="N103" s="113" t="str">
        <f>'Calculation_Assumptions'!$B$27*F103</f>
      </c>
      <c r="O103" s="114" t="str">
        <f>'Calculation_Assumptions'!$B$28*F103</f>
      </c>
      <c r="P103" s="115" t="str">
        <f>IF(I103=0,"",L103/I103)</f>
      </c>
      <c r="Q103" s="116" t="str">
        <f>L103*D103</f>
      </c>
      <c r="R103" s="117" t="str">
        <f>P103*E103</f>
      </c>
      <c r="S103" s="118" t="str">
        <f>N103*D103</f>
      </c>
      <c r="T103" s="119" t="str">
        <f>O103*D103</f>
      </c>
      <c r="U103" s="120" t="str">
        <f>1/(1+'Calculation_Assumptions'!$B$21)^(C103-'Calculation_Assumptions'!$B$20)</f>
      </c>
      <c r="V103" s="121" t="str">
        <f>Q103*U103</f>
      </c>
      <c r="W103" s="122" t="str">
        <f>R103*U103</f>
      </c>
      <c r="X103" s="123" t="str">
        <f>S103*U103</f>
      </c>
      <c r="Y103" s="124" t="str">
        <f>T103*U103</f>
      </c>
      <c r="Z103" s="125" t="str">
        <f>H103*F103</f>
      </c>
      <c r="AA103" s="126" t="str">
        <f>Z103*U103</f>
      </c>
      <c r="AB103" s="127" t="str">
        <f>IF(Z103=0,"",Q103/Z103)</f>
      </c>
    </row>
    <row r="104">
      <c r="A104" t="s">
        <v>168</v>
      </c>
      <c r="B104" s="4" t="s">
        <v>169</v>
      </c>
      <c r="C104" t="n">
        <v>2049</v>
      </c>
      <c r="D104" s="103" t="n">
        <v>12290.3631320373</v>
      </c>
      <c r="E104" s="104" t="n">
        <v>193940.356720505</v>
      </c>
      <c r="F104" s="105" t="n">
        <v>27587.3392184138</v>
      </c>
      <c r="G104" s="106" t="n">
        <v>95056.9668317421</v>
      </c>
      <c r="H104" s="107" t="n">
        <v>320173250</v>
      </c>
      <c r="I104" s="108" t="n">
        <v>38.1755</v>
      </c>
      <c r="J104" s="109" t="str">
        <f>'Calculation_Assumptions'!$B$24*G104*(F104/G104)^'Calculation_Assumptions'!$B$25</f>
      </c>
      <c r="K104" s="110" t="str">
        <f>'Calculation_Assumptions'!$B$26*F104</f>
      </c>
      <c r="L104" s="111" t="str">
        <f>MAX(J104,K104)</f>
      </c>
      <c r="M104" s="112" t="str">
        <f>IF(F104=0,"",L104/F104)</f>
      </c>
      <c r="N104" s="113" t="str">
        <f>'Calculation_Assumptions'!$B$27*F104</f>
      </c>
      <c r="O104" s="114" t="str">
        <f>'Calculation_Assumptions'!$B$28*F104</f>
      </c>
      <c r="P104" s="115" t="str">
        <f>IF(I104=0,"",L104/I104)</f>
      </c>
      <c r="Q104" s="116" t="str">
        <f>L104*D104</f>
      </c>
      <c r="R104" s="117" t="str">
        <f>P104*E104</f>
      </c>
      <c r="S104" s="118" t="str">
        <f>N104*D104</f>
      </c>
      <c r="T104" s="119" t="str">
        <f>O104*D104</f>
      </c>
      <c r="U104" s="120" t="str">
        <f>1/(1+'Calculation_Assumptions'!$B$21)^(C104-'Calculation_Assumptions'!$B$20)</f>
      </c>
      <c r="V104" s="121" t="str">
        <f>Q104*U104</f>
      </c>
      <c r="W104" s="122" t="str">
        <f>R104*U104</f>
      </c>
      <c r="X104" s="123" t="str">
        <f>S104*U104</f>
      </c>
      <c r="Y104" s="124" t="str">
        <f>T104*U104</f>
      </c>
      <c r="Z104" s="125" t="str">
        <f>H104*F104</f>
      </c>
      <c r="AA104" s="126" t="str">
        <f>Z104*U104</f>
      </c>
      <c r="AB104" s="127" t="str">
        <f>IF(Z104=0,"",Q104/Z104)</f>
      </c>
    </row>
    <row r="105">
      <c r="A105" t="s">
        <v>168</v>
      </c>
      <c r="B105" s="4" t="s">
        <v>169</v>
      </c>
      <c r="C105" t="n">
        <v>2050</v>
      </c>
      <c r="D105" s="103" t="n">
        <v>12341.5241661941</v>
      </c>
      <c r="E105" s="104" t="n">
        <v>195142.049375664</v>
      </c>
      <c r="F105" s="105" t="n">
        <v>28211.0604256979</v>
      </c>
      <c r="G105" s="106" t="n">
        <v>95832.8875882792</v>
      </c>
      <c r="H105" s="107" t="n">
        <v>320712949.5</v>
      </c>
      <c r="I105" s="108" t="n">
        <v>38.286</v>
      </c>
      <c r="J105" s="109" t="str">
        <f>'Calculation_Assumptions'!$B$24*G105*(F105/G105)^'Calculation_Assumptions'!$B$25</f>
      </c>
      <c r="K105" s="110" t="str">
        <f>'Calculation_Assumptions'!$B$26*F105</f>
      </c>
      <c r="L105" s="111" t="str">
        <f>MAX(J105,K105)</f>
      </c>
      <c r="M105" s="112" t="str">
        <f>IF(F105=0,"",L105/F105)</f>
      </c>
      <c r="N105" s="113" t="str">
        <f>'Calculation_Assumptions'!$B$27*F105</f>
      </c>
      <c r="O105" s="114" t="str">
        <f>'Calculation_Assumptions'!$B$28*F105</f>
      </c>
      <c r="P105" s="115" t="str">
        <f>IF(I105=0,"",L105/I105)</f>
      </c>
      <c r="Q105" s="116" t="str">
        <f>L105*D105</f>
      </c>
      <c r="R105" s="117" t="str">
        <f>P105*E105</f>
      </c>
      <c r="S105" s="118" t="str">
        <f>N105*D105</f>
      </c>
      <c r="T105" s="119" t="str">
        <f>O105*D105</f>
      </c>
      <c r="U105" s="120" t="str">
        <f>1/(1+'Calculation_Assumptions'!$B$21)^(C105-'Calculation_Assumptions'!$B$20)</f>
      </c>
      <c r="V105" s="121" t="str">
        <f>Q105*U105</f>
      </c>
      <c r="W105" s="122" t="str">
        <f>R105*U105</f>
      </c>
      <c r="X105" s="123" t="str">
        <f>S105*U105</f>
      </c>
      <c r="Y105" s="124" t="str">
        <f>T105*U105</f>
      </c>
      <c r="Z105" s="125" t="str">
        <f>H105*F105</f>
      </c>
      <c r="AA105" s="126" t="str">
        <f>Z105*U105</f>
      </c>
      <c r="AB105" s="127" t="str">
        <f>IF(Z105=0,"",Q105/Z105)</f>
      </c>
    </row>
    <row r="106">
      <c r="A106" t="s">
        <v>172</v>
      </c>
      <c r="B106" s="4" t="s">
        <v>173</v>
      </c>
      <c r="C106" t="n">
        <v>2025</v>
      </c>
      <c r="D106" s="103" t="n">
        <v>0.000000000243056658133511</v>
      </c>
      <c r="E106" s="104" t="n">
        <v>0.00000000719933224146985</v>
      </c>
      <c r="F106" s="105" t="n">
        <v>13851.4910785419</v>
      </c>
      <c r="G106" s="106" t="n">
        <v>74136.3707949527</v>
      </c>
      <c r="H106" s="107" t="n">
        <v>285721235.5</v>
      </c>
      <c r="I106" s="108" t="n">
        <v>37.51</v>
      </c>
      <c r="J106" s="109" t="str">
        <f>'Calculation_Assumptions'!$B$24*G106*(F106/G106)^'Calculation_Assumptions'!$B$25</f>
      </c>
      <c r="K106" s="110" t="str">
        <f>'Calculation_Assumptions'!$B$26*F106</f>
      </c>
      <c r="L106" s="111" t="str">
        <f>MAX(J106,K106)</f>
      </c>
      <c r="M106" s="112" t="str">
        <f>IF(F106=0,"",L106/F106)</f>
      </c>
      <c r="N106" s="113" t="str">
        <f>'Calculation_Assumptions'!$B$27*F106</f>
      </c>
      <c r="O106" s="114" t="str">
        <f>'Calculation_Assumptions'!$B$28*F106</f>
      </c>
      <c r="P106" s="115" t="str">
        <f>IF(I106=0,"",L106/I106)</f>
      </c>
      <c r="Q106" s="116" t="str">
        <f>L106*D106</f>
      </c>
      <c r="R106" s="117" t="str">
        <f>P106*E106</f>
      </c>
      <c r="S106" s="118" t="str">
        <f>N106*D106</f>
      </c>
      <c r="T106" s="119" t="str">
        <f>O106*D106</f>
      </c>
      <c r="U106" s="120" t="str">
        <f>1/(1+'Calculation_Assumptions'!$B$21)^(C106-'Calculation_Assumptions'!$B$20)</f>
      </c>
      <c r="V106" s="121" t="str">
        <f>Q106*U106</f>
      </c>
      <c r="W106" s="122" t="str">
        <f>R106*U106</f>
      </c>
      <c r="X106" s="123" t="str">
        <f>S106*U106</f>
      </c>
      <c r="Y106" s="124" t="str">
        <f>T106*U106</f>
      </c>
      <c r="Z106" s="125" t="str">
        <f>H106*F106</f>
      </c>
      <c r="AA106" s="126" t="str">
        <f>Z106*U106</f>
      </c>
      <c r="AB106" s="127" t="str">
        <f>IF(Z106=0,"",Q106/Z106)</f>
      </c>
    </row>
    <row r="107">
      <c r="A107" t="s">
        <v>172</v>
      </c>
      <c r="B107" s="4" t="s">
        <v>173</v>
      </c>
      <c r="C107" t="n">
        <v>2026</v>
      </c>
      <c r="D107" s="103" t="n">
        <v>1441.06099248753</v>
      </c>
      <c r="E107" s="104" t="n">
        <v>24245.8548663642</v>
      </c>
      <c r="F107" s="105" t="n">
        <v>14370.1004216288</v>
      </c>
      <c r="G107" s="106" t="n">
        <v>75186.4097436074</v>
      </c>
      <c r="H107" s="107" t="n">
        <v>287886782.5</v>
      </c>
      <c r="I107" s="108" t="n">
        <v>37.5883</v>
      </c>
      <c r="J107" s="109" t="str">
        <f>'Calculation_Assumptions'!$B$24*G107*(F107/G107)^'Calculation_Assumptions'!$B$25</f>
      </c>
      <c r="K107" s="110" t="str">
        <f>'Calculation_Assumptions'!$B$26*F107</f>
      </c>
      <c r="L107" s="111" t="str">
        <f>MAX(J107,K107)</f>
      </c>
      <c r="M107" s="112" t="str">
        <f>IF(F107=0,"",L107/F107)</f>
      </c>
      <c r="N107" s="113" t="str">
        <f>'Calculation_Assumptions'!$B$27*F107</f>
      </c>
      <c r="O107" s="114" t="str">
        <f>'Calculation_Assumptions'!$B$28*F107</f>
      </c>
      <c r="P107" s="115" t="str">
        <f>IF(I107=0,"",L107/I107)</f>
      </c>
      <c r="Q107" s="116" t="str">
        <f>L107*D107</f>
      </c>
      <c r="R107" s="117" t="str">
        <f>P107*E107</f>
      </c>
      <c r="S107" s="118" t="str">
        <f>N107*D107</f>
      </c>
      <c r="T107" s="119" t="str">
        <f>O107*D107</f>
      </c>
      <c r="U107" s="120" t="str">
        <f>1/(1+'Calculation_Assumptions'!$B$21)^(C107-'Calculation_Assumptions'!$B$20)</f>
      </c>
      <c r="V107" s="121" t="str">
        <f>Q107*U107</f>
      </c>
      <c r="W107" s="122" t="str">
        <f>R107*U107</f>
      </c>
      <c r="X107" s="123" t="str">
        <f>S107*U107</f>
      </c>
      <c r="Y107" s="124" t="str">
        <f>T107*U107</f>
      </c>
      <c r="Z107" s="125" t="str">
        <f>H107*F107</f>
      </c>
      <c r="AA107" s="126" t="str">
        <f>Z107*U107</f>
      </c>
      <c r="AB107" s="127" t="str">
        <f>IF(Z107=0,"",Q107/Z107)</f>
      </c>
    </row>
    <row r="108">
      <c r="A108" t="s">
        <v>172</v>
      </c>
      <c r="B108" s="4" t="s">
        <v>173</v>
      </c>
      <c r="C108" t="n">
        <v>2027</v>
      </c>
      <c r="D108" s="103" t="n">
        <v>2804.19988571369</v>
      </c>
      <c r="E108" s="104" t="n">
        <v>47822.1778275789</v>
      </c>
      <c r="F108" s="105" t="n">
        <v>14908.1268548478</v>
      </c>
      <c r="G108" s="106" t="n">
        <v>76251.3210387483</v>
      </c>
      <c r="H108" s="107" t="n">
        <v>289986522</v>
      </c>
      <c r="I108" s="108" t="n">
        <v>37.6736</v>
      </c>
      <c r="J108" s="109" t="str">
        <f>'Calculation_Assumptions'!$B$24*G108*(F108/G108)^'Calculation_Assumptions'!$B$25</f>
      </c>
      <c r="K108" s="110" t="str">
        <f>'Calculation_Assumptions'!$B$26*F108</f>
      </c>
      <c r="L108" s="111" t="str">
        <f>MAX(J108,K108)</f>
      </c>
      <c r="M108" s="112" t="str">
        <f>IF(F108=0,"",L108/F108)</f>
      </c>
      <c r="N108" s="113" t="str">
        <f>'Calculation_Assumptions'!$B$27*F108</f>
      </c>
      <c r="O108" s="114" t="str">
        <f>'Calculation_Assumptions'!$B$28*F108</f>
      </c>
      <c r="P108" s="115" t="str">
        <f>IF(I108=0,"",L108/I108)</f>
      </c>
      <c r="Q108" s="116" t="str">
        <f>L108*D108</f>
      </c>
      <c r="R108" s="117" t="str">
        <f>P108*E108</f>
      </c>
      <c r="S108" s="118" t="str">
        <f>N108*D108</f>
      </c>
      <c r="T108" s="119" t="str">
        <f>O108*D108</f>
      </c>
      <c r="U108" s="120" t="str">
        <f>1/(1+'Calculation_Assumptions'!$B$21)^(C108-'Calculation_Assumptions'!$B$20)</f>
      </c>
      <c r="V108" s="121" t="str">
        <f>Q108*U108</f>
      </c>
      <c r="W108" s="122" t="str">
        <f>R108*U108</f>
      </c>
      <c r="X108" s="123" t="str">
        <f>S108*U108</f>
      </c>
      <c r="Y108" s="124" t="str">
        <f>T108*U108</f>
      </c>
      <c r="Z108" s="125" t="str">
        <f>H108*F108</f>
      </c>
      <c r="AA108" s="126" t="str">
        <f>Z108*U108</f>
      </c>
      <c r="AB108" s="127" t="str">
        <f>IF(Z108=0,"",Q108/Z108)</f>
      </c>
    </row>
    <row r="109">
      <c r="A109" t="s">
        <v>172</v>
      </c>
      <c r="B109" s="4" t="s">
        <v>173</v>
      </c>
      <c r="C109" t="n">
        <v>2028</v>
      </c>
      <c r="D109" s="103" t="n">
        <v>4144.75817452793</v>
      </c>
      <c r="E109" s="104" t="n">
        <v>71164.5899307224</v>
      </c>
      <c r="F109" s="105" t="n">
        <v>15466.2973673947</v>
      </c>
      <c r="G109" s="106" t="n">
        <v>77331.3153265521</v>
      </c>
      <c r="H109" s="107" t="n">
        <v>292016778.5</v>
      </c>
      <c r="I109" s="108" t="n">
        <v>36.834</v>
      </c>
      <c r="J109" s="109" t="str">
        <f>'Calculation_Assumptions'!$B$24*G109*(F109/G109)^'Calculation_Assumptions'!$B$25</f>
      </c>
      <c r="K109" s="110" t="str">
        <f>'Calculation_Assumptions'!$B$26*F109</f>
      </c>
      <c r="L109" s="111" t="str">
        <f>MAX(J109,K109)</f>
      </c>
      <c r="M109" s="112" t="str">
        <f>IF(F109=0,"",L109/F109)</f>
      </c>
      <c r="N109" s="113" t="str">
        <f>'Calculation_Assumptions'!$B$27*F109</f>
      </c>
      <c r="O109" s="114" t="str">
        <f>'Calculation_Assumptions'!$B$28*F109</f>
      </c>
      <c r="P109" s="115" t="str">
        <f>IF(I109=0,"",L109/I109)</f>
      </c>
      <c r="Q109" s="116" t="str">
        <f>L109*D109</f>
      </c>
      <c r="R109" s="117" t="str">
        <f>P109*E109</f>
      </c>
      <c r="S109" s="118" t="str">
        <f>N109*D109</f>
      </c>
      <c r="T109" s="119" t="str">
        <f>O109*D109</f>
      </c>
      <c r="U109" s="120" t="str">
        <f>1/(1+'Calculation_Assumptions'!$B$21)^(C109-'Calculation_Assumptions'!$B$20)</f>
      </c>
      <c r="V109" s="121" t="str">
        <f>Q109*U109</f>
      </c>
      <c r="W109" s="122" t="str">
        <f>R109*U109</f>
      </c>
      <c r="X109" s="123" t="str">
        <f>S109*U109</f>
      </c>
      <c r="Y109" s="124" t="str">
        <f>T109*U109</f>
      </c>
      <c r="Z109" s="125" t="str">
        <f>H109*F109</f>
      </c>
      <c r="AA109" s="126" t="str">
        <f>Z109*U109</f>
      </c>
      <c r="AB109" s="127" t="str">
        <f>IF(Z109=0,"",Q109/Z109)</f>
      </c>
    </row>
    <row r="110">
      <c r="A110" t="s">
        <v>172</v>
      </c>
      <c r="B110" s="4" t="s">
        <v>173</v>
      </c>
      <c r="C110" t="n">
        <v>2029</v>
      </c>
      <c r="D110" s="103" t="n">
        <v>5845.23097694365</v>
      </c>
      <c r="E110" s="104" t="n">
        <v>99599.1869093254</v>
      </c>
      <c r="F110" s="105" t="n">
        <v>16045.3661674401</v>
      </c>
      <c r="G110" s="106" t="n">
        <v>78426.6062367069</v>
      </c>
      <c r="H110" s="107" t="n">
        <v>293978109</v>
      </c>
      <c r="I110" s="108" t="n">
        <v>36.9118</v>
      </c>
      <c r="J110" s="109" t="str">
        <f>'Calculation_Assumptions'!$B$24*G110*(F110/G110)^'Calculation_Assumptions'!$B$25</f>
      </c>
      <c r="K110" s="110" t="str">
        <f>'Calculation_Assumptions'!$B$26*F110</f>
      </c>
      <c r="L110" s="111" t="str">
        <f>MAX(J110,K110)</f>
      </c>
      <c r="M110" s="112" t="str">
        <f>IF(F110=0,"",L110/F110)</f>
      </c>
      <c r="N110" s="113" t="str">
        <f>'Calculation_Assumptions'!$B$27*F110</f>
      </c>
      <c r="O110" s="114" t="str">
        <f>'Calculation_Assumptions'!$B$28*F110</f>
      </c>
      <c r="P110" s="115" t="str">
        <f>IF(I110=0,"",L110/I110)</f>
      </c>
      <c r="Q110" s="116" t="str">
        <f>L110*D110</f>
      </c>
      <c r="R110" s="117" t="str">
        <f>P110*E110</f>
      </c>
      <c r="S110" s="118" t="str">
        <f>N110*D110</f>
      </c>
      <c r="T110" s="119" t="str">
        <f>O110*D110</f>
      </c>
      <c r="U110" s="120" t="str">
        <f>1/(1+'Calculation_Assumptions'!$B$21)^(C110-'Calculation_Assumptions'!$B$20)</f>
      </c>
      <c r="V110" s="121" t="str">
        <f>Q110*U110</f>
      </c>
      <c r="W110" s="122" t="str">
        <f>R110*U110</f>
      </c>
      <c r="X110" s="123" t="str">
        <f>S110*U110</f>
      </c>
      <c r="Y110" s="124" t="str">
        <f>T110*U110</f>
      </c>
      <c r="Z110" s="125" t="str">
        <f>H110*F110</f>
      </c>
      <c r="AA110" s="126" t="str">
        <f>Z110*U110</f>
      </c>
      <c r="AB110" s="127" t="str">
        <f>IF(Z110=0,"",Q110/Z110)</f>
      </c>
    </row>
    <row r="111">
      <c r="A111" t="s">
        <v>172</v>
      </c>
      <c r="B111" s="4" t="s">
        <v>173</v>
      </c>
      <c r="C111" t="n">
        <v>2030</v>
      </c>
      <c r="D111" s="103" t="n">
        <v>7541.31950820124</v>
      </c>
      <c r="E111" s="104" t="n">
        <v>128041.640289125</v>
      </c>
      <c r="F111" s="105" t="n">
        <v>16646.1157012267</v>
      </c>
      <c r="G111" s="106" t="n">
        <v>79537.4104246691</v>
      </c>
      <c r="H111" s="107" t="n">
        <v>295876648</v>
      </c>
      <c r="I111" s="108" t="n">
        <v>36.9927</v>
      </c>
      <c r="J111" s="109" t="str">
        <f>'Calculation_Assumptions'!$B$24*G111*(F111/G111)^'Calculation_Assumptions'!$B$25</f>
      </c>
      <c r="K111" s="110" t="str">
        <f>'Calculation_Assumptions'!$B$26*F111</f>
      </c>
      <c r="L111" s="111" t="str">
        <f>MAX(J111,K111)</f>
      </c>
      <c r="M111" s="112" t="str">
        <f>IF(F111=0,"",L111/F111)</f>
      </c>
      <c r="N111" s="113" t="str">
        <f>'Calculation_Assumptions'!$B$27*F111</f>
      </c>
      <c r="O111" s="114" t="str">
        <f>'Calculation_Assumptions'!$B$28*F111</f>
      </c>
      <c r="P111" s="115" t="str">
        <f>IF(I111=0,"",L111/I111)</f>
      </c>
      <c r="Q111" s="116" t="str">
        <f>L111*D111</f>
      </c>
      <c r="R111" s="117" t="str">
        <f>P111*E111</f>
      </c>
      <c r="S111" s="118" t="str">
        <f>N111*D111</f>
      </c>
      <c r="T111" s="119" t="str">
        <f>O111*D111</f>
      </c>
      <c r="U111" s="120" t="str">
        <f>1/(1+'Calculation_Assumptions'!$B$21)^(C111-'Calculation_Assumptions'!$B$20)</f>
      </c>
      <c r="V111" s="121" t="str">
        <f>Q111*U111</f>
      </c>
      <c r="W111" s="122" t="str">
        <f>R111*U111</f>
      </c>
      <c r="X111" s="123" t="str">
        <f>S111*U111</f>
      </c>
      <c r="Y111" s="124" t="str">
        <f>T111*U111</f>
      </c>
      <c r="Z111" s="125" t="str">
        <f>H111*F111</f>
      </c>
      <c r="AA111" s="126" t="str">
        <f>Z111*U111</f>
      </c>
      <c r="AB111" s="127" t="str">
        <f>IF(Z111=0,"",Q111/Z111)</f>
      </c>
    </row>
    <row r="112">
      <c r="A112" t="s">
        <v>172</v>
      </c>
      <c r="B112" s="4" t="s">
        <v>173</v>
      </c>
      <c r="C112" t="n">
        <v>2031</v>
      </c>
      <c r="D112" s="103" t="n">
        <v>7646.20974397039</v>
      </c>
      <c r="E112" s="104" t="n">
        <v>130547.352546403</v>
      </c>
      <c r="F112" s="105" t="n">
        <v>17161.0734660986</v>
      </c>
      <c r="G112" s="106" t="n">
        <v>80420.1567986293</v>
      </c>
      <c r="H112" s="107" t="n">
        <v>297719748</v>
      </c>
      <c r="I112" s="108" t="n">
        <v>37.0895</v>
      </c>
      <c r="J112" s="109" t="str">
        <f>'Calculation_Assumptions'!$B$24*G112*(F112/G112)^'Calculation_Assumptions'!$B$25</f>
      </c>
      <c r="K112" s="110" t="str">
        <f>'Calculation_Assumptions'!$B$26*F112</f>
      </c>
      <c r="L112" s="111" t="str">
        <f>MAX(J112,K112)</f>
      </c>
      <c r="M112" s="112" t="str">
        <f>IF(F112=0,"",L112/F112)</f>
      </c>
      <c r="N112" s="113" t="str">
        <f>'Calculation_Assumptions'!$B$27*F112</f>
      </c>
      <c r="O112" s="114" t="str">
        <f>'Calculation_Assumptions'!$B$28*F112</f>
      </c>
      <c r="P112" s="115" t="str">
        <f>IF(I112=0,"",L112/I112)</f>
      </c>
      <c r="Q112" s="116" t="str">
        <f>L112*D112</f>
      </c>
      <c r="R112" s="117" t="str">
        <f>P112*E112</f>
      </c>
      <c r="S112" s="118" t="str">
        <f>N112*D112</f>
      </c>
      <c r="T112" s="119" t="str">
        <f>O112*D112</f>
      </c>
      <c r="U112" s="120" t="str">
        <f>1/(1+'Calculation_Assumptions'!$B$21)^(C112-'Calculation_Assumptions'!$B$20)</f>
      </c>
      <c r="V112" s="121" t="str">
        <f>Q112*U112</f>
      </c>
      <c r="W112" s="122" t="str">
        <f>R112*U112</f>
      </c>
      <c r="X112" s="123" t="str">
        <f>S112*U112</f>
      </c>
      <c r="Y112" s="124" t="str">
        <f>T112*U112</f>
      </c>
      <c r="Z112" s="125" t="str">
        <f>H112*F112</f>
      </c>
      <c r="AA112" s="126" t="str">
        <f>Z112*U112</f>
      </c>
      <c r="AB112" s="127" t="str">
        <f>IF(Z112=0,"",Q112/Z112)</f>
      </c>
    </row>
    <row r="113">
      <c r="A113" t="s">
        <v>172</v>
      </c>
      <c r="B113" s="4" t="s">
        <v>173</v>
      </c>
      <c r="C113" t="n">
        <v>2032</v>
      </c>
      <c r="D113" s="103" t="n">
        <v>7855.2259670809</v>
      </c>
      <c r="E113" s="104" t="n">
        <v>134210.671936358</v>
      </c>
      <c r="F113" s="105" t="n">
        <v>17691.9617642167</v>
      </c>
      <c r="G113" s="106" t="n">
        <v>81312.7003379309</v>
      </c>
      <c r="H113" s="107" t="n">
        <v>299510661.5</v>
      </c>
      <c r="I113" s="108" t="n">
        <v>37.1904</v>
      </c>
      <c r="J113" s="109" t="str">
        <f>'Calculation_Assumptions'!$B$24*G113*(F113/G113)^'Calculation_Assumptions'!$B$25</f>
      </c>
      <c r="K113" s="110" t="str">
        <f>'Calculation_Assumptions'!$B$26*F113</f>
      </c>
      <c r="L113" s="111" t="str">
        <f>MAX(J113,K113)</f>
      </c>
      <c r="M113" s="112" t="str">
        <f>IF(F113=0,"",L113/F113)</f>
      </c>
      <c r="N113" s="113" t="str">
        <f>'Calculation_Assumptions'!$B$27*F113</f>
      </c>
      <c r="O113" s="114" t="str">
        <f>'Calculation_Assumptions'!$B$28*F113</f>
      </c>
      <c r="P113" s="115" t="str">
        <f>IF(I113=0,"",L113/I113)</f>
      </c>
      <c r="Q113" s="116" t="str">
        <f>L113*D113</f>
      </c>
      <c r="R113" s="117" t="str">
        <f>P113*E113</f>
      </c>
      <c r="S113" s="118" t="str">
        <f>N113*D113</f>
      </c>
      <c r="T113" s="119" t="str">
        <f>O113*D113</f>
      </c>
      <c r="U113" s="120" t="str">
        <f>1/(1+'Calculation_Assumptions'!$B$21)^(C113-'Calculation_Assumptions'!$B$20)</f>
      </c>
      <c r="V113" s="121" t="str">
        <f>Q113*U113</f>
      </c>
      <c r="W113" s="122" t="str">
        <f>R113*U113</f>
      </c>
      <c r="X113" s="123" t="str">
        <f>S113*U113</f>
      </c>
      <c r="Y113" s="124" t="str">
        <f>T113*U113</f>
      </c>
      <c r="Z113" s="125" t="str">
        <f>H113*F113</f>
      </c>
      <c r="AA113" s="126" t="str">
        <f>Z113*U113</f>
      </c>
      <c r="AB113" s="127" t="str">
        <f>IF(Z113=0,"",Q113/Z113)</f>
      </c>
    </row>
    <row r="114">
      <c r="A114" t="s">
        <v>172</v>
      </c>
      <c r="B114" s="4" t="s">
        <v>173</v>
      </c>
      <c r="C114" t="n">
        <v>2033</v>
      </c>
      <c r="D114" s="103" t="n">
        <v>8117.94372301285</v>
      </c>
      <c r="E114" s="104" t="n">
        <v>138462.407571718</v>
      </c>
      <c r="F114" s="105" t="n">
        <v>18239.2734163655</v>
      </c>
      <c r="G114" s="106" t="n">
        <v>82215.1497764654</v>
      </c>
      <c r="H114" s="107" t="n">
        <v>301250984.5</v>
      </c>
      <c r="I114" s="108" t="n">
        <v>37.2975</v>
      </c>
      <c r="J114" s="109" t="str">
        <f>'Calculation_Assumptions'!$B$24*G114*(F114/G114)^'Calculation_Assumptions'!$B$25</f>
      </c>
      <c r="K114" s="110" t="str">
        <f>'Calculation_Assumptions'!$B$26*F114</f>
      </c>
      <c r="L114" s="111" t="str">
        <f>MAX(J114,K114)</f>
      </c>
      <c r="M114" s="112" t="str">
        <f>IF(F114=0,"",L114/F114)</f>
      </c>
      <c r="N114" s="113" t="str">
        <f>'Calculation_Assumptions'!$B$27*F114</f>
      </c>
      <c r="O114" s="114" t="str">
        <f>'Calculation_Assumptions'!$B$28*F114</f>
      </c>
      <c r="P114" s="115" t="str">
        <f>IF(I114=0,"",L114/I114)</f>
      </c>
      <c r="Q114" s="116" t="str">
        <f>L114*D114</f>
      </c>
      <c r="R114" s="117" t="str">
        <f>P114*E114</f>
      </c>
      <c r="S114" s="118" t="str">
        <f>N114*D114</f>
      </c>
      <c r="T114" s="119" t="str">
        <f>O114*D114</f>
      </c>
      <c r="U114" s="120" t="str">
        <f>1/(1+'Calculation_Assumptions'!$B$21)^(C114-'Calculation_Assumptions'!$B$20)</f>
      </c>
      <c r="V114" s="121" t="str">
        <f>Q114*U114</f>
      </c>
      <c r="W114" s="122" t="str">
        <f>R114*U114</f>
      </c>
      <c r="X114" s="123" t="str">
        <f>S114*U114</f>
      </c>
      <c r="Y114" s="124" t="str">
        <f>T114*U114</f>
      </c>
      <c r="Z114" s="125" t="str">
        <f>H114*F114</f>
      </c>
      <c r="AA114" s="126" t="str">
        <f>Z114*U114</f>
      </c>
      <c r="AB114" s="127" t="str">
        <f>IF(Z114=0,"",Q114/Z114)</f>
      </c>
    </row>
    <row r="115">
      <c r="A115" t="s">
        <v>172</v>
      </c>
      <c r="B115" s="4" t="s">
        <v>173</v>
      </c>
      <c r="C115" t="n">
        <v>2034</v>
      </c>
      <c r="D115" s="103" t="n">
        <v>8024.56981345056</v>
      </c>
      <c r="E115" s="104" t="n">
        <v>138008.769335831</v>
      </c>
      <c r="F115" s="105" t="n">
        <v>18803.5164890413</v>
      </c>
      <c r="G115" s="106" t="n">
        <v>83127.6150549084</v>
      </c>
      <c r="H115" s="107" t="n">
        <v>302938573</v>
      </c>
      <c r="I115" s="108" t="n">
        <v>37.4064</v>
      </c>
      <c r="J115" s="109" t="str">
        <f>'Calculation_Assumptions'!$B$24*G115*(F115/G115)^'Calculation_Assumptions'!$B$25</f>
      </c>
      <c r="K115" s="110" t="str">
        <f>'Calculation_Assumptions'!$B$26*F115</f>
      </c>
      <c r="L115" s="111" t="str">
        <f>MAX(J115,K115)</f>
      </c>
      <c r="M115" s="112" t="str">
        <f>IF(F115=0,"",L115/F115)</f>
      </c>
      <c r="N115" s="113" t="str">
        <f>'Calculation_Assumptions'!$B$27*F115</f>
      </c>
      <c r="O115" s="114" t="str">
        <f>'Calculation_Assumptions'!$B$28*F115</f>
      </c>
      <c r="P115" s="115" t="str">
        <f>IF(I115=0,"",L115/I115)</f>
      </c>
      <c r="Q115" s="116" t="str">
        <f>L115*D115</f>
      </c>
      <c r="R115" s="117" t="str">
        <f>P115*E115</f>
      </c>
      <c r="S115" s="118" t="str">
        <f>N115*D115</f>
      </c>
      <c r="T115" s="119" t="str">
        <f>O115*D115</f>
      </c>
      <c r="U115" s="120" t="str">
        <f>1/(1+'Calculation_Assumptions'!$B$21)^(C115-'Calculation_Assumptions'!$B$20)</f>
      </c>
      <c r="V115" s="121" t="str">
        <f>Q115*U115</f>
      </c>
      <c r="W115" s="122" t="str">
        <f>R115*U115</f>
      </c>
      <c r="X115" s="123" t="str">
        <f>S115*U115</f>
      </c>
      <c r="Y115" s="124" t="str">
        <f>T115*U115</f>
      </c>
      <c r="Z115" s="125" t="str">
        <f>H115*F115</f>
      </c>
      <c r="AA115" s="126" t="str">
        <f>Z115*U115</f>
      </c>
      <c r="AB115" s="127" t="str">
        <f>IF(Z115=0,"",Q115/Z115)</f>
      </c>
    </row>
    <row r="116">
      <c r="A116" t="s">
        <v>172</v>
      </c>
      <c r="B116" s="4" t="s">
        <v>173</v>
      </c>
      <c r="C116" t="n">
        <v>2035</v>
      </c>
      <c r="D116" s="103" t="n">
        <v>7982.80768324161</v>
      </c>
      <c r="E116" s="104" t="n">
        <v>138171.217808275</v>
      </c>
      <c r="F116" s="105" t="n">
        <v>19385.2147660882</v>
      </c>
      <c r="G116" s="106" t="n">
        <v>84050.2073341125</v>
      </c>
      <c r="H116" s="107" t="n">
        <v>304566622</v>
      </c>
      <c r="I116" s="108" t="n">
        <v>37.5179</v>
      </c>
      <c r="J116" s="109" t="str">
        <f>'Calculation_Assumptions'!$B$24*G116*(F116/G116)^'Calculation_Assumptions'!$B$25</f>
      </c>
      <c r="K116" s="110" t="str">
        <f>'Calculation_Assumptions'!$B$26*F116</f>
      </c>
      <c r="L116" s="111" t="str">
        <f>MAX(J116,K116)</f>
      </c>
      <c r="M116" s="112" t="str">
        <f>IF(F116=0,"",L116/F116)</f>
      </c>
      <c r="N116" s="113" t="str">
        <f>'Calculation_Assumptions'!$B$27*F116</f>
      </c>
      <c r="O116" s="114" t="str">
        <f>'Calculation_Assumptions'!$B$28*F116</f>
      </c>
      <c r="P116" s="115" t="str">
        <f>IF(I116=0,"",L116/I116)</f>
      </c>
      <c r="Q116" s="116" t="str">
        <f>L116*D116</f>
      </c>
      <c r="R116" s="117" t="str">
        <f>P116*E116</f>
      </c>
      <c r="S116" s="118" t="str">
        <f>N116*D116</f>
      </c>
      <c r="T116" s="119" t="str">
        <f>O116*D116</f>
      </c>
      <c r="U116" s="120" t="str">
        <f>1/(1+'Calculation_Assumptions'!$B$21)^(C116-'Calculation_Assumptions'!$B$20)</f>
      </c>
      <c r="V116" s="121" t="str">
        <f>Q116*U116</f>
      </c>
      <c r="W116" s="122" t="str">
        <f>R116*U116</f>
      </c>
      <c r="X116" s="123" t="str">
        <f>S116*U116</f>
      </c>
      <c r="Y116" s="124" t="str">
        <f>T116*U116</f>
      </c>
      <c r="Z116" s="125" t="str">
        <f>H116*F116</f>
      </c>
      <c r="AA116" s="126" t="str">
        <f>Z116*U116</f>
      </c>
      <c r="AB116" s="127" t="str">
        <f>IF(Z116=0,"",Q116/Z116)</f>
      </c>
    </row>
    <row r="117">
      <c r="A117" t="s">
        <v>172</v>
      </c>
      <c r="B117" s="4" t="s">
        <v>173</v>
      </c>
      <c r="C117" t="n">
        <v>2036</v>
      </c>
      <c r="D117" s="103" t="n">
        <v>9386.39562408827</v>
      </c>
      <c r="E117" s="104" t="n">
        <v>155634.339444504</v>
      </c>
      <c r="F117" s="105" t="n">
        <v>19931.358148438</v>
      </c>
      <c r="G117" s="106" t="n">
        <v>84847.8568068913</v>
      </c>
      <c r="H117" s="107" t="n">
        <v>306135098</v>
      </c>
      <c r="I117" s="108" t="n">
        <v>37.6267</v>
      </c>
      <c r="J117" s="109" t="str">
        <f>'Calculation_Assumptions'!$B$24*G117*(F117/G117)^'Calculation_Assumptions'!$B$25</f>
      </c>
      <c r="K117" s="110" t="str">
        <f>'Calculation_Assumptions'!$B$26*F117</f>
      </c>
      <c r="L117" s="111" t="str">
        <f>MAX(J117,K117)</f>
      </c>
      <c r="M117" s="112" t="str">
        <f>IF(F117=0,"",L117/F117)</f>
      </c>
      <c r="N117" s="113" t="str">
        <f>'Calculation_Assumptions'!$B$27*F117</f>
      </c>
      <c r="O117" s="114" t="str">
        <f>'Calculation_Assumptions'!$B$28*F117</f>
      </c>
      <c r="P117" s="115" t="str">
        <f>IF(I117=0,"",L117/I117)</f>
      </c>
      <c r="Q117" s="116" t="str">
        <f>L117*D117</f>
      </c>
      <c r="R117" s="117" t="str">
        <f>P117*E117</f>
      </c>
      <c r="S117" s="118" t="str">
        <f>N117*D117</f>
      </c>
      <c r="T117" s="119" t="str">
        <f>O117*D117</f>
      </c>
      <c r="U117" s="120" t="str">
        <f>1/(1+'Calculation_Assumptions'!$B$21)^(C117-'Calculation_Assumptions'!$B$20)</f>
      </c>
      <c r="V117" s="121" t="str">
        <f>Q117*U117</f>
      </c>
      <c r="W117" s="122" t="str">
        <f>R117*U117</f>
      </c>
      <c r="X117" s="123" t="str">
        <f>S117*U117</f>
      </c>
      <c r="Y117" s="124" t="str">
        <f>T117*U117</f>
      </c>
      <c r="Z117" s="125" t="str">
        <f>H117*F117</f>
      </c>
      <c r="AA117" s="126" t="str">
        <f>Z117*U117</f>
      </c>
      <c r="AB117" s="127" t="str">
        <f>IF(Z117=0,"",Q117/Z117)</f>
      </c>
    </row>
    <row r="118">
      <c r="A118" t="s">
        <v>172</v>
      </c>
      <c r="B118" s="4" t="s">
        <v>173</v>
      </c>
      <c r="C118" t="n">
        <v>2037</v>
      </c>
      <c r="D118" s="103" t="n">
        <v>10728.2113549489</v>
      </c>
      <c r="E118" s="104" t="n">
        <v>172564.110834721</v>
      </c>
      <c r="F118" s="105" t="n">
        <v>20492.8881332929</v>
      </c>
      <c r="G118" s="106" t="n">
        <v>85653.076096588</v>
      </c>
      <c r="H118" s="107" t="n">
        <v>307646417.5</v>
      </c>
      <c r="I118" s="108" t="n">
        <v>37.7369</v>
      </c>
      <c r="J118" s="109" t="str">
        <f>'Calculation_Assumptions'!$B$24*G118*(F118/G118)^'Calculation_Assumptions'!$B$25</f>
      </c>
      <c r="K118" s="110" t="str">
        <f>'Calculation_Assumptions'!$B$26*F118</f>
      </c>
      <c r="L118" s="111" t="str">
        <f>MAX(J118,K118)</f>
      </c>
      <c r="M118" s="112" t="str">
        <f>IF(F118=0,"",L118/F118)</f>
      </c>
      <c r="N118" s="113" t="str">
        <f>'Calculation_Assumptions'!$B$27*F118</f>
      </c>
      <c r="O118" s="114" t="str">
        <f>'Calculation_Assumptions'!$B$28*F118</f>
      </c>
      <c r="P118" s="115" t="str">
        <f>IF(I118=0,"",L118/I118)</f>
      </c>
      <c r="Q118" s="116" t="str">
        <f>L118*D118</f>
      </c>
      <c r="R118" s="117" t="str">
        <f>P118*E118</f>
      </c>
      <c r="S118" s="118" t="str">
        <f>N118*D118</f>
      </c>
      <c r="T118" s="119" t="str">
        <f>O118*D118</f>
      </c>
      <c r="U118" s="120" t="str">
        <f>1/(1+'Calculation_Assumptions'!$B$21)^(C118-'Calculation_Assumptions'!$B$20)</f>
      </c>
      <c r="V118" s="121" t="str">
        <f>Q118*U118</f>
      </c>
      <c r="W118" s="122" t="str">
        <f>R118*U118</f>
      </c>
      <c r="X118" s="123" t="str">
        <f>S118*U118</f>
      </c>
      <c r="Y118" s="124" t="str">
        <f>T118*U118</f>
      </c>
      <c r="Z118" s="125" t="str">
        <f>H118*F118</f>
      </c>
      <c r="AA118" s="126" t="str">
        <f>Z118*U118</f>
      </c>
      <c r="AB118" s="127" t="str">
        <f>IF(Z118=0,"",Q118/Z118)</f>
      </c>
    </row>
    <row r="119">
      <c r="A119" t="s">
        <v>172</v>
      </c>
      <c r="B119" s="4" t="s">
        <v>173</v>
      </c>
      <c r="C119" t="n">
        <v>2038</v>
      </c>
      <c r="D119" s="103" t="n">
        <v>12054.1307135481</v>
      </c>
      <c r="E119" s="104" t="n">
        <v>189322.313860888</v>
      </c>
      <c r="F119" s="105" t="n">
        <v>21070.2382103635</v>
      </c>
      <c r="G119" s="106" t="n">
        <v>86465.9370419363</v>
      </c>
      <c r="H119" s="107" t="n">
        <v>309096448</v>
      </c>
      <c r="I119" s="108" t="n">
        <v>37.8496</v>
      </c>
      <c r="J119" s="109" t="str">
        <f>'Calculation_Assumptions'!$B$24*G119*(F119/G119)^'Calculation_Assumptions'!$B$25</f>
      </c>
      <c r="K119" s="110" t="str">
        <f>'Calculation_Assumptions'!$B$26*F119</f>
      </c>
      <c r="L119" s="111" t="str">
        <f>MAX(J119,K119)</f>
      </c>
      <c r="M119" s="112" t="str">
        <f>IF(F119=0,"",L119/F119)</f>
      </c>
      <c r="N119" s="113" t="str">
        <f>'Calculation_Assumptions'!$B$27*F119</f>
      </c>
      <c r="O119" s="114" t="str">
        <f>'Calculation_Assumptions'!$B$28*F119</f>
      </c>
      <c r="P119" s="115" t="str">
        <f>IF(I119=0,"",L119/I119)</f>
      </c>
      <c r="Q119" s="116" t="str">
        <f>L119*D119</f>
      </c>
      <c r="R119" s="117" t="str">
        <f>P119*E119</f>
      </c>
      <c r="S119" s="118" t="str">
        <f>N119*D119</f>
      </c>
      <c r="T119" s="119" t="str">
        <f>O119*D119</f>
      </c>
      <c r="U119" s="120" t="str">
        <f>1/(1+'Calculation_Assumptions'!$B$21)^(C119-'Calculation_Assumptions'!$B$20)</f>
      </c>
      <c r="V119" s="121" t="str">
        <f>Q119*U119</f>
      </c>
      <c r="W119" s="122" t="str">
        <f>R119*U119</f>
      </c>
      <c r="X119" s="123" t="str">
        <f>S119*U119</f>
      </c>
      <c r="Y119" s="124" t="str">
        <f>T119*U119</f>
      </c>
      <c r="Z119" s="125" t="str">
        <f>H119*F119</f>
      </c>
      <c r="AA119" s="126" t="str">
        <f>Z119*U119</f>
      </c>
      <c r="AB119" s="127" t="str">
        <f>IF(Z119=0,"",Q119/Z119)</f>
      </c>
    </row>
    <row r="120">
      <c r="A120" t="s">
        <v>172</v>
      </c>
      <c r="B120" s="4" t="s">
        <v>173</v>
      </c>
      <c r="C120" t="n">
        <v>2039</v>
      </c>
      <c r="D120" s="103" t="n">
        <v>13392.7508088229</v>
      </c>
      <c r="E120" s="104" t="n">
        <v>206303.403828232</v>
      </c>
      <c r="F120" s="105" t="n">
        <v>21663.8540821491</v>
      </c>
      <c r="G120" s="106" t="n">
        <v>87286.5121634309</v>
      </c>
      <c r="H120" s="107" t="n">
        <v>310481120</v>
      </c>
      <c r="I120" s="108" t="n">
        <v>37.9582</v>
      </c>
      <c r="J120" s="109" t="str">
        <f>'Calculation_Assumptions'!$B$24*G120*(F120/G120)^'Calculation_Assumptions'!$B$25</f>
      </c>
      <c r="K120" s="110" t="str">
        <f>'Calculation_Assumptions'!$B$26*F120</f>
      </c>
      <c r="L120" s="111" t="str">
        <f>MAX(J120,K120)</f>
      </c>
      <c r="M120" s="112" t="str">
        <f>IF(F120=0,"",L120/F120)</f>
      </c>
      <c r="N120" s="113" t="str">
        <f>'Calculation_Assumptions'!$B$27*F120</f>
      </c>
      <c r="O120" s="114" t="str">
        <f>'Calculation_Assumptions'!$B$28*F120</f>
      </c>
      <c r="P120" s="115" t="str">
        <f>IF(I120=0,"",L120/I120)</f>
      </c>
      <c r="Q120" s="116" t="str">
        <f>L120*D120</f>
      </c>
      <c r="R120" s="117" t="str">
        <f>P120*E120</f>
      </c>
      <c r="S120" s="118" t="str">
        <f>N120*D120</f>
      </c>
      <c r="T120" s="119" t="str">
        <f>O120*D120</f>
      </c>
      <c r="U120" s="120" t="str">
        <f>1/(1+'Calculation_Assumptions'!$B$21)^(C120-'Calculation_Assumptions'!$B$20)</f>
      </c>
      <c r="V120" s="121" t="str">
        <f>Q120*U120</f>
      </c>
      <c r="W120" s="122" t="str">
        <f>R120*U120</f>
      </c>
      <c r="X120" s="123" t="str">
        <f>S120*U120</f>
      </c>
      <c r="Y120" s="124" t="str">
        <f>T120*U120</f>
      </c>
      <c r="Z120" s="125" t="str">
        <f>H120*F120</f>
      </c>
      <c r="AA120" s="126" t="str">
        <f>Z120*U120</f>
      </c>
      <c r="AB120" s="127" t="str">
        <f>IF(Z120=0,"",Q120/Z120)</f>
      </c>
    </row>
    <row r="121">
      <c r="A121" t="s">
        <v>172</v>
      </c>
      <c r="B121" s="4" t="s">
        <v>173</v>
      </c>
      <c r="C121" t="n">
        <v>2040</v>
      </c>
      <c r="D121" s="103" t="n">
        <v>14741.1259402903</v>
      </c>
      <c r="E121" s="104" t="n">
        <v>223415.022137339</v>
      </c>
      <c r="F121" s="105" t="n">
        <v>22274.1940080113</v>
      </c>
      <c r="G121" s="106" t="n">
        <v>88114.8746697968</v>
      </c>
      <c r="H121" s="107" t="n">
        <v>311797395.5</v>
      </c>
      <c r="I121" s="108" t="n">
        <v>38.0715</v>
      </c>
      <c r="J121" s="109" t="str">
        <f>'Calculation_Assumptions'!$B$24*G121*(F121/G121)^'Calculation_Assumptions'!$B$25</f>
      </c>
      <c r="K121" s="110" t="str">
        <f>'Calculation_Assumptions'!$B$26*F121</f>
      </c>
      <c r="L121" s="111" t="str">
        <f>MAX(J121,K121)</f>
      </c>
      <c r="M121" s="112" t="str">
        <f>IF(F121=0,"",L121/F121)</f>
      </c>
      <c r="N121" s="113" t="str">
        <f>'Calculation_Assumptions'!$B$27*F121</f>
      </c>
      <c r="O121" s="114" t="str">
        <f>'Calculation_Assumptions'!$B$28*F121</f>
      </c>
      <c r="P121" s="115" t="str">
        <f>IF(I121=0,"",L121/I121)</f>
      </c>
      <c r="Q121" s="116" t="str">
        <f>L121*D121</f>
      </c>
      <c r="R121" s="117" t="str">
        <f>P121*E121</f>
      </c>
      <c r="S121" s="118" t="str">
        <f>N121*D121</f>
      </c>
      <c r="T121" s="119" t="str">
        <f>O121*D121</f>
      </c>
      <c r="U121" s="120" t="str">
        <f>1/(1+'Calculation_Assumptions'!$B$21)^(C121-'Calculation_Assumptions'!$B$20)</f>
      </c>
      <c r="V121" s="121" t="str">
        <f>Q121*U121</f>
      </c>
      <c r="W121" s="122" t="str">
        <f>R121*U121</f>
      </c>
      <c r="X121" s="123" t="str">
        <f>S121*U121</f>
      </c>
      <c r="Y121" s="124" t="str">
        <f>T121*U121</f>
      </c>
      <c r="Z121" s="125" t="str">
        <f>H121*F121</f>
      </c>
      <c r="AA121" s="126" t="str">
        <f>Z121*U121</f>
      </c>
      <c r="AB121" s="127" t="str">
        <f>IF(Z121=0,"",Q121/Z121)</f>
      </c>
    </row>
    <row r="122">
      <c r="A122" t="s">
        <v>172</v>
      </c>
      <c r="B122" s="4" t="s">
        <v>173</v>
      </c>
      <c r="C122" t="n">
        <v>2041</v>
      </c>
      <c r="D122" s="103" t="n">
        <v>14511.7567972153</v>
      </c>
      <c r="E122" s="104" t="n">
        <v>221980.116263176</v>
      </c>
      <c r="F122" s="105" t="n">
        <v>22835.7817990268</v>
      </c>
      <c r="G122" s="106" t="n">
        <v>88881.5613597912</v>
      </c>
      <c r="H122" s="107" t="n">
        <v>313041661</v>
      </c>
      <c r="I122" s="108" t="n">
        <v>37.2583</v>
      </c>
      <c r="J122" s="109" t="str">
        <f>'Calculation_Assumptions'!$B$24*G122*(F122/G122)^'Calculation_Assumptions'!$B$25</f>
      </c>
      <c r="K122" s="110" t="str">
        <f>'Calculation_Assumptions'!$B$26*F122</f>
      </c>
      <c r="L122" s="111" t="str">
        <f>MAX(J122,K122)</f>
      </c>
      <c r="M122" s="112" t="str">
        <f>IF(F122=0,"",L122/F122)</f>
      </c>
      <c r="N122" s="113" t="str">
        <f>'Calculation_Assumptions'!$B$27*F122</f>
      </c>
      <c r="O122" s="114" t="str">
        <f>'Calculation_Assumptions'!$B$28*F122</f>
      </c>
      <c r="P122" s="115" t="str">
        <f>IF(I122=0,"",L122/I122)</f>
      </c>
      <c r="Q122" s="116" t="str">
        <f>L122*D122</f>
      </c>
      <c r="R122" s="117" t="str">
        <f>P122*E122</f>
      </c>
      <c r="S122" s="118" t="str">
        <f>N122*D122</f>
      </c>
      <c r="T122" s="119" t="str">
        <f>O122*D122</f>
      </c>
      <c r="U122" s="120" t="str">
        <f>1/(1+'Calculation_Assumptions'!$B$21)^(C122-'Calculation_Assumptions'!$B$20)</f>
      </c>
      <c r="V122" s="121" t="str">
        <f>Q122*U122</f>
      </c>
      <c r="W122" s="122" t="str">
        <f>R122*U122</f>
      </c>
      <c r="X122" s="123" t="str">
        <f>S122*U122</f>
      </c>
      <c r="Y122" s="124" t="str">
        <f>T122*U122</f>
      </c>
      <c r="Z122" s="125" t="str">
        <f>H122*F122</f>
      </c>
      <c r="AA122" s="126" t="str">
        <f>Z122*U122</f>
      </c>
      <c r="AB122" s="127" t="str">
        <f>IF(Z122=0,"",Q122/Z122)</f>
      </c>
    </row>
    <row r="123">
      <c r="A123" t="s">
        <v>172</v>
      </c>
      <c r="B123" s="4" t="s">
        <v>173</v>
      </c>
      <c r="C123" t="n">
        <v>2042</v>
      </c>
      <c r="D123" s="103" t="n">
        <v>14404.8722998741</v>
      </c>
      <c r="E123" s="104" t="n">
        <v>221792.987746203</v>
      </c>
      <c r="F123" s="105" t="n">
        <v>23411.5286140188</v>
      </c>
      <c r="G123" s="106" t="n">
        <v>89654.918983414</v>
      </c>
      <c r="H123" s="107" t="n">
        <v>314211282.5</v>
      </c>
      <c r="I123" s="108" t="n">
        <v>37.3732</v>
      </c>
      <c r="J123" s="109" t="str">
        <f>'Calculation_Assumptions'!$B$24*G123*(F123/G123)^'Calculation_Assumptions'!$B$25</f>
      </c>
      <c r="K123" s="110" t="str">
        <f>'Calculation_Assumptions'!$B$26*F123</f>
      </c>
      <c r="L123" s="111" t="str">
        <f>MAX(J123,K123)</f>
      </c>
      <c r="M123" s="112" t="str">
        <f>IF(F123=0,"",L123/F123)</f>
      </c>
      <c r="N123" s="113" t="str">
        <f>'Calculation_Assumptions'!$B$27*F123</f>
      </c>
      <c r="O123" s="114" t="str">
        <f>'Calculation_Assumptions'!$B$28*F123</f>
      </c>
      <c r="P123" s="115" t="str">
        <f>IF(I123=0,"",L123/I123)</f>
      </c>
      <c r="Q123" s="116" t="str">
        <f>L123*D123</f>
      </c>
      <c r="R123" s="117" t="str">
        <f>P123*E123</f>
      </c>
      <c r="S123" s="118" t="str">
        <f>N123*D123</f>
      </c>
      <c r="T123" s="119" t="str">
        <f>O123*D123</f>
      </c>
      <c r="U123" s="120" t="str">
        <f>1/(1+'Calculation_Assumptions'!$B$21)^(C123-'Calculation_Assumptions'!$B$20)</f>
      </c>
      <c r="V123" s="121" t="str">
        <f>Q123*U123</f>
      </c>
      <c r="W123" s="122" t="str">
        <f>R123*U123</f>
      </c>
      <c r="X123" s="123" t="str">
        <f>S123*U123</f>
      </c>
      <c r="Y123" s="124" t="str">
        <f>T123*U123</f>
      </c>
      <c r="Z123" s="125" t="str">
        <f>H123*F123</f>
      </c>
      <c r="AA123" s="126" t="str">
        <f>Z123*U123</f>
      </c>
      <c r="AB123" s="127" t="str">
        <f>IF(Z123=0,"",Q123/Z123)</f>
      </c>
    </row>
    <row r="124">
      <c r="A124" t="s">
        <v>172</v>
      </c>
      <c r="B124" s="4" t="s">
        <v>173</v>
      </c>
      <c r="C124" t="n">
        <v>2043</v>
      </c>
      <c r="D124" s="103" t="n">
        <v>14354.6862669102</v>
      </c>
      <c r="E124" s="104" t="n">
        <v>222161.887597588</v>
      </c>
      <c r="F124" s="105" t="n">
        <v>24001.7914371726</v>
      </c>
      <c r="G124" s="106" t="n">
        <v>90435.0055843959</v>
      </c>
      <c r="H124" s="107" t="n">
        <v>315304312</v>
      </c>
      <c r="I124" s="108" t="n">
        <v>37.4911</v>
      </c>
      <c r="J124" s="109" t="str">
        <f>'Calculation_Assumptions'!$B$24*G124*(F124/G124)^'Calculation_Assumptions'!$B$25</f>
      </c>
      <c r="K124" s="110" t="str">
        <f>'Calculation_Assumptions'!$B$26*F124</f>
      </c>
      <c r="L124" s="111" t="str">
        <f>MAX(J124,K124)</f>
      </c>
      <c r="M124" s="112" t="str">
        <f>IF(F124=0,"",L124/F124)</f>
      </c>
      <c r="N124" s="113" t="str">
        <f>'Calculation_Assumptions'!$B$27*F124</f>
      </c>
      <c r="O124" s="114" t="str">
        <f>'Calculation_Assumptions'!$B$28*F124</f>
      </c>
      <c r="P124" s="115" t="str">
        <f>IF(I124=0,"",L124/I124)</f>
      </c>
      <c r="Q124" s="116" t="str">
        <f>L124*D124</f>
      </c>
      <c r="R124" s="117" t="str">
        <f>P124*E124</f>
      </c>
      <c r="S124" s="118" t="str">
        <f>N124*D124</f>
      </c>
      <c r="T124" s="119" t="str">
        <f>O124*D124</f>
      </c>
      <c r="U124" s="120" t="str">
        <f>1/(1+'Calculation_Assumptions'!$B$21)^(C124-'Calculation_Assumptions'!$B$20)</f>
      </c>
      <c r="V124" s="121" t="str">
        <f>Q124*U124</f>
      </c>
      <c r="W124" s="122" t="str">
        <f>R124*U124</f>
      </c>
      <c r="X124" s="123" t="str">
        <f>S124*U124</f>
      </c>
      <c r="Y124" s="124" t="str">
        <f>T124*U124</f>
      </c>
      <c r="Z124" s="125" t="str">
        <f>H124*F124</f>
      </c>
      <c r="AA124" s="126" t="str">
        <f>Z124*U124</f>
      </c>
      <c r="AB124" s="127" t="str">
        <f>IF(Z124=0,"",Q124/Z124)</f>
      </c>
    </row>
    <row r="125">
      <c r="A125" t="s">
        <v>172</v>
      </c>
      <c r="B125" s="4" t="s">
        <v>173</v>
      </c>
      <c r="C125" t="n">
        <v>2044</v>
      </c>
      <c r="D125" s="103" t="n">
        <v>14342.7371177438</v>
      </c>
      <c r="E125" s="104" t="n">
        <v>222976.013291037</v>
      </c>
      <c r="F125" s="105" t="n">
        <v>24606.9362531317</v>
      </c>
      <c r="G125" s="106" t="n">
        <v>91221.8797115048</v>
      </c>
      <c r="H125" s="107" t="n">
        <v>316318415.5</v>
      </c>
      <c r="I125" s="108" t="n">
        <v>37.6099</v>
      </c>
      <c r="J125" s="109" t="str">
        <f>'Calculation_Assumptions'!$B$24*G125*(F125/G125)^'Calculation_Assumptions'!$B$25</f>
      </c>
      <c r="K125" s="110" t="str">
        <f>'Calculation_Assumptions'!$B$26*F125</f>
      </c>
      <c r="L125" s="111" t="str">
        <f>MAX(J125,K125)</f>
      </c>
      <c r="M125" s="112" t="str">
        <f>IF(F125=0,"",L125/F125)</f>
      </c>
      <c r="N125" s="113" t="str">
        <f>'Calculation_Assumptions'!$B$27*F125</f>
      </c>
      <c r="O125" s="114" t="str">
        <f>'Calculation_Assumptions'!$B$28*F125</f>
      </c>
      <c r="P125" s="115" t="str">
        <f>IF(I125=0,"",L125/I125)</f>
      </c>
      <c r="Q125" s="116" t="str">
        <f>L125*D125</f>
      </c>
      <c r="R125" s="117" t="str">
        <f>P125*E125</f>
      </c>
      <c r="S125" s="118" t="str">
        <f>N125*D125</f>
      </c>
      <c r="T125" s="119" t="str">
        <f>O125*D125</f>
      </c>
      <c r="U125" s="120" t="str">
        <f>1/(1+'Calculation_Assumptions'!$B$21)^(C125-'Calculation_Assumptions'!$B$20)</f>
      </c>
      <c r="V125" s="121" t="str">
        <f>Q125*U125</f>
      </c>
      <c r="W125" s="122" t="str">
        <f>R125*U125</f>
      </c>
      <c r="X125" s="123" t="str">
        <f>S125*U125</f>
      </c>
      <c r="Y125" s="124" t="str">
        <f>T125*U125</f>
      </c>
      <c r="Z125" s="125" t="str">
        <f>H125*F125</f>
      </c>
      <c r="AA125" s="126" t="str">
        <f>Z125*U125</f>
      </c>
      <c r="AB125" s="127" t="str">
        <f>IF(Z125=0,"",Q125/Z125)</f>
      </c>
    </row>
    <row r="126">
      <c r="A126" t="s">
        <v>172</v>
      </c>
      <c r="B126" s="4" t="s">
        <v>173</v>
      </c>
      <c r="C126" t="n">
        <v>2045</v>
      </c>
      <c r="D126" s="103" t="n">
        <v>14357.6826029423</v>
      </c>
      <c r="E126" s="104" t="n">
        <v>224049.398408811</v>
      </c>
      <c r="F126" s="105" t="n">
        <v>25227.3382739225</v>
      </c>
      <c r="G126" s="106" t="n">
        <v>92015.6004229417</v>
      </c>
      <c r="H126" s="107" t="n">
        <v>317249613</v>
      </c>
      <c r="I126" s="108" t="n">
        <v>37.7245</v>
      </c>
      <c r="J126" s="109" t="str">
        <f>'Calculation_Assumptions'!$B$24*G126*(F126/G126)^'Calculation_Assumptions'!$B$25</f>
      </c>
      <c r="K126" s="110" t="str">
        <f>'Calculation_Assumptions'!$B$26*F126</f>
      </c>
      <c r="L126" s="111" t="str">
        <f>MAX(J126,K126)</f>
      </c>
      <c r="M126" s="112" t="str">
        <f>IF(F126=0,"",L126/F126)</f>
      </c>
      <c r="N126" s="113" t="str">
        <f>'Calculation_Assumptions'!$B$27*F126</f>
      </c>
      <c r="O126" s="114" t="str">
        <f>'Calculation_Assumptions'!$B$28*F126</f>
      </c>
      <c r="P126" s="115" t="str">
        <f>IF(I126=0,"",L126/I126)</f>
      </c>
      <c r="Q126" s="116" t="str">
        <f>L126*D126</f>
      </c>
      <c r="R126" s="117" t="str">
        <f>P126*E126</f>
      </c>
      <c r="S126" s="118" t="str">
        <f>N126*D126</f>
      </c>
      <c r="T126" s="119" t="str">
        <f>O126*D126</f>
      </c>
      <c r="U126" s="120" t="str">
        <f>1/(1+'Calculation_Assumptions'!$B$21)^(C126-'Calculation_Assumptions'!$B$20)</f>
      </c>
      <c r="V126" s="121" t="str">
        <f>Q126*U126</f>
      </c>
      <c r="W126" s="122" t="str">
        <f>R126*U126</f>
      </c>
      <c r="X126" s="123" t="str">
        <f>S126*U126</f>
      </c>
      <c r="Y126" s="124" t="str">
        <f>T126*U126</f>
      </c>
      <c r="Z126" s="125" t="str">
        <f>H126*F126</f>
      </c>
      <c r="AA126" s="126" t="str">
        <f>Z126*U126</f>
      </c>
      <c r="AB126" s="127" t="str">
        <f>IF(Z126=0,"",Q126/Z126)</f>
      </c>
    </row>
    <row r="127">
      <c r="A127" t="s">
        <v>172</v>
      </c>
      <c r="B127" s="4" t="s">
        <v>173</v>
      </c>
      <c r="C127" t="n">
        <v>2046</v>
      </c>
      <c r="D127" s="103" t="n">
        <v>14390.3551089257</v>
      </c>
      <c r="E127" s="104" t="n">
        <v>225260.748905551</v>
      </c>
      <c r="F127" s="105" t="n">
        <v>25797.7023007031</v>
      </c>
      <c r="G127" s="106" t="n">
        <v>92766.6954417819</v>
      </c>
      <c r="H127" s="107" t="n">
        <v>318096573.5</v>
      </c>
      <c r="I127" s="108" t="n">
        <v>37.8362</v>
      </c>
      <c r="J127" s="109" t="str">
        <f>'Calculation_Assumptions'!$B$24*G127*(F127/G127)^'Calculation_Assumptions'!$B$25</f>
      </c>
      <c r="K127" s="110" t="str">
        <f>'Calculation_Assumptions'!$B$26*F127</f>
      </c>
      <c r="L127" s="111" t="str">
        <f>MAX(J127,K127)</f>
      </c>
      <c r="M127" s="112" t="str">
        <f>IF(F127=0,"",L127/F127)</f>
      </c>
      <c r="N127" s="113" t="str">
        <f>'Calculation_Assumptions'!$B$27*F127</f>
      </c>
      <c r="O127" s="114" t="str">
        <f>'Calculation_Assumptions'!$B$28*F127</f>
      </c>
      <c r="P127" s="115" t="str">
        <f>IF(I127=0,"",L127/I127)</f>
      </c>
      <c r="Q127" s="116" t="str">
        <f>L127*D127</f>
      </c>
      <c r="R127" s="117" t="str">
        <f>P127*E127</f>
      </c>
      <c r="S127" s="118" t="str">
        <f>N127*D127</f>
      </c>
      <c r="T127" s="119" t="str">
        <f>O127*D127</f>
      </c>
      <c r="U127" s="120" t="str">
        <f>1/(1+'Calculation_Assumptions'!$B$21)^(C127-'Calculation_Assumptions'!$B$20)</f>
      </c>
      <c r="V127" s="121" t="str">
        <f>Q127*U127</f>
      </c>
      <c r="W127" s="122" t="str">
        <f>R127*U127</f>
      </c>
      <c r="X127" s="123" t="str">
        <f>S127*U127</f>
      </c>
      <c r="Y127" s="124" t="str">
        <f>T127*U127</f>
      </c>
      <c r="Z127" s="125" t="str">
        <f>H127*F127</f>
      </c>
      <c r="AA127" s="126" t="str">
        <f>Z127*U127</f>
      </c>
      <c r="AB127" s="127" t="str">
        <f>IF(Z127=0,"",Q127/Z127)</f>
      </c>
    </row>
    <row r="128">
      <c r="A128" t="s">
        <v>172</v>
      </c>
      <c r="B128" s="4" t="s">
        <v>173</v>
      </c>
      <c r="C128" t="n">
        <v>2047</v>
      </c>
      <c r="D128" s="103" t="n">
        <v>14434.2142538389</v>
      </c>
      <c r="E128" s="104" t="n">
        <v>226596.140525414</v>
      </c>
      <c r="F128" s="105" t="n">
        <v>26380.9616682253</v>
      </c>
      <c r="G128" s="106" t="n">
        <v>93523.921418033</v>
      </c>
      <c r="H128" s="107" t="n">
        <v>318862019.5</v>
      </c>
      <c r="I128" s="108" t="n">
        <v>37.9489</v>
      </c>
      <c r="J128" s="109" t="str">
        <f>'Calculation_Assumptions'!$B$24*G128*(F128/G128)^'Calculation_Assumptions'!$B$25</f>
      </c>
      <c r="K128" s="110" t="str">
        <f>'Calculation_Assumptions'!$B$26*F128</f>
      </c>
      <c r="L128" s="111" t="str">
        <f>MAX(J128,K128)</f>
      </c>
      <c r="M128" s="112" t="str">
        <f>IF(F128=0,"",L128/F128)</f>
      </c>
      <c r="N128" s="113" t="str">
        <f>'Calculation_Assumptions'!$B$27*F128</f>
      </c>
      <c r="O128" s="114" t="str">
        <f>'Calculation_Assumptions'!$B$28*F128</f>
      </c>
      <c r="P128" s="115" t="str">
        <f>IF(I128=0,"",L128/I128)</f>
      </c>
      <c r="Q128" s="116" t="str">
        <f>L128*D128</f>
      </c>
      <c r="R128" s="117" t="str">
        <f>P128*E128</f>
      </c>
      <c r="S128" s="118" t="str">
        <f>N128*D128</f>
      </c>
      <c r="T128" s="119" t="str">
        <f>O128*D128</f>
      </c>
      <c r="U128" s="120" t="str">
        <f>1/(1+'Calculation_Assumptions'!$B$21)^(C128-'Calculation_Assumptions'!$B$20)</f>
      </c>
      <c r="V128" s="121" t="str">
        <f>Q128*U128</f>
      </c>
      <c r="W128" s="122" t="str">
        <f>R128*U128</f>
      </c>
      <c r="X128" s="123" t="str">
        <f>S128*U128</f>
      </c>
      <c r="Y128" s="124" t="str">
        <f>T128*U128</f>
      </c>
      <c r="Z128" s="125" t="str">
        <f>H128*F128</f>
      </c>
      <c r="AA128" s="126" t="str">
        <f>Z128*U128</f>
      </c>
      <c r="AB128" s="127" t="str">
        <f>IF(Z128=0,"",Q128/Z128)</f>
      </c>
    </row>
    <row r="129">
      <c r="A129" t="s">
        <v>172</v>
      </c>
      <c r="B129" s="4" t="s">
        <v>173</v>
      </c>
      <c r="C129" t="n">
        <v>2048</v>
      </c>
      <c r="D129" s="103" t="n">
        <v>14478.5340425693</v>
      </c>
      <c r="E129" s="104" t="n">
        <v>227893.353452696</v>
      </c>
      <c r="F129" s="105" t="n">
        <v>26977.4079268061</v>
      </c>
      <c r="G129" s="106" t="n">
        <v>94287.3283968127</v>
      </c>
      <c r="H129" s="107" t="n">
        <v>319554652.5</v>
      </c>
      <c r="I129" s="108" t="n">
        <v>38.0645</v>
      </c>
      <c r="J129" s="109" t="str">
        <f>'Calculation_Assumptions'!$B$24*G129*(F129/G129)^'Calculation_Assumptions'!$B$25</f>
      </c>
      <c r="K129" s="110" t="str">
        <f>'Calculation_Assumptions'!$B$26*F129</f>
      </c>
      <c r="L129" s="111" t="str">
        <f>MAX(J129,K129)</f>
      </c>
      <c r="M129" s="112" t="str">
        <f>IF(F129=0,"",L129/F129)</f>
      </c>
      <c r="N129" s="113" t="str">
        <f>'Calculation_Assumptions'!$B$27*F129</f>
      </c>
      <c r="O129" s="114" t="str">
        <f>'Calculation_Assumptions'!$B$28*F129</f>
      </c>
      <c r="P129" s="115" t="str">
        <f>IF(I129=0,"",L129/I129)</f>
      </c>
      <c r="Q129" s="116" t="str">
        <f>L129*D129</f>
      </c>
      <c r="R129" s="117" t="str">
        <f>P129*E129</f>
      </c>
      <c r="S129" s="118" t="str">
        <f>N129*D129</f>
      </c>
      <c r="T129" s="119" t="str">
        <f>O129*D129</f>
      </c>
      <c r="U129" s="120" t="str">
        <f>1/(1+'Calculation_Assumptions'!$B$21)^(C129-'Calculation_Assumptions'!$B$20)</f>
      </c>
      <c r="V129" s="121" t="str">
        <f>Q129*U129</f>
      </c>
      <c r="W129" s="122" t="str">
        <f>R129*U129</f>
      </c>
      <c r="X129" s="123" t="str">
        <f>S129*U129</f>
      </c>
      <c r="Y129" s="124" t="str">
        <f>T129*U129</f>
      </c>
      <c r="Z129" s="125" t="str">
        <f>H129*F129</f>
      </c>
      <c r="AA129" s="126" t="str">
        <f>Z129*U129</f>
      </c>
      <c r="AB129" s="127" t="str">
        <f>IF(Z129=0,"",Q129/Z129)</f>
      </c>
    </row>
    <row r="130">
      <c r="A130" t="s">
        <v>172</v>
      </c>
      <c r="B130" s="4" t="s">
        <v>173</v>
      </c>
      <c r="C130" t="n">
        <v>2049</v>
      </c>
      <c r="D130" s="103" t="n">
        <v>14534.7049274134</v>
      </c>
      <c r="E130" s="104" t="n">
        <v>229280.493149305</v>
      </c>
      <c r="F130" s="105" t="n">
        <v>27587.3392184138</v>
      </c>
      <c r="G130" s="106" t="n">
        <v>95056.9668317421</v>
      </c>
      <c r="H130" s="107" t="n">
        <v>320173250</v>
      </c>
      <c r="I130" s="108" t="n">
        <v>38.1755</v>
      </c>
      <c r="J130" s="109" t="str">
        <f>'Calculation_Assumptions'!$B$24*G130*(F130/G130)^'Calculation_Assumptions'!$B$25</f>
      </c>
      <c r="K130" s="110" t="str">
        <f>'Calculation_Assumptions'!$B$26*F130</f>
      </c>
      <c r="L130" s="111" t="str">
        <f>MAX(J130,K130)</f>
      </c>
      <c r="M130" s="112" t="str">
        <f>IF(F130=0,"",L130/F130)</f>
      </c>
      <c r="N130" s="113" t="str">
        <f>'Calculation_Assumptions'!$B$27*F130</f>
      </c>
      <c r="O130" s="114" t="str">
        <f>'Calculation_Assumptions'!$B$28*F130</f>
      </c>
      <c r="P130" s="115" t="str">
        <f>IF(I130=0,"",L130/I130)</f>
      </c>
      <c r="Q130" s="116" t="str">
        <f>L130*D130</f>
      </c>
      <c r="R130" s="117" t="str">
        <f>P130*E130</f>
      </c>
      <c r="S130" s="118" t="str">
        <f>N130*D130</f>
      </c>
      <c r="T130" s="119" t="str">
        <f>O130*D130</f>
      </c>
      <c r="U130" s="120" t="str">
        <f>1/(1+'Calculation_Assumptions'!$B$21)^(C130-'Calculation_Assumptions'!$B$20)</f>
      </c>
      <c r="V130" s="121" t="str">
        <f>Q130*U130</f>
      </c>
      <c r="W130" s="122" t="str">
        <f>R130*U130</f>
      </c>
      <c r="X130" s="123" t="str">
        <f>S130*U130</f>
      </c>
      <c r="Y130" s="124" t="str">
        <f>T130*U130</f>
      </c>
      <c r="Z130" s="125" t="str">
        <f>H130*F130</f>
      </c>
      <c r="AA130" s="126" t="str">
        <f>Z130*U130</f>
      </c>
      <c r="AB130" s="127" t="str">
        <f>IF(Z130=0,"",Q130/Z130)</f>
      </c>
    </row>
    <row r="131">
      <c r="A131" t="s">
        <v>172</v>
      </c>
      <c r="B131" s="4" t="s">
        <v>173</v>
      </c>
      <c r="C131" t="n">
        <v>2050</v>
      </c>
      <c r="D131" s="103" t="n">
        <v>14595.367214833</v>
      </c>
      <c r="E131" s="104" t="n">
        <v>230701.092156467</v>
      </c>
      <c r="F131" s="105" t="n">
        <v>28211.0604256979</v>
      </c>
      <c r="G131" s="106" t="n">
        <v>95832.8875882792</v>
      </c>
      <c r="H131" s="107" t="n">
        <v>320712949.5</v>
      </c>
      <c r="I131" s="108" t="n">
        <v>38.286</v>
      </c>
      <c r="J131" s="109" t="str">
        <f>'Calculation_Assumptions'!$B$24*G131*(F131/G131)^'Calculation_Assumptions'!$B$25</f>
      </c>
      <c r="K131" s="110" t="str">
        <f>'Calculation_Assumptions'!$B$26*F131</f>
      </c>
      <c r="L131" s="111" t="str">
        <f>MAX(J131,K131)</f>
      </c>
      <c r="M131" s="112" t="str">
        <f>IF(F131=0,"",L131/F131)</f>
      </c>
      <c r="N131" s="113" t="str">
        <f>'Calculation_Assumptions'!$B$27*F131</f>
      </c>
      <c r="O131" s="114" t="str">
        <f>'Calculation_Assumptions'!$B$28*F131</f>
      </c>
      <c r="P131" s="115" t="str">
        <f>IF(I131=0,"",L131/I131)</f>
      </c>
      <c r="Q131" s="116" t="str">
        <f>L131*D131</f>
      </c>
      <c r="R131" s="117" t="str">
        <f>P131*E131</f>
      </c>
      <c r="S131" s="118" t="str">
        <f>N131*D131</f>
      </c>
      <c r="T131" s="119" t="str">
        <f>O131*D131</f>
      </c>
      <c r="U131" s="120" t="str">
        <f>1/(1+'Calculation_Assumptions'!$B$21)^(C131-'Calculation_Assumptions'!$B$20)</f>
      </c>
      <c r="V131" s="121" t="str">
        <f>Q131*U131</f>
      </c>
      <c r="W131" s="122" t="str">
        <f>R131*U131</f>
      </c>
      <c r="X131" s="123" t="str">
        <f>S131*U131</f>
      </c>
      <c r="Y131" s="124" t="str">
        <f>T131*U131</f>
      </c>
      <c r="Z131" s="125" t="str">
        <f>H131*F131</f>
      </c>
      <c r="AA131" s="126" t="str">
        <f>Z131*U131</f>
      </c>
      <c r="AB131" s="127" t="str">
        <f>IF(Z131=0,"",Q131/Z131)</f>
      </c>
    </row>
    <row r="132">
      <c r="A132" t="s">
        <v>171</v>
      </c>
      <c r="B132" s="4" t="s">
        <v>176</v>
      </c>
      <c r="C132" t="n">
        <v>2025</v>
      </c>
      <c r="D132" s="103" t="n">
        <v>0.000000000243056658133511</v>
      </c>
      <c r="E132" s="104" t="n">
        <v>0.00000000719933224146985</v>
      </c>
      <c r="F132" s="105" t="n">
        <v>13851.4910785419</v>
      </c>
      <c r="G132" s="106" t="n">
        <v>74136.3707949527</v>
      </c>
      <c r="H132" s="107" t="n">
        <v>285721235.5</v>
      </c>
      <c r="I132" s="108" t="n">
        <v>37.51</v>
      </c>
      <c r="J132" s="109" t="str">
        <f>'Calculation_Assumptions'!$B$24*G132*(F132/G132)^'Calculation_Assumptions'!$B$25</f>
      </c>
      <c r="K132" s="110" t="str">
        <f>'Calculation_Assumptions'!$B$26*F132</f>
      </c>
      <c r="L132" s="111" t="str">
        <f>MAX(J132,K132)</f>
      </c>
      <c r="M132" s="112" t="str">
        <f>IF(F132=0,"",L132/F132)</f>
      </c>
      <c r="N132" s="113" t="str">
        <f>'Calculation_Assumptions'!$B$27*F132</f>
      </c>
      <c r="O132" s="114" t="str">
        <f>'Calculation_Assumptions'!$B$28*F132</f>
      </c>
      <c r="P132" s="115" t="str">
        <f>IF(I132=0,"",L132/I132)</f>
      </c>
      <c r="Q132" s="116" t="str">
        <f>L132*D132</f>
      </c>
      <c r="R132" s="117" t="str">
        <f>P132*E132</f>
      </c>
      <c r="S132" s="118" t="str">
        <f>N132*D132</f>
      </c>
      <c r="T132" s="119" t="str">
        <f>O132*D132</f>
      </c>
      <c r="U132" s="120" t="str">
        <f>1/(1+'Calculation_Assumptions'!$B$21)^(C132-'Calculation_Assumptions'!$B$20)</f>
      </c>
      <c r="V132" s="121" t="str">
        <f>Q132*U132</f>
      </c>
      <c r="W132" s="122" t="str">
        <f>R132*U132</f>
      </c>
      <c r="X132" s="123" t="str">
        <f>S132*U132</f>
      </c>
      <c r="Y132" s="124" t="str">
        <f>T132*U132</f>
      </c>
      <c r="Z132" s="125" t="str">
        <f>H132*F132</f>
      </c>
      <c r="AA132" s="126" t="str">
        <f>Z132*U132</f>
      </c>
      <c r="AB132" s="127" t="str">
        <f>IF(Z132=0,"",Q132/Z132)</f>
      </c>
    </row>
    <row r="133">
      <c r="A133" t="s">
        <v>171</v>
      </c>
      <c r="B133" s="4" t="s">
        <v>176</v>
      </c>
      <c r="C133" t="n">
        <v>2026</v>
      </c>
      <c r="D133" s="103" t="n">
        <v>3541.42211013835</v>
      </c>
      <c r="E133" s="104" t="n">
        <v>59559.8955554133</v>
      </c>
      <c r="F133" s="105" t="n">
        <v>14370.1004216288</v>
      </c>
      <c r="G133" s="106" t="n">
        <v>75186.4097436074</v>
      </c>
      <c r="H133" s="107" t="n">
        <v>287886782.5</v>
      </c>
      <c r="I133" s="108" t="n">
        <v>37.5883</v>
      </c>
      <c r="J133" s="109" t="str">
        <f>'Calculation_Assumptions'!$B$24*G133*(F133/G133)^'Calculation_Assumptions'!$B$25</f>
      </c>
      <c r="K133" s="110" t="str">
        <f>'Calculation_Assumptions'!$B$26*F133</f>
      </c>
      <c r="L133" s="111" t="str">
        <f>MAX(J133,K133)</f>
      </c>
      <c r="M133" s="112" t="str">
        <f>IF(F133=0,"",L133/F133)</f>
      </c>
      <c r="N133" s="113" t="str">
        <f>'Calculation_Assumptions'!$B$27*F133</f>
      </c>
      <c r="O133" s="114" t="str">
        <f>'Calculation_Assumptions'!$B$28*F133</f>
      </c>
      <c r="P133" s="115" t="str">
        <f>IF(I133=0,"",L133/I133)</f>
      </c>
      <c r="Q133" s="116" t="str">
        <f>L133*D133</f>
      </c>
      <c r="R133" s="117" t="str">
        <f>P133*E133</f>
      </c>
      <c r="S133" s="118" t="str">
        <f>N133*D133</f>
      </c>
      <c r="T133" s="119" t="str">
        <f>O133*D133</f>
      </c>
      <c r="U133" s="120" t="str">
        <f>1/(1+'Calculation_Assumptions'!$B$21)^(C133-'Calculation_Assumptions'!$B$20)</f>
      </c>
      <c r="V133" s="121" t="str">
        <f>Q133*U133</f>
      </c>
      <c r="W133" s="122" t="str">
        <f>R133*U133</f>
      </c>
      <c r="X133" s="123" t="str">
        <f>S133*U133</f>
      </c>
      <c r="Y133" s="124" t="str">
        <f>T133*U133</f>
      </c>
      <c r="Z133" s="125" t="str">
        <f>H133*F133</f>
      </c>
      <c r="AA133" s="126" t="str">
        <f>Z133*U133</f>
      </c>
      <c r="AB133" s="127" t="str">
        <f>IF(Z133=0,"",Q133/Z133)</f>
      </c>
    </row>
    <row r="134">
      <c r="A134" t="s">
        <v>171</v>
      </c>
      <c r="B134" s="4" t="s">
        <v>176</v>
      </c>
      <c r="C134" t="n">
        <v>2027</v>
      </c>
      <c r="D134" s="103" t="n">
        <v>6880.95390747995</v>
      </c>
      <c r="E134" s="104" t="n">
        <v>117247.985859754</v>
      </c>
      <c r="F134" s="105" t="n">
        <v>14908.1268548478</v>
      </c>
      <c r="G134" s="106" t="n">
        <v>76251.3210387483</v>
      </c>
      <c r="H134" s="107" t="n">
        <v>289986522</v>
      </c>
      <c r="I134" s="108" t="n">
        <v>37.6736</v>
      </c>
      <c r="J134" s="109" t="str">
        <f>'Calculation_Assumptions'!$B$24*G134*(F134/G134)^'Calculation_Assumptions'!$B$25</f>
      </c>
      <c r="K134" s="110" t="str">
        <f>'Calculation_Assumptions'!$B$26*F134</f>
      </c>
      <c r="L134" s="111" t="str">
        <f>MAX(J134,K134)</f>
      </c>
      <c r="M134" s="112" t="str">
        <f>IF(F134=0,"",L134/F134)</f>
      </c>
      <c r="N134" s="113" t="str">
        <f>'Calculation_Assumptions'!$B$27*F134</f>
      </c>
      <c r="O134" s="114" t="str">
        <f>'Calculation_Assumptions'!$B$28*F134</f>
      </c>
      <c r="P134" s="115" t="str">
        <f>IF(I134=0,"",L134/I134)</f>
      </c>
      <c r="Q134" s="116" t="str">
        <f>L134*D134</f>
      </c>
      <c r="R134" s="117" t="str">
        <f>P134*E134</f>
      </c>
      <c r="S134" s="118" t="str">
        <f>N134*D134</f>
      </c>
      <c r="T134" s="119" t="str">
        <f>O134*D134</f>
      </c>
      <c r="U134" s="120" t="str">
        <f>1/(1+'Calculation_Assumptions'!$B$21)^(C134-'Calculation_Assumptions'!$B$20)</f>
      </c>
      <c r="V134" s="121" t="str">
        <f>Q134*U134</f>
      </c>
      <c r="W134" s="122" t="str">
        <f>R134*U134</f>
      </c>
      <c r="X134" s="123" t="str">
        <f>S134*U134</f>
      </c>
      <c r="Y134" s="124" t="str">
        <f>T134*U134</f>
      </c>
      <c r="Z134" s="125" t="str">
        <f>H134*F134</f>
      </c>
      <c r="AA134" s="126" t="str">
        <f>Z134*U134</f>
      </c>
      <c r="AB134" s="127" t="str">
        <f>IF(Z134=0,"",Q134/Z134)</f>
      </c>
    </row>
    <row r="135">
      <c r="A135" t="s">
        <v>171</v>
      </c>
      <c r="B135" s="4" t="s">
        <v>176</v>
      </c>
      <c r="C135" t="n">
        <v>2028</v>
      </c>
      <c r="D135" s="103" t="n">
        <v>10156.1199065822</v>
      </c>
      <c r="E135" s="104" t="n">
        <v>174158.347771131</v>
      </c>
      <c r="F135" s="105" t="n">
        <v>15466.2973673947</v>
      </c>
      <c r="G135" s="106" t="n">
        <v>77331.3153265521</v>
      </c>
      <c r="H135" s="107" t="n">
        <v>292016778.5</v>
      </c>
      <c r="I135" s="108" t="n">
        <v>36.834</v>
      </c>
      <c r="J135" s="109" t="str">
        <f>'Calculation_Assumptions'!$B$24*G135*(F135/G135)^'Calculation_Assumptions'!$B$25</f>
      </c>
      <c r="K135" s="110" t="str">
        <f>'Calculation_Assumptions'!$B$26*F135</f>
      </c>
      <c r="L135" s="111" t="str">
        <f>MAX(J135,K135)</f>
      </c>
      <c r="M135" s="112" t="str">
        <f>IF(F135=0,"",L135/F135)</f>
      </c>
      <c r="N135" s="113" t="str">
        <f>'Calculation_Assumptions'!$B$27*F135</f>
      </c>
      <c r="O135" s="114" t="str">
        <f>'Calculation_Assumptions'!$B$28*F135</f>
      </c>
      <c r="P135" s="115" t="str">
        <f>IF(I135=0,"",L135/I135)</f>
      </c>
      <c r="Q135" s="116" t="str">
        <f>L135*D135</f>
      </c>
      <c r="R135" s="117" t="str">
        <f>P135*E135</f>
      </c>
      <c r="S135" s="118" t="str">
        <f>N135*D135</f>
      </c>
      <c r="T135" s="119" t="str">
        <f>O135*D135</f>
      </c>
      <c r="U135" s="120" t="str">
        <f>1/(1+'Calculation_Assumptions'!$B$21)^(C135-'Calculation_Assumptions'!$B$20)</f>
      </c>
      <c r="V135" s="121" t="str">
        <f>Q135*U135</f>
      </c>
      <c r="W135" s="122" t="str">
        <f>R135*U135</f>
      </c>
      <c r="X135" s="123" t="str">
        <f>S135*U135</f>
      </c>
      <c r="Y135" s="124" t="str">
        <f>T135*U135</f>
      </c>
      <c r="Z135" s="125" t="str">
        <f>H135*F135</f>
      </c>
      <c r="AA135" s="126" t="str">
        <f>Z135*U135</f>
      </c>
      <c r="AB135" s="127" t="str">
        <f>IF(Z135=0,"",Q135/Z135)</f>
      </c>
    </row>
    <row r="136">
      <c r="A136" t="s">
        <v>171</v>
      </c>
      <c r="B136" s="4" t="s">
        <v>176</v>
      </c>
      <c r="C136" t="n">
        <v>2029</v>
      </c>
      <c r="D136" s="103" t="n">
        <v>14300.1292974735</v>
      </c>
      <c r="E136" s="104" t="n">
        <v>243260.052244577</v>
      </c>
      <c r="F136" s="105" t="n">
        <v>16045.3661674401</v>
      </c>
      <c r="G136" s="106" t="n">
        <v>78426.6062367069</v>
      </c>
      <c r="H136" s="107" t="n">
        <v>293978109</v>
      </c>
      <c r="I136" s="108" t="n">
        <v>36.9118</v>
      </c>
      <c r="J136" s="109" t="str">
        <f>'Calculation_Assumptions'!$B$24*G136*(F136/G136)^'Calculation_Assumptions'!$B$25</f>
      </c>
      <c r="K136" s="110" t="str">
        <f>'Calculation_Assumptions'!$B$26*F136</f>
      </c>
      <c r="L136" s="111" t="str">
        <f>MAX(J136,K136)</f>
      </c>
      <c r="M136" s="112" t="str">
        <f>IF(F136=0,"",L136/F136)</f>
      </c>
      <c r="N136" s="113" t="str">
        <f>'Calculation_Assumptions'!$B$27*F136</f>
      </c>
      <c r="O136" s="114" t="str">
        <f>'Calculation_Assumptions'!$B$28*F136</f>
      </c>
      <c r="P136" s="115" t="str">
        <f>IF(I136=0,"",L136/I136)</f>
      </c>
      <c r="Q136" s="116" t="str">
        <f>L136*D136</f>
      </c>
      <c r="R136" s="117" t="str">
        <f>P136*E136</f>
      </c>
      <c r="S136" s="118" t="str">
        <f>N136*D136</f>
      </c>
      <c r="T136" s="119" t="str">
        <f>O136*D136</f>
      </c>
      <c r="U136" s="120" t="str">
        <f>1/(1+'Calculation_Assumptions'!$B$21)^(C136-'Calculation_Assumptions'!$B$20)</f>
      </c>
      <c r="V136" s="121" t="str">
        <f>Q136*U136</f>
      </c>
      <c r="W136" s="122" t="str">
        <f>R136*U136</f>
      </c>
      <c r="X136" s="123" t="str">
        <f>S136*U136</f>
      </c>
      <c r="Y136" s="124" t="str">
        <f>T136*U136</f>
      </c>
      <c r="Z136" s="125" t="str">
        <f>H136*F136</f>
      </c>
      <c r="AA136" s="126" t="str">
        <f>Z136*U136</f>
      </c>
      <c r="AB136" s="127" t="str">
        <f>IF(Z136=0,"",Q136/Z136)</f>
      </c>
    </row>
    <row r="137">
      <c r="A137" t="s">
        <v>171</v>
      </c>
      <c r="B137" s="4" t="s">
        <v>176</v>
      </c>
      <c r="C137" t="n">
        <v>2030</v>
      </c>
      <c r="D137" s="103" t="n">
        <v>18421.8002636168</v>
      </c>
      <c r="E137" s="104" t="n">
        <v>312127.611432672</v>
      </c>
      <c r="F137" s="105" t="n">
        <v>16646.1157012267</v>
      </c>
      <c r="G137" s="106" t="n">
        <v>79537.4104246691</v>
      </c>
      <c r="H137" s="107" t="n">
        <v>295876648</v>
      </c>
      <c r="I137" s="108" t="n">
        <v>36.9927</v>
      </c>
      <c r="J137" s="109" t="str">
        <f>'Calculation_Assumptions'!$B$24*G137*(F137/G137)^'Calculation_Assumptions'!$B$25</f>
      </c>
      <c r="K137" s="110" t="str">
        <f>'Calculation_Assumptions'!$B$26*F137</f>
      </c>
      <c r="L137" s="111" t="str">
        <f>MAX(J137,K137)</f>
      </c>
      <c r="M137" s="112" t="str">
        <f>IF(F137=0,"",L137/F137)</f>
      </c>
      <c r="N137" s="113" t="str">
        <f>'Calculation_Assumptions'!$B$27*F137</f>
      </c>
      <c r="O137" s="114" t="str">
        <f>'Calculation_Assumptions'!$B$28*F137</f>
      </c>
      <c r="P137" s="115" t="str">
        <f>IF(I137=0,"",L137/I137)</f>
      </c>
      <c r="Q137" s="116" t="str">
        <f>L137*D137</f>
      </c>
      <c r="R137" s="117" t="str">
        <f>P137*E137</f>
      </c>
      <c r="S137" s="118" t="str">
        <f>N137*D137</f>
      </c>
      <c r="T137" s="119" t="str">
        <f>O137*D137</f>
      </c>
      <c r="U137" s="120" t="str">
        <f>1/(1+'Calculation_Assumptions'!$B$21)^(C137-'Calculation_Assumptions'!$B$20)</f>
      </c>
      <c r="V137" s="121" t="str">
        <f>Q137*U137</f>
      </c>
      <c r="W137" s="122" t="str">
        <f>R137*U137</f>
      </c>
      <c r="X137" s="123" t="str">
        <f>S137*U137</f>
      </c>
      <c r="Y137" s="124" t="str">
        <f>T137*U137</f>
      </c>
      <c r="Z137" s="125" t="str">
        <f>H137*F137</f>
      </c>
      <c r="AA137" s="126" t="str">
        <f>Z137*U137</f>
      </c>
      <c r="AB137" s="127" t="str">
        <f>IF(Z137=0,"",Q137/Z137)</f>
      </c>
    </row>
    <row r="138">
      <c r="A138" t="s">
        <v>171</v>
      </c>
      <c r="B138" s="4" t="s">
        <v>176</v>
      </c>
      <c r="C138" t="n">
        <v>2031</v>
      </c>
      <c r="D138" s="103" t="n">
        <v>18683.3669600753</v>
      </c>
      <c r="E138" s="104" t="n">
        <v>318315.681296092</v>
      </c>
      <c r="F138" s="105" t="n">
        <v>17161.0734660986</v>
      </c>
      <c r="G138" s="106" t="n">
        <v>80420.1567986293</v>
      </c>
      <c r="H138" s="107" t="n">
        <v>297719748</v>
      </c>
      <c r="I138" s="108" t="n">
        <v>37.0895</v>
      </c>
      <c r="J138" s="109" t="str">
        <f>'Calculation_Assumptions'!$B$24*G138*(F138/G138)^'Calculation_Assumptions'!$B$25</f>
      </c>
      <c r="K138" s="110" t="str">
        <f>'Calculation_Assumptions'!$B$26*F138</f>
      </c>
      <c r="L138" s="111" t="str">
        <f>MAX(J138,K138)</f>
      </c>
      <c r="M138" s="112" t="str">
        <f>IF(F138=0,"",L138/F138)</f>
      </c>
      <c r="N138" s="113" t="str">
        <f>'Calculation_Assumptions'!$B$27*F138</f>
      </c>
      <c r="O138" s="114" t="str">
        <f>'Calculation_Assumptions'!$B$28*F138</f>
      </c>
      <c r="P138" s="115" t="str">
        <f>IF(I138=0,"",L138/I138)</f>
      </c>
      <c r="Q138" s="116" t="str">
        <f>L138*D138</f>
      </c>
      <c r="R138" s="117" t="str">
        <f>P138*E138</f>
      </c>
      <c r="S138" s="118" t="str">
        <f>N138*D138</f>
      </c>
      <c r="T138" s="119" t="str">
        <f>O138*D138</f>
      </c>
      <c r="U138" s="120" t="str">
        <f>1/(1+'Calculation_Assumptions'!$B$21)^(C138-'Calculation_Assumptions'!$B$20)</f>
      </c>
      <c r="V138" s="121" t="str">
        <f>Q138*U138</f>
      </c>
      <c r="W138" s="122" t="str">
        <f>R138*U138</f>
      </c>
      <c r="X138" s="123" t="str">
        <f>S138*U138</f>
      </c>
      <c r="Y138" s="124" t="str">
        <f>T138*U138</f>
      </c>
      <c r="Z138" s="125" t="str">
        <f>H138*F138</f>
      </c>
      <c r="AA138" s="126" t="str">
        <f>Z138*U138</f>
      </c>
      <c r="AB138" s="127" t="str">
        <f>IF(Z138=0,"",Q138/Z138)</f>
      </c>
    </row>
    <row r="139">
      <c r="A139" t="s">
        <v>171</v>
      </c>
      <c r="B139" s="4" t="s">
        <v>176</v>
      </c>
      <c r="C139" t="n">
        <v>2032</v>
      </c>
      <c r="D139" s="103" t="n">
        <v>19197.017191414</v>
      </c>
      <c r="E139" s="104" t="n">
        <v>327283.895040896</v>
      </c>
      <c r="F139" s="105" t="n">
        <v>17691.9617642167</v>
      </c>
      <c r="G139" s="106" t="n">
        <v>81312.7003379309</v>
      </c>
      <c r="H139" s="107" t="n">
        <v>299510661.5</v>
      </c>
      <c r="I139" s="108" t="n">
        <v>37.1904</v>
      </c>
      <c r="J139" s="109" t="str">
        <f>'Calculation_Assumptions'!$B$24*G139*(F139/G139)^'Calculation_Assumptions'!$B$25</f>
      </c>
      <c r="K139" s="110" t="str">
        <f>'Calculation_Assumptions'!$B$26*F139</f>
      </c>
      <c r="L139" s="111" t="str">
        <f>MAX(J139,K139)</f>
      </c>
      <c r="M139" s="112" t="str">
        <f>IF(F139=0,"",L139/F139)</f>
      </c>
      <c r="N139" s="113" t="str">
        <f>'Calculation_Assumptions'!$B$27*F139</f>
      </c>
      <c r="O139" s="114" t="str">
        <f>'Calculation_Assumptions'!$B$28*F139</f>
      </c>
      <c r="P139" s="115" t="str">
        <f>IF(I139=0,"",L139/I139)</f>
      </c>
      <c r="Q139" s="116" t="str">
        <f>L139*D139</f>
      </c>
      <c r="R139" s="117" t="str">
        <f>P139*E139</f>
      </c>
      <c r="S139" s="118" t="str">
        <f>N139*D139</f>
      </c>
      <c r="T139" s="119" t="str">
        <f>O139*D139</f>
      </c>
      <c r="U139" s="120" t="str">
        <f>1/(1+'Calculation_Assumptions'!$B$21)^(C139-'Calculation_Assumptions'!$B$20)</f>
      </c>
      <c r="V139" s="121" t="str">
        <f>Q139*U139</f>
      </c>
      <c r="W139" s="122" t="str">
        <f>R139*U139</f>
      </c>
      <c r="X139" s="123" t="str">
        <f>S139*U139</f>
      </c>
      <c r="Y139" s="124" t="str">
        <f>T139*U139</f>
      </c>
      <c r="Z139" s="125" t="str">
        <f>H139*F139</f>
      </c>
      <c r="AA139" s="126" t="str">
        <f>Z139*U139</f>
      </c>
      <c r="AB139" s="127" t="str">
        <f>IF(Z139=0,"",Q139/Z139)</f>
      </c>
    </row>
    <row r="140">
      <c r="A140" t="s">
        <v>171</v>
      </c>
      <c r="B140" s="4" t="s">
        <v>176</v>
      </c>
      <c r="C140" t="n">
        <v>2033</v>
      </c>
      <c r="D140" s="103" t="n">
        <v>19840.3205187489</v>
      </c>
      <c r="E140" s="104" t="n">
        <v>337657.342804964</v>
      </c>
      <c r="F140" s="105" t="n">
        <v>18239.2734163655</v>
      </c>
      <c r="G140" s="106" t="n">
        <v>82215.1497764654</v>
      </c>
      <c r="H140" s="107" t="n">
        <v>301250984.5</v>
      </c>
      <c r="I140" s="108" t="n">
        <v>37.2975</v>
      </c>
      <c r="J140" s="109" t="str">
        <f>'Calculation_Assumptions'!$B$24*G140*(F140/G140)^'Calculation_Assumptions'!$B$25</f>
      </c>
      <c r="K140" s="110" t="str">
        <f>'Calculation_Assumptions'!$B$26*F140</f>
      </c>
      <c r="L140" s="111" t="str">
        <f>MAX(J140,K140)</f>
      </c>
      <c r="M140" s="112" t="str">
        <f>IF(F140=0,"",L140/F140)</f>
      </c>
      <c r="N140" s="113" t="str">
        <f>'Calculation_Assumptions'!$B$27*F140</f>
      </c>
      <c r="O140" s="114" t="str">
        <f>'Calculation_Assumptions'!$B$28*F140</f>
      </c>
      <c r="P140" s="115" t="str">
        <f>IF(I140=0,"",L140/I140)</f>
      </c>
      <c r="Q140" s="116" t="str">
        <f>L140*D140</f>
      </c>
      <c r="R140" s="117" t="str">
        <f>P140*E140</f>
      </c>
      <c r="S140" s="118" t="str">
        <f>N140*D140</f>
      </c>
      <c r="T140" s="119" t="str">
        <f>O140*D140</f>
      </c>
      <c r="U140" s="120" t="str">
        <f>1/(1+'Calculation_Assumptions'!$B$21)^(C140-'Calculation_Assumptions'!$B$20)</f>
      </c>
      <c r="V140" s="121" t="str">
        <f>Q140*U140</f>
      </c>
      <c r="W140" s="122" t="str">
        <f>R140*U140</f>
      </c>
      <c r="X140" s="123" t="str">
        <f>S140*U140</f>
      </c>
      <c r="Y140" s="124" t="str">
        <f>T140*U140</f>
      </c>
      <c r="Z140" s="125" t="str">
        <f>H140*F140</f>
      </c>
      <c r="AA140" s="126" t="str">
        <f>Z140*U140</f>
      </c>
      <c r="AB140" s="127" t="str">
        <f>IF(Z140=0,"",Q140/Z140)</f>
      </c>
    </row>
    <row r="141">
      <c r="A141" t="s">
        <v>171</v>
      </c>
      <c r="B141" s="4" t="s">
        <v>176</v>
      </c>
      <c r="C141" t="n">
        <v>2034</v>
      </c>
      <c r="D141" s="103" t="n">
        <v>19618.5993634232</v>
      </c>
      <c r="E141" s="104" t="n">
        <v>336634.271453896</v>
      </c>
      <c r="F141" s="105" t="n">
        <v>18803.5164890413</v>
      </c>
      <c r="G141" s="106" t="n">
        <v>83127.6150549084</v>
      </c>
      <c r="H141" s="107" t="n">
        <v>302938573</v>
      </c>
      <c r="I141" s="108" t="n">
        <v>37.4064</v>
      </c>
      <c r="J141" s="109" t="str">
        <f>'Calculation_Assumptions'!$B$24*G141*(F141/G141)^'Calculation_Assumptions'!$B$25</f>
      </c>
      <c r="K141" s="110" t="str">
        <f>'Calculation_Assumptions'!$B$26*F141</f>
      </c>
      <c r="L141" s="111" t="str">
        <f>MAX(J141,K141)</f>
      </c>
      <c r="M141" s="112" t="str">
        <f>IF(F141=0,"",L141/F141)</f>
      </c>
      <c r="N141" s="113" t="str">
        <f>'Calculation_Assumptions'!$B$27*F141</f>
      </c>
      <c r="O141" s="114" t="str">
        <f>'Calculation_Assumptions'!$B$28*F141</f>
      </c>
      <c r="P141" s="115" t="str">
        <f>IF(I141=0,"",L141/I141)</f>
      </c>
      <c r="Q141" s="116" t="str">
        <f>L141*D141</f>
      </c>
      <c r="R141" s="117" t="str">
        <f>P141*E141</f>
      </c>
      <c r="S141" s="118" t="str">
        <f>N141*D141</f>
      </c>
      <c r="T141" s="119" t="str">
        <f>O141*D141</f>
      </c>
      <c r="U141" s="120" t="str">
        <f>1/(1+'Calculation_Assumptions'!$B$21)^(C141-'Calculation_Assumptions'!$B$20)</f>
      </c>
      <c r="V141" s="121" t="str">
        <f>Q141*U141</f>
      </c>
      <c r="W141" s="122" t="str">
        <f>R141*U141</f>
      </c>
      <c r="X141" s="123" t="str">
        <f>S141*U141</f>
      </c>
      <c r="Y141" s="124" t="str">
        <f>T141*U141</f>
      </c>
      <c r="Z141" s="125" t="str">
        <f>H141*F141</f>
      </c>
      <c r="AA141" s="126" t="str">
        <f>Z141*U141</f>
      </c>
      <c r="AB141" s="127" t="str">
        <f>IF(Z141=0,"",Q141/Z141)</f>
      </c>
    </row>
    <row r="142">
      <c r="A142" t="s">
        <v>171</v>
      </c>
      <c r="B142" s="4" t="s">
        <v>176</v>
      </c>
      <c r="C142" t="n">
        <v>2035</v>
      </c>
      <c r="D142" s="103" t="n">
        <v>19521.6268436419</v>
      </c>
      <c r="E142" s="104" t="n">
        <v>337089.726868894</v>
      </c>
      <c r="F142" s="105" t="n">
        <v>19385.2147660882</v>
      </c>
      <c r="G142" s="106" t="n">
        <v>84050.2073341125</v>
      </c>
      <c r="H142" s="107" t="n">
        <v>304566622</v>
      </c>
      <c r="I142" s="108" t="n">
        <v>37.5179</v>
      </c>
      <c r="J142" s="109" t="str">
        <f>'Calculation_Assumptions'!$B$24*G142*(F142/G142)^'Calculation_Assumptions'!$B$25</f>
      </c>
      <c r="K142" s="110" t="str">
        <f>'Calculation_Assumptions'!$B$26*F142</f>
      </c>
      <c r="L142" s="111" t="str">
        <f>MAX(J142,K142)</f>
      </c>
      <c r="M142" s="112" t="str">
        <f>IF(F142=0,"",L142/F142)</f>
      </c>
      <c r="N142" s="113" t="str">
        <f>'Calculation_Assumptions'!$B$27*F142</f>
      </c>
      <c r="O142" s="114" t="str">
        <f>'Calculation_Assumptions'!$B$28*F142</f>
      </c>
      <c r="P142" s="115" t="str">
        <f>IF(I142=0,"",L142/I142)</f>
      </c>
      <c r="Q142" s="116" t="str">
        <f>L142*D142</f>
      </c>
      <c r="R142" s="117" t="str">
        <f>P142*E142</f>
      </c>
      <c r="S142" s="118" t="str">
        <f>N142*D142</f>
      </c>
      <c r="T142" s="119" t="str">
        <f>O142*D142</f>
      </c>
      <c r="U142" s="120" t="str">
        <f>1/(1+'Calculation_Assumptions'!$B$21)^(C142-'Calculation_Assumptions'!$B$20)</f>
      </c>
      <c r="V142" s="121" t="str">
        <f>Q142*U142</f>
      </c>
      <c r="W142" s="122" t="str">
        <f>R142*U142</f>
      </c>
      <c r="X142" s="123" t="str">
        <f>S142*U142</f>
      </c>
      <c r="Y142" s="124" t="str">
        <f>T142*U142</f>
      </c>
      <c r="Z142" s="125" t="str">
        <f>H142*F142</f>
      </c>
      <c r="AA142" s="126" t="str">
        <f>Z142*U142</f>
      </c>
      <c r="AB142" s="127" t="str">
        <f>IF(Z142=0,"",Q142/Z142)</f>
      </c>
    </row>
    <row r="143">
      <c r="A143" t="s">
        <v>171</v>
      </c>
      <c r="B143" s="4" t="s">
        <v>176</v>
      </c>
      <c r="C143" t="n">
        <v>2036</v>
      </c>
      <c r="D143" s="103" t="n">
        <v>22937.8034980457</v>
      </c>
      <c r="E143" s="104" t="n">
        <v>379489.787903804</v>
      </c>
      <c r="F143" s="105" t="n">
        <v>19931.358148438</v>
      </c>
      <c r="G143" s="106" t="n">
        <v>84847.8568068913</v>
      </c>
      <c r="H143" s="107" t="n">
        <v>306135098</v>
      </c>
      <c r="I143" s="108" t="n">
        <v>37.6267</v>
      </c>
      <c r="J143" s="109" t="str">
        <f>'Calculation_Assumptions'!$B$24*G143*(F143/G143)^'Calculation_Assumptions'!$B$25</f>
      </c>
      <c r="K143" s="110" t="str">
        <f>'Calculation_Assumptions'!$B$26*F143</f>
      </c>
      <c r="L143" s="111" t="str">
        <f>MAX(J143,K143)</f>
      </c>
      <c r="M143" s="112" t="str">
        <f>IF(F143=0,"",L143/F143)</f>
      </c>
      <c r="N143" s="113" t="str">
        <f>'Calculation_Assumptions'!$B$27*F143</f>
      </c>
      <c r="O143" s="114" t="str">
        <f>'Calculation_Assumptions'!$B$28*F143</f>
      </c>
      <c r="P143" s="115" t="str">
        <f>IF(I143=0,"",L143/I143)</f>
      </c>
      <c r="Q143" s="116" t="str">
        <f>L143*D143</f>
      </c>
      <c r="R143" s="117" t="str">
        <f>P143*E143</f>
      </c>
      <c r="S143" s="118" t="str">
        <f>N143*D143</f>
      </c>
      <c r="T143" s="119" t="str">
        <f>O143*D143</f>
      </c>
      <c r="U143" s="120" t="str">
        <f>1/(1+'Calculation_Assumptions'!$B$21)^(C143-'Calculation_Assumptions'!$B$20)</f>
      </c>
      <c r="V143" s="121" t="str">
        <f>Q143*U143</f>
      </c>
      <c r="W143" s="122" t="str">
        <f>R143*U143</f>
      </c>
      <c r="X143" s="123" t="str">
        <f>S143*U143</f>
      </c>
      <c r="Y143" s="124" t="str">
        <f>T143*U143</f>
      </c>
      <c r="Z143" s="125" t="str">
        <f>H143*F143</f>
      </c>
      <c r="AA143" s="126" t="str">
        <f>Z143*U143</f>
      </c>
      <c r="AB143" s="127" t="str">
        <f>IF(Z143=0,"",Q143/Z143)</f>
      </c>
    </row>
    <row r="144">
      <c r="A144" t="s">
        <v>171</v>
      </c>
      <c r="B144" s="4" t="s">
        <v>176</v>
      </c>
      <c r="C144" t="n">
        <v>2037</v>
      </c>
      <c r="D144" s="103" t="n">
        <v>26198.9758129173</v>
      </c>
      <c r="E144" s="104" t="n">
        <v>420534.630534366</v>
      </c>
      <c r="F144" s="105" t="n">
        <v>20492.8881332929</v>
      </c>
      <c r="G144" s="106" t="n">
        <v>85653.076096588</v>
      </c>
      <c r="H144" s="107" t="n">
        <v>307646417.5</v>
      </c>
      <c r="I144" s="108" t="n">
        <v>37.7369</v>
      </c>
      <c r="J144" s="109" t="str">
        <f>'Calculation_Assumptions'!$B$24*G144*(F144/G144)^'Calculation_Assumptions'!$B$25</f>
      </c>
      <c r="K144" s="110" t="str">
        <f>'Calculation_Assumptions'!$B$26*F144</f>
      </c>
      <c r="L144" s="111" t="str">
        <f>MAX(J144,K144)</f>
      </c>
      <c r="M144" s="112" t="str">
        <f>IF(F144=0,"",L144/F144)</f>
      </c>
      <c r="N144" s="113" t="str">
        <f>'Calculation_Assumptions'!$B$27*F144</f>
      </c>
      <c r="O144" s="114" t="str">
        <f>'Calculation_Assumptions'!$B$28*F144</f>
      </c>
      <c r="P144" s="115" t="str">
        <f>IF(I144=0,"",L144/I144)</f>
      </c>
      <c r="Q144" s="116" t="str">
        <f>L144*D144</f>
      </c>
      <c r="R144" s="117" t="str">
        <f>P144*E144</f>
      </c>
      <c r="S144" s="118" t="str">
        <f>N144*D144</f>
      </c>
      <c r="T144" s="119" t="str">
        <f>O144*D144</f>
      </c>
      <c r="U144" s="120" t="str">
        <f>1/(1+'Calculation_Assumptions'!$B$21)^(C144-'Calculation_Assumptions'!$B$20)</f>
      </c>
      <c r="V144" s="121" t="str">
        <f>Q144*U144</f>
      </c>
      <c r="W144" s="122" t="str">
        <f>R144*U144</f>
      </c>
      <c r="X144" s="123" t="str">
        <f>S144*U144</f>
      </c>
      <c r="Y144" s="124" t="str">
        <f>T144*U144</f>
      </c>
      <c r="Z144" s="125" t="str">
        <f>H144*F144</f>
      </c>
      <c r="AA144" s="126" t="str">
        <f>Z144*U144</f>
      </c>
      <c r="AB144" s="127" t="str">
        <f>IF(Z144=0,"",Q144/Z144)</f>
      </c>
    </row>
    <row r="145">
      <c r="A145" t="s">
        <v>171</v>
      </c>
      <c r="B145" s="4" t="s">
        <v>176</v>
      </c>
      <c r="C145" t="n">
        <v>2038</v>
      </c>
      <c r="D145" s="103" t="n">
        <v>29417.7014941745</v>
      </c>
      <c r="E145" s="104" t="n">
        <v>461106.88057246</v>
      </c>
      <c r="F145" s="105" t="n">
        <v>21070.2382103635</v>
      </c>
      <c r="G145" s="106" t="n">
        <v>86465.9370419363</v>
      </c>
      <c r="H145" s="107" t="n">
        <v>309096448</v>
      </c>
      <c r="I145" s="108" t="n">
        <v>37.8496</v>
      </c>
      <c r="J145" s="109" t="str">
        <f>'Calculation_Assumptions'!$B$24*G145*(F145/G145)^'Calculation_Assumptions'!$B$25</f>
      </c>
      <c r="K145" s="110" t="str">
        <f>'Calculation_Assumptions'!$B$26*F145</f>
      </c>
      <c r="L145" s="111" t="str">
        <f>MAX(J145,K145)</f>
      </c>
      <c r="M145" s="112" t="str">
        <f>IF(F145=0,"",L145/F145)</f>
      </c>
      <c r="N145" s="113" t="str">
        <f>'Calculation_Assumptions'!$B$27*F145</f>
      </c>
      <c r="O145" s="114" t="str">
        <f>'Calculation_Assumptions'!$B$28*F145</f>
      </c>
      <c r="P145" s="115" t="str">
        <f>IF(I145=0,"",L145/I145)</f>
      </c>
      <c r="Q145" s="116" t="str">
        <f>L145*D145</f>
      </c>
      <c r="R145" s="117" t="str">
        <f>P145*E145</f>
      </c>
      <c r="S145" s="118" t="str">
        <f>N145*D145</f>
      </c>
      <c r="T145" s="119" t="str">
        <f>O145*D145</f>
      </c>
      <c r="U145" s="120" t="str">
        <f>1/(1+'Calculation_Assumptions'!$B$21)^(C145-'Calculation_Assumptions'!$B$20)</f>
      </c>
      <c r="V145" s="121" t="str">
        <f>Q145*U145</f>
      </c>
      <c r="W145" s="122" t="str">
        <f>R145*U145</f>
      </c>
      <c r="X145" s="123" t="str">
        <f>S145*U145</f>
      </c>
      <c r="Y145" s="124" t="str">
        <f>T145*U145</f>
      </c>
      <c r="Z145" s="125" t="str">
        <f>H145*F145</f>
      </c>
      <c r="AA145" s="126" t="str">
        <f>Z145*U145</f>
      </c>
      <c r="AB145" s="127" t="str">
        <f>IF(Z145=0,"",Q145/Z145)</f>
      </c>
    </row>
    <row r="146">
      <c r="A146" t="s">
        <v>171</v>
      </c>
      <c r="B146" s="4" t="s">
        <v>176</v>
      </c>
      <c r="C146" t="n">
        <v>2039</v>
      </c>
      <c r="D146" s="103" t="n">
        <v>32663.9422201218</v>
      </c>
      <c r="E146" s="104" t="n">
        <v>502166.922230809</v>
      </c>
      <c r="F146" s="105" t="n">
        <v>21663.8540821491</v>
      </c>
      <c r="G146" s="106" t="n">
        <v>87286.5121634309</v>
      </c>
      <c r="H146" s="107" t="n">
        <v>310481120</v>
      </c>
      <c r="I146" s="108" t="n">
        <v>37.9582</v>
      </c>
      <c r="J146" s="109" t="str">
        <f>'Calculation_Assumptions'!$B$24*G146*(F146/G146)^'Calculation_Assumptions'!$B$25</f>
      </c>
      <c r="K146" s="110" t="str">
        <f>'Calculation_Assumptions'!$B$26*F146</f>
      </c>
      <c r="L146" s="111" t="str">
        <f>MAX(J146,K146)</f>
      </c>
      <c r="M146" s="112" t="str">
        <f>IF(F146=0,"",L146/F146)</f>
      </c>
      <c r="N146" s="113" t="str">
        <f>'Calculation_Assumptions'!$B$27*F146</f>
      </c>
      <c r="O146" s="114" t="str">
        <f>'Calculation_Assumptions'!$B$28*F146</f>
      </c>
      <c r="P146" s="115" t="str">
        <f>IF(I146=0,"",L146/I146)</f>
      </c>
      <c r="Q146" s="116" t="str">
        <f>L146*D146</f>
      </c>
      <c r="R146" s="117" t="str">
        <f>P146*E146</f>
      </c>
      <c r="S146" s="118" t="str">
        <f>N146*D146</f>
      </c>
      <c r="T146" s="119" t="str">
        <f>O146*D146</f>
      </c>
      <c r="U146" s="120" t="str">
        <f>1/(1+'Calculation_Assumptions'!$B$21)^(C146-'Calculation_Assumptions'!$B$20)</f>
      </c>
      <c r="V146" s="121" t="str">
        <f>Q146*U146</f>
      </c>
      <c r="W146" s="122" t="str">
        <f>R146*U146</f>
      </c>
      <c r="X146" s="123" t="str">
        <f>S146*U146</f>
      </c>
      <c r="Y146" s="124" t="str">
        <f>T146*U146</f>
      </c>
      <c r="Z146" s="125" t="str">
        <f>H146*F146</f>
      </c>
      <c r="AA146" s="126" t="str">
        <f>Z146*U146</f>
      </c>
      <c r="AB146" s="127" t="str">
        <f>IF(Z146=0,"",Q146/Z146)</f>
      </c>
    </row>
    <row r="147">
      <c r="A147" t="s">
        <v>171</v>
      </c>
      <c r="B147" s="4" t="s">
        <v>176</v>
      </c>
      <c r="C147" t="n">
        <v>2040</v>
      </c>
      <c r="D147" s="103" t="n">
        <v>35930.5099974931</v>
      </c>
      <c r="E147" s="104" t="n">
        <v>543487.825968428</v>
      </c>
      <c r="F147" s="105" t="n">
        <v>22274.1940080113</v>
      </c>
      <c r="G147" s="106" t="n">
        <v>88114.8746697968</v>
      </c>
      <c r="H147" s="107" t="n">
        <v>311797395.5</v>
      </c>
      <c r="I147" s="108" t="n">
        <v>38.0715</v>
      </c>
      <c r="J147" s="109" t="str">
        <f>'Calculation_Assumptions'!$B$24*G147*(F147/G147)^'Calculation_Assumptions'!$B$25</f>
      </c>
      <c r="K147" s="110" t="str">
        <f>'Calculation_Assumptions'!$B$26*F147</f>
      </c>
      <c r="L147" s="111" t="str">
        <f>MAX(J147,K147)</f>
      </c>
      <c r="M147" s="112" t="str">
        <f>IF(F147=0,"",L147/F147)</f>
      </c>
      <c r="N147" s="113" t="str">
        <f>'Calculation_Assumptions'!$B$27*F147</f>
      </c>
      <c r="O147" s="114" t="str">
        <f>'Calculation_Assumptions'!$B$28*F147</f>
      </c>
      <c r="P147" s="115" t="str">
        <f>IF(I147=0,"",L147/I147)</f>
      </c>
      <c r="Q147" s="116" t="str">
        <f>L147*D147</f>
      </c>
      <c r="R147" s="117" t="str">
        <f>P147*E147</f>
      </c>
      <c r="S147" s="118" t="str">
        <f>N147*D147</f>
      </c>
      <c r="T147" s="119" t="str">
        <f>O147*D147</f>
      </c>
      <c r="U147" s="120" t="str">
        <f>1/(1+'Calculation_Assumptions'!$B$21)^(C147-'Calculation_Assumptions'!$B$20)</f>
      </c>
      <c r="V147" s="121" t="str">
        <f>Q147*U147</f>
      </c>
      <c r="W147" s="122" t="str">
        <f>R147*U147</f>
      </c>
      <c r="X147" s="123" t="str">
        <f>S147*U147</f>
      </c>
      <c r="Y147" s="124" t="str">
        <f>T147*U147</f>
      </c>
      <c r="Z147" s="125" t="str">
        <f>H147*F147</f>
      </c>
      <c r="AA147" s="126" t="str">
        <f>Z147*U147</f>
      </c>
      <c r="AB147" s="127" t="str">
        <f>IF(Z147=0,"",Q147/Z147)</f>
      </c>
    </row>
    <row r="148">
      <c r="A148" t="s">
        <v>171</v>
      </c>
      <c r="B148" s="4" t="s">
        <v>176</v>
      </c>
      <c r="C148" t="n">
        <v>2041</v>
      </c>
      <c r="D148" s="103" t="n">
        <v>35392.4446992498</v>
      </c>
      <c r="E148" s="104" t="n">
        <v>540193.572973297</v>
      </c>
      <c r="F148" s="105" t="n">
        <v>22835.7817990268</v>
      </c>
      <c r="G148" s="106" t="n">
        <v>88881.5613597912</v>
      </c>
      <c r="H148" s="107" t="n">
        <v>313041661</v>
      </c>
      <c r="I148" s="108" t="n">
        <v>37.2583</v>
      </c>
      <c r="J148" s="109" t="str">
        <f>'Calculation_Assumptions'!$B$24*G148*(F148/G148)^'Calculation_Assumptions'!$B$25</f>
      </c>
      <c r="K148" s="110" t="str">
        <f>'Calculation_Assumptions'!$B$26*F148</f>
      </c>
      <c r="L148" s="111" t="str">
        <f>MAX(J148,K148)</f>
      </c>
      <c r="M148" s="112" t="str">
        <f>IF(F148=0,"",L148/F148)</f>
      </c>
      <c r="N148" s="113" t="str">
        <f>'Calculation_Assumptions'!$B$27*F148</f>
      </c>
      <c r="O148" s="114" t="str">
        <f>'Calculation_Assumptions'!$B$28*F148</f>
      </c>
      <c r="P148" s="115" t="str">
        <f>IF(I148=0,"",L148/I148)</f>
      </c>
      <c r="Q148" s="116" t="str">
        <f>L148*D148</f>
      </c>
      <c r="R148" s="117" t="str">
        <f>P148*E148</f>
      </c>
      <c r="S148" s="118" t="str">
        <f>N148*D148</f>
      </c>
      <c r="T148" s="119" t="str">
        <f>O148*D148</f>
      </c>
      <c r="U148" s="120" t="str">
        <f>1/(1+'Calculation_Assumptions'!$B$21)^(C148-'Calculation_Assumptions'!$B$20)</f>
      </c>
      <c r="V148" s="121" t="str">
        <f>Q148*U148</f>
      </c>
      <c r="W148" s="122" t="str">
        <f>R148*U148</f>
      </c>
      <c r="X148" s="123" t="str">
        <f>S148*U148</f>
      </c>
      <c r="Y148" s="124" t="str">
        <f>T148*U148</f>
      </c>
      <c r="Z148" s="125" t="str">
        <f>H148*F148</f>
      </c>
      <c r="AA148" s="126" t="str">
        <f>Z148*U148</f>
      </c>
      <c r="AB148" s="127" t="str">
        <f>IF(Z148=0,"",Q148/Z148)</f>
      </c>
    </row>
    <row r="149">
      <c r="A149" t="s">
        <v>171</v>
      </c>
      <c r="B149" s="4" t="s">
        <v>176</v>
      </c>
      <c r="C149" t="n">
        <v>2042</v>
      </c>
      <c r="D149" s="103" t="n">
        <v>35148.6028971142</v>
      </c>
      <c r="E149" s="104" t="n">
        <v>539876.609591559</v>
      </c>
      <c r="F149" s="105" t="n">
        <v>23411.5286140188</v>
      </c>
      <c r="G149" s="106" t="n">
        <v>89654.918983414</v>
      </c>
      <c r="H149" s="107" t="n">
        <v>314211282.5</v>
      </c>
      <c r="I149" s="108" t="n">
        <v>37.3732</v>
      </c>
      <c r="J149" s="109" t="str">
        <f>'Calculation_Assumptions'!$B$24*G149*(F149/G149)^'Calculation_Assumptions'!$B$25</f>
      </c>
      <c r="K149" s="110" t="str">
        <f>'Calculation_Assumptions'!$B$26*F149</f>
      </c>
      <c r="L149" s="111" t="str">
        <f>MAX(J149,K149)</f>
      </c>
      <c r="M149" s="112" t="str">
        <f>IF(F149=0,"",L149/F149)</f>
      </c>
      <c r="N149" s="113" t="str">
        <f>'Calculation_Assumptions'!$B$27*F149</f>
      </c>
      <c r="O149" s="114" t="str">
        <f>'Calculation_Assumptions'!$B$28*F149</f>
      </c>
      <c r="P149" s="115" t="str">
        <f>IF(I149=0,"",L149/I149)</f>
      </c>
      <c r="Q149" s="116" t="str">
        <f>L149*D149</f>
      </c>
      <c r="R149" s="117" t="str">
        <f>P149*E149</f>
      </c>
      <c r="S149" s="118" t="str">
        <f>N149*D149</f>
      </c>
      <c r="T149" s="119" t="str">
        <f>O149*D149</f>
      </c>
      <c r="U149" s="120" t="str">
        <f>1/(1+'Calculation_Assumptions'!$B$21)^(C149-'Calculation_Assumptions'!$B$20)</f>
      </c>
      <c r="V149" s="121" t="str">
        <f>Q149*U149</f>
      </c>
      <c r="W149" s="122" t="str">
        <f>R149*U149</f>
      </c>
      <c r="X149" s="123" t="str">
        <f>S149*U149</f>
      </c>
      <c r="Y149" s="124" t="str">
        <f>T149*U149</f>
      </c>
      <c r="Z149" s="125" t="str">
        <f>H149*F149</f>
      </c>
      <c r="AA149" s="126" t="str">
        <f>Z149*U149</f>
      </c>
      <c r="AB149" s="127" t="str">
        <f>IF(Z149=0,"",Q149/Z149)</f>
      </c>
    </row>
    <row r="150">
      <c r="A150" t="s">
        <v>171</v>
      </c>
      <c r="B150" s="4" t="s">
        <v>176</v>
      </c>
      <c r="C150" t="n">
        <v>2043</v>
      </c>
      <c r="D150" s="103" t="n">
        <v>35040.7539312594</v>
      </c>
      <c r="E150" s="104" t="n">
        <v>540883.657672954</v>
      </c>
      <c r="F150" s="105" t="n">
        <v>24001.7914371726</v>
      </c>
      <c r="G150" s="106" t="n">
        <v>90435.0055843959</v>
      </c>
      <c r="H150" s="107" t="n">
        <v>315304312</v>
      </c>
      <c r="I150" s="108" t="n">
        <v>37.4911</v>
      </c>
      <c r="J150" s="109" t="str">
        <f>'Calculation_Assumptions'!$B$24*G150*(F150/G150)^'Calculation_Assumptions'!$B$25</f>
      </c>
      <c r="K150" s="110" t="str">
        <f>'Calculation_Assumptions'!$B$26*F150</f>
      </c>
      <c r="L150" s="111" t="str">
        <f>MAX(J150,K150)</f>
      </c>
      <c r="M150" s="112" t="str">
        <f>IF(F150=0,"",L150/F150)</f>
      </c>
      <c r="N150" s="113" t="str">
        <f>'Calculation_Assumptions'!$B$27*F150</f>
      </c>
      <c r="O150" s="114" t="str">
        <f>'Calculation_Assumptions'!$B$28*F150</f>
      </c>
      <c r="P150" s="115" t="str">
        <f>IF(I150=0,"",L150/I150)</f>
      </c>
      <c r="Q150" s="116" t="str">
        <f>L150*D150</f>
      </c>
      <c r="R150" s="117" t="str">
        <f>P150*E150</f>
      </c>
      <c r="S150" s="118" t="str">
        <f>N150*D150</f>
      </c>
      <c r="T150" s="119" t="str">
        <f>O150*D150</f>
      </c>
      <c r="U150" s="120" t="str">
        <f>1/(1+'Calculation_Assumptions'!$B$21)^(C150-'Calculation_Assumptions'!$B$20)</f>
      </c>
      <c r="V150" s="121" t="str">
        <f>Q150*U150</f>
      </c>
      <c r="W150" s="122" t="str">
        <f>R150*U150</f>
      </c>
      <c r="X150" s="123" t="str">
        <f>S150*U150</f>
      </c>
      <c r="Y150" s="124" t="str">
        <f>T150*U150</f>
      </c>
      <c r="Z150" s="125" t="str">
        <f>H150*F150</f>
      </c>
      <c r="AA150" s="126" t="str">
        <f>Z150*U150</f>
      </c>
      <c r="AB150" s="127" t="str">
        <f>IF(Z150=0,"",Q150/Z150)</f>
      </c>
    </row>
    <row r="151">
      <c r="A151" t="s">
        <v>171</v>
      </c>
      <c r="B151" s="4" t="s">
        <v>176</v>
      </c>
      <c r="C151" t="n">
        <v>2044</v>
      </c>
      <c r="D151" s="103" t="n">
        <v>35024.5929247465</v>
      </c>
      <c r="E151" s="104" t="n">
        <v>542959.752580644</v>
      </c>
      <c r="F151" s="105" t="n">
        <v>24606.9362531317</v>
      </c>
      <c r="G151" s="106" t="n">
        <v>91221.8797115048</v>
      </c>
      <c r="H151" s="107" t="n">
        <v>316318415.5</v>
      </c>
      <c r="I151" s="108" t="n">
        <v>37.6099</v>
      </c>
      <c r="J151" s="109" t="str">
        <f>'Calculation_Assumptions'!$B$24*G151*(F151/G151)^'Calculation_Assumptions'!$B$25</f>
      </c>
      <c r="K151" s="110" t="str">
        <f>'Calculation_Assumptions'!$B$26*F151</f>
      </c>
      <c r="L151" s="111" t="str">
        <f>MAX(J151,K151)</f>
      </c>
      <c r="M151" s="112" t="str">
        <f>IF(F151=0,"",L151/F151)</f>
      </c>
      <c r="N151" s="113" t="str">
        <f>'Calculation_Assumptions'!$B$27*F151</f>
      </c>
      <c r="O151" s="114" t="str">
        <f>'Calculation_Assumptions'!$B$28*F151</f>
      </c>
      <c r="P151" s="115" t="str">
        <f>IF(I151=0,"",L151/I151)</f>
      </c>
      <c r="Q151" s="116" t="str">
        <f>L151*D151</f>
      </c>
      <c r="R151" s="117" t="str">
        <f>P151*E151</f>
      </c>
      <c r="S151" s="118" t="str">
        <f>N151*D151</f>
      </c>
      <c r="T151" s="119" t="str">
        <f>O151*D151</f>
      </c>
      <c r="U151" s="120" t="str">
        <f>1/(1+'Calculation_Assumptions'!$B$21)^(C151-'Calculation_Assumptions'!$B$20)</f>
      </c>
      <c r="V151" s="121" t="str">
        <f>Q151*U151</f>
      </c>
      <c r="W151" s="122" t="str">
        <f>R151*U151</f>
      </c>
      <c r="X151" s="123" t="str">
        <f>S151*U151</f>
      </c>
      <c r="Y151" s="124" t="str">
        <f>T151*U151</f>
      </c>
      <c r="Z151" s="125" t="str">
        <f>H151*F151</f>
      </c>
      <c r="AA151" s="126" t="str">
        <f>Z151*U151</f>
      </c>
      <c r="AB151" s="127" t="str">
        <f>IF(Z151=0,"",Q151/Z151)</f>
      </c>
    </row>
    <row r="152">
      <c r="A152" t="s">
        <v>171</v>
      </c>
      <c r="B152" s="4" t="s">
        <v>176</v>
      </c>
      <c r="C152" t="n">
        <v>2045</v>
      </c>
      <c r="D152" s="103" t="n">
        <v>35073.251533789</v>
      </c>
      <c r="E152" s="104" t="n">
        <v>545659.369988531</v>
      </c>
      <c r="F152" s="105" t="n">
        <v>25227.3382739225</v>
      </c>
      <c r="G152" s="106" t="n">
        <v>92015.6004229417</v>
      </c>
      <c r="H152" s="107" t="n">
        <v>317249613</v>
      </c>
      <c r="I152" s="108" t="n">
        <v>37.7245</v>
      </c>
      <c r="J152" s="109" t="str">
        <f>'Calculation_Assumptions'!$B$24*G152*(F152/G152)^'Calculation_Assumptions'!$B$25</f>
      </c>
      <c r="K152" s="110" t="str">
        <f>'Calculation_Assumptions'!$B$26*F152</f>
      </c>
      <c r="L152" s="111" t="str">
        <f>MAX(J152,K152)</f>
      </c>
      <c r="M152" s="112" t="str">
        <f>IF(F152=0,"",L152/F152)</f>
      </c>
      <c r="N152" s="113" t="str">
        <f>'Calculation_Assumptions'!$B$27*F152</f>
      </c>
      <c r="O152" s="114" t="str">
        <f>'Calculation_Assumptions'!$B$28*F152</f>
      </c>
      <c r="P152" s="115" t="str">
        <f>IF(I152=0,"",L152/I152)</f>
      </c>
      <c r="Q152" s="116" t="str">
        <f>L152*D152</f>
      </c>
      <c r="R152" s="117" t="str">
        <f>P152*E152</f>
      </c>
      <c r="S152" s="118" t="str">
        <f>N152*D152</f>
      </c>
      <c r="T152" s="119" t="str">
        <f>O152*D152</f>
      </c>
      <c r="U152" s="120" t="str">
        <f>1/(1+'Calculation_Assumptions'!$B$21)^(C152-'Calculation_Assumptions'!$B$20)</f>
      </c>
      <c r="V152" s="121" t="str">
        <f>Q152*U152</f>
      </c>
      <c r="W152" s="122" t="str">
        <f>R152*U152</f>
      </c>
      <c r="X152" s="123" t="str">
        <f>S152*U152</f>
      </c>
      <c r="Y152" s="124" t="str">
        <f>T152*U152</f>
      </c>
      <c r="Z152" s="125" t="str">
        <f>H152*F152</f>
      </c>
      <c r="AA152" s="126" t="str">
        <f>Z152*U152</f>
      </c>
      <c r="AB152" s="127" t="str">
        <f>IF(Z152=0,"",Q152/Z152)</f>
      </c>
    </row>
    <row r="153">
      <c r="A153" t="s">
        <v>171</v>
      </c>
      <c r="B153" s="4" t="s">
        <v>176</v>
      </c>
      <c r="C153" t="n">
        <v>2046</v>
      </c>
      <c r="D153" s="103" t="n">
        <v>35164.5849359103</v>
      </c>
      <c r="E153" s="104" t="n">
        <v>548689.947274872</v>
      </c>
      <c r="F153" s="105" t="n">
        <v>25797.7023007031</v>
      </c>
      <c r="G153" s="106" t="n">
        <v>92766.6954417819</v>
      </c>
      <c r="H153" s="107" t="n">
        <v>318096573.5</v>
      </c>
      <c r="I153" s="108" t="n">
        <v>37.8362</v>
      </c>
      <c r="J153" s="109" t="str">
        <f>'Calculation_Assumptions'!$B$24*G153*(F153/G153)^'Calculation_Assumptions'!$B$25</f>
      </c>
      <c r="K153" s="110" t="str">
        <f>'Calculation_Assumptions'!$B$26*F153</f>
      </c>
      <c r="L153" s="111" t="str">
        <f>MAX(J153,K153)</f>
      </c>
      <c r="M153" s="112" t="str">
        <f>IF(F153=0,"",L153/F153)</f>
      </c>
      <c r="N153" s="113" t="str">
        <f>'Calculation_Assumptions'!$B$27*F153</f>
      </c>
      <c r="O153" s="114" t="str">
        <f>'Calculation_Assumptions'!$B$28*F153</f>
      </c>
      <c r="P153" s="115" t="str">
        <f>IF(I153=0,"",L153/I153)</f>
      </c>
      <c r="Q153" s="116" t="str">
        <f>L153*D153</f>
      </c>
      <c r="R153" s="117" t="str">
        <f>P153*E153</f>
      </c>
      <c r="S153" s="118" t="str">
        <f>N153*D153</f>
      </c>
      <c r="T153" s="119" t="str">
        <f>O153*D153</f>
      </c>
      <c r="U153" s="120" t="str">
        <f>1/(1+'Calculation_Assumptions'!$B$21)^(C153-'Calculation_Assumptions'!$B$20)</f>
      </c>
      <c r="V153" s="121" t="str">
        <f>Q153*U153</f>
      </c>
      <c r="W153" s="122" t="str">
        <f>R153*U153</f>
      </c>
      <c r="X153" s="123" t="str">
        <f>S153*U153</f>
      </c>
      <c r="Y153" s="124" t="str">
        <f>T153*U153</f>
      </c>
      <c r="Z153" s="125" t="str">
        <f>H153*F153</f>
      </c>
      <c r="AA153" s="126" t="str">
        <f>Z153*U153</f>
      </c>
      <c r="AB153" s="127" t="str">
        <f>IF(Z153=0,"",Q153/Z153)</f>
      </c>
    </row>
    <row r="154">
      <c r="A154" t="s">
        <v>171</v>
      </c>
      <c r="B154" s="4" t="s">
        <v>176</v>
      </c>
      <c r="C154" t="n">
        <v>2047</v>
      </c>
      <c r="D154" s="103" t="n">
        <v>35282.4802381619</v>
      </c>
      <c r="E154" s="104" t="n">
        <v>552015.17230028</v>
      </c>
      <c r="F154" s="105" t="n">
        <v>26380.9616682253</v>
      </c>
      <c r="G154" s="106" t="n">
        <v>93523.921418033</v>
      </c>
      <c r="H154" s="107" t="n">
        <v>318862019.5</v>
      </c>
      <c r="I154" s="108" t="n">
        <v>37.9489</v>
      </c>
      <c r="J154" s="109" t="str">
        <f>'Calculation_Assumptions'!$B$24*G154*(F154/G154)^'Calculation_Assumptions'!$B$25</f>
      </c>
      <c r="K154" s="110" t="str">
        <f>'Calculation_Assumptions'!$B$26*F154</f>
      </c>
      <c r="L154" s="111" t="str">
        <f>MAX(J154,K154)</f>
      </c>
      <c r="M154" s="112" t="str">
        <f>IF(F154=0,"",L154/F154)</f>
      </c>
      <c r="N154" s="113" t="str">
        <f>'Calculation_Assumptions'!$B$27*F154</f>
      </c>
      <c r="O154" s="114" t="str">
        <f>'Calculation_Assumptions'!$B$28*F154</f>
      </c>
      <c r="P154" s="115" t="str">
        <f>IF(I154=0,"",L154/I154)</f>
      </c>
      <c r="Q154" s="116" t="str">
        <f>L154*D154</f>
      </c>
      <c r="R154" s="117" t="str">
        <f>P154*E154</f>
      </c>
      <c r="S154" s="118" t="str">
        <f>N154*D154</f>
      </c>
      <c r="T154" s="119" t="str">
        <f>O154*D154</f>
      </c>
      <c r="U154" s="120" t="str">
        <f>1/(1+'Calculation_Assumptions'!$B$21)^(C154-'Calculation_Assumptions'!$B$20)</f>
      </c>
      <c r="V154" s="121" t="str">
        <f>Q154*U154</f>
      </c>
      <c r="W154" s="122" t="str">
        <f>R154*U154</f>
      </c>
      <c r="X154" s="123" t="str">
        <f>S154*U154</f>
      </c>
      <c r="Y154" s="124" t="str">
        <f>T154*U154</f>
      </c>
      <c r="Z154" s="125" t="str">
        <f>H154*F154</f>
      </c>
      <c r="AA154" s="126" t="str">
        <f>Z154*U154</f>
      </c>
      <c r="AB154" s="127" t="str">
        <f>IF(Z154=0,"",Q154/Z154)</f>
      </c>
    </row>
    <row r="155">
      <c r="A155" t="s">
        <v>171</v>
      </c>
      <c r="B155" s="4" t="s">
        <v>176</v>
      </c>
      <c r="C155" t="n">
        <v>2048</v>
      </c>
      <c r="D155" s="103" t="n">
        <v>35400.9452032162</v>
      </c>
      <c r="E155" s="104" t="n">
        <v>555240.802971597</v>
      </c>
      <c r="F155" s="105" t="n">
        <v>26977.4079268061</v>
      </c>
      <c r="G155" s="106" t="n">
        <v>94287.3283968127</v>
      </c>
      <c r="H155" s="107" t="n">
        <v>319554652.5</v>
      </c>
      <c r="I155" s="108" t="n">
        <v>38.0645</v>
      </c>
      <c r="J155" s="109" t="str">
        <f>'Calculation_Assumptions'!$B$24*G155*(F155/G155)^'Calculation_Assumptions'!$B$25</f>
      </c>
      <c r="K155" s="110" t="str">
        <f>'Calculation_Assumptions'!$B$26*F155</f>
      </c>
      <c r="L155" s="111" t="str">
        <f>MAX(J155,K155)</f>
      </c>
      <c r="M155" s="112" t="str">
        <f>IF(F155=0,"",L155/F155)</f>
      </c>
      <c r="N155" s="113" t="str">
        <f>'Calculation_Assumptions'!$B$27*F155</f>
      </c>
      <c r="O155" s="114" t="str">
        <f>'Calculation_Assumptions'!$B$28*F155</f>
      </c>
      <c r="P155" s="115" t="str">
        <f>IF(I155=0,"",L155/I155)</f>
      </c>
      <c r="Q155" s="116" t="str">
        <f>L155*D155</f>
      </c>
      <c r="R155" s="117" t="str">
        <f>P155*E155</f>
      </c>
      <c r="S155" s="118" t="str">
        <f>N155*D155</f>
      </c>
      <c r="T155" s="119" t="str">
        <f>O155*D155</f>
      </c>
      <c r="U155" s="120" t="str">
        <f>1/(1+'Calculation_Assumptions'!$B$21)^(C155-'Calculation_Assumptions'!$B$20)</f>
      </c>
      <c r="V155" s="121" t="str">
        <f>Q155*U155</f>
      </c>
      <c r="W155" s="122" t="str">
        <f>R155*U155</f>
      </c>
      <c r="X155" s="123" t="str">
        <f>S155*U155</f>
      </c>
      <c r="Y155" s="124" t="str">
        <f>T155*U155</f>
      </c>
      <c r="Z155" s="125" t="str">
        <f>H155*F155</f>
      </c>
      <c r="AA155" s="126" t="str">
        <f>Z155*U155</f>
      </c>
      <c r="AB155" s="127" t="str">
        <f>IF(Z155=0,"",Q155/Z155)</f>
      </c>
    </row>
    <row r="156">
      <c r="A156" t="s">
        <v>171</v>
      </c>
      <c r="B156" s="4" t="s">
        <v>176</v>
      </c>
      <c r="C156" t="n">
        <v>2049</v>
      </c>
      <c r="D156" s="103" t="n">
        <v>35547.8710338322</v>
      </c>
      <c r="E156" s="104" t="n">
        <v>558683.835381716</v>
      </c>
      <c r="F156" s="105" t="n">
        <v>27587.3392184138</v>
      </c>
      <c r="G156" s="106" t="n">
        <v>95056.9668317421</v>
      </c>
      <c r="H156" s="107" t="n">
        <v>320173250</v>
      </c>
      <c r="I156" s="108" t="n">
        <v>38.1755</v>
      </c>
      <c r="J156" s="109" t="str">
        <f>'Calculation_Assumptions'!$B$24*G156*(F156/G156)^'Calculation_Assumptions'!$B$25</f>
      </c>
      <c r="K156" s="110" t="str">
        <f>'Calculation_Assumptions'!$B$26*F156</f>
      </c>
      <c r="L156" s="111" t="str">
        <f>MAX(J156,K156)</f>
      </c>
      <c r="M156" s="112" t="str">
        <f>IF(F156=0,"",L156/F156)</f>
      </c>
      <c r="N156" s="113" t="str">
        <f>'Calculation_Assumptions'!$B$27*F156</f>
      </c>
      <c r="O156" s="114" t="str">
        <f>'Calculation_Assumptions'!$B$28*F156</f>
      </c>
      <c r="P156" s="115" t="str">
        <f>IF(I156=0,"",L156/I156)</f>
      </c>
      <c r="Q156" s="116" t="str">
        <f>L156*D156</f>
      </c>
      <c r="R156" s="117" t="str">
        <f>P156*E156</f>
      </c>
      <c r="S156" s="118" t="str">
        <f>N156*D156</f>
      </c>
      <c r="T156" s="119" t="str">
        <f>O156*D156</f>
      </c>
      <c r="U156" s="120" t="str">
        <f>1/(1+'Calculation_Assumptions'!$B$21)^(C156-'Calculation_Assumptions'!$B$20)</f>
      </c>
      <c r="V156" s="121" t="str">
        <f>Q156*U156</f>
      </c>
      <c r="W156" s="122" t="str">
        <f>R156*U156</f>
      </c>
      <c r="X156" s="123" t="str">
        <f>S156*U156</f>
      </c>
      <c r="Y156" s="124" t="str">
        <f>T156*U156</f>
      </c>
      <c r="Z156" s="125" t="str">
        <f>H156*F156</f>
      </c>
      <c r="AA156" s="126" t="str">
        <f>Z156*U156</f>
      </c>
      <c r="AB156" s="127" t="str">
        <f>IF(Z156=0,"",Q156/Z156)</f>
      </c>
    </row>
    <row r="157">
      <c r="A157" t="s">
        <v>171</v>
      </c>
      <c r="B157" s="4" t="s">
        <v>176</v>
      </c>
      <c r="C157" t="n">
        <v>2050</v>
      </c>
      <c r="D157" s="103" t="n">
        <v>35705.51985376</v>
      </c>
      <c r="E157" s="104" t="n">
        <v>562206.189057983</v>
      </c>
      <c r="F157" s="105" t="n">
        <v>28211.0604256979</v>
      </c>
      <c r="G157" s="106" t="n">
        <v>95832.8875882792</v>
      </c>
      <c r="H157" s="107" t="n">
        <v>320712949.5</v>
      </c>
      <c r="I157" s="108" t="n">
        <v>38.286</v>
      </c>
      <c r="J157" s="109" t="str">
        <f>'Calculation_Assumptions'!$B$24*G157*(F157/G157)^'Calculation_Assumptions'!$B$25</f>
      </c>
      <c r="K157" s="110" t="str">
        <f>'Calculation_Assumptions'!$B$26*F157</f>
      </c>
      <c r="L157" s="111" t="str">
        <f>MAX(J157,K157)</f>
      </c>
      <c r="M157" s="112" t="str">
        <f>IF(F157=0,"",L157/F157)</f>
      </c>
      <c r="N157" s="113" t="str">
        <f>'Calculation_Assumptions'!$B$27*F157</f>
      </c>
      <c r="O157" s="114" t="str">
        <f>'Calculation_Assumptions'!$B$28*F157</f>
      </c>
      <c r="P157" s="115" t="str">
        <f>IF(I157=0,"",L157/I157)</f>
      </c>
      <c r="Q157" s="116" t="str">
        <f>L157*D157</f>
      </c>
      <c r="R157" s="117" t="str">
        <f>P157*E157</f>
      </c>
      <c r="S157" s="118" t="str">
        <f>N157*D157</f>
      </c>
      <c r="T157" s="119" t="str">
        <f>O157*D157</f>
      </c>
      <c r="U157" s="120" t="str">
        <f>1/(1+'Calculation_Assumptions'!$B$21)^(C157-'Calculation_Assumptions'!$B$20)</f>
      </c>
      <c r="V157" s="121" t="str">
        <f>Q157*U157</f>
      </c>
      <c r="W157" s="122" t="str">
        <f>R157*U157</f>
      </c>
      <c r="X157" s="123" t="str">
        <f>S157*U157</f>
      </c>
      <c r="Y157" s="124" t="str">
        <f>T157*U157</f>
      </c>
      <c r="Z157" s="125" t="str">
        <f>H157*F157</f>
      </c>
      <c r="AA157" s="126" t="str">
        <f>Z157*U157</f>
      </c>
      <c r="AB157" s="127" t="str">
        <f>IF(Z157=0,"",Q157/Z157)</f>
      </c>
    </row>
    <row r="158">
      <c r="A158" t="s">
        <v>164</v>
      </c>
      <c r="B158" s="4" t="s">
        <v>165</v>
      </c>
      <c r="C158" t="n">
        <v>2025</v>
      </c>
      <c r="D158" s="103" t="n">
        <v>0.000000000243056658133511</v>
      </c>
      <c r="E158" s="104" t="n">
        <v>0.00000000719933224146985</v>
      </c>
      <c r="F158" s="105" t="n">
        <v>13851.4910785419</v>
      </c>
      <c r="G158" s="106" t="n">
        <v>74136.3707949527</v>
      </c>
      <c r="H158" s="107" t="n">
        <v>285721235.5</v>
      </c>
      <c r="I158" s="108" t="n">
        <v>37.51</v>
      </c>
      <c r="J158" s="109" t="str">
        <f>'Calculation_Assumptions'!$B$24*G158*(F158/G158)^'Calculation_Assumptions'!$B$25</f>
      </c>
      <c r="K158" s="110" t="str">
        <f>'Calculation_Assumptions'!$B$26*F158</f>
      </c>
      <c r="L158" s="111" t="str">
        <f>MAX(J158,K158)</f>
      </c>
      <c r="M158" s="112" t="str">
        <f>IF(F158=0,"",L158/F158)</f>
      </c>
      <c r="N158" s="113" t="str">
        <f>'Calculation_Assumptions'!$B$27*F158</f>
      </c>
      <c r="O158" s="114" t="str">
        <f>'Calculation_Assumptions'!$B$28*F158</f>
      </c>
      <c r="P158" s="115" t="str">
        <f>IF(I158=0,"",L158/I158)</f>
      </c>
      <c r="Q158" s="116" t="str">
        <f>L158*D158</f>
      </c>
      <c r="R158" s="117" t="str">
        <f>P158*E158</f>
      </c>
      <c r="S158" s="118" t="str">
        <f>N158*D158</f>
      </c>
      <c r="T158" s="119" t="str">
        <f>O158*D158</f>
      </c>
      <c r="U158" s="120" t="str">
        <f>1/(1+'Calculation_Assumptions'!$B$21)^(C158-'Calculation_Assumptions'!$B$20)</f>
      </c>
      <c r="V158" s="121" t="str">
        <f>Q158*U158</f>
      </c>
      <c r="W158" s="122" t="str">
        <f>R158*U158</f>
      </c>
      <c r="X158" s="123" t="str">
        <f>S158*U158</f>
      </c>
      <c r="Y158" s="124" t="str">
        <f>T158*U158</f>
      </c>
      <c r="Z158" s="125" t="str">
        <f>H158*F158</f>
      </c>
      <c r="AA158" s="126" t="str">
        <f>Z158*U158</f>
      </c>
      <c r="AB158" s="127" t="str">
        <f>IF(Z158=0,"",Q158/Z158)</f>
      </c>
    </row>
    <row r="159">
      <c r="A159" t="s">
        <v>164</v>
      </c>
      <c r="B159" s="4" t="s">
        <v>165</v>
      </c>
      <c r="C159" t="n">
        <v>2026</v>
      </c>
      <c r="D159" s="103" t="n">
        <v>7746.32882064202</v>
      </c>
      <c r="E159" s="104" t="n">
        <v>130303.033841446</v>
      </c>
      <c r="F159" s="105" t="n">
        <v>14370.1004216288</v>
      </c>
      <c r="G159" s="106" t="n">
        <v>75186.4097436074</v>
      </c>
      <c r="H159" s="107" t="n">
        <v>287886782.5</v>
      </c>
      <c r="I159" s="108" t="n">
        <v>37.5883</v>
      </c>
      <c r="J159" s="109" t="str">
        <f>'Calculation_Assumptions'!$B$24*G159*(F159/G159)^'Calculation_Assumptions'!$B$25</f>
      </c>
      <c r="K159" s="110" t="str">
        <f>'Calculation_Assumptions'!$B$26*F159</f>
      </c>
      <c r="L159" s="111" t="str">
        <f>MAX(J159,K159)</f>
      </c>
      <c r="M159" s="112" t="str">
        <f>IF(F159=0,"",L159/F159)</f>
      </c>
      <c r="N159" s="113" t="str">
        <f>'Calculation_Assumptions'!$B$27*F159</f>
      </c>
      <c r="O159" s="114" t="str">
        <f>'Calculation_Assumptions'!$B$28*F159</f>
      </c>
      <c r="P159" s="115" t="str">
        <f>IF(I159=0,"",L159/I159)</f>
      </c>
      <c r="Q159" s="116" t="str">
        <f>L159*D159</f>
      </c>
      <c r="R159" s="117" t="str">
        <f>P159*E159</f>
      </c>
      <c r="S159" s="118" t="str">
        <f>N159*D159</f>
      </c>
      <c r="T159" s="119" t="str">
        <f>O159*D159</f>
      </c>
      <c r="U159" s="120" t="str">
        <f>1/(1+'Calculation_Assumptions'!$B$21)^(C159-'Calculation_Assumptions'!$B$20)</f>
      </c>
      <c r="V159" s="121" t="str">
        <f>Q159*U159</f>
      </c>
      <c r="W159" s="122" t="str">
        <f>R159*U159</f>
      </c>
      <c r="X159" s="123" t="str">
        <f>S159*U159</f>
      </c>
      <c r="Y159" s="124" t="str">
        <f>T159*U159</f>
      </c>
      <c r="Z159" s="125" t="str">
        <f>H159*F159</f>
      </c>
      <c r="AA159" s="126" t="str">
        <f>Z159*U159</f>
      </c>
      <c r="AB159" s="127" t="str">
        <f>IF(Z159=0,"",Q159/Z159)</f>
      </c>
    </row>
    <row r="160">
      <c r="A160" t="s">
        <v>164</v>
      </c>
      <c r="B160" s="4" t="s">
        <v>165</v>
      </c>
      <c r="C160" t="n">
        <v>2027</v>
      </c>
      <c r="D160" s="103" t="n">
        <v>15096.2168187204</v>
      </c>
      <c r="E160" s="104" t="n">
        <v>257304.997677248</v>
      </c>
      <c r="F160" s="105" t="n">
        <v>14908.1268548478</v>
      </c>
      <c r="G160" s="106" t="n">
        <v>76251.3210387483</v>
      </c>
      <c r="H160" s="107" t="n">
        <v>289986522</v>
      </c>
      <c r="I160" s="108" t="n">
        <v>37.6736</v>
      </c>
      <c r="J160" s="109" t="str">
        <f>'Calculation_Assumptions'!$B$24*G160*(F160/G160)^'Calculation_Assumptions'!$B$25</f>
      </c>
      <c r="K160" s="110" t="str">
        <f>'Calculation_Assumptions'!$B$26*F160</f>
      </c>
      <c r="L160" s="111" t="str">
        <f>MAX(J160,K160)</f>
      </c>
      <c r="M160" s="112" t="str">
        <f>IF(F160=0,"",L160/F160)</f>
      </c>
      <c r="N160" s="113" t="str">
        <f>'Calculation_Assumptions'!$B$27*F160</f>
      </c>
      <c r="O160" s="114" t="str">
        <f>'Calculation_Assumptions'!$B$28*F160</f>
      </c>
      <c r="P160" s="115" t="str">
        <f>IF(I160=0,"",L160/I160)</f>
      </c>
      <c r="Q160" s="116" t="str">
        <f>L160*D160</f>
      </c>
      <c r="R160" s="117" t="str">
        <f>P160*E160</f>
      </c>
      <c r="S160" s="118" t="str">
        <f>N160*D160</f>
      </c>
      <c r="T160" s="119" t="str">
        <f>O160*D160</f>
      </c>
      <c r="U160" s="120" t="str">
        <f>1/(1+'Calculation_Assumptions'!$B$21)^(C160-'Calculation_Assumptions'!$B$20)</f>
      </c>
      <c r="V160" s="121" t="str">
        <f>Q160*U160</f>
      </c>
      <c r="W160" s="122" t="str">
        <f>R160*U160</f>
      </c>
      <c r="X160" s="123" t="str">
        <f>S160*U160</f>
      </c>
      <c r="Y160" s="124" t="str">
        <f>T160*U160</f>
      </c>
      <c r="Z160" s="125" t="str">
        <f>H160*F160</f>
      </c>
      <c r="AA160" s="126" t="str">
        <f>Z160*U160</f>
      </c>
      <c r="AB160" s="127" t="str">
        <f>IF(Z160=0,"",Q160/Z160)</f>
      </c>
    </row>
    <row r="161">
      <c r="A161" t="s">
        <v>164</v>
      </c>
      <c r="B161" s="4" t="s">
        <v>165</v>
      </c>
      <c r="C161" t="n">
        <v>2028</v>
      </c>
      <c r="D161" s="103" t="n">
        <v>22351.0718048014</v>
      </c>
      <c r="E161" s="104" t="n">
        <v>383418.151304021</v>
      </c>
      <c r="F161" s="105" t="n">
        <v>15466.2973673947</v>
      </c>
      <c r="G161" s="106" t="n">
        <v>77331.3153265521</v>
      </c>
      <c r="H161" s="107" t="n">
        <v>292016778.5</v>
      </c>
      <c r="I161" s="108" t="n">
        <v>36.834</v>
      </c>
      <c r="J161" s="109" t="str">
        <f>'Calculation_Assumptions'!$B$24*G161*(F161/G161)^'Calculation_Assumptions'!$B$25</f>
      </c>
      <c r="K161" s="110" t="str">
        <f>'Calculation_Assumptions'!$B$26*F161</f>
      </c>
      <c r="L161" s="111" t="str">
        <f>MAX(J161,K161)</f>
      </c>
      <c r="M161" s="112" t="str">
        <f>IF(F161=0,"",L161/F161)</f>
      </c>
      <c r="N161" s="113" t="str">
        <f>'Calculation_Assumptions'!$B$27*F161</f>
      </c>
      <c r="O161" s="114" t="str">
        <f>'Calculation_Assumptions'!$B$28*F161</f>
      </c>
      <c r="P161" s="115" t="str">
        <f>IF(I161=0,"",L161/I161)</f>
      </c>
      <c r="Q161" s="116" t="str">
        <f>L161*D161</f>
      </c>
      <c r="R161" s="117" t="str">
        <f>P161*E161</f>
      </c>
      <c r="S161" s="118" t="str">
        <f>N161*D161</f>
      </c>
      <c r="T161" s="119" t="str">
        <f>O161*D161</f>
      </c>
      <c r="U161" s="120" t="str">
        <f>1/(1+'Calculation_Assumptions'!$B$21)^(C161-'Calculation_Assumptions'!$B$20)</f>
      </c>
      <c r="V161" s="121" t="str">
        <f>Q161*U161</f>
      </c>
      <c r="W161" s="122" t="str">
        <f>R161*U161</f>
      </c>
      <c r="X161" s="123" t="str">
        <f>S161*U161</f>
      </c>
      <c r="Y161" s="124" t="str">
        <f>T161*U161</f>
      </c>
      <c r="Z161" s="125" t="str">
        <f>H161*F161</f>
      </c>
      <c r="AA161" s="126" t="str">
        <f>Z161*U161</f>
      </c>
      <c r="AB161" s="127" t="str">
        <f>IF(Z161=0,"",Q161/Z161)</f>
      </c>
    </row>
    <row r="162">
      <c r="A162" t="s">
        <v>164</v>
      </c>
      <c r="B162" s="4" t="s">
        <v>165</v>
      </c>
      <c r="C162" t="n">
        <v>2029</v>
      </c>
      <c r="D162" s="103" t="n">
        <v>31588.0066955753</v>
      </c>
      <c r="E162" s="104" t="n">
        <v>537510.665721741</v>
      </c>
      <c r="F162" s="105" t="n">
        <v>16045.3661674401</v>
      </c>
      <c r="G162" s="106" t="n">
        <v>78426.6062367069</v>
      </c>
      <c r="H162" s="107" t="n">
        <v>293978109</v>
      </c>
      <c r="I162" s="108" t="n">
        <v>36.9118</v>
      </c>
      <c r="J162" s="109" t="str">
        <f>'Calculation_Assumptions'!$B$24*G162*(F162/G162)^'Calculation_Assumptions'!$B$25</f>
      </c>
      <c r="K162" s="110" t="str">
        <f>'Calculation_Assumptions'!$B$26*F162</f>
      </c>
      <c r="L162" s="111" t="str">
        <f>MAX(J162,K162)</f>
      </c>
      <c r="M162" s="112" t="str">
        <f>IF(F162=0,"",L162/F162)</f>
      </c>
      <c r="N162" s="113" t="str">
        <f>'Calculation_Assumptions'!$B$27*F162</f>
      </c>
      <c r="O162" s="114" t="str">
        <f>'Calculation_Assumptions'!$B$28*F162</f>
      </c>
      <c r="P162" s="115" t="str">
        <f>IF(I162=0,"",L162/I162)</f>
      </c>
      <c r="Q162" s="116" t="str">
        <f>L162*D162</f>
      </c>
      <c r="R162" s="117" t="str">
        <f>P162*E162</f>
      </c>
      <c r="S162" s="118" t="str">
        <f>N162*D162</f>
      </c>
      <c r="T162" s="119" t="str">
        <f>O162*D162</f>
      </c>
      <c r="U162" s="120" t="str">
        <f>1/(1+'Calculation_Assumptions'!$B$21)^(C162-'Calculation_Assumptions'!$B$20)</f>
      </c>
      <c r="V162" s="121" t="str">
        <f>Q162*U162</f>
      </c>
      <c r="W162" s="122" t="str">
        <f>R162*U162</f>
      </c>
      <c r="X162" s="123" t="str">
        <f>S162*U162</f>
      </c>
      <c r="Y162" s="124" t="str">
        <f>T162*U162</f>
      </c>
      <c r="Z162" s="125" t="str">
        <f>H162*F162</f>
      </c>
      <c r="AA162" s="126" t="str">
        <f>Z162*U162</f>
      </c>
      <c r="AB162" s="127" t="str">
        <f>IF(Z162=0,"",Q162/Z162)</f>
      </c>
    </row>
    <row r="163">
      <c r="A163" t="s">
        <v>164</v>
      </c>
      <c r="B163" s="4" t="s">
        <v>165</v>
      </c>
      <c r="C163" t="n">
        <v>2030</v>
      </c>
      <c r="D163" s="103" t="n">
        <v>40845.1714776615</v>
      </c>
      <c r="E163" s="104" t="n">
        <v>692220.939966623</v>
      </c>
      <c r="F163" s="105" t="n">
        <v>16646.1157012267</v>
      </c>
      <c r="G163" s="106" t="n">
        <v>79537.4104246691</v>
      </c>
      <c r="H163" s="107" t="n">
        <v>295876648</v>
      </c>
      <c r="I163" s="108" t="n">
        <v>36.9927</v>
      </c>
      <c r="J163" s="109" t="str">
        <f>'Calculation_Assumptions'!$B$24*G163*(F163/G163)^'Calculation_Assumptions'!$B$25</f>
      </c>
      <c r="K163" s="110" t="str">
        <f>'Calculation_Assumptions'!$B$26*F163</f>
      </c>
      <c r="L163" s="111" t="str">
        <f>MAX(J163,K163)</f>
      </c>
      <c r="M163" s="112" t="str">
        <f>IF(F163=0,"",L163/F163)</f>
      </c>
      <c r="N163" s="113" t="str">
        <f>'Calculation_Assumptions'!$B$27*F163</f>
      </c>
      <c r="O163" s="114" t="str">
        <f>'Calculation_Assumptions'!$B$28*F163</f>
      </c>
      <c r="P163" s="115" t="str">
        <f>IF(I163=0,"",L163/I163)</f>
      </c>
      <c r="Q163" s="116" t="str">
        <f>L163*D163</f>
      </c>
      <c r="R163" s="117" t="str">
        <f>P163*E163</f>
      </c>
      <c r="S163" s="118" t="str">
        <f>N163*D163</f>
      </c>
      <c r="T163" s="119" t="str">
        <f>O163*D163</f>
      </c>
      <c r="U163" s="120" t="str">
        <f>1/(1+'Calculation_Assumptions'!$B$21)^(C163-'Calculation_Assumptions'!$B$20)</f>
      </c>
      <c r="V163" s="121" t="str">
        <f>Q163*U163</f>
      </c>
      <c r="W163" s="122" t="str">
        <f>R163*U163</f>
      </c>
      <c r="X163" s="123" t="str">
        <f>S163*U163</f>
      </c>
      <c r="Y163" s="124" t="str">
        <f>T163*U163</f>
      </c>
      <c r="Z163" s="125" t="str">
        <f>H163*F163</f>
      </c>
      <c r="AA163" s="126" t="str">
        <f>Z163*U163</f>
      </c>
      <c r="AB163" s="127" t="str">
        <f>IF(Z163=0,"",Q163/Z163)</f>
      </c>
    </row>
    <row r="164">
      <c r="A164" t="s">
        <v>164</v>
      </c>
      <c r="B164" s="4" t="s">
        <v>165</v>
      </c>
      <c r="C164" t="n">
        <v>2031</v>
      </c>
      <c r="D164" s="103" t="n">
        <v>41442.0303613641</v>
      </c>
      <c r="E164" s="104" t="n">
        <v>706190.642603858</v>
      </c>
      <c r="F164" s="105" t="n">
        <v>17161.0734660986</v>
      </c>
      <c r="G164" s="106" t="n">
        <v>80420.1567986293</v>
      </c>
      <c r="H164" s="107" t="n">
        <v>297719748</v>
      </c>
      <c r="I164" s="108" t="n">
        <v>37.0895</v>
      </c>
      <c r="J164" s="109" t="str">
        <f>'Calculation_Assumptions'!$B$24*G164*(F164/G164)^'Calculation_Assumptions'!$B$25</f>
      </c>
      <c r="K164" s="110" t="str">
        <f>'Calculation_Assumptions'!$B$26*F164</f>
      </c>
      <c r="L164" s="111" t="str">
        <f>MAX(J164,K164)</f>
      </c>
      <c r="M164" s="112" t="str">
        <f>IF(F164=0,"",L164/F164)</f>
      </c>
      <c r="N164" s="113" t="str">
        <f>'Calculation_Assumptions'!$B$27*F164</f>
      </c>
      <c r="O164" s="114" t="str">
        <f>'Calculation_Assumptions'!$B$28*F164</f>
      </c>
      <c r="P164" s="115" t="str">
        <f>IF(I164=0,"",L164/I164)</f>
      </c>
      <c r="Q164" s="116" t="str">
        <f>L164*D164</f>
      </c>
      <c r="R164" s="117" t="str">
        <f>P164*E164</f>
      </c>
      <c r="S164" s="118" t="str">
        <f>N164*D164</f>
      </c>
      <c r="T164" s="119" t="str">
        <f>O164*D164</f>
      </c>
      <c r="U164" s="120" t="str">
        <f>1/(1+'Calculation_Assumptions'!$B$21)^(C164-'Calculation_Assumptions'!$B$20)</f>
      </c>
      <c r="V164" s="121" t="str">
        <f>Q164*U164</f>
      </c>
      <c r="W164" s="122" t="str">
        <f>R164*U164</f>
      </c>
      <c r="X164" s="123" t="str">
        <f>S164*U164</f>
      </c>
      <c r="Y164" s="124" t="str">
        <f>T164*U164</f>
      </c>
      <c r="Z164" s="125" t="str">
        <f>H164*F164</f>
      </c>
      <c r="AA164" s="126" t="str">
        <f>Z164*U164</f>
      </c>
      <c r="AB164" s="127" t="str">
        <f>IF(Z164=0,"",Q164/Z164)</f>
      </c>
    </row>
    <row r="165">
      <c r="A165" t="s">
        <v>164</v>
      </c>
      <c r="B165" s="4" t="s">
        <v>165</v>
      </c>
      <c r="C165" t="n">
        <v>2032</v>
      </c>
      <c r="D165" s="103" t="n">
        <v>42599.8648275701</v>
      </c>
      <c r="E165" s="104" t="n">
        <v>726258.120851495</v>
      </c>
      <c r="F165" s="105" t="n">
        <v>17691.9617642167</v>
      </c>
      <c r="G165" s="106" t="n">
        <v>81312.7003379309</v>
      </c>
      <c r="H165" s="107" t="n">
        <v>299510661.5</v>
      </c>
      <c r="I165" s="108" t="n">
        <v>37.1904</v>
      </c>
      <c r="J165" s="109" t="str">
        <f>'Calculation_Assumptions'!$B$24*G165*(F165/G165)^'Calculation_Assumptions'!$B$25</f>
      </c>
      <c r="K165" s="110" t="str">
        <f>'Calculation_Assumptions'!$B$26*F165</f>
      </c>
      <c r="L165" s="111" t="str">
        <f>MAX(J165,K165)</f>
      </c>
      <c r="M165" s="112" t="str">
        <f>IF(F165=0,"",L165/F165)</f>
      </c>
      <c r="N165" s="113" t="str">
        <f>'Calculation_Assumptions'!$B$27*F165</f>
      </c>
      <c r="O165" s="114" t="str">
        <f>'Calculation_Assumptions'!$B$28*F165</f>
      </c>
      <c r="P165" s="115" t="str">
        <f>IF(I165=0,"",L165/I165)</f>
      </c>
      <c r="Q165" s="116" t="str">
        <f>L165*D165</f>
      </c>
      <c r="R165" s="117" t="str">
        <f>P165*E165</f>
      </c>
      <c r="S165" s="118" t="str">
        <f>N165*D165</f>
      </c>
      <c r="T165" s="119" t="str">
        <f>O165*D165</f>
      </c>
      <c r="U165" s="120" t="str">
        <f>1/(1+'Calculation_Assumptions'!$B$21)^(C165-'Calculation_Assumptions'!$B$20)</f>
      </c>
      <c r="V165" s="121" t="str">
        <f>Q165*U165</f>
      </c>
      <c r="W165" s="122" t="str">
        <f>R165*U165</f>
      </c>
      <c r="X165" s="123" t="str">
        <f>S165*U165</f>
      </c>
      <c r="Y165" s="124" t="str">
        <f>T165*U165</f>
      </c>
      <c r="Z165" s="125" t="str">
        <f>H165*F165</f>
      </c>
      <c r="AA165" s="126" t="str">
        <f>Z165*U165</f>
      </c>
      <c r="AB165" s="127" t="str">
        <f>IF(Z165=0,"",Q165/Z165)</f>
      </c>
    </row>
    <row r="166">
      <c r="A166" t="s">
        <v>164</v>
      </c>
      <c r="B166" s="4" t="s">
        <v>165</v>
      </c>
      <c r="C166" t="n">
        <v>2033</v>
      </c>
      <c r="D166" s="103" t="n">
        <v>44045.0799720658</v>
      </c>
      <c r="E166" s="104" t="n">
        <v>749394.820630204</v>
      </c>
      <c r="F166" s="105" t="n">
        <v>18239.2734163655</v>
      </c>
      <c r="G166" s="106" t="n">
        <v>82215.1497764654</v>
      </c>
      <c r="H166" s="107" t="n">
        <v>301250984.5</v>
      </c>
      <c r="I166" s="108" t="n">
        <v>37.2975</v>
      </c>
      <c r="J166" s="109" t="str">
        <f>'Calculation_Assumptions'!$B$24*G166*(F166/G166)^'Calculation_Assumptions'!$B$25</f>
      </c>
      <c r="K166" s="110" t="str">
        <f>'Calculation_Assumptions'!$B$26*F166</f>
      </c>
      <c r="L166" s="111" t="str">
        <f>MAX(J166,K166)</f>
      </c>
      <c r="M166" s="112" t="str">
        <f>IF(F166=0,"",L166/F166)</f>
      </c>
      <c r="N166" s="113" t="str">
        <f>'Calculation_Assumptions'!$B$27*F166</f>
      </c>
      <c r="O166" s="114" t="str">
        <f>'Calculation_Assumptions'!$B$28*F166</f>
      </c>
      <c r="P166" s="115" t="str">
        <f>IF(I166=0,"",L166/I166)</f>
      </c>
      <c r="Q166" s="116" t="str">
        <f>L166*D166</f>
      </c>
      <c r="R166" s="117" t="str">
        <f>P166*E166</f>
      </c>
      <c r="S166" s="118" t="str">
        <f>N166*D166</f>
      </c>
      <c r="T166" s="119" t="str">
        <f>O166*D166</f>
      </c>
      <c r="U166" s="120" t="str">
        <f>1/(1+'Calculation_Assumptions'!$B$21)^(C166-'Calculation_Assumptions'!$B$20)</f>
      </c>
      <c r="V166" s="121" t="str">
        <f>Q166*U166</f>
      </c>
      <c r="W166" s="122" t="str">
        <f>R166*U166</f>
      </c>
      <c r="X166" s="123" t="str">
        <f>S166*U166</f>
      </c>
      <c r="Y166" s="124" t="str">
        <f>T166*U166</f>
      </c>
      <c r="Z166" s="125" t="str">
        <f>H166*F166</f>
      </c>
      <c r="AA166" s="126" t="str">
        <f>Z166*U166</f>
      </c>
      <c r="AB166" s="127" t="str">
        <f>IF(Z166=0,"",Q166/Z166)</f>
      </c>
    </row>
    <row r="167">
      <c r="A167" t="s">
        <v>164</v>
      </c>
      <c r="B167" s="4" t="s">
        <v>165</v>
      </c>
      <c r="C167" t="n">
        <v>2034</v>
      </c>
      <c r="D167" s="103" t="n">
        <v>43526.8916403081</v>
      </c>
      <c r="E167" s="104" t="n">
        <v>746624.980057412</v>
      </c>
      <c r="F167" s="105" t="n">
        <v>18803.5164890413</v>
      </c>
      <c r="G167" s="106" t="n">
        <v>83127.6150549084</v>
      </c>
      <c r="H167" s="107" t="n">
        <v>302938573</v>
      </c>
      <c r="I167" s="108" t="n">
        <v>37.4064</v>
      </c>
      <c r="J167" s="109" t="str">
        <f>'Calculation_Assumptions'!$B$24*G167*(F167/G167)^'Calculation_Assumptions'!$B$25</f>
      </c>
      <c r="K167" s="110" t="str">
        <f>'Calculation_Assumptions'!$B$26*F167</f>
      </c>
      <c r="L167" s="111" t="str">
        <f>MAX(J167,K167)</f>
      </c>
      <c r="M167" s="112" t="str">
        <f>IF(F167=0,"",L167/F167)</f>
      </c>
      <c r="N167" s="113" t="str">
        <f>'Calculation_Assumptions'!$B$27*F167</f>
      </c>
      <c r="O167" s="114" t="str">
        <f>'Calculation_Assumptions'!$B$28*F167</f>
      </c>
      <c r="P167" s="115" t="str">
        <f>IF(I167=0,"",L167/I167)</f>
      </c>
      <c r="Q167" s="116" t="str">
        <f>L167*D167</f>
      </c>
      <c r="R167" s="117" t="str">
        <f>P167*E167</f>
      </c>
      <c r="S167" s="118" t="str">
        <f>N167*D167</f>
      </c>
      <c r="T167" s="119" t="str">
        <f>O167*D167</f>
      </c>
      <c r="U167" s="120" t="str">
        <f>1/(1+'Calculation_Assumptions'!$B$21)^(C167-'Calculation_Assumptions'!$B$20)</f>
      </c>
      <c r="V167" s="121" t="str">
        <f>Q167*U167</f>
      </c>
      <c r="W167" s="122" t="str">
        <f>R167*U167</f>
      </c>
      <c r="X167" s="123" t="str">
        <f>S167*U167</f>
      </c>
      <c r="Y167" s="124" t="str">
        <f>T167*U167</f>
      </c>
      <c r="Z167" s="125" t="str">
        <f>H167*F167</f>
      </c>
      <c r="AA167" s="126" t="str">
        <f>Z167*U167</f>
      </c>
      <c r="AB167" s="127" t="str">
        <f>IF(Z167=0,"",Q167/Z167)</f>
      </c>
    </row>
    <row r="168">
      <c r="A168" t="s">
        <v>164</v>
      </c>
      <c r="B168" s="4" t="s">
        <v>165</v>
      </c>
      <c r="C168" t="n">
        <v>2035</v>
      </c>
      <c r="D168" s="103" t="n">
        <v>43288.8595605008</v>
      </c>
      <c r="E168" s="104" t="n">
        <v>747137.533257064</v>
      </c>
      <c r="F168" s="105" t="n">
        <v>19385.2147660882</v>
      </c>
      <c r="G168" s="106" t="n">
        <v>84050.2073341125</v>
      </c>
      <c r="H168" s="107" t="n">
        <v>304566622</v>
      </c>
      <c r="I168" s="108" t="n">
        <v>37.5179</v>
      </c>
      <c r="J168" s="109" t="str">
        <f>'Calculation_Assumptions'!$B$24*G168*(F168/G168)^'Calculation_Assumptions'!$B$25</f>
      </c>
      <c r="K168" s="110" t="str">
        <f>'Calculation_Assumptions'!$B$26*F168</f>
      </c>
      <c r="L168" s="111" t="str">
        <f>MAX(J168,K168)</f>
      </c>
      <c r="M168" s="112" t="str">
        <f>IF(F168=0,"",L168/F168)</f>
      </c>
      <c r="N168" s="113" t="str">
        <f>'Calculation_Assumptions'!$B$27*F168</f>
      </c>
      <c r="O168" s="114" t="str">
        <f>'Calculation_Assumptions'!$B$28*F168</f>
      </c>
      <c r="P168" s="115" t="str">
        <f>IF(I168=0,"",L168/I168)</f>
      </c>
      <c r="Q168" s="116" t="str">
        <f>L168*D168</f>
      </c>
      <c r="R168" s="117" t="str">
        <f>P168*E168</f>
      </c>
      <c r="S168" s="118" t="str">
        <f>N168*D168</f>
      </c>
      <c r="T168" s="119" t="str">
        <f>O168*D168</f>
      </c>
      <c r="U168" s="120" t="str">
        <f>1/(1+'Calculation_Assumptions'!$B$21)^(C168-'Calculation_Assumptions'!$B$20)</f>
      </c>
      <c r="V168" s="121" t="str">
        <f>Q168*U168</f>
      </c>
      <c r="W168" s="122" t="str">
        <f>R168*U168</f>
      </c>
      <c r="X168" s="123" t="str">
        <f>S168*U168</f>
      </c>
      <c r="Y168" s="124" t="str">
        <f>T168*U168</f>
      </c>
      <c r="Z168" s="125" t="str">
        <f>H168*F168</f>
      </c>
      <c r="AA168" s="126" t="str">
        <f>Z168*U168</f>
      </c>
      <c r="AB168" s="127" t="str">
        <f>IF(Z168=0,"",Q168/Z168)</f>
      </c>
    </row>
    <row r="169">
      <c r="A169" t="s">
        <v>164</v>
      </c>
      <c r="B169" s="4" t="s">
        <v>165</v>
      </c>
      <c r="C169" t="n">
        <v>2036</v>
      </c>
      <c r="D169" s="103" t="n">
        <v>51028.9514903511</v>
      </c>
      <c r="E169" s="104" t="n">
        <v>842778.501261399</v>
      </c>
      <c r="F169" s="105" t="n">
        <v>19931.358148438</v>
      </c>
      <c r="G169" s="106" t="n">
        <v>84847.8568068913</v>
      </c>
      <c r="H169" s="107" t="n">
        <v>306135098</v>
      </c>
      <c r="I169" s="108" t="n">
        <v>37.6267</v>
      </c>
      <c r="J169" s="109" t="str">
        <f>'Calculation_Assumptions'!$B$24*G169*(F169/G169)^'Calculation_Assumptions'!$B$25</f>
      </c>
      <c r="K169" s="110" t="str">
        <f>'Calculation_Assumptions'!$B$26*F169</f>
      </c>
      <c r="L169" s="111" t="str">
        <f>MAX(J169,K169)</f>
      </c>
      <c r="M169" s="112" t="str">
        <f>IF(F169=0,"",L169/F169)</f>
      </c>
      <c r="N169" s="113" t="str">
        <f>'Calculation_Assumptions'!$B$27*F169</f>
      </c>
      <c r="O169" s="114" t="str">
        <f>'Calculation_Assumptions'!$B$28*F169</f>
      </c>
      <c r="P169" s="115" t="str">
        <f>IF(I169=0,"",L169/I169)</f>
      </c>
      <c r="Q169" s="116" t="str">
        <f>L169*D169</f>
      </c>
      <c r="R169" s="117" t="str">
        <f>P169*E169</f>
      </c>
      <c r="S169" s="118" t="str">
        <f>N169*D169</f>
      </c>
      <c r="T169" s="119" t="str">
        <f>O169*D169</f>
      </c>
      <c r="U169" s="120" t="str">
        <f>1/(1+'Calculation_Assumptions'!$B$21)^(C169-'Calculation_Assumptions'!$B$20)</f>
      </c>
      <c r="V169" s="121" t="str">
        <f>Q169*U169</f>
      </c>
      <c r="W169" s="122" t="str">
        <f>R169*U169</f>
      </c>
      <c r="X169" s="123" t="str">
        <f>S169*U169</f>
      </c>
      <c r="Y169" s="124" t="str">
        <f>T169*U169</f>
      </c>
      <c r="Z169" s="125" t="str">
        <f>H169*F169</f>
      </c>
      <c r="AA169" s="126" t="str">
        <f>Z169*U169</f>
      </c>
      <c r="AB169" s="127" t="str">
        <f>IF(Z169=0,"",Q169/Z169)</f>
      </c>
    </row>
    <row r="170">
      <c r="A170" t="s">
        <v>164</v>
      </c>
      <c r="B170" s="4" t="s">
        <v>165</v>
      </c>
      <c r="C170" t="n">
        <v>2037</v>
      </c>
      <c r="D170" s="103" t="n">
        <v>58443.7435286203</v>
      </c>
      <c r="E170" s="104" t="n">
        <v>935658.94876684</v>
      </c>
      <c r="F170" s="105" t="n">
        <v>20492.8881332929</v>
      </c>
      <c r="G170" s="106" t="n">
        <v>85653.076096588</v>
      </c>
      <c r="H170" s="107" t="n">
        <v>307646417.5</v>
      </c>
      <c r="I170" s="108" t="n">
        <v>37.7369</v>
      </c>
      <c r="J170" s="109" t="str">
        <f>'Calculation_Assumptions'!$B$24*G170*(F170/G170)^'Calculation_Assumptions'!$B$25</f>
      </c>
      <c r="K170" s="110" t="str">
        <f>'Calculation_Assumptions'!$B$26*F170</f>
      </c>
      <c r="L170" s="111" t="str">
        <f>MAX(J170,K170)</f>
      </c>
      <c r="M170" s="112" t="str">
        <f>IF(F170=0,"",L170/F170)</f>
      </c>
      <c r="N170" s="113" t="str">
        <f>'Calculation_Assumptions'!$B$27*F170</f>
      </c>
      <c r="O170" s="114" t="str">
        <f>'Calculation_Assumptions'!$B$28*F170</f>
      </c>
      <c r="P170" s="115" t="str">
        <f>IF(I170=0,"",L170/I170)</f>
      </c>
      <c r="Q170" s="116" t="str">
        <f>L170*D170</f>
      </c>
      <c r="R170" s="117" t="str">
        <f>P170*E170</f>
      </c>
      <c r="S170" s="118" t="str">
        <f>N170*D170</f>
      </c>
      <c r="T170" s="119" t="str">
        <f>O170*D170</f>
      </c>
      <c r="U170" s="120" t="str">
        <f>1/(1+'Calculation_Assumptions'!$B$21)^(C170-'Calculation_Assumptions'!$B$20)</f>
      </c>
      <c r="V170" s="121" t="str">
        <f>Q170*U170</f>
      </c>
      <c r="W170" s="122" t="str">
        <f>R170*U170</f>
      </c>
      <c r="X170" s="123" t="str">
        <f>S170*U170</f>
      </c>
      <c r="Y170" s="124" t="str">
        <f>T170*U170</f>
      </c>
      <c r="Z170" s="125" t="str">
        <f>H170*F170</f>
      </c>
      <c r="AA170" s="126" t="str">
        <f>Z170*U170</f>
      </c>
      <c r="AB170" s="127" t="str">
        <f>IF(Z170=0,"",Q170/Z170)</f>
      </c>
    </row>
    <row r="171">
      <c r="A171" t="s">
        <v>164</v>
      </c>
      <c r="B171" s="4" t="s">
        <v>165</v>
      </c>
      <c r="C171" t="n">
        <v>2038</v>
      </c>
      <c r="D171" s="103" t="n">
        <v>65797.3920898583</v>
      </c>
      <c r="E171" s="104" t="n">
        <v>1027828.73670233</v>
      </c>
      <c r="F171" s="105" t="n">
        <v>21070.2382103635</v>
      </c>
      <c r="G171" s="106" t="n">
        <v>86465.9370419363</v>
      </c>
      <c r="H171" s="107" t="n">
        <v>309096448</v>
      </c>
      <c r="I171" s="108" t="n">
        <v>37.8496</v>
      </c>
      <c r="J171" s="109" t="str">
        <f>'Calculation_Assumptions'!$B$24*G171*(F171/G171)^'Calculation_Assumptions'!$B$25</f>
      </c>
      <c r="K171" s="110" t="str">
        <f>'Calculation_Assumptions'!$B$26*F171</f>
      </c>
      <c r="L171" s="111" t="str">
        <f>MAX(J171,K171)</f>
      </c>
      <c r="M171" s="112" t="str">
        <f>IF(F171=0,"",L171/F171)</f>
      </c>
      <c r="N171" s="113" t="str">
        <f>'Calculation_Assumptions'!$B$27*F171</f>
      </c>
      <c r="O171" s="114" t="str">
        <f>'Calculation_Assumptions'!$B$28*F171</f>
      </c>
      <c r="P171" s="115" t="str">
        <f>IF(I171=0,"",L171/I171)</f>
      </c>
      <c r="Q171" s="116" t="str">
        <f>L171*D171</f>
      </c>
      <c r="R171" s="117" t="str">
        <f>P171*E171</f>
      </c>
      <c r="S171" s="118" t="str">
        <f>N171*D171</f>
      </c>
      <c r="T171" s="119" t="str">
        <f>O171*D171</f>
      </c>
      <c r="U171" s="120" t="str">
        <f>1/(1+'Calculation_Assumptions'!$B$21)^(C171-'Calculation_Assumptions'!$B$20)</f>
      </c>
      <c r="V171" s="121" t="str">
        <f>Q171*U171</f>
      </c>
      <c r="W171" s="122" t="str">
        <f>R171*U171</f>
      </c>
      <c r="X171" s="123" t="str">
        <f>S171*U171</f>
      </c>
      <c r="Y171" s="124" t="str">
        <f>T171*U171</f>
      </c>
      <c r="Z171" s="125" t="str">
        <f>H171*F171</f>
      </c>
      <c r="AA171" s="126" t="str">
        <f>Z171*U171</f>
      </c>
      <c r="AB171" s="127" t="str">
        <f>IF(Z171=0,"",Q171/Z171)</f>
      </c>
    </row>
    <row r="172">
      <c r="A172" t="s">
        <v>164</v>
      </c>
      <c r="B172" s="4" t="s">
        <v>165</v>
      </c>
      <c r="C172" t="n">
        <v>2039</v>
      </c>
      <c r="D172" s="103" t="n">
        <v>73251.2459236416</v>
      </c>
      <c r="E172" s="104" t="n">
        <v>1121464.97791233</v>
      </c>
      <c r="F172" s="105" t="n">
        <v>21663.8540821491</v>
      </c>
      <c r="G172" s="106" t="n">
        <v>87286.5121634309</v>
      </c>
      <c r="H172" s="107" t="n">
        <v>310481120</v>
      </c>
      <c r="I172" s="108" t="n">
        <v>37.9582</v>
      </c>
      <c r="J172" s="109" t="str">
        <f>'Calculation_Assumptions'!$B$24*G172*(F172/G172)^'Calculation_Assumptions'!$B$25</f>
      </c>
      <c r="K172" s="110" t="str">
        <f>'Calculation_Assumptions'!$B$26*F172</f>
      </c>
      <c r="L172" s="111" t="str">
        <f>MAX(J172,K172)</f>
      </c>
      <c r="M172" s="112" t="str">
        <f>IF(F172=0,"",L172/F172)</f>
      </c>
      <c r="N172" s="113" t="str">
        <f>'Calculation_Assumptions'!$B$27*F172</f>
      </c>
      <c r="O172" s="114" t="str">
        <f>'Calculation_Assumptions'!$B$28*F172</f>
      </c>
      <c r="P172" s="115" t="str">
        <f>IF(I172=0,"",L172/I172)</f>
      </c>
      <c r="Q172" s="116" t="str">
        <f>L172*D172</f>
      </c>
      <c r="R172" s="117" t="str">
        <f>P172*E172</f>
      </c>
      <c r="S172" s="118" t="str">
        <f>N172*D172</f>
      </c>
      <c r="T172" s="119" t="str">
        <f>O172*D172</f>
      </c>
      <c r="U172" s="120" t="str">
        <f>1/(1+'Calculation_Assumptions'!$B$21)^(C172-'Calculation_Assumptions'!$B$20)</f>
      </c>
      <c r="V172" s="121" t="str">
        <f>Q172*U172</f>
      </c>
      <c r="W172" s="122" t="str">
        <f>R172*U172</f>
      </c>
      <c r="X172" s="123" t="str">
        <f>S172*U172</f>
      </c>
      <c r="Y172" s="124" t="str">
        <f>T172*U172</f>
      </c>
      <c r="Z172" s="125" t="str">
        <f>H172*F172</f>
      </c>
      <c r="AA172" s="126" t="str">
        <f>Z172*U172</f>
      </c>
      <c r="AB172" s="127" t="str">
        <f>IF(Z172=0,"",Q172/Z172)</f>
      </c>
    </row>
    <row r="173">
      <c r="A173" t="s">
        <v>164</v>
      </c>
      <c r="B173" s="4" t="s">
        <v>165</v>
      </c>
      <c r="C173" t="n">
        <v>2040</v>
      </c>
      <c r="D173" s="103" t="n">
        <v>80792.4446902516</v>
      </c>
      <c r="E173" s="104" t="n">
        <v>1216089.47587574</v>
      </c>
      <c r="F173" s="105" t="n">
        <v>22274.1940080113</v>
      </c>
      <c r="G173" s="106" t="n">
        <v>88114.8746697968</v>
      </c>
      <c r="H173" s="107" t="n">
        <v>311797395.5</v>
      </c>
      <c r="I173" s="108" t="n">
        <v>38.0715</v>
      </c>
      <c r="J173" s="109" t="str">
        <f>'Calculation_Assumptions'!$B$24*G173*(F173/G173)^'Calculation_Assumptions'!$B$25</f>
      </c>
      <c r="K173" s="110" t="str">
        <f>'Calculation_Assumptions'!$B$26*F173</f>
      </c>
      <c r="L173" s="111" t="str">
        <f>MAX(J173,K173)</f>
      </c>
      <c r="M173" s="112" t="str">
        <f>IF(F173=0,"",L173/F173)</f>
      </c>
      <c r="N173" s="113" t="str">
        <f>'Calculation_Assumptions'!$B$27*F173</f>
      </c>
      <c r="O173" s="114" t="str">
        <f>'Calculation_Assumptions'!$B$28*F173</f>
      </c>
      <c r="P173" s="115" t="str">
        <f>IF(I173=0,"",L173/I173)</f>
      </c>
      <c r="Q173" s="116" t="str">
        <f>L173*D173</f>
      </c>
      <c r="R173" s="117" t="str">
        <f>P173*E173</f>
      </c>
      <c r="S173" s="118" t="str">
        <f>N173*D173</f>
      </c>
      <c r="T173" s="119" t="str">
        <f>O173*D173</f>
      </c>
      <c r="U173" s="120" t="str">
        <f>1/(1+'Calculation_Assumptions'!$B$21)^(C173-'Calculation_Assumptions'!$B$20)</f>
      </c>
      <c r="V173" s="121" t="str">
        <f>Q173*U173</f>
      </c>
      <c r="W173" s="122" t="str">
        <f>R173*U173</f>
      </c>
      <c r="X173" s="123" t="str">
        <f>S173*U173</f>
      </c>
      <c r="Y173" s="124" t="str">
        <f>T173*U173</f>
      </c>
      <c r="Z173" s="125" t="str">
        <f>H173*F173</f>
      </c>
      <c r="AA173" s="126" t="str">
        <f>Z173*U173</f>
      </c>
      <c r="AB173" s="127" t="str">
        <f>IF(Z173=0,"",Q173/Z173)</f>
      </c>
    </row>
    <row r="174">
      <c r="A174" t="s">
        <v>164</v>
      </c>
      <c r="B174" s="4" t="s">
        <v>165</v>
      </c>
      <c r="C174" t="n">
        <v>2041</v>
      </c>
      <c r="D174" s="103" t="n">
        <v>79481.309369921</v>
      </c>
      <c r="E174" s="104" t="n">
        <v>1207370.6918625</v>
      </c>
      <c r="F174" s="105" t="n">
        <v>22835.7817990268</v>
      </c>
      <c r="G174" s="106" t="n">
        <v>88881.5613597912</v>
      </c>
      <c r="H174" s="107" t="n">
        <v>313041661</v>
      </c>
      <c r="I174" s="108" t="n">
        <v>37.2583</v>
      </c>
      <c r="J174" s="109" t="str">
        <f>'Calculation_Assumptions'!$B$24*G174*(F174/G174)^'Calculation_Assumptions'!$B$25</f>
      </c>
      <c r="K174" s="110" t="str">
        <f>'Calculation_Assumptions'!$B$26*F174</f>
      </c>
      <c r="L174" s="111" t="str">
        <f>MAX(J174,K174)</f>
      </c>
      <c r="M174" s="112" t="str">
        <f>IF(F174=0,"",L174/F174)</f>
      </c>
      <c r="N174" s="113" t="str">
        <f>'Calculation_Assumptions'!$B$27*F174</f>
      </c>
      <c r="O174" s="114" t="str">
        <f>'Calculation_Assumptions'!$B$28*F174</f>
      </c>
      <c r="P174" s="115" t="str">
        <f>IF(I174=0,"",L174/I174)</f>
      </c>
      <c r="Q174" s="116" t="str">
        <f>L174*D174</f>
      </c>
      <c r="R174" s="117" t="str">
        <f>P174*E174</f>
      </c>
      <c r="S174" s="118" t="str">
        <f>N174*D174</f>
      </c>
      <c r="T174" s="119" t="str">
        <f>O174*D174</f>
      </c>
      <c r="U174" s="120" t="str">
        <f>1/(1+'Calculation_Assumptions'!$B$21)^(C174-'Calculation_Assumptions'!$B$20)</f>
      </c>
      <c r="V174" s="121" t="str">
        <f>Q174*U174</f>
      </c>
      <c r="W174" s="122" t="str">
        <f>R174*U174</f>
      </c>
      <c r="X174" s="123" t="str">
        <f>S174*U174</f>
      </c>
      <c r="Y174" s="124" t="str">
        <f>T174*U174</f>
      </c>
      <c r="Z174" s="125" t="str">
        <f>H174*F174</f>
      </c>
      <c r="AA174" s="126" t="str">
        <f>Z174*U174</f>
      </c>
      <c r="AB174" s="127" t="str">
        <f>IF(Z174=0,"",Q174/Z174)</f>
      </c>
    </row>
    <row r="175">
      <c r="A175" t="s">
        <v>164</v>
      </c>
      <c r="B175" s="4" t="s">
        <v>165</v>
      </c>
      <c r="C175" t="n">
        <v>2042</v>
      </c>
      <c r="D175" s="103" t="n">
        <v>78867.7295396322</v>
      </c>
      <c r="E175" s="104" t="n">
        <v>1205599.97202222</v>
      </c>
      <c r="F175" s="105" t="n">
        <v>23411.5286140188</v>
      </c>
      <c r="G175" s="106" t="n">
        <v>89654.918983414</v>
      </c>
      <c r="H175" s="107" t="n">
        <v>314211282.5</v>
      </c>
      <c r="I175" s="108" t="n">
        <v>37.3732</v>
      </c>
      <c r="J175" s="109" t="str">
        <f>'Calculation_Assumptions'!$B$24*G175*(F175/G175)^'Calculation_Assumptions'!$B$25</f>
      </c>
      <c r="K175" s="110" t="str">
        <f>'Calculation_Assumptions'!$B$26*F175</f>
      </c>
      <c r="L175" s="111" t="str">
        <f>MAX(J175,K175)</f>
      </c>
      <c r="M175" s="112" t="str">
        <f>IF(F175=0,"",L175/F175)</f>
      </c>
      <c r="N175" s="113" t="str">
        <f>'Calculation_Assumptions'!$B$27*F175</f>
      </c>
      <c r="O175" s="114" t="str">
        <f>'Calculation_Assumptions'!$B$28*F175</f>
      </c>
      <c r="P175" s="115" t="str">
        <f>IF(I175=0,"",L175/I175)</f>
      </c>
      <c r="Q175" s="116" t="str">
        <f>L175*D175</f>
      </c>
      <c r="R175" s="117" t="str">
        <f>P175*E175</f>
      </c>
      <c r="S175" s="118" t="str">
        <f>N175*D175</f>
      </c>
      <c r="T175" s="119" t="str">
        <f>O175*D175</f>
      </c>
      <c r="U175" s="120" t="str">
        <f>1/(1+'Calculation_Assumptions'!$B$21)^(C175-'Calculation_Assumptions'!$B$20)</f>
      </c>
      <c r="V175" s="121" t="str">
        <f>Q175*U175</f>
      </c>
      <c r="W175" s="122" t="str">
        <f>R175*U175</f>
      </c>
      <c r="X175" s="123" t="str">
        <f>S175*U175</f>
      </c>
      <c r="Y175" s="124" t="str">
        <f>T175*U175</f>
      </c>
      <c r="Z175" s="125" t="str">
        <f>H175*F175</f>
      </c>
      <c r="AA175" s="126" t="str">
        <f>Z175*U175</f>
      </c>
      <c r="AB175" s="127" t="str">
        <f>IF(Z175=0,"",Q175/Z175)</f>
      </c>
    </row>
    <row r="176">
      <c r="A176" t="s">
        <v>164</v>
      </c>
      <c r="B176" s="4" t="s">
        <v>165</v>
      </c>
      <c r="C176" t="n">
        <v>2043</v>
      </c>
      <c r="D176" s="103" t="n">
        <v>78578.4236295916</v>
      </c>
      <c r="E176" s="104" t="n">
        <v>1206978.38638746</v>
      </c>
      <c r="F176" s="105" t="n">
        <v>24001.7914371726</v>
      </c>
      <c r="G176" s="106" t="n">
        <v>90435.0055843959</v>
      </c>
      <c r="H176" s="107" t="n">
        <v>315304312</v>
      </c>
      <c r="I176" s="108" t="n">
        <v>37.4911</v>
      </c>
      <c r="J176" s="109" t="str">
        <f>'Calculation_Assumptions'!$B$24*G176*(F176/G176)^'Calculation_Assumptions'!$B$25</f>
      </c>
      <c r="K176" s="110" t="str">
        <f>'Calculation_Assumptions'!$B$26*F176</f>
      </c>
      <c r="L176" s="111" t="str">
        <f>MAX(J176,K176)</f>
      </c>
      <c r="M176" s="112" t="str">
        <f>IF(F176=0,"",L176/F176)</f>
      </c>
      <c r="N176" s="113" t="str">
        <f>'Calculation_Assumptions'!$B$27*F176</f>
      </c>
      <c r="O176" s="114" t="str">
        <f>'Calculation_Assumptions'!$B$28*F176</f>
      </c>
      <c r="P176" s="115" t="str">
        <f>IF(I176=0,"",L176/I176)</f>
      </c>
      <c r="Q176" s="116" t="str">
        <f>L176*D176</f>
      </c>
      <c r="R176" s="117" t="str">
        <f>P176*E176</f>
      </c>
      <c r="S176" s="118" t="str">
        <f>N176*D176</f>
      </c>
      <c r="T176" s="119" t="str">
        <f>O176*D176</f>
      </c>
      <c r="U176" s="120" t="str">
        <f>1/(1+'Calculation_Assumptions'!$B$21)^(C176-'Calculation_Assumptions'!$B$20)</f>
      </c>
      <c r="V176" s="121" t="str">
        <f>Q176*U176</f>
      </c>
      <c r="W176" s="122" t="str">
        <f>R176*U176</f>
      </c>
      <c r="X176" s="123" t="str">
        <f>S176*U176</f>
      </c>
      <c r="Y176" s="124" t="str">
        <f>T176*U176</f>
      </c>
      <c r="Z176" s="125" t="str">
        <f>H176*F176</f>
      </c>
      <c r="AA176" s="126" t="str">
        <f>Z176*U176</f>
      </c>
      <c r="AB176" s="127" t="str">
        <f>IF(Z176=0,"",Q176/Z176)</f>
      </c>
    </row>
    <row r="177">
      <c r="A177" t="s">
        <v>164</v>
      </c>
      <c r="B177" s="4" t="s">
        <v>165</v>
      </c>
      <c r="C177" t="n">
        <v>2044</v>
      </c>
      <c r="D177" s="103" t="n">
        <v>78506.6665793853</v>
      </c>
      <c r="E177" s="104" t="n">
        <v>1210897.26354918</v>
      </c>
      <c r="F177" s="105" t="n">
        <v>24606.9362531317</v>
      </c>
      <c r="G177" s="106" t="n">
        <v>91221.8797115048</v>
      </c>
      <c r="H177" s="107" t="n">
        <v>316318415.5</v>
      </c>
      <c r="I177" s="108" t="n">
        <v>37.6099</v>
      </c>
      <c r="J177" s="109" t="str">
        <f>'Calculation_Assumptions'!$B$24*G177*(F177/G177)^'Calculation_Assumptions'!$B$25</f>
      </c>
      <c r="K177" s="110" t="str">
        <f>'Calculation_Assumptions'!$B$26*F177</f>
      </c>
      <c r="L177" s="111" t="str">
        <f>MAX(J177,K177)</f>
      </c>
      <c r="M177" s="112" t="str">
        <f>IF(F177=0,"",L177/F177)</f>
      </c>
      <c r="N177" s="113" t="str">
        <f>'Calculation_Assumptions'!$B$27*F177</f>
      </c>
      <c r="O177" s="114" t="str">
        <f>'Calculation_Assumptions'!$B$28*F177</f>
      </c>
      <c r="P177" s="115" t="str">
        <f>IF(I177=0,"",L177/I177)</f>
      </c>
      <c r="Q177" s="116" t="str">
        <f>L177*D177</f>
      </c>
      <c r="R177" s="117" t="str">
        <f>P177*E177</f>
      </c>
      <c r="S177" s="118" t="str">
        <f>N177*D177</f>
      </c>
      <c r="T177" s="119" t="str">
        <f>O177*D177</f>
      </c>
      <c r="U177" s="120" t="str">
        <f>1/(1+'Calculation_Assumptions'!$B$21)^(C177-'Calculation_Assumptions'!$B$20)</f>
      </c>
      <c r="V177" s="121" t="str">
        <f>Q177*U177</f>
      </c>
      <c r="W177" s="122" t="str">
        <f>R177*U177</f>
      </c>
      <c r="X177" s="123" t="str">
        <f>S177*U177</f>
      </c>
      <c r="Y177" s="124" t="str">
        <f>T177*U177</f>
      </c>
      <c r="Z177" s="125" t="str">
        <f>H177*F177</f>
      </c>
      <c r="AA177" s="126" t="str">
        <f>Z177*U177</f>
      </c>
      <c r="AB177" s="127" t="str">
        <f>IF(Z177=0,"",Q177/Z177)</f>
      </c>
    </row>
    <row r="178">
      <c r="A178" t="s">
        <v>164</v>
      </c>
      <c r="B178" s="4" t="s">
        <v>165</v>
      </c>
      <c r="C178" t="n">
        <v>2045</v>
      </c>
      <c r="D178" s="103" t="n">
        <v>78590.6690896528</v>
      </c>
      <c r="E178" s="104" t="n">
        <v>1216342.68022247</v>
      </c>
      <c r="F178" s="105" t="n">
        <v>25227.3382739225</v>
      </c>
      <c r="G178" s="106" t="n">
        <v>92015.6004229417</v>
      </c>
      <c r="H178" s="107" t="n">
        <v>317249613</v>
      </c>
      <c r="I178" s="108" t="n">
        <v>37.7245</v>
      </c>
      <c r="J178" s="109" t="str">
        <f>'Calculation_Assumptions'!$B$24*G178*(F178/G178)^'Calculation_Assumptions'!$B$25</f>
      </c>
      <c r="K178" s="110" t="str">
        <f>'Calculation_Assumptions'!$B$26*F178</f>
      </c>
      <c r="L178" s="111" t="str">
        <f>MAX(J178,K178)</f>
      </c>
      <c r="M178" s="112" t="str">
        <f>IF(F178=0,"",L178/F178)</f>
      </c>
      <c r="N178" s="113" t="str">
        <f>'Calculation_Assumptions'!$B$27*F178</f>
      </c>
      <c r="O178" s="114" t="str">
        <f>'Calculation_Assumptions'!$B$28*F178</f>
      </c>
      <c r="P178" s="115" t="str">
        <f>IF(I178=0,"",L178/I178)</f>
      </c>
      <c r="Q178" s="116" t="str">
        <f>L178*D178</f>
      </c>
      <c r="R178" s="117" t="str">
        <f>P178*E178</f>
      </c>
      <c r="S178" s="118" t="str">
        <f>N178*D178</f>
      </c>
      <c r="T178" s="119" t="str">
        <f>O178*D178</f>
      </c>
      <c r="U178" s="120" t="str">
        <f>1/(1+'Calculation_Assumptions'!$B$21)^(C178-'Calculation_Assumptions'!$B$20)</f>
      </c>
      <c r="V178" s="121" t="str">
        <f>Q178*U178</f>
      </c>
      <c r="W178" s="122" t="str">
        <f>R178*U178</f>
      </c>
      <c r="X178" s="123" t="str">
        <f>S178*U178</f>
      </c>
      <c r="Y178" s="124" t="str">
        <f>T178*U178</f>
      </c>
      <c r="Z178" s="125" t="str">
        <f>H178*F178</f>
      </c>
      <c r="AA178" s="126" t="str">
        <f>Z178*U178</f>
      </c>
      <c r="AB178" s="127" t="str">
        <f>IF(Z178=0,"",Q178/Z178)</f>
      </c>
    </row>
    <row r="179">
      <c r="A179" t="s">
        <v>164</v>
      </c>
      <c r="B179" s="4" t="s">
        <v>165</v>
      </c>
      <c r="C179" t="n">
        <v>2046</v>
      </c>
      <c r="D179" s="103" t="n">
        <v>78778.7893509622</v>
      </c>
      <c r="E179" s="104" t="n">
        <v>1222642.06076087</v>
      </c>
      <c r="F179" s="105" t="n">
        <v>25797.7023007031</v>
      </c>
      <c r="G179" s="106" t="n">
        <v>92766.6954417819</v>
      </c>
      <c r="H179" s="107" t="n">
        <v>318096573.5</v>
      </c>
      <c r="I179" s="108" t="n">
        <v>37.8362</v>
      </c>
      <c r="J179" s="109" t="str">
        <f>'Calculation_Assumptions'!$B$24*G179*(F179/G179)^'Calculation_Assumptions'!$B$25</f>
      </c>
      <c r="K179" s="110" t="str">
        <f>'Calculation_Assumptions'!$B$26*F179</f>
      </c>
      <c r="L179" s="111" t="str">
        <f>MAX(J179,K179)</f>
      </c>
      <c r="M179" s="112" t="str">
        <f>IF(F179=0,"",L179/F179)</f>
      </c>
      <c r="N179" s="113" t="str">
        <f>'Calculation_Assumptions'!$B$27*F179</f>
      </c>
      <c r="O179" s="114" t="str">
        <f>'Calculation_Assumptions'!$B$28*F179</f>
      </c>
      <c r="P179" s="115" t="str">
        <f>IF(I179=0,"",L179/I179)</f>
      </c>
      <c r="Q179" s="116" t="str">
        <f>L179*D179</f>
      </c>
      <c r="R179" s="117" t="str">
        <f>P179*E179</f>
      </c>
      <c r="S179" s="118" t="str">
        <f>N179*D179</f>
      </c>
      <c r="T179" s="119" t="str">
        <f>O179*D179</f>
      </c>
      <c r="U179" s="120" t="str">
        <f>1/(1+'Calculation_Assumptions'!$B$21)^(C179-'Calculation_Assumptions'!$B$20)</f>
      </c>
      <c r="V179" s="121" t="str">
        <f>Q179*U179</f>
      </c>
      <c r="W179" s="122" t="str">
        <f>R179*U179</f>
      </c>
      <c r="X179" s="123" t="str">
        <f>S179*U179</f>
      </c>
      <c r="Y179" s="124" t="str">
        <f>T179*U179</f>
      </c>
      <c r="Z179" s="125" t="str">
        <f>H179*F179</f>
      </c>
      <c r="AA179" s="126" t="str">
        <f>Z179*U179</f>
      </c>
      <c r="AB179" s="127" t="str">
        <f>IF(Z179=0,"",Q179/Z179)</f>
      </c>
    </row>
    <row r="180">
      <c r="A180" t="s">
        <v>164</v>
      </c>
      <c r="B180" s="4" t="s">
        <v>165</v>
      </c>
      <c r="C180" t="n">
        <v>2047</v>
      </c>
      <c r="D180" s="103" t="n">
        <v>79032.4144630264</v>
      </c>
      <c r="E180" s="104" t="n">
        <v>1229681.55628576</v>
      </c>
      <c r="F180" s="105" t="n">
        <v>26380.9616682253</v>
      </c>
      <c r="G180" s="106" t="n">
        <v>93523.921418033</v>
      </c>
      <c r="H180" s="107" t="n">
        <v>318862019.5</v>
      </c>
      <c r="I180" s="108" t="n">
        <v>37.9489</v>
      </c>
      <c r="J180" s="109" t="str">
        <f>'Calculation_Assumptions'!$B$24*G180*(F180/G180)^'Calculation_Assumptions'!$B$25</f>
      </c>
      <c r="K180" s="110" t="str">
        <f>'Calculation_Assumptions'!$B$26*F180</f>
      </c>
      <c r="L180" s="111" t="str">
        <f>MAX(J180,K180)</f>
      </c>
      <c r="M180" s="112" t="str">
        <f>IF(F180=0,"",L180/F180)</f>
      </c>
      <c r="N180" s="113" t="str">
        <f>'Calculation_Assumptions'!$B$27*F180</f>
      </c>
      <c r="O180" s="114" t="str">
        <f>'Calculation_Assumptions'!$B$28*F180</f>
      </c>
      <c r="P180" s="115" t="str">
        <f>IF(I180=0,"",L180/I180)</f>
      </c>
      <c r="Q180" s="116" t="str">
        <f>L180*D180</f>
      </c>
      <c r="R180" s="117" t="str">
        <f>P180*E180</f>
      </c>
      <c r="S180" s="118" t="str">
        <f>N180*D180</f>
      </c>
      <c r="T180" s="119" t="str">
        <f>O180*D180</f>
      </c>
      <c r="U180" s="120" t="str">
        <f>1/(1+'Calculation_Assumptions'!$B$21)^(C180-'Calculation_Assumptions'!$B$20)</f>
      </c>
      <c r="V180" s="121" t="str">
        <f>Q180*U180</f>
      </c>
      <c r="W180" s="122" t="str">
        <f>R180*U180</f>
      </c>
      <c r="X180" s="123" t="str">
        <f>S180*U180</f>
      </c>
      <c r="Y180" s="124" t="str">
        <f>T180*U180</f>
      </c>
      <c r="Z180" s="125" t="str">
        <f>H180*F180</f>
      </c>
      <c r="AA180" s="126" t="str">
        <f>Z180*U180</f>
      </c>
      <c r="AB180" s="127" t="str">
        <f>IF(Z180=0,"",Q180/Z180)</f>
      </c>
    </row>
    <row r="181">
      <c r="A181" t="s">
        <v>164</v>
      </c>
      <c r="B181" s="4" t="s">
        <v>165</v>
      </c>
      <c r="C181" t="n">
        <v>2048</v>
      </c>
      <c r="D181" s="103" t="n">
        <v>79292.4898849322</v>
      </c>
      <c r="E181" s="104" t="n">
        <v>1236562.72160622</v>
      </c>
      <c r="F181" s="105" t="n">
        <v>26977.4079268061</v>
      </c>
      <c r="G181" s="106" t="n">
        <v>94287.3283968127</v>
      </c>
      <c r="H181" s="107" t="n">
        <v>319554652.5</v>
      </c>
      <c r="I181" s="108" t="n">
        <v>38.0645</v>
      </c>
      <c r="J181" s="109" t="str">
        <f>'Calculation_Assumptions'!$B$24*G181*(F181/G181)^'Calculation_Assumptions'!$B$25</f>
      </c>
      <c r="K181" s="110" t="str">
        <f>'Calculation_Assumptions'!$B$26*F181</f>
      </c>
      <c r="L181" s="111" t="str">
        <f>MAX(J181,K181)</f>
      </c>
      <c r="M181" s="112" t="str">
        <f>IF(F181=0,"",L181/F181)</f>
      </c>
      <c r="N181" s="113" t="str">
        <f>'Calculation_Assumptions'!$B$27*F181</f>
      </c>
      <c r="O181" s="114" t="str">
        <f>'Calculation_Assumptions'!$B$28*F181</f>
      </c>
      <c r="P181" s="115" t="str">
        <f>IF(I181=0,"",L181/I181)</f>
      </c>
      <c r="Q181" s="116" t="str">
        <f>L181*D181</f>
      </c>
      <c r="R181" s="117" t="str">
        <f>P181*E181</f>
      </c>
      <c r="S181" s="118" t="str">
        <f>N181*D181</f>
      </c>
      <c r="T181" s="119" t="str">
        <f>O181*D181</f>
      </c>
      <c r="U181" s="120" t="str">
        <f>1/(1+'Calculation_Assumptions'!$B$21)^(C181-'Calculation_Assumptions'!$B$20)</f>
      </c>
      <c r="V181" s="121" t="str">
        <f>Q181*U181</f>
      </c>
      <c r="W181" s="122" t="str">
        <f>R181*U181</f>
      </c>
      <c r="X181" s="123" t="str">
        <f>S181*U181</f>
      </c>
      <c r="Y181" s="124" t="str">
        <f>T181*U181</f>
      </c>
      <c r="Z181" s="125" t="str">
        <f>H181*F181</f>
      </c>
      <c r="AA181" s="126" t="str">
        <f>Z181*U181</f>
      </c>
      <c r="AB181" s="127" t="str">
        <f>IF(Z181=0,"",Q181/Z181)</f>
      </c>
    </row>
    <row r="182">
      <c r="A182" t="s">
        <v>164</v>
      </c>
      <c r="B182" s="4" t="s">
        <v>165</v>
      </c>
      <c r="C182" t="n">
        <v>2049</v>
      </c>
      <c r="D182" s="103" t="n">
        <v>79620.269236375</v>
      </c>
      <c r="E182" s="104" t="n">
        <v>1243998.05474547</v>
      </c>
      <c r="F182" s="105" t="n">
        <v>27587.3392184138</v>
      </c>
      <c r="G182" s="106" t="n">
        <v>95056.9668317421</v>
      </c>
      <c r="H182" s="107" t="n">
        <v>320173250</v>
      </c>
      <c r="I182" s="108" t="n">
        <v>38.1755</v>
      </c>
      <c r="J182" s="109" t="str">
        <f>'Calculation_Assumptions'!$B$24*G182*(F182/G182)^'Calculation_Assumptions'!$B$25</f>
      </c>
      <c r="K182" s="110" t="str">
        <f>'Calculation_Assumptions'!$B$26*F182</f>
      </c>
      <c r="L182" s="111" t="str">
        <f>MAX(J182,K182)</f>
      </c>
      <c r="M182" s="112" t="str">
        <f>IF(F182=0,"",L182/F182)</f>
      </c>
      <c r="N182" s="113" t="str">
        <f>'Calculation_Assumptions'!$B$27*F182</f>
      </c>
      <c r="O182" s="114" t="str">
        <f>'Calculation_Assumptions'!$B$28*F182</f>
      </c>
      <c r="P182" s="115" t="str">
        <f>IF(I182=0,"",L182/I182)</f>
      </c>
      <c r="Q182" s="116" t="str">
        <f>L182*D182</f>
      </c>
      <c r="R182" s="117" t="str">
        <f>P182*E182</f>
      </c>
      <c r="S182" s="118" t="str">
        <f>N182*D182</f>
      </c>
      <c r="T182" s="119" t="str">
        <f>O182*D182</f>
      </c>
      <c r="U182" s="120" t="str">
        <f>1/(1+'Calculation_Assumptions'!$B$21)^(C182-'Calculation_Assumptions'!$B$20)</f>
      </c>
      <c r="V182" s="121" t="str">
        <f>Q182*U182</f>
      </c>
      <c r="W182" s="122" t="str">
        <f>R182*U182</f>
      </c>
      <c r="X182" s="123" t="str">
        <f>S182*U182</f>
      </c>
      <c r="Y182" s="124" t="str">
        <f>T182*U182</f>
      </c>
      <c r="Z182" s="125" t="str">
        <f>H182*F182</f>
      </c>
      <c r="AA182" s="126" t="str">
        <f>Z182*U182</f>
      </c>
      <c r="AB182" s="127" t="str">
        <f>IF(Z182=0,"",Q182/Z182)</f>
      </c>
    </row>
    <row r="183">
      <c r="A183" t="s">
        <v>164</v>
      </c>
      <c r="B183" s="4" t="s">
        <v>165</v>
      </c>
      <c r="C183" t="n">
        <v>2050</v>
      </c>
      <c r="D183" s="103" t="n">
        <v>79976.4779033343</v>
      </c>
      <c r="E183" s="104" t="n">
        <v>1251668.74214174</v>
      </c>
      <c r="F183" s="105" t="n">
        <v>28211.0604256979</v>
      </c>
      <c r="G183" s="106" t="n">
        <v>95832.8875882792</v>
      </c>
      <c r="H183" s="107" t="n">
        <v>320712949.5</v>
      </c>
      <c r="I183" s="108" t="n">
        <v>38.286</v>
      </c>
      <c r="J183" s="109" t="str">
        <f>'Calculation_Assumptions'!$B$24*G183*(F183/G183)^'Calculation_Assumptions'!$B$25</f>
      </c>
      <c r="K183" s="110" t="str">
        <f>'Calculation_Assumptions'!$B$26*F183</f>
      </c>
      <c r="L183" s="111" t="str">
        <f>MAX(J183,K183)</f>
      </c>
      <c r="M183" s="112" t="str">
        <f>IF(F183=0,"",L183/F183)</f>
      </c>
      <c r="N183" s="113" t="str">
        <f>'Calculation_Assumptions'!$B$27*F183</f>
      </c>
      <c r="O183" s="114" t="str">
        <f>'Calculation_Assumptions'!$B$28*F183</f>
      </c>
      <c r="P183" s="115" t="str">
        <f>IF(I183=0,"",L183/I183)</f>
      </c>
      <c r="Q183" s="116" t="str">
        <f>L183*D183</f>
      </c>
      <c r="R183" s="117" t="str">
        <f>P183*E183</f>
      </c>
      <c r="S183" s="118" t="str">
        <f>N183*D183</f>
      </c>
      <c r="T183" s="119" t="str">
        <f>O183*D183</f>
      </c>
      <c r="U183" s="120" t="str">
        <f>1/(1+'Calculation_Assumptions'!$B$21)^(C183-'Calculation_Assumptions'!$B$20)</f>
      </c>
      <c r="V183" s="121" t="str">
        <f>Q183*U183</f>
      </c>
      <c r="W183" s="122" t="str">
        <f>R183*U183</f>
      </c>
      <c r="X183" s="123" t="str">
        <f>S183*U183</f>
      </c>
      <c r="Y183" s="124" t="str">
        <f>T183*U183</f>
      </c>
      <c r="Z183" s="125" t="str">
        <f>H183*F183</f>
      </c>
      <c r="AA183" s="126" t="str">
        <f>Z183*U183</f>
      </c>
      <c r="AB183" s="127" t="str">
        <f>IF(Z183=0,"",Q183/Z183)</f>
      </c>
    </row>
    <row r="184">
      <c r="A184" t="s">
        <v>159</v>
      </c>
      <c r="B184" s="4" t="s">
        <v>160</v>
      </c>
      <c r="C184" t="n">
        <v>2025</v>
      </c>
      <c r="D184" s="103" t="n">
        <v>0</v>
      </c>
      <c r="E184" s="104" t="n">
        <v>0</v>
      </c>
      <c r="F184" s="105" t="n">
        <v>13851.4910785419</v>
      </c>
      <c r="G184" s="106" t="n">
        <v>74136.3707949527</v>
      </c>
      <c r="H184" s="107" t="n">
        <v>285721235.5</v>
      </c>
      <c r="I184" s="108" t="n">
        <v>37.51</v>
      </c>
      <c r="J184" s="109" t="str">
        <f>'Calculation_Assumptions'!$B$24*G184*(F184/G184)^'Calculation_Assumptions'!$B$25</f>
      </c>
      <c r="K184" s="110" t="str">
        <f>'Calculation_Assumptions'!$B$26*F184</f>
      </c>
      <c r="L184" s="111" t="str">
        <f>MAX(J184,K184)</f>
      </c>
      <c r="M184" s="112" t="str">
        <f>IF(F184=0,"",L184/F184)</f>
      </c>
      <c r="N184" s="113" t="str">
        <f>'Calculation_Assumptions'!$B$27*F184</f>
      </c>
      <c r="O184" s="114" t="str">
        <f>'Calculation_Assumptions'!$B$28*F184</f>
      </c>
      <c r="P184" s="115" t="str">
        <f>IF(I184=0,"",L184/I184)</f>
      </c>
      <c r="Q184" s="116" t="str">
        <f>L184*D184</f>
      </c>
      <c r="R184" s="117" t="str">
        <f>P184*E184</f>
      </c>
      <c r="S184" s="118" t="str">
        <f>N184*D184</f>
      </c>
      <c r="T184" s="119" t="str">
        <f>O184*D184</f>
      </c>
      <c r="U184" s="120" t="str">
        <f>1/(1+'Calculation_Assumptions'!$B$21)^(C184-'Calculation_Assumptions'!$B$20)</f>
      </c>
      <c r="V184" s="121" t="str">
        <f>Q184*U184</f>
      </c>
      <c r="W184" s="122" t="str">
        <f>R184*U184</f>
      </c>
      <c r="X184" s="123" t="str">
        <f>S184*U184</f>
      </c>
      <c r="Y184" s="124" t="str">
        <f>T184*U184</f>
      </c>
      <c r="Z184" s="125" t="str">
        <f>H184*F184</f>
      </c>
      <c r="AA184" s="126" t="str">
        <f>Z184*U184</f>
      </c>
      <c r="AB184" s="127" t="str">
        <f>IF(Z184=0,"",Q184/Z184)</f>
      </c>
    </row>
    <row r="185">
      <c r="A185" t="s">
        <v>159</v>
      </c>
      <c r="B185" s="4" t="s">
        <v>160</v>
      </c>
      <c r="C185" t="n">
        <v>2026</v>
      </c>
      <c r="D185" s="103" t="n">
        <v>905.549881942396</v>
      </c>
      <c r="E185" s="104" t="n">
        <v>11911.145571636</v>
      </c>
      <c r="F185" s="105" t="n">
        <v>14370.1004216288</v>
      </c>
      <c r="G185" s="106" t="n">
        <v>75186.4097436074</v>
      </c>
      <c r="H185" s="107" t="n">
        <v>287886782.5</v>
      </c>
      <c r="I185" s="108" t="n">
        <v>37.5883</v>
      </c>
      <c r="J185" s="109" t="str">
        <f>'Calculation_Assumptions'!$B$24*G185*(F185/G185)^'Calculation_Assumptions'!$B$25</f>
      </c>
      <c r="K185" s="110" t="str">
        <f>'Calculation_Assumptions'!$B$26*F185</f>
      </c>
      <c r="L185" s="111" t="str">
        <f>MAX(J185,K185)</f>
      </c>
      <c r="M185" s="112" t="str">
        <f>IF(F185=0,"",L185/F185)</f>
      </c>
      <c r="N185" s="113" t="str">
        <f>'Calculation_Assumptions'!$B$27*F185</f>
      </c>
      <c r="O185" s="114" t="str">
        <f>'Calculation_Assumptions'!$B$28*F185</f>
      </c>
      <c r="P185" s="115" t="str">
        <f>IF(I185=0,"",L185/I185)</f>
      </c>
      <c r="Q185" s="116" t="str">
        <f>L185*D185</f>
      </c>
      <c r="R185" s="117" t="str">
        <f>P185*E185</f>
      </c>
      <c r="S185" s="118" t="str">
        <f>N185*D185</f>
      </c>
      <c r="T185" s="119" t="str">
        <f>O185*D185</f>
      </c>
      <c r="U185" s="120" t="str">
        <f>1/(1+'Calculation_Assumptions'!$B$21)^(C185-'Calculation_Assumptions'!$B$20)</f>
      </c>
      <c r="V185" s="121" t="str">
        <f>Q185*U185</f>
      </c>
      <c r="W185" s="122" t="str">
        <f>R185*U185</f>
      </c>
      <c r="X185" s="123" t="str">
        <f>S185*U185</f>
      </c>
      <c r="Y185" s="124" t="str">
        <f>T185*U185</f>
      </c>
      <c r="Z185" s="125" t="str">
        <f>H185*F185</f>
      </c>
      <c r="AA185" s="126" t="str">
        <f>Z185*U185</f>
      </c>
      <c r="AB185" s="127" t="str">
        <f>IF(Z185=0,"",Q185/Z185)</f>
      </c>
    </row>
    <row r="186">
      <c r="A186" t="s">
        <v>159</v>
      </c>
      <c r="B186" s="4" t="s">
        <v>160</v>
      </c>
      <c r="C186" t="n">
        <v>2027</v>
      </c>
      <c r="D186" s="103" t="n">
        <v>1834.59709205702</v>
      </c>
      <c r="E186" s="104" t="n">
        <v>24221.2182538072</v>
      </c>
      <c r="F186" s="105" t="n">
        <v>14908.1268548478</v>
      </c>
      <c r="G186" s="106" t="n">
        <v>76251.3210387483</v>
      </c>
      <c r="H186" s="107" t="n">
        <v>289986522</v>
      </c>
      <c r="I186" s="108" t="n">
        <v>37.6736</v>
      </c>
      <c r="J186" s="109" t="str">
        <f>'Calculation_Assumptions'!$B$24*G186*(F186/G186)^'Calculation_Assumptions'!$B$25</f>
      </c>
      <c r="K186" s="110" t="str">
        <f>'Calculation_Assumptions'!$B$26*F186</f>
      </c>
      <c r="L186" s="111" t="str">
        <f>MAX(J186,K186)</f>
      </c>
      <c r="M186" s="112" t="str">
        <f>IF(F186=0,"",L186/F186)</f>
      </c>
      <c r="N186" s="113" t="str">
        <f>'Calculation_Assumptions'!$B$27*F186</f>
      </c>
      <c r="O186" s="114" t="str">
        <f>'Calculation_Assumptions'!$B$28*F186</f>
      </c>
      <c r="P186" s="115" t="str">
        <f>IF(I186=0,"",L186/I186)</f>
      </c>
      <c r="Q186" s="116" t="str">
        <f>L186*D186</f>
      </c>
      <c r="R186" s="117" t="str">
        <f>P186*E186</f>
      </c>
      <c r="S186" s="118" t="str">
        <f>N186*D186</f>
      </c>
      <c r="T186" s="119" t="str">
        <f>O186*D186</f>
      </c>
      <c r="U186" s="120" t="str">
        <f>1/(1+'Calculation_Assumptions'!$B$21)^(C186-'Calculation_Assumptions'!$B$20)</f>
      </c>
      <c r="V186" s="121" t="str">
        <f>Q186*U186</f>
      </c>
      <c r="W186" s="122" t="str">
        <f>R186*U186</f>
      </c>
      <c r="X186" s="123" t="str">
        <f>S186*U186</f>
      </c>
      <c r="Y186" s="124" t="str">
        <f>T186*U186</f>
      </c>
      <c r="Z186" s="125" t="str">
        <f>H186*F186</f>
      </c>
      <c r="AA186" s="126" t="str">
        <f>Z186*U186</f>
      </c>
      <c r="AB186" s="127" t="str">
        <f>IF(Z186=0,"",Q186/Z186)</f>
      </c>
    </row>
    <row r="187">
      <c r="A187" t="s">
        <v>159</v>
      </c>
      <c r="B187" s="4" t="s">
        <v>160</v>
      </c>
      <c r="C187" t="n">
        <v>2028</v>
      </c>
      <c r="D187" s="103" t="n">
        <v>2787.23211240586</v>
      </c>
      <c r="E187" s="104" t="n">
        <v>36895.8600898841</v>
      </c>
      <c r="F187" s="105" t="n">
        <v>15466.2973673947</v>
      </c>
      <c r="G187" s="106" t="n">
        <v>77331.3153265521</v>
      </c>
      <c r="H187" s="107" t="n">
        <v>292016778.5</v>
      </c>
      <c r="I187" s="108" t="n">
        <v>36.834</v>
      </c>
      <c r="J187" s="109" t="str">
        <f>'Calculation_Assumptions'!$B$24*G187*(F187/G187)^'Calculation_Assumptions'!$B$25</f>
      </c>
      <c r="K187" s="110" t="str">
        <f>'Calculation_Assumptions'!$B$26*F187</f>
      </c>
      <c r="L187" s="111" t="str">
        <f>MAX(J187,K187)</f>
      </c>
      <c r="M187" s="112" t="str">
        <f>IF(F187=0,"",L187/F187)</f>
      </c>
      <c r="N187" s="113" t="str">
        <f>'Calculation_Assumptions'!$B$27*F187</f>
      </c>
      <c r="O187" s="114" t="str">
        <f>'Calculation_Assumptions'!$B$28*F187</f>
      </c>
      <c r="P187" s="115" t="str">
        <f>IF(I187=0,"",L187/I187)</f>
      </c>
      <c r="Q187" s="116" t="str">
        <f>L187*D187</f>
      </c>
      <c r="R187" s="117" t="str">
        <f>P187*E187</f>
      </c>
      <c r="S187" s="118" t="str">
        <f>N187*D187</f>
      </c>
      <c r="T187" s="119" t="str">
        <f>O187*D187</f>
      </c>
      <c r="U187" s="120" t="str">
        <f>1/(1+'Calculation_Assumptions'!$B$21)^(C187-'Calculation_Assumptions'!$B$20)</f>
      </c>
      <c r="V187" s="121" t="str">
        <f>Q187*U187</f>
      </c>
      <c r="W187" s="122" t="str">
        <f>R187*U187</f>
      </c>
      <c r="X187" s="123" t="str">
        <f>S187*U187</f>
      </c>
      <c r="Y187" s="124" t="str">
        <f>T187*U187</f>
      </c>
      <c r="Z187" s="125" t="str">
        <f>H187*F187</f>
      </c>
      <c r="AA187" s="126" t="str">
        <f>Z187*U187</f>
      </c>
      <c r="AB187" s="127" t="str">
        <f>IF(Z187=0,"",Q187/Z187)</f>
      </c>
    </row>
    <row r="188">
      <c r="A188" t="s">
        <v>159</v>
      </c>
      <c r="B188" s="4" t="s">
        <v>160</v>
      </c>
      <c r="C188" t="n">
        <v>2029</v>
      </c>
      <c r="D188" s="103" t="n">
        <v>3770.96300639916</v>
      </c>
      <c r="E188" s="104" t="n">
        <v>50036.1440079661</v>
      </c>
      <c r="F188" s="105" t="n">
        <v>16045.3661674401</v>
      </c>
      <c r="G188" s="106" t="n">
        <v>78426.6062367069</v>
      </c>
      <c r="H188" s="107" t="n">
        <v>293978109</v>
      </c>
      <c r="I188" s="108" t="n">
        <v>36.9118</v>
      </c>
      <c r="J188" s="109" t="str">
        <f>'Calculation_Assumptions'!$B$24*G188*(F188/G188)^'Calculation_Assumptions'!$B$25</f>
      </c>
      <c r="K188" s="110" t="str">
        <f>'Calculation_Assumptions'!$B$26*F188</f>
      </c>
      <c r="L188" s="111" t="str">
        <f>MAX(J188,K188)</f>
      </c>
      <c r="M188" s="112" t="str">
        <f>IF(F188=0,"",L188/F188)</f>
      </c>
      <c r="N188" s="113" t="str">
        <f>'Calculation_Assumptions'!$B$27*F188</f>
      </c>
      <c r="O188" s="114" t="str">
        <f>'Calculation_Assumptions'!$B$28*F188</f>
      </c>
      <c r="P188" s="115" t="str">
        <f>IF(I188=0,"",L188/I188)</f>
      </c>
      <c r="Q188" s="116" t="str">
        <f>L188*D188</f>
      </c>
      <c r="R188" s="117" t="str">
        <f>P188*E188</f>
      </c>
      <c r="S188" s="118" t="str">
        <f>N188*D188</f>
      </c>
      <c r="T188" s="119" t="str">
        <f>O188*D188</f>
      </c>
      <c r="U188" s="120" t="str">
        <f>1/(1+'Calculation_Assumptions'!$B$21)^(C188-'Calculation_Assumptions'!$B$20)</f>
      </c>
      <c r="V188" s="121" t="str">
        <f>Q188*U188</f>
      </c>
      <c r="W188" s="122" t="str">
        <f>R188*U188</f>
      </c>
      <c r="X188" s="123" t="str">
        <f>S188*U188</f>
      </c>
      <c r="Y188" s="124" t="str">
        <f>T188*U188</f>
      </c>
      <c r="Z188" s="125" t="str">
        <f>H188*F188</f>
      </c>
      <c r="AA188" s="126" t="str">
        <f>Z188*U188</f>
      </c>
      <c r="AB188" s="127" t="str">
        <f>IF(Z188=0,"",Q188/Z188)</f>
      </c>
    </row>
    <row r="189">
      <c r="A189" t="s">
        <v>159</v>
      </c>
      <c r="B189" s="4" t="s">
        <v>160</v>
      </c>
      <c r="C189" t="n">
        <v>2030</v>
      </c>
      <c r="D189" s="103" t="n">
        <v>4786.62071876577</v>
      </c>
      <c r="E189" s="104" t="n">
        <v>63577.8843061815</v>
      </c>
      <c r="F189" s="105" t="n">
        <v>16646.1157012267</v>
      </c>
      <c r="G189" s="106" t="n">
        <v>79537.4104246691</v>
      </c>
      <c r="H189" s="107" t="n">
        <v>295876648</v>
      </c>
      <c r="I189" s="108" t="n">
        <v>36.9927</v>
      </c>
      <c r="J189" s="109" t="str">
        <f>'Calculation_Assumptions'!$B$24*G189*(F189/G189)^'Calculation_Assumptions'!$B$25</f>
      </c>
      <c r="K189" s="110" t="str">
        <f>'Calculation_Assumptions'!$B$26*F189</f>
      </c>
      <c r="L189" s="111" t="str">
        <f>MAX(J189,K189)</f>
      </c>
      <c r="M189" s="112" t="str">
        <f>IF(F189=0,"",L189/F189)</f>
      </c>
      <c r="N189" s="113" t="str">
        <f>'Calculation_Assumptions'!$B$27*F189</f>
      </c>
      <c r="O189" s="114" t="str">
        <f>'Calculation_Assumptions'!$B$28*F189</f>
      </c>
      <c r="P189" s="115" t="str">
        <f>IF(I189=0,"",L189/I189)</f>
      </c>
      <c r="Q189" s="116" t="str">
        <f>L189*D189</f>
      </c>
      <c r="R189" s="117" t="str">
        <f>P189*E189</f>
      </c>
      <c r="S189" s="118" t="str">
        <f>N189*D189</f>
      </c>
      <c r="T189" s="119" t="str">
        <f>O189*D189</f>
      </c>
      <c r="U189" s="120" t="str">
        <f>1/(1+'Calculation_Assumptions'!$B$21)^(C189-'Calculation_Assumptions'!$B$20)</f>
      </c>
      <c r="V189" s="121" t="str">
        <f>Q189*U189</f>
      </c>
      <c r="W189" s="122" t="str">
        <f>R189*U189</f>
      </c>
      <c r="X189" s="123" t="str">
        <f>S189*U189</f>
      </c>
      <c r="Y189" s="124" t="str">
        <f>T189*U189</f>
      </c>
      <c r="Z189" s="125" t="str">
        <f>H189*F189</f>
      </c>
      <c r="AA189" s="126" t="str">
        <f>Z189*U189</f>
      </c>
      <c r="AB189" s="127" t="str">
        <f>IF(Z189=0,"",Q189/Z189)</f>
      </c>
    </row>
    <row r="190">
      <c r="A190" t="s">
        <v>159</v>
      </c>
      <c r="B190" s="4" t="s">
        <v>160</v>
      </c>
      <c r="C190" t="n">
        <v>2031</v>
      </c>
      <c r="D190" s="103" t="n">
        <v>6212.73258029837</v>
      </c>
      <c r="E190" s="104" t="n">
        <v>82484.7077887312</v>
      </c>
      <c r="F190" s="105" t="n">
        <v>17161.0734660986</v>
      </c>
      <c r="G190" s="106" t="n">
        <v>80420.1567986293</v>
      </c>
      <c r="H190" s="107" t="n">
        <v>297719748</v>
      </c>
      <c r="I190" s="108" t="n">
        <v>37.0895</v>
      </c>
      <c r="J190" s="109" t="str">
        <f>'Calculation_Assumptions'!$B$24*G190*(F190/G190)^'Calculation_Assumptions'!$B$25</f>
      </c>
      <c r="K190" s="110" t="str">
        <f>'Calculation_Assumptions'!$B$26*F190</f>
      </c>
      <c r="L190" s="111" t="str">
        <f>MAX(J190,K190)</f>
      </c>
      <c r="M190" s="112" t="str">
        <f>IF(F190=0,"",L190/F190)</f>
      </c>
      <c r="N190" s="113" t="str">
        <f>'Calculation_Assumptions'!$B$27*F190</f>
      </c>
      <c r="O190" s="114" t="str">
        <f>'Calculation_Assumptions'!$B$28*F190</f>
      </c>
      <c r="P190" s="115" t="str">
        <f>IF(I190=0,"",L190/I190)</f>
      </c>
      <c r="Q190" s="116" t="str">
        <f>L190*D190</f>
      </c>
      <c r="R190" s="117" t="str">
        <f>P190*E190</f>
      </c>
      <c r="S190" s="118" t="str">
        <f>N190*D190</f>
      </c>
      <c r="T190" s="119" t="str">
        <f>O190*D190</f>
      </c>
      <c r="U190" s="120" t="str">
        <f>1/(1+'Calculation_Assumptions'!$B$21)^(C190-'Calculation_Assumptions'!$B$20)</f>
      </c>
      <c r="V190" s="121" t="str">
        <f>Q190*U190</f>
      </c>
      <c r="W190" s="122" t="str">
        <f>R190*U190</f>
      </c>
      <c r="X190" s="123" t="str">
        <f>S190*U190</f>
      </c>
      <c r="Y190" s="124" t="str">
        <f>T190*U190</f>
      </c>
      <c r="Z190" s="125" t="str">
        <f>H190*F190</f>
      </c>
      <c r="AA190" s="126" t="str">
        <f>Z190*U190</f>
      </c>
      <c r="AB190" s="127" t="str">
        <f>IF(Z190=0,"",Q190/Z190)</f>
      </c>
    </row>
    <row r="191">
      <c r="A191" t="s">
        <v>159</v>
      </c>
      <c r="B191" s="4" t="s">
        <v>160</v>
      </c>
      <c r="C191" t="n">
        <v>2032</v>
      </c>
      <c r="D191" s="103" t="n">
        <v>9906.65716803616</v>
      </c>
      <c r="E191" s="104" t="n">
        <v>130247.788324305</v>
      </c>
      <c r="F191" s="105" t="n">
        <v>17691.9617642167</v>
      </c>
      <c r="G191" s="106" t="n">
        <v>81312.7003379309</v>
      </c>
      <c r="H191" s="107" t="n">
        <v>299510661.5</v>
      </c>
      <c r="I191" s="108" t="n">
        <v>37.1904</v>
      </c>
      <c r="J191" s="109" t="str">
        <f>'Calculation_Assumptions'!$B$24*G191*(F191/G191)^'Calculation_Assumptions'!$B$25</f>
      </c>
      <c r="K191" s="110" t="str">
        <f>'Calculation_Assumptions'!$B$26*F191</f>
      </c>
      <c r="L191" s="111" t="str">
        <f>MAX(J191,K191)</f>
      </c>
      <c r="M191" s="112" t="str">
        <f>IF(F191=0,"",L191/F191)</f>
      </c>
      <c r="N191" s="113" t="str">
        <f>'Calculation_Assumptions'!$B$27*F191</f>
      </c>
      <c r="O191" s="114" t="str">
        <f>'Calculation_Assumptions'!$B$28*F191</f>
      </c>
      <c r="P191" s="115" t="str">
        <f>IF(I191=0,"",L191/I191)</f>
      </c>
      <c r="Q191" s="116" t="str">
        <f>L191*D191</f>
      </c>
      <c r="R191" s="117" t="str">
        <f>P191*E191</f>
      </c>
      <c r="S191" s="118" t="str">
        <f>N191*D191</f>
      </c>
      <c r="T191" s="119" t="str">
        <f>O191*D191</f>
      </c>
      <c r="U191" s="120" t="str">
        <f>1/(1+'Calculation_Assumptions'!$B$21)^(C191-'Calculation_Assumptions'!$B$20)</f>
      </c>
      <c r="V191" s="121" t="str">
        <f>Q191*U191</f>
      </c>
      <c r="W191" s="122" t="str">
        <f>R191*U191</f>
      </c>
      <c r="X191" s="123" t="str">
        <f>S191*U191</f>
      </c>
      <c r="Y191" s="124" t="str">
        <f>T191*U191</f>
      </c>
      <c r="Z191" s="125" t="str">
        <f>H191*F191</f>
      </c>
      <c r="AA191" s="126" t="str">
        <f>Z191*U191</f>
      </c>
      <c r="AB191" s="127" t="str">
        <f>IF(Z191=0,"",Q191/Z191)</f>
      </c>
    </row>
    <row r="192">
      <c r="A192" t="s">
        <v>159</v>
      </c>
      <c r="B192" s="4" t="s">
        <v>160</v>
      </c>
      <c r="C192" t="n">
        <v>2033</v>
      </c>
      <c r="D192" s="103" t="n">
        <v>15072.0111735546</v>
      </c>
      <c r="E192" s="104" t="n">
        <v>198561.990600829</v>
      </c>
      <c r="F192" s="105" t="n">
        <v>18239.2734163655</v>
      </c>
      <c r="G192" s="106" t="n">
        <v>82215.1497764654</v>
      </c>
      <c r="H192" s="107" t="n">
        <v>301250984.5</v>
      </c>
      <c r="I192" s="108" t="n">
        <v>37.2975</v>
      </c>
      <c r="J192" s="109" t="str">
        <f>'Calculation_Assumptions'!$B$24*G192*(F192/G192)^'Calculation_Assumptions'!$B$25</f>
      </c>
      <c r="K192" s="110" t="str">
        <f>'Calculation_Assumptions'!$B$26*F192</f>
      </c>
      <c r="L192" s="111" t="str">
        <f>MAX(J192,K192)</f>
      </c>
      <c r="M192" s="112" t="str">
        <f>IF(F192=0,"",L192/F192)</f>
      </c>
      <c r="N192" s="113" t="str">
        <f>'Calculation_Assumptions'!$B$27*F192</f>
      </c>
      <c r="O192" s="114" t="str">
        <f>'Calculation_Assumptions'!$B$28*F192</f>
      </c>
      <c r="P192" s="115" t="str">
        <f>IF(I192=0,"",L192/I192)</f>
      </c>
      <c r="Q192" s="116" t="str">
        <f>L192*D192</f>
      </c>
      <c r="R192" s="117" t="str">
        <f>P192*E192</f>
      </c>
      <c r="S192" s="118" t="str">
        <f>N192*D192</f>
      </c>
      <c r="T192" s="119" t="str">
        <f>O192*D192</f>
      </c>
      <c r="U192" s="120" t="str">
        <f>1/(1+'Calculation_Assumptions'!$B$21)^(C192-'Calculation_Assumptions'!$B$20)</f>
      </c>
      <c r="V192" s="121" t="str">
        <f>Q192*U192</f>
      </c>
      <c r="W192" s="122" t="str">
        <f>R192*U192</f>
      </c>
      <c r="X192" s="123" t="str">
        <f>S192*U192</f>
      </c>
      <c r="Y192" s="124" t="str">
        <f>T192*U192</f>
      </c>
      <c r="Z192" s="125" t="str">
        <f>H192*F192</f>
      </c>
      <c r="AA192" s="126" t="str">
        <f>Z192*U192</f>
      </c>
      <c r="AB192" s="127" t="str">
        <f>IF(Z192=0,"",Q192/Z192)</f>
      </c>
    </row>
    <row r="193">
      <c r="A193" t="s">
        <v>159</v>
      </c>
      <c r="B193" s="4" t="s">
        <v>160</v>
      </c>
      <c r="C193" t="n">
        <v>2034</v>
      </c>
      <c r="D193" s="103" t="n">
        <v>21459.3553423177</v>
      </c>
      <c r="E193" s="104" t="n">
        <v>284504.243630222</v>
      </c>
      <c r="F193" s="105" t="n">
        <v>18803.5164890413</v>
      </c>
      <c r="G193" s="106" t="n">
        <v>83127.6150549084</v>
      </c>
      <c r="H193" s="107" t="n">
        <v>302938573</v>
      </c>
      <c r="I193" s="108" t="n">
        <v>37.4064</v>
      </c>
      <c r="J193" s="109" t="str">
        <f>'Calculation_Assumptions'!$B$24*G193*(F193/G193)^'Calculation_Assumptions'!$B$25</f>
      </c>
      <c r="K193" s="110" t="str">
        <f>'Calculation_Assumptions'!$B$26*F193</f>
      </c>
      <c r="L193" s="111" t="str">
        <f>MAX(J193,K193)</f>
      </c>
      <c r="M193" s="112" t="str">
        <f>IF(F193=0,"",L193/F193)</f>
      </c>
      <c r="N193" s="113" t="str">
        <f>'Calculation_Assumptions'!$B$27*F193</f>
      </c>
      <c r="O193" s="114" t="str">
        <f>'Calculation_Assumptions'!$B$28*F193</f>
      </c>
      <c r="P193" s="115" t="str">
        <f>IF(I193=0,"",L193/I193)</f>
      </c>
      <c r="Q193" s="116" t="str">
        <f>L193*D193</f>
      </c>
      <c r="R193" s="117" t="str">
        <f>P193*E193</f>
      </c>
      <c r="S193" s="118" t="str">
        <f>N193*D193</f>
      </c>
      <c r="T193" s="119" t="str">
        <f>O193*D193</f>
      </c>
      <c r="U193" s="120" t="str">
        <f>1/(1+'Calculation_Assumptions'!$B$21)^(C193-'Calculation_Assumptions'!$B$20)</f>
      </c>
      <c r="V193" s="121" t="str">
        <f>Q193*U193</f>
      </c>
      <c r="W193" s="122" t="str">
        <f>R193*U193</f>
      </c>
      <c r="X193" s="123" t="str">
        <f>S193*U193</f>
      </c>
      <c r="Y193" s="124" t="str">
        <f>T193*U193</f>
      </c>
      <c r="Z193" s="125" t="str">
        <f>H193*F193</f>
      </c>
      <c r="AA193" s="126" t="str">
        <f>Z193*U193</f>
      </c>
      <c r="AB193" s="127" t="str">
        <f>IF(Z193=0,"",Q193/Z193)</f>
      </c>
    </row>
    <row r="194">
      <c r="A194" t="s">
        <v>159</v>
      </c>
      <c r="B194" s="4" t="s">
        <v>160</v>
      </c>
      <c r="C194" t="n">
        <v>2035</v>
      </c>
      <c r="D194" s="103" t="n">
        <v>28907.3848655829</v>
      </c>
      <c r="E194" s="104" t="n">
        <v>385584.443116222</v>
      </c>
      <c r="F194" s="105" t="n">
        <v>19385.2147660882</v>
      </c>
      <c r="G194" s="106" t="n">
        <v>84050.2073341125</v>
      </c>
      <c r="H194" s="107" t="n">
        <v>304566622</v>
      </c>
      <c r="I194" s="108" t="n">
        <v>37.5179</v>
      </c>
      <c r="J194" s="109" t="str">
        <f>'Calculation_Assumptions'!$B$24*G194*(F194/G194)^'Calculation_Assumptions'!$B$25</f>
      </c>
      <c r="K194" s="110" t="str">
        <f>'Calculation_Assumptions'!$B$26*F194</f>
      </c>
      <c r="L194" s="111" t="str">
        <f>MAX(J194,K194)</f>
      </c>
      <c r="M194" s="112" t="str">
        <f>IF(F194=0,"",L194/F194)</f>
      </c>
      <c r="N194" s="113" t="str">
        <f>'Calculation_Assumptions'!$B$27*F194</f>
      </c>
      <c r="O194" s="114" t="str">
        <f>'Calculation_Assumptions'!$B$28*F194</f>
      </c>
      <c r="P194" s="115" t="str">
        <f>IF(I194=0,"",L194/I194)</f>
      </c>
      <c r="Q194" s="116" t="str">
        <f>L194*D194</f>
      </c>
      <c r="R194" s="117" t="str">
        <f>P194*E194</f>
      </c>
      <c r="S194" s="118" t="str">
        <f>N194*D194</f>
      </c>
      <c r="T194" s="119" t="str">
        <f>O194*D194</f>
      </c>
      <c r="U194" s="120" t="str">
        <f>1/(1+'Calculation_Assumptions'!$B$21)^(C194-'Calculation_Assumptions'!$B$20)</f>
      </c>
      <c r="V194" s="121" t="str">
        <f>Q194*U194</f>
      </c>
      <c r="W194" s="122" t="str">
        <f>R194*U194</f>
      </c>
      <c r="X194" s="123" t="str">
        <f>S194*U194</f>
      </c>
      <c r="Y194" s="124" t="str">
        <f>T194*U194</f>
      </c>
      <c r="Z194" s="125" t="str">
        <f>H194*F194</f>
      </c>
      <c r="AA194" s="126" t="str">
        <f>Z194*U194</f>
      </c>
      <c r="AB194" s="127" t="str">
        <f>IF(Z194=0,"",Q194/Z194)</f>
      </c>
    </row>
    <row r="195">
      <c r="A195" t="s">
        <v>159</v>
      </c>
      <c r="B195" s="4" t="s">
        <v>160</v>
      </c>
      <c r="C195" t="n">
        <v>2036</v>
      </c>
      <c r="D195" s="103" t="n">
        <v>37354.6979579421</v>
      </c>
      <c r="E195" s="104" t="n">
        <v>500747.270889297</v>
      </c>
      <c r="F195" s="105" t="n">
        <v>19931.358148438</v>
      </c>
      <c r="G195" s="106" t="n">
        <v>84847.8568068913</v>
      </c>
      <c r="H195" s="107" t="n">
        <v>306135098</v>
      </c>
      <c r="I195" s="108" t="n">
        <v>37.6267</v>
      </c>
      <c r="J195" s="109" t="str">
        <f>'Calculation_Assumptions'!$B$24*G195*(F195/G195)^'Calculation_Assumptions'!$B$25</f>
      </c>
      <c r="K195" s="110" t="str">
        <f>'Calculation_Assumptions'!$B$26*F195</f>
      </c>
      <c r="L195" s="111" t="str">
        <f>MAX(J195,K195)</f>
      </c>
      <c r="M195" s="112" t="str">
        <f>IF(F195=0,"",L195/F195)</f>
      </c>
      <c r="N195" s="113" t="str">
        <f>'Calculation_Assumptions'!$B$27*F195</f>
      </c>
      <c r="O195" s="114" t="str">
        <f>'Calculation_Assumptions'!$B$28*F195</f>
      </c>
      <c r="P195" s="115" t="str">
        <f>IF(I195=0,"",L195/I195)</f>
      </c>
      <c r="Q195" s="116" t="str">
        <f>L195*D195</f>
      </c>
      <c r="R195" s="117" t="str">
        <f>P195*E195</f>
      </c>
      <c r="S195" s="118" t="str">
        <f>N195*D195</f>
      </c>
      <c r="T195" s="119" t="str">
        <f>O195*D195</f>
      </c>
      <c r="U195" s="120" t="str">
        <f>1/(1+'Calculation_Assumptions'!$B$21)^(C195-'Calculation_Assumptions'!$B$20)</f>
      </c>
      <c r="V195" s="121" t="str">
        <f>Q195*U195</f>
      </c>
      <c r="W195" s="122" t="str">
        <f>R195*U195</f>
      </c>
      <c r="X195" s="123" t="str">
        <f>S195*U195</f>
      </c>
      <c r="Y195" s="124" t="str">
        <f>T195*U195</f>
      </c>
      <c r="Z195" s="125" t="str">
        <f>H195*F195</f>
      </c>
      <c r="AA195" s="126" t="str">
        <f>Z195*U195</f>
      </c>
      <c r="AB195" s="127" t="str">
        <f>IF(Z195=0,"",Q195/Z195)</f>
      </c>
    </row>
    <row r="196">
      <c r="A196" t="s">
        <v>159</v>
      </c>
      <c r="B196" s="4" t="s">
        <v>160</v>
      </c>
      <c r="C196" t="n">
        <v>2037</v>
      </c>
      <c r="D196" s="103" t="n">
        <v>46617.7558394976</v>
      </c>
      <c r="E196" s="104" t="n">
        <v>627185.954789845</v>
      </c>
      <c r="F196" s="105" t="n">
        <v>20492.8881332929</v>
      </c>
      <c r="G196" s="106" t="n">
        <v>85653.076096588</v>
      </c>
      <c r="H196" s="107" t="n">
        <v>307646417.5</v>
      </c>
      <c r="I196" s="108" t="n">
        <v>37.7369</v>
      </c>
      <c r="J196" s="109" t="str">
        <f>'Calculation_Assumptions'!$B$24*G196*(F196/G196)^'Calculation_Assumptions'!$B$25</f>
      </c>
      <c r="K196" s="110" t="str">
        <f>'Calculation_Assumptions'!$B$26*F196</f>
      </c>
      <c r="L196" s="111" t="str">
        <f>MAX(J196,K196)</f>
      </c>
      <c r="M196" s="112" t="str">
        <f>IF(F196=0,"",L196/F196)</f>
      </c>
      <c r="N196" s="113" t="str">
        <f>'Calculation_Assumptions'!$B$27*F196</f>
      </c>
      <c r="O196" s="114" t="str">
        <f>'Calculation_Assumptions'!$B$28*F196</f>
      </c>
      <c r="P196" s="115" t="str">
        <f>IF(I196=0,"",L196/I196)</f>
      </c>
      <c r="Q196" s="116" t="str">
        <f>L196*D196</f>
      </c>
      <c r="R196" s="117" t="str">
        <f>P196*E196</f>
      </c>
      <c r="S196" s="118" t="str">
        <f>N196*D196</f>
      </c>
      <c r="T196" s="119" t="str">
        <f>O196*D196</f>
      </c>
      <c r="U196" s="120" t="str">
        <f>1/(1+'Calculation_Assumptions'!$B$21)^(C196-'Calculation_Assumptions'!$B$20)</f>
      </c>
      <c r="V196" s="121" t="str">
        <f>Q196*U196</f>
      </c>
      <c r="W196" s="122" t="str">
        <f>R196*U196</f>
      </c>
      <c r="X196" s="123" t="str">
        <f>S196*U196</f>
      </c>
      <c r="Y196" s="124" t="str">
        <f>T196*U196</f>
      </c>
      <c r="Z196" s="125" t="str">
        <f>H196*F196</f>
      </c>
      <c r="AA196" s="126" t="str">
        <f>Z196*U196</f>
      </c>
      <c r="AB196" s="127" t="str">
        <f>IF(Z196=0,"",Q196/Z196)</f>
      </c>
    </row>
    <row r="197">
      <c r="A197" t="s">
        <v>159</v>
      </c>
      <c r="B197" s="4" t="s">
        <v>160</v>
      </c>
      <c r="C197" t="n">
        <v>2038</v>
      </c>
      <c r="D197" s="103" t="n">
        <v>56611.659774618</v>
      </c>
      <c r="E197" s="104" t="n">
        <v>763844.621605953</v>
      </c>
      <c r="F197" s="105" t="n">
        <v>21070.2382103635</v>
      </c>
      <c r="G197" s="106" t="n">
        <v>86465.9370419363</v>
      </c>
      <c r="H197" s="107" t="n">
        <v>309096448</v>
      </c>
      <c r="I197" s="108" t="n">
        <v>37.8496</v>
      </c>
      <c r="J197" s="109" t="str">
        <f>'Calculation_Assumptions'!$B$24*G197*(F197/G197)^'Calculation_Assumptions'!$B$25</f>
      </c>
      <c r="K197" s="110" t="str">
        <f>'Calculation_Assumptions'!$B$26*F197</f>
      </c>
      <c r="L197" s="111" t="str">
        <f>MAX(J197,K197)</f>
      </c>
      <c r="M197" s="112" t="str">
        <f>IF(F197=0,"",L197/F197)</f>
      </c>
      <c r="N197" s="113" t="str">
        <f>'Calculation_Assumptions'!$B$27*F197</f>
      </c>
      <c r="O197" s="114" t="str">
        <f>'Calculation_Assumptions'!$B$28*F197</f>
      </c>
      <c r="P197" s="115" t="str">
        <f>IF(I197=0,"",L197/I197)</f>
      </c>
      <c r="Q197" s="116" t="str">
        <f>L197*D197</f>
      </c>
      <c r="R197" s="117" t="str">
        <f>P197*E197</f>
      </c>
      <c r="S197" s="118" t="str">
        <f>N197*D197</f>
      </c>
      <c r="T197" s="119" t="str">
        <f>O197*D197</f>
      </c>
      <c r="U197" s="120" t="str">
        <f>1/(1+'Calculation_Assumptions'!$B$21)^(C197-'Calculation_Assumptions'!$B$20)</f>
      </c>
      <c r="V197" s="121" t="str">
        <f>Q197*U197</f>
      </c>
      <c r="W197" s="122" t="str">
        <f>R197*U197</f>
      </c>
      <c r="X197" s="123" t="str">
        <f>S197*U197</f>
      </c>
      <c r="Y197" s="124" t="str">
        <f>T197*U197</f>
      </c>
      <c r="Z197" s="125" t="str">
        <f>H197*F197</f>
      </c>
      <c r="AA197" s="126" t="str">
        <f>Z197*U197</f>
      </c>
      <c r="AB197" s="127" t="str">
        <f>IF(Z197=0,"",Q197/Z197)</f>
      </c>
    </row>
    <row r="198">
      <c r="A198" t="s">
        <v>159</v>
      </c>
      <c r="B198" s="4" t="s">
        <v>160</v>
      </c>
      <c r="C198" t="n">
        <v>2039</v>
      </c>
      <c r="D198" s="103" t="n">
        <v>67342.264977647</v>
      </c>
      <c r="E198" s="104" t="n">
        <v>910550.624701201</v>
      </c>
      <c r="F198" s="105" t="n">
        <v>21663.8540821491</v>
      </c>
      <c r="G198" s="106" t="n">
        <v>87286.5121634309</v>
      </c>
      <c r="H198" s="107" t="n">
        <v>310481120</v>
      </c>
      <c r="I198" s="108" t="n">
        <v>37.9582</v>
      </c>
      <c r="J198" s="109" t="str">
        <f>'Calculation_Assumptions'!$B$24*G198*(F198/G198)^'Calculation_Assumptions'!$B$25</f>
      </c>
      <c r="K198" s="110" t="str">
        <f>'Calculation_Assumptions'!$B$26*F198</f>
      </c>
      <c r="L198" s="111" t="str">
        <f>MAX(J198,K198)</f>
      </c>
      <c r="M198" s="112" t="str">
        <f>IF(F198=0,"",L198/F198)</f>
      </c>
      <c r="N198" s="113" t="str">
        <f>'Calculation_Assumptions'!$B$27*F198</f>
      </c>
      <c r="O198" s="114" t="str">
        <f>'Calculation_Assumptions'!$B$28*F198</f>
      </c>
      <c r="P198" s="115" t="str">
        <f>IF(I198=0,"",L198/I198)</f>
      </c>
      <c r="Q198" s="116" t="str">
        <f>L198*D198</f>
      </c>
      <c r="R198" s="117" t="str">
        <f>P198*E198</f>
      </c>
      <c r="S198" s="118" t="str">
        <f>N198*D198</f>
      </c>
      <c r="T198" s="119" t="str">
        <f>O198*D198</f>
      </c>
      <c r="U198" s="120" t="str">
        <f>1/(1+'Calculation_Assumptions'!$B$21)^(C198-'Calculation_Assumptions'!$B$20)</f>
      </c>
      <c r="V198" s="121" t="str">
        <f>Q198*U198</f>
      </c>
      <c r="W198" s="122" t="str">
        <f>R198*U198</f>
      </c>
      <c r="X198" s="123" t="str">
        <f>S198*U198</f>
      </c>
      <c r="Y198" s="124" t="str">
        <f>T198*U198</f>
      </c>
      <c r="Z198" s="125" t="str">
        <f>H198*F198</f>
      </c>
      <c r="AA198" s="126" t="str">
        <f>Z198*U198</f>
      </c>
      <c r="AB198" s="127" t="str">
        <f>IF(Z198=0,"",Q198/Z198)</f>
      </c>
    </row>
    <row r="199">
      <c r="A199" t="s">
        <v>159</v>
      </c>
      <c r="B199" s="4" t="s">
        <v>160</v>
      </c>
      <c r="C199" t="n">
        <v>2040</v>
      </c>
      <c r="D199" s="103" t="n">
        <v>78668.9157407294</v>
      </c>
      <c r="E199" s="104" t="n">
        <v>1065579.4938208</v>
      </c>
      <c r="F199" s="105" t="n">
        <v>22274.1940080113</v>
      </c>
      <c r="G199" s="106" t="n">
        <v>88114.8746697968</v>
      </c>
      <c r="H199" s="107" t="n">
        <v>311797395.5</v>
      </c>
      <c r="I199" s="108" t="n">
        <v>38.0715</v>
      </c>
      <c r="J199" s="109" t="str">
        <f>'Calculation_Assumptions'!$B$24*G199*(F199/G199)^'Calculation_Assumptions'!$B$25</f>
      </c>
      <c r="K199" s="110" t="str">
        <f>'Calculation_Assumptions'!$B$26*F199</f>
      </c>
      <c r="L199" s="111" t="str">
        <f>MAX(J199,K199)</f>
      </c>
      <c r="M199" s="112" t="str">
        <f>IF(F199=0,"",L199/F199)</f>
      </c>
      <c r="N199" s="113" t="str">
        <f>'Calculation_Assumptions'!$B$27*F199</f>
      </c>
      <c r="O199" s="114" t="str">
        <f>'Calculation_Assumptions'!$B$28*F199</f>
      </c>
      <c r="P199" s="115" t="str">
        <f>IF(I199=0,"",L199/I199)</f>
      </c>
      <c r="Q199" s="116" t="str">
        <f>L199*D199</f>
      </c>
      <c r="R199" s="117" t="str">
        <f>P199*E199</f>
      </c>
      <c r="S199" s="118" t="str">
        <f>N199*D199</f>
      </c>
      <c r="T199" s="119" t="str">
        <f>O199*D199</f>
      </c>
      <c r="U199" s="120" t="str">
        <f>1/(1+'Calculation_Assumptions'!$B$21)^(C199-'Calculation_Assumptions'!$B$20)</f>
      </c>
      <c r="V199" s="121" t="str">
        <f>Q199*U199</f>
      </c>
      <c r="W199" s="122" t="str">
        <f>R199*U199</f>
      </c>
      <c r="X199" s="123" t="str">
        <f>S199*U199</f>
      </c>
      <c r="Y199" s="124" t="str">
        <f>T199*U199</f>
      </c>
      <c r="Z199" s="125" t="str">
        <f>H199*F199</f>
      </c>
      <c r="AA199" s="126" t="str">
        <f>Z199*U199</f>
      </c>
      <c r="AB199" s="127" t="str">
        <f>IF(Z199=0,"",Q199/Z199)</f>
      </c>
    </row>
    <row r="200">
      <c r="A200" t="s">
        <v>159</v>
      </c>
      <c r="B200" s="4" t="s">
        <v>160</v>
      </c>
      <c r="C200" t="n">
        <v>2041</v>
      </c>
      <c r="D200" s="103" t="n">
        <v>88644.5181639005</v>
      </c>
      <c r="E200" s="104" t="n">
        <v>1205308.59489864</v>
      </c>
      <c r="F200" s="105" t="n">
        <v>22835.7817990268</v>
      </c>
      <c r="G200" s="106" t="n">
        <v>88881.5613597912</v>
      </c>
      <c r="H200" s="107" t="n">
        <v>313041661</v>
      </c>
      <c r="I200" s="108" t="n">
        <v>37.2583</v>
      </c>
      <c r="J200" s="109" t="str">
        <f>'Calculation_Assumptions'!$B$24*G200*(F200/G200)^'Calculation_Assumptions'!$B$25</f>
      </c>
      <c r="K200" s="110" t="str">
        <f>'Calculation_Assumptions'!$B$26*F200</f>
      </c>
      <c r="L200" s="111" t="str">
        <f>MAX(J200,K200)</f>
      </c>
      <c r="M200" s="112" t="str">
        <f>IF(F200=0,"",L200/F200)</f>
      </c>
      <c r="N200" s="113" t="str">
        <f>'Calculation_Assumptions'!$B$27*F200</f>
      </c>
      <c r="O200" s="114" t="str">
        <f>'Calculation_Assumptions'!$B$28*F200</f>
      </c>
      <c r="P200" s="115" t="str">
        <f>IF(I200=0,"",L200/I200)</f>
      </c>
      <c r="Q200" s="116" t="str">
        <f>L200*D200</f>
      </c>
      <c r="R200" s="117" t="str">
        <f>P200*E200</f>
      </c>
      <c r="S200" s="118" t="str">
        <f>N200*D200</f>
      </c>
      <c r="T200" s="119" t="str">
        <f>O200*D200</f>
      </c>
      <c r="U200" s="120" t="str">
        <f>1/(1+'Calculation_Assumptions'!$B$21)^(C200-'Calculation_Assumptions'!$B$20)</f>
      </c>
      <c r="V200" s="121" t="str">
        <f>Q200*U200</f>
      </c>
      <c r="W200" s="122" t="str">
        <f>R200*U200</f>
      </c>
      <c r="X200" s="123" t="str">
        <f>S200*U200</f>
      </c>
      <c r="Y200" s="124" t="str">
        <f>T200*U200</f>
      </c>
      <c r="Z200" s="125" t="str">
        <f>H200*F200</f>
      </c>
      <c r="AA200" s="126" t="str">
        <f>Z200*U200</f>
      </c>
      <c r="AB200" s="127" t="str">
        <f>IF(Z200=0,"",Q200/Z200)</f>
      </c>
    </row>
    <row r="201">
      <c r="A201" t="s">
        <v>159</v>
      </c>
      <c r="B201" s="4" t="s">
        <v>160</v>
      </c>
      <c r="C201" t="n">
        <v>2042</v>
      </c>
      <c r="D201" s="103" t="n">
        <v>96512.02826206</v>
      </c>
      <c r="E201" s="104" t="n">
        <v>1318942.21401115</v>
      </c>
      <c r="F201" s="105" t="n">
        <v>23411.5286140188</v>
      </c>
      <c r="G201" s="106" t="n">
        <v>89654.918983414</v>
      </c>
      <c r="H201" s="107" t="n">
        <v>314211282.5</v>
      </c>
      <c r="I201" s="108" t="n">
        <v>37.3732</v>
      </c>
      <c r="J201" s="109" t="str">
        <f>'Calculation_Assumptions'!$B$24*G201*(F201/G201)^'Calculation_Assumptions'!$B$25</f>
      </c>
      <c r="K201" s="110" t="str">
        <f>'Calculation_Assumptions'!$B$26*F201</f>
      </c>
      <c r="L201" s="111" t="str">
        <f>MAX(J201,K201)</f>
      </c>
      <c r="M201" s="112" t="str">
        <f>IF(F201=0,"",L201/F201)</f>
      </c>
      <c r="N201" s="113" t="str">
        <f>'Calculation_Assumptions'!$B$27*F201</f>
      </c>
      <c r="O201" s="114" t="str">
        <f>'Calculation_Assumptions'!$B$28*F201</f>
      </c>
      <c r="P201" s="115" t="str">
        <f>IF(I201=0,"",L201/I201)</f>
      </c>
      <c r="Q201" s="116" t="str">
        <f>L201*D201</f>
      </c>
      <c r="R201" s="117" t="str">
        <f>P201*E201</f>
      </c>
      <c r="S201" s="118" t="str">
        <f>N201*D201</f>
      </c>
      <c r="T201" s="119" t="str">
        <f>O201*D201</f>
      </c>
      <c r="U201" s="120" t="str">
        <f>1/(1+'Calculation_Assumptions'!$B$21)^(C201-'Calculation_Assumptions'!$B$20)</f>
      </c>
      <c r="V201" s="121" t="str">
        <f>Q201*U201</f>
      </c>
      <c r="W201" s="122" t="str">
        <f>R201*U201</f>
      </c>
      <c r="X201" s="123" t="str">
        <f>S201*U201</f>
      </c>
      <c r="Y201" s="124" t="str">
        <f>T201*U201</f>
      </c>
      <c r="Z201" s="125" t="str">
        <f>H201*F201</f>
      </c>
      <c r="AA201" s="126" t="str">
        <f>Z201*U201</f>
      </c>
      <c r="AB201" s="127" t="str">
        <f>IF(Z201=0,"",Q201/Z201)</f>
      </c>
    </row>
    <row r="202">
      <c r="A202" t="s">
        <v>159</v>
      </c>
      <c r="B202" s="4" t="s">
        <v>160</v>
      </c>
      <c r="C202" t="n">
        <v>2043</v>
      </c>
      <c r="D202" s="103" t="n">
        <v>103100.679462442</v>
      </c>
      <c r="E202" s="104" t="n">
        <v>1415191.34218875</v>
      </c>
      <c r="F202" s="105" t="n">
        <v>24001.7914371726</v>
      </c>
      <c r="G202" s="106" t="n">
        <v>90435.0055843959</v>
      </c>
      <c r="H202" s="107" t="n">
        <v>315304312</v>
      </c>
      <c r="I202" s="108" t="n">
        <v>37.4911</v>
      </c>
      <c r="J202" s="109" t="str">
        <f>'Calculation_Assumptions'!$B$24*G202*(F202/G202)^'Calculation_Assumptions'!$B$25</f>
      </c>
      <c r="K202" s="110" t="str">
        <f>'Calculation_Assumptions'!$B$26*F202</f>
      </c>
      <c r="L202" s="111" t="str">
        <f>MAX(J202,K202)</f>
      </c>
      <c r="M202" s="112" t="str">
        <f>IF(F202=0,"",L202/F202)</f>
      </c>
      <c r="N202" s="113" t="str">
        <f>'Calculation_Assumptions'!$B$27*F202</f>
      </c>
      <c r="O202" s="114" t="str">
        <f>'Calculation_Assumptions'!$B$28*F202</f>
      </c>
      <c r="P202" s="115" t="str">
        <f>IF(I202=0,"",L202/I202)</f>
      </c>
      <c r="Q202" s="116" t="str">
        <f>L202*D202</f>
      </c>
      <c r="R202" s="117" t="str">
        <f>P202*E202</f>
      </c>
      <c r="S202" s="118" t="str">
        <f>N202*D202</f>
      </c>
      <c r="T202" s="119" t="str">
        <f>O202*D202</f>
      </c>
      <c r="U202" s="120" t="str">
        <f>1/(1+'Calculation_Assumptions'!$B$21)^(C202-'Calculation_Assumptions'!$B$20)</f>
      </c>
      <c r="V202" s="121" t="str">
        <f>Q202*U202</f>
      </c>
      <c r="W202" s="122" t="str">
        <f>R202*U202</f>
      </c>
      <c r="X202" s="123" t="str">
        <f>S202*U202</f>
      </c>
      <c r="Y202" s="124" t="str">
        <f>T202*U202</f>
      </c>
      <c r="Z202" s="125" t="str">
        <f>H202*F202</f>
      </c>
      <c r="AA202" s="126" t="str">
        <f>Z202*U202</f>
      </c>
      <c r="AB202" s="127" t="str">
        <f>IF(Z202=0,"",Q202/Z202)</f>
      </c>
    </row>
    <row r="203">
      <c r="A203" t="s">
        <v>159</v>
      </c>
      <c r="B203" s="4" t="s">
        <v>160</v>
      </c>
      <c r="C203" t="n">
        <v>2044</v>
      </c>
      <c r="D203" s="103" t="n">
        <v>108750.558967717</v>
      </c>
      <c r="E203" s="104" t="n">
        <v>1498439.64603321</v>
      </c>
      <c r="F203" s="105" t="n">
        <v>24606.9362531317</v>
      </c>
      <c r="G203" s="106" t="n">
        <v>91221.8797115048</v>
      </c>
      <c r="H203" s="107" t="n">
        <v>316318415.5</v>
      </c>
      <c r="I203" s="108" t="n">
        <v>37.6099</v>
      </c>
      <c r="J203" s="109" t="str">
        <f>'Calculation_Assumptions'!$B$24*G203*(F203/G203)^'Calculation_Assumptions'!$B$25</f>
      </c>
      <c r="K203" s="110" t="str">
        <f>'Calculation_Assumptions'!$B$26*F203</f>
      </c>
      <c r="L203" s="111" t="str">
        <f>MAX(J203,K203)</f>
      </c>
      <c r="M203" s="112" t="str">
        <f>IF(F203=0,"",L203/F203)</f>
      </c>
      <c r="N203" s="113" t="str">
        <f>'Calculation_Assumptions'!$B$27*F203</f>
      </c>
      <c r="O203" s="114" t="str">
        <f>'Calculation_Assumptions'!$B$28*F203</f>
      </c>
      <c r="P203" s="115" t="str">
        <f>IF(I203=0,"",L203/I203)</f>
      </c>
      <c r="Q203" s="116" t="str">
        <f>L203*D203</f>
      </c>
      <c r="R203" s="117" t="str">
        <f>P203*E203</f>
      </c>
      <c r="S203" s="118" t="str">
        <f>N203*D203</f>
      </c>
      <c r="T203" s="119" t="str">
        <f>O203*D203</f>
      </c>
      <c r="U203" s="120" t="str">
        <f>1/(1+'Calculation_Assumptions'!$B$21)^(C203-'Calculation_Assumptions'!$B$20)</f>
      </c>
      <c r="V203" s="121" t="str">
        <f>Q203*U203</f>
      </c>
      <c r="W203" s="122" t="str">
        <f>R203*U203</f>
      </c>
      <c r="X203" s="123" t="str">
        <f>S203*U203</f>
      </c>
      <c r="Y203" s="124" t="str">
        <f>T203*U203</f>
      </c>
      <c r="Z203" s="125" t="str">
        <f>H203*F203</f>
      </c>
      <c r="AA203" s="126" t="str">
        <f>Z203*U203</f>
      </c>
      <c r="AB203" s="127" t="str">
        <f>IF(Z203=0,"",Q203/Z203)</f>
      </c>
    </row>
    <row r="204">
      <c r="A204" t="s">
        <v>159</v>
      </c>
      <c r="B204" s="4" t="s">
        <v>160</v>
      </c>
      <c r="C204" t="n">
        <v>2045</v>
      </c>
      <c r="D204" s="103" t="n">
        <v>113634.834105841</v>
      </c>
      <c r="E204" s="104" t="n">
        <v>1570791.35977106</v>
      </c>
      <c r="F204" s="105" t="n">
        <v>25227.3382739225</v>
      </c>
      <c r="G204" s="106" t="n">
        <v>92015.6004229417</v>
      </c>
      <c r="H204" s="107" t="n">
        <v>317249613</v>
      </c>
      <c r="I204" s="108" t="n">
        <v>37.7245</v>
      </c>
      <c r="J204" s="109" t="str">
        <f>'Calculation_Assumptions'!$B$24*G204*(F204/G204)^'Calculation_Assumptions'!$B$25</f>
      </c>
      <c r="K204" s="110" t="str">
        <f>'Calculation_Assumptions'!$B$26*F204</f>
      </c>
      <c r="L204" s="111" t="str">
        <f>MAX(J204,K204)</f>
      </c>
      <c r="M204" s="112" t="str">
        <f>IF(F204=0,"",L204/F204)</f>
      </c>
      <c r="N204" s="113" t="str">
        <f>'Calculation_Assumptions'!$B$27*F204</f>
      </c>
      <c r="O204" s="114" t="str">
        <f>'Calculation_Assumptions'!$B$28*F204</f>
      </c>
      <c r="P204" s="115" t="str">
        <f>IF(I204=0,"",L204/I204)</f>
      </c>
      <c r="Q204" s="116" t="str">
        <f>L204*D204</f>
      </c>
      <c r="R204" s="117" t="str">
        <f>P204*E204</f>
      </c>
      <c r="S204" s="118" t="str">
        <f>N204*D204</f>
      </c>
      <c r="T204" s="119" t="str">
        <f>O204*D204</f>
      </c>
      <c r="U204" s="120" t="str">
        <f>1/(1+'Calculation_Assumptions'!$B$21)^(C204-'Calculation_Assumptions'!$B$20)</f>
      </c>
      <c r="V204" s="121" t="str">
        <f>Q204*U204</f>
      </c>
      <c r="W204" s="122" t="str">
        <f>R204*U204</f>
      </c>
      <c r="X204" s="123" t="str">
        <f>S204*U204</f>
      </c>
      <c r="Y204" s="124" t="str">
        <f>T204*U204</f>
      </c>
      <c r="Z204" s="125" t="str">
        <f>H204*F204</f>
      </c>
      <c r="AA204" s="126" t="str">
        <f>Z204*U204</f>
      </c>
      <c r="AB204" s="127" t="str">
        <f>IF(Z204=0,"",Q204/Z204)</f>
      </c>
    </row>
    <row r="205">
      <c r="A205" t="s">
        <v>159</v>
      </c>
      <c r="B205" s="4" t="s">
        <v>160</v>
      </c>
      <c r="C205" t="n">
        <v>2046</v>
      </c>
      <c r="D205" s="103" t="n">
        <v>117820.464750952</v>
      </c>
      <c r="E205" s="104" t="n">
        <v>1633263.23954001</v>
      </c>
      <c r="F205" s="105" t="n">
        <v>25797.7023007031</v>
      </c>
      <c r="G205" s="106" t="n">
        <v>92766.6954417819</v>
      </c>
      <c r="H205" s="107" t="n">
        <v>318096573.5</v>
      </c>
      <c r="I205" s="108" t="n">
        <v>37.8362</v>
      </c>
      <c r="J205" s="109" t="str">
        <f>'Calculation_Assumptions'!$B$24*G205*(F205/G205)^'Calculation_Assumptions'!$B$25</f>
      </c>
      <c r="K205" s="110" t="str">
        <f>'Calculation_Assumptions'!$B$26*F205</f>
      </c>
      <c r="L205" s="111" t="str">
        <f>MAX(J205,K205)</f>
      </c>
      <c r="M205" s="112" t="str">
        <f>IF(F205=0,"",L205/F205)</f>
      </c>
      <c r="N205" s="113" t="str">
        <f>'Calculation_Assumptions'!$B$27*F205</f>
      </c>
      <c r="O205" s="114" t="str">
        <f>'Calculation_Assumptions'!$B$28*F205</f>
      </c>
      <c r="P205" s="115" t="str">
        <f>IF(I205=0,"",L205/I205)</f>
      </c>
      <c r="Q205" s="116" t="str">
        <f>L205*D205</f>
      </c>
      <c r="R205" s="117" t="str">
        <f>P205*E205</f>
      </c>
      <c r="S205" s="118" t="str">
        <f>N205*D205</f>
      </c>
      <c r="T205" s="119" t="str">
        <f>O205*D205</f>
      </c>
      <c r="U205" s="120" t="str">
        <f>1/(1+'Calculation_Assumptions'!$B$21)^(C205-'Calculation_Assumptions'!$B$20)</f>
      </c>
      <c r="V205" s="121" t="str">
        <f>Q205*U205</f>
      </c>
      <c r="W205" s="122" t="str">
        <f>R205*U205</f>
      </c>
      <c r="X205" s="123" t="str">
        <f>S205*U205</f>
      </c>
      <c r="Y205" s="124" t="str">
        <f>T205*U205</f>
      </c>
      <c r="Z205" s="125" t="str">
        <f>H205*F205</f>
      </c>
      <c r="AA205" s="126" t="str">
        <f>Z205*U205</f>
      </c>
      <c r="AB205" s="127" t="str">
        <f>IF(Z205=0,"",Q205/Z205)</f>
      </c>
    </row>
    <row r="206">
      <c r="A206" t="s">
        <v>159</v>
      </c>
      <c r="B206" s="4" t="s">
        <v>160</v>
      </c>
      <c r="C206" t="n">
        <v>2047</v>
      </c>
      <c r="D206" s="103" t="n">
        <v>121415.516540972</v>
      </c>
      <c r="E206" s="104" t="n">
        <v>1688341.80789934</v>
      </c>
      <c r="F206" s="105" t="n">
        <v>26380.9616682253</v>
      </c>
      <c r="G206" s="106" t="n">
        <v>93523.921418033</v>
      </c>
      <c r="H206" s="107" t="n">
        <v>318862019.5</v>
      </c>
      <c r="I206" s="108" t="n">
        <v>37.9489</v>
      </c>
      <c r="J206" s="109" t="str">
        <f>'Calculation_Assumptions'!$B$24*G206*(F206/G206)^'Calculation_Assumptions'!$B$25</f>
      </c>
      <c r="K206" s="110" t="str">
        <f>'Calculation_Assumptions'!$B$26*F206</f>
      </c>
      <c r="L206" s="111" t="str">
        <f>MAX(J206,K206)</f>
      </c>
      <c r="M206" s="112" t="str">
        <f>IF(F206=0,"",L206/F206)</f>
      </c>
      <c r="N206" s="113" t="str">
        <f>'Calculation_Assumptions'!$B$27*F206</f>
      </c>
      <c r="O206" s="114" t="str">
        <f>'Calculation_Assumptions'!$B$28*F206</f>
      </c>
      <c r="P206" s="115" t="str">
        <f>IF(I206=0,"",L206/I206)</f>
      </c>
      <c r="Q206" s="116" t="str">
        <f>L206*D206</f>
      </c>
      <c r="R206" s="117" t="str">
        <f>P206*E206</f>
      </c>
      <c r="S206" s="118" t="str">
        <f>N206*D206</f>
      </c>
      <c r="T206" s="119" t="str">
        <f>O206*D206</f>
      </c>
      <c r="U206" s="120" t="str">
        <f>1/(1+'Calculation_Assumptions'!$B$21)^(C206-'Calculation_Assumptions'!$B$20)</f>
      </c>
      <c r="V206" s="121" t="str">
        <f>Q206*U206</f>
      </c>
      <c r="W206" s="122" t="str">
        <f>R206*U206</f>
      </c>
      <c r="X206" s="123" t="str">
        <f>S206*U206</f>
      </c>
      <c r="Y206" s="124" t="str">
        <f>T206*U206</f>
      </c>
      <c r="Z206" s="125" t="str">
        <f>H206*F206</f>
      </c>
      <c r="AA206" s="126" t="str">
        <f>Z206*U206</f>
      </c>
      <c r="AB206" s="127" t="str">
        <f>IF(Z206=0,"",Q206/Z206)</f>
      </c>
    </row>
    <row r="207">
      <c r="A207" t="s">
        <v>159</v>
      </c>
      <c r="B207" s="4" t="s">
        <v>160</v>
      </c>
      <c r="C207" t="n">
        <v>2048</v>
      </c>
      <c r="D207" s="103" t="n">
        <v>124423.653534416</v>
      </c>
      <c r="E207" s="104" t="n">
        <v>1735980.08691409</v>
      </c>
      <c r="F207" s="105" t="n">
        <v>26977.4079268061</v>
      </c>
      <c r="G207" s="106" t="n">
        <v>94287.3283968127</v>
      </c>
      <c r="H207" s="107" t="n">
        <v>319554652.5</v>
      </c>
      <c r="I207" s="108" t="n">
        <v>38.0645</v>
      </c>
      <c r="J207" s="109" t="str">
        <f>'Calculation_Assumptions'!$B$24*G207*(F207/G207)^'Calculation_Assumptions'!$B$25</f>
      </c>
      <c r="K207" s="110" t="str">
        <f>'Calculation_Assumptions'!$B$26*F207</f>
      </c>
      <c r="L207" s="111" t="str">
        <f>MAX(J207,K207)</f>
      </c>
      <c r="M207" s="112" t="str">
        <f>IF(F207=0,"",L207/F207)</f>
      </c>
      <c r="N207" s="113" t="str">
        <f>'Calculation_Assumptions'!$B$27*F207</f>
      </c>
      <c r="O207" s="114" t="str">
        <f>'Calculation_Assumptions'!$B$28*F207</f>
      </c>
      <c r="P207" s="115" t="str">
        <f>IF(I207=0,"",L207/I207)</f>
      </c>
      <c r="Q207" s="116" t="str">
        <f>L207*D207</f>
      </c>
      <c r="R207" s="117" t="str">
        <f>P207*E207</f>
      </c>
      <c r="S207" s="118" t="str">
        <f>N207*D207</f>
      </c>
      <c r="T207" s="119" t="str">
        <f>O207*D207</f>
      </c>
      <c r="U207" s="120" t="str">
        <f>1/(1+'Calculation_Assumptions'!$B$21)^(C207-'Calculation_Assumptions'!$B$20)</f>
      </c>
      <c r="V207" s="121" t="str">
        <f>Q207*U207</f>
      </c>
      <c r="W207" s="122" t="str">
        <f>R207*U207</f>
      </c>
      <c r="X207" s="123" t="str">
        <f>S207*U207</f>
      </c>
      <c r="Y207" s="124" t="str">
        <f>T207*U207</f>
      </c>
      <c r="Z207" s="125" t="str">
        <f>H207*F207</f>
      </c>
      <c r="AA207" s="126" t="str">
        <f>Z207*U207</f>
      </c>
      <c r="AB207" s="127" t="str">
        <f>IF(Z207=0,"",Q207/Z207)</f>
      </c>
    </row>
    <row r="208">
      <c r="A208" t="s">
        <v>159</v>
      </c>
      <c r="B208" s="4" t="s">
        <v>160</v>
      </c>
      <c r="C208" t="n">
        <v>2049</v>
      </c>
      <c r="D208" s="103" t="n">
        <v>127023.859474385</v>
      </c>
      <c r="E208" s="104" t="n">
        <v>1777977.8307861</v>
      </c>
      <c r="F208" s="105" t="n">
        <v>27587.3392184138</v>
      </c>
      <c r="G208" s="106" t="n">
        <v>95056.9668317421</v>
      </c>
      <c r="H208" s="107" t="n">
        <v>320173250</v>
      </c>
      <c r="I208" s="108" t="n">
        <v>38.1755</v>
      </c>
      <c r="J208" s="109" t="str">
        <f>'Calculation_Assumptions'!$B$24*G208*(F208/G208)^'Calculation_Assumptions'!$B$25</f>
      </c>
      <c r="K208" s="110" t="str">
        <f>'Calculation_Assumptions'!$B$26*F208</f>
      </c>
      <c r="L208" s="111" t="str">
        <f>MAX(J208,K208)</f>
      </c>
      <c r="M208" s="112" t="str">
        <f>IF(F208=0,"",L208/F208)</f>
      </c>
      <c r="N208" s="113" t="str">
        <f>'Calculation_Assumptions'!$B$27*F208</f>
      </c>
      <c r="O208" s="114" t="str">
        <f>'Calculation_Assumptions'!$B$28*F208</f>
      </c>
      <c r="P208" s="115" t="str">
        <f>IF(I208=0,"",L208/I208)</f>
      </c>
      <c r="Q208" s="116" t="str">
        <f>L208*D208</f>
      </c>
      <c r="R208" s="117" t="str">
        <f>P208*E208</f>
      </c>
      <c r="S208" s="118" t="str">
        <f>N208*D208</f>
      </c>
      <c r="T208" s="119" t="str">
        <f>O208*D208</f>
      </c>
      <c r="U208" s="120" t="str">
        <f>1/(1+'Calculation_Assumptions'!$B$21)^(C208-'Calculation_Assumptions'!$B$20)</f>
      </c>
      <c r="V208" s="121" t="str">
        <f>Q208*U208</f>
      </c>
      <c r="W208" s="122" t="str">
        <f>R208*U208</f>
      </c>
      <c r="X208" s="123" t="str">
        <f>S208*U208</f>
      </c>
      <c r="Y208" s="124" t="str">
        <f>T208*U208</f>
      </c>
      <c r="Z208" s="125" t="str">
        <f>H208*F208</f>
      </c>
      <c r="AA208" s="126" t="str">
        <f>Z208*U208</f>
      </c>
      <c r="AB208" s="127" t="str">
        <f>IF(Z208=0,"",Q208/Z208)</f>
      </c>
    </row>
    <row r="209">
      <c r="A209" t="s">
        <v>159</v>
      </c>
      <c r="B209" s="4" t="s">
        <v>160</v>
      </c>
      <c r="C209" t="n">
        <v>2050</v>
      </c>
      <c r="D209" s="103" t="n">
        <v>129192.525536894</v>
      </c>
      <c r="E209" s="104" t="n">
        <v>1814469.63511249</v>
      </c>
      <c r="F209" s="105" t="n">
        <v>28211.0604256979</v>
      </c>
      <c r="G209" s="106" t="n">
        <v>95832.8875882792</v>
      </c>
      <c r="H209" s="107" t="n">
        <v>320712949.5</v>
      </c>
      <c r="I209" s="108" t="n">
        <v>38.286</v>
      </c>
      <c r="J209" s="109" t="str">
        <f>'Calculation_Assumptions'!$B$24*G209*(F209/G209)^'Calculation_Assumptions'!$B$25</f>
      </c>
      <c r="K209" s="110" t="str">
        <f>'Calculation_Assumptions'!$B$26*F209</f>
      </c>
      <c r="L209" s="111" t="str">
        <f>MAX(J209,K209)</f>
      </c>
      <c r="M209" s="112" t="str">
        <f>IF(F209=0,"",L209/F209)</f>
      </c>
      <c r="N209" s="113" t="str">
        <f>'Calculation_Assumptions'!$B$27*F209</f>
      </c>
      <c r="O209" s="114" t="str">
        <f>'Calculation_Assumptions'!$B$28*F209</f>
      </c>
      <c r="P209" s="115" t="str">
        <f>IF(I209=0,"",L209/I209)</f>
      </c>
      <c r="Q209" s="116" t="str">
        <f>L209*D209</f>
      </c>
      <c r="R209" s="117" t="str">
        <f>P209*E209</f>
      </c>
      <c r="S209" s="118" t="str">
        <f>N209*D209</f>
      </c>
      <c r="T209" s="119" t="str">
        <f>O209*D209</f>
      </c>
      <c r="U209" s="120" t="str">
        <f>1/(1+'Calculation_Assumptions'!$B$21)^(C209-'Calculation_Assumptions'!$B$20)</f>
      </c>
      <c r="V209" s="121" t="str">
        <f>Q209*U209</f>
      </c>
      <c r="W209" s="122" t="str">
        <f>R209*U209</f>
      </c>
      <c r="X209" s="123" t="str">
        <f>S209*U209</f>
      </c>
      <c r="Y209" s="124" t="str">
        <f>T209*U209</f>
      </c>
      <c r="Z209" s="125" t="str">
        <f>H209*F209</f>
      </c>
      <c r="AA209" s="126" t="str">
        <f>Z209*U209</f>
      </c>
      <c r="AB209" s="127" t="str">
        <f>IF(Z209=0,"",Q209/Z209)</f>
      </c>
    </row>
    <row r="210">
      <c r="A210" t="s">
        <v>185</v>
      </c>
      <c r="B210" s="4" t="s">
        <v>186</v>
      </c>
      <c r="C210" t="n">
        <v>2025</v>
      </c>
      <c r="D210" s="103" t="n">
        <v>0.000000000243056658133511</v>
      </c>
      <c r="E210" s="104" t="n">
        <v>0.00000000719933224146985</v>
      </c>
      <c r="F210" s="105" t="n">
        <v>13851.4910785419</v>
      </c>
      <c r="G210" s="106" t="n">
        <v>74136.3707949527</v>
      </c>
      <c r="H210" s="107" t="n">
        <v>285721235.5</v>
      </c>
      <c r="I210" s="108" t="n">
        <v>37.51</v>
      </c>
      <c r="J210" s="109" t="str">
        <f>'Calculation_Assumptions'!$B$24*G210*(F210/G210)^'Calculation_Assumptions'!$B$25</f>
      </c>
      <c r="K210" s="110" t="str">
        <f>'Calculation_Assumptions'!$B$26*F210</f>
      </c>
      <c r="L210" s="111" t="str">
        <f>MAX(J210,K210)</f>
      </c>
      <c r="M210" s="112" t="str">
        <f>IF(F210=0,"",L210/F210)</f>
      </c>
      <c r="N210" s="113" t="str">
        <f>'Calculation_Assumptions'!$B$27*F210</f>
      </c>
      <c r="O210" s="114" t="str">
        <f>'Calculation_Assumptions'!$B$28*F210</f>
      </c>
      <c r="P210" s="115" t="str">
        <f>IF(I210=0,"",L210/I210)</f>
      </c>
      <c r="Q210" s="116" t="str">
        <f>L210*D210</f>
      </c>
      <c r="R210" s="117" t="str">
        <f>P210*E210</f>
      </c>
      <c r="S210" s="118" t="str">
        <f>N210*D210</f>
      </c>
      <c r="T210" s="119" t="str">
        <f>O210*D210</f>
      </c>
      <c r="U210" s="120" t="str">
        <f>1/(1+'Calculation_Assumptions'!$B$21)^(C210-'Calculation_Assumptions'!$B$20)</f>
      </c>
      <c r="V210" s="121" t="str">
        <f>Q210*U210</f>
      </c>
      <c r="W210" s="122" t="str">
        <f>R210*U210</f>
      </c>
      <c r="X210" s="123" t="str">
        <f>S210*U210</f>
      </c>
      <c r="Y210" s="124" t="str">
        <f>T210*U210</f>
      </c>
      <c r="Z210" s="125" t="str">
        <f>H210*F210</f>
      </c>
      <c r="AA210" s="126" t="str">
        <f>Z210*U210</f>
      </c>
      <c r="AB210" s="127" t="str">
        <f>IF(Z210=0,"",Q210/Z210)</f>
      </c>
    </row>
    <row r="211">
      <c r="A211" t="s">
        <v>185</v>
      </c>
      <c r="B211" s="4" t="s">
        <v>186</v>
      </c>
      <c r="C211" t="n">
        <v>2026</v>
      </c>
      <c r="D211" s="103" t="n">
        <v>8650.16590462603</v>
      </c>
      <c r="E211" s="104" t="n">
        <v>142184.293809599</v>
      </c>
      <c r="F211" s="105" t="n">
        <v>14370.1004216288</v>
      </c>
      <c r="G211" s="106" t="n">
        <v>75186.4097436074</v>
      </c>
      <c r="H211" s="107" t="n">
        <v>287886782.5</v>
      </c>
      <c r="I211" s="108" t="n">
        <v>37.5883</v>
      </c>
      <c r="J211" s="109" t="str">
        <f>'Calculation_Assumptions'!$B$24*G211*(F211/G211)^'Calculation_Assumptions'!$B$25</f>
      </c>
      <c r="K211" s="110" t="str">
        <f>'Calculation_Assumptions'!$B$26*F211</f>
      </c>
      <c r="L211" s="111" t="str">
        <f>MAX(J211,K211)</f>
      </c>
      <c r="M211" s="112" t="str">
        <f>IF(F211=0,"",L211/F211)</f>
      </c>
      <c r="N211" s="113" t="str">
        <f>'Calculation_Assumptions'!$B$27*F211</f>
      </c>
      <c r="O211" s="114" t="str">
        <f>'Calculation_Assumptions'!$B$28*F211</f>
      </c>
      <c r="P211" s="115" t="str">
        <f>IF(I211=0,"",L211/I211)</f>
      </c>
      <c r="Q211" s="116" t="str">
        <f>L211*D211</f>
      </c>
      <c r="R211" s="117" t="str">
        <f>P211*E211</f>
      </c>
      <c r="S211" s="118" t="str">
        <f>N211*D211</f>
      </c>
      <c r="T211" s="119" t="str">
        <f>O211*D211</f>
      </c>
      <c r="U211" s="120" t="str">
        <f>1/(1+'Calculation_Assumptions'!$B$21)^(C211-'Calculation_Assumptions'!$B$20)</f>
      </c>
      <c r="V211" s="121" t="str">
        <f>Q211*U211</f>
      </c>
      <c r="W211" s="122" t="str">
        <f>R211*U211</f>
      </c>
      <c r="X211" s="123" t="str">
        <f>S211*U211</f>
      </c>
      <c r="Y211" s="124" t="str">
        <f>T211*U211</f>
      </c>
      <c r="Z211" s="125" t="str">
        <f>H211*F211</f>
      </c>
      <c r="AA211" s="126" t="str">
        <f>Z211*U211</f>
      </c>
      <c r="AB211" s="127" t="str">
        <f>IF(Z211=0,"",Q211/Z211)</f>
      </c>
    </row>
    <row r="212">
      <c r="A212" t="s">
        <v>185</v>
      </c>
      <c r="B212" s="4" t="s">
        <v>186</v>
      </c>
      <c r="C212" t="n">
        <v>2027</v>
      </c>
      <c r="D212" s="103" t="n">
        <v>16924.2762011956</v>
      </c>
      <c r="E212" s="104" t="n">
        <v>281408.879194908</v>
      </c>
      <c r="F212" s="105" t="n">
        <v>14908.1268548478</v>
      </c>
      <c r="G212" s="106" t="n">
        <v>76251.3210387483</v>
      </c>
      <c r="H212" s="107" t="n">
        <v>289986522</v>
      </c>
      <c r="I212" s="108" t="n">
        <v>37.6736</v>
      </c>
      <c r="J212" s="109" t="str">
        <f>'Calculation_Assumptions'!$B$24*G212*(F212/G212)^'Calculation_Assumptions'!$B$25</f>
      </c>
      <c r="K212" s="110" t="str">
        <f>'Calculation_Assumptions'!$B$26*F212</f>
      </c>
      <c r="L212" s="111" t="str">
        <f>MAX(J212,K212)</f>
      </c>
      <c r="M212" s="112" t="str">
        <f>IF(F212=0,"",L212/F212)</f>
      </c>
      <c r="N212" s="113" t="str">
        <f>'Calculation_Assumptions'!$B$27*F212</f>
      </c>
      <c r="O212" s="114" t="str">
        <f>'Calculation_Assumptions'!$B$28*F212</f>
      </c>
      <c r="P212" s="115" t="str">
        <f>IF(I212=0,"",L212/I212)</f>
      </c>
      <c r="Q212" s="116" t="str">
        <f>L212*D212</f>
      </c>
      <c r="R212" s="117" t="str">
        <f>P212*E212</f>
      </c>
      <c r="S212" s="118" t="str">
        <f>N212*D212</f>
      </c>
      <c r="T212" s="119" t="str">
        <f>O212*D212</f>
      </c>
      <c r="U212" s="120" t="str">
        <f>1/(1+'Calculation_Assumptions'!$B$21)^(C212-'Calculation_Assumptions'!$B$20)</f>
      </c>
      <c r="V212" s="121" t="str">
        <f>Q212*U212</f>
      </c>
      <c r="W212" s="122" t="str">
        <f>R212*U212</f>
      </c>
      <c r="X212" s="123" t="str">
        <f>S212*U212</f>
      </c>
      <c r="Y212" s="124" t="str">
        <f>T212*U212</f>
      </c>
      <c r="Z212" s="125" t="str">
        <f>H212*F212</f>
      </c>
      <c r="AA212" s="126" t="str">
        <f>Z212*U212</f>
      </c>
      <c r="AB212" s="127" t="str">
        <f>IF(Z212=0,"",Q212/Z212)</f>
      </c>
    </row>
    <row r="213">
      <c r="A213" t="s">
        <v>185</v>
      </c>
      <c r="B213" s="4" t="s">
        <v>186</v>
      </c>
      <c r="C213" t="n">
        <v>2028</v>
      </c>
      <c r="D213" s="103" t="n">
        <v>25124.1859131488</v>
      </c>
      <c r="E213" s="104" t="n">
        <v>420053.593760873</v>
      </c>
      <c r="F213" s="105" t="n">
        <v>15466.2973673947</v>
      </c>
      <c r="G213" s="106" t="n">
        <v>77331.3153265521</v>
      </c>
      <c r="H213" s="107" t="n">
        <v>292016778.5</v>
      </c>
      <c r="I213" s="108" t="n">
        <v>36.834</v>
      </c>
      <c r="J213" s="109" t="str">
        <f>'Calculation_Assumptions'!$B$24*G213*(F213/G213)^'Calculation_Assumptions'!$B$25</f>
      </c>
      <c r="K213" s="110" t="str">
        <f>'Calculation_Assumptions'!$B$26*F213</f>
      </c>
      <c r="L213" s="111" t="str">
        <f>MAX(J213,K213)</f>
      </c>
      <c r="M213" s="112" t="str">
        <f>IF(F213=0,"",L213/F213)</f>
      </c>
      <c r="N213" s="113" t="str">
        <f>'Calculation_Assumptions'!$B$27*F213</f>
      </c>
      <c r="O213" s="114" t="str">
        <f>'Calculation_Assumptions'!$B$28*F213</f>
      </c>
      <c r="P213" s="115" t="str">
        <f>IF(I213=0,"",L213/I213)</f>
      </c>
      <c r="Q213" s="116" t="str">
        <f>L213*D213</f>
      </c>
      <c r="R213" s="117" t="str">
        <f>P213*E213</f>
      </c>
      <c r="S213" s="118" t="str">
        <f>N213*D213</f>
      </c>
      <c r="T213" s="119" t="str">
        <f>O213*D213</f>
      </c>
      <c r="U213" s="120" t="str">
        <f>1/(1+'Calculation_Assumptions'!$B$21)^(C213-'Calculation_Assumptions'!$B$20)</f>
      </c>
      <c r="V213" s="121" t="str">
        <f>Q213*U213</f>
      </c>
      <c r="W213" s="122" t="str">
        <f>R213*U213</f>
      </c>
      <c r="X213" s="123" t="str">
        <f>S213*U213</f>
      </c>
      <c r="Y213" s="124" t="str">
        <f>T213*U213</f>
      </c>
      <c r="Z213" s="125" t="str">
        <f>H213*F213</f>
      </c>
      <c r="AA213" s="126" t="str">
        <f>Z213*U213</f>
      </c>
      <c r="AB213" s="127" t="str">
        <f>IF(Z213=0,"",Q213/Z213)</f>
      </c>
    </row>
    <row r="214">
      <c r="A214" t="s">
        <v>185</v>
      </c>
      <c r="B214" s="4" t="s">
        <v>186</v>
      </c>
      <c r="C214" t="n">
        <v>2029</v>
      </c>
      <c r="D214" s="103" t="n">
        <v>35333.2868759316</v>
      </c>
      <c r="E214" s="104" t="n">
        <v>587065.657390374</v>
      </c>
      <c r="F214" s="105" t="n">
        <v>16045.3661674401</v>
      </c>
      <c r="G214" s="106" t="n">
        <v>78426.6062367069</v>
      </c>
      <c r="H214" s="107" t="n">
        <v>293978109</v>
      </c>
      <c r="I214" s="108" t="n">
        <v>36.9118</v>
      </c>
      <c r="J214" s="109" t="str">
        <f>'Calculation_Assumptions'!$B$24*G214*(F214/G214)^'Calculation_Assumptions'!$B$25</f>
      </c>
      <c r="K214" s="110" t="str">
        <f>'Calculation_Assumptions'!$B$26*F214</f>
      </c>
      <c r="L214" s="111" t="str">
        <f>MAX(J214,K214)</f>
      </c>
      <c r="M214" s="112" t="str">
        <f>IF(F214=0,"",L214/F214)</f>
      </c>
      <c r="N214" s="113" t="str">
        <f>'Calculation_Assumptions'!$B$27*F214</f>
      </c>
      <c r="O214" s="114" t="str">
        <f>'Calculation_Assumptions'!$B$28*F214</f>
      </c>
      <c r="P214" s="115" t="str">
        <f>IF(I214=0,"",L214/I214)</f>
      </c>
      <c r="Q214" s="116" t="str">
        <f>L214*D214</f>
      </c>
      <c r="R214" s="117" t="str">
        <f>P214*E214</f>
      </c>
      <c r="S214" s="118" t="str">
        <f>N214*D214</f>
      </c>
      <c r="T214" s="119" t="str">
        <f>O214*D214</f>
      </c>
      <c r="U214" s="120" t="str">
        <f>1/(1+'Calculation_Assumptions'!$B$21)^(C214-'Calculation_Assumptions'!$B$20)</f>
      </c>
      <c r="V214" s="121" t="str">
        <f>Q214*U214</f>
      </c>
      <c r="W214" s="122" t="str">
        <f>R214*U214</f>
      </c>
      <c r="X214" s="123" t="str">
        <f>S214*U214</f>
      </c>
      <c r="Y214" s="124" t="str">
        <f>T214*U214</f>
      </c>
      <c r="Z214" s="125" t="str">
        <f>H214*F214</f>
      </c>
      <c r="AA214" s="126" t="str">
        <f>Z214*U214</f>
      </c>
      <c r="AB214" s="127" t="str">
        <f>IF(Z214=0,"",Q214/Z214)</f>
      </c>
    </row>
    <row r="215">
      <c r="A215" t="s">
        <v>185</v>
      </c>
      <c r="B215" s="4" t="s">
        <v>186</v>
      </c>
      <c r="C215" t="n">
        <v>2030</v>
      </c>
      <c r="D215" s="103" t="n">
        <v>45591.8843751311</v>
      </c>
      <c r="E215" s="104" t="n">
        <v>755034.382545682</v>
      </c>
      <c r="F215" s="105" t="n">
        <v>16646.1157012267</v>
      </c>
      <c r="G215" s="106" t="n">
        <v>79537.4104246691</v>
      </c>
      <c r="H215" s="107" t="n">
        <v>295876648</v>
      </c>
      <c r="I215" s="108" t="n">
        <v>36.9927</v>
      </c>
      <c r="J215" s="109" t="str">
        <f>'Calculation_Assumptions'!$B$24*G215*(F215/G215)^'Calculation_Assumptions'!$B$25</f>
      </c>
      <c r="K215" s="110" t="str">
        <f>'Calculation_Assumptions'!$B$26*F215</f>
      </c>
      <c r="L215" s="111" t="str">
        <f>MAX(J215,K215)</f>
      </c>
      <c r="M215" s="112" t="str">
        <f>IF(F215=0,"",L215/F215)</f>
      </c>
      <c r="N215" s="113" t="str">
        <f>'Calculation_Assumptions'!$B$27*F215</f>
      </c>
      <c r="O215" s="114" t="str">
        <f>'Calculation_Assumptions'!$B$28*F215</f>
      </c>
      <c r="P215" s="115" t="str">
        <f>IF(I215=0,"",L215/I215)</f>
      </c>
      <c r="Q215" s="116" t="str">
        <f>L215*D215</f>
      </c>
      <c r="R215" s="117" t="str">
        <f>P215*E215</f>
      </c>
      <c r="S215" s="118" t="str">
        <f>N215*D215</f>
      </c>
      <c r="T215" s="119" t="str">
        <f>O215*D215</f>
      </c>
      <c r="U215" s="120" t="str">
        <f>1/(1+'Calculation_Assumptions'!$B$21)^(C215-'Calculation_Assumptions'!$B$20)</f>
      </c>
      <c r="V215" s="121" t="str">
        <f>Q215*U215</f>
      </c>
      <c r="W215" s="122" t="str">
        <f>R215*U215</f>
      </c>
      <c r="X215" s="123" t="str">
        <f>S215*U215</f>
      </c>
      <c r="Y215" s="124" t="str">
        <f>T215*U215</f>
      </c>
      <c r="Z215" s="125" t="str">
        <f>H215*F215</f>
      </c>
      <c r="AA215" s="126" t="str">
        <f>Z215*U215</f>
      </c>
      <c r="AB215" s="127" t="str">
        <f>IF(Z215=0,"",Q215/Z215)</f>
      </c>
    </row>
    <row r="216">
      <c r="A216" t="s">
        <v>185</v>
      </c>
      <c r="B216" s="4" t="s">
        <v>186</v>
      </c>
      <c r="C216" t="n">
        <v>2031</v>
      </c>
      <c r="D216" s="103" t="n">
        <v>47603.7528413502</v>
      </c>
      <c r="E216" s="104" t="n">
        <v>787670.12301811</v>
      </c>
      <c r="F216" s="105" t="n">
        <v>17161.0734660986</v>
      </c>
      <c r="G216" s="106" t="n">
        <v>80420.1567986293</v>
      </c>
      <c r="H216" s="107" t="n">
        <v>297719748</v>
      </c>
      <c r="I216" s="108" t="n">
        <v>37.0895</v>
      </c>
      <c r="J216" s="109" t="str">
        <f>'Calculation_Assumptions'!$B$24*G216*(F216/G216)^'Calculation_Assumptions'!$B$25</f>
      </c>
      <c r="K216" s="110" t="str">
        <f>'Calculation_Assumptions'!$B$26*F216</f>
      </c>
      <c r="L216" s="111" t="str">
        <f>MAX(J216,K216)</f>
      </c>
      <c r="M216" s="112" t="str">
        <f>IF(F216=0,"",L216/F216)</f>
      </c>
      <c r="N216" s="113" t="str">
        <f>'Calculation_Assumptions'!$B$27*F216</f>
      </c>
      <c r="O216" s="114" t="str">
        <f>'Calculation_Assumptions'!$B$28*F216</f>
      </c>
      <c r="P216" s="115" t="str">
        <f>IF(I216=0,"",L216/I216)</f>
      </c>
      <c r="Q216" s="116" t="str">
        <f>L216*D216</f>
      </c>
      <c r="R216" s="117" t="str">
        <f>P216*E216</f>
      </c>
      <c r="S216" s="118" t="str">
        <f>N216*D216</f>
      </c>
      <c r="T216" s="119" t="str">
        <f>O216*D216</f>
      </c>
      <c r="U216" s="120" t="str">
        <f>1/(1+'Calculation_Assumptions'!$B$21)^(C216-'Calculation_Assumptions'!$B$20)</f>
      </c>
      <c r="V216" s="121" t="str">
        <f>Q216*U216</f>
      </c>
      <c r="W216" s="122" t="str">
        <f>R216*U216</f>
      </c>
      <c r="X216" s="123" t="str">
        <f>S216*U216</f>
      </c>
      <c r="Y216" s="124" t="str">
        <f>T216*U216</f>
      </c>
      <c r="Z216" s="125" t="str">
        <f>H216*F216</f>
      </c>
      <c r="AA216" s="126" t="str">
        <f>Z216*U216</f>
      </c>
      <c r="AB216" s="127" t="str">
        <f>IF(Z216=0,"",Q216/Z216)</f>
      </c>
    </row>
    <row r="217">
      <c r="A217" t="s">
        <v>185</v>
      </c>
      <c r="B217" s="4" t="s">
        <v>186</v>
      </c>
      <c r="C217" t="n">
        <v>2032</v>
      </c>
      <c r="D217" s="103" t="n">
        <v>52320.521167369</v>
      </c>
      <c r="E217" s="104" t="n">
        <v>853402.492012149</v>
      </c>
      <c r="F217" s="105" t="n">
        <v>17691.9617642167</v>
      </c>
      <c r="G217" s="106" t="n">
        <v>81312.7003379309</v>
      </c>
      <c r="H217" s="107" t="n">
        <v>299510661.5</v>
      </c>
      <c r="I217" s="108" t="n">
        <v>37.1904</v>
      </c>
      <c r="J217" s="109" t="str">
        <f>'Calculation_Assumptions'!$B$24*G217*(F217/G217)^'Calculation_Assumptions'!$B$25</f>
      </c>
      <c r="K217" s="110" t="str">
        <f>'Calculation_Assumptions'!$B$26*F217</f>
      </c>
      <c r="L217" s="111" t="str">
        <f>MAX(J217,K217)</f>
      </c>
      <c r="M217" s="112" t="str">
        <f>IF(F217=0,"",L217/F217)</f>
      </c>
      <c r="N217" s="113" t="str">
        <f>'Calculation_Assumptions'!$B$27*F217</f>
      </c>
      <c r="O217" s="114" t="str">
        <f>'Calculation_Assumptions'!$B$28*F217</f>
      </c>
      <c r="P217" s="115" t="str">
        <f>IF(I217=0,"",L217/I217)</f>
      </c>
      <c r="Q217" s="116" t="str">
        <f>L217*D217</f>
      </c>
      <c r="R217" s="117" t="str">
        <f>P217*E217</f>
      </c>
      <c r="S217" s="118" t="str">
        <f>N217*D217</f>
      </c>
      <c r="T217" s="119" t="str">
        <f>O217*D217</f>
      </c>
      <c r="U217" s="120" t="str">
        <f>1/(1+'Calculation_Assumptions'!$B$21)^(C217-'Calculation_Assumptions'!$B$20)</f>
      </c>
      <c r="V217" s="121" t="str">
        <f>Q217*U217</f>
      </c>
      <c r="W217" s="122" t="str">
        <f>R217*U217</f>
      </c>
      <c r="X217" s="123" t="str">
        <f>S217*U217</f>
      </c>
      <c r="Y217" s="124" t="str">
        <f>T217*U217</f>
      </c>
      <c r="Z217" s="125" t="str">
        <f>H217*F217</f>
      </c>
      <c r="AA217" s="126" t="str">
        <f>Z217*U217</f>
      </c>
      <c r="AB217" s="127" t="str">
        <f>IF(Z217=0,"",Q217/Z217)</f>
      </c>
    </row>
    <row r="218">
      <c r="A218" t="s">
        <v>185</v>
      </c>
      <c r="B218" s="4" t="s">
        <v>186</v>
      </c>
      <c r="C218" t="n">
        <v>2033</v>
      </c>
      <c r="D218" s="103" t="n">
        <v>58717.4680301952</v>
      </c>
      <c r="E218" s="104" t="n">
        <v>941383.8327198</v>
      </c>
      <c r="F218" s="105" t="n">
        <v>18239.2734163655</v>
      </c>
      <c r="G218" s="106" t="n">
        <v>82215.1497764654</v>
      </c>
      <c r="H218" s="107" t="n">
        <v>301250984.5</v>
      </c>
      <c r="I218" s="108" t="n">
        <v>37.2975</v>
      </c>
      <c r="J218" s="109" t="str">
        <f>'Calculation_Assumptions'!$B$24*G218*(F218/G218)^'Calculation_Assumptions'!$B$25</f>
      </c>
      <c r="K218" s="110" t="str">
        <f>'Calculation_Assumptions'!$B$26*F218</f>
      </c>
      <c r="L218" s="111" t="str">
        <f>MAX(J218,K218)</f>
      </c>
      <c r="M218" s="112" t="str">
        <f>IF(F218=0,"",L218/F218)</f>
      </c>
      <c r="N218" s="113" t="str">
        <f>'Calculation_Assumptions'!$B$27*F218</f>
      </c>
      <c r="O218" s="114" t="str">
        <f>'Calculation_Assumptions'!$B$28*F218</f>
      </c>
      <c r="P218" s="115" t="str">
        <f>IF(I218=0,"",L218/I218)</f>
      </c>
      <c r="Q218" s="116" t="str">
        <f>L218*D218</f>
      </c>
      <c r="R218" s="117" t="str">
        <f>P218*E218</f>
      </c>
      <c r="S218" s="118" t="str">
        <f>N218*D218</f>
      </c>
      <c r="T218" s="119" t="str">
        <f>O218*D218</f>
      </c>
      <c r="U218" s="120" t="str">
        <f>1/(1+'Calculation_Assumptions'!$B$21)^(C218-'Calculation_Assumptions'!$B$20)</f>
      </c>
      <c r="V218" s="121" t="str">
        <f>Q218*U218</f>
      </c>
      <c r="W218" s="122" t="str">
        <f>R218*U218</f>
      </c>
      <c r="X218" s="123" t="str">
        <f>S218*U218</f>
      </c>
      <c r="Y218" s="124" t="str">
        <f>T218*U218</f>
      </c>
      <c r="Z218" s="125" t="str">
        <f>H218*F218</f>
      </c>
      <c r="AA218" s="126" t="str">
        <f>Z218*U218</f>
      </c>
      <c r="AB218" s="127" t="str">
        <f>IF(Z218=0,"",Q218/Z218)</f>
      </c>
    </row>
    <row r="219">
      <c r="A219" t="s">
        <v>185</v>
      </c>
      <c r="B219" s="4" t="s">
        <v>186</v>
      </c>
      <c r="C219" t="n">
        <v>2034</v>
      </c>
      <c r="D219" s="103" t="n">
        <v>64322.6693798406</v>
      </c>
      <c r="E219" s="104" t="n">
        <v>1020139.92058609</v>
      </c>
      <c r="F219" s="105" t="n">
        <v>18803.5164890413</v>
      </c>
      <c r="G219" s="106" t="n">
        <v>83127.6150549084</v>
      </c>
      <c r="H219" s="107" t="n">
        <v>302938573</v>
      </c>
      <c r="I219" s="108" t="n">
        <v>37.4064</v>
      </c>
      <c r="J219" s="109" t="str">
        <f>'Calculation_Assumptions'!$B$24*G219*(F219/G219)^'Calculation_Assumptions'!$B$25</f>
      </c>
      <c r="K219" s="110" t="str">
        <f>'Calculation_Assumptions'!$B$26*F219</f>
      </c>
      <c r="L219" s="111" t="str">
        <f>MAX(J219,K219)</f>
      </c>
      <c r="M219" s="112" t="str">
        <f>IF(F219=0,"",L219/F219)</f>
      </c>
      <c r="N219" s="113" t="str">
        <f>'Calculation_Assumptions'!$B$27*F219</f>
      </c>
      <c r="O219" s="114" t="str">
        <f>'Calculation_Assumptions'!$B$28*F219</f>
      </c>
      <c r="P219" s="115" t="str">
        <f>IF(I219=0,"",L219/I219)</f>
      </c>
      <c r="Q219" s="116" t="str">
        <f>L219*D219</f>
      </c>
      <c r="R219" s="117" t="str">
        <f>P219*E219</f>
      </c>
      <c r="S219" s="118" t="str">
        <f>N219*D219</f>
      </c>
      <c r="T219" s="119" t="str">
        <f>O219*D219</f>
      </c>
      <c r="U219" s="120" t="str">
        <f>1/(1+'Calculation_Assumptions'!$B$21)^(C219-'Calculation_Assumptions'!$B$20)</f>
      </c>
      <c r="V219" s="121" t="str">
        <f>Q219*U219</f>
      </c>
      <c r="W219" s="122" t="str">
        <f>R219*U219</f>
      </c>
      <c r="X219" s="123" t="str">
        <f>S219*U219</f>
      </c>
      <c r="Y219" s="124" t="str">
        <f>T219*U219</f>
      </c>
      <c r="Z219" s="125" t="str">
        <f>H219*F219</f>
      </c>
      <c r="AA219" s="126" t="str">
        <f>Z219*U219</f>
      </c>
      <c r="AB219" s="127" t="str">
        <f>IF(Z219=0,"",Q219/Z219)</f>
      </c>
    </row>
    <row r="220">
      <c r="A220" t="s">
        <v>185</v>
      </c>
      <c r="B220" s="4" t="s">
        <v>186</v>
      </c>
      <c r="C220" t="n">
        <v>2035</v>
      </c>
      <c r="D220" s="103" t="n">
        <v>71221.8242447116</v>
      </c>
      <c r="E220" s="104" t="n">
        <v>1116453.33117469</v>
      </c>
      <c r="F220" s="105" t="n">
        <v>19385.2147660882</v>
      </c>
      <c r="G220" s="106" t="n">
        <v>84050.2073341125</v>
      </c>
      <c r="H220" s="107" t="n">
        <v>304566622</v>
      </c>
      <c r="I220" s="108" t="n">
        <v>37.5179</v>
      </c>
      <c r="J220" s="109" t="str">
        <f>'Calculation_Assumptions'!$B$24*G220*(F220/G220)^'Calculation_Assumptions'!$B$25</f>
      </c>
      <c r="K220" s="110" t="str">
        <f>'Calculation_Assumptions'!$B$26*F220</f>
      </c>
      <c r="L220" s="111" t="str">
        <f>MAX(J220,K220)</f>
      </c>
      <c r="M220" s="112" t="str">
        <f>IF(F220=0,"",L220/F220)</f>
      </c>
      <c r="N220" s="113" t="str">
        <f>'Calculation_Assumptions'!$B$27*F220</f>
      </c>
      <c r="O220" s="114" t="str">
        <f>'Calculation_Assumptions'!$B$28*F220</f>
      </c>
      <c r="P220" s="115" t="str">
        <f>IF(I220=0,"",L220/I220)</f>
      </c>
      <c r="Q220" s="116" t="str">
        <f>L220*D220</f>
      </c>
      <c r="R220" s="117" t="str">
        <f>P220*E220</f>
      </c>
      <c r="S220" s="118" t="str">
        <f>N220*D220</f>
      </c>
      <c r="T220" s="119" t="str">
        <f>O220*D220</f>
      </c>
      <c r="U220" s="120" t="str">
        <f>1/(1+'Calculation_Assumptions'!$B$21)^(C220-'Calculation_Assumptions'!$B$20)</f>
      </c>
      <c r="V220" s="121" t="str">
        <f>Q220*U220</f>
      </c>
      <c r="W220" s="122" t="str">
        <f>R220*U220</f>
      </c>
      <c r="X220" s="123" t="str">
        <f>S220*U220</f>
      </c>
      <c r="Y220" s="124" t="str">
        <f>T220*U220</f>
      </c>
      <c r="Z220" s="125" t="str">
        <f>H220*F220</f>
      </c>
      <c r="AA220" s="126" t="str">
        <f>Z220*U220</f>
      </c>
      <c r="AB220" s="127" t="str">
        <f>IF(Z220=0,"",Q220/Z220)</f>
      </c>
    </row>
    <row r="221">
      <c r="A221" t="s">
        <v>185</v>
      </c>
      <c r="B221" s="4" t="s">
        <v>186</v>
      </c>
      <c r="C221" t="n">
        <v>2036</v>
      </c>
      <c r="D221" s="103" t="n">
        <v>86886.5845261842</v>
      </c>
      <c r="E221" s="104" t="n">
        <v>1319015.10718269</v>
      </c>
      <c r="F221" s="105" t="n">
        <v>19931.358148438</v>
      </c>
      <c r="G221" s="106" t="n">
        <v>84847.8568068913</v>
      </c>
      <c r="H221" s="107" t="n">
        <v>306135098</v>
      </c>
      <c r="I221" s="108" t="n">
        <v>37.6267</v>
      </c>
      <c r="J221" s="109" t="str">
        <f>'Calculation_Assumptions'!$B$24*G221*(F221/G221)^'Calculation_Assumptions'!$B$25</f>
      </c>
      <c r="K221" s="110" t="str">
        <f>'Calculation_Assumptions'!$B$26*F221</f>
      </c>
      <c r="L221" s="111" t="str">
        <f>MAX(J221,K221)</f>
      </c>
      <c r="M221" s="112" t="str">
        <f>IF(F221=0,"",L221/F221)</f>
      </c>
      <c r="N221" s="113" t="str">
        <f>'Calculation_Assumptions'!$B$27*F221</f>
      </c>
      <c r="O221" s="114" t="str">
        <f>'Calculation_Assumptions'!$B$28*F221</f>
      </c>
      <c r="P221" s="115" t="str">
        <f>IF(I221=0,"",L221/I221)</f>
      </c>
      <c r="Q221" s="116" t="str">
        <f>L221*D221</f>
      </c>
      <c r="R221" s="117" t="str">
        <f>P221*E221</f>
      </c>
      <c r="S221" s="118" t="str">
        <f>N221*D221</f>
      </c>
      <c r="T221" s="119" t="str">
        <f>O221*D221</f>
      </c>
      <c r="U221" s="120" t="str">
        <f>1/(1+'Calculation_Assumptions'!$B$21)^(C221-'Calculation_Assumptions'!$B$20)</f>
      </c>
      <c r="V221" s="121" t="str">
        <f>Q221*U221</f>
      </c>
      <c r="W221" s="122" t="str">
        <f>R221*U221</f>
      </c>
      <c r="X221" s="123" t="str">
        <f>S221*U221</f>
      </c>
      <c r="Y221" s="124" t="str">
        <f>T221*U221</f>
      </c>
      <c r="Z221" s="125" t="str">
        <f>H221*F221</f>
      </c>
      <c r="AA221" s="126" t="str">
        <f>Z221*U221</f>
      </c>
      <c r="AB221" s="127" t="str">
        <f>IF(Z221=0,"",Q221/Z221)</f>
      </c>
    </row>
    <row r="222">
      <c r="A222" t="s">
        <v>185</v>
      </c>
      <c r="B222" s="4" t="s">
        <v>186</v>
      </c>
      <c r="C222" t="n">
        <v>2037</v>
      </c>
      <c r="D222" s="103" t="n">
        <v>102916.071488143</v>
      </c>
      <c r="E222" s="104" t="n">
        <v>1528240.71470157</v>
      </c>
      <c r="F222" s="105" t="n">
        <v>20492.8881332929</v>
      </c>
      <c r="G222" s="106" t="n">
        <v>85653.076096588</v>
      </c>
      <c r="H222" s="107" t="n">
        <v>307646417.5</v>
      </c>
      <c r="I222" s="108" t="n">
        <v>37.7369</v>
      </c>
      <c r="J222" s="109" t="str">
        <f>'Calculation_Assumptions'!$B$24*G222*(F222/G222)^'Calculation_Assumptions'!$B$25</f>
      </c>
      <c r="K222" s="110" t="str">
        <f>'Calculation_Assumptions'!$B$26*F222</f>
      </c>
      <c r="L222" s="111" t="str">
        <f>MAX(J222,K222)</f>
      </c>
      <c r="M222" s="112" t="str">
        <f>IF(F222=0,"",L222/F222)</f>
      </c>
      <c r="N222" s="113" t="str">
        <f>'Calculation_Assumptions'!$B$27*F222</f>
      </c>
      <c r="O222" s="114" t="str">
        <f>'Calculation_Assumptions'!$B$28*F222</f>
      </c>
      <c r="P222" s="115" t="str">
        <f>IF(I222=0,"",L222/I222)</f>
      </c>
      <c r="Q222" s="116" t="str">
        <f>L222*D222</f>
      </c>
      <c r="R222" s="117" t="str">
        <f>P222*E222</f>
      </c>
      <c r="S222" s="118" t="str">
        <f>N222*D222</f>
      </c>
      <c r="T222" s="119" t="str">
        <f>O222*D222</f>
      </c>
      <c r="U222" s="120" t="str">
        <f>1/(1+'Calculation_Assumptions'!$B$21)^(C222-'Calculation_Assumptions'!$B$20)</f>
      </c>
      <c r="V222" s="121" t="str">
        <f>Q222*U222</f>
      </c>
      <c r="W222" s="122" t="str">
        <f>R222*U222</f>
      </c>
      <c r="X222" s="123" t="str">
        <f>S222*U222</f>
      </c>
      <c r="Y222" s="124" t="str">
        <f>T222*U222</f>
      </c>
      <c r="Z222" s="125" t="str">
        <f>H222*F222</f>
      </c>
      <c r="AA222" s="126" t="str">
        <f>Z222*U222</f>
      </c>
      <c r="AB222" s="127" t="str">
        <f>IF(Z222=0,"",Q222/Z222)</f>
      </c>
    </row>
    <row r="223">
      <c r="A223" t="s">
        <v>185</v>
      </c>
      <c r="B223" s="4" t="s">
        <v>186</v>
      </c>
      <c r="C223" t="n">
        <v>2038</v>
      </c>
      <c r="D223" s="103" t="n">
        <v>119481.205954169</v>
      </c>
      <c r="E223" s="104" t="n">
        <v>1745011.36548314</v>
      </c>
      <c r="F223" s="105" t="n">
        <v>21070.2382103635</v>
      </c>
      <c r="G223" s="106" t="n">
        <v>86465.9370419363</v>
      </c>
      <c r="H223" s="107" t="n">
        <v>309096448</v>
      </c>
      <c r="I223" s="108" t="n">
        <v>37.8496</v>
      </c>
      <c r="J223" s="109" t="str">
        <f>'Calculation_Assumptions'!$B$24*G223*(F223/G223)^'Calculation_Assumptions'!$B$25</f>
      </c>
      <c r="K223" s="110" t="str">
        <f>'Calculation_Assumptions'!$B$26*F223</f>
      </c>
      <c r="L223" s="111" t="str">
        <f>MAX(J223,K223)</f>
      </c>
      <c r="M223" s="112" t="str">
        <f>IF(F223=0,"",L223/F223)</f>
      </c>
      <c r="N223" s="113" t="str">
        <f>'Calculation_Assumptions'!$B$27*F223</f>
      </c>
      <c r="O223" s="114" t="str">
        <f>'Calculation_Assumptions'!$B$28*F223</f>
      </c>
      <c r="P223" s="115" t="str">
        <f>IF(I223=0,"",L223/I223)</f>
      </c>
      <c r="Q223" s="116" t="str">
        <f>L223*D223</f>
      </c>
      <c r="R223" s="117" t="str">
        <f>P223*E223</f>
      </c>
      <c r="S223" s="118" t="str">
        <f>N223*D223</f>
      </c>
      <c r="T223" s="119" t="str">
        <f>O223*D223</f>
      </c>
      <c r="U223" s="120" t="str">
        <f>1/(1+'Calculation_Assumptions'!$B$21)^(C223-'Calculation_Assumptions'!$B$20)</f>
      </c>
      <c r="V223" s="121" t="str">
        <f>Q223*U223</f>
      </c>
      <c r="W223" s="122" t="str">
        <f>R223*U223</f>
      </c>
      <c r="X223" s="123" t="str">
        <f>S223*U223</f>
      </c>
      <c r="Y223" s="124" t="str">
        <f>T223*U223</f>
      </c>
      <c r="Z223" s="125" t="str">
        <f>H223*F223</f>
      </c>
      <c r="AA223" s="126" t="str">
        <f>Z223*U223</f>
      </c>
      <c r="AB223" s="127" t="str">
        <f>IF(Z223=0,"",Q223/Z223)</f>
      </c>
    </row>
    <row r="224">
      <c r="A224" t="s">
        <v>185</v>
      </c>
      <c r="B224" s="4" t="s">
        <v>186</v>
      </c>
      <c r="C224" t="n">
        <v>2039</v>
      </c>
      <c r="D224" s="103" t="n">
        <v>136738.503161603</v>
      </c>
      <c r="E224" s="104" t="n">
        <v>1971189.25284647</v>
      </c>
      <c r="F224" s="105" t="n">
        <v>21663.8540821491</v>
      </c>
      <c r="G224" s="106" t="n">
        <v>87286.5121634309</v>
      </c>
      <c r="H224" s="107" t="n">
        <v>310481120</v>
      </c>
      <c r="I224" s="108" t="n">
        <v>37.9582</v>
      </c>
      <c r="J224" s="109" t="str">
        <f>'Calculation_Assumptions'!$B$24*G224*(F224/G224)^'Calculation_Assumptions'!$B$25</f>
      </c>
      <c r="K224" s="110" t="str">
        <f>'Calculation_Assumptions'!$B$26*F224</f>
      </c>
      <c r="L224" s="111" t="str">
        <f>MAX(J224,K224)</f>
      </c>
      <c r="M224" s="112" t="str">
        <f>IF(F224=0,"",L224/F224)</f>
      </c>
      <c r="N224" s="113" t="str">
        <f>'Calculation_Assumptions'!$B$27*F224</f>
      </c>
      <c r="O224" s="114" t="str">
        <f>'Calculation_Assumptions'!$B$28*F224</f>
      </c>
      <c r="P224" s="115" t="str">
        <f>IF(I224=0,"",L224/I224)</f>
      </c>
      <c r="Q224" s="116" t="str">
        <f>L224*D224</f>
      </c>
      <c r="R224" s="117" t="str">
        <f>P224*E224</f>
      </c>
      <c r="S224" s="118" t="str">
        <f>N224*D224</f>
      </c>
      <c r="T224" s="119" t="str">
        <f>O224*D224</f>
      </c>
      <c r="U224" s="120" t="str">
        <f>1/(1+'Calculation_Assumptions'!$B$21)^(C224-'Calculation_Assumptions'!$B$20)</f>
      </c>
      <c r="V224" s="121" t="str">
        <f>Q224*U224</f>
      </c>
      <c r="W224" s="122" t="str">
        <f>R224*U224</f>
      </c>
      <c r="X224" s="123" t="str">
        <f>S224*U224</f>
      </c>
      <c r="Y224" s="124" t="str">
        <f>T224*U224</f>
      </c>
      <c r="Z224" s="125" t="str">
        <f>H224*F224</f>
      </c>
      <c r="AA224" s="126" t="str">
        <f>Z224*U224</f>
      </c>
      <c r="AB224" s="127" t="str">
        <f>IF(Z224=0,"",Q224/Z224)</f>
      </c>
    </row>
    <row r="225">
      <c r="A225" t="s">
        <v>185</v>
      </c>
      <c r="B225" s="4" t="s">
        <v>186</v>
      </c>
      <c r="C225" t="n">
        <v>2040</v>
      </c>
      <c r="D225" s="103" t="n">
        <v>154534.843182984</v>
      </c>
      <c r="E225" s="104" t="n">
        <v>2204557.92761587</v>
      </c>
      <c r="F225" s="105" t="n">
        <v>22274.1940080113</v>
      </c>
      <c r="G225" s="106" t="n">
        <v>88114.8746697968</v>
      </c>
      <c r="H225" s="107" t="n">
        <v>311797395.5</v>
      </c>
      <c r="I225" s="108" t="n">
        <v>38.0715</v>
      </c>
      <c r="J225" s="109" t="str">
        <f>'Calculation_Assumptions'!$B$24*G225*(F225/G225)^'Calculation_Assumptions'!$B$25</f>
      </c>
      <c r="K225" s="110" t="str">
        <f>'Calculation_Assumptions'!$B$26*F225</f>
      </c>
      <c r="L225" s="111" t="str">
        <f>MAX(J225,K225)</f>
      </c>
      <c r="M225" s="112" t="str">
        <f>IF(F225=0,"",L225/F225)</f>
      </c>
      <c r="N225" s="113" t="str">
        <f>'Calculation_Assumptions'!$B$27*F225</f>
      </c>
      <c r="O225" s="114" t="str">
        <f>'Calculation_Assumptions'!$B$28*F225</f>
      </c>
      <c r="P225" s="115" t="str">
        <f>IF(I225=0,"",L225/I225)</f>
      </c>
      <c r="Q225" s="116" t="str">
        <f>L225*D225</f>
      </c>
      <c r="R225" s="117" t="str">
        <f>P225*E225</f>
      </c>
      <c r="S225" s="118" t="str">
        <f>N225*D225</f>
      </c>
      <c r="T225" s="119" t="str">
        <f>O225*D225</f>
      </c>
      <c r="U225" s="120" t="str">
        <f>1/(1+'Calculation_Assumptions'!$B$21)^(C225-'Calculation_Assumptions'!$B$20)</f>
      </c>
      <c r="V225" s="121" t="str">
        <f>Q225*U225</f>
      </c>
      <c r="W225" s="122" t="str">
        <f>R225*U225</f>
      </c>
      <c r="X225" s="123" t="str">
        <f>S225*U225</f>
      </c>
      <c r="Y225" s="124" t="str">
        <f>T225*U225</f>
      </c>
      <c r="Z225" s="125" t="str">
        <f>H225*F225</f>
      </c>
      <c r="AA225" s="126" t="str">
        <f>Z225*U225</f>
      </c>
      <c r="AB225" s="127" t="str">
        <f>IF(Z225=0,"",Q225/Z225)</f>
      </c>
    </row>
    <row r="226">
      <c r="A226" t="s">
        <v>185</v>
      </c>
      <c r="B226" s="4" t="s">
        <v>186</v>
      </c>
      <c r="C226" t="n">
        <v>2041</v>
      </c>
      <c r="D226" s="103" t="n">
        <v>162515.24581917</v>
      </c>
      <c r="E226" s="104" t="n">
        <v>2324074.24423125</v>
      </c>
      <c r="F226" s="105" t="n">
        <v>22835.7817990268</v>
      </c>
      <c r="G226" s="106" t="n">
        <v>88881.5613597912</v>
      </c>
      <c r="H226" s="107" t="n">
        <v>313041661</v>
      </c>
      <c r="I226" s="108" t="n">
        <v>37.2583</v>
      </c>
      <c r="J226" s="109" t="str">
        <f>'Calculation_Assumptions'!$B$24*G226*(F226/G226)^'Calculation_Assumptions'!$B$25</f>
      </c>
      <c r="K226" s="110" t="str">
        <f>'Calculation_Assumptions'!$B$26*F226</f>
      </c>
      <c r="L226" s="111" t="str">
        <f>MAX(J226,K226)</f>
      </c>
      <c r="M226" s="112" t="str">
        <f>IF(F226=0,"",L226/F226)</f>
      </c>
      <c r="N226" s="113" t="str">
        <f>'Calculation_Assumptions'!$B$27*F226</f>
      </c>
      <c r="O226" s="114" t="str">
        <f>'Calculation_Assumptions'!$B$28*F226</f>
      </c>
      <c r="P226" s="115" t="str">
        <f>IF(I226=0,"",L226/I226)</f>
      </c>
      <c r="Q226" s="116" t="str">
        <f>L226*D226</f>
      </c>
      <c r="R226" s="117" t="str">
        <f>P226*E226</f>
      </c>
      <c r="S226" s="118" t="str">
        <f>N226*D226</f>
      </c>
      <c r="T226" s="119" t="str">
        <f>O226*D226</f>
      </c>
      <c r="U226" s="120" t="str">
        <f>1/(1+'Calculation_Assumptions'!$B$21)^(C226-'Calculation_Assumptions'!$B$20)</f>
      </c>
      <c r="V226" s="121" t="str">
        <f>Q226*U226</f>
      </c>
      <c r="W226" s="122" t="str">
        <f>R226*U226</f>
      </c>
      <c r="X226" s="123" t="str">
        <f>S226*U226</f>
      </c>
      <c r="Y226" s="124" t="str">
        <f>T226*U226</f>
      </c>
      <c r="Z226" s="125" t="str">
        <f>H226*F226</f>
      </c>
      <c r="AA226" s="126" t="str">
        <f>Z226*U226</f>
      </c>
      <c r="AB226" s="127" t="str">
        <f>IF(Z226=0,"",Q226/Z226)</f>
      </c>
    </row>
    <row r="227">
      <c r="A227" t="s">
        <v>185</v>
      </c>
      <c r="B227" s="4" t="s">
        <v>186</v>
      </c>
      <c r="C227" t="n">
        <v>2042</v>
      </c>
      <c r="D227" s="103" t="n">
        <v>169294.286094015</v>
      </c>
      <c r="E227" s="104" t="n">
        <v>2427229.13767145</v>
      </c>
      <c r="F227" s="105" t="n">
        <v>23411.5286140188</v>
      </c>
      <c r="G227" s="106" t="n">
        <v>89654.918983414</v>
      </c>
      <c r="H227" s="107" t="n">
        <v>314211282.5</v>
      </c>
      <c r="I227" s="108" t="n">
        <v>37.3732</v>
      </c>
      <c r="J227" s="109" t="str">
        <f>'Calculation_Assumptions'!$B$24*G227*(F227/G227)^'Calculation_Assumptions'!$B$25</f>
      </c>
      <c r="K227" s="110" t="str">
        <f>'Calculation_Assumptions'!$B$26*F227</f>
      </c>
      <c r="L227" s="111" t="str">
        <f>MAX(J227,K227)</f>
      </c>
      <c r="M227" s="112" t="str">
        <f>IF(F227=0,"",L227/F227)</f>
      </c>
      <c r="N227" s="113" t="str">
        <f>'Calculation_Assumptions'!$B$27*F227</f>
      </c>
      <c r="O227" s="114" t="str">
        <f>'Calculation_Assumptions'!$B$28*F227</f>
      </c>
      <c r="P227" s="115" t="str">
        <f>IF(I227=0,"",L227/I227)</f>
      </c>
      <c r="Q227" s="116" t="str">
        <f>L227*D227</f>
      </c>
      <c r="R227" s="117" t="str">
        <f>P227*E227</f>
      </c>
      <c r="S227" s="118" t="str">
        <f>N227*D227</f>
      </c>
      <c r="T227" s="119" t="str">
        <f>O227*D227</f>
      </c>
      <c r="U227" s="120" t="str">
        <f>1/(1+'Calculation_Assumptions'!$B$21)^(C227-'Calculation_Assumptions'!$B$20)</f>
      </c>
      <c r="V227" s="121" t="str">
        <f>Q227*U227</f>
      </c>
      <c r="W227" s="122" t="str">
        <f>R227*U227</f>
      </c>
      <c r="X227" s="123" t="str">
        <f>S227*U227</f>
      </c>
      <c r="Y227" s="124" t="str">
        <f>T227*U227</f>
      </c>
      <c r="Z227" s="125" t="str">
        <f>H227*F227</f>
      </c>
      <c r="AA227" s="126" t="str">
        <f>Z227*U227</f>
      </c>
      <c r="AB227" s="127" t="str">
        <f>IF(Z227=0,"",Q227/Z227)</f>
      </c>
    </row>
    <row r="228">
      <c r="A228" t="s">
        <v>185</v>
      </c>
      <c r="B228" s="4" t="s">
        <v>186</v>
      </c>
      <c r="C228" t="n">
        <v>2043</v>
      </c>
      <c r="D228" s="103" t="n">
        <v>175224.68466545</v>
      </c>
      <c r="E228" s="104" t="n">
        <v>2517766.53421049</v>
      </c>
      <c r="F228" s="105" t="n">
        <v>24001.7914371726</v>
      </c>
      <c r="G228" s="106" t="n">
        <v>90435.0055843959</v>
      </c>
      <c r="H228" s="107" t="n">
        <v>315304312</v>
      </c>
      <c r="I228" s="108" t="n">
        <v>37.4911</v>
      </c>
      <c r="J228" s="109" t="str">
        <f>'Calculation_Assumptions'!$B$24*G228*(F228/G228)^'Calculation_Assumptions'!$B$25</f>
      </c>
      <c r="K228" s="110" t="str">
        <f>'Calculation_Assumptions'!$B$26*F228</f>
      </c>
      <c r="L228" s="111" t="str">
        <f>MAX(J228,K228)</f>
      </c>
      <c r="M228" s="112" t="str">
        <f>IF(F228=0,"",L228/F228)</f>
      </c>
      <c r="N228" s="113" t="str">
        <f>'Calculation_Assumptions'!$B$27*F228</f>
      </c>
      <c r="O228" s="114" t="str">
        <f>'Calculation_Assumptions'!$B$28*F228</f>
      </c>
      <c r="P228" s="115" t="str">
        <f>IF(I228=0,"",L228/I228)</f>
      </c>
      <c r="Q228" s="116" t="str">
        <f>L228*D228</f>
      </c>
      <c r="R228" s="117" t="str">
        <f>P228*E228</f>
      </c>
      <c r="S228" s="118" t="str">
        <f>N228*D228</f>
      </c>
      <c r="T228" s="119" t="str">
        <f>O228*D228</f>
      </c>
      <c r="U228" s="120" t="str">
        <f>1/(1+'Calculation_Assumptions'!$B$21)^(C228-'Calculation_Assumptions'!$B$20)</f>
      </c>
      <c r="V228" s="121" t="str">
        <f>Q228*U228</f>
      </c>
      <c r="W228" s="122" t="str">
        <f>R228*U228</f>
      </c>
      <c r="X228" s="123" t="str">
        <f>S228*U228</f>
      </c>
      <c r="Y228" s="124" t="str">
        <f>T228*U228</f>
      </c>
      <c r="Z228" s="125" t="str">
        <f>H228*F228</f>
      </c>
      <c r="AA228" s="126" t="str">
        <f>Z228*U228</f>
      </c>
      <c r="AB228" s="127" t="str">
        <f>IF(Z228=0,"",Q228/Z228)</f>
      </c>
    </row>
    <row r="229">
      <c r="A229" t="s">
        <v>185</v>
      </c>
      <c r="B229" s="4" t="s">
        <v>186</v>
      </c>
      <c r="C229" t="n">
        <v>2044</v>
      </c>
      <c r="D229" s="103" t="n">
        <v>180518.924775789</v>
      </c>
      <c r="E229" s="104" t="n">
        <v>2599104.40213045</v>
      </c>
      <c r="F229" s="105" t="n">
        <v>24606.9362531317</v>
      </c>
      <c r="G229" s="106" t="n">
        <v>91221.8797115048</v>
      </c>
      <c r="H229" s="107" t="n">
        <v>316318415.5</v>
      </c>
      <c r="I229" s="108" t="n">
        <v>37.6099</v>
      </c>
      <c r="J229" s="109" t="str">
        <f>'Calculation_Assumptions'!$B$24*G229*(F229/G229)^'Calculation_Assumptions'!$B$25</f>
      </c>
      <c r="K229" s="110" t="str">
        <f>'Calculation_Assumptions'!$B$26*F229</f>
      </c>
      <c r="L229" s="111" t="str">
        <f>MAX(J229,K229)</f>
      </c>
      <c r="M229" s="112" t="str">
        <f>IF(F229=0,"",L229/F229)</f>
      </c>
      <c r="N229" s="113" t="str">
        <f>'Calculation_Assumptions'!$B$27*F229</f>
      </c>
      <c r="O229" s="114" t="str">
        <f>'Calculation_Assumptions'!$B$28*F229</f>
      </c>
      <c r="P229" s="115" t="str">
        <f>IF(I229=0,"",L229/I229)</f>
      </c>
      <c r="Q229" s="116" t="str">
        <f>L229*D229</f>
      </c>
      <c r="R229" s="117" t="str">
        <f>P229*E229</f>
      </c>
      <c r="S229" s="118" t="str">
        <f>N229*D229</f>
      </c>
      <c r="T229" s="119" t="str">
        <f>O229*D229</f>
      </c>
      <c r="U229" s="120" t="str">
        <f>1/(1+'Calculation_Assumptions'!$B$21)^(C229-'Calculation_Assumptions'!$B$20)</f>
      </c>
      <c r="V229" s="121" t="str">
        <f>Q229*U229</f>
      </c>
      <c r="W229" s="122" t="str">
        <f>R229*U229</f>
      </c>
      <c r="X229" s="123" t="str">
        <f>S229*U229</f>
      </c>
      <c r="Y229" s="124" t="str">
        <f>T229*U229</f>
      </c>
      <c r="Z229" s="125" t="str">
        <f>H229*F229</f>
      </c>
      <c r="AA229" s="126" t="str">
        <f>Z229*U229</f>
      </c>
      <c r="AB229" s="127" t="str">
        <f>IF(Z229=0,"",Q229/Z229)</f>
      </c>
    </row>
    <row r="230">
      <c r="A230" t="s">
        <v>185</v>
      </c>
      <c r="B230" s="4" t="s">
        <v>186</v>
      </c>
      <c r="C230" t="n">
        <v>2045</v>
      </c>
      <c r="D230" s="103" t="n">
        <v>185278.812969913</v>
      </c>
      <c r="E230" s="104" t="n">
        <v>2672153.38559926</v>
      </c>
      <c r="F230" s="105" t="n">
        <v>25227.3382739225</v>
      </c>
      <c r="G230" s="106" t="n">
        <v>92015.6004229417</v>
      </c>
      <c r="H230" s="107" t="n">
        <v>317249613</v>
      </c>
      <c r="I230" s="108" t="n">
        <v>37.7245</v>
      </c>
      <c r="J230" s="109" t="str">
        <f>'Calculation_Assumptions'!$B$24*G230*(F230/G230)^'Calculation_Assumptions'!$B$25</f>
      </c>
      <c r="K230" s="110" t="str">
        <f>'Calculation_Assumptions'!$B$26*F230</f>
      </c>
      <c r="L230" s="111" t="str">
        <f>MAX(J230,K230)</f>
      </c>
      <c r="M230" s="112" t="str">
        <f>IF(F230=0,"",L230/F230)</f>
      </c>
      <c r="N230" s="113" t="str">
        <f>'Calculation_Assumptions'!$B$27*F230</f>
      </c>
      <c r="O230" s="114" t="str">
        <f>'Calculation_Assumptions'!$B$28*F230</f>
      </c>
      <c r="P230" s="115" t="str">
        <f>IF(I230=0,"",L230/I230)</f>
      </c>
      <c r="Q230" s="116" t="str">
        <f>L230*D230</f>
      </c>
      <c r="R230" s="117" t="str">
        <f>P230*E230</f>
      </c>
      <c r="S230" s="118" t="str">
        <f>N230*D230</f>
      </c>
      <c r="T230" s="119" t="str">
        <f>O230*D230</f>
      </c>
      <c r="U230" s="120" t="str">
        <f>1/(1+'Calculation_Assumptions'!$B$21)^(C230-'Calculation_Assumptions'!$B$20)</f>
      </c>
      <c r="V230" s="121" t="str">
        <f>Q230*U230</f>
      </c>
      <c r="W230" s="122" t="str">
        <f>R230*U230</f>
      </c>
      <c r="X230" s="123" t="str">
        <f>S230*U230</f>
      </c>
      <c r="Y230" s="124" t="str">
        <f>T230*U230</f>
      </c>
      <c r="Z230" s="125" t="str">
        <f>H230*F230</f>
      </c>
      <c r="AA230" s="126" t="str">
        <f>Z230*U230</f>
      </c>
      <c r="AB230" s="127" t="str">
        <f>IF(Z230=0,"",Q230/Z230)</f>
      </c>
    </row>
    <row r="231">
      <c r="A231" t="s">
        <v>185</v>
      </c>
      <c r="B231" s="4" t="s">
        <v>186</v>
      </c>
      <c r="C231" t="n">
        <v>2046</v>
      </c>
      <c r="D231" s="103" t="n">
        <v>189515.242084353</v>
      </c>
      <c r="E231" s="104" t="n">
        <v>2737160.05421855</v>
      </c>
      <c r="F231" s="105" t="n">
        <v>25797.7023007031</v>
      </c>
      <c r="G231" s="106" t="n">
        <v>92766.6954417819</v>
      </c>
      <c r="H231" s="107" t="n">
        <v>318096573.5</v>
      </c>
      <c r="I231" s="108" t="n">
        <v>37.8362</v>
      </c>
      <c r="J231" s="109" t="str">
        <f>'Calculation_Assumptions'!$B$24*G231*(F231/G231)^'Calculation_Assumptions'!$B$25</f>
      </c>
      <c r="K231" s="110" t="str">
        <f>'Calculation_Assumptions'!$B$26*F231</f>
      </c>
      <c r="L231" s="111" t="str">
        <f>MAX(J231,K231)</f>
      </c>
      <c r="M231" s="112" t="str">
        <f>IF(F231=0,"",L231/F231)</f>
      </c>
      <c r="N231" s="113" t="str">
        <f>'Calculation_Assumptions'!$B$27*F231</f>
      </c>
      <c r="O231" s="114" t="str">
        <f>'Calculation_Assumptions'!$B$28*F231</f>
      </c>
      <c r="P231" s="115" t="str">
        <f>IF(I231=0,"",L231/I231)</f>
      </c>
      <c r="Q231" s="116" t="str">
        <f>L231*D231</f>
      </c>
      <c r="R231" s="117" t="str">
        <f>P231*E231</f>
      </c>
      <c r="S231" s="118" t="str">
        <f>N231*D231</f>
      </c>
      <c r="T231" s="119" t="str">
        <f>O231*D231</f>
      </c>
      <c r="U231" s="120" t="str">
        <f>1/(1+'Calculation_Assumptions'!$B$21)^(C231-'Calculation_Assumptions'!$B$20)</f>
      </c>
      <c r="V231" s="121" t="str">
        <f>Q231*U231</f>
      </c>
      <c r="W231" s="122" t="str">
        <f>R231*U231</f>
      </c>
      <c r="X231" s="123" t="str">
        <f>S231*U231</f>
      </c>
      <c r="Y231" s="124" t="str">
        <f>T231*U231</f>
      </c>
      <c r="Z231" s="125" t="str">
        <f>H231*F231</f>
      </c>
      <c r="AA231" s="126" t="str">
        <f>Z231*U231</f>
      </c>
      <c r="AB231" s="127" t="str">
        <f>IF(Z231=0,"",Q231/Z231)</f>
      </c>
    </row>
    <row r="232">
      <c r="A232" t="s">
        <v>185</v>
      </c>
      <c r="B232" s="4" t="s">
        <v>186</v>
      </c>
      <c r="C232" t="n">
        <v>2047</v>
      </c>
      <c r="D232" s="103" t="n">
        <v>193280.627294686</v>
      </c>
      <c r="E232" s="104" t="n">
        <v>2796190.08469628</v>
      </c>
      <c r="F232" s="105" t="n">
        <v>26380.9616682253</v>
      </c>
      <c r="G232" s="106" t="n">
        <v>93523.921418033</v>
      </c>
      <c r="H232" s="107" t="n">
        <v>318862019.5</v>
      </c>
      <c r="I232" s="108" t="n">
        <v>37.9489</v>
      </c>
      <c r="J232" s="109" t="str">
        <f>'Calculation_Assumptions'!$B$24*G232*(F232/G232)^'Calculation_Assumptions'!$B$25</f>
      </c>
      <c r="K232" s="110" t="str">
        <f>'Calculation_Assumptions'!$B$26*F232</f>
      </c>
      <c r="L232" s="111" t="str">
        <f>MAX(J232,K232)</f>
      </c>
      <c r="M232" s="112" t="str">
        <f>IF(F232=0,"",L232/F232)</f>
      </c>
      <c r="N232" s="113" t="str">
        <f>'Calculation_Assumptions'!$B$27*F232</f>
      </c>
      <c r="O232" s="114" t="str">
        <f>'Calculation_Assumptions'!$B$28*F232</f>
      </c>
      <c r="P232" s="115" t="str">
        <f>IF(I232=0,"",L232/I232)</f>
      </c>
      <c r="Q232" s="116" t="str">
        <f>L232*D232</f>
      </c>
      <c r="R232" s="117" t="str">
        <f>P232*E232</f>
      </c>
      <c r="S232" s="118" t="str">
        <f>N232*D232</f>
      </c>
      <c r="T232" s="119" t="str">
        <f>O232*D232</f>
      </c>
      <c r="U232" s="120" t="str">
        <f>1/(1+'Calculation_Assumptions'!$B$21)^(C232-'Calculation_Assumptions'!$B$20)</f>
      </c>
      <c r="V232" s="121" t="str">
        <f>Q232*U232</f>
      </c>
      <c r="W232" s="122" t="str">
        <f>R232*U232</f>
      </c>
      <c r="X232" s="123" t="str">
        <f>S232*U232</f>
      </c>
      <c r="Y232" s="124" t="str">
        <f>T232*U232</f>
      </c>
      <c r="Z232" s="125" t="str">
        <f>H232*F232</f>
      </c>
      <c r="AA232" s="126" t="str">
        <f>Z232*U232</f>
      </c>
      <c r="AB232" s="127" t="str">
        <f>IF(Z232=0,"",Q232/Z232)</f>
      </c>
    </row>
    <row r="233">
      <c r="A233" t="s">
        <v>185</v>
      </c>
      <c r="B233" s="4" t="s">
        <v>186</v>
      </c>
      <c r="C233" t="n">
        <v>2048</v>
      </c>
      <c r="D233" s="103" t="n">
        <v>196515.017133429</v>
      </c>
      <c r="E233" s="104" t="n">
        <v>2848265.72288024</v>
      </c>
      <c r="F233" s="105" t="n">
        <v>26977.4079268061</v>
      </c>
      <c r="G233" s="106" t="n">
        <v>94287.3283968127</v>
      </c>
      <c r="H233" s="107" t="n">
        <v>319554652.5</v>
      </c>
      <c r="I233" s="108" t="n">
        <v>38.0645</v>
      </c>
      <c r="J233" s="109" t="str">
        <f>'Calculation_Assumptions'!$B$24*G233*(F233/G233)^'Calculation_Assumptions'!$B$25</f>
      </c>
      <c r="K233" s="110" t="str">
        <f>'Calculation_Assumptions'!$B$26*F233</f>
      </c>
      <c r="L233" s="111" t="str">
        <f>MAX(J233,K233)</f>
      </c>
      <c r="M233" s="112" t="str">
        <f>IF(F233=0,"",L233/F233)</f>
      </c>
      <c r="N233" s="113" t="str">
        <f>'Calculation_Assumptions'!$B$27*F233</f>
      </c>
      <c r="O233" s="114" t="str">
        <f>'Calculation_Assumptions'!$B$28*F233</f>
      </c>
      <c r="P233" s="115" t="str">
        <f>IF(I233=0,"",L233/I233)</f>
      </c>
      <c r="Q233" s="116" t="str">
        <f>L233*D233</f>
      </c>
      <c r="R233" s="117" t="str">
        <f>P233*E233</f>
      </c>
      <c r="S233" s="118" t="str">
        <f>N233*D233</f>
      </c>
      <c r="T233" s="119" t="str">
        <f>O233*D233</f>
      </c>
      <c r="U233" s="120" t="str">
        <f>1/(1+'Calculation_Assumptions'!$B$21)^(C233-'Calculation_Assumptions'!$B$20)</f>
      </c>
      <c r="V233" s="121" t="str">
        <f>Q233*U233</f>
      </c>
      <c r="W233" s="122" t="str">
        <f>R233*U233</f>
      </c>
      <c r="X233" s="123" t="str">
        <f>S233*U233</f>
      </c>
      <c r="Y233" s="124" t="str">
        <f>T233*U233</f>
      </c>
      <c r="Z233" s="125" t="str">
        <f>H233*F233</f>
      </c>
      <c r="AA233" s="126" t="str">
        <f>Z233*U233</f>
      </c>
      <c r="AB233" s="127" t="str">
        <f>IF(Z233=0,"",Q233/Z233)</f>
      </c>
    </row>
    <row r="234">
      <c r="A234" t="s">
        <v>185</v>
      </c>
      <c r="B234" s="4" t="s">
        <v>186</v>
      </c>
      <c r="C234" t="n">
        <v>2049</v>
      </c>
      <c r="D234" s="103" t="n">
        <v>199446.522438924</v>
      </c>
      <c r="E234" s="104" t="n">
        <v>2895792.12912743</v>
      </c>
      <c r="F234" s="105" t="n">
        <v>27587.3392184138</v>
      </c>
      <c r="G234" s="106" t="n">
        <v>95056.9668317421</v>
      </c>
      <c r="H234" s="107" t="n">
        <v>320173250</v>
      </c>
      <c r="I234" s="108" t="n">
        <v>38.1755</v>
      </c>
      <c r="J234" s="109" t="str">
        <f>'Calculation_Assumptions'!$B$24*G234*(F234/G234)^'Calculation_Assumptions'!$B$25</f>
      </c>
      <c r="K234" s="110" t="str">
        <f>'Calculation_Assumptions'!$B$26*F234</f>
      </c>
      <c r="L234" s="111" t="str">
        <f>MAX(J234,K234)</f>
      </c>
      <c r="M234" s="112" t="str">
        <f>IF(F234=0,"",L234/F234)</f>
      </c>
      <c r="N234" s="113" t="str">
        <f>'Calculation_Assumptions'!$B$27*F234</f>
      </c>
      <c r="O234" s="114" t="str">
        <f>'Calculation_Assumptions'!$B$28*F234</f>
      </c>
      <c r="P234" s="115" t="str">
        <f>IF(I234=0,"",L234/I234)</f>
      </c>
      <c r="Q234" s="116" t="str">
        <f>L234*D234</f>
      </c>
      <c r="R234" s="117" t="str">
        <f>P234*E234</f>
      </c>
      <c r="S234" s="118" t="str">
        <f>N234*D234</f>
      </c>
      <c r="T234" s="119" t="str">
        <f>O234*D234</f>
      </c>
      <c r="U234" s="120" t="str">
        <f>1/(1+'Calculation_Assumptions'!$B$21)^(C234-'Calculation_Assumptions'!$B$20)</f>
      </c>
      <c r="V234" s="121" t="str">
        <f>Q234*U234</f>
      </c>
      <c r="W234" s="122" t="str">
        <f>R234*U234</f>
      </c>
      <c r="X234" s="123" t="str">
        <f>S234*U234</f>
      </c>
      <c r="Y234" s="124" t="str">
        <f>T234*U234</f>
      </c>
      <c r="Z234" s="125" t="str">
        <f>H234*F234</f>
      </c>
      <c r="AA234" s="126" t="str">
        <f>Z234*U234</f>
      </c>
      <c r="AB234" s="127" t="str">
        <f>IF(Z234=0,"",Q234/Z234)</f>
      </c>
    </row>
    <row r="235">
      <c r="A235" t="s">
        <v>185</v>
      </c>
      <c r="B235" s="4" t="s">
        <v>186</v>
      </c>
      <c r="C235" t="n">
        <v>2050</v>
      </c>
      <c r="D235" s="103" t="n">
        <v>202008.329662561</v>
      </c>
      <c r="E235" s="104" t="n">
        <v>2938507.03719685</v>
      </c>
      <c r="F235" s="105" t="n">
        <v>28211.0604256979</v>
      </c>
      <c r="G235" s="106" t="n">
        <v>95832.8875882792</v>
      </c>
      <c r="H235" s="107" t="n">
        <v>320712949.5</v>
      </c>
      <c r="I235" s="108" t="n">
        <v>38.286</v>
      </c>
      <c r="J235" s="109" t="str">
        <f>'Calculation_Assumptions'!$B$24*G235*(F235/G235)^'Calculation_Assumptions'!$B$25</f>
      </c>
      <c r="K235" s="110" t="str">
        <f>'Calculation_Assumptions'!$B$26*F235</f>
      </c>
      <c r="L235" s="111" t="str">
        <f>MAX(J235,K235)</f>
      </c>
      <c r="M235" s="112" t="str">
        <f>IF(F235=0,"",L235/F235)</f>
      </c>
      <c r="N235" s="113" t="str">
        <f>'Calculation_Assumptions'!$B$27*F235</f>
      </c>
      <c r="O235" s="114" t="str">
        <f>'Calculation_Assumptions'!$B$28*F235</f>
      </c>
      <c r="P235" s="115" t="str">
        <f>IF(I235=0,"",L235/I235)</f>
      </c>
      <c r="Q235" s="116" t="str">
        <f>L235*D235</f>
      </c>
      <c r="R235" s="117" t="str">
        <f>P235*E235</f>
      </c>
      <c r="S235" s="118" t="str">
        <f>N235*D235</f>
      </c>
      <c r="T235" s="119" t="str">
        <f>O235*D235</f>
      </c>
      <c r="U235" s="120" t="str">
        <f>1/(1+'Calculation_Assumptions'!$B$21)^(C235-'Calculation_Assumptions'!$B$20)</f>
      </c>
      <c r="V235" s="121" t="str">
        <f>Q235*U235</f>
      </c>
      <c r="W235" s="122" t="str">
        <f>R235*U235</f>
      </c>
      <c r="X235" s="123" t="str">
        <f>S235*U235</f>
      </c>
      <c r="Y235" s="124" t="str">
        <f>T235*U235</f>
      </c>
      <c r="Z235" s="125" t="str">
        <f>H235*F235</f>
      </c>
      <c r="AA235" s="126" t="str">
        <f>Z235*U235</f>
      </c>
      <c r="AB235" s="127" t="str">
        <f>IF(Z235=0,"",Q235/Z235)</f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6.71" hidden="0" customWidth="1"/>
    <col min="3" max="3" width="16.71" hidden="0" customWidth="1"/>
    <col min="4" max="4" width="14.71" hidden="0" customWidth="1"/>
    <col min="5" max="5" width="12.71" hidden="0" customWidth="1"/>
    <col min="6" max="6" width="34.71" hidden="0" customWidth="1"/>
    <col min="7" max="7" width="18.71" hidden="0" customWidth="1"/>
    <col min="8" max="8" width="18.71" hidden="0" customWidth="1"/>
    <col min="9" max="9" width="18.71" hidden="0" customWidth="1"/>
    <col min="10" max="10" width="14.71" hidden="0" customWidth="1"/>
    <col min="11" max="11" width="18.71" hidden="0" customWidth="1"/>
    <col min="12" max="12" width="14.71" hidden="0" customWidth="1"/>
    <col min="13" max="13" width="30.71" hidden="0" customWidth="1"/>
    <col min="14" max="14" width="60.71" hidden="0" customWidth="1"/>
  </cols>
  <sheetData>
    <row r="1" ht="28" customHeight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426</v>
      </c>
      <c r="L1" s="1" t="s">
        <v>434</v>
      </c>
      <c r="M1" s="1" t="s">
        <v>435</v>
      </c>
      <c r="N1" s="1" t="s">
        <v>436</v>
      </c>
    </row>
    <row r="2">
      <c r="A2" t="s">
        <v>171</v>
      </c>
      <c r="B2" s="4" t="s">
        <v>176</v>
      </c>
      <c r="C2" t="s">
        <v>166</v>
      </c>
      <c r="D2" t="s">
        <v>177</v>
      </c>
      <c r="E2" t="s">
        <v>437</v>
      </c>
      <c r="F2" s="4" t="s">
        <v>438</v>
      </c>
      <c r="G2" s="128" t="str">
        <f>SUMIFS('Economic_Value'!$V$2:$V$235,'Economic_Value'!$A$2:$A$235,A2)</f>
      </c>
      <c r="H2" s="129" t="str">
        <f>SUMPRODUCT(('Budget_Impact'!$A$2:$A$235=A2)*'Budget_Impact'!$E$2:$E$235*(1/(1+'Calculation_Assumptions'!$B$21)^('Budget_Impact'!$B$2:$B$235-'Calculation_Assumptions'!$B$20)))*'Calculation_Assumptions'!$B$33</f>
      </c>
      <c r="I2" s="130" t="str">
        <f>G2-H2</f>
      </c>
      <c r="J2" s="131" t="str">
        <f>IF(H2&gt;0,G2/H2,"")</f>
      </c>
      <c r="K2" s="132" t="str">
        <f>SUMIFS('Economic_Value'!$AA$2:$AA$235,'Economic_Value'!$A$2:$A$235,A2)</f>
      </c>
      <c r="L2" s="133" t="str">
        <f>IF(K2=0,"",G2/K2)</f>
      </c>
      <c r="M2" s="86" t="str">
        <f>IF(H2&lt;=0,"cost-saving or ratio not meaningful (PV cost&lt;=0)",IF(J2&gt;=1,"benefits exceed costs (BCR&gt;=1)","costs exceed benefits (BCR&lt;1)"))</f>
      </c>
      <c r="N2" s="4" t="s">
        <v>443</v>
      </c>
    </row>
    <row r="3">
      <c r="A3" t="s">
        <v>171</v>
      </c>
      <c r="B3" s="4" t="s">
        <v>176</v>
      </c>
      <c r="C3" t="s">
        <v>166</v>
      </c>
      <c r="D3" t="s">
        <v>177</v>
      </c>
      <c r="E3" t="s">
        <v>439</v>
      </c>
      <c r="F3" s="4" t="s">
        <v>440</v>
      </c>
      <c r="G3" s="128" t="str">
        <f>SUMIFS('Economic_Value'!$W$2:$W$235,'Economic_Value'!$A$2:$A$235,A3)</f>
      </c>
      <c r="H3" s="129" t="str">
        <f>SUMPRODUCT(('Budget_Impact'!$A$2:$A$235=A3)*'Budget_Impact'!$E$2:$E$235*(1/(1+'Calculation_Assumptions'!$B$21)^('Budget_Impact'!$B$2:$B$235-'Calculation_Assumptions'!$B$20)))*'Calculation_Assumptions'!$B$33</f>
      </c>
      <c r="I3" s="130" t="str">
        <f>G3-H3</f>
      </c>
      <c r="J3" s="131" t="str">
        <f>IF(H3&gt;0,G3/H3,"")</f>
      </c>
      <c r="K3" s="132" t="str">
        <f>SUMIFS('Economic_Value'!$AA$2:$AA$235,'Economic_Value'!$A$2:$A$235,A3)</f>
      </c>
      <c r="L3" s="133" t="str">
        <f>IF(K3=0,"",G3/K3)</f>
      </c>
      <c r="M3" s="86" t="str">
        <f>IF(H3&lt;=0,"cost-saving or ratio not meaningful (PV cost&lt;=0)",IF(J3&gt;=1,"benefits exceed costs (BCR&gt;=1)","costs exceed benefits (BCR&lt;1)"))</f>
      </c>
      <c r="N3" s="4" t="s">
        <v>443</v>
      </c>
    </row>
    <row r="4">
      <c r="A4" t="s">
        <v>171</v>
      </c>
      <c r="B4" s="4" t="s">
        <v>176</v>
      </c>
      <c r="C4" t="s">
        <v>166</v>
      </c>
      <c r="D4" t="s">
        <v>177</v>
      </c>
      <c r="E4" t="s">
        <v>437</v>
      </c>
      <c r="F4" s="4" t="s">
        <v>441</v>
      </c>
      <c r="G4" s="128" t="str">
        <f>SUMIFS('Economic_Value'!$X$2:$X$235,'Economic_Value'!$A$2:$A$235,A4)</f>
      </c>
      <c r="H4" s="129" t="str">
        <f>SUMPRODUCT(('Budget_Impact'!$A$2:$A$235=A4)*'Budget_Impact'!$E$2:$E$235*(1/(1+'Calculation_Assumptions'!$B$21)^('Budget_Impact'!$B$2:$B$235-'Calculation_Assumptions'!$B$20)))*'Calculation_Assumptions'!$B$33</f>
      </c>
      <c r="I4" s="130" t="str">
        <f>G4-H4</f>
      </c>
      <c r="J4" s="131" t="str">
        <f>IF(H4&gt;0,G4/H4,"")</f>
      </c>
      <c r="K4" s="132" t="str">
        <f>SUMIFS('Economic_Value'!$AA$2:$AA$235,'Economic_Value'!$A$2:$A$235,A4)</f>
      </c>
      <c r="L4" s="133" t="str">
        <f>IF(K4=0,"",G4/K4)</f>
      </c>
      <c r="M4" s="86" t="str">
        <f>IF(H4&lt;=0,"cost-saving or ratio not meaningful (PV cost&lt;=0)",IF(J4&gt;=1,"benefits exceed costs (BCR&gt;=1)","costs exceed benefits (BCR&lt;1)"))</f>
      </c>
      <c r="N4" s="4" t="s">
        <v>443</v>
      </c>
    </row>
    <row r="5">
      <c r="A5" t="s">
        <v>171</v>
      </c>
      <c r="B5" s="4" t="s">
        <v>176</v>
      </c>
      <c r="C5" t="s">
        <v>166</v>
      </c>
      <c r="D5" t="s">
        <v>177</v>
      </c>
      <c r="E5" t="s">
        <v>437</v>
      </c>
      <c r="F5" s="4" t="s">
        <v>442</v>
      </c>
      <c r="G5" s="128" t="str">
        <f>SUMIFS('Economic_Value'!$Y$2:$Y$235,'Economic_Value'!$A$2:$A$235,A5)</f>
      </c>
      <c r="H5" s="129" t="str">
        <f>SUMPRODUCT(('Budget_Impact'!$A$2:$A$235=A5)*'Budget_Impact'!$E$2:$E$235*(1/(1+'Calculation_Assumptions'!$B$21)^('Budget_Impact'!$B$2:$B$235-'Calculation_Assumptions'!$B$20)))*'Calculation_Assumptions'!$B$33</f>
      </c>
      <c r="I5" s="130" t="str">
        <f>G5-H5</f>
      </c>
      <c r="J5" s="131" t="str">
        <f>IF(H5&gt;0,G5/H5,"")</f>
      </c>
      <c r="K5" s="132" t="str">
        <f>SUMIFS('Economic_Value'!$AA$2:$AA$235,'Economic_Value'!$A$2:$A$235,A5)</f>
      </c>
      <c r="L5" s="133" t="str">
        <f>IF(K5=0,"",G5/K5)</f>
      </c>
      <c r="M5" s="86" t="str">
        <f>IF(H5&lt;=0,"cost-saving or ratio not meaningful (PV cost&lt;=0)",IF(J5&gt;=1,"benefits exceed costs (BCR&gt;=1)","costs exceed benefits (BCR&lt;1)"))</f>
      </c>
      <c r="N5" s="4" t="s">
        <v>443</v>
      </c>
    </row>
    <row r="6">
      <c r="A6" t="s">
        <v>164</v>
      </c>
      <c r="B6" s="4" t="s">
        <v>165</v>
      </c>
      <c r="C6" t="s">
        <v>166</v>
      </c>
      <c r="D6" t="s">
        <v>167</v>
      </c>
      <c r="E6" t="s">
        <v>437</v>
      </c>
      <c r="F6" s="4" t="s">
        <v>438</v>
      </c>
      <c r="G6" s="128" t="str">
        <f>SUMIFS('Economic_Value'!$V$2:$V$235,'Economic_Value'!$A$2:$A$235,A6)</f>
      </c>
      <c r="H6" s="129" t="str">
        <f>SUMPRODUCT(('Budget_Impact'!$A$2:$A$235=A6)*'Budget_Impact'!$E$2:$E$235*(1/(1+'Calculation_Assumptions'!$B$21)^('Budget_Impact'!$B$2:$B$235-'Calculation_Assumptions'!$B$20)))*'Calculation_Assumptions'!$B$33</f>
      </c>
      <c r="I6" s="130" t="str">
        <f>G6-H6</f>
      </c>
      <c r="J6" s="131" t="str">
        <f>IF(H6&gt;0,G6/H6,"")</f>
      </c>
      <c r="K6" s="132" t="str">
        <f>SUMIFS('Economic_Value'!$AA$2:$AA$235,'Economic_Value'!$A$2:$A$235,A6)</f>
      </c>
      <c r="L6" s="133" t="str">
        <f>IF(K6=0,"",G6/K6)</f>
      </c>
      <c r="M6" s="86" t="str">
        <f>IF(H6&lt;=0,"cost-saving or ratio not meaningful (PV cost&lt;=0)",IF(J6&gt;=1,"benefits exceed costs (BCR&gt;=1)","costs exceed benefits (BCR&lt;1)"))</f>
      </c>
      <c r="N6" s="4" t="s">
        <v>443</v>
      </c>
    </row>
    <row r="7">
      <c r="A7" t="s">
        <v>164</v>
      </c>
      <c r="B7" s="4" t="s">
        <v>165</v>
      </c>
      <c r="C7" t="s">
        <v>166</v>
      </c>
      <c r="D7" t="s">
        <v>167</v>
      </c>
      <c r="E7" t="s">
        <v>439</v>
      </c>
      <c r="F7" s="4" t="s">
        <v>440</v>
      </c>
      <c r="G7" s="128" t="str">
        <f>SUMIFS('Economic_Value'!$W$2:$W$235,'Economic_Value'!$A$2:$A$235,A7)</f>
      </c>
      <c r="H7" s="129" t="str">
        <f>SUMPRODUCT(('Budget_Impact'!$A$2:$A$235=A7)*'Budget_Impact'!$E$2:$E$235*(1/(1+'Calculation_Assumptions'!$B$21)^('Budget_Impact'!$B$2:$B$235-'Calculation_Assumptions'!$B$20)))*'Calculation_Assumptions'!$B$33</f>
      </c>
      <c r="I7" s="130" t="str">
        <f>G7-H7</f>
      </c>
      <c r="J7" s="131" t="str">
        <f>IF(H7&gt;0,G7/H7,"")</f>
      </c>
      <c r="K7" s="132" t="str">
        <f>SUMIFS('Economic_Value'!$AA$2:$AA$235,'Economic_Value'!$A$2:$A$235,A7)</f>
      </c>
      <c r="L7" s="133" t="str">
        <f>IF(K7=0,"",G7/K7)</f>
      </c>
      <c r="M7" s="86" t="str">
        <f>IF(H7&lt;=0,"cost-saving or ratio not meaningful (PV cost&lt;=0)",IF(J7&gt;=1,"benefits exceed costs (BCR&gt;=1)","costs exceed benefits (BCR&lt;1)"))</f>
      </c>
      <c r="N7" s="4" t="s">
        <v>443</v>
      </c>
    </row>
    <row r="8">
      <c r="A8" t="s">
        <v>164</v>
      </c>
      <c r="B8" s="4" t="s">
        <v>165</v>
      </c>
      <c r="C8" t="s">
        <v>166</v>
      </c>
      <c r="D8" t="s">
        <v>167</v>
      </c>
      <c r="E8" t="s">
        <v>437</v>
      </c>
      <c r="F8" s="4" t="s">
        <v>441</v>
      </c>
      <c r="G8" s="128" t="str">
        <f>SUMIFS('Economic_Value'!$X$2:$X$235,'Economic_Value'!$A$2:$A$235,A8)</f>
      </c>
      <c r="H8" s="129" t="str">
        <f>SUMPRODUCT(('Budget_Impact'!$A$2:$A$235=A8)*'Budget_Impact'!$E$2:$E$235*(1/(1+'Calculation_Assumptions'!$B$21)^('Budget_Impact'!$B$2:$B$235-'Calculation_Assumptions'!$B$20)))*'Calculation_Assumptions'!$B$33</f>
      </c>
      <c r="I8" s="130" t="str">
        <f>G8-H8</f>
      </c>
      <c r="J8" s="131" t="str">
        <f>IF(H8&gt;0,G8/H8,"")</f>
      </c>
      <c r="K8" s="132" t="str">
        <f>SUMIFS('Economic_Value'!$AA$2:$AA$235,'Economic_Value'!$A$2:$A$235,A8)</f>
      </c>
      <c r="L8" s="133" t="str">
        <f>IF(K8=0,"",G8/K8)</f>
      </c>
      <c r="M8" s="86" t="str">
        <f>IF(H8&lt;=0,"cost-saving or ratio not meaningful (PV cost&lt;=0)",IF(J8&gt;=1,"benefits exceed costs (BCR&gt;=1)","costs exceed benefits (BCR&lt;1)"))</f>
      </c>
      <c r="N8" s="4" t="s">
        <v>443</v>
      </c>
    </row>
    <row r="9">
      <c r="A9" t="s">
        <v>164</v>
      </c>
      <c r="B9" s="4" t="s">
        <v>165</v>
      </c>
      <c r="C9" t="s">
        <v>166</v>
      </c>
      <c r="D9" t="s">
        <v>167</v>
      </c>
      <c r="E9" t="s">
        <v>437</v>
      </c>
      <c r="F9" s="4" t="s">
        <v>442</v>
      </c>
      <c r="G9" s="128" t="str">
        <f>SUMIFS('Economic_Value'!$Y$2:$Y$235,'Economic_Value'!$A$2:$A$235,A9)</f>
      </c>
      <c r="H9" s="129" t="str">
        <f>SUMPRODUCT(('Budget_Impact'!$A$2:$A$235=A9)*'Budget_Impact'!$E$2:$E$235*(1/(1+'Calculation_Assumptions'!$B$21)^('Budget_Impact'!$B$2:$B$235-'Calculation_Assumptions'!$B$20)))*'Calculation_Assumptions'!$B$33</f>
      </c>
      <c r="I9" s="130" t="str">
        <f>G9-H9</f>
      </c>
      <c r="J9" s="131" t="str">
        <f>IF(H9&gt;0,G9/H9,"")</f>
      </c>
      <c r="K9" s="132" t="str">
        <f>SUMIFS('Economic_Value'!$AA$2:$AA$235,'Economic_Value'!$A$2:$A$235,A9)</f>
      </c>
      <c r="L9" s="133" t="str">
        <f>IF(K9=0,"",G9/K9)</f>
      </c>
      <c r="M9" s="86" t="str">
        <f>IF(H9&lt;=0,"cost-saving or ratio not meaningful (PV cost&lt;=0)",IF(J9&gt;=1,"benefits exceed costs (BCR&gt;=1)","costs exceed benefits (BCR&lt;1)"))</f>
      </c>
      <c r="N9" s="4" t="s">
        <v>443</v>
      </c>
    </row>
    <row r="10">
      <c r="A10" t="s">
        <v>174</v>
      </c>
      <c r="B10" s="4" t="s">
        <v>175</v>
      </c>
      <c r="C10" t="s">
        <v>166</v>
      </c>
      <c r="D10" t="s">
        <v>170</v>
      </c>
      <c r="E10" t="s">
        <v>437</v>
      </c>
      <c r="F10" s="4" t="s">
        <v>438</v>
      </c>
      <c r="G10" s="128" t="str">
        <f>SUMIFS('Economic_Value'!$V$2:$V$235,'Economic_Value'!$A$2:$A$235,A10)</f>
      </c>
      <c r="H10" s="129" t="str">
        <f>SUMPRODUCT(('Budget_Impact'!$A$2:$A$235=A10)*'Budget_Impact'!$E$2:$E$235*(1/(1+'Calculation_Assumptions'!$B$21)^('Budget_Impact'!$B$2:$B$235-'Calculation_Assumptions'!$B$20)))*'Calculation_Assumptions'!$B$33</f>
      </c>
      <c r="I10" s="130" t="str">
        <f>G10-H10</f>
      </c>
      <c r="J10" s="131" t="str">
        <f>IF(H10&gt;0,G10/H10,"")</f>
      </c>
      <c r="K10" s="132" t="str">
        <f>SUMIFS('Economic_Value'!$AA$2:$AA$235,'Economic_Value'!$A$2:$A$235,A10)</f>
      </c>
      <c r="L10" s="133" t="str">
        <f>IF(K10=0,"",G10/K10)</f>
      </c>
      <c r="M10" s="86" t="str">
        <f>IF(H10&lt;=0,"cost-saving or ratio not meaningful (PV cost&lt;=0)",IF(J10&gt;=1,"benefits exceed costs (BCR&gt;=1)","costs exceed benefits (BCR&lt;1)"))</f>
      </c>
      <c r="N10" s="4" t="s">
        <v>443</v>
      </c>
    </row>
    <row r="11">
      <c r="A11" t="s">
        <v>174</v>
      </c>
      <c r="B11" s="4" t="s">
        <v>175</v>
      </c>
      <c r="C11" t="s">
        <v>166</v>
      </c>
      <c r="D11" t="s">
        <v>170</v>
      </c>
      <c r="E11" t="s">
        <v>439</v>
      </c>
      <c r="F11" s="4" t="s">
        <v>440</v>
      </c>
      <c r="G11" s="128" t="str">
        <f>SUMIFS('Economic_Value'!$W$2:$W$235,'Economic_Value'!$A$2:$A$235,A11)</f>
      </c>
      <c r="H11" s="129" t="str">
        <f>SUMPRODUCT(('Budget_Impact'!$A$2:$A$235=A11)*'Budget_Impact'!$E$2:$E$235*(1/(1+'Calculation_Assumptions'!$B$21)^('Budget_Impact'!$B$2:$B$235-'Calculation_Assumptions'!$B$20)))*'Calculation_Assumptions'!$B$33</f>
      </c>
      <c r="I11" s="130" t="str">
        <f>G11-H11</f>
      </c>
      <c r="J11" s="131" t="str">
        <f>IF(H11&gt;0,G11/H11,"")</f>
      </c>
      <c r="K11" s="132" t="str">
        <f>SUMIFS('Economic_Value'!$AA$2:$AA$235,'Economic_Value'!$A$2:$A$235,A11)</f>
      </c>
      <c r="L11" s="133" t="str">
        <f>IF(K11=0,"",G11/K11)</f>
      </c>
      <c r="M11" s="86" t="str">
        <f>IF(H11&lt;=0,"cost-saving or ratio not meaningful (PV cost&lt;=0)",IF(J11&gt;=1,"benefits exceed costs (BCR&gt;=1)","costs exceed benefits (BCR&lt;1)"))</f>
      </c>
      <c r="N11" s="4" t="s">
        <v>443</v>
      </c>
    </row>
    <row r="12">
      <c r="A12" t="s">
        <v>174</v>
      </c>
      <c r="B12" s="4" t="s">
        <v>175</v>
      </c>
      <c r="C12" t="s">
        <v>166</v>
      </c>
      <c r="D12" t="s">
        <v>170</v>
      </c>
      <c r="E12" t="s">
        <v>437</v>
      </c>
      <c r="F12" s="4" t="s">
        <v>441</v>
      </c>
      <c r="G12" s="128" t="str">
        <f>SUMIFS('Economic_Value'!$X$2:$X$235,'Economic_Value'!$A$2:$A$235,A12)</f>
      </c>
      <c r="H12" s="129" t="str">
        <f>SUMPRODUCT(('Budget_Impact'!$A$2:$A$235=A12)*'Budget_Impact'!$E$2:$E$235*(1/(1+'Calculation_Assumptions'!$B$21)^('Budget_Impact'!$B$2:$B$235-'Calculation_Assumptions'!$B$20)))*'Calculation_Assumptions'!$B$33</f>
      </c>
      <c r="I12" s="130" t="str">
        <f>G12-H12</f>
      </c>
      <c r="J12" s="131" t="str">
        <f>IF(H12&gt;0,G12/H12,"")</f>
      </c>
      <c r="K12" s="132" t="str">
        <f>SUMIFS('Economic_Value'!$AA$2:$AA$235,'Economic_Value'!$A$2:$A$235,A12)</f>
      </c>
      <c r="L12" s="133" t="str">
        <f>IF(K12=0,"",G12/K12)</f>
      </c>
      <c r="M12" s="86" t="str">
        <f>IF(H12&lt;=0,"cost-saving or ratio not meaningful (PV cost&lt;=0)",IF(J12&gt;=1,"benefits exceed costs (BCR&gt;=1)","costs exceed benefits (BCR&lt;1)"))</f>
      </c>
      <c r="N12" s="4" t="s">
        <v>443</v>
      </c>
    </row>
    <row r="13">
      <c r="A13" t="s">
        <v>174</v>
      </c>
      <c r="B13" s="4" t="s">
        <v>175</v>
      </c>
      <c r="C13" t="s">
        <v>166</v>
      </c>
      <c r="D13" t="s">
        <v>170</v>
      </c>
      <c r="E13" t="s">
        <v>437</v>
      </c>
      <c r="F13" s="4" t="s">
        <v>442</v>
      </c>
      <c r="G13" s="128" t="str">
        <f>SUMIFS('Economic_Value'!$Y$2:$Y$235,'Economic_Value'!$A$2:$A$235,A13)</f>
      </c>
      <c r="H13" s="129" t="str">
        <f>SUMPRODUCT(('Budget_Impact'!$A$2:$A$235=A13)*'Budget_Impact'!$E$2:$E$235*(1/(1+'Calculation_Assumptions'!$B$21)^('Budget_Impact'!$B$2:$B$235-'Calculation_Assumptions'!$B$20)))*'Calculation_Assumptions'!$B$33</f>
      </c>
      <c r="I13" s="130" t="str">
        <f>G13-H13</f>
      </c>
      <c r="J13" s="131" t="str">
        <f>IF(H13&gt;0,G13/H13,"")</f>
      </c>
      <c r="K13" s="132" t="str">
        <f>SUMIFS('Economic_Value'!$AA$2:$AA$235,'Economic_Value'!$A$2:$A$235,A13)</f>
      </c>
      <c r="L13" s="133" t="str">
        <f>IF(K13=0,"",G13/K13)</f>
      </c>
      <c r="M13" s="86" t="str">
        <f>IF(H13&lt;=0,"cost-saving or ratio not meaningful (PV cost&lt;=0)",IF(J13&gt;=1,"benefits exceed costs (BCR&gt;=1)","costs exceed benefits (BCR&lt;1)"))</f>
      </c>
      <c r="N13" s="4" t="s">
        <v>443</v>
      </c>
    </row>
    <row r="14">
      <c r="A14" t="s">
        <v>168</v>
      </c>
      <c r="B14" s="4" t="s">
        <v>169</v>
      </c>
      <c r="C14" t="s">
        <v>166</v>
      </c>
      <c r="D14" t="s">
        <v>170</v>
      </c>
      <c r="E14" t="s">
        <v>437</v>
      </c>
      <c r="F14" s="4" t="s">
        <v>438</v>
      </c>
      <c r="G14" s="128" t="str">
        <f>SUMIFS('Economic_Value'!$V$2:$V$235,'Economic_Value'!$A$2:$A$235,A14)</f>
      </c>
      <c r="H14" s="129" t="str">
        <f>SUMPRODUCT(('Budget_Impact'!$A$2:$A$235=A14)*'Budget_Impact'!$E$2:$E$235*(1/(1+'Calculation_Assumptions'!$B$21)^('Budget_Impact'!$B$2:$B$235-'Calculation_Assumptions'!$B$20)))*'Calculation_Assumptions'!$B$33</f>
      </c>
      <c r="I14" s="130" t="str">
        <f>G14-H14</f>
      </c>
      <c r="J14" s="131" t="str">
        <f>IF(H14&gt;0,G14/H14,"")</f>
      </c>
      <c r="K14" s="132" t="str">
        <f>SUMIFS('Economic_Value'!$AA$2:$AA$235,'Economic_Value'!$A$2:$A$235,A14)</f>
      </c>
      <c r="L14" s="133" t="str">
        <f>IF(K14=0,"",G14/K14)</f>
      </c>
      <c r="M14" s="86" t="str">
        <f>IF(H14&lt;=0,"cost-saving or ratio not meaningful (PV cost&lt;=0)",IF(J14&gt;=1,"benefits exceed costs (BCR&gt;=1)","costs exceed benefits (BCR&lt;1)"))</f>
      </c>
      <c r="N14" s="4" t="s">
        <v>443</v>
      </c>
    </row>
    <row r="15">
      <c r="A15" t="s">
        <v>168</v>
      </c>
      <c r="B15" s="4" t="s">
        <v>169</v>
      </c>
      <c r="C15" t="s">
        <v>166</v>
      </c>
      <c r="D15" t="s">
        <v>170</v>
      </c>
      <c r="E15" t="s">
        <v>439</v>
      </c>
      <c r="F15" s="4" t="s">
        <v>440</v>
      </c>
      <c r="G15" s="128" t="str">
        <f>SUMIFS('Economic_Value'!$W$2:$W$235,'Economic_Value'!$A$2:$A$235,A15)</f>
      </c>
      <c r="H15" s="129" t="str">
        <f>SUMPRODUCT(('Budget_Impact'!$A$2:$A$235=A15)*'Budget_Impact'!$E$2:$E$235*(1/(1+'Calculation_Assumptions'!$B$21)^('Budget_Impact'!$B$2:$B$235-'Calculation_Assumptions'!$B$20)))*'Calculation_Assumptions'!$B$33</f>
      </c>
      <c r="I15" s="130" t="str">
        <f>G15-H15</f>
      </c>
      <c r="J15" s="131" t="str">
        <f>IF(H15&gt;0,G15/H15,"")</f>
      </c>
      <c r="K15" s="132" t="str">
        <f>SUMIFS('Economic_Value'!$AA$2:$AA$235,'Economic_Value'!$A$2:$A$235,A15)</f>
      </c>
      <c r="L15" s="133" t="str">
        <f>IF(K15=0,"",G15/K15)</f>
      </c>
      <c r="M15" s="86" t="str">
        <f>IF(H15&lt;=0,"cost-saving or ratio not meaningful (PV cost&lt;=0)",IF(J15&gt;=1,"benefits exceed costs (BCR&gt;=1)","costs exceed benefits (BCR&lt;1)"))</f>
      </c>
      <c r="N15" s="4" t="s">
        <v>443</v>
      </c>
    </row>
    <row r="16">
      <c r="A16" t="s">
        <v>168</v>
      </c>
      <c r="B16" s="4" t="s">
        <v>169</v>
      </c>
      <c r="C16" t="s">
        <v>166</v>
      </c>
      <c r="D16" t="s">
        <v>170</v>
      </c>
      <c r="E16" t="s">
        <v>437</v>
      </c>
      <c r="F16" s="4" t="s">
        <v>441</v>
      </c>
      <c r="G16" s="128" t="str">
        <f>SUMIFS('Economic_Value'!$X$2:$X$235,'Economic_Value'!$A$2:$A$235,A16)</f>
      </c>
      <c r="H16" s="129" t="str">
        <f>SUMPRODUCT(('Budget_Impact'!$A$2:$A$235=A16)*'Budget_Impact'!$E$2:$E$235*(1/(1+'Calculation_Assumptions'!$B$21)^('Budget_Impact'!$B$2:$B$235-'Calculation_Assumptions'!$B$20)))*'Calculation_Assumptions'!$B$33</f>
      </c>
      <c r="I16" s="130" t="str">
        <f>G16-H16</f>
      </c>
      <c r="J16" s="131" t="str">
        <f>IF(H16&gt;0,G16/H16,"")</f>
      </c>
      <c r="K16" s="132" t="str">
        <f>SUMIFS('Economic_Value'!$AA$2:$AA$235,'Economic_Value'!$A$2:$A$235,A16)</f>
      </c>
      <c r="L16" s="133" t="str">
        <f>IF(K16=0,"",G16/K16)</f>
      </c>
      <c r="M16" s="86" t="str">
        <f>IF(H16&lt;=0,"cost-saving or ratio not meaningful (PV cost&lt;=0)",IF(J16&gt;=1,"benefits exceed costs (BCR&gt;=1)","costs exceed benefits (BCR&lt;1)"))</f>
      </c>
      <c r="N16" s="4" t="s">
        <v>443</v>
      </c>
    </row>
    <row r="17">
      <c r="A17" t="s">
        <v>168</v>
      </c>
      <c r="B17" s="4" t="s">
        <v>169</v>
      </c>
      <c r="C17" t="s">
        <v>166</v>
      </c>
      <c r="D17" t="s">
        <v>170</v>
      </c>
      <c r="E17" t="s">
        <v>437</v>
      </c>
      <c r="F17" s="4" t="s">
        <v>442</v>
      </c>
      <c r="G17" s="128" t="str">
        <f>SUMIFS('Economic_Value'!$Y$2:$Y$235,'Economic_Value'!$A$2:$A$235,A17)</f>
      </c>
      <c r="H17" s="129" t="str">
        <f>SUMPRODUCT(('Budget_Impact'!$A$2:$A$235=A17)*'Budget_Impact'!$E$2:$E$235*(1/(1+'Calculation_Assumptions'!$B$21)^('Budget_Impact'!$B$2:$B$235-'Calculation_Assumptions'!$B$20)))*'Calculation_Assumptions'!$B$33</f>
      </c>
      <c r="I17" s="130" t="str">
        <f>G17-H17</f>
      </c>
      <c r="J17" s="131" t="str">
        <f>IF(H17&gt;0,G17/H17,"")</f>
      </c>
      <c r="K17" s="132" t="str">
        <f>SUMIFS('Economic_Value'!$AA$2:$AA$235,'Economic_Value'!$A$2:$A$235,A17)</f>
      </c>
      <c r="L17" s="133" t="str">
        <f>IF(K17=0,"",G17/K17)</f>
      </c>
      <c r="M17" s="86" t="str">
        <f>IF(H17&lt;=0,"cost-saving or ratio not meaningful (PV cost&lt;=0)",IF(J17&gt;=1,"benefits exceed costs (BCR&gt;=1)","costs exceed benefits (BCR&lt;1)"))</f>
      </c>
      <c r="N17" s="4" t="s">
        <v>443</v>
      </c>
    </row>
    <row r="18">
      <c r="A18" t="s">
        <v>172</v>
      </c>
      <c r="B18" s="4" t="s">
        <v>173</v>
      </c>
      <c r="C18" t="s">
        <v>166</v>
      </c>
      <c r="D18" t="s">
        <v>170</v>
      </c>
      <c r="E18" t="s">
        <v>437</v>
      </c>
      <c r="F18" s="4" t="s">
        <v>438</v>
      </c>
      <c r="G18" s="128" t="str">
        <f>SUMIFS('Economic_Value'!$V$2:$V$235,'Economic_Value'!$A$2:$A$235,A18)</f>
      </c>
      <c r="H18" s="129" t="str">
        <f>SUMPRODUCT(('Budget_Impact'!$A$2:$A$235=A18)*'Budget_Impact'!$E$2:$E$235*(1/(1+'Calculation_Assumptions'!$B$21)^('Budget_Impact'!$B$2:$B$235-'Calculation_Assumptions'!$B$20)))*'Calculation_Assumptions'!$B$33</f>
      </c>
      <c r="I18" s="130" t="str">
        <f>G18-H18</f>
      </c>
      <c r="J18" s="131" t="str">
        <f>IF(H18&gt;0,G18/H18,"")</f>
      </c>
      <c r="K18" s="132" t="str">
        <f>SUMIFS('Economic_Value'!$AA$2:$AA$235,'Economic_Value'!$A$2:$A$235,A18)</f>
      </c>
      <c r="L18" s="133" t="str">
        <f>IF(K18=0,"",G18/K18)</f>
      </c>
      <c r="M18" s="86" t="str">
        <f>IF(H18&lt;=0,"cost-saving or ratio not meaningful (PV cost&lt;=0)",IF(J18&gt;=1,"benefits exceed costs (BCR&gt;=1)","costs exceed benefits (BCR&lt;1)"))</f>
      </c>
      <c r="N18" s="4" t="s">
        <v>443</v>
      </c>
    </row>
    <row r="19">
      <c r="A19" t="s">
        <v>172</v>
      </c>
      <c r="B19" s="4" t="s">
        <v>173</v>
      </c>
      <c r="C19" t="s">
        <v>166</v>
      </c>
      <c r="D19" t="s">
        <v>170</v>
      </c>
      <c r="E19" t="s">
        <v>439</v>
      </c>
      <c r="F19" s="4" t="s">
        <v>440</v>
      </c>
      <c r="G19" s="128" t="str">
        <f>SUMIFS('Economic_Value'!$W$2:$W$235,'Economic_Value'!$A$2:$A$235,A19)</f>
      </c>
      <c r="H19" s="129" t="str">
        <f>SUMPRODUCT(('Budget_Impact'!$A$2:$A$235=A19)*'Budget_Impact'!$E$2:$E$235*(1/(1+'Calculation_Assumptions'!$B$21)^('Budget_Impact'!$B$2:$B$235-'Calculation_Assumptions'!$B$20)))*'Calculation_Assumptions'!$B$33</f>
      </c>
      <c r="I19" s="130" t="str">
        <f>G19-H19</f>
      </c>
      <c r="J19" s="131" t="str">
        <f>IF(H19&gt;0,G19/H19,"")</f>
      </c>
      <c r="K19" s="132" t="str">
        <f>SUMIFS('Economic_Value'!$AA$2:$AA$235,'Economic_Value'!$A$2:$A$235,A19)</f>
      </c>
      <c r="L19" s="133" t="str">
        <f>IF(K19=0,"",G19/K19)</f>
      </c>
      <c r="M19" s="86" t="str">
        <f>IF(H19&lt;=0,"cost-saving or ratio not meaningful (PV cost&lt;=0)",IF(J19&gt;=1,"benefits exceed costs (BCR&gt;=1)","costs exceed benefits (BCR&lt;1)"))</f>
      </c>
      <c r="N19" s="4" t="s">
        <v>443</v>
      </c>
    </row>
    <row r="20">
      <c r="A20" t="s">
        <v>172</v>
      </c>
      <c r="B20" s="4" t="s">
        <v>173</v>
      </c>
      <c r="C20" t="s">
        <v>166</v>
      </c>
      <c r="D20" t="s">
        <v>170</v>
      </c>
      <c r="E20" t="s">
        <v>437</v>
      </c>
      <c r="F20" s="4" t="s">
        <v>441</v>
      </c>
      <c r="G20" s="128" t="str">
        <f>SUMIFS('Economic_Value'!$X$2:$X$235,'Economic_Value'!$A$2:$A$235,A20)</f>
      </c>
      <c r="H20" s="129" t="str">
        <f>SUMPRODUCT(('Budget_Impact'!$A$2:$A$235=A20)*'Budget_Impact'!$E$2:$E$235*(1/(1+'Calculation_Assumptions'!$B$21)^('Budget_Impact'!$B$2:$B$235-'Calculation_Assumptions'!$B$20)))*'Calculation_Assumptions'!$B$33</f>
      </c>
      <c r="I20" s="130" t="str">
        <f>G20-H20</f>
      </c>
      <c r="J20" s="131" t="str">
        <f>IF(H20&gt;0,G20/H20,"")</f>
      </c>
      <c r="K20" s="132" t="str">
        <f>SUMIFS('Economic_Value'!$AA$2:$AA$235,'Economic_Value'!$A$2:$A$235,A20)</f>
      </c>
      <c r="L20" s="133" t="str">
        <f>IF(K20=0,"",G20/K20)</f>
      </c>
      <c r="M20" s="86" t="str">
        <f>IF(H20&lt;=0,"cost-saving or ratio not meaningful (PV cost&lt;=0)",IF(J20&gt;=1,"benefits exceed costs (BCR&gt;=1)","costs exceed benefits (BCR&lt;1)"))</f>
      </c>
      <c r="N20" s="4" t="s">
        <v>443</v>
      </c>
    </row>
    <row r="21">
      <c r="A21" t="s">
        <v>172</v>
      </c>
      <c r="B21" s="4" t="s">
        <v>173</v>
      </c>
      <c r="C21" t="s">
        <v>166</v>
      </c>
      <c r="D21" t="s">
        <v>170</v>
      </c>
      <c r="E21" t="s">
        <v>437</v>
      </c>
      <c r="F21" s="4" t="s">
        <v>442</v>
      </c>
      <c r="G21" s="128" t="str">
        <f>SUMIFS('Economic_Value'!$Y$2:$Y$235,'Economic_Value'!$A$2:$A$235,A21)</f>
      </c>
      <c r="H21" s="129" t="str">
        <f>SUMPRODUCT(('Budget_Impact'!$A$2:$A$235=A21)*'Budget_Impact'!$E$2:$E$235*(1/(1+'Calculation_Assumptions'!$B$21)^('Budget_Impact'!$B$2:$B$235-'Calculation_Assumptions'!$B$20)))*'Calculation_Assumptions'!$B$33</f>
      </c>
      <c r="I21" s="130" t="str">
        <f>G21-H21</f>
      </c>
      <c r="J21" s="131" t="str">
        <f>IF(H21&gt;0,G21/H21,"")</f>
      </c>
      <c r="K21" s="132" t="str">
        <f>SUMIFS('Economic_Value'!$AA$2:$AA$235,'Economic_Value'!$A$2:$A$235,A21)</f>
      </c>
      <c r="L21" s="133" t="str">
        <f>IF(K21=0,"",G21/K21)</f>
      </c>
      <c r="M21" s="86" t="str">
        <f>IF(H21&lt;=0,"cost-saving or ratio not meaningful (PV cost&lt;=0)",IF(J21&gt;=1,"benefits exceed costs (BCR&gt;=1)","costs exceed benefits (BCR&lt;1)"))</f>
      </c>
      <c r="N21" s="4" t="s">
        <v>443</v>
      </c>
    </row>
    <row r="22">
      <c r="A22" t="s">
        <v>159</v>
      </c>
      <c r="B22" s="4" t="s">
        <v>160</v>
      </c>
      <c r="C22" t="s">
        <v>161</v>
      </c>
      <c r="D22" t="s">
        <v>162</v>
      </c>
      <c r="E22" t="s">
        <v>437</v>
      </c>
      <c r="F22" s="4" t="s">
        <v>438</v>
      </c>
      <c r="G22" s="128" t="str">
        <f>SUMIFS('Economic_Value'!$V$2:$V$235,'Economic_Value'!$A$2:$A$235,A22)</f>
      </c>
      <c r="H22" s="129" t="str">
        <f>SUMPRODUCT(('Budget_Impact'!$A$2:$A$235=A22)*'Budget_Impact'!$E$2:$E$235*(1/(1+'Calculation_Assumptions'!$B$21)^('Budget_Impact'!$B$2:$B$235-'Calculation_Assumptions'!$B$20)))*'Calculation_Assumptions'!$B$33</f>
      </c>
      <c r="I22" s="130" t="str">
        <f>G22-H22</f>
      </c>
      <c r="J22" s="131" t="str">
        <f>IF(H22&gt;0,G22/H22,"")</f>
      </c>
      <c r="K22" s="132" t="str">
        <f>SUMIFS('Economic_Value'!$AA$2:$AA$235,'Economic_Value'!$A$2:$A$235,A22)</f>
      </c>
      <c r="L22" s="133" t="str">
        <f>IF(K22=0,"",G22/K22)</f>
      </c>
      <c r="M22" s="86" t="str">
        <f>IF(H22&lt;=0,"cost-saving or ratio not meaningful (PV cost&lt;=0)",IF(J22&gt;=1,"benefits exceed costs (BCR&gt;=1)","costs exceed benefits (BCR&lt;1)"))</f>
      </c>
      <c r="N22" s="4" t="s">
        <v>443</v>
      </c>
    </row>
    <row r="23">
      <c r="A23" t="s">
        <v>159</v>
      </c>
      <c r="B23" s="4" t="s">
        <v>160</v>
      </c>
      <c r="C23" t="s">
        <v>161</v>
      </c>
      <c r="D23" t="s">
        <v>162</v>
      </c>
      <c r="E23" t="s">
        <v>439</v>
      </c>
      <c r="F23" s="4" t="s">
        <v>440</v>
      </c>
      <c r="G23" s="128" t="str">
        <f>SUMIFS('Economic_Value'!$W$2:$W$235,'Economic_Value'!$A$2:$A$235,A23)</f>
      </c>
      <c r="H23" s="129" t="str">
        <f>SUMPRODUCT(('Budget_Impact'!$A$2:$A$235=A23)*'Budget_Impact'!$E$2:$E$235*(1/(1+'Calculation_Assumptions'!$B$21)^('Budget_Impact'!$B$2:$B$235-'Calculation_Assumptions'!$B$20)))*'Calculation_Assumptions'!$B$33</f>
      </c>
      <c r="I23" s="130" t="str">
        <f>G23-H23</f>
      </c>
      <c r="J23" s="131" t="str">
        <f>IF(H23&gt;0,G23/H23,"")</f>
      </c>
      <c r="K23" s="132" t="str">
        <f>SUMIFS('Economic_Value'!$AA$2:$AA$235,'Economic_Value'!$A$2:$A$235,A23)</f>
      </c>
      <c r="L23" s="133" t="str">
        <f>IF(K23=0,"",G23/K23)</f>
      </c>
      <c r="M23" s="86" t="str">
        <f>IF(H23&lt;=0,"cost-saving or ratio not meaningful (PV cost&lt;=0)",IF(J23&gt;=1,"benefits exceed costs (BCR&gt;=1)","costs exceed benefits (BCR&lt;1)"))</f>
      </c>
      <c r="N23" s="4" t="s">
        <v>443</v>
      </c>
    </row>
    <row r="24">
      <c r="A24" t="s">
        <v>159</v>
      </c>
      <c r="B24" s="4" t="s">
        <v>160</v>
      </c>
      <c r="C24" t="s">
        <v>161</v>
      </c>
      <c r="D24" t="s">
        <v>162</v>
      </c>
      <c r="E24" t="s">
        <v>437</v>
      </c>
      <c r="F24" s="4" t="s">
        <v>441</v>
      </c>
      <c r="G24" s="128" t="str">
        <f>SUMIFS('Economic_Value'!$X$2:$X$235,'Economic_Value'!$A$2:$A$235,A24)</f>
      </c>
      <c r="H24" s="129" t="str">
        <f>SUMPRODUCT(('Budget_Impact'!$A$2:$A$235=A24)*'Budget_Impact'!$E$2:$E$235*(1/(1+'Calculation_Assumptions'!$B$21)^('Budget_Impact'!$B$2:$B$235-'Calculation_Assumptions'!$B$20)))*'Calculation_Assumptions'!$B$33</f>
      </c>
      <c r="I24" s="130" t="str">
        <f>G24-H24</f>
      </c>
      <c r="J24" s="131" t="str">
        <f>IF(H24&gt;0,G24/H24,"")</f>
      </c>
      <c r="K24" s="132" t="str">
        <f>SUMIFS('Economic_Value'!$AA$2:$AA$235,'Economic_Value'!$A$2:$A$235,A24)</f>
      </c>
      <c r="L24" s="133" t="str">
        <f>IF(K24=0,"",G24/K24)</f>
      </c>
      <c r="M24" s="86" t="str">
        <f>IF(H24&lt;=0,"cost-saving or ratio not meaningful (PV cost&lt;=0)",IF(J24&gt;=1,"benefits exceed costs (BCR&gt;=1)","costs exceed benefits (BCR&lt;1)"))</f>
      </c>
      <c r="N24" s="4" t="s">
        <v>443</v>
      </c>
    </row>
    <row r="25">
      <c r="A25" t="s">
        <v>159</v>
      </c>
      <c r="B25" s="4" t="s">
        <v>160</v>
      </c>
      <c r="C25" t="s">
        <v>161</v>
      </c>
      <c r="D25" t="s">
        <v>162</v>
      </c>
      <c r="E25" t="s">
        <v>437</v>
      </c>
      <c r="F25" s="4" t="s">
        <v>442</v>
      </c>
      <c r="G25" s="128" t="str">
        <f>SUMIFS('Economic_Value'!$Y$2:$Y$235,'Economic_Value'!$A$2:$A$235,A25)</f>
      </c>
      <c r="H25" s="129" t="str">
        <f>SUMPRODUCT(('Budget_Impact'!$A$2:$A$235=A25)*'Budget_Impact'!$E$2:$E$235*(1/(1+'Calculation_Assumptions'!$B$21)^('Budget_Impact'!$B$2:$B$235-'Calculation_Assumptions'!$B$20)))*'Calculation_Assumptions'!$B$33</f>
      </c>
      <c r="I25" s="130" t="str">
        <f>G25-H25</f>
      </c>
      <c r="J25" s="131" t="str">
        <f>IF(H25&gt;0,G25/H25,"")</f>
      </c>
      <c r="K25" s="132" t="str">
        <f>SUMIFS('Economic_Value'!$AA$2:$AA$235,'Economic_Value'!$A$2:$A$235,A25)</f>
      </c>
      <c r="L25" s="133" t="str">
        <f>IF(K25=0,"",G25/K25)</f>
      </c>
      <c r="M25" s="86" t="str">
        <f>IF(H25&lt;=0,"cost-saving or ratio not meaningful (PV cost&lt;=0)",IF(J25&gt;=1,"benefits exceed costs (BCR&gt;=1)","costs exceed benefits (BCR&lt;1)"))</f>
      </c>
      <c r="N25" s="4" t="s">
        <v>443</v>
      </c>
    </row>
    <row r="26">
      <c r="A26" t="s">
        <v>185</v>
      </c>
      <c r="B26" s="4" t="s">
        <v>186</v>
      </c>
      <c r="C26" t="s">
        <v>183</v>
      </c>
      <c r="D26" t="s">
        <v>162</v>
      </c>
      <c r="E26" t="s">
        <v>437</v>
      </c>
      <c r="F26" s="4" t="s">
        <v>438</v>
      </c>
      <c r="G26" s="128" t="str">
        <f>SUMIFS('Economic_Value'!$V$2:$V$235,'Economic_Value'!$A$2:$A$235,A26)</f>
      </c>
      <c r="H26" s="129" t="str">
        <f>SUMPRODUCT(('Budget_Impact'!$A$2:$A$235=A26)*'Budget_Impact'!$E$2:$E$235*(1/(1+'Calculation_Assumptions'!$B$21)^('Budget_Impact'!$B$2:$B$235-'Calculation_Assumptions'!$B$20)))*'Calculation_Assumptions'!$B$33</f>
      </c>
      <c r="I26" s="130" t="str">
        <f>G26-H26</f>
      </c>
      <c r="J26" s="131" t="str">
        <f>IF(H26&gt;0,G26/H26,"")</f>
      </c>
      <c r="K26" s="132" t="str">
        <f>SUMIFS('Economic_Value'!$AA$2:$AA$235,'Economic_Value'!$A$2:$A$235,A26)</f>
      </c>
      <c r="L26" s="133" t="str">
        <f>IF(K26=0,"",G26/K26)</f>
      </c>
      <c r="M26" s="86" t="str">
        <f>IF(H26&lt;=0,"cost-saving or ratio not meaningful (PV cost&lt;=0)",IF(J26&gt;=1,"benefits exceed costs (BCR&gt;=1)","costs exceed benefits (BCR&lt;1)"))</f>
      </c>
      <c r="N26" s="4" t="s">
        <v>443</v>
      </c>
    </row>
    <row r="27">
      <c r="A27" t="s">
        <v>185</v>
      </c>
      <c r="B27" s="4" t="s">
        <v>186</v>
      </c>
      <c r="C27" t="s">
        <v>183</v>
      </c>
      <c r="D27" t="s">
        <v>162</v>
      </c>
      <c r="E27" t="s">
        <v>439</v>
      </c>
      <c r="F27" s="4" t="s">
        <v>440</v>
      </c>
      <c r="G27" s="128" t="str">
        <f>SUMIFS('Economic_Value'!$W$2:$W$235,'Economic_Value'!$A$2:$A$235,A27)</f>
      </c>
      <c r="H27" s="129" t="str">
        <f>SUMPRODUCT(('Budget_Impact'!$A$2:$A$235=A27)*'Budget_Impact'!$E$2:$E$235*(1/(1+'Calculation_Assumptions'!$B$21)^('Budget_Impact'!$B$2:$B$235-'Calculation_Assumptions'!$B$20)))*'Calculation_Assumptions'!$B$33</f>
      </c>
      <c r="I27" s="130" t="str">
        <f>G27-H27</f>
      </c>
      <c r="J27" s="131" t="str">
        <f>IF(H27&gt;0,G27/H27,"")</f>
      </c>
      <c r="K27" s="132" t="str">
        <f>SUMIFS('Economic_Value'!$AA$2:$AA$235,'Economic_Value'!$A$2:$A$235,A27)</f>
      </c>
      <c r="L27" s="133" t="str">
        <f>IF(K27=0,"",G27/K27)</f>
      </c>
      <c r="M27" s="86" t="str">
        <f>IF(H27&lt;=0,"cost-saving or ratio not meaningful (PV cost&lt;=0)",IF(J27&gt;=1,"benefits exceed costs (BCR&gt;=1)","costs exceed benefits (BCR&lt;1)"))</f>
      </c>
      <c r="N27" s="4" t="s">
        <v>443</v>
      </c>
    </row>
    <row r="28">
      <c r="A28" t="s">
        <v>185</v>
      </c>
      <c r="B28" s="4" t="s">
        <v>186</v>
      </c>
      <c r="C28" t="s">
        <v>183</v>
      </c>
      <c r="D28" t="s">
        <v>162</v>
      </c>
      <c r="E28" t="s">
        <v>437</v>
      </c>
      <c r="F28" s="4" t="s">
        <v>441</v>
      </c>
      <c r="G28" s="128" t="str">
        <f>SUMIFS('Economic_Value'!$X$2:$X$235,'Economic_Value'!$A$2:$A$235,A28)</f>
      </c>
      <c r="H28" s="129" t="str">
        <f>SUMPRODUCT(('Budget_Impact'!$A$2:$A$235=A28)*'Budget_Impact'!$E$2:$E$235*(1/(1+'Calculation_Assumptions'!$B$21)^('Budget_Impact'!$B$2:$B$235-'Calculation_Assumptions'!$B$20)))*'Calculation_Assumptions'!$B$33</f>
      </c>
      <c r="I28" s="130" t="str">
        <f>G28-H28</f>
      </c>
      <c r="J28" s="131" t="str">
        <f>IF(H28&gt;0,G28/H28,"")</f>
      </c>
      <c r="K28" s="132" t="str">
        <f>SUMIFS('Economic_Value'!$AA$2:$AA$235,'Economic_Value'!$A$2:$A$235,A28)</f>
      </c>
      <c r="L28" s="133" t="str">
        <f>IF(K28=0,"",G28/K28)</f>
      </c>
      <c r="M28" s="86" t="str">
        <f>IF(H28&lt;=0,"cost-saving or ratio not meaningful (PV cost&lt;=0)",IF(J28&gt;=1,"benefits exceed costs (BCR&gt;=1)","costs exceed benefits (BCR&lt;1)"))</f>
      </c>
      <c r="N28" s="4" t="s">
        <v>443</v>
      </c>
    </row>
    <row r="29">
      <c r="A29" t="s">
        <v>185</v>
      </c>
      <c r="B29" s="4" t="s">
        <v>186</v>
      </c>
      <c r="C29" t="s">
        <v>183</v>
      </c>
      <c r="D29" t="s">
        <v>162</v>
      </c>
      <c r="E29" t="s">
        <v>437</v>
      </c>
      <c r="F29" s="4" t="s">
        <v>442</v>
      </c>
      <c r="G29" s="128" t="str">
        <f>SUMIFS('Economic_Value'!$Y$2:$Y$235,'Economic_Value'!$A$2:$A$235,A29)</f>
      </c>
      <c r="H29" s="129" t="str">
        <f>SUMPRODUCT(('Budget_Impact'!$A$2:$A$235=A29)*'Budget_Impact'!$E$2:$E$235*(1/(1+'Calculation_Assumptions'!$B$21)^('Budget_Impact'!$B$2:$B$235-'Calculation_Assumptions'!$B$20)))*'Calculation_Assumptions'!$B$33</f>
      </c>
      <c r="I29" s="130" t="str">
        <f>G29-H29</f>
      </c>
      <c r="J29" s="131" t="str">
        <f>IF(H29&gt;0,G29/H29,"")</f>
      </c>
      <c r="K29" s="132" t="str">
        <f>SUMIFS('Economic_Value'!$AA$2:$AA$235,'Economic_Value'!$A$2:$A$235,A29)</f>
      </c>
      <c r="L29" s="133" t="str">
        <f>IF(K29=0,"",G29/K29)</f>
      </c>
      <c r="M29" s="86" t="str">
        <f>IF(H29&lt;=0,"cost-saving or ratio not meaningful (PV cost&lt;=0)",IF(J29&gt;=1,"benefits exceed costs (BCR&gt;=1)","costs exceed benefits (BCR&lt;1)"))</f>
      </c>
      <c r="N29" s="4" t="s">
        <v>443</v>
      </c>
    </row>
    <row r="30">
      <c r="A30" t="s">
        <v>108</v>
      </c>
      <c r="B30" s="4" t="s">
        <v>182</v>
      </c>
      <c r="C30" t="s">
        <v>183</v>
      </c>
      <c r="D30" t="s">
        <v>162</v>
      </c>
      <c r="E30" t="s">
        <v>437</v>
      </c>
      <c r="F30" s="4" t="s">
        <v>438</v>
      </c>
      <c r="G30" s="128" t="str">
        <f>SUMIFS('Economic_Value'!$V$2:$V$235,'Economic_Value'!$A$2:$A$235,A30)</f>
      </c>
      <c r="H30" s="129" t="str">
        <f>SUMPRODUCT(('Budget_Impact'!$A$2:$A$235=A30)*'Budget_Impact'!$E$2:$E$235*(1/(1+'Calculation_Assumptions'!$B$21)^('Budget_Impact'!$B$2:$B$235-'Calculation_Assumptions'!$B$20)))*'Calculation_Assumptions'!$B$33</f>
      </c>
      <c r="I30" s="130" t="str">
        <f>G30-H30</f>
      </c>
      <c r="J30" s="131" t="str">
        <f>IF(H30&gt;0,G30/H30,"")</f>
      </c>
      <c r="K30" s="132" t="str">
        <f>SUMIFS('Economic_Value'!$AA$2:$AA$235,'Economic_Value'!$A$2:$A$235,A30)</f>
      </c>
      <c r="L30" s="133" t="str">
        <f>IF(K30=0,"",G30/K30)</f>
      </c>
      <c r="M30" s="86" t="str">
        <f>IF(H30&lt;=0,"cost-saving or ratio not meaningful (PV cost&lt;=0)",IF(J30&gt;=1,"benefits exceed costs (BCR&gt;=1)","costs exceed benefits (BCR&lt;1)"))</f>
      </c>
      <c r="N30" s="4" t="s">
        <v>443</v>
      </c>
    </row>
    <row r="31">
      <c r="A31" t="s">
        <v>108</v>
      </c>
      <c r="B31" s="4" t="s">
        <v>182</v>
      </c>
      <c r="C31" t="s">
        <v>183</v>
      </c>
      <c r="D31" t="s">
        <v>162</v>
      </c>
      <c r="E31" t="s">
        <v>439</v>
      </c>
      <c r="F31" s="4" t="s">
        <v>440</v>
      </c>
      <c r="G31" s="128" t="str">
        <f>SUMIFS('Economic_Value'!$W$2:$W$235,'Economic_Value'!$A$2:$A$235,A31)</f>
      </c>
      <c r="H31" s="129" t="str">
        <f>SUMPRODUCT(('Budget_Impact'!$A$2:$A$235=A31)*'Budget_Impact'!$E$2:$E$235*(1/(1+'Calculation_Assumptions'!$B$21)^('Budget_Impact'!$B$2:$B$235-'Calculation_Assumptions'!$B$20)))*'Calculation_Assumptions'!$B$33</f>
      </c>
      <c r="I31" s="130" t="str">
        <f>G31-H31</f>
      </c>
      <c r="J31" s="131" t="str">
        <f>IF(H31&gt;0,G31/H31,"")</f>
      </c>
      <c r="K31" s="132" t="str">
        <f>SUMIFS('Economic_Value'!$AA$2:$AA$235,'Economic_Value'!$A$2:$A$235,A31)</f>
      </c>
      <c r="L31" s="133" t="str">
        <f>IF(K31=0,"",G31/K31)</f>
      </c>
      <c r="M31" s="86" t="str">
        <f>IF(H31&lt;=0,"cost-saving or ratio not meaningful (PV cost&lt;=0)",IF(J31&gt;=1,"benefits exceed costs (BCR&gt;=1)","costs exceed benefits (BCR&lt;1)"))</f>
      </c>
      <c r="N31" s="4" t="s">
        <v>443</v>
      </c>
    </row>
    <row r="32">
      <c r="A32" t="s">
        <v>108</v>
      </c>
      <c r="B32" s="4" t="s">
        <v>182</v>
      </c>
      <c r="C32" t="s">
        <v>183</v>
      </c>
      <c r="D32" t="s">
        <v>162</v>
      </c>
      <c r="E32" t="s">
        <v>437</v>
      </c>
      <c r="F32" s="4" t="s">
        <v>441</v>
      </c>
      <c r="G32" s="128" t="str">
        <f>SUMIFS('Economic_Value'!$X$2:$X$235,'Economic_Value'!$A$2:$A$235,A32)</f>
      </c>
      <c r="H32" s="129" t="str">
        <f>SUMPRODUCT(('Budget_Impact'!$A$2:$A$235=A32)*'Budget_Impact'!$E$2:$E$235*(1/(1+'Calculation_Assumptions'!$B$21)^('Budget_Impact'!$B$2:$B$235-'Calculation_Assumptions'!$B$20)))*'Calculation_Assumptions'!$B$33</f>
      </c>
      <c r="I32" s="130" t="str">
        <f>G32-H32</f>
      </c>
      <c r="J32" s="131" t="str">
        <f>IF(H32&gt;0,G32/H32,"")</f>
      </c>
      <c r="K32" s="132" t="str">
        <f>SUMIFS('Economic_Value'!$AA$2:$AA$235,'Economic_Value'!$A$2:$A$235,A32)</f>
      </c>
      <c r="L32" s="133" t="str">
        <f>IF(K32=0,"",G32/K32)</f>
      </c>
      <c r="M32" s="86" t="str">
        <f>IF(H32&lt;=0,"cost-saving or ratio not meaningful (PV cost&lt;=0)",IF(J32&gt;=1,"benefits exceed costs (BCR&gt;=1)","costs exceed benefits (BCR&lt;1)"))</f>
      </c>
      <c r="N32" s="4" t="s">
        <v>443</v>
      </c>
    </row>
    <row r="33">
      <c r="A33" t="s">
        <v>108</v>
      </c>
      <c r="B33" s="4" t="s">
        <v>182</v>
      </c>
      <c r="C33" t="s">
        <v>183</v>
      </c>
      <c r="D33" t="s">
        <v>162</v>
      </c>
      <c r="E33" t="s">
        <v>437</v>
      </c>
      <c r="F33" s="4" t="s">
        <v>442</v>
      </c>
      <c r="G33" s="128" t="str">
        <f>SUMIFS('Economic_Value'!$Y$2:$Y$235,'Economic_Value'!$A$2:$A$235,A33)</f>
      </c>
      <c r="H33" s="129" t="str">
        <f>SUMPRODUCT(('Budget_Impact'!$A$2:$A$235=A33)*'Budget_Impact'!$E$2:$E$235*(1/(1+'Calculation_Assumptions'!$B$21)^('Budget_Impact'!$B$2:$B$235-'Calculation_Assumptions'!$B$20)))*'Calculation_Assumptions'!$B$33</f>
      </c>
      <c r="I33" s="130" t="str">
        <f>G33-H33</f>
      </c>
      <c r="J33" s="131" t="str">
        <f>IF(H33&gt;0,G33/H33,"")</f>
      </c>
      <c r="K33" s="132" t="str">
        <f>SUMIFS('Economic_Value'!$AA$2:$AA$235,'Economic_Value'!$A$2:$A$235,A33)</f>
      </c>
      <c r="L33" s="133" t="str">
        <f>IF(K33=0,"",G33/K33)</f>
      </c>
      <c r="M33" s="86" t="str">
        <f>IF(H33&lt;=0,"cost-saving or ratio not meaningful (PV cost&lt;=0)",IF(J33&gt;=1,"benefits exceed costs (BCR&gt;=1)","costs exceed benefits (BCR&lt;1)"))</f>
      </c>
      <c r="N33" s="4" t="s">
        <v>443</v>
      </c>
    </row>
    <row r="34">
      <c r="A34" t="s">
        <v>179</v>
      </c>
      <c r="B34" s="4" t="s">
        <v>180</v>
      </c>
      <c r="C34" t="s">
        <v>166</v>
      </c>
      <c r="D34" t="s">
        <v>162</v>
      </c>
      <c r="E34" t="s">
        <v>437</v>
      </c>
      <c r="F34" s="4" t="s">
        <v>438</v>
      </c>
      <c r="G34" s="128" t="str">
        <f>SUMIFS('Economic_Value'!$V$2:$V$235,'Economic_Value'!$A$2:$A$235,A34)</f>
      </c>
      <c r="H34" s="129" t="str">
        <f>SUMPRODUCT(('Budget_Impact'!$A$2:$A$235=A34)*'Budget_Impact'!$E$2:$E$235*(1/(1+'Calculation_Assumptions'!$B$21)^('Budget_Impact'!$B$2:$B$235-'Calculation_Assumptions'!$B$20)))*'Calculation_Assumptions'!$B$33</f>
      </c>
      <c r="I34" s="130" t="str">
        <f>G34-H34</f>
      </c>
      <c r="J34" s="131" t="str">
        <f>IF(H34&gt;0,G34/H34,"")</f>
      </c>
      <c r="K34" s="132" t="str">
        <f>SUMIFS('Economic_Value'!$AA$2:$AA$235,'Economic_Value'!$A$2:$A$235,A34)</f>
      </c>
      <c r="L34" s="133" t="str">
        <f>IF(K34=0,"",G34/K34)</f>
      </c>
      <c r="M34" s="86" t="str">
        <f>IF(H34&lt;=0,"cost-saving or ratio not meaningful (PV cost&lt;=0)",IF(J34&gt;=1,"benefits exceed costs (BCR&gt;=1)","costs exceed benefits (BCR&lt;1)"))</f>
      </c>
      <c r="N34" s="4" t="s">
        <v>443</v>
      </c>
    </row>
    <row r="35">
      <c r="A35" t="s">
        <v>179</v>
      </c>
      <c r="B35" s="4" t="s">
        <v>180</v>
      </c>
      <c r="C35" t="s">
        <v>166</v>
      </c>
      <c r="D35" t="s">
        <v>162</v>
      </c>
      <c r="E35" t="s">
        <v>439</v>
      </c>
      <c r="F35" s="4" t="s">
        <v>440</v>
      </c>
      <c r="G35" s="128" t="str">
        <f>SUMIFS('Economic_Value'!$W$2:$W$235,'Economic_Value'!$A$2:$A$235,A35)</f>
      </c>
      <c r="H35" s="129" t="str">
        <f>SUMPRODUCT(('Budget_Impact'!$A$2:$A$235=A35)*'Budget_Impact'!$E$2:$E$235*(1/(1+'Calculation_Assumptions'!$B$21)^('Budget_Impact'!$B$2:$B$235-'Calculation_Assumptions'!$B$20)))*'Calculation_Assumptions'!$B$33</f>
      </c>
      <c r="I35" s="130" t="str">
        <f>G35-H35</f>
      </c>
      <c r="J35" s="131" t="str">
        <f>IF(H35&gt;0,G35/H35,"")</f>
      </c>
      <c r="K35" s="132" t="str">
        <f>SUMIFS('Economic_Value'!$AA$2:$AA$235,'Economic_Value'!$A$2:$A$235,A35)</f>
      </c>
      <c r="L35" s="133" t="str">
        <f>IF(K35=0,"",G35/K35)</f>
      </c>
      <c r="M35" s="86" t="str">
        <f>IF(H35&lt;=0,"cost-saving or ratio not meaningful (PV cost&lt;=0)",IF(J35&gt;=1,"benefits exceed costs (BCR&gt;=1)","costs exceed benefits (BCR&lt;1)"))</f>
      </c>
      <c r="N35" s="4" t="s">
        <v>443</v>
      </c>
    </row>
    <row r="36">
      <c r="A36" t="s">
        <v>179</v>
      </c>
      <c r="B36" s="4" t="s">
        <v>180</v>
      </c>
      <c r="C36" t="s">
        <v>166</v>
      </c>
      <c r="D36" t="s">
        <v>162</v>
      </c>
      <c r="E36" t="s">
        <v>437</v>
      </c>
      <c r="F36" s="4" t="s">
        <v>441</v>
      </c>
      <c r="G36" s="128" t="str">
        <f>SUMIFS('Economic_Value'!$X$2:$X$235,'Economic_Value'!$A$2:$A$235,A36)</f>
      </c>
      <c r="H36" s="129" t="str">
        <f>SUMPRODUCT(('Budget_Impact'!$A$2:$A$235=A36)*'Budget_Impact'!$E$2:$E$235*(1/(1+'Calculation_Assumptions'!$B$21)^('Budget_Impact'!$B$2:$B$235-'Calculation_Assumptions'!$B$20)))*'Calculation_Assumptions'!$B$33</f>
      </c>
      <c r="I36" s="130" t="str">
        <f>G36-H36</f>
      </c>
      <c r="J36" s="131" t="str">
        <f>IF(H36&gt;0,G36/H36,"")</f>
      </c>
      <c r="K36" s="132" t="str">
        <f>SUMIFS('Economic_Value'!$AA$2:$AA$235,'Economic_Value'!$A$2:$A$235,A36)</f>
      </c>
      <c r="L36" s="133" t="str">
        <f>IF(K36=0,"",G36/K36)</f>
      </c>
      <c r="M36" s="86" t="str">
        <f>IF(H36&lt;=0,"cost-saving or ratio not meaningful (PV cost&lt;=0)",IF(J36&gt;=1,"benefits exceed costs (BCR&gt;=1)","costs exceed benefits (BCR&lt;1)"))</f>
      </c>
      <c r="N36" s="4" t="s">
        <v>443</v>
      </c>
    </row>
    <row r="37">
      <c r="A37" t="s">
        <v>179</v>
      </c>
      <c r="B37" s="4" t="s">
        <v>180</v>
      </c>
      <c r="C37" t="s">
        <v>166</v>
      </c>
      <c r="D37" t="s">
        <v>162</v>
      </c>
      <c r="E37" t="s">
        <v>437</v>
      </c>
      <c r="F37" s="4" t="s">
        <v>442</v>
      </c>
      <c r="G37" s="128" t="str">
        <f>SUMIFS('Economic_Value'!$Y$2:$Y$235,'Economic_Value'!$A$2:$A$235,A37)</f>
      </c>
      <c r="H37" s="129" t="str">
        <f>SUMPRODUCT(('Budget_Impact'!$A$2:$A$235=A37)*'Budget_Impact'!$E$2:$E$235*(1/(1+'Calculation_Assumptions'!$B$21)^('Budget_Impact'!$B$2:$B$235-'Calculation_Assumptions'!$B$20)))*'Calculation_Assumptions'!$B$33</f>
      </c>
      <c r="I37" s="130" t="str">
        <f>G37-H37</f>
      </c>
      <c r="J37" s="131" t="str">
        <f>IF(H37&gt;0,G37/H37,"")</f>
      </c>
      <c r="K37" s="132" t="str">
        <f>SUMIFS('Economic_Value'!$AA$2:$AA$235,'Economic_Value'!$A$2:$A$235,A37)</f>
      </c>
      <c r="L37" s="133" t="str">
        <f>IF(K37=0,"",G37/K37)</f>
      </c>
      <c r="M37" s="86" t="str">
        <f>IF(H37&lt;=0,"cost-saving or ratio not meaningful (PV cost&lt;=0)",IF(J37&gt;=1,"benefits exceed costs (BCR&gt;=1)","costs exceed benefits (BCR&lt;1)"))</f>
      </c>
      <c r="N37" s="4" t="s">
        <v>443</v>
      </c>
    </row>
  </sheetData>
  <autoFilter ref="A1:N1"/>
  <conditionalFormatting sqref="M2:M37">
    <cfRule type="containsText" dxfId="0" priority="2" operator="containsText" text="benefits exceed">
      <formula>NOT(ISERROR(SEARCH("benefits exceed", M2)))</formula>
    </cfRule>
    <cfRule type="containsText" dxfId="2" priority="1" operator="containsText" text="costs exceed">
      <formula>NOT(ISERROR(SEARCH("costs exceed", M2)))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6.71" hidden="0" customWidth="1"/>
    <col min="4" max="4" width="21.71" hidden="0" customWidth="1"/>
    <col min="5" max="5" width="21.71" hidden="0" customWidth="1"/>
    <col min="6" max="6" width="11.71" hidden="0" customWidth="1"/>
    <col min="7" max="7" width="11.71" hidden="0" customWidth="1"/>
    <col min="8" max="8" width="12.71" hidden="0" customWidth="1"/>
    <col min="9" max="9" width="12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28" customHeight="1">
      <c r="A1" s="1" t="s">
        <v>147</v>
      </c>
      <c r="B1" s="1" t="s">
        <v>149</v>
      </c>
      <c r="C1" s="1" t="s">
        <v>150</v>
      </c>
      <c r="D1" s="1" t="s">
        <v>151</v>
      </c>
      <c r="E1" s="1" t="s">
        <v>444</v>
      </c>
      <c r="F1" s="1" t="s">
        <v>41</v>
      </c>
      <c r="G1" s="1" t="s">
        <v>445</v>
      </c>
      <c r="H1" s="1" t="s">
        <v>446</v>
      </c>
      <c r="I1" s="1" t="s">
        <v>407</v>
      </c>
      <c r="J1" s="1" t="s">
        <v>447</v>
      </c>
      <c r="K1" s="1" t="s">
        <v>448</v>
      </c>
      <c r="L1" s="1" t="s">
        <v>449</v>
      </c>
      <c r="M1" s="1" t="s">
        <v>450</v>
      </c>
    </row>
    <row r="2">
      <c r="A2" t="s">
        <v>148</v>
      </c>
      <c r="B2" t="s">
        <v>171</v>
      </c>
      <c r="C2" s="4" t="s">
        <v>176</v>
      </c>
      <c r="D2" t="s">
        <v>166</v>
      </c>
      <c r="E2" t="s">
        <v>451</v>
      </c>
      <c r="F2" s="134" t="n">
        <v>2025</v>
      </c>
      <c r="G2" s="135" t="n">
        <v>30</v>
      </c>
      <c r="H2" s="136" t="n">
        <v>1282.14808007526</v>
      </c>
      <c r="I2" s="137" t="n">
        <v>4467259.00744984</v>
      </c>
      <c r="J2" s="138" t="str">
        <f>IF(I2&gt;0,H2/I2,0)</f>
      </c>
      <c r="K2" s="139" t="str">
        <f>1-EXP(-J2)</f>
      </c>
      <c r="L2" s="140" t="str">
        <f>IF(G2=30,1,M1)</f>
      </c>
      <c r="M2" s="141" t="str">
        <f>L2*(1-K2)</f>
      </c>
    </row>
    <row r="3">
      <c r="A3" t="s">
        <v>148</v>
      </c>
      <c r="B3" t="s">
        <v>171</v>
      </c>
      <c r="C3" s="4" t="s">
        <v>176</v>
      </c>
      <c r="D3" t="s">
        <v>166</v>
      </c>
      <c r="E3" t="s">
        <v>451</v>
      </c>
      <c r="F3" s="134" t="n">
        <v>2025</v>
      </c>
      <c r="G3" s="135" t="n">
        <v>31</v>
      </c>
      <c r="H3" s="136" t="n">
        <v>1315.23908698248</v>
      </c>
      <c r="I3" s="137" t="n">
        <v>4410712.39044934</v>
      </c>
      <c r="J3" s="138" t="str">
        <f>IF(I3&gt;0,H3/I3,0)</f>
      </c>
      <c r="K3" s="139" t="str">
        <f>1-EXP(-J3)</f>
      </c>
      <c r="L3" s="140" t="str">
        <f>IF(G3=30,1,M2)</f>
      </c>
      <c r="M3" s="141" t="str">
        <f>L3*(1-K3)</f>
      </c>
    </row>
    <row r="4">
      <c r="A4" t="s">
        <v>148</v>
      </c>
      <c r="B4" t="s">
        <v>171</v>
      </c>
      <c r="C4" s="4" t="s">
        <v>176</v>
      </c>
      <c r="D4" t="s">
        <v>166</v>
      </c>
      <c r="E4" t="s">
        <v>451</v>
      </c>
      <c r="F4" s="134" t="n">
        <v>2025</v>
      </c>
      <c r="G4" s="135" t="n">
        <v>32</v>
      </c>
      <c r="H4" s="136" t="n">
        <v>1358.36874107968</v>
      </c>
      <c r="I4" s="137" t="n">
        <v>4358505.80076359</v>
      </c>
      <c r="J4" s="138" t="str">
        <f>IF(I4&gt;0,H4/I4,0)</f>
      </c>
      <c r="K4" s="139" t="str">
        <f>1-EXP(-J4)</f>
      </c>
      <c r="L4" s="140" t="str">
        <f>IF(G4=30,1,M3)</f>
      </c>
      <c r="M4" s="141" t="str">
        <f>L4*(1-K4)</f>
      </c>
    </row>
    <row r="5">
      <c r="A5" t="s">
        <v>148</v>
      </c>
      <c r="B5" t="s">
        <v>171</v>
      </c>
      <c r="C5" s="4" t="s">
        <v>176</v>
      </c>
      <c r="D5" t="s">
        <v>166</v>
      </c>
      <c r="E5" t="s">
        <v>451</v>
      </c>
      <c r="F5" s="134" t="n">
        <v>2025</v>
      </c>
      <c r="G5" s="135" t="n">
        <v>33</v>
      </c>
      <c r="H5" s="136" t="n">
        <v>1441.84186563352</v>
      </c>
      <c r="I5" s="137" t="n">
        <v>4398745.92791286</v>
      </c>
      <c r="J5" s="138" t="str">
        <f>IF(I5&gt;0,H5/I5,0)</f>
      </c>
      <c r="K5" s="139" t="str">
        <f>1-EXP(-J5)</f>
      </c>
      <c r="L5" s="140" t="str">
        <f>IF(G5=30,1,M4)</f>
      </c>
      <c r="M5" s="141" t="str">
        <f>L5*(1-K5)</f>
      </c>
    </row>
    <row r="6">
      <c r="A6" t="s">
        <v>148</v>
      </c>
      <c r="B6" t="s">
        <v>171</v>
      </c>
      <c r="C6" s="4" t="s">
        <v>176</v>
      </c>
      <c r="D6" t="s">
        <v>166</v>
      </c>
      <c r="E6" t="s">
        <v>451</v>
      </c>
      <c r="F6" s="134" t="n">
        <v>2025</v>
      </c>
      <c r="G6" s="135" t="n">
        <v>34</v>
      </c>
      <c r="H6" s="136" t="n">
        <v>1533.78714702233</v>
      </c>
      <c r="I6" s="137" t="n">
        <v>4419468.588996</v>
      </c>
      <c r="J6" s="138" t="str">
        <f>IF(I6&gt;0,H6/I6,0)</f>
      </c>
      <c r="K6" s="139" t="str">
        <f>1-EXP(-J6)</f>
      </c>
      <c r="L6" s="140" t="str">
        <f>IF(G6=30,1,M5)</f>
      </c>
      <c r="M6" s="141" t="str">
        <f>L6*(1-K6)</f>
      </c>
    </row>
    <row r="7">
      <c r="A7" t="s">
        <v>148</v>
      </c>
      <c r="B7" t="s">
        <v>171</v>
      </c>
      <c r="C7" s="4" t="s">
        <v>176</v>
      </c>
      <c r="D7" t="s">
        <v>166</v>
      </c>
      <c r="E7" t="s">
        <v>451</v>
      </c>
      <c r="F7" s="134" t="n">
        <v>2025</v>
      </c>
      <c r="G7" s="135" t="n">
        <v>35</v>
      </c>
      <c r="H7" s="136" t="n">
        <v>3016.10693161697</v>
      </c>
      <c r="I7" s="137" t="n">
        <v>6509663.36688188</v>
      </c>
      <c r="J7" s="138" t="str">
        <f>IF(I7&gt;0,H7/I7,0)</f>
      </c>
      <c r="K7" s="139" t="str">
        <f>1-EXP(-J7)</f>
      </c>
      <c r="L7" s="140" t="str">
        <f>IF(G7=30,1,M6)</f>
      </c>
      <c r="M7" s="141" t="str">
        <f>L7*(1-K7)</f>
      </c>
    </row>
    <row r="8">
      <c r="A8" t="s">
        <v>148</v>
      </c>
      <c r="B8" t="s">
        <v>171</v>
      </c>
      <c r="C8" s="4" t="s">
        <v>176</v>
      </c>
      <c r="D8" t="s">
        <v>166</v>
      </c>
      <c r="E8" t="s">
        <v>451</v>
      </c>
      <c r="F8" s="134" t="n">
        <v>2025</v>
      </c>
      <c r="G8" s="135" t="n">
        <v>36</v>
      </c>
      <c r="H8" s="136" t="n">
        <v>2254.70933318993</v>
      </c>
      <c r="I8" s="137" t="n">
        <v>4383096.00549538</v>
      </c>
      <c r="J8" s="138" t="str">
        <f>IF(I8&gt;0,H8/I8,0)</f>
      </c>
      <c r="K8" s="139" t="str">
        <f>1-EXP(-J8)</f>
      </c>
      <c r="L8" s="140" t="str">
        <f>IF(G8=30,1,M7)</f>
      </c>
      <c r="M8" s="141" t="str">
        <f>L8*(1-K8)</f>
      </c>
    </row>
    <row r="9">
      <c r="A9" t="s">
        <v>148</v>
      </c>
      <c r="B9" t="s">
        <v>171</v>
      </c>
      <c r="C9" s="4" t="s">
        <v>176</v>
      </c>
      <c r="D9" t="s">
        <v>166</v>
      </c>
      <c r="E9" t="s">
        <v>451</v>
      </c>
      <c r="F9" s="134" t="n">
        <v>2025</v>
      </c>
      <c r="G9" s="135" t="n">
        <v>37</v>
      </c>
      <c r="H9" s="136" t="n">
        <v>2406.72848505594</v>
      </c>
      <c r="I9" s="137" t="n">
        <v>4369642.29305489</v>
      </c>
      <c r="J9" s="138" t="str">
        <f>IF(I9&gt;0,H9/I9,0)</f>
      </c>
      <c r="K9" s="139" t="str">
        <f>1-EXP(-J9)</f>
      </c>
      <c r="L9" s="140" t="str">
        <f>IF(G9=30,1,M8)</f>
      </c>
      <c r="M9" s="141" t="str">
        <f>L9*(1-K9)</f>
      </c>
    </row>
    <row r="10">
      <c r="A10" t="s">
        <v>148</v>
      </c>
      <c r="B10" t="s">
        <v>171</v>
      </c>
      <c r="C10" s="4" t="s">
        <v>176</v>
      </c>
      <c r="D10" t="s">
        <v>166</v>
      </c>
      <c r="E10" t="s">
        <v>451</v>
      </c>
      <c r="F10" s="134" t="n">
        <v>2025</v>
      </c>
      <c r="G10" s="135" t="n">
        <v>38</v>
      </c>
      <c r="H10" s="136" t="n">
        <v>2504.26492550023</v>
      </c>
      <c r="I10" s="137" t="n">
        <v>4239505.8530855</v>
      </c>
      <c r="J10" s="138" t="str">
        <f>IF(I10&gt;0,H10/I10,0)</f>
      </c>
      <c r="K10" s="139" t="str">
        <f>1-EXP(-J10)</f>
      </c>
      <c r="L10" s="140" t="str">
        <f>IF(G10=30,1,M9)</f>
      </c>
      <c r="M10" s="141" t="str">
        <f>L10*(1-K10)</f>
      </c>
    </row>
    <row r="11">
      <c r="A11" t="s">
        <v>148</v>
      </c>
      <c r="B11" t="s">
        <v>171</v>
      </c>
      <c r="C11" s="4" t="s">
        <v>176</v>
      </c>
      <c r="D11" t="s">
        <v>166</v>
      </c>
      <c r="E11" t="s">
        <v>451</v>
      </c>
      <c r="F11" s="134" t="n">
        <v>2025</v>
      </c>
      <c r="G11" s="135" t="n">
        <v>39</v>
      </c>
      <c r="H11" s="136" t="n">
        <v>2668.85044983619</v>
      </c>
      <c r="I11" s="137" t="n">
        <v>4208510.72085438</v>
      </c>
      <c r="J11" s="138" t="str">
        <f>IF(I11&gt;0,H11/I11,0)</f>
      </c>
      <c r="K11" s="139" t="str">
        <f>1-EXP(-J11)</f>
      </c>
      <c r="L11" s="140" t="str">
        <f>IF(G11=30,1,M10)</f>
      </c>
      <c r="M11" s="141" t="str">
        <f>L11*(1-K11)</f>
      </c>
    </row>
    <row r="12">
      <c r="A12" t="s">
        <v>148</v>
      </c>
      <c r="B12" t="s">
        <v>171</v>
      </c>
      <c r="C12" s="4" t="s">
        <v>176</v>
      </c>
      <c r="D12" t="s">
        <v>166</v>
      </c>
      <c r="E12" t="s">
        <v>451</v>
      </c>
      <c r="F12" s="134" t="n">
        <v>2025</v>
      </c>
      <c r="G12" s="135" t="n">
        <v>40</v>
      </c>
      <c r="H12" s="136" t="n">
        <v>3657.34535610759</v>
      </c>
      <c r="I12" s="137" t="n">
        <v>4272859.94162918</v>
      </c>
      <c r="J12" s="138" t="str">
        <f>IF(I12&gt;0,H12/I12,0)</f>
      </c>
      <c r="K12" s="139" t="str">
        <f>1-EXP(-J12)</f>
      </c>
      <c r="L12" s="140" t="str">
        <f>IF(G12=30,1,M11)</f>
      </c>
      <c r="M12" s="141" t="str">
        <f>L12*(1-K12)</f>
      </c>
    </row>
    <row r="13">
      <c r="A13" t="s">
        <v>148</v>
      </c>
      <c r="B13" t="s">
        <v>171</v>
      </c>
      <c r="C13" s="4" t="s">
        <v>176</v>
      </c>
      <c r="D13" t="s">
        <v>166</v>
      </c>
      <c r="E13" t="s">
        <v>451</v>
      </c>
      <c r="F13" s="134" t="n">
        <v>2025</v>
      </c>
      <c r="G13" s="135" t="n">
        <v>41</v>
      </c>
      <c r="H13" s="136" t="n">
        <v>4027.13767921727</v>
      </c>
      <c r="I13" s="137" t="n">
        <v>4362484.66303299</v>
      </c>
      <c r="J13" s="138" t="str">
        <f>IF(I13&gt;0,H13/I13,0)</f>
      </c>
      <c r="K13" s="139" t="str">
        <f>1-EXP(-J13)</f>
      </c>
      <c r="L13" s="140" t="str">
        <f>IF(G13=30,1,M12)</f>
      </c>
      <c r="M13" s="141" t="str">
        <f>L13*(1-K13)</f>
      </c>
    </row>
    <row r="14">
      <c r="A14" t="s">
        <v>148</v>
      </c>
      <c r="B14" t="s">
        <v>171</v>
      </c>
      <c r="C14" s="4" t="s">
        <v>176</v>
      </c>
      <c r="D14" t="s">
        <v>166</v>
      </c>
      <c r="E14" t="s">
        <v>451</v>
      </c>
      <c r="F14" s="134" t="n">
        <v>2025</v>
      </c>
      <c r="G14" s="135" t="n">
        <v>42</v>
      </c>
      <c r="H14" s="136" t="n">
        <v>4338.50110850914</v>
      </c>
      <c r="I14" s="137" t="n">
        <v>4343004.76876643</v>
      </c>
      <c r="J14" s="138" t="str">
        <f>IF(I14&gt;0,H14/I14,0)</f>
      </c>
      <c r="K14" s="139" t="str">
        <f>1-EXP(-J14)</f>
      </c>
      <c r="L14" s="140" t="str">
        <f>IF(G14=30,1,M13)</f>
      </c>
      <c r="M14" s="141" t="str">
        <f>L14*(1-K14)</f>
      </c>
    </row>
    <row r="15">
      <c r="A15" t="s">
        <v>148</v>
      </c>
      <c r="B15" t="s">
        <v>171</v>
      </c>
      <c r="C15" s="4" t="s">
        <v>176</v>
      </c>
      <c r="D15" t="s">
        <v>166</v>
      </c>
      <c r="E15" t="s">
        <v>451</v>
      </c>
      <c r="F15" s="134" t="n">
        <v>2025</v>
      </c>
      <c r="G15" s="135" t="n">
        <v>43</v>
      </c>
      <c r="H15" s="136" t="n">
        <v>4570.23561452701</v>
      </c>
      <c r="I15" s="137" t="n">
        <v>4209764.82229798</v>
      </c>
      <c r="J15" s="138" t="str">
        <f>IF(I15&gt;0,H15/I15,0)</f>
      </c>
      <c r="K15" s="139" t="str">
        <f>1-EXP(-J15)</f>
      </c>
      <c r="L15" s="140" t="str">
        <f>IF(G15=30,1,M14)</f>
      </c>
      <c r="M15" s="141" t="str">
        <f>L15*(1-K15)</f>
      </c>
    </row>
    <row r="16">
      <c r="A16" t="s">
        <v>148</v>
      </c>
      <c r="B16" t="s">
        <v>171</v>
      </c>
      <c r="C16" s="4" t="s">
        <v>176</v>
      </c>
      <c r="D16" t="s">
        <v>166</v>
      </c>
      <c r="E16" t="s">
        <v>451</v>
      </c>
      <c r="F16" s="134" t="n">
        <v>2025</v>
      </c>
      <c r="G16" s="135" t="n">
        <v>44</v>
      </c>
      <c r="H16" s="136" t="n">
        <v>4899.11975851417</v>
      </c>
      <c r="I16" s="137" t="n">
        <v>4140245.42433907</v>
      </c>
      <c r="J16" s="138" t="str">
        <f>IF(I16&gt;0,H16/I16,0)</f>
      </c>
      <c r="K16" s="139" t="str">
        <f>1-EXP(-J16)</f>
      </c>
      <c r="L16" s="140" t="str">
        <f>IF(G16=30,1,M15)</f>
      </c>
      <c r="M16" s="141" t="str">
        <f>L16*(1-K16)</f>
      </c>
    </row>
    <row r="17">
      <c r="A17" t="s">
        <v>148</v>
      </c>
      <c r="B17" t="s">
        <v>171</v>
      </c>
      <c r="C17" s="4" t="s">
        <v>176</v>
      </c>
      <c r="D17" t="s">
        <v>166</v>
      </c>
      <c r="E17" t="s">
        <v>451</v>
      </c>
      <c r="F17" s="134" t="n">
        <v>2025</v>
      </c>
      <c r="G17" s="135" t="n">
        <v>45</v>
      </c>
      <c r="H17" s="136" t="n">
        <v>6269.58995124239</v>
      </c>
      <c r="I17" s="137" t="n">
        <v>4087263.42645959</v>
      </c>
      <c r="J17" s="138" t="str">
        <f>IF(I17&gt;0,H17/I17,0)</f>
      </c>
      <c r="K17" s="139" t="str">
        <f>1-EXP(-J17)</f>
      </c>
      <c r="L17" s="140" t="str">
        <f>IF(G17=30,1,M16)</f>
      </c>
      <c r="M17" s="141" t="str">
        <f>L17*(1-K17)</f>
      </c>
    </row>
    <row r="18">
      <c r="A18" t="s">
        <v>148</v>
      </c>
      <c r="B18" t="s">
        <v>171</v>
      </c>
      <c r="C18" s="4" t="s">
        <v>176</v>
      </c>
      <c r="D18" t="s">
        <v>166</v>
      </c>
      <c r="E18" t="s">
        <v>451</v>
      </c>
      <c r="F18" s="134" t="n">
        <v>2025</v>
      </c>
      <c r="G18" s="135" t="n">
        <v>46</v>
      </c>
      <c r="H18" s="136" t="n">
        <v>6759.61099672677</v>
      </c>
      <c r="I18" s="137" t="n">
        <v>4028051.8565677</v>
      </c>
      <c r="J18" s="138" t="str">
        <f>IF(I18&gt;0,H18/I18,0)</f>
      </c>
      <c r="K18" s="139" t="str">
        <f>1-EXP(-J18)</f>
      </c>
      <c r="L18" s="140" t="str">
        <f>IF(G18=30,1,M17)</f>
      </c>
      <c r="M18" s="141" t="str">
        <f>L18*(1-K18)</f>
      </c>
    </row>
    <row r="19">
      <c r="A19" t="s">
        <v>148</v>
      </c>
      <c r="B19" t="s">
        <v>171</v>
      </c>
      <c r="C19" s="4" t="s">
        <v>176</v>
      </c>
      <c r="D19" t="s">
        <v>166</v>
      </c>
      <c r="E19" t="s">
        <v>451</v>
      </c>
      <c r="F19" s="134" t="n">
        <v>2025</v>
      </c>
      <c r="G19" s="135" t="n">
        <v>47</v>
      </c>
      <c r="H19" s="136" t="n">
        <v>7252.18511271875</v>
      </c>
      <c r="I19" s="137" t="n">
        <v>3950277.12889061</v>
      </c>
      <c r="J19" s="138" t="str">
        <f>IF(I19&gt;0,H19/I19,0)</f>
      </c>
      <c r="K19" s="139" t="str">
        <f>1-EXP(-J19)</f>
      </c>
      <c r="L19" s="140" t="str">
        <f>IF(G19=30,1,M18)</f>
      </c>
      <c r="M19" s="141" t="str">
        <f>L19*(1-K19)</f>
      </c>
    </row>
    <row r="20">
      <c r="A20" t="s">
        <v>148</v>
      </c>
      <c r="B20" t="s">
        <v>171</v>
      </c>
      <c r="C20" s="4" t="s">
        <v>176</v>
      </c>
      <c r="D20" t="s">
        <v>166</v>
      </c>
      <c r="E20" t="s">
        <v>451</v>
      </c>
      <c r="F20" s="134" t="n">
        <v>2025</v>
      </c>
      <c r="G20" s="135" t="n">
        <v>48</v>
      </c>
      <c r="H20" s="136" t="n">
        <v>7813.40832117215</v>
      </c>
      <c r="I20" s="137" t="n">
        <v>3890339.92856643</v>
      </c>
      <c r="J20" s="138" t="str">
        <f>IF(I20&gt;0,H20/I20,0)</f>
      </c>
      <c r="K20" s="139" t="str">
        <f>1-EXP(-J20)</f>
      </c>
      <c r="L20" s="140" t="str">
        <f>IF(G20=30,1,M19)</f>
      </c>
      <c r="M20" s="141" t="str">
        <f>L20*(1-K20)</f>
      </c>
    </row>
    <row r="21">
      <c r="A21" t="s">
        <v>148</v>
      </c>
      <c r="B21" t="s">
        <v>171</v>
      </c>
      <c r="C21" s="4" t="s">
        <v>176</v>
      </c>
      <c r="D21" t="s">
        <v>166</v>
      </c>
      <c r="E21" t="s">
        <v>451</v>
      </c>
      <c r="F21" s="134" t="n">
        <v>2025</v>
      </c>
      <c r="G21" s="135" t="n">
        <v>49</v>
      </c>
      <c r="H21" s="136" t="n">
        <v>8372.78717400612</v>
      </c>
      <c r="I21" s="137" t="n">
        <v>3818493.26996543</v>
      </c>
      <c r="J21" s="138" t="str">
        <f>IF(I21&gt;0,H21/I21,0)</f>
      </c>
      <c r="K21" s="139" t="str">
        <f>1-EXP(-J21)</f>
      </c>
      <c r="L21" s="140" t="str">
        <f>IF(G21=30,1,M20)</f>
      </c>
      <c r="M21" s="141" t="str">
        <f>L21*(1-K21)</f>
      </c>
    </row>
    <row r="22">
      <c r="A22" t="s">
        <v>148</v>
      </c>
      <c r="B22" t="s">
        <v>171</v>
      </c>
      <c r="C22" s="4" t="s">
        <v>176</v>
      </c>
      <c r="D22" t="s">
        <v>166</v>
      </c>
      <c r="E22" t="s">
        <v>451</v>
      </c>
      <c r="F22" s="134" t="n">
        <v>2025</v>
      </c>
      <c r="G22" s="135" t="n">
        <v>50</v>
      </c>
      <c r="H22" s="136" t="n">
        <v>9615.55870918643</v>
      </c>
      <c r="I22" s="137" t="n">
        <v>3746208.3894556</v>
      </c>
      <c r="J22" s="138" t="str">
        <f>IF(I22&gt;0,H22/I22,0)</f>
      </c>
      <c r="K22" s="139" t="str">
        <f>1-EXP(-J22)</f>
      </c>
      <c r="L22" s="140" t="str">
        <f>IF(G22=30,1,M21)</f>
      </c>
      <c r="M22" s="141" t="str">
        <f>L22*(1-K22)</f>
      </c>
    </row>
    <row r="23">
      <c r="A23" t="s">
        <v>148</v>
      </c>
      <c r="B23" t="s">
        <v>171</v>
      </c>
      <c r="C23" s="4" t="s">
        <v>176</v>
      </c>
      <c r="D23" t="s">
        <v>166</v>
      </c>
      <c r="E23" t="s">
        <v>451</v>
      </c>
      <c r="F23" s="134" t="n">
        <v>2025</v>
      </c>
      <c r="G23" s="135" t="n">
        <v>51</v>
      </c>
      <c r="H23" s="136" t="n">
        <v>10197.7741864065</v>
      </c>
      <c r="I23" s="137" t="n">
        <v>3645044.21523223</v>
      </c>
      <c r="J23" s="138" t="str">
        <f>IF(I23&gt;0,H23/I23,0)</f>
      </c>
      <c r="K23" s="139" t="str">
        <f>1-EXP(-J23)</f>
      </c>
      <c r="L23" s="140" t="str">
        <f>IF(G23=30,1,M22)</f>
      </c>
      <c r="M23" s="141" t="str">
        <f>L23*(1-K23)</f>
      </c>
    </row>
    <row r="24">
      <c r="A24" t="s">
        <v>148</v>
      </c>
      <c r="B24" t="s">
        <v>171</v>
      </c>
      <c r="C24" s="4" t="s">
        <v>176</v>
      </c>
      <c r="D24" t="s">
        <v>166</v>
      </c>
      <c r="E24" t="s">
        <v>451</v>
      </c>
      <c r="F24" s="134" t="n">
        <v>2025</v>
      </c>
      <c r="G24" s="135" t="n">
        <v>52</v>
      </c>
      <c r="H24" s="136" t="n">
        <v>10999.1856381924</v>
      </c>
      <c r="I24" s="137" t="n">
        <v>3606935.96429087</v>
      </c>
      <c r="J24" s="138" t="str">
        <f>IF(I24&gt;0,H24/I24,0)</f>
      </c>
      <c r="K24" s="139" t="str">
        <f>1-EXP(-J24)</f>
      </c>
      <c r="L24" s="140" t="str">
        <f>IF(G24=30,1,M23)</f>
      </c>
      <c r="M24" s="141" t="str">
        <f>L24*(1-K24)</f>
      </c>
    </row>
    <row r="25">
      <c r="A25" t="s">
        <v>148</v>
      </c>
      <c r="B25" t="s">
        <v>171</v>
      </c>
      <c r="C25" s="4" t="s">
        <v>176</v>
      </c>
      <c r="D25" t="s">
        <v>166</v>
      </c>
      <c r="E25" t="s">
        <v>451</v>
      </c>
      <c r="F25" s="134" t="n">
        <v>2025</v>
      </c>
      <c r="G25" s="135" t="n">
        <v>53</v>
      </c>
      <c r="H25" s="136" t="n">
        <v>11320.211791169</v>
      </c>
      <c r="I25" s="137" t="n">
        <v>3400438.09374049</v>
      </c>
      <c r="J25" s="138" t="str">
        <f>IF(I25&gt;0,H25/I25,0)</f>
      </c>
      <c r="K25" s="139" t="str">
        <f>1-EXP(-J25)</f>
      </c>
      <c r="L25" s="140" t="str">
        <f>IF(G25=30,1,M24)</f>
      </c>
      <c r="M25" s="141" t="str">
        <f>L25*(1-K25)</f>
      </c>
    </row>
    <row r="26">
      <c r="A26" t="s">
        <v>148</v>
      </c>
      <c r="B26" t="s">
        <v>171</v>
      </c>
      <c r="C26" s="4" t="s">
        <v>176</v>
      </c>
      <c r="D26" t="s">
        <v>166</v>
      </c>
      <c r="E26" t="s">
        <v>451</v>
      </c>
      <c r="F26" s="134" t="n">
        <v>2025</v>
      </c>
      <c r="G26" s="135" t="n">
        <v>54</v>
      </c>
      <c r="H26" s="136" t="n">
        <v>12058.0132264927</v>
      </c>
      <c r="I26" s="137" t="n">
        <v>3319306.02358973</v>
      </c>
      <c r="J26" s="138" t="str">
        <f>IF(I26&gt;0,H26/I26,0)</f>
      </c>
      <c r="K26" s="139" t="str">
        <f>1-EXP(-J26)</f>
      </c>
      <c r="L26" s="140" t="str">
        <f>IF(G26=30,1,M25)</f>
      </c>
      <c r="M26" s="141" t="str">
        <f>L26*(1-K26)</f>
      </c>
    </row>
    <row r="27">
      <c r="A27" t="s">
        <v>148</v>
      </c>
      <c r="B27" t="s">
        <v>171</v>
      </c>
      <c r="C27" s="4" t="s">
        <v>176</v>
      </c>
      <c r="D27" t="s">
        <v>166</v>
      </c>
      <c r="E27" t="s">
        <v>451</v>
      </c>
      <c r="F27" s="134" t="n">
        <v>2025</v>
      </c>
      <c r="G27" s="135" t="n">
        <v>55</v>
      </c>
      <c r="H27" s="136" t="n">
        <v>13121.8630224673</v>
      </c>
      <c r="I27" s="137" t="n">
        <v>3243129.6175784</v>
      </c>
      <c r="J27" s="138" t="str">
        <f>IF(I27&gt;0,H27/I27,0)</f>
      </c>
      <c r="K27" s="139" t="str">
        <f>1-EXP(-J27)</f>
      </c>
      <c r="L27" s="140" t="str">
        <f>IF(G27=30,1,M26)</f>
      </c>
      <c r="M27" s="141" t="str">
        <f>L27*(1-K27)</f>
      </c>
    </row>
    <row r="28">
      <c r="A28" t="s">
        <v>148</v>
      </c>
      <c r="B28" t="s">
        <v>171</v>
      </c>
      <c r="C28" s="4" t="s">
        <v>176</v>
      </c>
      <c r="D28" t="s">
        <v>166</v>
      </c>
      <c r="E28" t="s">
        <v>451</v>
      </c>
      <c r="F28" s="134" t="n">
        <v>2025</v>
      </c>
      <c r="G28" s="135" t="n">
        <v>56</v>
      </c>
      <c r="H28" s="136" t="n">
        <v>13949.400946191</v>
      </c>
      <c r="I28" s="137" t="n">
        <v>3157182.63240391</v>
      </c>
      <c r="J28" s="138" t="str">
        <f>IF(I28&gt;0,H28/I28,0)</f>
      </c>
      <c r="K28" s="139" t="str">
        <f>1-EXP(-J28)</f>
      </c>
      <c r="L28" s="140" t="str">
        <f>IF(G28=30,1,M27)</f>
      </c>
      <c r="M28" s="141" t="str">
        <f>L28*(1-K28)</f>
      </c>
    </row>
    <row r="29">
      <c r="A29" t="s">
        <v>148</v>
      </c>
      <c r="B29" t="s">
        <v>171</v>
      </c>
      <c r="C29" s="4" t="s">
        <v>176</v>
      </c>
      <c r="D29" t="s">
        <v>166</v>
      </c>
      <c r="E29" t="s">
        <v>451</v>
      </c>
      <c r="F29" s="134" t="n">
        <v>2025</v>
      </c>
      <c r="G29" s="135" t="n">
        <v>57</v>
      </c>
      <c r="H29" s="136" t="n">
        <v>14724.9347216004</v>
      </c>
      <c r="I29" s="137" t="n">
        <v>3051443.9184786</v>
      </c>
      <c r="J29" s="138" t="str">
        <f>IF(I29&gt;0,H29/I29,0)</f>
      </c>
      <c r="K29" s="139" t="str">
        <f>1-EXP(-J29)</f>
      </c>
      <c r="L29" s="140" t="str">
        <f>IF(G29=30,1,M28)</f>
      </c>
      <c r="M29" s="141" t="str">
        <f>L29*(1-K29)</f>
      </c>
    </row>
    <row r="30">
      <c r="A30" t="s">
        <v>148</v>
      </c>
      <c r="B30" t="s">
        <v>171</v>
      </c>
      <c r="C30" s="4" t="s">
        <v>176</v>
      </c>
      <c r="D30" t="s">
        <v>166</v>
      </c>
      <c r="E30" t="s">
        <v>451</v>
      </c>
      <c r="F30" s="134" t="n">
        <v>2025</v>
      </c>
      <c r="G30" s="135" t="n">
        <v>58</v>
      </c>
      <c r="H30" s="136" t="n">
        <v>15371.2074623555</v>
      </c>
      <c r="I30" s="137" t="n">
        <v>2913456.20780408</v>
      </c>
      <c r="J30" s="138" t="str">
        <f>IF(I30&gt;0,H30/I30,0)</f>
      </c>
      <c r="K30" s="139" t="str">
        <f>1-EXP(-J30)</f>
      </c>
      <c r="L30" s="140" t="str">
        <f>IF(G30=30,1,M29)</f>
      </c>
      <c r="M30" s="141" t="str">
        <f>L30*(1-K30)</f>
      </c>
    </row>
    <row r="31">
      <c r="A31" t="s">
        <v>148</v>
      </c>
      <c r="B31" t="s">
        <v>171</v>
      </c>
      <c r="C31" s="4" t="s">
        <v>176</v>
      </c>
      <c r="D31" t="s">
        <v>166</v>
      </c>
      <c r="E31" t="s">
        <v>451</v>
      </c>
      <c r="F31" s="134" t="n">
        <v>2025</v>
      </c>
      <c r="G31" s="135" t="n">
        <v>59</v>
      </c>
      <c r="H31" s="136" t="n">
        <v>16213.8109625709</v>
      </c>
      <c r="I31" s="137" t="n">
        <v>2813535.58615437</v>
      </c>
      <c r="J31" s="138" t="str">
        <f>IF(I31&gt;0,H31/I31,0)</f>
      </c>
      <c r="K31" s="139" t="str">
        <f>1-EXP(-J31)</f>
      </c>
      <c r="L31" s="140" t="str">
        <f>IF(G31=30,1,M30)</f>
      </c>
      <c r="M31" s="141" t="str">
        <f>L31*(1-K31)</f>
      </c>
    </row>
    <row r="32">
      <c r="A32" t="s">
        <v>148</v>
      </c>
      <c r="B32" t="s">
        <v>171</v>
      </c>
      <c r="C32" s="4" t="s">
        <v>176</v>
      </c>
      <c r="D32" t="s">
        <v>166</v>
      </c>
      <c r="E32" t="s">
        <v>451</v>
      </c>
      <c r="F32" s="134" t="n">
        <v>2025</v>
      </c>
      <c r="G32" s="135" t="n">
        <v>60</v>
      </c>
      <c r="H32" s="136" t="n">
        <v>17442.466213005</v>
      </c>
      <c r="I32" s="137" t="n">
        <v>2691047.17153736</v>
      </c>
      <c r="J32" s="138" t="str">
        <f>IF(I32&gt;0,H32/I32,0)</f>
      </c>
      <c r="K32" s="139" t="str">
        <f>1-EXP(-J32)</f>
      </c>
      <c r="L32" s="140" t="str">
        <f>IF(G32=30,1,M31)</f>
      </c>
      <c r="M32" s="141" t="str">
        <f>L32*(1-K32)</f>
      </c>
    </row>
    <row r="33">
      <c r="A33" t="s">
        <v>148</v>
      </c>
      <c r="B33" t="s">
        <v>171</v>
      </c>
      <c r="C33" s="4" t="s">
        <v>176</v>
      </c>
      <c r="D33" t="s">
        <v>166</v>
      </c>
      <c r="E33" t="s">
        <v>451</v>
      </c>
      <c r="F33" s="134" t="n">
        <v>2025</v>
      </c>
      <c r="G33" s="135" t="n">
        <v>61</v>
      </c>
      <c r="H33" s="136" t="n">
        <v>18185.5962140586</v>
      </c>
      <c r="I33" s="137" t="n">
        <v>2568096.94973173</v>
      </c>
      <c r="J33" s="138" t="str">
        <f>IF(I33&gt;0,H33/I33,0)</f>
      </c>
      <c r="K33" s="139" t="str">
        <f>1-EXP(-J33)</f>
      </c>
      <c r="L33" s="140" t="str">
        <f>IF(G33=30,1,M32)</f>
      </c>
      <c r="M33" s="141" t="str">
        <f>L33*(1-K33)</f>
      </c>
    </row>
    <row r="34">
      <c r="A34" t="s">
        <v>148</v>
      </c>
      <c r="B34" t="s">
        <v>171</v>
      </c>
      <c r="C34" s="4" t="s">
        <v>176</v>
      </c>
      <c r="D34" t="s">
        <v>166</v>
      </c>
      <c r="E34" t="s">
        <v>451</v>
      </c>
      <c r="F34" s="134" t="n">
        <v>2025</v>
      </c>
      <c r="G34" s="135" t="n">
        <v>62</v>
      </c>
      <c r="H34" s="136" t="n">
        <v>18970.1376231544</v>
      </c>
      <c r="I34" s="137" t="n">
        <v>2450910.06582199</v>
      </c>
      <c r="J34" s="138" t="str">
        <f>IF(I34&gt;0,H34/I34,0)</f>
      </c>
      <c r="K34" s="139" t="str">
        <f>1-EXP(-J34)</f>
      </c>
      <c r="L34" s="140" t="str">
        <f>IF(G34=30,1,M33)</f>
      </c>
      <c r="M34" s="141" t="str">
        <f>L34*(1-K34)</f>
      </c>
    </row>
    <row r="35">
      <c r="A35" t="s">
        <v>148</v>
      </c>
      <c r="B35" t="s">
        <v>171</v>
      </c>
      <c r="C35" s="4" t="s">
        <v>176</v>
      </c>
      <c r="D35" t="s">
        <v>166</v>
      </c>
      <c r="E35" t="s">
        <v>451</v>
      </c>
      <c r="F35" s="134" t="n">
        <v>2025</v>
      </c>
      <c r="G35" s="135" t="n">
        <v>63</v>
      </c>
      <c r="H35" s="136" t="n">
        <v>19616.8921947261</v>
      </c>
      <c r="I35" s="137" t="n">
        <v>2307352.6622382</v>
      </c>
      <c r="J35" s="138" t="str">
        <f>IF(I35&gt;0,H35/I35,0)</f>
      </c>
      <c r="K35" s="139" t="str">
        <f>1-EXP(-J35)</f>
      </c>
      <c r="L35" s="140" t="str">
        <f>IF(G35=30,1,M34)</f>
      </c>
      <c r="M35" s="141" t="str">
        <f>L35*(1-K35)</f>
      </c>
    </row>
    <row r="36">
      <c r="A36" t="s">
        <v>148</v>
      </c>
      <c r="B36" t="s">
        <v>171</v>
      </c>
      <c r="C36" s="4" t="s">
        <v>176</v>
      </c>
      <c r="D36" t="s">
        <v>166</v>
      </c>
      <c r="E36" t="s">
        <v>451</v>
      </c>
      <c r="F36" s="134" t="n">
        <v>2025</v>
      </c>
      <c r="G36" s="135" t="n">
        <v>64</v>
      </c>
      <c r="H36" s="136" t="n">
        <v>20366.5260402308</v>
      </c>
      <c r="I36" s="137" t="n">
        <v>2189442.45160812</v>
      </c>
      <c r="J36" s="138" t="str">
        <f>IF(I36&gt;0,H36/I36,0)</f>
      </c>
      <c r="K36" s="139" t="str">
        <f>1-EXP(-J36)</f>
      </c>
      <c r="L36" s="140" t="str">
        <f>IF(G36=30,1,M35)</f>
      </c>
      <c r="M36" s="141" t="str">
        <f>L36*(1-K36)</f>
      </c>
    </row>
    <row r="37">
      <c r="A37" t="s">
        <v>148</v>
      </c>
      <c r="B37" t="s">
        <v>171</v>
      </c>
      <c r="C37" s="4" t="s">
        <v>176</v>
      </c>
      <c r="D37" t="s">
        <v>166</v>
      </c>
      <c r="E37" t="s">
        <v>451</v>
      </c>
      <c r="F37" s="134" t="n">
        <v>2025</v>
      </c>
      <c r="G37" s="135" t="n">
        <v>65</v>
      </c>
      <c r="H37" s="136" t="n">
        <v>20564.8182811925</v>
      </c>
      <c r="I37" s="137" t="n">
        <v>2067379.29561573</v>
      </c>
      <c r="J37" s="138" t="str">
        <f>IF(I37&gt;0,H37/I37,0)</f>
      </c>
      <c r="K37" s="139" t="str">
        <f>1-EXP(-J37)</f>
      </c>
      <c r="L37" s="140" t="str">
        <f>IF(G37=30,1,M36)</f>
      </c>
      <c r="M37" s="141" t="str">
        <f>L37*(1-K37)</f>
      </c>
    </row>
    <row r="38">
      <c r="A38" t="s">
        <v>148</v>
      </c>
      <c r="B38" t="s">
        <v>171</v>
      </c>
      <c r="C38" s="4" t="s">
        <v>176</v>
      </c>
      <c r="D38" t="s">
        <v>166</v>
      </c>
      <c r="E38" t="s">
        <v>451</v>
      </c>
      <c r="F38" s="134" t="n">
        <v>2025</v>
      </c>
      <c r="G38" s="135" t="n">
        <v>66</v>
      </c>
      <c r="H38" s="136" t="n">
        <v>21128.4842212808</v>
      </c>
      <c r="I38" s="137" t="n">
        <v>1938977.04767675</v>
      </c>
      <c r="J38" s="138" t="str">
        <f>IF(I38&gt;0,H38/I38,0)</f>
      </c>
      <c r="K38" s="139" t="str">
        <f>1-EXP(-J38)</f>
      </c>
      <c r="L38" s="140" t="str">
        <f>IF(G38=30,1,M37)</f>
      </c>
      <c r="M38" s="141" t="str">
        <f>L38*(1-K38)</f>
      </c>
    </row>
    <row r="39">
      <c r="A39" t="s">
        <v>148</v>
      </c>
      <c r="B39" t="s">
        <v>171</v>
      </c>
      <c r="C39" s="4" t="s">
        <v>176</v>
      </c>
      <c r="D39" t="s">
        <v>166</v>
      </c>
      <c r="E39" t="s">
        <v>451</v>
      </c>
      <c r="F39" s="134" t="n">
        <v>2025</v>
      </c>
      <c r="G39" s="135" t="n">
        <v>67</v>
      </c>
      <c r="H39" s="136" t="n">
        <v>21650.1531142985</v>
      </c>
      <c r="I39" s="137" t="n">
        <v>1812804.58670767</v>
      </c>
      <c r="J39" s="138" t="str">
        <f>IF(I39&gt;0,H39/I39,0)</f>
      </c>
      <c r="K39" s="139" t="str">
        <f>1-EXP(-J39)</f>
      </c>
      <c r="L39" s="140" t="str">
        <f>IF(G39=30,1,M38)</f>
      </c>
      <c r="M39" s="141" t="str">
        <f>L39*(1-K39)</f>
      </c>
    </row>
    <row r="40">
      <c r="A40" t="s">
        <v>148</v>
      </c>
      <c r="B40" t="s">
        <v>171</v>
      </c>
      <c r="C40" s="4" t="s">
        <v>176</v>
      </c>
      <c r="D40" t="s">
        <v>166</v>
      </c>
      <c r="E40" t="s">
        <v>451</v>
      </c>
      <c r="F40" s="134" t="n">
        <v>2025</v>
      </c>
      <c r="G40" s="135" t="n">
        <v>68</v>
      </c>
      <c r="H40" s="136" t="n">
        <v>22443.5912394105</v>
      </c>
      <c r="I40" s="137" t="n">
        <v>1708817.0374287</v>
      </c>
      <c r="J40" s="138" t="str">
        <f>IF(I40&gt;0,H40/I40,0)</f>
      </c>
      <c r="K40" s="139" t="str">
        <f>1-EXP(-J40)</f>
      </c>
      <c r="L40" s="140" t="str">
        <f>IF(G40=30,1,M39)</f>
      </c>
      <c r="M40" s="141" t="str">
        <f>L40*(1-K40)</f>
      </c>
    </row>
    <row r="41">
      <c r="A41" t="s">
        <v>148</v>
      </c>
      <c r="B41" t="s">
        <v>171</v>
      </c>
      <c r="C41" s="4" t="s">
        <v>176</v>
      </c>
      <c r="D41" t="s">
        <v>166</v>
      </c>
      <c r="E41" t="s">
        <v>451</v>
      </c>
      <c r="F41" s="134" t="n">
        <v>2025</v>
      </c>
      <c r="G41" s="135" t="n">
        <v>69</v>
      </c>
      <c r="H41" s="136" t="n">
        <v>22887.5139092692</v>
      </c>
      <c r="I41" s="137" t="n">
        <v>1588246.5017458</v>
      </c>
      <c r="J41" s="138" t="str">
        <f>IF(I41&gt;0,H41/I41,0)</f>
      </c>
      <c r="K41" s="139" t="str">
        <f>1-EXP(-J41)</f>
      </c>
      <c r="L41" s="140" t="str">
        <f>IF(G41=30,1,M40)</f>
      </c>
      <c r="M41" s="141" t="str">
        <f>L41*(1-K41)</f>
      </c>
    </row>
    <row r="42">
      <c r="A42" t="s">
        <v>148</v>
      </c>
      <c r="B42" t="s">
        <v>171</v>
      </c>
      <c r="C42" s="4" t="s">
        <v>176</v>
      </c>
      <c r="D42" t="s">
        <v>166</v>
      </c>
      <c r="E42" t="s">
        <v>451</v>
      </c>
      <c r="F42" s="134" t="n">
        <v>2026</v>
      </c>
      <c r="G42" s="135" t="n">
        <v>30</v>
      </c>
      <c r="H42" s="136" t="n">
        <v>1287.12043931311</v>
      </c>
      <c r="I42" s="137" t="n">
        <v>4533066.05431128</v>
      </c>
      <c r="J42" s="138" t="str">
        <f>IF(I42&gt;0,H42/I42,0)</f>
      </c>
      <c r="K42" s="139" t="str">
        <f>1-EXP(-J42)</f>
      </c>
      <c r="L42" s="140" t="str">
        <f>IF(G42=30,1,M41)</f>
      </c>
      <c r="M42" s="141" t="str">
        <f>L42*(1-K42)</f>
      </c>
    </row>
    <row r="43">
      <c r="A43" t="s">
        <v>148</v>
      </c>
      <c r="B43" t="s">
        <v>171</v>
      </c>
      <c r="C43" s="4" t="s">
        <v>176</v>
      </c>
      <c r="D43" t="s">
        <v>166</v>
      </c>
      <c r="E43" t="s">
        <v>451</v>
      </c>
      <c r="F43" s="134" t="n">
        <v>2026</v>
      </c>
      <c r="G43" s="135" t="n">
        <v>31</v>
      </c>
      <c r="H43" s="136" t="n">
        <v>1316.11027119962</v>
      </c>
      <c r="I43" s="137" t="n">
        <v>4460323.13013529</v>
      </c>
      <c r="J43" s="138" t="str">
        <f>IF(I43&gt;0,H43/I43,0)</f>
      </c>
      <c r="K43" s="139" t="str">
        <f>1-EXP(-J43)</f>
      </c>
      <c r="L43" s="140" t="str">
        <f>IF(G43=30,1,M42)</f>
      </c>
      <c r="M43" s="141" t="str">
        <f>L43*(1-K43)</f>
      </c>
    </row>
    <row r="44">
      <c r="A44" t="s">
        <v>148</v>
      </c>
      <c r="B44" t="s">
        <v>171</v>
      </c>
      <c r="C44" s="4" t="s">
        <v>176</v>
      </c>
      <c r="D44" t="s">
        <v>166</v>
      </c>
      <c r="E44" t="s">
        <v>451</v>
      </c>
      <c r="F44" s="134" t="n">
        <v>2026</v>
      </c>
      <c r="G44" s="135" t="n">
        <v>32</v>
      </c>
      <c r="H44" s="136" t="n">
        <v>1358.50189910152</v>
      </c>
      <c r="I44" s="137" t="n">
        <v>4404105.59550118</v>
      </c>
      <c r="J44" s="138" t="str">
        <f>IF(I44&gt;0,H44/I44,0)</f>
      </c>
      <c r="K44" s="139" t="str">
        <f>1-EXP(-J44)</f>
      </c>
      <c r="L44" s="140" t="str">
        <f>IF(G44=30,1,M43)</f>
      </c>
      <c r="M44" s="141" t="str">
        <f>L44*(1-K44)</f>
      </c>
    </row>
    <row r="45">
      <c r="A45" t="s">
        <v>148</v>
      </c>
      <c r="B45" t="s">
        <v>171</v>
      </c>
      <c r="C45" s="4" t="s">
        <v>176</v>
      </c>
      <c r="D45" t="s">
        <v>166</v>
      </c>
      <c r="E45" t="s">
        <v>451</v>
      </c>
      <c r="F45" s="134" t="n">
        <v>2026</v>
      </c>
      <c r="G45" s="135" t="n">
        <v>33</v>
      </c>
      <c r="H45" s="136" t="n">
        <v>1412.59380241077</v>
      </c>
      <c r="I45" s="137" t="n">
        <v>4351714.92353231</v>
      </c>
      <c r="J45" s="138" t="str">
        <f>IF(I45&gt;0,H45/I45,0)</f>
      </c>
      <c r="K45" s="139" t="str">
        <f>1-EXP(-J45)</f>
      </c>
      <c r="L45" s="140" t="str">
        <f>IF(G45=30,1,M44)</f>
      </c>
      <c r="M45" s="141" t="str">
        <f>L45*(1-K45)</f>
      </c>
    </row>
    <row r="46">
      <c r="A46" t="s">
        <v>148</v>
      </c>
      <c r="B46" t="s">
        <v>171</v>
      </c>
      <c r="C46" s="4" t="s">
        <v>176</v>
      </c>
      <c r="D46" t="s">
        <v>166</v>
      </c>
      <c r="E46" t="s">
        <v>451</v>
      </c>
      <c r="F46" s="134" t="n">
        <v>2026</v>
      </c>
      <c r="G46" s="135" t="n">
        <v>34</v>
      </c>
      <c r="H46" s="136" t="n">
        <v>1508.90784679322</v>
      </c>
      <c r="I46" s="137" t="n">
        <v>4391577.80533736</v>
      </c>
      <c r="J46" s="138" t="str">
        <f>IF(I46&gt;0,H46/I46,0)</f>
      </c>
      <c r="K46" s="139" t="str">
        <f>1-EXP(-J46)</f>
      </c>
      <c r="L46" s="140" t="str">
        <f>IF(G46=30,1,M45)</f>
      </c>
      <c r="M46" s="141" t="str">
        <f>L46*(1-K46)</f>
      </c>
    </row>
    <row r="47">
      <c r="A47" t="s">
        <v>148</v>
      </c>
      <c r="B47" t="s">
        <v>171</v>
      </c>
      <c r="C47" s="4" t="s">
        <v>176</v>
      </c>
      <c r="D47" t="s">
        <v>166</v>
      </c>
      <c r="E47" t="s">
        <v>451</v>
      </c>
      <c r="F47" s="134" t="n">
        <v>2026</v>
      </c>
      <c r="G47" s="135" t="n">
        <v>35</v>
      </c>
      <c r="H47" s="136" t="n">
        <v>2093.78936944369</v>
      </c>
      <c r="I47" s="137" t="n">
        <v>4411881.63741314</v>
      </c>
      <c r="J47" s="138" t="str">
        <f>IF(I47&gt;0,H47/I47,0)</f>
      </c>
      <c r="K47" s="139" t="str">
        <f>1-EXP(-J47)</f>
      </c>
      <c r="L47" s="140" t="str">
        <f>IF(G47=30,1,M46)</f>
      </c>
      <c r="M47" s="141" t="str">
        <f>L47*(1-K47)</f>
      </c>
    </row>
    <row r="48">
      <c r="A48" t="s">
        <v>148</v>
      </c>
      <c r="B48" t="s">
        <v>171</v>
      </c>
      <c r="C48" s="4" t="s">
        <v>176</v>
      </c>
      <c r="D48" t="s">
        <v>166</v>
      </c>
      <c r="E48" t="s">
        <v>451</v>
      </c>
      <c r="F48" s="134" t="n">
        <v>2026</v>
      </c>
      <c r="G48" s="135" t="n">
        <v>36</v>
      </c>
      <c r="H48" s="136" t="n">
        <v>3168.57797720163</v>
      </c>
      <c r="I48" s="137" t="n">
        <v>6497474.08312581</v>
      </c>
      <c r="J48" s="138" t="str">
        <f>IF(I48&gt;0,H48/I48,0)</f>
      </c>
      <c r="K48" s="139" t="str">
        <f>1-EXP(-J48)</f>
      </c>
      <c r="L48" s="140" t="str">
        <f>IF(G48=30,1,M47)</f>
      </c>
      <c r="M48" s="141" t="str">
        <f>L48*(1-K48)</f>
      </c>
    </row>
    <row r="49">
      <c r="A49" t="s">
        <v>148</v>
      </c>
      <c r="B49" t="s">
        <v>171</v>
      </c>
      <c r="C49" s="4" t="s">
        <v>176</v>
      </c>
      <c r="D49" t="s">
        <v>166</v>
      </c>
      <c r="E49" t="s">
        <v>451</v>
      </c>
      <c r="F49" s="134" t="n">
        <v>2026</v>
      </c>
      <c r="G49" s="135" t="n">
        <v>37</v>
      </c>
      <c r="H49" s="136" t="n">
        <v>2375.68715146595</v>
      </c>
      <c r="I49" s="137" t="n">
        <v>4374564.95231593</v>
      </c>
      <c r="J49" s="138" t="str">
        <f>IF(I49&gt;0,H49/I49,0)</f>
      </c>
      <c r="K49" s="139" t="str">
        <f>1-EXP(-J49)</f>
      </c>
      <c r="L49" s="140" t="str">
        <f>IF(G49=30,1,M48)</f>
      </c>
      <c r="M49" s="141" t="str">
        <f>L49*(1-K49)</f>
      </c>
    </row>
    <row r="50">
      <c r="A50" t="s">
        <v>148</v>
      </c>
      <c r="B50" t="s">
        <v>171</v>
      </c>
      <c r="C50" s="4" t="s">
        <v>176</v>
      </c>
      <c r="D50" t="s">
        <v>166</v>
      </c>
      <c r="E50" t="s">
        <v>451</v>
      </c>
      <c r="F50" s="134" t="n">
        <v>2026</v>
      </c>
      <c r="G50" s="135" t="n">
        <v>38</v>
      </c>
      <c r="H50" s="136" t="n">
        <v>2540.37083011402</v>
      </c>
      <c r="I50" s="137" t="n">
        <v>4360550.03715021</v>
      </c>
      <c r="J50" s="138" t="str">
        <f>IF(I50&gt;0,H50/I50,0)</f>
      </c>
      <c r="K50" s="139" t="str">
        <f>1-EXP(-J50)</f>
      </c>
      <c r="L50" s="140" t="str">
        <f>IF(G50=30,1,M49)</f>
      </c>
      <c r="M50" s="141" t="str">
        <f>L50*(1-K50)</f>
      </c>
    </row>
    <row r="51">
      <c r="A51" t="s">
        <v>148</v>
      </c>
      <c r="B51" t="s">
        <v>171</v>
      </c>
      <c r="C51" s="4" t="s">
        <v>176</v>
      </c>
      <c r="D51" t="s">
        <v>166</v>
      </c>
      <c r="E51" t="s">
        <v>451</v>
      </c>
      <c r="F51" s="134" t="n">
        <v>2026</v>
      </c>
      <c r="G51" s="135" t="n">
        <v>39</v>
      </c>
      <c r="H51" s="136" t="n">
        <v>2647.54990129349</v>
      </c>
      <c r="I51" s="137" t="n">
        <v>4230055.14654035</v>
      </c>
      <c r="J51" s="138" t="str">
        <f>IF(I51&gt;0,H51/I51,0)</f>
      </c>
      <c r="K51" s="139" t="str">
        <f>1-EXP(-J51)</f>
      </c>
      <c r="L51" s="140" t="str">
        <f>IF(G51=30,1,M50)</f>
      </c>
      <c r="M51" s="141" t="str">
        <f>L51*(1-K51)</f>
      </c>
    </row>
    <row r="52">
      <c r="A52" t="s">
        <v>148</v>
      </c>
      <c r="B52" t="s">
        <v>171</v>
      </c>
      <c r="C52" s="4" t="s">
        <v>176</v>
      </c>
      <c r="D52" t="s">
        <v>166</v>
      </c>
      <c r="E52" t="s">
        <v>451</v>
      </c>
      <c r="F52" s="134" t="n">
        <v>2026</v>
      </c>
      <c r="G52" s="135" t="n">
        <v>40</v>
      </c>
      <c r="H52" s="136" t="n">
        <v>3543.80143717285</v>
      </c>
      <c r="I52" s="137" t="n">
        <v>4198447.80357072</v>
      </c>
      <c r="J52" s="138" t="str">
        <f>IF(I52&gt;0,H52/I52,0)</f>
      </c>
      <c r="K52" s="139" t="str">
        <f>1-EXP(-J52)</f>
      </c>
      <c r="L52" s="140" t="str">
        <f>IF(G52=30,1,M51)</f>
      </c>
      <c r="M52" s="141" t="str">
        <f>L52*(1-K52)</f>
      </c>
    </row>
    <row r="53">
      <c r="A53" t="s">
        <v>148</v>
      </c>
      <c r="B53" t="s">
        <v>171</v>
      </c>
      <c r="C53" s="4" t="s">
        <v>176</v>
      </c>
      <c r="D53" t="s">
        <v>166</v>
      </c>
      <c r="E53" t="s">
        <v>451</v>
      </c>
      <c r="F53" s="134" t="n">
        <v>2026</v>
      </c>
      <c r="G53" s="135" t="n">
        <v>41</v>
      </c>
      <c r="H53" s="136" t="n">
        <v>3886.31442777744</v>
      </c>
      <c r="I53" s="137" t="n">
        <v>4261037.22561078</v>
      </c>
      <c r="J53" s="138" t="str">
        <f>IF(I53&gt;0,H53/I53,0)</f>
      </c>
      <c r="K53" s="139" t="str">
        <f>1-EXP(-J53)</f>
      </c>
      <c r="L53" s="140" t="str">
        <f>IF(G53=30,1,M52)</f>
      </c>
      <c r="M53" s="141" t="str">
        <f>L53*(1-K53)</f>
      </c>
    </row>
    <row r="54">
      <c r="A54" t="s">
        <v>148</v>
      </c>
      <c r="B54" t="s">
        <v>171</v>
      </c>
      <c r="C54" s="4" t="s">
        <v>176</v>
      </c>
      <c r="D54" t="s">
        <v>166</v>
      </c>
      <c r="E54" t="s">
        <v>451</v>
      </c>
      <c r="F54" s="134" t="n">
        <v>2026</v>
      </c>
      <c r="G54" s="135" t="n">
        <v>42</v>
      </c>
      <c r="H54" s="136" t="n">
        <v>4295.53910459588</v>
      </c>
      <c r="I54" s="137" t="n">
        <v>4350355.93271131</v>
      </c>
      <c r="J54" s="138" t="str">
        <f>IF(I54&gt;0,H54/I54,0)</f>
      </c>
      <c r="K54" s="139" t="str">
        <f>1-EXP(-J54)</f>
      </c>
      <c r="L54" s="140" t="str">
        <f>IF(G54=30,1,M53)</f>
      </c>
      <c r="M54" s="141" t="str">
        <f>L54*(1-K54)</f>
      </c>
    </row>
    <row r="55">
      <c r="A55" t="s">
        <v>148</v>
      </c>
      <c r="B55" t="s">
        <v>171</v>
      </c>
      <c r="C55" s="4" t="s">
        <v>176</v>
      </c>
      <c r="D55" t="s">
        <v>166</v>
      </c>
      <c r="E55" t="s">
        <v>451</v>
      </c>
      <c r="F55" s="134" t="n">
        <v>2026</v>
      </c>
      <c r="G55" s="135" t="n">
        <v>43</v>
      </c>
      <c r="H55" s="136" t="n">
        <v>4645.73241661899</v>
      </c>
      <c r="I55" s="137" t="n">
        <v>4329966.95829214</v>
      </c>
      <c r="J55" s="138" t="str">
        <f>IF(I55&gt;0,H55/I55,0)</f>
      </c>
      <c r="K55" s="139" t="str">
        <f>1-EXP(-J55)</f>
      </c>
      <c r="L55" s="140" t="str">
        <f>IF(G55=30,1,M54)</f>
      </c>
      <c r="M55" s="141" t="str">
        <f>L55*(1-K55)</f>
      </c>
    </row>
    <row r="56">
      <c r="A56" t="s">
        <v>148</v>
      </c>
      <c r="B56" t="s">
        <v>171</v>
      </c>
      <c r="C56" s="4" t="s">
        <v>176</v>
      </c>
      <c r="D56" t="s">
        <v>166</v>
      </c>
      <c r="E56" t="s">
        <v>451</v>
      </c>
      <c r="F56" s="134" t="n">
        <v>2026</v>
      </c>
      <c r="G56" s="135" t="n">
        <v>44</v>
      </c>
      <c r="H56" s="136" t="n">
        <v>4910.65338089363</v>
      </c>
      <c r="I56" s="137" t="n">
        <v>4196064.82449968</v>
      </c>
      <c r="J56" s="138" t="str">
        <f>IF(I56&gt;0,H56/I56,0)</f>
      </c>
      <c r="K56" s="139" t="str">
        <f>1-EXP(-J56)</f>
      </c>
      <c r="L56" s="140" t="str">
        <f>IF(G56=30,1,M55)</f>
      </c>
      <c r="M56" s="141" t="str">
        <f>L56*(1-K56)</f>
      </c>
    </row>
    <row r="57">
      <c r="A57" t="s">
        <v>148</v>
      </c>
      <c r="B57" t="s">
        <v>171</v>
      </c>
      <c r="C57" s="4" t="s">
        <v>176</v>
      </c>
      <c r="D57" t="s">
        <v>166</v>
      </c>
      <c r="E57" t="s">
        <v>451</v>
      </c>
      <c r="F57" s="134" t="n">
        <v>2026</v>
      </c>
      <c r="G57" s="135" t="n">
        <v>45</v>
      </c>
      <c r="H57" s="136" t="n">
        <v>6256.16943265198</v>
      </c>
      <c r="I57" s="137" t="n">
        <v>4125591.44550924</v>
      </c>
      <c r="J57" s="138" t="str">
        <f>IF(I57&gt;0,H57/I57,0)</f>
      </c>
      <c r="K57" s="139" t="str">
        <f>1-EXP(-J57)</f>
      </c>
      <c r="L57" s="140" t="str">
        <f>IF(G57=30,1,M56)</f>
      </c>
      <c r="M57" s="141" t="str">
        <f>L57*(1-K57)</f>
      </c>
    </row>
    <row r="58">
      <c r="A58" t="s">
        <v>148</v>
      </c>
      <c r="B58" t="s">
        <v>171</v>
      </c>
      <c r="C58" s="4" t="s">
        <v>176</v>
      </c>
      <c r="D58" t="s">
        <v>166</v>
      </c>
      <c r="E58" t="s">
        <v>451</v>
      </c>
      <c r="F58" s="134" t="n">
        <v>2026</v>
      </c>
      <c r="G58" s="135" t="n">
        <v>46</v>
      </c>
      <c r="H58" s="136" t="n">
        <v>6753.9596834567</v>
      </c>
      <c r="I58" s="137" t="n">
        <v>4070423.79660791</v>
      </c>
      <c r="J58" s="138" t="str">
        <f>IF(I58&gt;0,H58/I58,0)</f>
      </c>
      <c r="K58" s="139" t="str">
        <f>1-EXP(-J58)</f>
      </c>
      <c r="L58" s="140" t="str">
        <f>IF(G58=30,1,M57)</f>
      </c>
      <c r="M58" s="141" t="str">
        <f>L58*(1-K58)</f>
      </c>
    </row>
    <row r="59">
      <c r="A59" t="s">
        <v>148</v>
      </c>
      <c r="B59" t="s">
        <v>171</v>
      </c>
      <c r="C59" s="4" t="s">
        <v>176</v>
      </c>
      <c r="D59" t="s">
        <v>166</v>
      </c>
      <c r="E59" t="s">
        <v>451</v>
      </c>
      <c r="F59" s="134" t="n">
        <v>2026</v>
      </c>
      <c r="G59" s="135" t="n">
        <v>47</v>
      </c>
      <c r="H59" s="136" t="n">
        <v>7283.35984479612</v>
      </c>
      <c r="I59" s="137" t="n">
        <v>4010952.63156028</v>
      </c>
      <c r="J59" s="138" t="str">
        <f>IF(I59&gt;0,H59/I59,0)</f>
      </c>
      <c r="K59" s="139" t="str">
        <f>1-EXP(-J59)</f>
      </c>
      <c r="L59" s="140" t="str">
        <f>IF(G59=30,1,M58)</f>
      </c>
      <c r="M59" s="141" t="str">
        <f>L59*(1-K59)</f>
      </c>
    </row>
    <row r="60">
      <c r="A60" t="s">
        <v>148</v>
      </c>
      <c r="B60" t="s">
        <v>171</v>
      </c>
      <c r="C60" s="4" t="s">
        <v>176</v>
      </c>
      <c r="D60" t="s">
        <v>166</v>
      </c>
      <c r="E60" t="s">
        <v>451</v>
      </c>
      <c r="F60" s="134" t="n">
        <v>2026</v>
      </c>
      <c r="G60" s="135" t="n">
        <v>48</v>
      </c>
      <c r="H60" s="136" t="n">
        <v>7808.53009416249</v>
      </c>
      <c r="I60" s="137" t="n">
        <v>3931934.3335516</v>
      </c>
      <c r="J60" s="138" t="str">
        <f>IF(I60&gt;0,H60/I60,0)</f>
      </c>
      <c r="K60" s="139" t="str">
        <f>1-EXP(-J60)</f>
      </c>
      <c r="L60" s="140" t="str">
        <f>IF(G60=30,1,M59)</f>
      </c>
      <c r="M60" s="141" t="str">
        <f>L60*(1-K60)</f>
      </c>
    </row>
    <row r="61">
      <c r="A61" t="s">
        <v>148</v>
      </c>
      <c r="B61" t="s">
        <v>171</v>
      </c>
      <c r="C61" s="4" t="s">
        <v>176</v>
      </c>
      <c r="D61" t="s">
        <v>166</v>
      </c>
      <c r="E61" t="s">
        <v>451</v>
      </c>
      <c r="F61" s="134" t="n">
        <v>2026</v>
      </c>
      <c r="G61" s="135" t="n">
        <v>49</v>
      </c>
      <c r="H61" s="136" t="n">
        <v>8404.85513155624</v>
      </c>
      <c r="I61" s="137" t="n">
        <v>3870575.54514656</v>
      </c>
      <c r="J61" s="138" t="str">
        <f>IF(I61&gt;0,H61/I61,0)</f>
      </c>
      <c r="K61" s="139" t="str">
        <f>1-EXP(-J61)</f>
      </c>
      <c r="L61" s="140" t="str">
        <f>IF(G61=30,1,M60)</f>
      </c>
      <c r="M61" s="141" t="str">
        <f>L61*(1-K61)</f>
      </c>
    </row>
    <row r="62">
      <c r="A62" t="s">
        <v>148</v>
      </c>
      <c r="B62" t="s">
        <v>171</v>
      </c>
      <c r="C62" s="4" t="s">
        <v>176</v>
      </c>
      <c r="D62" t="s">
        <v>166</v>
      </c>
      <c r="E62" t="s">
        <v>451</v>
      </c>
      <c r="F62" s="134" t="n">
        <v>2026</v>
      </c>
      <c r="G62" s="135" t="n">
        <v>50</v>
      </c>
      <c r="H62" s="136" t="n">
        <v>9641.8145945949</v>
      </c>
      <c r="I62" s="137" t="n">
        <v>3797304.37229286</v>
      </c>
      <c r="J62" s="138" t="str">
        <f>IF(I62&gt;0,H62/I62,0)</f>
      </c>
      <c r="K62" s="139" t="str">
        <f>1-EXP(-J62)</f>
      </c>
      <c r="L62" s="140" t="str">
        <f>IF(G62=30,1,M61)</f>
      </c>
      <c r="M62" s="141" t="str">
        <f>L62*(1-K62)</f>
      </c>
    </row>
    <row r="63">
      <c r="A63" t="s">
        <v>148</v>
      </c>
      <c r="B63" t="s">
        <v>171</v>
      </c>
      <c r="C63" s="4" t="s">
        <v>176</v>
      </c>
      <c r="D63" t="s">
        <v>166</v>
      </c>
      <c r="E63" t="s">
        <v>451</v>
      </c>
      <c r="F63" s="134" t="n">
        <v>2026</v>
      </c>
      <c r="G63" s="135" t="n">
        <v>51</v>
      </c>
      <c r="H63" s="136" t="n">
        <v>10319.298279212</v>
      </c>
      <c r="I63" s="137" t="n">
        <v>3722619.16466465</v>
      </c>
      <c r="J63" s="138" t="str">
        <f>IF(I63&gt;0,H63/I63,0)</f>
      </c>
      <c r="K63" s="139" t="str">
        <f>1-EXP(-J63)</f>
      </c>
      <c r="L63" s="140" t="str">
        <f>IF(G63=30,1,M62)</f>
      </c>
      <c r="M63" s="141" t="str">
        <f>L63*(1-K63)</f>
      </c>
    </row>
    <row r="64">
      <c r="A64" t="s">
        <v>148</v>
      </c>
      <c r="B64" t="s">
        <v>171</v>
      </c>
      <c r="C64" s="4" t="s">
        <v>176</v>
      </c>
      <c r="D64" t="s">
        <v>166</v>
      </c>
      <c r="E64" t="s">
        <v>451</v>
      </c>
      <c r="F64" s="134" t="n">
        <v>2026</v>
      </c>
      <c r="G64" s="135" t="n">
        <v>52</v>
      </c>
      <c r="H64" s="136" t="n">
        <v>10945.3241902481</v>
      </c>
      <c r="I64" s="137" t="n">
        <v>3620908.90429281</v>
      </c>
      <c r="J64" s="138" t="str">
        <f>IF(I64&gt;0,H64/I64,0)</f>
      </c>
      <c r="K64" s="139" t="str">
        <f>1-EXP(-J64)</f>
      </c>
      <c r="L64" s="140" t="str">
        <f>IF(G64=30,1,M63)</f>
      </c>
      <c r="M64" s="141" t="str">
        <f>L64*(1-K64)</f>
      </c>
    </row>
    <row r="65">
      <c r="A65" t="s">
        <v>148</v>
      </c>
      <c r="B65" t="s">
        <v>171</v>
      </c>
      <c r="C65" s="4" t="s">
        <v>176</v>
      </c>
      <c r="D65" t="s">
        <v>166</v>
      </c>
      <c r="E65" t="s">
        <v>451</v>
      </c>
      <c r="F65" s="134" t="n">
        <v>2026</v>
      </c>
      <c r="G65" s="135" t="n">
        <v>53</v>
      </c>
      <c r="H65" s="136" t="n">
        <v>11807.1143566124</v>
      </c>
      <c r="I65" s="137" t="n">
        <v>3580910.06551612</v>
      </c>
      <c r="J65" s="138" t="str">
        <f>IF(I65&gt;0,H65/I65,0)</f>
      </c>
      <c r="K65" s="139" t="str">
        <f>1-EXP(-J65)</f>
      </c>
      <c r="L65" s="140" t="str">
        <f>IF(G65=30,1,M64)</f>
      </c>
      <c r="M65" s="141" t="str">
        <f>L65*(1-K65)</f>
      </c>
    </row>
    <row r="66">
      <c r="A66" t="s">
        <v>148</v>
      </c>
      <c r="B66" t="s">
        <v>171</v>
      </c>
      <c r="C66" s="4" t="s">
        <v>176</v>
      </c>
      <c r="D66" t="s">
        <v>166</v>
      </c>
      <c r="E66" t="s">
        <v>451</v>
      </c>
      <c r="F66" s="134" t="n">
        <v>2026</v>
      </c>
      <c r="G66" s="135" t="n">
        <v>54</v>
      </c>
      <c r="H66" s="136" t="n">
        <v>12153.9153574669</v>
      </c>
      <c r="I66" s="137" t="n">
        <v>3373668.63498524</v>
      </c>
      <c r="J66" s="138" t="str">
        <f>IF(I66&gt;0,H66/I66,0)</f>
      </c>
      <c r="K66" s="139" t="str">
        <f>1-EXP(-J66)</f>
      </c>
      <c r="L66" s="140" t="str">
        <f>IF(G66=30,1,M65)</f>
      </c>
      <c r="M66" s="141" t="str">
        <f>L66*(1-K66)</f>
      </c>
    </row>
    <row r="67">
      <c r="A67" t="s">
        <v>148</v>
      </c>
      <c r="B67" t="s">
        <v>171</v>
      </c>
      <c r="C67" s="4" t="s">
        <v>176</v>
      </c>
      <c r="D67" t="s">
        <v>166</v>
      </c>
      <c r="E67" t="s">
        <v>451</v>
      </c>
      <c r="F67" s="134" t="n">
        <v>2026</v>
      </c>
      <c r="G67" s="135" t="n">
        <v>55</v>
      </c>
      <c r="H67" s="136" t="n">
        <v>13178.2845671247</v>
      </c>
      <c r="I67" s="137" t="n">
        <v>3290805.96393673</v>
      </c>
      <c r="J67" s="138" t="str">
        <f>IF(I67&gt;0,H67/I67,0)</f>
      </c>
      <c r="K67" s="139" t="str">
        <f>1-EXP(-J67)</f>
      </c>
      <c r="L67" s="140" t="str">
        <f>IF(G67=30,1,M66)</f>
      </c>
      <c r="M67" s="141" t="str">
        <f>L67*(1-K67)</f>
      </c>
    </row>
    <row r="68">
      <c r="A68" t="s">
        <v>148</v>
      </c>
      <c r="B68" t="s">
        <v>171</v>
      </c>
      <c r="C68" s="4" t="s">
        <v>176</v>
      </c>
      <c r="D68" t="s">
        <v>166</v>
      </c>
      <c r="E68" t="s">
        <v>451</v>
      </c>
      <c r="F68" s="134" t="n">
        <v>2026</v>
      </c>
      <c r="G68" s="135" t="n">
        <v>56</v>
      </c>
      <c r="H68" s="136" t="n">
        <v>14047.5353278582</v>
      </c>
      <c r="I68" s="137" t="n">
        <v>3212214.28114487</v>
      </c>
      <c r="J68" s="138" t="str">
        <f>IF(I68&gt;0,H68/I68,0)</f>
      </c>
      <c r="K68" s="139" t="str">
        <f>1-EXP(-J68)</f>
      </c>
      <c r="L68" s="140" t="str">
        <f>IF(G68=30,1,M67)</f>
      </c>
      <c r="M68" s="141" t="str">
        <f>L68*(1-K68)</f>
      </c>
    </row>
    <row r="69">
      <c r="A69" t="s">
        <v>148</v>
      </c>
      <c r="B69" t="s">
        <v>171</v>
      </c>
      <c r="C69" s="4" t="s">
        <v>176</v>
      </c>
      <c r="D69" t="s">
        <v>166</v>
      </c>
      <c r="E69" t="s">
        <v>451</v>
      </c>
      <c r="F69" s="134" t="n">
        <v>2026</v>
      </c>
      <c r="G69" s="135" t="n">
        <v>57</v>
      </c>
      <c r="H69" s="136" t="n">
        <v>14926.2674734126</v>
      </c>
      <c r="I69" s="137" t="n">
        <v>3124836.70281465</v>
      </c>
      <c r="J69" s="138" t="str">
        <f>IF(I69&gt;0,H69/I69,0)</f>
      </c>
      <c r="K69" s="139" t="str">
        <f>1-EXP(-J69)</f>
      </c>
      <c r="L69" s="140" t="str">
        <f>IF(G69=30,1,M68)</f>
      </c>
      <c r="M69" s="141" t="str">
        <f>L69*(1-K69)</f>
      </c>
    </row>
    <row r="70">
      <c r="A70" t="s">
        <v>148</v>
      </c>
      <c r="B70" t="s">
        <v>171</v>
      </c>
      <c r="C70" s="4" t="s">
        <v>176</v>
      </c>
      <c r="D70" t="s">
        <v>166</v>
      </c>
      <c r="E70" t="s">
        <v>451</v>
      </c>
      <c r="F70" s="134" t="n">
        <v>2026</v>
      </c>
      <c r="G70" s="135" t="n">
        <v>58</v>
      </c>
      <c r="H70" s="136" t="n">
        <v>15744.320081519</v>
      </c>
      <c r="I70" s="137" t="n">
        <v>3017305.28674744</v>
      </c>
      <c r="J70" s="138" t="str">
        <f>IF(I70&gt;0,H70/I70,0)</f>
      </c>
      <c r="K70" s="139" t="str">
        <f>1-EXP(-J70)</f>
      </c>
      <c r="L70" s="140" t="str">
        <f>IF(G70=30,1,M69)</f>
      </c>
      <c r="M70" s="141" t="str">
        <f>L70*(1-K70)</f>
      </c>
    </row>
    <row r="71">
      <c r="A71" t="s">
        <v>148</v>
      </c>
      <c r="B71" t="s">
        <v>171</v>
      </c>
      <c r="C71" s="4" t="s">
        <v>176</v>
      </c>
      <c r="D71" t="s">
        <v>166</v>
      </c>
      <c r="E71" t="s">
        <v>451</v>
      </c>
      <c r="F71" s="134" t="n">
        <v>2026</v>
      </c>
      <c r="G71" s="135" t="n">
        <v>59</v>
      </c>
      <c r="H71" s="136" t="n">
        <v>16422.9392691757</v>
      </c>
      <c r="I71" s="137" t="n">
        <v>2877825.9895627</v>
      </c>
      <c r="J71" s="138" t="str">
        <f>IF(I71&gt;0,H71/I71,0)</f>
      </c>
      <c r="K71" s="139" t="str">
        <f>1-EXP(-J71)</f>
      </c>
      <c r="L71" s="140" t="str">
        <f>IF(G71=30,1,M70)</f>
      </c>
      <c r="M71" s="141" t="str">
        <f>L71*(1-K71)</f>
      </c>
    </row>
    <row r="72">
      <c r="A72" t="s">
        <v>148</v>
      </c>
      <c r="B72" t="s">
        <v>171</v>
      </c>
      <c r="C72" s="4" t="s">
        <v>176</v>
      </c>
      <c r="D72" t="s">
        <v>166</v>
      </c>
      <c r="E72" t="s">
        <v>451</v>
      </c>
      <c r="F72" s="134" t="n">
        <v>2026</v>
      </c>
      <c r="G72" s="135" t="n">
        <v>60</v>
      </c>
      <c r="H72" s="136" t="n">
        <v>17783.4584680985</v>
      </c>
      <c r="I72" s="137" t="n">
        <v>2775955.73233662</v>
      </c>
      <c r="J72" s="138" t="str">
        <f>IF(I72&gt;0,H72/I72,0)</f>
      </c>
      <c r="K72" s="139" t="str">
        <f>1-EXP(-J72)</f>
      </c>
      <c r="L72" s="140" t="str">
        <f>IF(G72=30,1,M71)</f>
      </c>
      <c r="M72" s="141" t="str">
        <f>L72*(1-K72)</f>
      </c>
    </row>
    <row r="73">
      <c r="A73" t="s">
        <v>148</v>
      </c>
      <c r="B73" t="s">
        <v>171</v>
      </c>
      <c r="C73" s="4" t="s">
        <v>176</v>
      </c>
      <c r="D73" t="s">
        <v>166</v>
      </c>
      <c r="E73" t="s">
        <v>451</v>
      </c>
      <c r="F73" s="134" t="n">
        <v>2026</v>
      </c>
      <c r="G73" s="135" t="n">
        <v>61</v>
      </c>
      <c r="H73" s="136" t="n">
        <v>18598.0689087153</v>
      </c>
      <c r="I73" s="137" t="n">
        <v>2651125.82517609</v>
      </c>
      <c r="J73" s="138" t="str">
        <f>IF(I73&gt;0,H73/I73,0)</f>
      </c>
      <c r="K73" s="139" t="str">
        <f>1-EXP(-J73)</f>
      </c>
      <c r="L73" s="140" t="str">
        <f>IF(G73=30,1,M72)</f>
      </c>
      <c r="M73" s="141" t="str">
        <f>L73*(1-K73)</f>
      </c>
    </row>
    <row r="74">
      <c r="A74" t="s">
        <v>148</v>
      </c>
      <c r="B74" t="s">
        <v>171</v>
      </c>
      <c r="C74" s="4" t="s">
        <v>176</v>
      </c>
      <c r="D74" t="s">
        <v>166</v>
      </c>
      <c r="E74" t="s">
        <v>451</v>
      </c>
      <c r="F74" s="134" t="n">
        <v>2026</v>
      </c>
      <c r="G74" s="135" t="n">
        <v>62</v>
      </c>
      <c r="H74" s="136" t="n">
        <v>19381.7807226321</v>
      </c>
      <c r="I74" s="137" t="n">
        <v>2527118.34779537</v>
      </c>
      <c r="J74" s="138" t="str">
        <f>IF(I74&gt;0,H74/I74,0)</f>
      </c>
      <c r="K74" s="139" t="str">
        <f>1-EXP(-J74)</f>
      </c>
      <c r="L74" s="140" t="str">
        <f>IF(G74=30,1,M73)</f>
      </c>
      <c r="M74" s="141" t="str">
        <f>L74*(1-K74)</f>
      </c>
    </row>
    <row r="75">
      <c r="A75" t="s">
        <v>148</v>
      </c>
      <c r="B75" t="s">
        <v>171</v>
      </c>
      <c r="C75" s="4" t="s">
        <v>176</v>
      </c>
      <c r="D75" t="s">
        <v>166</v>
      </c>
      <c r="E75" t="s">
        <v>451</v>
      </c>
      <c r="F75" s="134" t="n">
        <v>2026</v>
      </c>
      <c r="G75" s="135" t="n">
        <v>63</v>
      </c>
      <c r="H75" s="136" t="n">
        <v>20203.7463260385</v>
      </c>
      <c r="I75" s="137" t="n">
        <v>2408174.82995322</v>
      </c>
      <c r="J75" s="138" t="str">
        <f>IF(I75&gt;0,H75/I75,0)</f>
      </c>
      <c r="K75" s="139" t="str">
        <f>1-EXP(-J75)</f>
      </c>
      <c r="L75" s="140" t="str">
        <f>IF(G75=30,1,M74)</f>
      </c>
      <c r="M75" s="141" t="str">
        <f>L75*(1-K75)</f>
      </c>
    </row>
    <row r="76">
      <c r="A76" t="s">
        <v>148</v>
      </c>
      <c r="B76" t="s">
        <v>171</v>
      </c>
      <c r="C76" s="4" t="s">
        <v>176</v>
      </c>
      <c r="D76" t="s">
        <v>166</v>
      </c>
      <c r="E76" t="s">
        <v>451</v>
      </c>
      <c r="F76" s="134" t="n">
        <v>2026</v>
      </c>
      <c r="G76" s="135" t="n">
        <v>64</v>
      </c>
      <c r="H76" s="136" t="n">
        <v>20873.1901822945</v>
      </c>
      <c r="I76" s="137" t="n">
        <v>2263177.14570695</v>
      </c>
      <c r="J76" s="138" t="str">
        <f>IF(I76&gt;0,H76/I76,0)</f>
      </c>
      <c r="K76" s="139" t="str">
        <f>1-EXP(-J76)</f>
      </c>
      <c r="L76" s="140" t="str">
        <f>IF(G76=30,1,M75)</f>
      </c>
      <c r="M76" s="141" t="str">
        <f>L76*(1-K76)</f>
      </c>
    </row>
    <row r="77">
      <c r="A77" t="s">
        <v>148</v>
      </c>
      <c r="B77" t="s">
        <v>171</v>
      </c>
      <c r="C77" s="4" t="s">
        <v>176</v>
      </c>
      <c r="D77" t="s">
        <v>166</v>
      </c>
      <c r="E77" t="s">
        <v>451</v>
      </c>
      <c r="F77" s="134" t="n">
        <v>2026</v>
      </c>
      <c r="G77" s="135" t="n">
        <v>65</v>
      </c>
      <c r="H77" s="136" t="n">
        <v>21116.590138289</v>
      </c>
      <c r="I77" s="137" t="n">
        <v>2143592.88562047</v>
      </c>
      <c r="J77" s="138" t="str">
        <f>IF(I77&gt;0,H77/I77,0)</f>
      </c>
      <c r="K77" s="139" t="str">
        <f>1-EXP(-J77)</f>
      </c>
      <c r="L77" s="140" t="str">
        <f>IF(G77=30,1,M76)</f>
      </c>
      <c r="M77" s="141" t="str">
        <f>L77*(1-K77)</f>
      </c>
    </row>
    <row r="78">
      <c r="A78" t="s">
        <v>148</v>
      </c>
      <c r="B78" t="s">
        <v>171</v>
      </c>
      <c r="C78" s="4" t="s">
        <v>176</v>
      </c>
      <c r="D78" t="s">
        <v>166</v>
      </c>
      <c r="E78" t="s">
        <v>451</v>
      </c>
      <c r="F78" s="134" t="n">
        <v>2026</v>
      </c>
      <c r="G78" s="135" t="n">
        <v>66</v>
      </c>
      <c r="H78" s="136" t="n">
        <v>21803.2698940716</v>
      </c>
      <c r="I78" s="137" t="n">
        <v>2020123.65624815</v>
      </c>
      <c r="J78" s="138" t="str">
        <f>IF(I78&gt;0,H78/I78,0)</f>
      </c>
      <c r="K78" s="139" t="str">
        <f>1-EXP(-J78)</f>
      </c>
      <c r="L78" s="140" t="str">
        <f>IF(G78=30,1,M77)</f>
      </c>
      <c r="M78" s="141" t="str">
        <f>L78*(1-K78)</f>
      </c>
    </row>
    <row r="79">
      <c r="A79" t="s">
        <v>148</v>
      </c>
      <c r="B79" t="s">
        <v>171</v>
      </c>
      <c r="C79" s="4" t="s">
        <v>176</v>
      </c>
      <c r="D79" t="s">
        <v>166</v>
      </c>
      <c r="E79" t="s">
        <v>451</v>
      </c>
      <c r="F79" s="134" t="n">
        <v>2026</v>
      </c>
      <c r="G79" s="135" t="n">
        <v>67</v>
      </c>
      <c r="H79" s="136" t="n">
        <v>22362.6716561374</v>
      </c>
      <c r="I79" s="137" t="n">
        <v>1890337.26910044</v>
      </c>
      <c r="J79" s="138" t="str">
        <f>IF(I79&gt;0,H79/I79,0)</f>
      </c>
      <c r="K79" s="139" t="str">
        <f>1-EXP(-J79)</f>
      </c>
      <c r="L79" s="140" t="str">
        <f>IF(G79=30,1,M78)</f>
      </c>
      <c r="M79" s="141" t="str">
        <f>L79*(1-K79)</f>
      </c>
    </row>
    <row r="80">
      <c r="A80" t="s">
        <v>148</v>
      </c>
      <c r="B80" t="s">
        <v>171</v>
      </c>
      <c r="C80" s="4" t="s">
        <v>176</v>
      </c>
      <c r="D80" t="s">
        <v>166</v>
      </c>
      <c r="E80" t="s">
        <v>451</v>
      </c>
      <c r="F80" s="134" t="n">
        <v>2026</v>
      </c>
      <c r="G80" s="135" t="n">
        <v>68</v>
      </c>
      <c r="H80" s="136" t="n">
        <v>22874.5427900828</v>
      </c>
      <c r="I80" s="137" t="n">
        <v>1762993.47698247</v>
      </c>
      <c r="J80" s="138" t="str">
        <f>IF(I80&gt;0,H80/I80,0)</f>
      </c>
      <c r="K80" s="139" t="str">
        <f>1-EXP(-J80)</f>
      </c>
      <c r="L80" s="140" t="str">
        <f>IF(G80=30,1,M79)</f>
      </c>
      <c r="M80" s="141" t="str">
        <f>L80*(1-K80)</f>
      </c>
    </row>
    <row r="81">
      <c r="A81" t="s">
        <v>148</v>
      </c>
      <c r="B81" t="s">
        <v>171</v>
      </c>
      <c r="C81" s="4" t="s">
        <v>176</v>
      </c>
      <c r="D81" t="s">
        <v>166</v>
      </c>
      <c r="E81" t="s">
        <v>451</v>
      </c>
      <c r="F81" s="134" t="n">
        <v>2026</v>
      </c>
      <c r="G81" s="135" t="n">
        <v>69</v>
      </c>
      <c r="H81" s="136" t="n">
        <v>23664.3316670515</v>
      </c>
      <c r="I81" s="137" t="n">
        <v>1657190.39223472</v>
      </c>
      <c r="J81" s="138" t="str">
        <f>IF(I81&gt;0,H81/I81,0)</f>
      </c>
      <c r="K81" s="139" t="str">
        <f>1-EXP(-J81)</f>
      </c>
      <c r="L81" s="140" t="str">
        <f>IF(G81=30,1,M80)</f>
      </c>
      <c r="M81" s="141" t="str">
        <f>L81*(1-K81)</f>
      </c>
    </row>
    <row r="82">
      <c r="A82" t="s">
        <v>148</v>
      </c>
      <c r="B82" t="s">
        <v>171</v>
      </c>
      <c r="C82" s="4" t="s">
        <v>176</v>
      </c>
      <c r="D82" t="s">
        <v>166</v>
      </c>
      <c r="E82" t="s">
        <v>451</v>
      </c>
      <c r="F82" s="134" t="n">
        <v>2027</v>
      </c>
      <c r="G82" s="135" t="n">
        <v>30</v>
      </c>
      <c r="H82" s="136" t="n">
        <v>1282.40465527172</v>
      </c>
      <c r="I82" s="137" t="n">
        <v>4568815.16743274</v>
      </c>
      <c r="J82" s="138" t="str">
        <f>IF(I82&gt;0,H82/I82,0)</f>
      </c>
      <c r="K82" s="139" t="str">
        <f>1-EXP(-J82)</f>
      </c>
      <c r="L82" s="140" t="str">
        <f>IF(G82=30,1,M81)</f>
      </c>
      <c r="M82" s="141" t="str">
        <f>L82*(1-K82)</f>
      </c>
    </row>
    <row r="83">
      <c r="A83" t="s">
        <v>148</v>
      </c>
      <c r="B83" t="s">
        <v>171</v>
      </c>
      <c r="C83" s="4" t="s">
        <v>176</v>
      </c>
      <c r="D83" t="s">
        <v>166</v>
      </c>
      <c r="E83" t="s">
        <v>451</v>
      </c>
      <c r="F83" s="134" t="n">
        <v>2027</v>
      </c>
      <c r="G83" s="135" t="n">
        <v>31</v>
      </c>
      <c r="H83" s="136" t="n">
        <v>1319.02982197791</v>
      </c>
      <c r="I83" s="137" t="n">
        <v>4526152.39766366</v>
      </c>
      <c r="J83" s="138" t="str">
        <f>IF(I83&gt;0,H83/I83,0)</f>
      </c>
      <c r="K83" s="139" t="str">
        <f>1-EXP(-J83)</f>
      </c>
      <c r="L83" s="140" t="str">
        <f>IF(G83=30,1,M82)</f>
      </c>
      <c r="M83" s="141" t="str">
        <f>L83*(1-K83)</f>
      </c>
    </row>
    <row r="84">
      <c r="A84" t="s">
        <v>148</v>
      </c>
      <c r="B84" t="s">
        <v>171</v>
      </c>
      <c r="C84" s="4" t="s">
        <v>176</v>
      </c>
      <c r="D84" t="s">
        <v>166</v>
      </c>
      <c r="E84" t="s">
        <v>451</v>
      </c>
      <c r="F84" s="134" t="n">
        <v>2027</v>
      </c>
      <c r="G84" s="135" t="n">
        <v>32</v>
      </c>
      <c r="H84" s="136" t="n">
        <v>1358.65936569259</v>
      </c>
      <c r="I84" s="137" t="n">
        <v>4453764.09360035</v>
      </c>
      <c r="J84" s="138" t="str">
        <f>IF(I84&gt;0,H84/I84,0)</f>
      </c>
      <c r="K84" s="139" t="str">
        <f>1-EXP(-J84)</f>
      </c>
      <c r="L84" s="140" t="str">
        <f>IF(G84=30,1,M83)</f>
      </c>
      <c r="M84" s="141" t="str">
        <f>L84*(1-K84)</f>
      </c>
    </row>
    <row r="85">
      <c r="A85" t="s">
        <v>148</v>
      </c>
      <c r="B85" t="s">
        <v>171</v>
      </c>
      <c r="C85" s="4" t="s">
        <v>176</v>
      </c>
      <c r="D85" t="s">
        <v>166</v>
      </c>
      <c r="E85" t="s">
        <v>451</v>
      </c>
      <c r="F85" s="134" t="n">
        <v>2027</v>
      </c>
      <c r="G85" s="135" t="n">
        <v>33</v>
      </c>
      <c r="H85" s="136" t="n">
        <v>1411.86350801588</v>
      </c>
      <c r="I85" s="137" t="n">
        <v>4397367.27918322</v>
      </c>
      <c r="J85" s="138" t="str">
        <f>IF(I85&gt;0,H85/I85,0)</f>
      </c>
      <c r="K85" s="139" t="str">
        <f>1-EXP(-J85)</f>
      </c>
      <c r="L85" s="140" t="str">
        <f>IF(G85=30,1,M84)</f>
      </c>
      <c r="M85" s="141" t="str">
        <f>L85*(1-K85)</f>
      </c>
    </row>
    <row r="86">
      <c r="A86" t="s">
        <v>148</v>
      </c>
      <c r="B86" t="s">
        <v>171</v>
      </c>
      <c r="C86" s="4" t="s">
        <v>176</v>
      </c>
      <c r="D86" t="s">
        <v>166</v>
      </c>
      <c r="E86" t="s">
        <v>451</v>
      </c>
      <c r="F86" s="134" t="n">
        <v>2027</v>
      </c>
      <c r="G86" s="135" t="n">
        <v>34</v>
      </c>
      <c r="H86" s="136" t="n">
        <v>1477.32851452304</v>
      </c>
      <c r="I86" s="137" t="n">
        <v>4344745.50745159</v>
      </c>
      <c r="J86" s="138" t="str">
        <f>IF(I86&gt;0,H86/I86,0)</f>
      </c>
      <c r="K86" s="139" t="str">
        <f>1-EXP(-J86)</f>
      </c>
      <c r="L86" s="140" t="str">
        <f>IF(G86=30,1,M85)</f>
      </c>
      <c r="M86" s="141" t="str">
        <f>L86*(1-K86)</f>
      </c>
    </row>
    <row r="87">
      <c r="A87" t="s">
        <v>148</v>
      </c>
      <c r="B87" t="s">
        <v>171</v>
      </c>
      <c r="C87" s="4" t="s">
        <v>176</v>
      </c>
      <c r="D87" t="s">
        <v>166</v>
      </c>
      <c r="E87" t="s">
        <v>451</v>
      </c>
      <c r="F87" s="134" t="n">
        <v>2027</v>
      </c>
      <c r="G87" s="135" t="n">
        <v>35</v>
      </c>
      <c r="H87" s="136" t="n">
        <v>2049.20833789365</v>
      </c>
      <c r="I87" s="137" t="n">
        <v>4384171.84601517</v>
      </c>
      <c r="J87" s="138" t="str">
        <f>IF(I87&gt;0,H87/I87,0)</f>
      </c>
      <c r="K87" s="139" t="str">
        <f>1-EXP(-J87)</f>
      </c>
      <c r="L87" s="140" t="str">
        <f>IF(G87=30,1,M86)</f>
      </c>
      <c r="M87" s="141" t="str">
        <f>L87*(1-K87)</f>
      </c>
    </row>
    <row r="88">
      <c r="A88" t="s">
        <v>148</v>
      </c>
      <c r="B88" t="s">
        <v>171</v>
      </c>
      <c r="C88" s="4" t="s">
        <v>176</v>
      </c>
      <c r="D88" t="s">
        <v>166</v>
      </c>
      <c r="E88" t="s">
        <v>451</v>
      </c>
      <c r="F88" s="134" t="n">
        <v>2027</v>
      </c>
      <c r="G88" s="135" t="n">
        <v>36</v>
      </c>
      <c r="H88" s="136" t="n">
        <v>2197.33954118792</v>
      </c>
      <c r="I88" s="137" t="n">
        <v>4403462.29842162</v>
      </c>
      <c r="J88" s="138" t="str">
        <f>IF(I88&gt;0,H88/I88,0)</f>
      </c>
      <c r="K88" s="139" t="str">
        <f>1-EXP(-J88)</f>
      </c>
      <c r="L88" s="140" t="str">
        <f>IF(G88=30,1,M87)</f>
      </c>
      <c r="M88" s="141" t="str">
        <f>L88*(1-K88)</f>
      </c>
    </row>
    <row r="89">
      <c r="A89" t="s">
        <v>148</v>
      </c>
      <c r="B89" t="s">
        <v>171</v>
      </c>
      <c r="C89" s="4" t="s">
        <v>176</v>
      </c>
      <c r="D89" t="s">
        <v>166</v>
      </c>
      <c r="E89" t="s">
        <v>451</v>
      </c>
      <c r="F89" s="134" t="n">
        <v>2027</v>
      </c>
      <c r="G89" s="135" t="n">
        <v>37</v>
      </c>
      <c r="H89" s="136" t="n">
        <v>3334.54203088706</v>
      </c>
      <c r="I89" s="137" t="n">
        <v>6485465.07204645</v>
      </c>
      <c r="J89" s="138" t="str">
        <f>IF(I89&gt;0,H89/I89,0)</f>
      </c>
      <c r="K89" s="139" t="str">
        <f>1-EXP(-J89)</f>
      </c>
      <c r="L89" s="140" t="str">
        <f>IF(G89=30,1,M88)</f>
      </c>
      <c r="M89" s="141" t="str">
        <f>L89*(1-K89)</f>
      </c>
    </row>
    <row r="90">
      <c r="A90" t="s">
        <v>148</v>
      </c>
      <c r="B90" t="s">
        <v>171</v>
      </c>
      <c r="C90" s="4" t="s">
        <v>176</v>
      </c>
      <c r="D90" t="s">
        <v>166</v>
      </c>
      <c r="E90" t="s">
        <v>451</v>
      </c>
      <c r="F90" s="134" t="n">
        <v>2027</v>
      </c>
      <c r="G90" s="135" t="n">
        <v>38</v>
      </c>
      <c r="H90" s="136" t="n">
        <v>2507.14853124248</v>
      </c>
      <c r="I90" s="137" t="n">
        <v>4365623.81360332</v>
      </c>
      <c r="J90" s="138" t="str">
        <f>IF(I90&gt;0,H90/I90,0)</f>
      </c>
      <c r="K90" s="139" t="str">
        <f>1-EXP(-J90)</f>
      </c>
      <c r="L90" s="140" t="str">
        <f>IF(G90=30,1,M89)</f>
      </c>
      <c r="M90" s="141" t="str">
        <f>L90*(1-K90)</f>
      </c>
    </row>
    <row r="91">
      <c r="A91" t="s">
        <v>148</v>
      </c>
      <c r="B91" t="s">
        <v>171</v>
      </c>
      <c r="C91" s="4" t="s">
        <v>176</v>
      </c>
      <c r="D91" t="s">
        <v>166</v>
      </c>
      <c r="E91" t="s">
        <v>451</v>
      </c>
      <c r="F91" s="134" t="n">
        <v>2027</v>
      </c>
      <c r="G91" s="135" t="n">
        <v>39</v>
      </c>
      <c r="H91" s="136" t="n">
        <v>2685.42054561959</v>
      </c>
      <c r="I91" s="137" t="n">
        <v>4350999.64325182</v>
      </c>
      <c r="J91" s="138" t="str">
        <f>IF(I91&gt;0,H91/I91,0)</f>
      </c>
      <c r="K91" s="139" t="str">
        <f>1-EXP(-J91)</f>
      </c>
      <c r="L91" s="140" t="str">
        <f>IF(G91=30,1,M90)</f>
      </c>
      <c r="M91" s="141" t="str">
        <f>L91*(1-K91)</f>
      </c>
    </row>
    <row r="92">
      <c r="A92" t="s">
        <v>148</v>
      </c>
      <c r="B92" t="s">
        <v>171</v>
      </c>
      <c r="C92" s="4" t="s">
        <v>176</v>
      </c>
      <c r="D92" t="s">
        <v>166</v>
      </c>
      <c r="E92" t="s">
        <v>451</v>
      </c>
      <c r="F92" s="134" t="n">
        <v>2027</v>
      </c>
      <c r="G92" s="135" t="n">
        <v>40</v>
      </c>
      <c r="H92" s="136" t="n">
        <v>3511.01818501597</v>
      </c>
      <c r="I92" s="137" t="n">
        <v>4220111.54279309</v>
      </c>
      <c r="J92" s="138" t="str">
        <f>IF(I92&gt;0,H92/I92,0)</f>
      </c>
      <c r="K92" s="139" t="str">
        <f>1-EXP(-J92)</f>
      </c>
      <c r="L92" s="140" t="str">
        <f>IF(G92=30,1,M91)</f>
      </c>
      <c r="M92" s="141" t="str">
        <f>L92*(1-K92)</f>
      </c>
    </row>
    <row r="93">
      <c r="A93" t="s">
        <v>148</v>
      </c>
      <c r="B93" t="s">
        <v>171</v>
      </c>
      <c r="C93" s="4" t="s">
        <v>176</v>
      </c>
      <c r="D93" t="s">
        <v>166</v>
      </c>
      <c r="E93" t="s">
        <v>451</v>
      </c>
      <c r="F93" s="134" t="n">
        <v>2027</v>
      </c>
      <c r="G93" s="135" t="n">
        <v>41</v>
      </c>
      <c r="H93" s="136" t="n">
        <v>3767.2981686436</v>
      </c>
      <c r="I93" s="137" t="n">
        <v>4187023.66599682</v>
      </c>
      <c r="J93" s="138" t="str">
        <f>IF(I93&gt;0,H93/I93,0)</f>
      </c>
      <c r="K93" s="139" t="str">
        <f>1-EXP(-J93)</f>
      </c>
      <c r="L93" s="140" t="str">
        <f>IF(G93=30,1,M92)</f>
      </c>
      <c r="M93" s="141" t="str">
        <f>L93*(1-K93)</f>
      </c>
    </row>
    <row r="94">
      <c r="A94" t="s">
        <v>148</v>
      </c>
      <c r="B94" t="s">
        <v>171</v>
      </c>
      <c r="C94" s="4" t="s">
        <v>176</v>
      </c>
      <c r="D94" t="s">
        <v>166</v>
      </c>
      <c r="E94" t="s">
        <v>451</v>
      </c>
      <c r="F94" s="134" t="n">
        <v>2027</v>
      </c>
      <c r="G94" s="135" t="n">
        <v>42</v>
      </c>
      <c r="H94" s="136" t="n">
        <v>4144.88351446595</v>
      </c>
      <c r="I94" s="137" t="n">
        <v>4249380.58248073</v>
      </c>
      <c r="J94" s="138" t="str">
        <f>IF(I94&gt;0,H94/I94,0)</f>
      </c>
      <c r="K94" s="139" t="str">
        <f>1-EXP(-J94)</f>
      </c>
      <c r="L94" s="140" t="str">
        <f>IF(G94=30,1,M93)</f>
      </c>
      <c r="M94" s="141" t="str">
        <f>L94*(1-K94)</f>
      </c>
    </row>
    <row r="95">
      <c r="A95" t="s">
        <v>148</v>
      </c>
      <c r="B95" t="s">
        <v>171</v>
      </c>
      <c r="C95" s="4" t="s">
        <v>176</v>
      </c>
      <c r="D95" t="s">
        <v>166</v>
      </c>
      <c r="E95" t="s">
        <v>451</v>
      </c>
      <c r="F95" s="134" t="n">
        <v>2027</v>
      </c>
      <c r="G95" s="135" t="n">
        <v>43</v>
      </c>
      <c r="H95" s="136" t="n">
        <v>4598.90382160532</v>
      </c>
      <c r="I95" s="137" t="n">
        <v>4337499.73333855</v>
      </c>
      <c r="J95" s="138" t="str">
        <f>IF(I95&gt;0,H95/I95,0)</f>
      </c>
      <c r="K95" s="139" t="str">
        <f>1-EXP(-J95)</f>
      </c>
      <c r="L95" s="140" t="str">
        <f>IF(G95=30,1,M94)</f>
      </c>
      <c r="M95" s="141" t="str">
        <f>L95*(1-K95)</f>
      </c>
    </row>
    <row r="96">
      <c r="A96" t="s">
        <v>148</v>
      </c>
      <c r="B96" t="s">
        <v>171</v>
      </c>
      <c r="C96" s="4" t="s">
        <v>176</v>
      </c>
      <c r="D96" t="s">
        <v>166</v>
      </c>
      <c r="E96" t="s">
        <v>451</v>
      </c>
      <c r="F96" s="134" t="n">
        <v>2027</v>
      </c>
      <c r="G96" s="135" t="n">
        <v>44</v>
      </c>
      <c r="H96" s="136" t="n">
        <v>4990.49309235262</v>
      </c>
      <c r="I96" s="137" t="n">
        <v>4316096.14052842</v>
      </c>
      <c r="J96" s="138" t="str">
        <f>IF(I96&gt;0,H96/I96,0)</f>
      </c>
      <c r="K96" s="139" t="str">
        <f>1-EXP(-J96)</f>
      </c>
      <c r="L96" s="140" t="str">
        <f>IF(G96=30,1,M95)</f>
      </c>
      <c r="M96" s="141" t="str">
        <f>L96*(1-K96)</f>
      </c>
    </row>
    <row r="97">
      <c r="A97" t="s">
        <v>148</v>
      </c>
      <c r="B97" t="s">
        <v>171</v>
      </c>
      <c r="C97" s="4" t="s">
        <v>176</v>
      </c>
      <c r="D97" t="s">
        <v>166</v>
      </c>
      <c r="E97" t="s">
        <v>451</v>
      </c>
      <c r="F97" s="134" t="n">
        <v>2027</v>
      </c>
      <c r="G97" s="135" t="n">
        <v>45</v>
      </c>
      <c r="H97" s="136" t="n">
        <v>6265.64168829242</v>
      </c>
      <c r="I97" s="137" t="n">
        <v>4181435.36652216</v>
      </c>
      <c r="J97" s="138" t="str">
        <f>IF(I97&gt;0,H97/I97,0)</f>
      </c>
      <c r="K97" s="139" t="str">
        <f>1-EXP(-J97)</f>
      </c>
      <c r="L97" s="140" t="str">
        <f>IF(G97=30,1,M96)</f>
      </c>
      <c r="M97" s="141" t="str">
        <f>L97*(1-K97)</f>
      </c>
    </row>
    <row r="98">
      <c r="A98" t="s">
        <v>148</v>
      </c>
      <c r="B98" t="s">
        <v>171</v>
      </c>
      <c r="C98" s="4" t="s">
        <v>176</v>
      </c>
      <c r="D98" t="s">
        <v>166</v>
      </c>
      <c r="E98" t="s">
        <v>451</v>
      </c>
      <c r="F98" s="134" t="n">
        <v>2027</v>
      </c>
      <c r="G98" s="135" t="n">
        <v>46</v>
      </c>
      <c r="H98" s="136" t="n">
        <v>6733.46765926731</v>
      </c>
      <c r="I98" s="137" t="n">
        <v>4108845.8166969</v>
      </c>
      <c r="J98" s="138" t="str">
        <f>IF(I98&gt;0,H98/I98,0)</f>
      </c>
      <c r="K98" s="139" t="str">
        <f>1-EXP(-J98)</f>
      </c>
      <c r="L98" s="140" t="str">
        <f>IF(G98=30,1,M97)</f>
      </c>
      <c r="M98" s="141" t="str">
        <f>L98*(1-K98)</f>
      </c>
    </row>
    <row r="99">
      <c r="A99" t="s">
        <v>148</v>
      </c>
      <c r="B99" t="s">
        <v>171</v>
      </c>
      <c r="C99" s="4" t="s">
        <v>176</v>
      </c>
      <c r="D99" t="s">
        <v>166</v>
      </c>
      <c r="E99" t="s">
        <v>451</v>
      </c>
      <c r="F99" s="134" t="n">
        <v>2027</v>
      </c>
      <c r="G99" s="135" t="n">
        <v>47</v>
      </c>
      <c r="H99" s="136" t="n">
        <v>7277.06551595134</v>
      </c>
      <c r="I99" s="137" t="n">
        <v>4053402.56674328</v>
      </c>
      <c r="J99" s="138" t="str">
        <f>IF(I99&gt;0,H99/I99,0)</f>
      </c>
      <c r="K99" s="139" t="str">
        <f>1-EXP(-J99)</f>
      </c>
      <c r="L99" s="140" t="str">
        <f>IF(G99=30,1,M98)</f>
      </c>
      <c r="M99" s="141" t="str">
        <f>L99*(1-K99)</f>
      </c>
    </row>
    <row r="100">
      <c r="A100" t="s">
        <v>148</v>
      </c>
      <c r="B100" t="s">
        <v>171</v>
      </c>
      <c r="C100" s="4" t="s">
        <v>176</v>
      </c>
      <c r="D100" t="s">
        <v>166</v>
      </c>
      <c r="E100" t="s">
        <v>451</v>
      </c>
      <c r="F100" s="134" t="n">
        <v>2027</v>
      </c>
      <c r="G100" s="135" t="n">
        <v>48</v>
      </c>
      <c r="H100" s="136" t="n">
        <v>7842.98164214754</v>
      </c>
      <c r="I100" s="137" t="n">
        <v>3992601.23054168</v>
      </c>
      <c r="J100" s="138" t="str">
        <f>IF(I100&gt;0,H100/I100,0)</f>
      </c>
      <c r="K100" s="139" t="str">
        <f>1-EXP(-J100)</f>
      </c>
      <c r="L100" s="140" t="str">
        <f>IF(G100=30,1,M99)</f>
      </c>
      <c r="M100" s="141" t="str">
        <f>L100*(1-K100)</f>
      </c>
    </row>
    <row r="101">
      <c r="A101" t="s">
        <v>148</v>
      </c>
      <c r="B101" t="s">
        <v>171</v>
      </c>
      <c r="C101" s="4" t="s">
        <v>176</v>
      </c>
      <c r="D101" t="s">
        <v>166</v>
      </c>
      <c r="E101" t="s">
        <v>451</v>
      </c>
      <c r="F101" s="134" t="n">
        <v>2027</v>
      </c>
      <c r="G101" s="135" t="n">
        <v>49</v>
      </c>
      <c r="H101" s="136" t="n">
        <v>8401.07500141307</v>
      </c>
      <c r="I101" s="137" t="n">
        <v>3912256.53463084</v>
      </c>
      <c r="J101" s="138" t="str">
        <f>IF(I101&gt;0,H101/I101,0)</f>
      </c>
      <c r="K101" s="139" t="str">
        <f>1-EXP(-J101)</f>
      </c>
      <c r="L101" s="140" t="str">
        <f>IF(G101=30,1,M100)</f>
      </c>
      <c r="M101" s="141" t="str">
        <f>L101*(1-K101)</f>
      </c>
    </row>
    <row r="102">
      <c r="A102" t="s">
        <v>148</v>
      </c>
      <c r="B102" t="s">
        <v>171</v>
      </c>
      <c r="C102" s="4" t="s">
        <v>176</v>
      </c>
      <c r="D102" t="s">
        <v>166</v>
      </c>
      <c r="E102" t="s">
        <v>451</v>
      </c>
      <c r="F102" s="134" t="n">
        <v>2027</v>
      </c>
      <c r="G102" s="135" t="n">
        <v>50</v>
      </c>
      <c r="H102" s="136" t="n">
        <v>9665.37778775907</v>
      </c>
      <c r="I102" s="137" t="n">
        <v>3849391.61577478</v>
      </c>
      <c r="J102" s="138" t="str">
        <f>IF(I102&gt;0,H102/I102,0)</f>
      </c>
      <c r="K102" s="139" t="str">
        <f>1-EXP(-J102)</f>
      </c>
      <c r="L102" s="140" t="str">
        <f>IF(G102=30,1,M101)</f>
      </c>
      <c r="M102" s="141" t="str">
        <f>L102*(1-K102)</f>
      </c>
    </row>
    <row r="103">
      <c r="A103" t="s">
        <v>148</v>
      </c>
      <c r="B103" t="s">
        <v>171</v>
      </c>
      <c r="C103" s="4" t="s">
        <v>176</v>
      </c>
      <c r="D103" t="s">
        <v>166</v>
      </c>
      <c r="E103" t="s">
        <v>451</v>
      </c>
      <c r="F103" s="134" t="n">
        <v>2027</v>
      </c>
      <c r="G103" s="135" t="n">
        <v>51</v>
      </c>
      <c r="H103" s="136" t="n">
        <v>10355.3014722411</v>
      </c>
      <c r="I103" s="137" t="n">
        <v>3773719.04804105</v>
      </c>
      <c r="J103" s="138" t="str">
        <f>IF(I103&gt;0,H103/I103,0)</f>
      </c>
      <c r="K103" s="139" t="str">
        <f>1-EXP(-J103)</f>
      </c>
      <c r="L103" s="140" t="str">
        <f>IF(G103=30,1,M102)</f>
      </c>
      <c r="M103" s="141" t="str">
        <f>L103*(1-K103)</f>
      </c>
    </row>
    <row r="104">
      <c r="A104" t="s">
        <v>148</v>
      </c>
      <c r="B104" t="s">
        <v>171</v>
      </c>
      <c r="C104" s="4" t="s">
        <v>176</v>
      </c>
      <c r="D104" t="s">
        <v>166</v>
      </c>
      <c r="E104" t="s">
        <v>451</v>
      </c>
      <c r="F104" s="134" t="n">
        <v>2027</v>
      </c>
      <c r="G104" s="135" t="n">
        <v>52</v>
      </c>
      <c r="H104" s="136" t="n">
        <v>11076.8351176352</v>
      </c>
      <c r="I104" s="137" t="n">
        <v>3698274.94046873</v>
      </c>
      <c r="J104" s="138" t="str">
        <f>IF(I104&gt;0,H104/I104,0)</f>
      </c>
      <c r="K104" s="139" t="str">
        <f>1-EXP(-J104)</f>
      </c>
      <c r="L104" s="140" t="str">
        <f>IF(G104=30,1,M103)</f>
      </c>
      <c r="M104" s="141" t="str">
        <f>L104*(1-K104)</f>
      </c>
    </row>
    <row r="105">
      <c r="A105" t="s">
        <v>148</v>
      </c>
      <c r="B105" t="s">
        <v>171</v>
      </c>
      <c r="C105" s="4" t="s">
        <v>176</v>
      </c>
      <c r="D105" t="s">
        <v>166</v>
      </c>
      <c r="E105" t="s">
        <v>451</v>
      </c>
      <c r="F105" s="134" t="n">
        <v>2027</v>
      </c>
      <c r="G105" s="135" t="n">
        <v>53</v>
      </c>
      <c r="H105" s="136" t="n">
        <v>11749.5379110561</v>
      </c>
      <c r="I105" s="137" t="n">
        <v>3595093.65965506</v>
      </c>
      <c r="J105" s="138" t="str">
        <f>IF(I105&gt;0,H105/I105,0)</f>
      </c>
      <c r="K105" s="139" t="str">
        <f>1-EXP(-J105)</f>
      </c>
      <c r="L105" s="140" t="str">
        <f>IF(G105=30,1,M104)</f>
      </c>
      <c r="M105" s="141" t="str">
        <f>L105*(1-K105)</f>
      </c>
    </row>
    <row r="106">
      <c r="A106" t="s">
        <v>148</v>
      </c>
      <c r="B106" t="s">
        <v>171</v>
      </c>
      <c r="C106" s="4" t="s">
        <v>176</v>
      </c>
      <c r="D106" t="s">
        <v>166</v>
      </c>
      <c r="E106" t="s">
        <v>451</v>
      </c>
      <c r="F106" s="134" t="n">
        <v>2027</v>
      </c>
      <c r="G106" s="135" t="n">
        <v>54</v>
      </c>
      <c r="H106" s="136" t="n">
        <v>12675.4621577926</v>
      </c>
      <c r="I106" s="137" t="n">
        <v>3553073.54191735</v>
      </c>
      <c r="J106" s="138" t="str">
        <f>IF(I106&gt;0,H106/I106,0)</f>
      </c>
      <c r="K106" s="139" t="str">
        <f>1-EXP(-J106)</f>
      </c>
      <c r="L106" s="140" t="str">
        <f>IF(G106=30,1,M105)</f>
      </c>
      <c r="M106" s="141" t="str">
        <f>L106*(1-K106)</f>
      </c>
    </row>
    <row r="107">
      <c r="A107" t="s">
        <v>148</v>
      </c>
      <c r="B107" t="s">
        <v>171</v>
      </c>
      <c r="C107" s="4" t="s">
        <v>176</v>
      </c>
      <c r="D107" t="s">
        <v>166</v>
      </c>
      <c r="E107" t="s">
        <v>451</v>
      </c>
      <c r="F107" s="134" t="n">
        <v>2027</v>
      </c>
      <c r="G107" s="135" t="n">
        <v>55</v>
      </c>
      <c r="H107" s="136" t="n">
        <v>13255.1054401831</v>
      </c>
      <c r="I107" s="137" t="n">
        <v>3345032.47747386</v>
      </c>
      <c r="J107" s="138" t="str">
        <f>IF(I107&gt;0,H107/I107,0)</f>
      </c>
      <c r="K107" s="139" t="str">
        <f>1-EXP(-J107)</f>
      </c>
      <c r="L107" s="140" t="str">
        <f>IF(G107=30,1,M106)</f>
      </c>
      <c r="M107" s="141" t="str">
        <f>L107*(1-K107)</f>
      </c>
    </row>
    <row r="108">
      <c r="A108" t="s">
        <v>148</v>
      </c>
      <c r="B108" t="s">
        <v>171</v>
      </c>
      <c r="C108" s="4" t="s">
        <v>176</v>
      </c>
      <c r="D108" t="s">
        <v>166</v>
      </c>
      <c r="E108" t="s">
        <v>451</v>
      </c>
      <c r="F108" s="134" t="n">
        <v>2027</v>
      </c>
      <c r="G108" s="135" t="n">
        <v>56</v>
      </c>
      <c r="H108" s="136" t="n">
        <v>14098.415987455</v>
      </c>
      <c r="I108" s="137" t="n">
        <v>3259815.25614349</v>
      </c>
      <c r="J108" s="138" t="str">
        <f>IF(I108&gt;0,H108/I108,0)</f>
      </c>
      <c r="K108" s="139" t="str">
        <f>1-EXP(-J108)</f>
      </c>
      <c r="L108" s="140" t="str">
        <f>IF(G108=30,1,M107)</f>
      </c>
      <c r="M108" s="141" t="str">
        <f>L108*(1-K108)</f>
      </c>
    </row>
    <row r="109">
      <c r="A109" t="s">
        <v>148</v>
      </c>
      <c r="B109" t="s">
        <v>171</v>
      </c>
      <c r="C109" s="4" t="s">
        <v>176</v>
      </c>
      <c r="D109" t="s">
        <v>166</v>
      </c>
      <c r="E109" t="s">
        <v>451</v>
      </c>
      <c r="F109" s="134" t="n">
        <v>2027</v>
      </c>
      <c r="G109" s="135" t="n">
        <v>57</v>
      </c>
      <c r="H109" s="136" t="n">
        <v>15030.4480097374</v>
      </c>
      <c r="I109" s="137" t="n">
        <v>3179677.65336014</v>
      </c>
      <c r="J109" s="138" t="str">
        <f>IF(I109&gt;0,H109/I109,0)</f>
      </c>
      <c r="K109" s="139" t="str">
        <f>1-EXP(-J109)</f>
      </c>
      <c r="L109" s="140" t="str">
        <f>IF(G109=30,1,M108)</f>
      </c>
      <c r="M109" s="141" t="str">
        <f>L109*(1-K109)</f>
      </c>
    </row>
    <row r="110">
      <c r="A110" t="s">
        <v>148</v>
      </c>
      <c r="B110" t="s">
        <v>171</v>
      </c>
      <c r="C110" s="4" t="s">
        <v>176</v>
      </c>
      <c r="D110" t="s">
        <v>166</v>
      </c>
      <c r="E110" t="s">
        <v>451</v>
      </c>
      <c r="F110" s="134" t="n">
        <v>2027</v>
      </c>
      <c r="G110" s="135" t="n">
        <v>58</v>
      </c>
      <c r="H110" s="136" t="n">
        <v>15960.6469585863</v>
      </c>
      <c r="I110" s="137" t="n">
        <v>3090271.95139547</v>
      </c>
      <c r="J110" s="138" t="str">
        <f>IF(I110&gt;0,H110/I110,0)</f>
      </c>
      <c r="K110" s="139" t="str">
        <f>1-EXP(-J110)</f>
      </c>
      <c r="L110" s="140" t="str">
        <f>IF(G110=30,1,M109)</f>
      </c>
      <c r="M110" s="141" t="str">
        <f>L110*(1-K110)</f>
      </c>
    </row>
    <row r="111">
      <c r="A111" t="s">
        <v>148</v>
      </c>
      <c r="B111" t="s">
        <v>171</v>
      </c>
      <c r="C111" s="4" t="s">
        <v>176</v>
      </c>
      <c r="D111" t="s">
        <v>166</v>
      </c>
      <c r="E111" t="s">
        <v>451</v>
      </c>
      <c r="F111" s="134" t="n">
        <v>2027</v>
      </c>
      <c r="G111" s="135" t="n">
        <v>59</v>
      </c>
      <c r="H111" s="136" t="n">
        <v>16824.4118326772</v>
      </c>
      <c r="I111" s="137" t="n">
        <v>2980851.98362893</v>
      </c>
      <c r="J111" s="138" t="str">
        <f>IF(I111&gt;0,H111/I111,0)</f>
      </c>
      <c r="K111" s="139" t="str">
        <f>1-EXP(-J111)</f>
      </c>
      <c r="L111" s="140" t="str">
        <f>IF(G111=30,1,M110)</f>
      </c>
      <c r="M111" s="141" t="str">
        <f>L111*(1-K111)</f>
      </c>
    </row>
    <row r="112">
      <c r="A112" t="s">
        <v>148</v>
      </c>
      <c r="B112" t="s">
        <v>171</v>
      </c>
      <c r="C112" s="4" t="s">
        <v>176</v>
      </c>
      <c r="D112" t="s">
        <v>166</v>
      </c>
      <c r="E112" t="s">
        <v>451</v>
      </c>
      <c r="F112" s="134" t="n">
        <v>2027</v>
      </c>
      <c r="G112" s="135" t="n">
        <v>60</v>
      </c>
      <c r="H112" s="136" t="n">
        <v>17975.1885520987</v>
      </c>
      <c r="I112" s="137" t="n">
        <v>2839810.67923277</v>
      </c>
      <c r="J112" s="138" t="str">
        <f>IF(I112&gt;0,H112/I112,0)</f>
      </c>
      <c r="K112" s="139" t="str">
        <f>1-EXP(-J112)</f>
      </c>
      <c r="L112" s="140" t="str">
        <f>IF(G112=30,1,M111)</f>
      </c>
      <c r="M112" s="141" t="str">
        <f>L112*(1-K112)</f>
      </c>
    </row>
    <row r="113">
      <c r="A113" t="s">
        <v>148</v>
      </c>
      <c r="B113" t="s">
        <v>171</v>
      </c>
      <c r="C113" s="4" t="s">
        <v>176</v>
      </c>
      <c r="D113" t="s">
        <v>166</v>
      </c>
      <c r="E113" t="s">
        <v>451</v>
      </c>
      <c r="F113" s="134" t="n">
        <v>2027</v>
      </c>
      <c r="G113" s="135" t="n">
        <v>61</v>
      </c>
      <c r="H113" s="136" t="n">
        <v>19000.5035270136</v>
      </c>
      <c r="I113" s="137" t="n">
        <v>2735246.03730403</v>
      </c>
      <c r="J113" s="138" t="str">
        <f>IF(I113&gt;0,H113/I113,0)</f>
      </c>
      <c r="K113" s="139" t="str">
        <f>1-EXP(-J113)</f>
      </c>
      <c r="L113" s="140" t="str">
        <f>IF(G113=30,1,M112)</f>
      </c>
      <c r="M113" s="141" t="str">
        <f>L113*(1-K113)</f>
      </c>
    </row>
    <row r="114">
      <c r="A114" t="s">
        <v>148</v>
      </c>
      <c r="B114" t="s">
        <v>171</v>
      </c>
      <c r="C114" s="4" t="s">
        <v>176</v>
      </c>
      <c r="D114" t="s">
        <v>166</v>
      </c>
      <c r="E114" t="s">
        <v>451</v>
      </c>
      <c r="F114" s="134" t="n">
        <v>2027</v>
      </c>
      <c r="G114" s="135" t="n">
        <v>62</v>
      </c>
      <c r="H114" s="136" t="n">
        <v>19822.8246924261</v>
      </c>
      <c r="I114" s="137" t="n">
        <v>2609230.78898491</v>
      </c>
      <c r="J114" s="138" t="str">
        <f>IF(I114&gt;0,H114/I114,0)</f>
      </c>
      <c r="K114" s="139" t="str">
        <f>1-EXP(-J114)</f>
      </c>
      <c r="L114" s="140" t="str">
        <f>IF(G114=30,1,M113)</f>
      </c>
      <c r="M114" s="141" t="str">
        <f>L114*(1-K114)</f>
      </c>
    </row>
    <row r="115">
      <c r="A115" t="s">
        <v>148</v>
      </c>
      <c r="B115" t="s">
        <v>171</v>
      </c>
      <c r="C115" s="4" t="s">
        <v>176</v>
      </c>
      <c r="D115" t="s">
        <v>166</v>
      </c>
      <c r="E115" t="s">
        <v>451</v>
      </c>
      <c r="F115" s="134" t="n">
        <v>2027</v>
      </c>
      <c r="G115" s="135" t="n">
        <v>63</v>
      </c>
      <c r="H115" s="136" t="n">
        <v>20643.9418867563</v>
      </c>
      <c r="I115" s="137" t="n">
        <v>2483470.04320027</v>
      </c>
      <c r="J115" s="138" t="str">
        <f>IF(I115&gt;0,H115/I115,0)</f>
      </c>
      <c r="K115" s="139" t="str">
        <f>1-EXP(-J115)</f>
      </c>
      <c r="L115" s="140" t="str">
        <f>IF(G115=30,1,M114)</f>
      </c>
      <c r="M115" s="141" t="str">
        <f>L115*(1-K115)</f>
      </c>
    </row>
    <row r="116">
      <c r="A116" t="s">
        <v>148</v>
      </c>
      <c r="B116" t="s">
        <v>171</v>
      </c>
      <c r="C116" s="4" t="s">
        <v>176</v>
      </c>
      <c r="D116" t="s">
        <v>166</v>
      </c>
      <c r="E116" t="s">
        <v>451</v>
      </c>
      <c r="F116" s="134" t="n">
        <v>2027</v>
      </c>
      <c r="G116" s="135" t="n">
        <v>64</v>
      </c>
      <c r="H116" s="136" t="n">
        <v>21501.1615900517</v>
      </c>
      <c r="I116" s="137" t="n">
        <v>2362690.05030898</v>
      </c>
      <c r="J116" s="138" t="str">
        <f>IF(I116&gt;0,H116/I116,0)</f>
      </c>
      <c r="K116" s="139" t="str">
        <f>1-EXP(-J116)</f>
      </c>
      <c r="L116" s="140" t="str">
        <f>IF(G116=30,1,M115)</f>
      </c>
      <c r="M116" s="141" t="str">
        <f>L116*(1-K116)</f>
      </c>
    </row>
    <row r="117">
      <c r="A117" t="s">
        <v>148</v>
      </c>
      <c r="B117" t="s">
        <v>171</v>
      </c>
      <c r="C117" s="4" t="s">
        <v>176</v>
      </c>
      <c r="D117" t="s">
        <v>166</v>
      </c>
      <c r="E117" t="s">
        <v>451</v>
      </c>
      <c r="F117" s="134" t="n">
        <v>2027</v>
      </c>
      <c r="G117" s="135" t="n">
        <v>65</v>
      </c>
      <c r="H117" s="136" t="n">
        <v>21613.3172650302</v>
      </c>
      <c r="I117" s="137" t="n">
        <v>2216202.51799431</v>
      </c>
      <c r="J117" s="138" t="str">
        <f>IF(I117&gt;0,H117/I117,0)</f>
      </c>
      <c r="K117" s="139" t="str">
        <f>1-EXP(-J117)</f>
      </c>
      <c r="L117" s="140" t="str">
        <f>IF(G117=30,1,M116)</f>
      </c>
      <c r="M117" s="141" t="str">
        <f>L117*(1-K117)</f>
      </c>
    </row>
    <row r="118">
      <c r="A118" t="s">
        <v>148</v>
      </c>
      <c r="B118" t="s">
        <v>171</v>
      </c>
      <c r="C118" s="4" t="s">
        <v>176</v>
      </c>
      <c r="D118" t="s">
        <v>166</v>
      </c>
      <c r="E118" t="s">
        <v>451</v>
      </c>
      <c r="F118" s="134" t="n">
        <v>2027</v>
      </c>
      <c r="G118" s="135" t="n">
        <v>66</v>
      </c>
      <c r="H118" s="136" t="n">
        <v>22385.10098536</v>
      </c>
      <c r="I118" s="137" t="n">
        <v>2095039.33615304</v>
      </c>
      <c r="J118" s="138" t="str">
        <f>IF(I118&gt;0,H118/I118,0)</f>
      </c>
      <c r="K118" s="139" t="str">
        <f>1-EXP(-J118)</f>
      </c>
      <c r="L118" s="140" t="str">
        <f>IF(G118=30,1,M117)</f>
      </c>
      <c r="M118" s="141" t="str">
        <f>L118*(1-K118)</f>
      </c>
    </row>
    <row r="119">
      <c r="A119" t="s">
        <v>148</v>
      </c>
      <c r="B119" t="s">
        <v>171</v>
      </c>
      <c r="C119" s="4" t="s">
        <v>176</v>
      </c>
      <c r="D119" t="s">
        <v>166</v>
      </c>
      <c r="E119" t="s">
        <v>451</v>
      </c>
      <c r="F119" s="134" t="n">
        <v>2027</v>
      </c>
      <c r="G119" s="135" t="n">
        <v>67</v>
      </c>
      <c r="H119" s="136" t="n">
        <v>23079.4943506029</v>
      </c>
      <c r="I119" s="137" t="n">
        <v>1969875.97042486</v>
      </c>
      <c r="J119" s="138" t="str">
        <f>IF(I119&gt;0,H119/I119,0)</f>
      </c>
      <c r="K119" s="139" t="str">
        <f>1-EXP(-J119)</f>
      </c>
      <c r="L119" s="140" t="str">
        <f>IF(G119=30,1,M118)</f>
      </c>
      <c r="M119" s="141" t="str">
        <f>L119*(1-K119)</f>
      </c>
    </row>
    <row r="120">
      <c r="A120" t="s">
        <v>148</v>
      </c>
      <c r="B120" t="s">
        <v>171</v>
      </c>
      <c r="C120" s="4" t="s">
        <v>176</v>
      </c>
      <c r="D120" t="s">
        <v>166</v>
      </c>
      <c r="E120" t="s">
        <v>451</v>
      </c>
      <c r="F120" s="134" t="n">
        <v>2027</v>
      </c>
      <c r="G120" s="135" t="n">
        <v>68</v>
      </c>
      <c r="H120" s="136" t="n">
        <v>23631.4261089176</v>
      </c>
      <c r="I120" s="137" t="n">
        <v>1838833.89721079</v>
      </c>
      <c r="J120" s="138" t="str">
        <f>IF(I120&gt;0,H120/I120,0)</f>
      </c>
      <c r="K120" s="139" t="str">
        <f>1-EXP(-J120)</f>
      </c>
      <c r="L120" s="140" t="str">
        <f>IF(G120=30,1,M119)</f>
      </c>
      <c r="M120" s="141" t="str">
        <f>L120*(1-K120)</f>
      </c>
    </row>
    <row r="121">
      <c r="A121" t="s">
        <v>148</v>
      </c>
      <c r="B121" t="s">
        <v>171</v>
      </c>
      <c r="C121" s="4" t="s">
        <v>176</v>
      </c>
      <c r="D121" t="s">
        <v>166</v>
      </c>
      <c r="E121" t="s">
        <v>451</v>
      </c>
      <c r="F121" s="134" t="n">
        <v>2027</v>
      </c>
      <c r="G121" s="135" t="n">
        <v>69</v>
      </c>
      <c r="H121" s="136" t="n">
        <v>24128.9412518197</v>
      </c>
      <c r="I121" s="137" t="n">
        <v>1710349.01543645</v>
      </c>
      <c r="J121" s="138" t="str">
        <f>IF(I121&gt;0,H121/I121,0)</f>
      </c>
      <c r="K121" s="139" t="str">
        <f>1-EXP(-J121)</f>
      </c>
      <c r="L121" s="140" t="str">
        <f>IF(G121=30,1,M120)</f>
      </c>
      <c r="M121" s="141" t="str">
        <f>L121*(1-K121)</f>
      </c>
    </row>
    <row r="122">
      <c r="A122" t="s">
        <v>148</v>
      </c>
      <c r="B122" t="s">
        <v>171</v>
      </c>
      <c r="C122" s="4" t="s">
        <v>176</v>
      </c>
      <c r="D122" t="s">
        <v>166</v>
      </c>
      <c r="E122" t="s">
        <v>451</v>
      </c>
      <c r="F122" s="134" t="n">
        <v>2028</v>
      </c>
      <c r="G122" s="135" t="n">
        <v>30</v>
      </c>
      <c r="H122" s="136" t="n">
        <v>960.821531636257</v>
      </c>
      <c r="I122" s="137" t="n">
        <v>4420068.25572901</v>
      </c>
      <c r="J122" s="138" t="str">
        <f>IF(I122&gt;0,H122/I122,0)</f>
      </c>
      <c r="K122" s="139" t="str">
        <f>1-EXP(-J122)</f>
      </c>
      <c r="L122" s="140" t="str">
        <f>IF(G122=30,1,M121)</f>
      </c>
      <c r="M122" s="141" t="str">
        <f>L122*(1-K122)</f>
      </c>
    </row>
    <row r="123">
      <c r="A123" t="s">
        <v>148</v>
      </c>
      <c r="B123" t="s">
        <v>171</v>
      </c>
      <c r="C123" s="4" t="s">
        <v>176</v>
      </c>
      <c r="D123" t="s">
        <v>166</v>
      </c>
      <c r="E123" t="s">
        <v>451</v>
      </c>
      <c r="F123" s="134" t="n">
        <v>2028</v>
      </c>
      <c r="G123" s="135" t="n">
        <v>31</v>
      </c>
      <c r="H123" s="136" t="n">
        <v>1311.36971101947</v>
      </c>
      <c r="I123" s="137" t="n">
        <v>4561973.62652527</v>
      </c>
      <c r="J123" s="138" t="str">
        <f>IF(I123&gt;0,H123/I123,0)</f>
      </c>
      <c r="K123" s="139" t="str">
        <f>1-EXP(-J123)</f>
      </c>
      <c r="L123" s="140" t="str">
        <f>IF(G123=30,1,M122)</f>
      </c>
      <c r="M123" s="141" t="str">
        <f>L123*(1-K123)</f>
      </c>
    </row>
    <row r="124">
      <c r="A124" t="s">
        <v>148</v>
      </c>
      <c r="B124" t="s">
        <v>171</v>
      </c>
      <c r="C124" s="4" t="s">
        <v>176</v>
      </c>
      <c r="D124" t="s">
        <v>166</v>
      </c>
      <c r="E124" t="s">
        <v>451</v>
      </c>
      <c r="F124" s="134" t="n">
        <v>2028</v>
      </c>
      <c r="G124" s="135" t="n">
        <v>32</v>
      </c>
      <c r="H124" s="136" t="n">
        <v>1360.3897822417</v>
      </c>
      <c r="I124" s="137" t="n">
        <v>4519623.22271483</v>
      </c>
      <c r="J124" s="138" t="str">
        <f>IF(I124&gt;0,H124/I124,0)</f>
      </c>
      <c r="K124" s="139" t="str">
        <f>1-EXP(-J124)</f>
      </c>
      <c r="L124" s="140" t="str">
        <f>IF(G124=30,1,M123)</f>
      </c>
      <c r="M124" s="141" t="str">
        <f>L124*(1-K124)</f>
      </c>
    </row>
    <row r="125">
      <c r="A125" t="s">
        <v>148</v>
      </c>
      <c r="B125" t="s">
        <v>171</v>
      </c>
      <c r="C125" s="4" t="s">
        <v>176</v>
      </c>
      <c r="D125" t="s">
        <v>166</v>
      </c>
      <c r="E125" t="s">
        <v>451</v>
      </c>
      <c r="F125" s="134" t="n">
        <v>2028</v>
      </c>
      <c r="G125" s="135" t="n">
        <v>33</v>
      </c>
      <c r="H125" s="136" t="n">
        <v>1410.64208415991</v>
      </c>
      <c r="I125" s="137" t="n">
        <v>4447076.2872084</v>
      </c>
      <c r="J125" s="138" t="str">
        <f>IF(I125&gt;0,H125/I125,0)</f>
      </c>
      <c r="K125" s="139" t="str">
        <f>1-EXP(-J125)</f>
      </c>
      <c r="L125" s="140" t="str">
        <f>IF(G125=30,1,M124)</f>
      </c>
      <c r="M125" s="141" t="str">
        <f>L125*(1-K125)</f>
      </c>
    </row>
    <row r="126">
      <c r="A126" t="s">
        <v>148</v>
      </c>
      <c r="B126" t="s">
        <v>171</v>
      </c>
      <c r="C126" s="4" t="s">
        <v>176</v>
      </c>
      <c r="D126" t="s">
        <v>166</v>
      </c>
      <c r="E126" t="s">
        <v>451</v>
      </c>
      <c r="F126" s="134" t="n">
        <v>2028</v>
      </c>
      <c r="G126" s="135" t="n">
        <v>34</v>
      </c>
      <c r="H126" s="136" t="n">
        <v>1475.14593622692</v>
      </c>
      <c r="I126" s="137" t="n">
        <v>4390454.18224072</v>
      </c>
      <c r="J126" s="138" t="str">
        <f>IF(I126&gt;0,H126/I126,0)</f>
      </c>
      <c r="K126" s="139" t="str">
        <f>1-EXP(-J126)</f>
      </c>
      <c r="L126" s="140" t="str">
        <f>IF(G126=30,1,M125)</f>
      </c>
      <c r="M126" s="141" t="str">
        <f>L126*(1-K126)</f>
      </c>
    </row>
    <row r="127">
      <c r="A127" t="s">
        <v>148</v>
      </c>
      <c r="B127" t="s">
        <v>171</v>
      </c>
      <c r="C127" s="4" t="s">
        <v>176</v>
      </c>
      <c r="D127" t="s">
        <v>166</v>
      </c>
      <c r="E127" t="s">
        <v>451</v>
      </c>
      <c r="F127" s="134" t="n">
        <v>2028</v>
      </c>
      <c r="G127" s="135" t="n">
        <v>35</v>
      </c>
      <c r="H127" s="136" t="n">
        <v>1996.317766267</v>
      </c>
      <c r="I127" s="137" t="n">
        <v>4337547.82408958</v>
      </c>
      <c r="J127" s="138" t="str">
        <f>IF(I127&gt;0,H127/I127,0)</f>
      </c>
      <c r="K127" s="139" t="str">
        <f>1-EXP(-J127)</f>
      </c>
      <c r="L127" s="140" t="str">
        <f>IF(G127=30,1,M126)</f>
      </c>
      <c r="M127" s="141" t="str">
        <f>L127*(1-K127)</f>
      </c>
    </row>
    <row r="128">
      <c r="A128" t="s">
        <v>148</v>
      </c>
      <c r="B128" t="s">
        <v>171</v>
      </c>
      <c r="C128" s="4" t="s">
        <v>176</v>
      </c>
      <c r="D128" t="s">
        <v>166</v>
      </c>
      <c r="E128" t="s">
        <v>451</v>
      </c>
      <c r="F128" s="134" t="n">
        <v>2028</v>
      </c>
      <c r="G128" s="135" t="n">
        <v>36</v>
      </c>
      <c r="H128" s="136" t="n">
        <v>2146.95931913039</v>
      </c>
      <c r="I128" s="137" t="n">
        <v>4375962.13415461</v>
      </c>
      <c r="J128" s="138" t="str">
        <f>IF(I128&gt;0,H128/I128,0)</f>
      </c>
      <c r="K128" s="139" t="str">
        <f>1-EXP(-J128)</f>
      </c>
      <c r="L128" s="140" t="str">
        <f>IF(G128=30,1,M127)</f>
      </c>
      <c r="M128" s="141" t="str">
        <f>L128*(1-K128)</f>
      </c>
    </row>
    <row r="129">
      <c r="A129" t="s">
        <v>148</v>
      </c>
      <c r="B129" t="s">
        <v>171</v>
      </c>
      <c r="C129" s="4" t="s">
        <v>176</v>
      </c>
      <c r="D129" t="s">
        <v>166</v>
      </c>
      <c r="E129" t="s">
        <v>451</v>
      </c>
      <c r="F129" s="134" t="n">
        <v>2028</v>
      </c>
      <c r="G129" s="135" t="n">
        <v>37</v>
      </c>
      <c r="H129" s="136" t="n">
        <v>2313.64146719032</v>
      </c>
      <c r="I129" s="137" t="n">
        <v>4395203.40775389</v>
      </c>
      <c r="J129" s="138" t="str">
        <f>IF(I129&gt;0,H129/I129,0)</f>
      </c>
      <c r="K129" s="139" t="str">
        <f>1-EXP(-J129)</f>
      </c>
      <c r="L129" s="140" t="str">
        <f>IF(G129=30,1,M128)</f>
      </c>
      <c r="M129" s="141" t="str">
        <f>L129*(1-K129)</f>
      </c>
    </row>
    <row r="130">
      <c r="A130" t="s">
        <v>148</v>
      </c>
      <c r="B130" t="s">
        <v>171</v>
      </c>
      <c r="C130" s="4" t="s">
        <v>176</v>
      </c>
      <c r="D130" t="s">
        <v>166</v>
      </c>
      <c r="E130" t="s">
        <v>451</v>
      </c>
      <c r="F130" s="134" t="n">
        <v>2028</v>
      </c>
      <c r="G130" s="135" t="n">
        <v>38</v>
      </c>
      <c r="H130" s="136" t="n">
        <v>3512.97048908554</v>
      </c>
      <c r="I130" s="137" t="n">
        <v>6472890.41179568</v>
      </c>
      <c r="J130" s="138" t="str">
        <f>IF(I130&gt;0,H130/I130,0)</f>
      </c>
      <c r="K130" s="139" t="str">
        <f>1-EXP(-J130)</f>
      </c>
      <c r="L130" s="140" t="str">
        <f>IF(G130=30,1,M129)</f>
      </c>
      <c r="M130" s="141" t="str">
        <f>L130*(1-K130)</f>
      </c>
    </row>
    <row r="131">
      <c r="A131" t="s">
        <v>148</v>
      </c>
      <c r="B131" t="s">
        <v>171</v>
      </c>
      <c r="C131" s="4" t="s">
        <v>176</v>
      </c>
      <c r="D131" t="s">
        <v>166</v>
      </c>
      <c r="E131" t="s">
        <v>451</v>
      </c>
      <c r="F131" s="134" t="n">
        <v>2028</v>
      </c>
      <c r="G131" s="135" t="n">
        <v>39</v>
      </c>
      <c r="H131" s="136" t="n">
        <v>2649.92709911439</v>
      </c>
      <c r="I131" s="137" t="n">
        <v>4356234.1880696</v>
      </c>
      <c r="J131" s="138" t="str">
        <f>IF(I131&gt;0,H131/I131,0)</f>
      </c>
      <c r="K131" s="139" t="str">
        <f>1-EXP(-J131)</f>
      </c>
      <c r="L131" s="140" t="str">
        <f>IF(G131=30,1,M130)</f>
      </c>
      <c r="M131" s="141" t="str">
        <f>L131*(1-K131)</f>
      </c>
    </row>
    <row r="132">
      <c r="A132" t="s">
        <v>148</v>
      </c>
      <c r="B132" t="s">
        <v>171</v>
      </c>
      <c r="C132" s="4" t="s">
        <v>176</v>
      </c>
      <c r="D132" t="s">
        <v>166</v>
      </c>
      <c r="E132" t="s">
        <v>451</v>
      </c>
      <c r="F132" s="134" t="n">
        <v>2028</v>
      </c>
      <c r="G132" s="135" t="n">
        <v>40</v>
      </c>
      <c r="H132" s="136" t="n">
        <v>3556.93289492096</v>
      </c>
      <c r="I132" s="137" t="n">
        <v>4340952.55769514</v>
      </c>
      <c r="J132" s="138" t="str">
        <f>IF(I132&gt;0,H132/I132,0)</f>
      </c>
      <c r="K132" s="139" t="str">
        <f>1-EXP(-J132)</f>
      </c>
      <c r="L132" s="140" t="str">
        <f>IF(G132=30,1,M131)</f>
      </c>
      <c r="M132" s="141" t="str">
        <f>L132*(1-K132)</f>
      </c>
    </row>
    <row r="133">
      <c r="A133" t="s">
        <v>148</v>
      </c>
      <c r="B133" t="s">
        <v>171</v>
      </c>
      <c r="C133" s="4" t="s">
        <v>176</v>
      </c>
      <c r="D133" t="s">
        <v>166</v>
      </c>
      <c r="E133" t="s">
        <v>451</v>
      </c>
      <c r="F133" s="134" t="n">
        <v>2028</v>
      </c>
      <c r="G133" s="135" t="n">
        <v>41</v>
      </c>
      <c r="H133" s="136" t="n">
        <v>3734.24753650309</v>
      </c>
      <c r="I133" s="137" t="n">
        <v>4208824.70016712</v>
      </c>
      <c r="J133" s="138" t="str">
        <f>IF(I133&gt;0,H133/I133,0)</f>
      </c>
      <c r="K133" s="139" t="str">
        <f>1-EXP(-J133)</f>
      </c>
      <c r="L133" s="140" t="str">
        <f>IF(G133=30,1,M132)</f>
      </c>
      <c r="M133" s="141" t="str">
        <f>L133*(1-K133)</f>
      </c>
    </row>
    <row r="134">
      <c r="A134" t="s">
        <v>148</v>
      </c>
      <c r="B134" t="s">
        <v>171</v>
      </c>
      <c r="C134" s="4" t="s">
        <v>176</v>
      </c>
      <c r="D134" t="s">
        <v>166</v>
      </c>
      <c r="E134" t="s">
        <v>451</v>
      </c>
      <c r="F134" s="134" t="n">
        <v>2028</v>
      </c>
      <c r="G134" s="135" t="n">
        <v>42</v>
      </c>
      <c r="H134" s="136" t="n">
        <v>4018.11710841034</v>
      </c>
      <c r="I134" s="137" t="n">
        <v>4175763.86275092</v>
      </c>
      <c r="J134" s="138" t="str">
        <f>IF(I134&gt;0,H134/I134,0)</f>
      </c>
      <c r="K134" s="139" t="str">
        <f>1-EXP(-J134)</f>
      </c>
      <c r="L134" s="140" t="str">
        <f>IF(G134=30,1,M133)</f>
      </c>
      <c r="M134" s="141" t="str">
        <f>L134*(1-K134)</f>
      </c>
    </row>
    <row r="135">
      <c r="A135" t="s">
        <v>148</v>
      </c>
      <c r="B135" t="s">
        <v>171</v>
      </c>
      <c r="C135" s="4" t="s">
        <v>176</v>
      </c>
      <c r="D135" t="s">
        <v>166</v>
      </c>
      <c r="E135" t="s">
        <v>451</v>
      </c>
      <c r="F135" s="134" t="n">
        <v>2028</v>
      </c>
      <c r="G135" s="135" t="n">
        <v>43</v>
      </c>
      <c r="H135" s="136" t="n">
        <v>4437.60574086785</v>
      </c>
      <c r="I135" s="137" t="n">
        <v>4237026.29980378</v>
      </c>
      <c r="J135" s="138" t="str">
        <f>IF(I135&gt;0,H135/I135,0)</f>
      </c>
      <c r="K135" s="139" t="str">
        <f>1-EXP(-J135)</f>
      </c>
      <c r="L135" s="140" t="str">
        <f>IF(G135=30,1,M134)</f>
      </c>
      <c r="M135" s="141" t="str">
        <f>L135*(1-K135)</f>
      </c>
    </row>
    <row r="136">
      <c r="A136" t="s">
        <v>148</v>
      </c>
      <c r="B136" t="s">
        <v>171</v>
      </c>
      <c r="C136" s="4" t="s">
        <v>176</v>
      </c>
      <c r="D136" t="s">
        <v>166</v>
      </c>
      <c r="E136" t="s">
        <v>451</v>
      </c>
      <c r="F136" s="134" t="n">
        <v>2028</v>
      </c>
      <c r="G136" s="135" t="n">
        <v>44</v>
      </c>
      <c r="H136" s="136" t="n">
        <v>4940.26873383115</v>
      </c>
      <c r="I136" s="137" t="n">
        <v>4323824.81831297</v>
      </c>
      <c r="J136" s="138" t="str">
        <f>IF(I136&gt;0,H136/I136,0)</f>
      </c>
      <c r="K136" s="139" t="str">
        <f>1-EXP(-J136)</f>
      </c>
      <c r="L136" s="140" t="str">
        <f>IF(G136=30,1,M135)</f>
      </c>
      <c r="M136" s="141" t="str">
        <f>L136*(1-K136)</f>
      </c>
    </row>
    <row r="137">
      <c r="A137" t="s">
        <v>148</v>
      </c>
      <c r="B137" t="s">
        <v>171</v>
      </c>
      <c r="C137" s="4" t="s">
        <v>176</v>
      </c>
      <c r="D137" t="s">
        <v>166</v>
      </c>
      <c r="E137" t="s">
        <v>451</v>
      </c>
      <c r="F137" s="134" t="n">
        <v>2028</v>
      </c>
      <c r="G137" s="135" t="n">
        <v>45</v>
      </c>
      <c r="H137" s="136" t="n">
        <v>6363.37067588919</v>
      </c>
      <c r="I137" s="137" t="n">
        <v>4301288.68165367</v>
      </c>
      <c r="J137" s="138" t="str">
        <f>IF(I137&gt;0,H137/I137,0)</f>
      </c>
      <c r="K137" s="139" t="str">
        <f>1-EXP(-J137)</f>
      </c>
      <c r="L137" s="140" t="str">
        <f>IF(G137=30,1,M136)</f>
      </c>
      <c r="M137" s="141" t="str">
        <f>L137*(1-K137)</f>
      </c>
    </row>
    <row r="138">
      <c r="A138" t="s">
        <v>148</v>
      </c>
      <c r="B138" t="s">
        <v>171</v>
      </c>
      <c r="C138" s="4" t="s">
        <v>176</v>
      </c>
      <c r="D138" t="s">
        <v>166</v>
      </c>
      <c r="E138" t="s">
        <v>451</v>
      </c>
      <c r="F138" s="134" t="n">
        <v>2028</v>
      </c>
      <c r="G138" s="135" t="n">
        <v>46</v>
      </c>
      <c r="H138" s="136" t="n">
        <v>6739.37086424151</v>
      </c>
      <c r="I138" s="137" t="n">
        <v>4164724.01914507</v>
      </c>
      <c r="J138" s="138" t="str">
        <f>IF(I138&gt;0,H138/I138,0)</f>
      </c>
      <c r="K138" s="139" t="str">
        <f>1-EXP(-J138)</f>
      </c>
      <c r="L138" s="140" t="str">
        <f>IF(G138=30,1,M137)</f>
      </c>
      <c r="M138" s="141" t="str">
        <f>L138*(1-K138)</f>
      </c>
    </row>
    <row r="139">
      <c r="A139" t="s">
        <v>148</v>
      </c>
      <c r="B139" t="s">
        <v>171</v>
      </c>
      <c r="C139" s="4" t="s">
        <v>176</v>
      </c>
      <c r="D139" t="s">
        <v>166</v>
      </c>
      <c r="E139" t="s">
        <v>451</v>
      </c>
      <c r="F139" s="134" t="n">
        <v>2028</v>
      </c>
      <c r="G139" s="135" t="n">
        <v>47</v>
      </c>
      <c r="H139" s="136" t="n">
        <v>7257.68706608831</v>
      </c>
      <c r="I139" s="137" t="n">
        <v>4091934.50864605</v>
      </c>
      <c r="J139" s="138" t="str">
        <f>IF(I139&gt;0,H139/I139,0)</f>
      </c>
      <c r="K139" s="139" t="str">
        <f>1-EXP(-J139)</f>
      </c>
      <c r="L139" s="140" t="str">
        <f>IF(G139=30,1,M138)</f>
      </c>
      <c r="M139" s="141" t="str">
        <f>L139*(1-K139)</f>
      </c>
    </row>
    <row r="140">
      <c r="A140" t="s">
        <v>148</v>
      </c>
      <c r="B140" t="s">
        <v>171</v>
      </c>
      <c r="C140" s="4" t="s">
        <v>176</v>
      </c>
      <c r="D140" t="s">
        <v>166</v>
      </c>
      <c r="E140" t="s">
        <v>451</v>
      </c>
      <c r="F140" s="134" t="n">
        <v>2028</v>
      </c>
      <c r="G140" s="135" t="n">
        <v>48</v>
      </c>
      <c r="H140" s="136" t="n">
        <v>7840.3751195963</v>
      </c>
      <c r="I140" s="137" t="n">
        <v>4035139.14456017</v>
      </c>
      <c r="J140" s="138" t="str">
        <f>IF(I140&gt;0,H140/I140,0)</f>
      </c>
      <c r="K140" s="139" t="str">
        <f>1-EXP(-J140)</f>
      </c>
      <c r="L140" s="140" t="str">
        <f>IF(G140=30,1,M139)</f>
      </c>
      <c r="M140" s="141" t="str">
        <f>L140*(1-K140)</f>
      </c>
    </row>
    <row r="141">
      <c r="A141" t="s">
        <v>148</v>
      </c>
      <c r="B141" t="s">
        <v>171</v>
      </c>
      <c r="C141" s="4" t="s">
        <v>176</v>
      </c>
      <c r="D141" t="s">
        <v>166</v>
      </c>
      <c r="E141" t="s">
        <v>451</v>
      </c>
      <c r="F141" s="134" t="n">
        <v>2028</v>
      </c>
      <c r="G141" s="135" t="n">
        <v>49</v>
      </c>
      <c r="H141" s="136" t="n">
        <v>8444.04036922961</v>
      </c>
      <c r="I141" s="137" t="n">
        <v>3972916.52548954</v>
      </c>
      <c r="J141" s="138" t="str">
        <f>IF(I141&gt;0,H141/I141,0)</f>
      </c>
      <c r="K141" s="139" t="str">
        <f>1-EXP(-J141)</f>
      </c>
      <c r="L141" s="140" t="str">
        <f>IF(G141=30,1,M140)</f>
      </c>
      <c r="M141" s="141" t="str">
        <f>L141*(1-K141)</f>
      </c>
    </row>
    <row r="142">
      <c r="A142" t="s">
        <v>148</v>
      </c>
      <c r="B142" t="s">
        <v>171</v>
      </c>
      <c r="C142" s="4" t="s">
        <v>176</v>
      </c>
      <c r="D142" t="s">
        <v>166</v>
      </c>
      <c r="E142" t="s">
        <v>451</v>
      </c>
      <c r="F142" s="134" t="n">
        <v>2028</v>
      </c>
      <c r="G142" s="135" t="n">
        <v>50</v>
      </c>
      <c r="H142" s="136" t="n">
        <v>9652.31370805608</v>
      </c>
      <c r="I142" s="137" t="n">
        <v>3891166.45356863</v>
      </c>
      <c r="J142" s="138" t="str">
        <f>IF(I142&gt;0,H142/I142,0)</f>
      </c>
      <c r="K142" s="139" t="str">
        <f>1-EXP(-J142)</f>
      </c>
      <c r="L142" s="140" t="str">
        <f>IF(G142=30,1,M141)</f>
      </c>
      <c r="M142" s="141" t="str">
        <f>L142*(1-K142)</f>
      </c>
    </row>
    <row r="143">
      <c r="A143" t="s">
        <v>148</v>
      </c>
      <c r="B143" t="s">
        <v>171</v>
      </c>
      <c r="C143" s="4" t="s">
        <v>176</v>
      </c>
      <c r="D143" t="s">
        <v>166</v>
      </c>
      <c r="E143" t="s">
        <v>451</v>
      </c>
      <c r="F143" s="134" t="n">
        <v>2028</v>
      </c>
      <c r="G143" s="135" t="n">
        <v>51</v>
      </c>
      <c r="H143" s="136" t="n">
        <v>10393.1026223068</v>
      </c>
      <c r="I143" s="137" t="n">
        <v>3825821.29920988</v>
      </c>
      <c r="J143" s="138" t="str">
        <f>IF(I143&gt;0,H143/I143,0)</f>
      </c>
      <c r="K143" s="139" t="str">
        <f>1-EXP(-J143)</f>
      </c>
      <c r="L143" s="140" t="str">
        <f>IF(G143=30,1,M142)</f>
      </c>
      <c r="M143" s="141" t="str">
        <f>L143*(1-K143)</f>
      </c>
    </row>
    <row r="144">
      <c r="A144" t="s">
        <v>148</v>
      </c>
      <c r="B144" t="s">
        <v>171</v>
      </c>
      <c r="C144" s="4" t="s">
        <v>176</v>
      </c>
      <c r="D144" t="s">
        <v>166</v>
      </c>
      <c r="E144" t="s">
        <v>451</v>
      </c>
      <c r="F144" s="134" t="n">
        <v>2028</v>
      </c>
      <c r="G144" s="135" t="n">
        <v>52</v>
      </c>
      <c r="H144" s="136" t="n">
        <v>11123.1730243295</v>
      </c>
      <c r="I144" s="137" t="n">
        <v>3749364.19828603</v>
      </c>
      <c r="J144" s="138" t="str">
        <f>IF(I144&gt;0,H144/I144,0)</f>
      </c>
      <c r="K144" s="139" t="str">
        <f>1-EXP(-J144)</f>
      </c>
      <c r="L144" s="140" t="str">
        <f>IF(G144=30,1,M143)</f>
      </c>
      <c r="M144" s="141" t="str">
        <f>L144*(1-K144)</f>
      </c>
    </row>
    <row r="145">
      <c r="A145" t="s">
        <v>148</v>
      </c>
      <c r="B145" t="s">
        <v>171</v>
      </c>
      <c r="C145" s="4" t="s">
        <v>176</v>
      </c>
      <c r="D145" t="s">
        <v>166</v>
      </c>
      <c r="E145" t="s">
        <v>451</v>
      </c>
      <c r="F145" s="134" t="n">
        <v>2028</v>
      </c>
      <c r="G145" s="135" t="n">
        <v>53</v>
      </c>
      <c r="H145" s="136" t="n">
        <v>11898.054274349</v>
      </c>
      <c r="I145" s="137" t="n">
        <v>3672237.01171631</v>
      </c>
      <c r="J145" s="138" t="str">
        <f>IF(I145&gt;0,H145/I145,0)</f>
      </c>
      <c r="K145" s="139" t="str">
        <f>1-EXP(-J145)</f>
      </c>
      <c r="L145" s="140" t="str">
        <f>IF(G145=30,1,M144)</f>
      </c>
      <c r="M145" s="141" t="str">
        <f>L145*(1-K145)</f>
      </c>
    </row>
    <row r="146">
      <c r="A146" t="s">
        <v>148</v>
      </c>
      <c r="B146" t="s">
        <v>171</v>
      </c>
      <c r="C146" s="4" t="s">
        <v>176</v>
      </c>
      <c r="D146" t="s">
        <v>166</v>
      </c>
      <c r="E146" t="s">
        <v>451</v>
      </c>
      <c r="F146" s="134" t="n">
        <v>2028</v>
      </c>
      <c r="G146" s="135" t="n">
        <v>54</v>
      </c>
      <c r="H146" s="136" t="n">
        <v>12620.9590126436</v>
      </c>
      <c r="I146" s="137" t="n">
        <v>3567485.30319982</v>
      </c>
      <c r="J146" s="138" t="str">
        <f>IF(I146&gt;0,H146/I146,0)</f>
      </c>
      <c r="K146" s="139" t="str">
        <f>1-EXP(-J146)</f>
      </c>
      <c r="L146" s="140" t="str">
        <f>IF(G146=30,1,M145)</f>
      </c>
      <c r="M146" s="141" t="str">
        <f>L146*(1-K146)</f>
      </c>
    </row>
    <row r="147">
      <c r="A147" t="s">
        <v>148</v>
      </c>
      <c r="B147" t="s">
        <v>171</v>
      </c>
      <c r="C147" s="4" t="s">
        <v>176</v>
      </c>
      <c r="D147" t="s">
        <v>166</v>
      </c>
      <c r="E147" t="s">
        <v>451</v>
      </c>
      <c r="F147" s="134" t="n">
        <v>2028</v>
      </c>
      <c r="G147" s="135" t="n">
        <v>55</v>
      </c>
      <c r="H147" s="136" t="n">
        <v>13804.3808216951</v>
      </c>
      <c r="I147" s="137" t="n">
        <v>3523302.83924143</v>
      </c>
      <c r="J147" s="138" t="str">
        <f>IF(I147&gt;0,H147/I147,0)</f>
      </c>
      <c r="K147" s="139" t="str">
        <f>1-EXP(-J147)</f>
      </c>
      <c r="L147" s="140" t="str">
        <f>IF(G147=30,1,M146)</f>
      </c>
      <c r="M147" s="141" t="str">
        <f>L147*(1-K147)</f>
      </c>
    </row>
    <row r="148">
      <c r="A148" t="s">
        <v>148</v>
      </c>
      <c r="B148" t="s">
        <v>171</v>
      </c>
      <c r="C148" s="4" t="s">
        <v>176</v>
      </c>
      <c r="D148" t="s">
        <v>166</v>
      </c>
      <c r="E148" t="s">
        <v>451</v>
      </c>
      <c r="F148" s="134" t="n">
        <v>2028</v>
      </c>
      <c r="G148" s="135" t="n">
        <v>56</v>
      </c>
      <c r="H148" s="136" t="n">
        <v>14179.8102232773</v>
      </c>
      <c r="I148" s="137" t="n">
        <v>3313925.51036475</v>
      </c>
      <c r="J148" s="138" t="str">
        <f>IF(I148&gt;0,H148/I148,0)</f>
      </c>
      <c r="K148" s="139" t="str">
        <f>1-EXP(-J148)</f>
      </c>
      <c r="L148" s="140" t="str">
        <f>IF(G148=30,1,M147)</f>
      </c>
      <c r="M148" s="141" t="str">
        <f>L148*(1-K148)</f>
      </c>
    </row>
    <row r="149">
      <c r="A149" t="s">
        <v>148</v>
      </c>
      <c r="B149" t="s">
        <v>171</v>
      </c>
      <c r="C149" s="4" t="s">
        <v>176</v>
      </c>
      <c r="D149" t="s">
        <v>166</v>
      </c>
      <c r="E149" t="s">
        <v>451</v>
      </c>
      <c r="F149" s="134" t="n">
        <v>2028</v>
      </c>
      <c r="G149" s="135" t="n">
        <v>57</v>
      </c>
      <c r="H149" s="136" t="n">
        <v>15094.9221767268</v>
      </c>
      <c r="I149" s="137" t="n">
        <v>3227194.94265946</v>
      </c>
      <c r="J149" s="138" t="str">
        <f>IF(I149&gt;0,H149/I149,0)</f>
      </c>
      <c r="K149" s="139" t="str">
        <f>1-EXP(-J149)</f>
      </c>
      <c r="L149" s="140" t="str">
        <f>IF(G149=30,1,M148)</f>
      </c>
      <c r="M149" s="141" t="str">
        <f>L149*(1-K149)</f>
      </c>
    </row>
    <row r="150">
      <c r="A150" t="s">
        <v>148</v>
      </c>
      <c r="B150" t="s">
        <v>171</v>
      </c>
      <c r="C150" s="4" t="s">
        <v>176</v>
      </c>
      <c r="D150" t="s">
        <v>166</v>
      </c>
      <c r="E150" t="s">
        <v>451</v>
      </c>
      <c r="F150" s="134" t="n">
        <v>2028</v>
      </c>
      <c r="G150" s="135" t="n">
        <v>58</v>
      </c>
      <c r="H150" s="136" t="n">
        <v>16084.5375982066</v>
      </c>
      <c r="I150" s="137" t="n">
        <v>3144919.8251776</v>
      </c>
      <c r="J150" s="138" t="str">
        <f>IF(I150&gt;0,H150/I150,0)</f>
      </c>
      <c r="K150" s="139" t="str">
        <f>1-EXP(-J150)</f>
      </c>
      <c r="L150" s="140" t="str">
        <f>IF(G150=30,1,M149)</f>
      </c>
      <c r="M150" s="141" t="str">
        <f>L150*(1-K150)</f>
      </c>
    </row>
    <row r="151">
      <c r="A151" t="s">
        <v>148</v>
      </c>
      <c r="B151" t="s">
        <v>171</v>
      </c>
      <c r="C151" s="4" t="s">
        <v>176</v>
      </c>
      <c r="D151" t="s">
        <v>166</v>
      </c>
      <c r="E151" t="s">
        <v>451</v>
      </c>
      <c r="F151" s="134" t="n">
        <v>2028</v>
      </c>
      <c r="G151" s="135" t="n">
        <v>59</v>
      </c>
      <c r="H151" s="136" t="n">
        <v>17071.1721264101</v>
      </c>
      <c r="I151" s="137" t="n">
        <v>3053371.73171977</v>
      </c>
      <c r="J151" s="138" t="str">
        <f>IF(I151&gt;0,H151/I151,0)</f>
      </c>
      <c r="K151" s="139" t="str">
        <f>1-EXP(-J151)</f>
      </c>
      <c r="L151" s="140" t="str">
        <f>IF(G151=30,1,M150)</f>
      </c>
      <c r="M151" s="141" t="str">
        <f>L151*(1-K151)</f>
      </c>
    </row>
    <row r="152">
      <c r="A152" t="s">
        <v>148</v>
      </c>
      <c r="B152" t="s">
        <v>171</v>
      </c>
      <c r="C152" s="4" t="s">
        <v>176</v>
      </c>
      <c r="D152" t="s">
        <v>166</v>
      </c>
      <c r="E152" t="s">
        <v>451</v>
      </c>
      <c r="F152" s="134" t="n">
        <v>2028</v>
      </c>
      <c r="G152" s="135" t="n">
        <v>60</v>
      </c>
      <c r="H152" s="136" t="n">
        <v>18390.8856949992</v>
      </c>
      <c r="I152" s="137" t="n">
        <v>2941963.82536493</v>
      </c>
      <c r="J152" s="138" t="str">
        <f>IF(I152&gt;0,H152/I152,0)</f>
      </c>
      <c r="K152" s="139" t="str">
        <f>1-EXP(-J152)</f>
      </c>
      <c r="L152" s="140" t="str">
        <f>IF(G152=30,1,M151)</f>
      </c>
      <c r="M152" s="141" t="str">
        <f>L152*(1-K152)</f>
      </c>
    </row>
    <row r="153">
      <c r="A153" t="s">
        <v>148</v>
      </c>
      <c r="B153" t="s">
        <v>171</v>
      </c>
      <c r="C153" s="4" t="s">
        <v>176</v>
      </c>
      <c r="D153" t="s">
        <v>166</v>
      </c>
      <c r="E153" t="s">
        <v>451</v>
      </c>
      <c r="F153" s="134" t="n">
        <v>2028</v>
      </c>
      <c r="G153" s="135" t="n">
        <v>61</v>
      </c>
      <c r="H153" s="136" t="n">
        <v>19258.8125244273</v>
      </c>
      <c r="I153" s="137" t="n">
        <v>2798664.64993563</v>
      </c>
      <c r="J153" s="138" t="str">
        <f>IF(I153&gt;0,H153/I153,0)</f>
      </c>
      <c r="K153" s="139" t="str">
        <f>1-EXP(-J153)</f>
      </c>
      <c r="L153" s="140" t="str">
        <f>IF(G153=30,1,M152)</f>
      </c>
      <c r="M153" s="141" t="str">
        <f>L153*(1-K153)</f>
      </c>
    </row>
    <row r="154">
      <c r="A154" t="s">
        <v>148</v>
      </c>
      <c r="B154" t="s">
        <v>171</v>
      </c>
      <c r="C154" s="4" t="s">
        <v>176</v>
      </c>
      <c r="D154" t="s">
        <v>166</v>
      </c>
      <c r="E154" t="s">
        <v>451</v>
      </c>
      <c r="F154" s="134" t="n">
        <v>2028</v>
      </c>
      <c r="G154" s="135" t="n">
        <v>62</v>
      </c>
      <c r="H154" s="136" t="n">
        <v>20269.1954127618</v>
      </c>
      <c r="I154" s="137" t="n">
        <v>2692459.51703142</v>
      </c>
      <c r="J154" s="138" t="str">
        <f>IF(I154&gt;0,H154/I154,0)</f>
      </c>
      <c r="K154" s="139" t="str">
        <f>1-EXP(-J154)</f>
      </c>
      <c r="L154" s="140" t="str">
        <f>IF(G154=30,1,M153)</f>
      </c>
      <c r="M154" s="141" t="str">
        <f>L154*(1-K154)</f>
      </c>
    </row>
    <row r="155">
      <c r="A155" t="s">
        <v>148</v>
      </c>
      <c r="B155" t="s">
        <v>171</v>
      </c>
      <c r="C155" s="4" t="s">
        <v>176</v>
      </c>
      <c r="D155" t="s">
        <v>166</v>
      </c>
      <c r="E155" t="s">
        <v>451</v>
      </c>
      <c r="F155" s="134" t="n">
        <v>2028</v>
      </c>
      <c r="G155" s="135" t="n">
        <v>63</v>
      </c>
      <c r="H155" s="136" t="n">
        <v>21132.8956291689</v>
      </c>
      <c r="I155" s="137" t="n">
        <v>2564611.13432008</v>
      </c>
      <c r="J155" s="138" t="str">
        <f>IF(I155&gt;0,H155/I155,0)</f>
      </c>
      <c r="K155" s="139" t="str">
        <f>1-EXP(-J155)</f>
      </c>
      <c r="L155" s="140" t="str">
        <f>IF(G155=30,1,M154)</f>
      </c>
      <c r="M155" s="141" t="str">
        <f>L155*(1-K155)</f>
      </c>
    </row>
    <row r="156">
      <c r="A156" t="s">
        <v>148</v>
      </c>
      <c r="B156" t="s">
        <v>171</v>
      </c>
      <c r="C156" s="4" t="s">
        <v>176</v>
      </c>
      <c r="D156" t="s">
        <v>166</v>
      </c>
      <c r="E156" t="s">
        <v>451</v>
      </c>
      <c r="F156" s="134" t="n">
        <v>2028</v>
      </c>
      <c r="G156" s="135" t="n">
        <v>64</v>
      </c>
      <c r="H156" s="136" t="n">
        <v>21989.7660583955</v>
      </c>
      <c r="I156" s="137" t="n">
        <v>2437017.97381028</v>
      </c>
      <c r="J156" s="138" t="str">
        <f>IF(I156&gt;0,H156/I156,0)</f>
      </c>
      <c r="K156" s="139" t="str">
        <f>1-EXP(-J156)</f>
      </c>
      <c r="L156" s="140" t="str">
        <f>IF(G156=30,1,M155)</f>
      </c>
      <c r="M156" s="141" t="str">
        <f>L156*(1-K156)</f>
      </c>
    </row>
    <row r="157">
      <c r="A157" t="s">
        <v>148</v>
      </c>
      <c r="B157" t="s">
        <v>171</v>
      </c>
      <c r="C157" s="4" t="s">
        <v>176</v>
      </c>
      <c r="D157" t="s">
        <v>166</v>
      </c>
      <c r="E157" t="s">
        <v>451</v>
      </c>
      <c r="F157" s="134" t="n">
        <v>2028</v>
      </c>
      <c r="G157" s="135" t="n">
        <v>65</v>
      </c>
      <c r="H157" s="136" t="n">
        <v>22269.9971142822</v>
      </c>
      <c r="I157" s="137" t="n">
        <v>2314325.82960188</v>
      </c>
      <c r="J157" s="138" t="str">
        <f>IF(I157&gt;0,H157/I157,0)</f>
      </c>
      <c r="K157" s="139" t="str">
        <f>1-EXP(-J157)</f>
      </c>
      <c r="L157" s="140" t="str">
        <f>IF(G157=30,1,M156)</f>
      </c>
      <c r="M157" s="141" t="str">
        <f>L157*(1-K157)</f>
      </c>
    </row>
    <row r="158">
      <c r="A158" t="s">
        <v>148</v>
      </c>
      <c r="B158" t="s">
        <v>171</v>
      </c>
      <c r="C158" s="4" t="s">
        <v>176</v>
      </c>
      <c r="D158" t="s">
        <v>166</v>
      </c>
      <c r="E158" t="s">
        <v>451</v>
      </c>
      <c r="F158" s="134" t="n">
        <v>2028</v>
      </c>
      <c r="G158" s="135" t="n">
        <v>66</v>
      </c>
      <c r="H158" s="136" t="n">
        <v>22927.516536696</v>
      </c>
      <c r="I158" s="137" t="n">
        <v>2166486.93275802</v>
      </c>
      <c r="J158" s="138" t="str">
        <f>IF(I158&gt;0,H158/I158,0)</f>
      </c>
      <c r="K158" s="139" t="str">
        <f>1-EXP(-J158)</f>
      </c>
      <c r="L158" s="140" t="str">
        <f>IF(G158=30,1,M157)</f>
      </c>
      <c r="M158" s="141" t="str">
        <f>L158*(1-K158)</f>
      </c>
    </row>
    <row r="159">
      <c r="A159" t="s">
        <v>148</v>
      </c>
      <c r="B159" t="s">
        <v>171</v>
      </c>
      <c r="C159" s="4" t="s">
        <v>176</v>
      </c>
      <c r="D159" t="s">
        <v>166</v>
      </c>
      <c r="E159" t="s">
        <v>451</v>
      </c>
      <c r="F159" s="134" t="n">
        <v>2028</v>
      </c>
      <c r="G159" s="135" t="n">
        <v>67</v>
      </c>
      <c r="H159" s="136" t="n">
        <v>23717.961817835</v>
      </c>
      <c r="I159" s="137" t="n">
        <v>2043399.8967573</v>
      </c>
      <c r="J159" s="138" t="str">
        <f>IF(I159&gt;0,H159/I159,0)</f>
      </c>
      <c r="K159" s="139" t="str">
        <f>1-EXP(-J159)</f>
      </c>
      <c r="L159" s="140" t="str">
        <f>IF(G159=30,1,M158)</f>
      </c>
      <c r="M159" s="141" t="str">
        <f>L159*(1-K159)</f>
      </c>
    </row>
    <row r="160">
      <c r="A160" t="s">
        <v>148</v>
      </c>
      <c r="B160" t="s">
        <v>171</v>
      </c>
      <c r="C160" s="4" t="s">
        <v>176</v>
      </c>
      <c r="D160" t="s">
        <v>166</v>
      </c>
      <c r="E160" t="s">
        <v>451</v>
      </c>
      <c r="F160" s="134" t="n">
        <v>2028</v>
      </c>
      <c r="G160" s="135" t="n">
        <v>68</v>
      </c>
      <c r="H160" s="136" t="n">
        <v>24413.0785539581</v>
      </c>
      <c r="I160" s="137" t="n">
        <v>1916678.59840222</v>
      </c>
      <c r="J160" s="138" t="str">
        <f>IF(I160&gt;0,H160/I160,0)</f>
      </c>
      <c r="K160" s="139" t="str">
        <f>1-EXP(-J160)</f>
      </c>
      <c r="L160" s="140" t="str">
        <f>IF(G160=30,1,M159)</f>
      </c>
      <c r="M160" s="141" t="str">
        <f>L160*(1-K160)</f>
      </c>
    </row>
    <row r="161">
      <c r="A161" t="s">
        <v>148</v>
      </c>
      <c r="B161" t="s">
        <v>171</v>
      </c>
      <c r="C161" s="4" t="s">
        <v>176</v>
      </c>
      <c r="D161" t="s">
        <v>166</v>
      </c>
      <c r="E161" t="s">
        <v>451</v>
      </c>
      <c r="F161" s="134" t="n">
        <v>2028</v>
      </c>
      <c r="G161" s="135" t="n">
        <v>69</v>
      </c>
      <c r="H161" s="136" t="n">
        <v>24953.390591209</v>
      </c>
      <c r="I161" s="137" t="n">
        <v>1784407.84211406</v>
      </c>
      <c r="J161" s="138" t="str">
        <f>IF(I161&gt;0,H161/I161,0)</f>
      </c>
      <c r="K161" s="139" t="str">
        <f>1-EXP(-J161)</f>
      </c>
      <c r="L161" s="140" t="str">
        <f>IF(G161=30,1,M160)</f>
      </c>
      <c r="M161" s="141" t="str">
        <f>L161*(1-K161)</f>
      </c>
    </row>
    <row r="162">
      <c r="A162" t="s">
        <v>148</v>
      </c>
      <c r="B162" t="s">
        <v>171</v>
      </c>
      <c r="C162" s="4" t="s">
        <v>176</v>
      </c>
      <c r="D162" t="s">
        <v>166</v>
      </c>
      <c r="E162" t="s">
        <v>451</v>
      </c>
      <c r="F162" s="134" t="n">
        <v>2029</v>
      </c>
      <c r="G162" s="135" t="n">
        <v>30</v>
      </c>
      <c r="H162" s="136" t="n">
        <v>933.381596476744</v>
      </c>
      <c r="I162" s="137" t="n">
        <v>4353646.59498749</v>
      </c>
      <c r="J162" s="138" t="str">
        <f>IF(I162&gt;0,H162/I162,0)</f>
      </c>
      <c r="K162" s="139" t="str">
        <f>1-EXP(-J162)</f>
      </c>
      <c r="L162" s="140" t="str">
        <f>IF(G162=30,1,M161)</f>
      </c>
      <c r="M162" s="141" t="str">
        <f>L162*(1-K162)</f>
      </c>
    </row>
    <row r="163">
      <c r="A163" t="s">
        <v>148</v>
      </c>
      <c r="B163" t="s">
        <v>171</v>
      </c>
      <c r="C163" s="4" t="s">
        <v>176</v>
      </c>
      <c r="D163" t="s">
        <v>166</v>
      </c>
      <c r="E163" t="s">
        <v>451</v>
      </c>
      <c r="F163" s="134" t="n">
        <v>2029</v>
      </c>
      <c r="G163" s="135" t="n">
        <v>31</v>
      </c>
      <c r="H163" s="136" t="n">
        <v>1075.89352215395</v>
      </c>
      <c r="I163" s="137" t="n">
        <v>4413871.9918104</v>
      </c>
      <c r="J163" s="138" t="str">
        <f>IF(I163&gt;0,H163/I163,0)</f>
      </c>
      <c r="K163" s="139" t="str">
        <f>1-EXP(-J163)</f>
      </c>
      <c r="L163" s="140" t="str">
        <f>IF(G163=30,1,M162)</f>
      </c>
      <c r="M163" s="141" t="str">
        <f>L163*(1-K163)</f>
      </c>
    </row>
    <row r="164">
      <c r="A164" t="s">
        <v>148</v>
      </c>
      <c r="B164" t="s">
        <v>171</v>
      </c>
      <c r="C164" s="4" t="s">
        <v>176</v>
      </c>
      <c r="D164" t="s">
        <v>166</v>
      </c>
      <c r="E164" t="s">
        <v>451</v>
      </c>
      <c r="F164" s="134" t="n">
        <v>2029</v>
      </c>
      <c r="G164" s="135" t="n">
        <v>32</v>
      </c>
      <c r="H164" s="136" t="n">
        <v>1356.64292588723</v>
      </c>
      <c r="I164" s="137" t="n">
        <v>4555524.79668543</v>
      </c>
      <c r="J164" s="138" t="str">
        <f>IF(I164&gt;0,H164/I164,0)</f>
      </c>
      <c r="K164" s="139" t="str">
        <f>1-EXP(-J164)</f>
      </c>
      <c r="L164" s="140" t="str">
        <f>IF(G164=30,1,M163)</f>
      </c>
      <c r="M164" s="141" t="str">
        <f>L164*(1-K164)</f>
      </c>
    </row>
    <row r="165">
      <c r="A165" t="s">
        <v>148</v>
      </c>
      <c r="B165" t="s">
        <v>171</v>
      </c>
      <c r="C165" s="4" t="s">
        <v>176</v>
      </c>
      <c r="D165" t="s">
        <v>166</v>
      </c>
      <c r="E165" t="s">
        <v>451</v>
      </c>
      <c r="F165" s="134" t="n">
        <v>2029</v>
      </c>
      <c r="G165" s="135" t="n">
        <v>33</v>
      </c>
      <c r="H165" s="136" t="n">
        <v>1416.54314314969</v>
      </c>
      <c r="I165" s="137" t="n">
        <v>4512970.71827259</v>
      </c>
      <c r="J165" s="138" t="str">
        <f>IF(I165&gt;0,H165/I165,0)</f>
      </c>
      <c r="K165" s="139" t="str">
        <f>1-EXP(-J165)</f>
      </c>
      <c r="L165" s="140" t="str">
        <f>IF(G165=30,1,M164)</f>
      </c>
      <c r="M165" s="141" t="str">
        <f>L165*(1-K165)</f>
      </c>
    </row>
    <row r="166">
      <c r="A166" t="s">
        <v>148</v>
      </c>
      <c r="B166" t="s">
        <v>171</v>
      </c>
      <c r="C166" s="4" t="s">
        <v>176</v>
      </c>
      <c r="D166" t="s">
        <v>166</v>
      </c>
      <c r="E166" t="s">
        <v>451</v>
      </c>
      <c r="F166" s="134" t="n">
        <v>2029</v>
      </c>
      <c r="G166" s="135" t="n">
        <v>34</v>
      </c>
      <c r="H166" s="136" t="n">
        <v>1477.92375983669</v>
      </c>
      <c r="I166" s="137" t="n">
        <v>4440220.17744291</v>
      </c>
      <c r="J166" s="138" t="str">
        <f>IF(I166&gt;0,H166/I166,0)</f>
      </c>
      <c r="K166" s="139" t="str">
        <f>1-EXP(-J166)</f>
      </c>
      <c r="L166" s="140" t="str">
        <f>IF(G166=30,1,M165)</f>
      </c>
      <c r="M166" s="141" t="str">
        <f>L166*(1-K166)</f>
      </c>
    </row>
    <row r="167">
      <c r="A167" t="s">
        <v>148</v>
      </c>
      <c r="B167" t="s">
        <v>171</v>
      </c>
      <c r="C167" s="4" t="s">
        <v>176</v>
      </c>
      <c r="D167" t="s">
        <v>166</v>
      </c>
      <c r="E167" t="s">
        <v>451</v>
      </c>
      <c r="F167" s="134" t="n">
        <v>2029</v>
      </c>
      <c r="G167" s="135" t="n">
        <v>35</v>
      </c>
      <c r="H167" s="136" t="n">
        <v>1990.17727029426</v>
      </c>
      <c r="I167" s="137" t="n">
        <v>4383320.14776442</v>
      </c>
      <c r="J167" s="138" t="str">
        <f>IF(I167&gt;0,H167/I167,0)</f>
      </c>
      <c r="K167" s="139" t="str">
        <f>1-EXP(-J167)</f>
      </c>
      <c r="L167" s="140" t="str">
        <f>IF(G167=30,1,M166)</f>
      </c>
      <c r="M167" s="141" t="str">
        <f>L167*(1-K167)</f>
      </c>
    </row>
    <row r="168">
      <c r="A168" t="s">
        <v>148</v>
      </c>
      <c r="B168" t="s">
        <v>171</v>
      </c>
      <c r="C168" s="4" t="s">
        <v>176</v>
      </c>
      <c r="D168" t="s">
        <v>166</v>
      </c>
      <c r="E168" t="s">
        <v>451</v>
      </c>
      <c r="F168" s="134" t="n">
        <v>2029</v>
      </c>
      <c r="G168" s="135" t="n">
        <v>36</v>
      </c>
      <c r="H168" s="136" t="n">
        <v>2095.02729409576</v>
      </c>
      <c r="I168" s="137" t="n">
        <v>4329579.23132955</v>
      </c>
      <c r="J168" s="138" t="str">
        <f>IF(I168&gt;0,H168/I168,0)</f>
      </c>
      <c r="K168" s="139" t="str">
        <f>1-EXP(-J168)</f>
      </c>
      <c r="L168" s="140" t="str">
        <f>IF(G168=30,1,M167)</f>
      </c>
      <c r="M168" s="141" t="str">
        <f>L168*(1-K168)</f>
      </c>
    </row>
    <row r="169">
      <c r="A169" t="s">
        <v>148</v>
      </c>
      <c r="B169" t="s">
        <v>171</v>
      </c>
      <c r="C169" s="4" t="s">
        <v>176</v>
      </c>
      <c r="D169" t="s">
        <v>166</v>
      </c>
      <c r="E169" t="s">
        <v>451</v>
      </c>
      <c r="F169" s="134" t="n">
        <v>2029</v>
      </c>
      <c r="G169" s="135" t="n">
        <v>37</v>
      </c>
      <c r="H169" s="136" t="n">
        <v>2266.93979340088</v>
      </c>
      <c r="I169" s="137" t="n">
        <v>4367915.80737455</v>
      </c>
      <c r="J169" s="138" t="str">
        <f>IF(I169&gt;0,H169/I169,0)</f>
      </c>
      <c r="K169" s="139" t="str">
        <f>1-EXP(-J169)</f>
      </c>
      <c r="L169" s="140" t="str">
        <f>IF(G169=30,1,M168)</f>
      </c>
      <c r="M169" s="141" t="str">
        <f>L169*(1-K169)</f>
      </c>
    </row>
    <row r="170">
      <c r="A170" t="s">
        <v>148</v>
      </c>
      <c r="B170" t="s">
        <v>171</v>
      </c>
      <c r="C170" s="4" t="s">
        <v>176</v>
      </c>
      <c r="D170" t="s">
        <v>166</v>
      </c>
      <c r="E170" t="s">
        <v>451</v>
      </c>
      <c r="F170" s="134" t="n">
        <v>2029</v>
      </c>
      <c r="G170" s="135" t="n">
        <v>38</v>
      </c>
      <c r="H170" s="136" t="n">
        <v>2447.82729580195</v>
      </c>
      <c r="I170" s="137" t="n">
        <v>4386554.3525132</v>
      </c>
      <c r="J170" s="138" t="str">
        <f>IF(I170&gt;0,H170/I170,0)</f>
      </c>
      <c r="K170" s="139" t="str">
        <f>1-EXP(-J170)</f>
      </c>
      <c r="L170" s="140" t="str">
        <f>IF(G170=30,1,M169)</f>
      </c>
      <c r="M170" s="141" t="str">
        <f>L170*(1-K170)</f>
      </c>
    </row>
    <row r="171">
      <c r="A171" t="s">
        <v>148</v>
      </c>
      <c r="B171" t="s">
        <v>171</v>
      </c>
      <c r="C171" s="4" t="s">
        <v>176</v>
      </c>
      <c r="D171" t="s">
        <v>166</v>
      </c>
      <c r="E171" t="s">
        <v>451</v>
      </c>
      <c r="F171" s="134" t="n">
        <v>2029</v>
      </c>
      <c r="G171" s="135" t="n">
        <v>39</v>
      </c>
      <c r="H171" s="136" t="n">
        <v>3716.1488102176</v>
      </c>
      <c r="I171" s="137" t="n">
        <v>6459704.18578027</v>
      </c>
      <c r="J171" s="138" t="str">
        <f>IF(I171&gt;0,H171/I171,0)</f>
      </c>
      <c r="K171" s="139" t="str">
        <f>1-EXP(-J171)</f>
      </c>
      <c r="L171" s="140" t="str">
        <f>IF(G171=30,1,M170)</f>
      </c>
      <c r="M171" s="141" t="str">
        <f>L171*(1-K171)</f>
      </c>
    </row>
    <row r="172">
      <c r="A172" t="s">
        <v>148</v>
      </c>
      <c r="B172" t="s">
        <v>171</v>
      </c>
      <c r="C172" s="4" t="s">
        <v>176</v>
      </c>
      <c r="D172" t="s">
        <v>166</v>
      </c>
      <c r="E172" t="s">
        <v>451</v>
      </c>
      <c r="F172" s="134" t="n">
        <v>2029</v>
      </c>
      <c r="G172" s="135" t="n">
        <v>40</v>
      </c>
      <c r="H172" s="136" t="n">
        <v>3515.37865572096</v>
      </c>
      <c r="I172" s="137" t="n">
        <v>4346358.19950301</v>
      </c>
      <c r="J172" s="138" t="str">
        <f>IF(I172&gt;0,H172/I172,0)</f>
      </c>
      <c r="K172" s="139" t="str">
        <f>1-EXP(-J172)</f>
      </c>
      <c r="L172" s="140" t="str">
        <f>IF(G172=30,1,M171)</f>
      </c>
      <c r="M172" s="141" t="str">
        <f>L172*(1-K172)</f>
      </c>
    </row>
    <row r="173">
      <c r="A173" t="s">
        <v>148</v>
      </c>
      <c r="B173" t="s">
        <v>171</v>
      </c>
      <c r="C173" s="4" t="s">
        <v>176</v>
      </c>
      <c r="D173" t="s">
        <v>166</v>
      </c>
      <c r="E173" t="s">
        <v>451</v>
      </c>
      <c r="F173" s="134" t="n">
        <v>2029</v>
      </c>
      <c r="G173" s="135" t="n">
        <v>41</v>
      </c>
      <c r="H173" s="136" t="n">
        <v>3789.21725643508</v>
      </c>
      <c r="I173" s="137" t="n">
        <v>4329550.26314611</v>
      </c>
      <c r="J173" s="138" t="str">
        <f>IF(I173&gt;0,H173/I173,0)</f>
      </c>
      <c r="K173" s="139" t="str">
        <f>1-EXP(-J173)</f>
      </c>
      <c r="L173" s="140" t="str">
        <f>IF(G173=30,1,M172)</f>
      </c>
      <c r="M173" s="141" t="str">
        <f>L173*(1-K173)</f>
      </c>
    </row>
    <row r="174">
      <c r="A174" t="s">
        <v>148</v>
      </c>
      <c r="B174" t="s">
        <v>171</v>
      </c>
      <c r="C174" s="4" t="s">
        <v>176</v>
      </c>
      <c r="D174" t="s">
        <v>166</v>
      </c>
      <c r="E174" t="s">
        <v>451</v>
      </c>
      <c r="F174" s="134" t="n">
        <v>2029</v>
      </c>
      <c r="G174" s="135" t="n">
        <v>42</v>
      </c>
      <c r="H174" s="136" t="n">
        <v>3987.16551696235</v>
      </c>
      <c r="I174" s="137" t="n">
        <v>4197703.65411799</v>
      </c>
      <c r="J174" s="138" t="str">
        <f>IF(I174&gt;0,H174/I174,0)</f>
      </c>
      <c r="K174" s="139" t="str">
        <f>1-EXP(-J174)</f>
      </c>
      <c r="L174" s="140" t="str">
        <f>IF(G174=30,1,M173)</f>
      </c>
      <c r="M174" s="141" t="str">
        <f>L174*(1-K174)</f>
      </c>
    </row>
    <row r="175">
      <c r="A175" t="s">
        <v>148</v>
      </c>
      <c r="B175" t="s">
        <v>171</v>
      </c>
      <c r="C175" s="4" t="s">
        <v>176</v>
      </c>
      <c r="D175" t="s">
        <v>166</v>
      </c>
      <c r="E175" t="s">
        <v>451</v>
      </c>
      <c r="F175" s="134" t="n">
        <v>2029</v>
      </c>
      <c r="G175" s="135" t="n">
        <v>43</v>
      </c>
      <c r="H175" s="136" t="n">
        <v>4305.71560401603</v>
      </c>
      <c r="I175" s="137" t="n">
        <v>4163830.27205642</v>
      </c>
      <c r="J175" s="138" t="str">
        <f>IF(I175&gt;0,H175/I175,0)</f>
      </c>
      <c r="K175" s="139" t="str">
        <f>1-EXP(-J175)</f>
      </c>
      <c r="L175" s="140" t="str">
        <f>IF(G175=30,1,M174)</f>
      </c>
      <c r="M175" s="141" t="str">
        <f>L175*(1-K175)</f>
      </c>
    </row>
    <row r="176">
      <c r="A176" t="s">
        <v>148</v>
      </c>
      <c r="B176" t="s">
        <v>171</v>
      </c>
      <c r="C176" s="4" t="s">
        <v>176</v>
      </c>
      <c r="D176" t="s">
        <v>166</v>
      </c>
      <c r="E176" t="s">
        <v>451</v>
      </c>
      <c r="F176" s="134" t="n">
        <v>2029</v>
      </c>
      <c r="G176" s="135" t="n">
        <v>44</v>
      </c>
      <c r="H176" s="136" t="n">
        <v>4770.43666639975</v>
      </c>
      <c r="I176" s="137" t="n">
        <v>4223885.71924312</v>
      </c>
      <c r="J176" s="138" t="str">
        <f>IF(I176&gt;0,H176/I176,0)</f>
      </c>
      <c r="K176" s="139" t="str">
        <f>1-EXP(-J176)</f>
      </c>
      <c r="L176" s="140" t="str">
        <f>IF(G176=30,1,M175)</f>
      </c>
      <c r="M176" s="141" t="str">
        <f>L176*(1-K176)</f>
      </c>
    </row>
    <row r="177">
      <c r="A177" t="s">
        <v>148</v>
      </c>
      <c r="B177" t="s">
        <v>171</v>
      </c>
      <c r="C177" s="4" t="s">
        <v>176</v>
      </c>
      <c r="D177" t="s">
        <v>166</v>
      </c>
      <c r="E177" t="s">
        <v>451</v>
      </c>
      <c r="F177" s="134" t="n">
        <v>2029</v>
      </c>
      <c r="G177" s="135" t="n">
        <v>45</v>
      </c>
      <c r="H177" s="136" t="n">
        <v>6299.56698038976</v>
      </c>
      <c r="I177" s="137" t="n">
        <v>4309227.23429854</v>
      </c>
      <c r="J177" s="138" t="str">
        <f>IF(I177&gt;0,H177/I177,0)</f>
      </c>
      <c r="K177" s="139" t="str">
        <f>1-EXP(-J177)</f>
      </c>
      <c r="L177" s="140" t="str">
        <f>IF(G177=30,1,M176)</f>
      </c>
      <c r="M177" s="141" t="str">
        <f>L177*(1-K177)</f>
      </c>
    </row>
    <row r="178">
      <c r="A178" t="s">
        <v>148</v>
      </c>
      <c r="B178" t="s">
        <v>171</v>
      </c>
      <c r="C178" s="4" t="s">
        <v>176</v>
      </c>
      <c r="D178" t="s">
        <v>166</v>
      </c>
      <c r="E178" t="s">
        <v>451</v>
      </c>
      <c r="F178" s="134" t="n">
        <v>2029</v>
      </c>
      <c r="G178" s="135" t="n">
        <v>46</v>
      </c>
      <c r="H178" s="136" t="n">
        <v>6842.06473856294</v>
      </c>
      <c r="I178" s="137" t="n">
        <v>4284376.33996429</v>
      </c>
      <c r="J178" s="138" t="str">
        <f>IF(I178&gt;0,H178/I178,0)</f>
      </c>
      <c r="K178" s="139" t="str">
        <f>1-EXP(-J178)</f>
      </c>
      <c r="L178" s="140" t="str">
        <f>IF(G178=30,1,M177)</f>
      </c>
      <c r="M178" s="141" t="str">
        <f>L178*(1-K178)</f>
      </c>
    </row>
    <row r="179">
      <c r="A179" t="s">
        <v>148</v>
      </c>
      <c r="B179" t="s">
        <v>171</v>
      </c>
      <c r="C179" s="4" t="s">
        <v>176</v>
      </c>
      <c r="D179" t="s">
        <v>166</v>
      </c>
      <c r="E179" t="s">
        <v>451</v>
      </c>
      <c r="F179" s="134" t="n">
        <v>2029</v>
      </c>
      <c r="G179" s="135" t="n">
        <v>47</v>
      </c>
      <c r="H179" s="136" t="n">
        <v>7268.52967088925</v>
      </c>
      <c r="I179" s="137" t="n">
        <v>4147857.28708301</v>
      </c>
      <c r="J179" s="138" t="str">
        <f>IF(I179&gt;0,H179/I179,0)</f>
      </c>
      <c r="K179" s="139" t="str">
        <f>1-EXP(-J179)</f>
      </c>
      <c r="L179" s="140" t="str">
        <f>IF(G179=30,1,M178)</f>
      </c>
      <c r="M179" s="141" t="str">
        <f>L179*(1-K179)</f>
      </c>
    </row>
    <row r="180">
      <c r="A180" t="s">
        <v>148</v>
      </c>
      <c r="B180" t="s">
        <v>171</v>
      </c>
      <c r="C180" s="4" t="s">
        <v>176</v>
      </c>
      <c r="D180" t="s">
        <v>166</v>
      </c>
      <c r="E180" t="s">
        <v>451</v>
      </c>
      <c r="F180" s="134" t="n">
        <v>2029</v>
      </c>
      <c r="G180" s="135" t="n">
        <v>48</v>
      </c>
      <c r="H180" s="136" t="n">
        <v>7824.6545275212</v>
      </c>
      <c r="I180" s="137" t="n">
        <v>4073786.22947262</v>
      </c>
      <c r="J180" s="138" t="str">
        <f>IF(I180&gt;0,H180/I180,0)</f>
      </c>
      <c r="K180" s="139" t="str">
        <f>1-EXP(-J180)</f>
      </c>
      <c r="L180" s="140" t="str">
        <f>IF(G180=30,1,M179)</f>
      </c>
      <c r="M180" s="141" t="str">
        <f>L180*(1-K180)</f>
      </c>
    </row>
    <row r="181">
      <c r="A181" t="s">
        <v>148</v>
      </c>
      <c r="B181" t="s">
        <v>171</v>
      </c>
      <c r="C181" s="4" t="s">
        <v>176</v>
      </c>
      <c r="D181" t="s">
        <v>166</v>
      </c>
      <c r="E181" t="s">
        <v>451</v>
      </c>
      <c r="F181" s="134" t="n">
        <v>2029</v>
      </c>
      <c r="G181" s="135" t="n">
        <v>49</v>
      </c>
      <c r="H181" s="136" t="n">
        <v>8446.78224270808</v>
      </c>
      <c r="I181" s="137" t="n">
        <v>4015542.7777573</v>
      </c>
      <c r="J181" s="138" t="str">
        <f>IF(I181&gt;0,H181/I181,0)</f>
      </c>
      <c r="K181" s="139" t="str">
        <f>1-EXP(-J181)</f>
      </c>
      <c r="L181" s="140" t="str">
        <f>IF(G181=30,1,M180)</f>
      </c>
      <c r="M181" s="141" t="str">
        <f>L181*(1-K181)</f>
      </c>
    </row>
    <row r="182">
      <c r="A182" t="s">
        <v>148</v>
      </c>
      <c r="B182" t="s">
        <v>171</v>
      </c>
      <c r="C182" s="4" t="s">
        <v>176</v>
      </c>
      <c r="D182" t="s">
        <v>166</v>
      </c>
      <c r="E182" t="s">
        <v>451</v>
      </c>
      <c r="F182" s="134" t="n">
        <v>2029</v>
      </c>
      <c r="G182" s="135" t="n">
        <v>50</v>
      </c>
      <c r="H182" s="136" t="n">
        <v>9691.90201195502</v>
      </c>
      <c r="I182" s="137" t="n">
        <v>3951809.14650658</v>
      </c>
      <c r="J182" s="138" t="str">
        <f>IF(I182&gt;0,H182/I182,0)</f>
      </c>
      <c r="K182" s="139" t="str">
        <f>1-EXP(-J182)</f>
      </c>
      <c r="L182" s="140" t="str">
        <f>IF(G182=30,1,M181)</f>
      </c>
      <c r="M182" s="141" t="str">
        <f>L182*(1-K182)</f>
      </c>
    </row>
    <row r="183">
      <c r="A183" t="s">
        <v>148</v>
      </c>
      <c r="B183" t="s">
        <v>171</v>
      </c>
      <c r="C183" s="4" t="s">
        <v>176</v>
      </c>
      <c r="D183" t="s">
        <v>166</v>
      </c>
      <c r="E183" t="s">
        <v>451</v>
      </c>
      <c r="F183" s="134" t="n">
        <v>2029</v>
      </c>
      <c r="G183" s="135" t="n">
        <v>51</v>
      </c>
      <c r="H183" s="136" t="n">
        <v>10390.8287483916</v>
      </c>
      <c r="I183" s="137" t="n">
        <v>3867698.76117197</v>
      </c>
      <c r="J183" s="138" t="str">
        <f>IF(I183&gt;0,H183/I183,0)</f>
      </c>
      <c r="K183" s="139" t="str">
        <f>1-EXP(-J183)</f>
      </c>
      <c r="L183" s="140" t="str">
        <f>IF(G183=30,1,M182)</f>
      </c>
      <c r="M183" s="141" t="str">
        <f>L183*(1-K183)</f>
      </c>
    </row>
    <row r="184">
      <c r="A184" t="s">
        <v>148</v>
      </c>
      <c r="B184" t="s">
        <v>171</v>
      </c>
      <c r="C184" s="4" t="s">
        <v>176</v>
      </c>
      <c r="D184" t="s">
        <v>166</v>
      </c>
      <c r="E184" t="s">
        <v>451</v>
      </c>
      <c r="F184" s="134" t="n">
        <v>2029</v>
      </c>
      <c r="G184" s="135" t="n">
        <v>52</v>
      </c>
      <c r="H184" s="136" t="n">
        <v>11170.9673900113</v>
      </c>
      <c r="I184" s="137" t="n">
        <v>3801454.72396962</v>
      </c>
      <c r="J184" s="138" t="str">
        <f>IF(I184&gt;0,H184/I184,0)</f>
      </c>
      <c r="K184" s="139" t="str">
        <f>1-EXP(-J184)</f>
      </c>
      <c r="L184" s="140" t="str">
        <f>IF(G184=30,1,M183)</f>
      </c>
      <c r="M184" s="141" t="str">
        <f>L184*(1-K184)</f>
      </c>
    </row>
    <row r="185">
      <c r="A185" t="s">
        <v>148</v>
      </c>
      <c r="B185" t="s">
        <v>171</v>
      </c>
      <c r="C185" s="4" t="s">
        <v>176</v>
      </c>
      <c r="D185" t="s">
        <v>166</v>
      </c>
      <c r="E185" t="s">
        <v>451</v>
      </c>
      <c r="F185" s="134" t="n">
        <v>2029</v>
      </c>
      <c r="G185" s="135" t="n">
        <v>53</v>
      </c>
      <c r="H185" s="136" t="n">
        <v>11953.7138429793</v>
      </c>
      <c r="I185" s="137" t="n">
        <v>3723299.99664801</v>
      </c>
      <c r="J185" s="138" t="str">
        <f>IF(I185&gt;0,H185/I185,0)</f>
      </c>
      <c r="K185" s="139" t="str">
        <f>1-EXP(-J185)</f>
      </c>
      <c r="L185" s="140" t="str">
        <f>IF(G185=30,1,M184)</f>
      </c>
      <c r="M185" s="141" t="str">
        <f>L185*(1-K185)</f>
      </c>
    </row>
    <row r="186">
      <c r="A186" t="s">
        <v>148</v>
      </c>
      <c r="B186" t="s">
        <v>171</v>
      </c>
      <c r="C186" s="4" t="s">
        <v>176</v>
      </c>
      <c r="D186" t="s">
        <v>166</v>
      </c>
      <c r="E186" t="s">
        <v>451</v>
      </c>
      <c r="F186" s="134" t="n">
        <v>2029</v>
      </c>
      <c r="G186" s="135" t="n">
        <v>54</v>
      </c>
      <c r="H186" s="136" t="n">
        <v>12784.6626283321</v>
      </c>
      <c r="I186" s="137" t="n">
        <v>3644376.08946697</v>
      </c>
      <c r="J186" s="138" t="str">
        <f>IF(I186&gt;0,H186/I186,0)</f>
      </c>
      <c r="K186" s="139" t="str">
        <f>1-EXP(-J186)</f>
      </c>
      <c r="L186" s="140" t="str">
        <f>IF(G186=30,1,M185)</f>
      </c>
      <c r="M186" s="141" t="str">
        <f>L186*(1-K186)</f>
      </c>
    </row>
    <row r="187">
      <c r="A187" t="s">
        <v>148</v>
      </c>
      <c r="B187" t="s">
        <v>171</v>
      </c>
      <c r="C187" s="4" t="s">
        <v>176</v>
      </c>
      <c r="D187" t="s">
        <v>166</v>
      </c>
      <c r="E187" t="s">
        <v>451</v>
      </c>
      <c r="F187" s="134" t="n">
        <v>2029</v>
      </c>
      <c r="G187" s="135" t="n">
        <v>55</v>
      </c>
      <c r="H187" s="136" t="n">
        <v>13720.7526521621</v>
      </c>
      <c r="I187" s="137" t="n">
        <v>3537944.92975104</v>
      </c>
      <c r="J187" s="138" t="str">
        <f>IF(I187&gt;0,H187/I187,0)</f>
      </c>
      <c r="K187" s="139" t="str">
        <f>1-EXP(-J187)</f>
      </c>
      <c r="L187" s="140" t="str">
        <f>IF(G187=30,1,M186)</f>
      </c>
      <c r="M187" s="141" t="str">
        <f>L187*(1-K187)</f>
      </c>
    </row>
    <row r="188">
      <c r="A188" t="s">
        <v>148</v>
      </c>
      <c r="B188" t="s">
        <v>171</v>
      </c>
      <c r="C188" s="4" t="s">
        <v>176</v>
      </c>
      <c r="D188" t="s">
        <v>166</v>
      </c>
      <c r="E188" t="s">
        <v>451</v>
      </c>
      <c r="F188" s="134" t="n">
        <v>2029</v>
      </c>
      <c r="G188" s="135" t="n">
        <v>56</v>
      </c>
      <c r="H188" s="136" t="n">
        <v>14758.840348985</v>
      </c>
      <c r="I188" s="137" t="n">
        <v>3490973.94761303</v>
      </c>
      <c r="J188" s="138" t="str">
        <f>IF(I188&gt;0,H188/I188,0)</f>
      </c>
      <c r="K188" s="139" t="str">
        <f>1-EXP(-J188)</f>
      </c>
      <c r="L188" s="140" t="str">
        <f>IF(G188=30,1,M187)</f>
      </c>
      <c r="M188" s="141" t="str">
        <f>L188*(1-K188)</f>
      </c>
    </row>
    <row r="189">
      <c r="A189" t="s">
        <v>148</v>
      </c>
      <c r="B189" t="s">
        <v>171</v>
      </c>
      <c r="C189" s="4" t="s">
        <v>176</v>
      </c>
      <c r="D189" t="s">
        <v>166</v>
      </c>
      <c r="E189" t="s">
        <v>451</v>
      </c>
      <c r="F189" s="134" t="n">
        <v>2029</v>
      </c>
      <c r="G189" s="135" t="n">
        <v>57</v>
      </c>
      <c r="H189" s="136" t="n">
        <v>15184.367734325</v>
      </c>
      <c r="I189" s="137" t="n">
        <v>3281156.05779405</v>
      </c>
      <c r="J189" s="138" t="str">
        <f>IF(I189&gt;0,H189/I189,0)</f>
      </c>
      <c r="K189" s="139" t="str">
        <f>1-EXP(-J189)</f>
      </c>
      <c r="L189" s="140" t="str">
        <f>IF(G189=30,1,M188)</f>
      </c>
      <c r="M189" s="141" t="str">
        <f>L189*(1-K189)</f>
      </c>
    </row>
    <row r="190">
      <c r="A190" t="s">
        <v>148</v>
      </c>
      <c r="B190" t="s">
        <v>171</v>
      </c>
      <c r="C190" s="4" t="s">
        <v>176</v>
      </c>
      <c r="D190" t="s">
        <v>166</v>
      </c>
      <c r="E190" t="s">
        <v>451</v>
      </c>
      <c r="F190" s="134" t="n">
        <v>2029</v>
      </c>
      <c r="G190" s="135" t="n">
        <v>58</v>
      </c>
      <c r="H190" s="136" t="n">
        <v>16156.9107042161</v>
      </c>
      <c r="I190" s="137" t="n">
        <v>3192332.47014707</v>
      </c>
      <c r="J190" s="138" t="str">
        <f>IF(I190&gt;0,H190/I190,0)</f>
      </c>
      <c r="K190" s="139" t="str">
        <f>1-EXP(-J190)</f>
      </c>
      <c r="L190" s="140" t="str">
        <f>IF(G190=30,1,M189)</f>
      </c>
      <c r="M190" s="141" t="str">
        <f>L190*(1-K190)</f>
      </c>
    </row>
    <row r="191">
      <c r="A191" t="s">
        <v>148</v>
      </c>
      <c r="B191" t="s">
        <v>171</v>
      </c>
      <c r="C191" s="4" t="s">
        <v>176</v>
      </c>
      <c r="D191" t="s">
        <v>166</v>
      </c>
      <c r="E191" t="s">
        <v>451</v>
      </c>
      <c r="F191" s="134" t="n">
        <v>2029</v>
      </c>
      <c r="G191" s="135" t="n">
        <v>59</v>
      </c>
      <c r="H191" s="136" t="n">
        <v>17207.9071184702</v>
      </c>
      <c r="I191" s="137" t="n">
        <v>3107793.55725169</v>
      </c>
      <c r="J191" s="138" t="str">
        <f>IF(I191&gt;0,H191/I191,0)</f>
      </c>
      <c r="K191" s="139" t="str">
        <f>1-EXP(-J191)</f>
      </c>
      <c r="L191" s="140" t="str">
        <f>IF(G191=30,1,M190)</f>
      </c>
      <c r="M191" s="141" t="str">
        <f>L191*(1-K191)</f>
      </c>
    </row>
    <row r="192">
      <c r="A192" t="s">
        <v>148</v>
      </c>
      <c r="B192" t="s">
        <v>171</v>
      </c>
      <c r="C192" s="4" t="s">
        <v>176</v>
      </c>
      <c r="D192" t="s">
        <v>166</v>
      </c>
      <c r="E192" t="s">
        <v>451</v>
      </c>
      <c r="F192" s="134" t="n">
        <v>2029</v>
      </c>
      <c r="G192" s="135" t="n">
        <v>60</v>
      </c>
      <c r="H192" s="136" t="n">
        <v>18621.6535474655</v>
      </c>
      <c r="I192" s="137" t="n">
        <v>3013980.82233211</v>
      </c>
      <c r="J192" s="138" t="str">
        <f>IF(I192&gt;0,H192/I192,0)</f>
      </c>
      <c r="K192" s="139" t="str">
        <f>1-EXP(-J192)</f>
      </c>
      <c r="L192" s="140" t="str">
        <f>IF(G192=30,1,M191)</f>
      </c>
      <c r="M192" s="141" t="str">
        <f>L192*(1-K192)</f>
      </c>
    </row>
    <row r="193">
      <c r="A193" t="s">
        <v>148</v>
      </c>
      <c r="B193" t="s">
        <v>171</v>
      </c>
      <c r="C193" s="4" t="s">
        <v>176</v>
      </c>
      <c r="D193" t="s">
        <v>166</v>
      </c>
      <c r="E193" t="s">
        <v>451</v>
      </c>
      <c r="F193" s="134" t="n">
        <v>2029</v>
      </c>
      <c r="G193" s="135" t="n">
        <v>61</v>
      </c>
      <c r="H193" s="136" t="n">
        <v>19739.7430904926</v>
      </c>
      <c r="I193" s="137" t="n">
        <v>2899874.59051399</v>
      </c>
      <c r="J193" s="138" t="str">
        <f>IF(I193&gt;0,H193/I193,0)</f>
      </c>
      <c r="K193" s="139" t="str">
        <f>1-EXP(-J193)</f>
      </c>
      <c r="L193" s="140" t="str">
        <f>IF(G193=30,1,M192)</f>
      </c>
      <c r="M193" s="141" t="str">
        <f>L193*(1-K193)</f>
      </c>
    </row>
    <row r="194">
      <c r="A194" t="s">
        <v>148</v>
      </c>
      <c r="B194" t="s">
        <v>171</v>
      </c>
      <c r="C194" s="4" t="s">
        <v>176</v>
      </c>
      <c r="D194" t="s">
        <v>166</v>
      </c>
      <c r="E194" t="s">
        <v>451</v>
      </c>
      <c r="F194" s="134" t="n">
        <v>2029</v>
      </c>
      <c r="G194" s="135" t="n">
        <v>62</v>
      </c>
      <c r="H194" s="136" t="n">
        <v>20541.7731346793</v>
      </c>
      <c r="I194" s="137" t="n">
        <v>2755320.14119413</v>
      </c>
      <c r="J194" s="138" t="str">
        <f>IF(I194&gt;0,H194/I194,0)</f>
      </c>
      <c r="K194" s="139" t="str">
        <f>1-EXP(-J194)</f>
      </c>
      <c r="L194" s="140" t="str">
        <f>IF(G194=30,1,M193)</f>
      </c>
      <c r="M194" s="141" t="str">
        <f>L194*(1-K194)</f>
      </c>
    </row>
    <row r="195">
      <c r="A195" t="s">
        <v>148</v>
      </c>
      <c r="B195" t="s">
        <v>171</v>
      </c>
      <c r="C195" s="4" t="s">
        <v>176</v>
      </c>
      <c r="D195" t="s">
        <v>166</v>
      </c>
      <c r="E195" t="s">
        <v>451</v>
      </c>
      <c r="F195" s="134" t="n">
        <v>2029</v>
      </c>
      <c r="G195" s="135" t="n">
        <v>63</v>
      </c>
      <c r="H195" s="136" t="n">
        <v>21605.8797008091</v>
      </c>
      <c r="I195" s="137" t="n">
        <v>2646856.91846127</v>
      </c>
      <c r="J195" s="138" t="str">
        <f>IF(I195&gt;0,H195/I195,0)</f>
      </c>
      <c r="K195" s="139" t="str">
        <f>1-EXP(-J195)</f>
      </c>
      <c r="L195" s="140" t="str">
        <f>IF(G195=30,1,M194)</f>
      </c>
      <c r="M195" s="141" t="str">
        <f>L195*(1-K195)</f>
      </c>
    </row>
    <row r="196">
      <c r="A196" t="s">
        <v>148</v>
      </c>
      <c r="B196" t="s">
        <v>171</v>
      </c>
      <c r="C196" s="4" t="s">
        <v>176</v>
      </c>
      <c r="D196" t="s">
        <v>166</v>
      </c>
      <c r="E196" t="s">
        <v>451</v>
      </c>
      <c r="F196" s="134" t="n">
        <v>2029</v>
      </c>
      <c r="G196" s="135" t="n">
        <v>64</v>
      </c>
      <c r="H196" s="136" t="n">
        <v>22507.0373804561</v>
      </c>
      <c r="I196" s="137" t="n">
        <v>2517088.82365471</v>
      </c>
      <c r="J196" s="138" t="str">
        <f>IF(I196&gt;0,H196/I196,0)</f>
      </c>
      <c r="K196" s="139" t="str">
        <f>1-EXP(-J196)</f>
      </c>
      <c r="L196" s="140" t="str">
        <f>IF(G196=30,1,M195)</f>
      </c>
      <c r="M196" s="141" t="str">
        <f>L196*(1-K196)</f>
      </c>
    </row>
    <row r="197">
      <c r="A197" t="s">
        <v>148</v>
      </c>
      <c r="B197" t="s">
        <v>171</v>
      </c>
      <c r="C197" s="4" t="s">
        <v>176</v>
      </c>
      <c r="D197" t="s">
        <v>166</v>
      </c>
      <c r="E197" t="s">
        <v>451</v>
      </c>
      <c r="F197" s="134" t="n">
        <v>2029</v>
      </c>
      <c r="G197" s="135" t="n">
        <v>65</v>
      </c>
      <c r="H197" s="136" t="n">
        <v>22740.4421022199</v>
      </c>
      <c r="I197" s="137" t="n">
        <v>2387586.99696631</v>
      </c>
      <c r="J197" s="138" t="str">
        <f>IF(I197&gt;0,H197/I197,0)</f>
      </c>
      <c r="K197" s="139" t="str">
        <f>1-EXP(-J197)</f>
      </c>
      <c r="L197" s="140" t="str">
        <f>IF(G197=30,1,M196)</f>
      </c>
      <c r="M197" s="141" t="str">
        <f>L197*(1-K197)</f>
      </c>
    </row>
    <row r="198">
      <c r="A198" t="s">
        <v>148</v>
      </c>
      <c r="B198" t="s">
        <v>171</v>
      </c>
      <c r="C198" s="4" t="s">
        <v>176</v>
      </c>
      <c r="D198" t="s">
        <v>166</v>
      </c>
      <c r="E198" t="s">
        <v>451</v>
      </c>
      <c r="F198" s="134" t="n">
        <v>2029</v>
      </c>
      <c r="G198" s="135" t="n">
        <v>66</v>
      </c>
      <c r="H198" s="136" t="n">
        <v>23615.9433801243</v>
      </c>
      <c r="I198" s="137" t="n">
        <v>2263106.48583692</v>
      </c>
      <c r="J198" s="138" t="str">
        <f>IF(I198&gt;0,H198/I198,0)</f>
      </c>
      <c r="K198" s="139" t="str">
        <f>1-EXP(-J198)</f>
      </c>
      <c r="L198" s="140" t="str">
        <f>IF(G198=30,1,M197)</f>
      </c>
      <c r="M198" s="141" t="str">
        <f>L198*(1-K198)</f>
      </c>
    </row>
    <row r="199">
      <c r="A199" t="s">
        <v>148</v>
      </c>
      <c r="B199" t="s">
        <v>171</v>
      </c>
      <c r="C199" s="4" t="s">
        <v>176</v>
      </c>
      <c r="D199" t="s">
        <v>166</v>
      </c>
      <c r="E199" t="s">
        <v>451</v>
      </c>
      <c r="F199" s="134" t="n">
        <v>2029</v>
      </c>
      <c r="G199" s="135" t="n">
        <v>67</v>
      </c>
      <c r="H199" s="136" t="n">
        <v>24286.0588655368</v>
      </c>
      <c r="I199" s="137" t="n">
        <v>2113552.82113439</v>
      </c>
      <c r="J199" s="138" t="str">
        <f>IF(I199&gt;0,H199/I199,0)</f>
      </c>
      <c r="K199" s="139" t="str">
        <f>1-EXP(-J199)</f>
      </c>
      <c r="L199" s="140" t="str">
        <f>IF(G199=30,1,M198)</f>
      </c>
      <c r="M199" s="141" t="str">
        <f>L199*(1-K199)</f>
      </c>
    </row>
    <row r="200">
      <c r="A200" t="s">
        <v>148</v>
      </c>
      <c r="B200" t="s">
        <v>171</v>
      </c>
      <c r="C200" s="4" t="s">
        <v>176</v>
      </c>
      <c r="D200" t="s">
        <v>166</v>
      </c>
      <c r="E200" t="s">
        <v>451</v>
      </c>
      <c r="F200" s="134" t="n">
        <v>2029</v>
      </c>
      <c r="G200" s="135" t="n">
        <v>68</v>
      </c>
      <c r="H200" s="136" t="n">
        <v>25081.9420436686</v>
      </c>
      <c r="I200" s="137" t="n">
        <v>1988688.21573139</v>
      </c>
      <c r="J200" s="138" t="str">
        <f>IF(I200&gt;0,H200/I200,0)</f>
      </c>
      <c r="K200" s="139" t="str">
        <f>1-EXP(-J200)</f>
      </c>
      <c r="L200" s="140" t="str">
        <f>IF(G200=30,1,M199)</f>
      </c>
      <c r="M200" s="141" t="str">
        <f>L200*(1-K200)</f>
      </c>
    </row>
    <row r="201">
      <c r="A201" t="s">
        <v>148</v>
      </c>
      <c r="B201" t="s">
        <v>171</v>
      </c>
      <c r="C201" s="4" t="s">
        <v>176</v>
      </c>
      <c r="D201" t="s">
        <v>166</v>
      </c>
      <c r="E201" t="s">
        <v>451</v>
      </c>
      <c r="F201" s="134" t="n">
        <v>2029</v>
      </c>
      <c r="G201" s="135" t="n">
        <v>69</v>
      </c>
      <c r="H201" s="136" t="n">
        <v>25772.2354627133</v>
      </c>
      <c r="I201" s="137" t="n">
        <v>1860418.69108087</v>
      </c>
      <c r="J201" s="138" t="str">
        <f>IF(I201&gt;0,H201/I201,0)</f>
      </c>
      <c r="K201" s="139" t="str">
        <f>1-EXP(-J201)</f>
      </c>
      <c r="L201" s="140" t="str">
        <f>IF(G201=30,1,M200)</f>
      </c>
      <c r="M201" s="141" t="str">
        <f>L201*(1-K201)</f>
      </c>
    </row>
    <row r="202">
      <c r="A202" t="s">
        <v>148</v>
      </c>
      <c r="B202" t="s">
        <v>171</v>
      </c>
      <c r="C202" s="4" t="s">
        <v>176</v>
      </c>
      <c r="D202" t="s">
        <v>166</v>
      </c>
      <c r="E202" t="s">
        <v>451</v>
      </c>
      <c r="F202" s="134" t="n">
        <v>2030</v>
      </c>
      <c r="G202" s="135" t="n">
        <v>30</v>
      </c>
      <c r="H202" s="136" t="n">
        <v>914.387677583696</v>
      </c>
      <c r="I202" s="137" t="n">
        <v>4327195.77994834</v>
      </c>
      <c r="J202" s="138" t="str">
        <f>IF(I202&gt;0,H202/I202,0)</f>
      </c>
      <c r="K202" s="139" t="str">
        <f>1-EXP(-J202)</f>
      </c>
      <c r="L202" s="140" t="str">
        <f>IF(G202=30,1,M201)</f>
      </c>
      <c r="M202" s="141" t="str">
        <f>L202*(1-K202)</f>
      </c>
    </row>
    <row r="203">
      <c r="A203" t="s">
        <v>148</v>
      </c>
      <c r="B203" t="s">
        <v>171</v>
      </c>
      <c r="C203" s="4" t="s">
        <v>176</v>
      </c>
      <c r="D203" t="s">
        <v>166</v>
      </c>
      <c r="E203" t="s">
        <v>451</v>
      </c>
      <c r="F203" s="134" t="n">
        <v>2030</v>
      </c>
      <c r="G203" s="135" t="n">
        <v>31</v>
      </c>
      <c r="H203" s="136" t="n">
        <v>1043.73045074037</v>
      </c>
      <c r="I203" s="137" t="n">
        <v>4347647.50445171</v>
      </c>
      <c r="J203" s="138" t="str">
        <f>IF(I203&gt;0,H203/I203,0)</f>
      </c>
      <c r="K203" s="139" t="str">
        <f>1-EXP(-J203)</f>
      </c>
      <c r="L203" s="140" t="str">
        <f>IF(G203=30,1,M202)</f>
      </c>
      <c r="M203" s="141" t="str">
        <f>L203*(1-K203)</f>
      </c>
    </row>
    <row r="204">
      <c r="A204" t="s">
        <v>148</v>
      </c>
      <c r="B204" t="s">
        <v>171</v>
      </c>
      <c r="C204" s="4" t="s">
        <v>176</v>
      </c>
      <c r="D204" t="s">
        <v>166</v>
      </c>
      <c r="E204" t="s">
        <v>451</v>
      </c>
      <c r="F204" s="134" t="n">
        <v>2030</v>
      </c>
      <c r="G204" s="135" t="n">
        <v>32</v>
      </c>
      <c r="H204" s="136" t="n">
        <v>1115.34035600977</v>
      </c>
      <c r="I204" s="137" t="n">
        <v>4407938.27649392</v>
      </c>
      <c r="J204" s="138" t="str">
        <f>IF(I204&gt;0,H204/I204,0)</f>
      </c>
      <c r="K204" s="139" t="str">
        <f>1-EXP(-J204)</f>
      </c>
      <c r="L204" s="140" t="str">
        <f>IF(G204=30,1,M203)</f>
      </c>
      <c r="M204" s="141" t="str">
        <f>L204*(1-K204)</f>
      </c>
    </row>
    <row r="205">
      <c r="A205" t="s">
        <v>148</v>
      </c>
      <c r="B205" t="s">
        <v>171</v>
      </c>
      <c r="C205" s="4" t="s">
        <v>176</v>
      </c>
      <c r="D205" t="s">
        <v>166</v>
      </c>
      <c r="E205" t="s">
        <v>451</v>
      </c>
      <c r="F205" s="134" t="n">
        <v>2030</v>
      </c>
      <c r="G205" s="135" t="n">
        <v>33</v>
      </c>
      <c r="H205" s="136" t="n">
        <v>1409.91170028981</v>
      </c>
      <c r="I205" s="137" t="n">
        <v>4548931.94173362</v>
      </c>
      <c r="J205" s="138" t="str">
        <f>IF(I205&gt;0,H205/I205,0)</f>
      </c>
      <c r="K205" s="139" t="str">
        <f>1-EXP(-J205)</f>
      </c>
      <c r="L205" s="140" t="str">
        <f>IF(G205=30,1,M204)</f>
      </c>
      <c r="M205" s="141" t="str">
        <f>L205*(1-K205)</f>
      </c>
    </row>
    <row r="206">
      <c r="A206" t="s">
        <v>148</v>
      </c>
      <c r="B206" t="s">
        <v>171</v>
      </c>
      <c r="C206" s="4" t="s">
        <v>176</v>
      </c>
      <c r="D206" t="s">
        <v>166</v>
      </c>
      <c r="E206" t="s">
        <v>451</v>
      </c>
      <c r="F206" s="134" t="n">
        <v>2030</v>
      </c>
      <c r="G206" s="135" t="n">
        <v>34</v>
      </c>
      <c r="H206" s="136" t="n">
        <v>1481.29298924102</v>
      </c>
      <c r="I206" s="137" t="n">
        <v>4506128.89360603</v>
      </c>
      <c r="J206" s="138" t="str">
        <f>IF(I206&gt;0,H206/I206,0)</f>
      </c>
      <c r="K206" s="139" t="str">
        <f>1-EXP(-J206)</f>
      </c>
      <c r="L206" s="140" t="str">
        <f>IF(G206=30,1,M205)</f>
      </c>
      <c r="M206" s="141" t="str">
        <f>L206*(1-K206)</f>
      </c>
    </row>
    <row r="207">
      <c r="A207" t="s">
        <v>148</v>
      </c>
      <c r="B207" t="s">
        <v>171</v>
      </c>
      <c r="C207" s="4" t="s">
        <v>176</v>
      </c>
      <c r="D207" t="s">
        <v>166</v>
      </c>
      <c r="E207" t="s">
        <v>451</v>
      </c>
      <c r="F207" s="134" t="n">
        <v>2030</v>
      </c>
      <c r="G207" s="135" t="n">
        <v>35</v>
      </c>
      <c r="H207" s="136" t="n">
        <v>1982.12098045925</v>
      </c>
      <c r="I207" s="137" t="n">
        <v>4433123.41103061</v>
      </c>
      <c r="J207" s="138" t="str">
        <f>IF(I207&gt;0,H207/I207,0)</f>
      </c>
      <c r="K207" s="139" t="str">
        <f>1-EXP(-J207)</f>
      </c>
      <c r="L207" s="140" t="str">
        <f>IF(G207=30,1,M206)</f>
      </c>
      <c r="M207" s="141" t="str">
        <f>L207*(1-K207)</f>
      </c>
    </row>
    <row r="208">
      <c r="A208" t="s">
        <v>148</v>
      </c>
      <c r="B208" t="s">
        <v>171</v>
      </c>
      <c r="C208" s="4" t="s">
        <v>176</v>
      </c>
      <c r="D208" t="s">
        <v>166</v>
      </c>
      <c r="E208" t="s">
        <v>451</v>
      </c>
      <c r="F208" s="134" t="n">
        <v>2030</v>
      </c>
      <c r="G208" s="135" t="n">
        <v>36</v>
      </c>
      <c r="H208" s="136" t="n">
        <v>2082.99502615711</v>
      </c>
      <c r="I208" s="137" t="n">
        <v>4375403.74948616</v>
      </c>
      <c r="J208" s="138" t="str">
        <f>IF(I208&gt;0,H208/I208,0)</f>
      </c>
      <c r="K208" s="139" t="str">
        <f>1-EXP(-J208)</f>
      </c>
      <c r="L208" s="140" t="str">
        <f>IF(G208=30,1,M207)</f>
      </c>
      <c r="M208" s="141" t="str">
        <f>L208*(1-K208)</f>
      </c>
    </row>
    <row r="209">
      <c r="A209" t="s">
        <v>148</v>
      </c>
      <c r="B209" t="s">
        <v>171</v>
      </c>
      <c r="C209" s="4" t="s">
        <v>176</v>
      </c>
      <c r="D209" t="s">
        <v>166</v>
      </c>
      <c r="E209" t="s">
        <v>451</v>
      </c>
      <c r="F209" s="134" t="n">
        <v>2030</v>
      </c>
      <c r="G209" s="135" t="n">
        <v>37</v>
      </c>
      <c r="H209" s="136" t="n">
        <v>2209.18768984996</v>
      </c>
      <c r="I209" s="137" t="n">
        <v>4321749.25418141</v>
      </c>
      <c r="J209" s="138" t="str">
        <f>IF(I209&gt;0,H209/I209,0)</f>
      </c>
      <c r="K209" s="139" t="str">
        <f>1-EXP(-J209)</f>
      </c>
      <c r="L209" s="140" t="str">
        <f>IF(G209=30,1,M208)</f>
      </c>
      <c r="M209" s="141" t="str">
        <f>L209*(1-K209)</f>
      </c>
    </row>
    <row r="210">
      <c r="A210" t="s">
        <v>148</v>
      </c>
      <c r="B210" t="s">
        <v>171</v>
      </c>
      <c r="C210" s="4" t="s">
        <v>176</v>
      </c>
      <c r="D210" t="s">
        <v>166</v>
      </c>
      <c r="E210" t="s">
        <v>451</v>
      </c>
      <c r="F210" s="134" t="n">
        <v>2030</v>
      </c>
      <c r="G210" s="135" t="n">
        <v>38</v>
      </c>
      <c r="H210" s="136" t="n">
        <v>2395.62961871856</v>
      </c>
      <c r="I210" s="137" t="n">
        <v>4359465.2949508</v>
      </c>
      <c r="J210" s="138" t="str">
        <f>IF(I210&gt;0,H210/I210,0)</f>
      </c>
      <c r="K210" s="139" t="str">
        <f>1-EXP(-J210)</f>
      </c>
      <c r="L210" s="140" t="str">
        <f>IF(G210=30,1,M209)</f>
      </c>
      <c r="M210" s="141" t="str">
        <f>L210*(1-K210)</f>
      </c>
    </row>
    <row r="211">
      <c r="A211" t="s">
        <v>148</v>
      </c>
      <c r="B211" t="s">
        <v>171</v>
      </c>
      <c r="C211" s="4" t="s">
        <v>176</v>
      </c>
      <c r="D211" t="s">
        <v>166</v>
      </c>
      <c r="E211" t="s">
        <v>451</v>
      </c>
      <c r="F211" s="134" t="n">
        <v>2030</v>
      </c>
      <c r="G211" s="135" t="n">
        <v>39</v>
      </c>
      <c r="H211" s="136" t="n">
        <v>2591.68599956892</v>
      </c>
      <c r="I211" s="137" t="n">
        <v>4377448.79089309</v>
      </c>
      <c r="J211" s="138" t="str">
        <f>IF(I211&gt;0,H211/I211,0)</f>
      </c>
      <c r="K211" s="139" t="str">
        <f>1-EXP(-J211)</f>
      </c>
      <c r="L211" s="140" t="str">
        <f>IF(G211=30,1,M210)</f>
      </c>
      <c r="M211" s="141" t="str">
        <f>L211*(1-K211)</f>
      </c>
    </row>
    <row r="212">
      <c r="A212" t="s">
        <v>148</v>
      </c>
      <c r="B212" t="s">
        <v>171</v>
      </c>
      <c r="C212" s="4" t="s">
        <v>176</v>
      </c>
      <c r="D212" t="s">
        <v>166</v>
      </c>
      <c r="E212" t="s">
        <v>451</v>
      </c>
      <c r="F212" s="134" t="n">
        <v>2030</v>
      </c>
      <c r="G212" s="135" t="n">
        <v>40</v>
      </c>
      <c r="H212" s="136" t="n">
        <v>4902.37194952161</v>
      </c>
      <c r="I212" s="137" t="n">
        <v>6445817.64628864</v>
      </c>
      <c r="J212" s="138" t="str">
        <f>IF(I212&gt;0,H212/I212,0)</f>
      </c>
      <c r="K212" s="139" t="str">
        <f>1-EXP(-J212)</f>
      </c>
      <c r="L212" s="140" t="str">
        <f>IF(G212=30,1,M211)</f>
      </c>
      <c r="M212" s="141" t="str">
        <f>L212*(1-K212)</f>
      </c>
    </row>
    <row r="213">
      <c r="A213" t="s">
        <v>148</v>
      </c>
      <c r="B213" t="s">
        <v>171</v>
      </c>
      <c r="C213" s="4" t="s">
        <v>176</v>
      </c>
      <c r="D213" t="s">
        <v>166</v>
      </c>
      <c r="E213" t="s">
        <v>451</v>
      </c>
      <c r="F213" s="134" t="n">
        <v>2030</v>
      </c>
      <c r="G213" s="135" t="n">
        <v>41</v>
      </c>
      <c r="H213" s="136" t="n">
        <v>3738.13591807762</v>
      </c>
      <c r="I213" s="137" t="n">
        <v>4335120.03267957</v>
      </c>
      <c r="J213" s="138" t="str">
        <f>IF(I213&gt;0,H213/I213,0)</f>
      </c>
      <c r="K213" s="139" t="str">
        <f>1-EXP(-J213)</f>
      </c>
      <c r="L213" s="140" t="str">
        <f>IF(G213=30,1,M212)</f>
      </c>
      <c r="M213" s="141" t="str">
        <f>L213*(1-K213)</f>
      </c>
    </row>
    <row r="214">
      <c r="A214" t="s">
        <v>148</v>
      </c>
      <c r="B214" t="s">
        <v>171</v>
      </c>
      <c r="C214" s="4" t="s">
        <v>176</v>
      </c>
      <c r="D214" t="s">
        <v>166</v>
      </c>
      <c r="E214" t="s">
        <v>451</v>
      </c>
      <c r="F214" s="134" t="n">
        <v>2030</v>
      </c>
      <c r="G214" s="135" t="n">
        <v>42</v>
      </c>
      <c r="H214" s="136" t="n">
        <v>4042.55491092384</v>
      </c>
      <c r="I214" s="137" t="n">
        <v>4318294.44008833</v>
      </c>
      <c r="J214" s="138" t="str">
        <f>IF(I214&gt;0,H214/I214,0)</f>
      </c>
      <c r="K214" s="139" t="str">
        <f>1-EXP(-J214)</f>
      </c>
      <c r="L214" s="140" t="str">
        <f>IF(G214=30,1,M213)</f>
      </c>
      <c r="M214" s="141" t="str">
        <f>L214*(1-K214)</f>
      </c>
    </row>
    <row r="215">
      <c r="A215" t="s">
        <v>148</v>
      </c>
      <c r="B215" t="s">
        <v>171</v>
      </c>
      <c r="C215" s="4" t="s">
        <v>176</v>
      </c>
      <c r="D215" t="s">
        <v>166</v>
      </c>
      <c r="E215" t="s">
        <v>451</v>
      </c>
      <c r="F215" s="134" t="n">
        <v>2030</v>
      </c>
      <c r="G215" s="135" t="n">
        <v>43</v>
      </c>
      <c r="H215" s="136" t="n">
        <v>4269.14656934226</v>
      </c>
      <c r="I215" s="137" t="n">
        <v>4185893.17439783</v>
      </c>
      <c r="J215" s="138" t="str">
        <f>IF(I215&gt;0,H215/I215,0)</f>
      </c>
      <c r="K215" s="139" t="str">
        <f>1-EXP(-J215)</f>
      </c>
      <c r="L215" s="140" t="str">
        <f>IF(G215=30,1,M214)</f>
      </c>
      <c r="M215" s="141" t="str">
        <f>L215*(1-K215)</f>
      </c>
    </row>
    <row r="216">
      <c r="A216" t="s">
        <v>148</v>
      </c>
      <c r="B216" t="s">
        <v>171</v>
      </c>
      <c r="C216" s="4" t="s">
        <v>176</v>
      </c>
      <c r="D216" t="s">
        <v>166</v>
      </c>
      <c r="E216" t="s">
        <v>451</v>
      </c>
      <c r="F216" s="134" t="n">
        <v>2030</v>
      </c>
      <c r="G216" s="135" t="n">
        <v>44</v>
      </c>
      <c r="H216" s="136" t="n">
        <v>4625.07829725126</v>
      </c>
      <c r="I216" s="137" t="n">
        <v>4151113.81011158</v>
      </c>
      <c r="J216" s="138" t="str">
        <f>IF(I216&gt;0,H216/I216,0)</f>
      </c>
      <c r="K216" s="139" t="str">
        <f>1-EXP(-J216)</f>
      </c>
      <c r="L216" s="140" t="str">
        <f>IF(G216=30,1,M215)</f>
      </c>
      <c r="M216" s="141" t="str">
        <f>L216*(1-K216)</f>
      </c>
    </row>
    <row r="217">
      <c r="A217" t="s">
        <v>148</v>
      </c>
      <c r="B217" t="s">
        <v>171</v>
      </c>
      <c r="C217" s="4" t="s">
        <v>176</v>
      </c>
      <c r="D217" t="s">
        <v>166</v>
      </c>
      <c r="E217" t="s">
        <v>451</v>
      </c>
      <c r="F217" s="134" t="n">
        <v>2030</v>
      </c>
      <c r="G217" s="135" t="n">
        <v>45</v>
      </c>
      <c r="H217" s="136" t="n">
        <v>6075.12905270228</v>
      </c>
      <c r="I217" s="137" t="n">
        <v>4209835.31286817</v>
      </c>
      <c r="J217" s="138" t="str">
        <f>IF(I217&gt;0,H217/I217,0)</f>
      </c>
      <c r="K217" s="139" t="str">
        <f>1-EXP(-J217)</f>
      </c>
      <c r="L217" s="140" t="str">
        <f>IF(G217=30,1,M216)</f>
      </c>
      <c r="M217" s="141" t="str">
        <f>L217*(1-K217)</f>
      </c>
    </row>
    <row r="218">
      <c r="A218" t="s">
        <v>148</v>
      </c>
      <c r="B218" t="s">
        <v>171</v>
      </c>
      <c r="C218" s="4" t="s">
        <v>176</v>
      </c>
      <c r="D218" t="s">
        <v>166</v>
      </c>
      <c r="E218" t="s">
        <v>451</v>
      </c>
      <c r="F218" s="134" t="n">
        <v>2030</v>
      </c>
      <c r="G218" s="135" t="n">
        <v>46</v>
      </c>
      <c r="H218" s="136" t="n">
        <v>6762.06350181954</v>
      </c>
      <c r="I218" s="137" t="n">
        <v>4292531.04942222</v>
      </c>
      <c r="J218" s="138" t="str">
        <f>IF(I218&gt;0,H218/I218,0)</f>
      </c>
      <c r="K218" s="139" t="str">
        <f>1-EXP(-J218)</f>
      </c>
      <c r="L218" s="140" t="str">
        <f>IF(G218=30,1,M217)</f>
      </c>
      <c r="M218" s="141" t="str">
        <f>L218*(1-K218)</f>
      </c>
    </row>
    <row r="219">
      <c r="A219" t="s">
        <v>148</v>
      </c>
      <c r="B219" t="s">
        <v>171</v>
      </c>
      <c r="C219" s="4" t="s">
        <v>176</v>
      </c>
      <c r="D219" t="s">
        <v>166</v>
      </c>
      <c r="E219" t="s">
        <v>451</v>
      </c>
      <c r="F219" s="134" t="n">
        <v>2030</v>
      </c>
      <c r="G219" s="135" t="n">
        <v>47</v>
      </c>
      <c r="H219" s="136" t="n">
        <v>7376.01941646442</v>
      </c>
      <c r="I219" s="137" t="n">
        <v>4267295.26709269</v>
      </c>
      <c r="J219" s="138" t="str">
        <f>IF(I219&gt;0,H219/I219,0)</f>
      </c>
      <c r="K219" s="139" t="str">
        <f>1-EXP(-J219)</f>
      </c>
      <c r="L219" s="140" t="str">
        <f>IF(G219=30,1,M218)</f>
      </c>
      <c r="M219" s="141" t="str">
        <f>L219*(1-K219)</f>
      </c>
    </row>
    <row r="220">
      <c r="A220" t="s">
        <v>148</v>
      </c>
      <c r="B220" t="s">
        <v>171</v>
      </c>
      <c r="C220" s="4" t="s">
        <v>176</v>
      </c>
      <c r="D220" t="s">
        <v>166</v>
      </c>
      <c r="E220" t="s">
        <v>451</v>
      </c>
      <c r="F220" s="134" t="n">
        <v>2030</v>
      </c>
      <c r="G220" s="135" t="n">
        <v>48</v>
      </c>
      <c r="H220" s="136" t="n">
        <v>7834.68724221524</v>
      </c>
      <c r="I220" s="137" t="n">
        <v>4129733.2478156</v>
      </c>
      <c r="J220" s="138" t="str">
        <f>IF(I220&gt;0,H220/I220,0)</f>
      </c>
      <c r="K220" s="139" t="str">
        <f>1-EXP(-J220)</f>
      </c>
      <c r="L220" s="140" t="str">
        <f>IF(G220=30,1,M219)</f>
      </c>
      <c r="M220" s="141" t="str">
        <f>L220*(1-K220)</f>
      </c>
    </row>
    <row r="221">
      <c r="A221" t="s">
        <v>148</v>
      </c>
      <c r="B221" t="s">
        <v>171</v>
      </c>
      <c r="C221" s="4" t="s">
        <v>176</v>
      </c>
      <c r="D221" t="s">
        <v>166</v>
      </c>
      <c r="E221" t="s">
        <v>451</v>
      </c>
      <c r="F221" s="134" t="n">
        <v>2030</v>
      </c>
      <c r="G221" s="135" t="n">
        <v>49</v>
      </c>
      <c r="H221" s="136" t="n">
        <v>8429.46841108887</v>
      </c>
      <c r="I221" s="137" t="n">
        <v>4054287.61045013</v>
      </c>
      <c r="J221" s="138" t="str">
        <f>IF(I221&gt;0,H221/I221,0)</f>
      </c>
      <c r="K221" s="139" t="str">
        <f>1-EXP(-J221)</f>
      </c>
      <c r="L221" s="140" t="str">
        <f>IF(G221=30,1,M220)</f>
      </c>
      <c r="M221" s="141" t="str">
        <f>L221*(1-K221)</f>
      </c>
    </row>
    <row r="222">
      <c r="A222" t="s">
        <v>148</v>
      </c>
      <c r="B222" t="s">
        <v>171</v>
      </c>
      <c r="C222" s="4" t="s">
        <v>176</v>
      </c>
      <c r="D222" t="s">
        <v>166</v>
      </c>
      <c r="E222" t="s">
        <v>451</v>
      </c>
      <c r="F222" s="134" t="n">
        <v>2030</v>
      </c>
      <c r="G222" s="135" t="n">
        <v>50</v>
      </c>
      <c r="H222" s="136" t="n">
        <v>9679.87042350663</v>
      </c>
      <c r="I222" s="137" t="n">
        <v>3994502.06689405</v>
      </c>
      <c r="J222" s="138" t="str">
        <f>IF(I222&gt;0,H222/I222,0)</f>
      </c>
      <c r="K222" s="139" t="str">
        <f>1-EXP(-J222)</f>
      </c>
      <c r="L222" s="140" t="str">
        <f>IF(G222=30,1,M221)</f>
      </c>
      <c r="M222" s="141" t="str">
        <f>L222*(1-K222)</f>
      </c>
    </row>
    <row r="223">
      <c r="A223" t="s">
        <v>148</v>
      </c>
      <c r="B223" t="s">
        <v>171</v>
      </c>
      <c r="C223" s="4" t="s">
        <v>176</v>
      </c>
      <c r="D223" t="s">
        <v>166</v>
      </c>
      <c r="E223" t="s">
        <v>451</v>
      </c>
      <c r="F223" s="134" t="n">
        <v>2030</v>
      </c>
      <c r="G223" s="135" t="n">
        <v>51</v>
      </c>
      <c r="H223" s="136" t="n">
        <v>10439.1863278286</v>
      </c>
      <c r="I223" s="137" t="n">
        <v>3928302.57011525</v>
      </c>
      <c r="J223" s="138" t="str">
        <f>IF(I223&gt;0,H223/I223,0)</f>
      </c>
      <c r="K223" s="139" t="str">
        <f>1-EXP(-J223)</f>
      </c>
      <c r="L223" s="140" t="str">
        <f>IF(G223=30,1,M222)</f>
      </c>
      <c r="M223" s="141" t="str">
        <f>L223*(1-K223)</f>
      </c>
    </row>
    <row r="224">
      <c r="A224" t="s">
        <v>148</v>
      </c>
      <c r="B224" t="s">
        <v>171</v>
      </c>
      <c r="C224" s="4" t="s">
        <v>176</v>
      </c>
      <c r="D224" t="s">
        <v>166</v>
      </c>
      <c r="E224" t="s">
        <v>451</v>
      </c>
      <c r="F224" s="134" t="n">
        <v>2030</v>
      </c>
      <c r="G224" s="135" t="n">
        <v>52</v>
      </c>
      <c r="H224" s="136" t="n">
        <v>11167.1465517409</v>
      </c>
      <c r="I224" s="137" t="n">
        <v>3843396.02495099</v>
      </c>
      <c r="J224" s="138" t="str">
        <f>IF(I224&gt;0,H224/I224,0)</f>
      </c>
      <c r="K224" s="139" t="str">
        <f>1-EXP(-J224)</f>
      </c>
      <c r="L224" s="140" t="str">
        <f>IF(G224=30,1,M223)</f>
      </c>
      <c r="M224" s="141" t="str">
        <f>L224*(1-K224)</f>
      </c>
    </row>
    <row r="225">
      <c r="A225" t="s">
        <v>148</v>
      </c>
      <c r="B225" t="s">
        <v>171</v>
      </c>
      <c r="C225" s="4" t="s">
        <v>176</v>
      </c>
      <c r="D225" t="s">
        <v>166</v>
      </c>
      <c r="E225" t="s">
        <v>451</v>
      </c>
      <c r="F225" s="134" t="n">
        <v>2030</v>
      </c>
      <c r="G225" s="135" t="n">
        <v>53</v>
      </c>
      <c r="H225" s="136" t="n">
        <v>12003.6991823049</v>
      </c>
      <c r="I225" s="137" t="n">
        <v>3775347.48637368</v>
      </c>
      <c r="J225" s="138" t="str">
        <f>IF(I225&gt;0,H225/I225,0)</f>
      </c>
      <c r="K225" s="139" t="str">
        <f>1-EXP(-J225)</f>
      </c>
      <c r="L225" s="140" t="str">
        <f>IF(G225=30,1,M224)</f>
      </c>
      <c r="M225" s="141" t="str">
        <f>L225*(1-K225)</f>
      </c>
    </row>
    <row r="226">
      <c r="A226" t="s">
        <v>148</v>
      </c>
      <c r="B226" t="s">
        <v>171</v>
      </c>
      <c r="C226" s="4" t="s">
        <v>176</v>
      </c>
      <c r="D226" t="s">
        <v>166</v>
      </c>
      <c r="E226" t="s">
        <v>451</v>
      </c>
      <c r="F226" s="134" t="n">
        <v>2030</v>
      </c>
      <c r="G226" s="135" t="n">
        <v>54</v>
      </c>
      <c r="H226" s="136" t="n">
        <v>12842.4850224949</v>
      </c>
      <c r="I226" s="137" t="n">
        <v>3695382.51400829</v>
      </c>
      <c r="J226" s="138" t="str">
        <f>IF(I226&gt;0,H226/I226,0)</f>
      </c>
      <c r="K226" s="139" t="str">
        <f>1-EXP(-J226)</f>
      </c>
      <c r="L226" s="140" t="str">
        <f>IF(G226=30,1,M225)</f>
      </c>
      <c r="M226" s="141" t="str">
        <f>L226*(1-K226)</f>
      </c>
    </row>
    <row r="227">
      <c r="A227" t="s">
        <v>148</v>
      </c>
      <c r="B227" t="s">
        <v>171</v>
      </c>
      <c r="C227" s="4" t="s">
        <v>176</v>
      </c>
      <c r="D227" t="s">
        <v>166</v>
      </c>
      <c r="E227" t="s">
        <v>451</v>
      </c>
      <c r="F227" s="134" t="n">
        <v>2030</v>
      </c>
      <c r="G227" s="135" t="n">
        <v>55</v>
      </c>
      <c r="H227" s="136" t="n">
        <v>13869.0407707703</v>
      </c>
      <c r="I227" s="137" t="n">
        <v>3614540.16011785</v>
      </c>
      <c r="J227" s="138" t="str">
        <f>IF(I227&gt;0,H227/I227,0)</f>
      </c>
      <c r="K227" s="139" t="str">
        <f>1-EXP(-J227)</f>
      </c>
      <c r="L227" s="140" t="str">
        <f>IF(G227=30,1,M226)</f>
      </c>
      <c r="M227" s="141" t="str">
        <f>L227*(1-K227)</f>
      </c>
    </row>
    <row r="228">
      <c r="A228" t="s">
        <v>148</v>
      </c>
      <c r="B228" t="s">
        <v>171</v>
      </c>
      <c r="C228" s="4" t="s">
        <v>176</v>
      </c>
      <c r="D228" t="s">
        <v>166</v>
      </c>
      <c r="E228" t="s">
        <v>451</v>
      </c>
      <c r="F228" s="134" t="n">
        <v>2030</v>
      </c>
      <c r="G228" s="135" t="n">
        <v>56</v>
      </c>
      <c r="H228" s="136" t="n">
        <v>14655.2449522086</v>
      </c>
      <c r="I228" s="137" t="n">
        <v>3505867.52261459</v>
      </c>
      <c r="J228" s="138" t="str">
        <f>IF(I228&gt;0,H228/I228,0)</f>
      </c>
      <c r="K228" s="139" t="str">
        <f>1-EXP(-J228)</f>
      </c>
      <c r="L228" s="140" t="str">
        <f>IF(G228=30,1,M227)</f>
      </c>
      <c r="M228" s="141" t="str">
        <f>L228*(1-K228)</f>
      </c>
    </row>
    <row r="229">
      <c r="A229" t="s">
        <v>148</v>
      </c>
      <c r="B229" t="s">
        <v>171</v>
      </c>
      <c r="C229" s="4" t="s">
        <v>176</v>
      </c>
      <c r="D229" t="s">
        <v>166</v>
      </c>
      <c r="E229" t="s">
        <v>451</v>
      </c>
      <c r="F229" s="134" t="n">
        <v>2030</v>
      </c>
      <c r="G229" s="135" t="n">
        <v>57</v>
      </c>
      <c r="H229" s="136" t="n">
        <v>15802.8116997928</v>
      </c>
      <c r="I229" s="137" t="n">
        <v>3456886.18732603</v>
      </c>
      <c r="J229" s="138" t="str">
        <f>IF(I229&gt;0,H229/I229,0)</f>
      </c>
      <c r="K229" s="139" t="str">
        <f>1-EXP(-J229)</f>
      </c>
      <c r="L229" s="140" t="str">
        <f>IF(G229=30,1,M228)</f>
      </c>
      <c r="M229" s="141" t="str">
        <f>L229*(1-K229)</f>
      </c>
    </row>
    <row r="230">
      <c r="A230" t="s">
        <v>148</v>
      </c>
      <c r="B230" t="s">
        <v>171</v>
      </c>
      <c r="C230" s="4" t="s">
        <v>176</v>
      </c>
      <c r="D230" t="s">
        <v>166</v>
      </c>
      <c r="E230" t="s">
        <v>451</v>
      </c>
      <c r="F230" s="134" t="n">
        <v>2030</v>
      </c>
      <c r="G230" s="135" t="n">
        <v>58</v>
      </c>
      <c r="H230" s="136" t="n">
        <v>16253.5531509315</v>
      </c>
      <c r="I230" s="137" t="n">
        <v>3246115.09820881</v>
      </c>
      <c r="J230" s="138" t="str">
        <f>IF(I230&gt;0,H230/I230,0)</f>
      </c>
      <c r="K230" s="139" t="str">
        <f>1-EXP(-J230)</f>
      </c>
      <c r="L230" s="140" t="str">
        <f>IF(G230=30,1,M229)</f>
      </c>
      <c r="M230" s="141" t="str">
        <f>L230*(1-K230)</f>
      </c>
    </row>
    <row r="231">
      <c r="A231" t="s">
        <v>148</v>
      </c>
      <c r="B231" t="s">
        <v>171</v>
      </c>
      <c r="C231" s="4" t="s">
        <v>176</v>
      </c>
      <c r="D231" t="s">
        <v>166</v>
      </c>
      <c r="E231" t="s">
        <v>451</v>
      </c>
      <c r="F231" s="134" t="n">
        <v>2030</v>
      </c>
      <c r="G231" s="135" t="n">
        <v>59</v>
      </c>
      <c r="H231" s="136" t="n">
        <v>17288.5151135273</v>
      </c>
      <c r="I231" s="137" t="n">
        <v>3155072.88501101</v>
      </c>
      <c r="J231" s="138" t="str">
        <f>IF(I231&gt;0,H231/I231,0)</f>
      </c>
      <c r="K231" s="139" t="str">
        <f>1-EXP(-J231)</f>
      </c>
      <c r="L231" s="140" t="str">
        <f>IF(G231=30,1,M230)</f>
      </c>
      <c r="M231" s="141" t="str">
        <f>L231*(1-K231)</f>
      </c>
    </row>
    <row r="232">
      <c r="A232" t="s">
        <v>148</v>
      </c>
      <c r="B232" t="s">
        <v>171</v>
      </c>
      <c r="C232" s="4" t="s">
        <v>176</v>
      </c>
      <c r="D232" t="s">
        <v>166</v>
      </c>
      <c r="E232" t="s">
        <v>451</v>
      </c>
      <c r="F232" s="134" t="n">
        <v>2030</v>
      </c>
      <c r="G232" s="135" t="n">
        <v>60</v>
      </c>
      <c r="H232" s="136" t="n">
        <v>18731.854313544</v>
      </c>
      <c r="I232" s="137" t="n">
        <v>3068136.94229272</v>
      </c>
      <c r="J232" s="138" t="str">
        <f>IF(I232&gt;0,H232/I232,0)</f>
      </c>
      <c r="K232" s="139" t="str">
        <f>1-EXP(-J232)</f>
      </c>
      <c r="L232" s="140" t="str">
        <f>IF(G232=30,1,M231)</f>
      </c>
      <c r="M232" s="141" t="str">
        <f>L232*(1-K232)</f>
      </c>
    </row>
    <row r="233">
      <c r="A233" t="s">
        <v>148</v>
      </c>
      <c r="B233" t="s">
        <v>171</v>
      </c>
      <c r="C233" s="4" t="s">
        <v>176</v>
      </c>
      <c r="D233" t="s">
        <v>166</v>
      </c>
      <c r="E233" t="s">
        <v>451</v>
      </c>
      <c r="F233" s="134" t="n">
        <v>2030</v>
      </c>
      <c r="G233" s="135" t="n">
        <v>61</v>
      </c>
      <c r="H233" s="136" t="n">
        <v>20023.5184006874</v>
      </c>
      <c r="I233" s="137" t="n">
        <v>2971355.40271541</v>
      </c>
      <c r="J233" s="138" t="str">
        <f>IF(I233&gt;0,H233/I233,0)</f>
      </c>
      <c r="K233" s="139" t="str">
        <f>1-EXP(-J233)</f>
      </c>
      <c r="L233" s="140" t="str">
        <f>IF(G233=30,1,M232)</f>
      </c>
      <c r="M233" s="141" t="str">
        <f>L233*(1-K233)</f>
      </c>
    </row>
    <row r="234">
      <c r="A234" t="s">
        <v>148</v>
      </c>
      <c r="B234" t="s">
        <v>171</v>
      </c>
      <c r="C234" s="4" t="s">
        <v>176</v>
      </c>
      <c r="D234" t="s">
        <v>166</v>
      </c>
      <c r="E234" t="s">
        <v>451</v>
      </c>
      <c r="F234" s="134" t="n">
        <v>2030</v>
      </c>
      <c r="G234" s="135" t="n">
        <v>62</v>
      </c>
      <c r="H234" s="136" t="n">
        <v>21057.6655977104</v>
      </c>
      <c r="I234" s="137" t="n">
        <v>2855448.6791997</v>
      </c>
      <c r="J234" s="138" t="str">
        <f>IF(I234&gt;0,H234/I234,0)</f>
      </c>
      <c r="K234" s="139" t="str">
        <f>1-EXP(-J234)</f>
      </c>
      <c r="L234" s="140" t="str">
        <f>IF(G234=30,1,M233)</f>
      </c>
      <c r="M234" s="141" t="str">
        <f>L234*(1-K234)</f>
      </c>
    </row>
    <row r="235">
      <c r="A235" t="s">
        <v>148</v>
      </c>
      <c r="B235" t="s">
        <v>171</v>
      </c>
      <c r="C235" s="4" t="s">
        <v>176</v>
      </c>
      <c r="D235" t="s">
        <v>166</v>
      </c>
      <c r="E235" t="s">
        <v>451</v>
      </c>
      <c r="F235" s="134" t="n">
        <v>2030</v>
      </c>
      <c r="G235" s="135" t="n">
        <v>63</v>
      </c>
      <c r="H235" s="136" t="n">
        <v>21900.6880268975</v>
      </c>
      <c r="I235" s="137" t="n">
        <v>2709103.54947498</v>
      </c>
      <c r="J235" s="138" t="str">
        <f>IF(I235&gt;0,H235/I235,0)</f>
      </c>
      <c r="K235" s="139" t="str">
        <f>1-EXP(-J235)</f>
      </c>
      <c r="L235" s="140" t="str">
        <f>IF(G235=30,1,M234)</f>
      </c>
      <c r="M235" s="141" t="str">
        <f>L235*(1-K235)</f>
      </c>
    </row>
    <row r="236">
      <c r="A236" t="s">
        <v>148</v>
      </c>
      <c r="B236" t="s">
        <v>171</v>
      </c>
      <c r="C236" s="4" t="s">
        <v>176</v>
      </c>
      <c r="D236" t="s">
        <v>166</v>
      </c>
      <c r="E236" t="s">
        <v>451</v>
      </c>
      <c r="F236" s="134" t="n">
        <v>2030</v>
      </c>
      <c r="G236" s="135" t="n">
        <v>64</v>
      </c>
      <c r="H236" s="136" t="n">
        <v>23016.2242351307</v>
      </c>
      <c r="I236" s="137" t="n">
        <v>2598267.97089595</v>
      </c>
      <c r="J236" s="138" t="str">
        <f>IF(I236&gt;0,H236/I236,0)</f>
      </c>
      <c r="K236" s="139" t="str">
        <f>1-EXP(-J236)</f>
      </c>
      <c r="L236" s="140" t="str">
        <f>IF(G236=30,1,M235)</f>
      </c>
      <c r="M236" s="141" t="str">
        <f>L236*(1-K236)</f>
      </c>
    </row>
    <row r="237">
      <c r="A237" t="s">
        <v>148</v>
      </c>
      <c r="B237" t="s">
        <v>171</v>
      </c>
      <c r="C237" s="4" t="s">
        <v>176</v>
      </c>
      <c r="D237" t="s">
        <v>166</v>
      </c>
      <c r="E237" t="s">
        <v>451</v>
      </c>
      <c r="F237" s="134" t="n">
        <v>2030</v>
      </c>
      <c r="G237" s="135" t="n">
        <v>65</v>
      </c>
      <c r="H237" s="136" t="n">
        <v>23250.6830678289</v>
      </c>
      <c r="I237" s="137" t="n">
        <v>2466500.49625081</v>
      </c>
      <c r="J237" s="138" t="str">
        <f>IF(I237&gt;0,H237/I237,0)</f>
      </c>
      <c r="K237" s="139" t="str">
        <f>1-EXP(-J237)</f>
      </c>
      <c r="L237" s="140" t="str">
        <f>IF(G237=30,1,M236)</f>
      </c>
      <c r="M237" s="141" t="str">
        <f>L237*(1-K237)</f>
      </c>
    </row>
    <row r="238">
      <c r="A238" t="s">
        <v>148</v>
      </c>
      <c r="B238" t="s">
        <v>171</v>
      </c>
      <c r="C238" s="4" t="s">
        <v>176</v>
      </c>
      <c r="D238" t="s">
        <v>166</v>
      </c>
      <c r="E238" t="s">
        <v>451</v>
      </c>
      <c r="F238" s="134" t="n">
        <v>2030</v>
      </c>
      <c r="G238" s="135" t="n">
        <v>66</v>
      </c>
      <c r="H238" s="136" t="n">
        <v>24114.2642075458</v>
      </c>
      <c r="I238" s="137" t="n">
        <v>2335244.99704758</v>
      </c>
      <c r="J238" s="138" t="str">
        <f>IF(I238&gt;0,H238/I238,0)</f>
      </c>
      <c r="K238" s="139" t="str">
        <f>1-EXP(-J238)</f>
      </c>
      <c r="L238" s="140" t="str">
        <f>IF(G238=30,1,M237)</f>
      </c>
      <c r="M238" s="141" t="str">
        <f>L238*(1-K238)</f>
      </c>
    </row>
    <row r="239">
      <c r="A239" t="s">
        <v>148</v>
      </c>
      <c r="B239" t="s">
        <v>171</v>
      </c>
      <c r="C239" s="4" t="s">
        <v>176</v>
      </c>
      <c r="D239" t="s">
        <v>166</v>
      </c>
      <c r="E239" t="s">
        <v>451</v>
      </c>
      <c r="F239" s="134" t="n">
        <v>2030</v>
      </c>
      <c r="G239" s="135" t="n">
        <v>67</v>
      </c>
      <c r="H239" s="136" t="n">
        <v>25028.1591453793</v>
      </c>
      <c r="I239" s="137" t="n">
        <v>2208543.69900215</v>
      </c>
      <c r="J239" s="138" t="str">
        <f>IF(I239&gt;0,H239/I239,0)</f>
      </c>
      <c r="K239" s="139" t="str">
        <f>1-EXP(-J239)</f>
      </c>
      <c r="L239" s="140" t="str">
        <f>IF(G239=30,1,M238)</f>
      </c>
      <c r="M239" s="141" t="str">
        <f>L239*(1-K239)</f>
      </c>
    </row>
    <row r="240">
      <c r="A240" t="s">
        <v>148</v>
      </c>
      <c r="B240" t="s">
        <v>171</v>
      </c>
      <c r="C240" s="4" t="s">
        <v>176</v>
      </c>
      <c r="D240" t="s">
        <v>166</v>
      </c>
      <c r="E240" t="s">
        <v>451</v>
      </c>
      <c r="F240" s="134" t="n">
        <v>2030</v>
      </c>
      <c r="G240" s="135" t="n">
        <v>68</v>
      </c>
      <c r="H240" s="136" t="n">
        <v>25692.0613880696</v>
      </c>
      <c r="I240" s="137" t="n">
        <v>2057457.32353212</v>
      </c>
      <c r="J240" s="138" t="str">
        <f>IF(I240&gt;0,H240/I240,0)</f>
      </c>
      <c r="K240" s="139" t="str">
        <f>1-EXP(-J240)</f>
      </c>
      <c r="L240" s="140" t="str">
        <f>IF(G240=30,1,M239)</f>
      </c>
      <c r="M240" s="141" t="str">
        <f>L240*(1-K240)</f>
      </c>
    </row>
    <row r="241">
      <c r="A241" t="s">
        <v>148</v>
      </c>
      <c r="B241" t="s">
        <v>171</v>
      </c>
      <c r="C241" s="4" t="s">
        <v>176</v>
      </c>
      <c r="D241" t="s">
        <v>166</v>
      </c>
      <c r="E241" t="s">
        <v>451</v>
      </c>
      <c r="F241" s="134" t="n">
        <v>2030</v>
      </c>
      <c r="G241" s="135" t="n">
        <v>69</v>
      </c>
      <c r="H241" s="136" t="n">
        <v>26489.5751013164</v>
      </c>
      <c r="I241" s="137" t="n">
        <v>1930814.63509237</v>
      </c>
      <c r="J241" s="138" t="str">
        <f>IF(I241&gt;0,H241/I241,0)</f>
      </c>
      <c r="K241" s="139" t="str">
        <f>1-EXP(-J241)</f>
      </c>
      <c r="L241" s="140" t="str">
        <f>IF(G241=30,1,M240)</f>
      </c>
      <c r="M241" s="141" t="str">
        <f>L241*(1-K241)</f>
      </c>
    </row>
    <row r="242">
      <c r="A242" t="s">
        <v>148</v>
      </c>
      <c r="B242" t="s">
        <v>171</v>
      </c>
      <c r="C242" s="4" t="s">
        <v>176</v>
      </c>
      <c r="D242" t="s">
        <v>166</v>
      </c>
      <c r="E242" t="s">
        <v>451</v>
      </c>
      <c r="F242" s="134" t="n">
        <v>2031</v>
      </c>
      <c r="G242" s="135" t="n">
        <v>30</v>
      </c>
      <c r="H242" s="136" t="n">
        <v>916.334318788359</v>
      </c>
      <c r="I242" s="137" t="n">
        <v>4341057.2948788</v>
      </c>
      <c r="J242" s="138" t="str">
        <f>IF(I242&gt;0,H242/I242,0)</f>
      </c>
      <c r="K242" s="139" t="str">
        <f>1-EXP(-J242)</f>
      </c>
      <c r="L242" s="140" t="str">
        <f>IF(G242=30,1,M241)</f>
      </c>
      <c r="M242" s="141" t="str">
        <f>L242*(1-K242)</f>
      </c>
    </row>
    <row r="243">
      <c r="A243" t="s">
        <v>148</v>
      </c>
      <c r="B243" t="s">
        <v>171</v>
      </c>
      <c r="C243" s="4" t="s">
        <v>176</v>
      </c>
      <c r="D243" t="s">
        <v>166</v>
      </c>
      <c r="E243" t="s">
        <v>451</v>
      </c>
      <c r="F243" s="134" t="n">
        <v>2031</v>
      </c>
      <c r="G243" s="135" t="n">
        <v>31</v>
      </c>
      <c r="H243" s="136" t="n">
        <v>1037.60017521611</v>
      </c>
      <c r="I243" s="137" t="n">
        <v>4321344.90051075</v>
      </c>
      <c r="J243" s="138" t="str">
        <f>IF(I243&gt;0,H243/I243,0)</f>
      </c>
      <c r="K243" s="139" t="str">
        <f>1-EXP(-J243)</f>
      </c>
      <c r="L243" s="140" t="str">
        <f>IF(G243=30,1,M242)</f>
      </c>
      <c r="M243" s="141" t="str">
        <f>L243*(1-K243)</f>
      </c>
    </row>
    <row r="244">
      <c r="A244" t="s">
        <v>148</v>
      </c>
      <c r="B244" t="s">
        <v>171</v>
      </c>
      <c r="C244" s="4" t="s">
        <v>176</v>
      </c>
      <c r="D244" t="s">
        <v>166</v>
      </c>
      <c r="E244" t="s">
        <v>451</v>
      </c>
      <c r="F244" s="134" t="n">
        <v>2031</v>
      </c>
      <c r="G244" s="135" t="n">
        <v>32</v>
      </c>
      <c r="H244" s="136" t="n">
        <v>1098.17921334686</v>
      </c>
      <c r="I244" s="137" t="n">
        <v>4341917.08734751</v>
      </c>
      <c r="J244" s="138" t="str">
        <f>IF(I244&gt;0,H244/I244,0)</f>
      </c>
      <c r="K244" s="139" t="str">
        <f>1-EXP(-J244)</f>
      </c>
      <c r="L244" s="140" t="str">
        <f>IF(G244=30,1,M243)</f>
      </c>
      <c r="M244" s="141" t="str">
        <f>L244*(1-K244)</f>
      </c>
    </row>
    <row r="245">
      <c r="A245" t="s">
        <v>148</v>
      </c>
      <c r="B245" t="s">
        <v>171</v>
      </c>
      <c r="C245" s="4" t="s">
        <v>176</v>
      </c>
      <c r="D245" t="s">
        <v>166</v>
      </c>
      <c r="E245" t="s">
        <v>451</v>
      </c>
      <c r="F245" s="134" t="n">
        <v>2031</v>
      </c>
      <c r="G245" s="135" t="n">
        <v>33</v>
      </c>
      <c r="H245" s="136" t="n">
        <v>1180.76924430849</v>
      </c>
      <c r="I245" s="137" t="n">
        <v>4401880.07025181</v>
      </c>
      <c r="J245" s="138" t="str">
        <f>IF(I245&gt;0,H245/I245,0)</f>
      </c>
      <c r="K245" s="139" t="str">
        <f>1-EXP(-J245)</f>
      </c>
      <c r="L245" s="140" t="str">
        <f>IF(G245=30,1,M244)</f>
      </c>
      <c r="M245" s="141" t="str">
        <f>L245*(1-K245)</f>
      </c>
    </row>
    <row r="246">
      <c r="A246" t="s">
        <v>148</v>
      </c>
      <c r="B246" t="s">
        <v>171</v>
      </c>
      <c r="C246" s="4" t="s">
        <v>176</v>
      </c>
      <c r="D246" t="s">
        <v>166</v>
      </c>
      <c r="E246" t="s">
        <v>451</v>
      </c>
      <c r="F246" s="134" t="n">
        <v>2031</v>
      </c>
      <c r="G246" s="135" t="n">
        <v>34</v>
      </c>
      <c r="H246" s="136" t="n">
        <v>1495.5636033852</v>
      </c>
      <c r="I246" s="137" t="n">
        <v>4542163.13245685</v>
      </c>
      <c r="J246" s="138" t="str">
        <f>IF(I246&gt;0,H246/I246,0)</f>
      </c>
      <c r="K246" s="139" t="str">
        <f>1-EXP(-J246)</f>
      </c>
      <c r="L246" s="140" t="str">
        <f>IF(G246=30,1,M245)</f>
      </c>
      <c r="M246" s="141" t="str">
        <f>L246*(1-K246)</f>
      </c>
    </row>
    <row r="247">
      <c r="A247" t="s">
        <v>148</v>
      </c>
      <c r="B247" t="s">
        <v>171</v>
      </c>
      <c r="C247" s="4" t="s">
        <v>176</v>
      </c>
      <c r="D247" t="s">
        <v>166</v>
      </c>
      <c r="E247" t="s">
        <v>451</v>
      </c>
      <c r="F247" s="134" t="n">
        <v>2031</v>
      </c>
      <c r="G247" s="135" t="n">
        <v>35</v>
      </c>
      <c r="H247" s="136" t="n">
        <v>2006.98312358381</v>
      </c>
      <c r="I247" s="137" t="n">
        <v>4499059.10596347</v>
      </c>
      <c r="J247" s="138" t="str">
        <f>IF(I247&gt;0,H247/I247,0)</f>
      </c>
      <c r="K247" s="139" t="str">
        <f>1-EXP(-J247)</f>
      </c>
      <c r="L247" s="140" t="str">
        <f>IF(G247=30,1,M246)</f>
      </c>
      <c r="M247" s="141" t="str">
        <f>L247*(1-K247)</f>
      </c>
    </row>
    <row r="248">
      <c r="A248" t="s">
        <v>148</v>
      </c>
      <c r="B248" t="s">
        <v>171</v>
      </c>
      <c r="C248" s="4" t="s">
        <v>176</v>
      </c>
      <c r="D248" t="s">
        <v>166</v>
      </c>
      <c r="E248" t="s">
        <v>451</v>
      </c>
      <c r="F248" s="134" t="n">
        <v>2031</v>
      </c>
      <c r="G248" s="135" t="n">
        <v>36</v>
      </c>
      <c r="H248" s="136" t="n">
        <v>2101.36464220305</v>
      </c>
      <c r="I248" s="137" t="n">
        <v>4425266.18360745</v>
      </c>
      <c r="J248" s="138" t="str">
        <f>IF(I248&gt;0,H248/I248,0)</f>
      </c>
      <c r="K248" s="139" t="str">
        <f>1-EXP(-J248)</f>
      </c>
      <c r="L248" s="140" t="str">
        <f>IF(G248=30,1,M247)</f>
      </c>
      <c r="M248" s="141" t="str">
        <f>L248*(1-K248)</f>
      </c>
    </row>
    <row r="249">
      <c r="A249" t="s">
        <v>148</v>
      </c>
      <c r="B249" t="s">
        <v>171</v>
      </c>
      <c r="C249" s="4" t="s">
        <v>176</v>
      </c>
      <c r="D249" t="s">
        <v>166</v>
      </c>
      <c r="E249" t="s">
        <v>451</v>
      </c>
      <c r="F249" s="134" t="n">
        <v>2031</v>
      </c>
      <c r="G249" s="135" t="n">
        <v>37</v>
      </c>
      <c r="H249" s="136" t="n">
        <v>2227.04742699243</v>
      </c>
      <c r="I249" s="137" t="n">
        <v>4367639.20003888</v>
      </c>
      <c r="J249" s="138" t="str">
        <f>IF(I249&gt;0,H249/I249,0)</f>
      </c>
      <c r="K249" s="139" t="str">
        <f>1-EXP(-J249)</f>
      </c>
      <c r="L249" s="140" t="str">
        <f>IF(G249=30,1,M248)</f>
      </c>
      <c r="M249" s="141" t="str">
        <f>L249*(1-K249)</f>
      </c>
    </row>
    <row r="250">
      <c r="A250" t="s">
        <v>148</v>
      </c>
      <c r="B250" t="s">
        <v>171</v>
      </c>
      <c r="C250" s="4" t="s">
        <v>176</v>
      </c>
      <c r="D250" t="s">
        <v>166</v>
      </c>
      <c r="E250" t="s">
        <v>451</v>
      </c>
      <c r="F250" s="134" t="n">
        <v>2031</v>
      </c>
      <c r="G250" s="135" t="n">
        <v>38</v>
      </c>
      <c r="H250" s="136" t="n">
        <v>2366.52864291635</v>
      </c>
      <c r="I250" s="137" t="n">
        <v>4313537.49881866</v>
      </c>
      <c r="J250" s="138" t="str">
        <f>IF(I250&gt;0,H250/I250,0)</f>
      </c>
      <c r="K250" s="139" t="str">
        <f>1-EXP(-J250)</f>
      </c>
      <c r="L250" s="140" t="str">
        <f>IF(G250=30,1,M249)</f>
      </c>
      <c r="M250" s="141" t="str">
        <f>L250*(1-K250)</f>
      </c>
    </row>
    <row r="251">
      <c r="A251" t="s">
        <v>148</v>
      </c>
      <c r="B251" t="s">
        <v>171</v>
      </c>
      <c r="C251" s="4" t="s">
        <v>176</v>
      </c>
      <c r="D251" t="s">
        <v>166</v>
      </c>
      <c r="E251" t="s">
        <v>451</v>
      </c>
      <c r="F251" s="134" t="n">
        <v>2031</v>
      </c>
      <c r="G251" s="135" t="n">
        <v>39</v>
      </c>
      <c r="H251" s="136" t="n">
        <v>2570.34981772347</v>
      </c>
      <c r="I251" s="137" t="n">
        <v>4350579.90245942</v>
      </c>
      <c r="J251" s="138" t="str">
        <f>IF(I251&gt;0,H251/I251,0)</f>
      </c>
      <c r="K251" s="139" t="str">
        <f>1-EXP(-J251)</f>
      </c>
      <c r="L251" s="140" t="str">
        <f>IF(G251=30,1,M250)</f>
      </c>
      <c r="M251" s="141" t="str">
        <f>L251*(1-K251)</f>
      </c>
    </row>
    <row r="252">
      <c r="A252" t="s">
        <v>148</v>
      </c>
      <c r="B252" t="s">
        <v>171</v>
      </c>
      <c r="C252" s="4" t="s">
        <v>176</v>
      </c>
      <c r="D252" t="s">
        <v>166</v>
      </c>
      <c r="E252" t="s">
        <v>451</v>
      </c>
      <c r="F252" s="134" t="n">
        <v>2031</v>
      </c>
      <c r="G252" s="135" t="n">
        <v>40</v>
      </c>
      <c r="H252" s="136" t="n">
        <v>3472.86988474166</v>
      </c>
      <c r="I252" s="137" t="n">
        <v>4367855.18808758</v>
      </c>
      <c r="J252" s="138" t="str">
        <f>IF(I252&gt;0,H252/I252,0)</f>
      </c>
      <c r="K252" s="139" t="str">
        <f>1-EXP(-J252)</f>
      </c>
      <c r="L252" s="140" t="str">
        <f>IF(G252=30,1,M251)</f>
      </c>
      <c r="M252" s="141" t="str">
        <f>L252*(1-K252)</f>
      </c>
    </row>
    <row r="253">
      <c r="A253" t="s">
        <v>148</v>
      </c>
      <c r="B253" t="s">
        <v>171</v>
      </c>
      <c r="C253" s="4" t="s">
        <v>176</v>
      </c>
      <c r="D253" t="s">
        <v>166</v>
      </c>
      <c r="E253" t="s">
        <v>451</v>
      </c>
      <c r="F253" s="134" t="n">
        <v>2031</v>
      </c>
      <c r="G253" s="135" t="n">
        <v>41</v>
      </c>
      <c r="H253" s="136" t="n">
        <v>5246.91989959823</v>
      </c>
      <c r="I253" s="137" t="n">
        <v>6430099.69652713</v>
      </c>
      <c r="J253" s="138" t="str">
        <f>IF(I253&gt;0,H253/I253,0)</f>
      </c>
      <c r="K253" s="139" t="str">
        <f>1-EXP(-J253)</f>
      </c>
      <c r="L253" s="140" t="str">
        <f>IF(G253=30,1,M252)</f>
      </c>
      <c r="M253" s="141" t="str">
        <f>L253*(1-K253)</f>
      </c>
    </row>
    <row r="254">
      <c r="A254" t="s">
        <v>148</v>
      </c>
      <c r="B254" t="s">
        <v>171</v>
      </c>
      <c r="C254" s="4" t="s">
        <v>176</v>
      </c>
      <c r="D254" t="s">
        <v>166</v>
      </c>
      <c r="E254" t="s">
        <v>451</v>
      </c>
      <c r="F254" s="134" t="n">
        <v>2031</v>
      </c>
      <c r="G254" s="135" t="n">
        <v>42</v>
      </c>
      <c r="H254" s="136" t="n">
        <v>4031.21142695665</v>
      </c>
      <c r="I254" s="137" t="n">
        <v>4324044.78148057</v>
      </c>
      <c r="J254" s="138" t="str">
        <f>IF(I254&gt;0,H254/I254,0)</f>
      </c>
      <c r="K254" s="139" t="str">
        <f>1-EXP(-J254)</f>
      </c>
      <c r="L254" s="140" t="str">
        <f>IF(G254=30,1,M253)</f>
      </c>
      <c r="M254" s="141" t="str">
        <f>L254*(1-K254)</f>
      </c>
    </row>
    <row r="255">
      <c r="A255" t="s">
        <v>148</v>
      </c>
      <c r="B255" t="s">
        <v>171</v>
      </c>
      <c r="C255" s="4" t="s">
        <v>176</v>
      </c>
      <c r="D255" t="s">
        <v>166</v>
      </c>
      <c r="E255" t="s">
        <v>451</v>
      </c>
      <c r="F255" s="134" t="n">
        <v>2031</v>
      </c>
      <c r="G255" s="135" t="n">
        <v>43</v>
      </c>
      <c r="H255" s="136" t="n">
        <v>4373.20694277157</v>
      </c>
      <c r="I255" s="137" t="n">
        <v>4306351.26014617</v>
      </c>
      <c r="J255" s="138" t="str">
        <f>IF(I255&gt;0,H255/I255,0)</f>
      </c>
      <c r="K255" s="139" t="str">
        <f>1-EXP(-J255)</f>
      </c>
      <c r="L255" s="140" t="str">
        <f>IF(G255=30,1,M254)</f>
      </c>
      <c r="M255" s="141" t="str">
        <f>L255*(1-K255)</f>
      </c>
    </row>
    <row r="256">
      <c r="A256" t="s">
        <v>148</v>
      </c>
      <c r="B256" t="s">
        <v>171</v>
      </c>
      <c r="C256" s="4" t="s">
        <v>176</v>
      </c>
      <c r="D256" t="s">
        <v>166</v>
      </c>
      <c r="E256" t="s">
        <v>451</v>
      </c>
      <c r="F256" s="134" t="n">
        <v>2031</v>
      </c>
      <c r="G256" s="135" t="n">
        <v>44</v>
      </c>
      <c r="H256" s="136" t="n">
        <v>4631.28715178737</v>
      </c>
      <c r="I256" s="137" t="n">
        <v>4173318.75351145</v>
      </c>
      <c r="J256" s="138" t="str">
        <f>IF(I256&gt;0,H256/I256,0)</f>
      </c>
      <c r="K256" s="139" t="str">
        <f>1-EXP(-J256)</f>
      </c>
      <c r="L256" s="140" t="str">
        <f>IF(G256=30,1,M255)</f>
      </c>
      <c r="M256" s="141" t="str">
        <f>L256*(1-K256)</f>
      </c>
    </row>
    <row r="257">
      <c r="A257" t="s">
        <v>148</v>
      </c>
      <c r="B257" t="s">
        <v>171</v>
      </c>
      <c r="C257" s="4" t="s">
        <v>176</v>
      </c>
      <c r="D257" t="s">
        <v>166</v>
      </c>
      <c r="E257" t="s">
        <v>451</v>
      </c>
      <c r="F257" s="134" t="n">
        <v>2031</v>
      </c>
      <c r="G257" s="135" t="n">
        <v>45</v>
      </c>
      <c r="H257" s="136" t="n">
        <v>5942.57388416551</v>
      </c>
      <c r="I257" s="137" t="n">
        <v>4137528.66219168</v>
      </c>
      <c r="J257" s="138" t="str">
        <f>IF(I257&gt;0,H257/I257,0)</f>
      </c>
      <c r="K257" s="139" t="str">
        <f>1-EXP(-J257)</f>
      </c>
      <c r="L257" s="140" t="str">
        <f>IF(G257=30,1,M256)</f>
      </c>
      <c r="M257" s="141" t="str">
        <f>L257*(1-K257)</f>
      </c>
    </row>
    <row r="258">
      <c r="A258" t="s">
        <v>148</v>
      </c>
      <c r="B258" t="s">
        <v>171</v>
      </c>
      <c r="C258" s="4" t="s">
        <v>176</v>
      </c>
      <c r="D258" t="s">
        <v>166</v>
      </c>
      <c r="E258" t="s">
        <v>451</v>
      </c>
      <c r="F258" s="134" t="n">
        <v>2031</v>
      </c>
      <c r="G258" s="135" t="n">
        <v>46</v>
      </c>
      <c r="H258" s="136" t="n">
        <v>6573.61510209515</v>
      </c>
      <c r="I258" s="137" t="n">
        <v>4193779.90459175</v>
      </c>
      <c r="J258" s="138" t="str">
        <f>IF(I258&gt;0,H258/I258,0)</f>
      </c>
      <c r="K258" s="139" t="str">
        <f>1-EXP(-J258)</f>
      </c>
      <c r="L258" s="140" t="str">
        <f>IF(G258=30,1,M257)</f>
      </c>
      <c r="M258" s="141" t="str">
        <f>L258*(1-K258)</f>
      </c>
    </row>
    <row r="259">
      <c r="A259" t="s">
        <v>148</v>
      </c>
      <c r="B259" t="s">
        <v>171</v>
      </c>
      <c r="C259" s="4" t="s">
        <v>176</v>
      </c>
      <c r="D259" t="s">
        <v>166</v>
      </c>
      <c r="E259" t="s">
        <v>451</v>
      </c>
      <c r="F259" s="134" t="n">
        <v>2031</v>
      </c>
      <c r="G259" s="135" t="n">
        <v>47</v>
      </c>
      <c r="H259" s="136" t="n">
        <v>7355.19107957595</v>
      </c>
      <c r="I259" s="137" t="n">
        <v>4275693.83681992</v>
      </c>
      <c r="J259" s="138" t="str">
        <f>IF(I259&gt;0,H259/I259,0)</f>
      </c>
      <c r="K259" s="139" t="str">
        <f>1-EXP(-J259)</f>
      </c>
      <c r="L259" s="140" t="str">
        <f>IF(G259=30,1,M258)</f>
      </c>
      <c r="M259" s="141" t="str">
        <f>L259*(1-K259)</f>
      </c>
    </row>
    <row r="260">
      <c r="A260" t="s">
        <v>148</v>
      </c>
      <c r="B260" t="s">
        <v>171</v>
      </c>
      <c r="C260" s="4" t="s">
        <v>176</v>
      </c>
      <c r="D260" t="s">
        <v>166</v>
      </c>
      <c r="E260" t="s">
        <v>451</v>
      </c>
      <c r="F260" s="134" t="n">
        <v>2031</v>
      </c>
      <c r="G260" s="135" t="n">
        <v>48</v>
      </c>
      <c r="H260" s="136" t="n">
        <v>8019.60220754621</v>
      </c>
      <c r="I260" s="137" t="n">
        <v>4248952.76540006</v>
      </c>
      <c r="J260" s="138" t="str">
        <f>IF(I260&gt;0,H260/I260,0)</f>
      </c>
      <c r="K260" s="139" t="str">
        <f>1-EXP(-J260)</f>
      </c>
      <c r="L260" s="140" t="str">
        <f>IF(G260=30,1,M259)</f>
      </c>
      <c r="M260" s="141" t="str">
        <f>L260*(1-K260)</f>
      </c>
    </row>
    <row r="261">
      <c r="A261" t="s">
        <v>148</v>
      </c>
      <c r="B261" t="s">
        <v>171</v>
      </c>
      <c r="C261" s="4" t="s">
        <v>176</v>
      </c>
      <c r="D261" t="s">
        <v>166</v>
      </c>
      <c r="E261" t="s">
        <v>451</v>
      </c>
      <c r="F261" s="134" t="n">
        <v>2031</v>
      </c>
      <c r="G261" s="135" t="n">
        <v>49</v>
      </c>
      <c r="H261" s="136" t="n">
        <v>8511.71394269337</v>
      </c>
      <c r="I261" s="137" t="n">
        <v>4110269.3243324</v>
      </c>
      <c r="J261" s="138" t="str">
        <f>IF(I261&gt;0,H261/I261,0)</f>
      </c>
      <c r="K261" s="139" t="str">
        <f>1-EXP(-J261)</f>
      </c>
      <c r="L261" s="140" t="str">
        <f>IF(G261=30,1,M260)</f>
      </c>
      <c r="M261" s="141" t="str">
        <f>L261*(1-K261)</f>
      </c>
    </row>
    <row r="262">
      <c r="A262" t="s">
        <v>148</v>
      </c>
      <c r="B262" t="s">
        <v>171</v>
      </c>
      <c r="C262" s="4" t="s">
        <v>176</v>
      </c>
      <c r="D262" t="s">
        <v>166</v>
      </c>
      <c r="E262" t="s">
        <v>451</v>
      </c>
      <c r="F262" s="134" t="n">
        <v>2031</v>
      </c>
      <c r="G262" s="135" t="n">
        <v>50</v>
      </c>
      <c r="H262" s="136" t="n">
        <v>9723.49774136653</v>
      </c>
      <c r="I262" s="137" t="n">
        <v>4033357.64702681</v>
      </c>
      <c r="J262" s="138" t="str">
        <f>IF(I262&gt;0,H262/I262,0)</f>
      </c>
      <c r="K262" s="139" t="str">
        <f>1-EXP(-J262)</f>
      </c>
      <c r="L262" s="140" t="str">
        <f>IF(G262=30,1,M261)</f>
      </c>
      <c r="M262" s="141" t="str">
        <f>L262*(1-K262)</f>
      </c>
    </row>
    <row r="263">
      <c r="A263" t="s">
        <v>148</v>
      </c>
      <c r="B263" t="s">
        <v>171</v>
      </c>
      <c r="C263" s="4" t="s">
        <v>176</v>
      </c>
      <c r="D263" t="s">
        <v>166</v>
      </c>
      <c r="E263" t="s">
        <v>451</v>
      </c>
      <c r="F263" s="134" t="n">
        <v>2031</v>
      </c>
      <c r="G263" s="135" t="n">
        <v>51</v>
      </c>
      <c r="H263" s="136" t="n">
        <v>10499.8738823331</v>
      </c>
      <c r="I263" s="137" t="n">
        <v>3971084.48658056</v>
      </c>
      <c r="J263" s="138" t="str">
        <f>IF(I263&gt;0,H263/I263,0)</f>
      </c>
      <c r="K263" s="139" t="str">
        <f>1-EXP(-J263)</f>
      </c>
      <c r="L263" s="140" t="str">
        <f>IF(G263=30,1,M262)</f>
      </c>
      <c r="M263" s="141" t="str">
        <f>L263*(1-K263)</f>
      </c>
    </row>
    <row r="264">
      <c r="A264" t="s">
        <v>148</v>
      </c>
      <c r="B264" t="s">
        <v>171</v>
      </c>
      <c r="C264" s="4" t="s">
        <v>176</v>
      </c>
      <c r="D264" t="s">
        <v>166</v>
      </c>
      <c r="E264" t="s">
        <v>451</v>
      </c>
      <c r="F264" s="134" t="n">
        <v>2031</v>
      </c>
      <c r="G264" s="135" t="n">
        <v>52</v>
      </c>
      <c r="H264" s="136" t="n">
        <v>11288.1719401932</v>
      </c>
      <c r="I264" s="137" t="n">
        <v>3903949.67668725</v>
      </c>
      <c r="J264" s="138" t="str">
        <f>IF(I264&gt;0,H264/I264,0)</f>
      </c>
      <c r="K264" s="139" t="str">
        <f>1-EXP(-J264)</f>
      </c>
      <c r="L264" s="140" t="str">
        <f>IF(G264=30,1,M263)</f>
      </c>
      <c r="M264" s="141" t="str">
        <f>L264*(1-K264)</f>
      </c>
    </row>
    <row r="265">
      <c r="A265" t="s">
        <v>148</v>
      </c>
      <c r="B265" t="s">
        <v>171</v>
      </c>
      <c r="C265" s="4" t="s">
        <v>176</v>
      </c>
      <c r="D265" t="s">
        <v>166</v>
      </c>
      <c r="E265" t="s">
        <v>451</v>
      </c>
      <c r="F265" s="134" t="n">
        <v>2031</v>
      </c>
      <c r="G265" s="135" t="n">
        <v>53</v>
      </c>
      <c r="H265" s="136" t="n">
        <v>12068.1737424902</v>
      </c>
      <c r="I265" s="137" t="n">
        <v>3817362.79591367</v>
      </c>
      <c r="J265" s="138" t="str">
        <f>IF(I265&gt;0,H265/I265,0)</f>
      </c>
      <c r="K265" s="139" t="str">
        <f>1-EXP(-J265)</f>
      </c>
      <c r="L265" s="140" t="str">
        <f>IF(G265=30,1,M264)</f>
      </c>
      <c r="M265" s="141" t="str">
        <f>L265*(1-K265)</f>
      </c>
    </row>
    <row r="266">
      <c r="A266" t="s">
        <v>148</v>
      </c>
      <c r="B266" t="s">
        <v>171</v>
      </c>
      <c r="C266" s="4" t="s">
        <v>176</v>
      </c>
      <c r="D266" t="s">
        <v>166</v>
      </c>
      <c r="E266" t="s">
        <v>451</v>
      </c>
      <c r="F266" s="134" t="n">
        <v>2031</v>
      </c>
      <c r="G266" s="135" t="n">
        <v>54</v>
      </c>
      <c r="H266" s="136" t="n">
        <v>12965.6704719536</v>
      </c>
      <c r="I266" s="137" t="n">
        <v>3747389.65045141</v>
      </c>
      <c r="J266" s="138" t="str">
        <f>IF(I266&gt;0,H266/I266,0)</f>
      </c>
      <c r="K266" s="139" t="str">
        <f>1-EXP(-J266)</f>
      </c>
      <c r="L266" s="140" t="str">
        <f>IF(G266=30,1,M265)</f>
      </c>
      <c r="M266" s="141" t="str">
        <f>L266*(1-K266)</f>
      </c>
    </row>
    <row r="267">
      <c r="A267" t="s">
        <v>148</v>
      </c>
      <c r="B267" t="s">
        <v>171</v>
      </c>
      <c r="C267" s="4" t="s">
        <v>176</v>
      </c>
      <c r="D267" t="s">
        <v>166</v>
      </c>
      <c r="E267" t="s">
        <v>451</v>
      </c>
      <c r="F267" s="134" t="n">
        <v>2031</v>
      </c>
      <c r="G267" s="135" t="n">
        <v>55</v>
      </c>
      <c r="H267" s="136" t="n">
        <v>13974.853076882</v>
      </c>
      <c r="I267" s="137" t="n">
        <v>3665493.70855413</v>
      </c>
      <c r="J267" s="138" t="str">
        <f>IF(I267&gt;0,H267/I267,0)</f>
      </c>
      <c r="K267" s="139" t="str">
        <f>1-EXP(-J267)</f>
      </c>
      <c r="L267" s="140" t="str">
        <f>IF(G267=30,1,M266)</f>
      </c>
      <c r="M267" s="141" t="str">
        <f>L267*(1-K267)</f>
      </c>
    </row>
    <row r="268">
      <c r="A268" t="s">
        <v>148</v>
      </c>
      <c r="B268" t="s">
        <v>171</v>
      </c>
      <c r="C268" s="4" t="s">
        <v>176</v>
      </c>
      <c r="D268" t="s">
        <v>166</v>
      </c>
      <c r="E268" t="s">
        <v>451</v>
      </c>
      <c r="F268" s="134" t="n">
        <v>2031</v>
      </c>
      <c r="G268" s="135" t="n">
        <v>56</v>
      </c>
      <c r="H268" s="136" t="n">
        <v>14872.646333019</v>
      </c>
      <c r="I268" s="137" t="n">
        <v>3582175.57878166</v>
      </c>
      <c r="J268" s="138" t="str">
        <f>IF(I268&gt;0,H268/I268,0)</f>
      </c>
      <c r="K268" s="139" t="str">
        <f>1-EXP(-J268)</f>
      </c>
      <c r="L268" s="140" t="str">
        <f>IF(G268=30,1,M267)</f>
      </c>
      <c r="M268" s="141" t="str">
        <f>L268*(1-K268)</f>
      </c>
    </row>
    <row r="269">
      <c r="A269" t="s">
        <v>148</v>
      </c>
      <c r="B269" t="s">
        <v>171</v>
      </c>
      <c r="C269" s="4" t="s">
        <v>176</v>
      </c>
      <c r="D269" t="s">
        <v>166</v>
      </c>
      <c r="E269" t="s">
        <v>451</v>
      </c>
      <c r="F269" s="134" t="n">
        <v>2031</v>
      </c>
      <c r="G269" s="135" t="n">
        <v>57</v>
      </c>
      <c r="H269" s="136" t="n">
        <v>15765.5791348358</v>
      </c>
      <c r="I269" s="137" t="n">
        <v>3472044.14012776</v>
      </c>
      <c r="J269" s="138" t="str">
        <f>IF(I269&gt;0,H269/I269,0)</f>
      </c>
      <c r="K269" s="139" t="str">
        <f>1-EXP(-J269)</f>
      </c>
      <c r="L269" s="140" t="str">
        <f>IF(G269=30,1,M268)</f>
      </c>
      <c r="M269" s="141" t="str">
        <f>L269*(1-K269)</f>
      </c>
    </row>
    <row r="270">
      <c r="A270" t="s">
        <v>148</v>
      </c>
      <c r="B270" t="s">
        <v>171</v>
      </c>
      <c r="C270" s="4" t="s">
        <v>176</v>
      </c>
      <c r="D270" t="s">
        <v>166</v>
      </c>
      <c r="E270" t="s">
        <v>451</v>
      </c>
      <c r="F270" s="134" t="n">
        <v>2031</v>
      </c>
      <c r="G270" s="135" t="n">
        <v>58</v>
      </c>
      <c r="H270" s="136" t="n">
        <v>16992.5742648218</v>
      </c>
      <c r="I270" s="137" t="n">
        <v>3420446.4837366</v>
      </c>
      <c r="J270" s="138" t="str">
        <f>IF(I270&gt;0,H270/I270,0)</f>
      </c>
      <c r="K270" s="139" t="str">
        <f>1-EXP(-J270)</f>
      </c>
      <c r="L270" s="140" t="str">
        <f>IF(G270=30,1,M269)</f>
      </c>
      <c r="M270" s="141" t="str">
        <f>L270*(1-K270)</f>
      </c>
    </row>
    <row r="271">
      <c r="A271" t="s">
        <v>148</v>
      </c>
      <c r="B271" t="s">
        <v>171</v>
      </c>
      <c r="C271" s="4" t="s">
        <v>176</v>
      </c>
      <c r="D271" t="s">
        <v>166</v>
      </c>
      <c r="E271" t="s">
        <v>451</v>
      </c>
      <c r="F271" s="134" t="n">
        <v>2031</v>
      </c>
      <c r="G271" s="135" t="n">
        <v>59</v>
      </c>
      <c r="H271" s="136" t="n">
        <v>17469.6053627191</v>
      </c>
      <c r="I271" s="137" t="n">
        <v>3208670.94680269</v>
      </c>
      <c r="J271" s="138" t="str">
        <f>IF(I271&gt;0,H271/I271,0)</f>
      </c>
      <c r="K271" s="139" t="str">
        <f>1-EXP(-J271)</f>
      </c>
      <c r="L271" s="140" t="str">
        <f>IF(G271=30,1,M270)</f>
      </c>
      <c r="M271" s="141" t="str">
        <f>L271*(1-K271)</f>
      </c>
    </row>
    <row r="272">
      <c r="A272" t="s">
        <v>148</v>
      </c>
      <c r="B272" t="s">
        <v>171</v>
      </c>
      <c r="C272" s="4" t="s">
        <v>176</v>
      </c>
      <c r="D272" t="s">
        <v>166</v>
      </c>
      <c r="E272" t="s">
        <v>451</v>
      </c>
      <c r="F272" s="134" t="n">
        <v>2031</v>
      </c>
      <c r="G272" s="135" t="n">
        <v>60</v>
      </c>
      <c r="H272" s="136" t="n">
        <v>18857.0335152227</v>
      </c>
      <c r="I272" s="137" t="n">
        <v>3115275.63021696</v>
      </c>
      <c r="J272" s="138" t="str">
        <f>IF(I272&gt;0,H272/I272,0)</f>
      </c>
      <c r="K272" s="139" t="str">
        <f>1-EXP(-J272)</f>
      </c>
      <c r="L272" s="140" t="str">
        <f>IF(G272=30,1,M271)</f>
      </c>
      <c r="M272" s="141" t="str">
        <f>L272*(1-K272)</f>
      </c>
    </row>
    <row r="273">
      <c r="A273" t="s">
        <v>148</v>
      </c>
      <c r="B273" t="s">
        <v>171</v>
      </c>
      <c r="C273" s="4" t="s">
        <v>176</v>
      </c>
      <c r="D273" t="s">
        <v>166</v>
      </c>
      <c r="E273" t="s">
        <v>451</v>
      </c>
      <c r="F273" s="134" t="n">
        <v>2031</v>
      </c>
      <c r="G273" s="135" t="n">
        <v>61</v>
      </c>
      <c r="H273" s="136" t="n">
        <v>20211.5186189977</v>
      </c>
      <c r="I273" s="137" t="n">
        <v>3025256.99548818</v>
      </c>
      <c r="J273" s="138" t="str">
        <f>IF(I273&gt;0,H273/I273,0)</f>
      </c>
      <c r="K273" s="139" t="str">
        <f>1-EXP(-J273)</f>
      </c>
      <c r="L273" s="140" t="str">
        <f>IF(G273=30,1,M272)</f>
      </c>
      <c r="M273" s="141" t="str">
        <f>L273*(1-K273)</f>
      </c>
    </row>
    <row r="274">
      <c r="A274" t="s">
        <v>148</v>
      </c>
      <c r="B274" t="s">
        <v>171</v>
      </c>
      <c r="C274" s="4" t="s">
        <v>176</v>
      </c>
      <c r="D274" t="s">
        <v>166</v>
      </c>
      <c r="E274" t="s">
        <v>451</v>
      </c>
      <c r="F274" s="134" t="n">
        <v>2031</v>
      </c>
      <c r="G274" s="135" t="n">
        <v>62</v>
      </c>
      <c r="H274" s="136" t="n">
        <v>21396.0930342586</v>
      </c>
      <c r="I274" s="137" t="n">
        <v>2926296.83872087</v>
      </c>
      <c r="J274" s="138" t="str">
        <f>IF(I274&gt;0,H274/I274,0)</f>
      </c>
      <c r="K274" s="139" t="str">
        <f>1-EXP(-J274)</f>
      </c>
      <c r="L274" s="140" t="str">
        <f>IF(G274=30,1,M273)</f>
      </c>
      <c r="M274" s="141" t="str">
        <f>L274*(1-K274)</f>
      </c>
    </row>
    <row r="275">
      <c r="A275" t="s">
        <v>148</v>
      </c>
      <c r="B275" t="s">
        <v>171</v>
      </c>
      <c r="C275" s="4" t="s">
        <v>176</v>
      </c>
      <c r="D275" t="s">
        <v>166</v>
      </c>
      <c r="E275" t="s">
        <v>451</v>
      </c>
      <c r="F275" s="134" t="n">
        <v>2031</v>
      </c>
      <c r="G275" s="135" t="n">
        <v>63</v>
      </c>
      <c r="H275" s="136" t="n">
        <v>22486.5762011809</v>
      </c>
      <c r="I275" s="137" t="n">
        <v>2808077.49177801</v>
      </c>
      <c r="J275" s="138" t="str">
        <f>IF(I275&gt;0,H275/I275,0)</f>
      </c>
      <c r="K275" s="139" t="str">
        <f>1-EXP(-J275)</f>
      </c>
      <c r="L275" s="140" t="str">
        <f>IF(G275=30,1,M274)</f>
      </c>
      <c r="M275" s="141" t="str">
        <f>L275*(1-K275)</f>
      </c>
    </row>
    <row r="276">
      <c r="A276" t="s">
        <v>148</v>
      </c>
      <c r="B276" t="s">
        <v>171</v>
      </c>
      <c r="C276" s="4" t="s">
        <v>176</v>
      </c>
      <c r="D276" t="s">
        <v>166</v>
      </c>
      <c r="E276" t="s">
        <v>451</v>
      </c>
      <c r="F276" s="134" t="n">
        <v>2031</v>
      </c>
      <c r="G276" s="135" t="n">
        <v>64</v>
      </c>
      <c r="H276" s="136" t="n">
        <v>23364.9597251107</v>
      </c>
      <c r="I276" s="137" t="n">
        <v>2659856.598683</v>
      </c>
      <c r="J276" s="138" t="str">
        <f>IF(I276&gt;0,H276/I276,0)</f>
      </c>
      <c r="K276" s="139" t="str">
        <f>1-EXP(-J276)</f>
      </c>
      <c r="L276" s="140" t="str">
        <f>IF(G276=30,1,M275)</f>
      </c>
      <c r="M276" s="141" t="str">
        <f>L276*(1-K276)</f>
      </c>
    </row>
    <row r="277">
      <c r="A277" t="s">
        <v>148</v>
      </c>
      <c r="B277" t="s">
        <v>171</v>
      </c>
      <c r="C277" s="4" t="s">
        <v>176</v>
      </c>
      <c r="D277" t="s">
        <v>166</v>
      </c>
      <c r="E277" t="s">
        <v>451</v>
      </c>
      <c r="F277" s="134" t="n">
        <v>2031</v>
      </c>
      <c r="G277" s="135" t="n">
        <v>65</v>
      </c>
      <c r="H277" s="136" t="n">
        <v>23777.3772030067</v>
      </c>
      <c r="I277" s="137" t="n">
        <v>2546539.03111194</v>
      </c>
      <c r="J277" s="138" t="str">
        <f>IF(I277&gt;0,H277/I277,0)</f>
      </c>
      <c r="K277" s="139" t="str">
        <f>1-EXP(-J277)</f>
      </c>
      <c r="L277" s="140" t="str">
        <f>IF(G277=30,1,M276)</f>
      </c>
      <c r="M277" s="141" t="str">
        <f>L277*(1-K277)</f>
      </c>
    </row>
    <row r="278">
      <c r="A278" t="s">
        <v>148</v>
      </c>
      <c r="B278" t="s">
        <v>171</v>
      </c>
      <c r="C278" s="4" t="s">
        <v>176</v>
      </c>
      <c r="D278" t="s">
        <v>166</v>
      </c>
      <c r="E278" t="s">
        <v>451</v>
      </c>
      <c r="F278" s="134" t="n">
        <v>2031</v>
      </c>
      <c r="G278" s="135" t="n">
        <v>66</v>
      </c>
      <c r="H278" s="136" t="n">
        <v>24679.0638537134</v>
      </c>
      <c r="I278" s="137" t="n">
        <v>2412950.27427518</v>
      </c>
      <c r="J278" s="138" t="str">
        <f>IF(I278&gt;0,H278/I278,0)</f>
      </c>
      <c r="K278" s="139" t="str">
        <f>1-EXP(-J278)</f>
      </c>
      <c r="L278" s="140" t="str">
        <f>IF(G278=30,1,M277)</f>
      </c>
      <c r="M278" s="141" t="str">
        <f>L278*(1-K278)</f>
      </c>
    </row>
    <row r="279">
      <c r="A279" t="s">
        <v>148</v>
      </c>
      <c r="B279" t="s">
        <v>171</v>
      </c>
      <c r="C279" s="4" t="s">
        <v>176</v>
      </c>
      <c r="D279" t="s">
        <v>166</v>
      </c>
      <c r="E279" t="s">
        <v>451</v>
      </c>
      <c r="F279" s="134" t="n">
        <v>2031</v>
      </c>
      <c r="G279" s="135" t="n">
        <v>67</v>
      </c>
      <c r="H279" s="136" t="n">
        <v>25588.1070181084</v>
      </c>
      <c r="I279" s="137" t="n">
        <v>2279463.08725548</v>
      </c>
      <c r="J279" s="138" t="str">
        <f>IF(I279&gt;0,H279/I279,0)</f>
      </c>
      <c r="K279" s="139" t="str">
        <f>1-EXP(-J279)</f>
      </c>
      <c r="L279" s="140" t="str">
        <f>IF(G279=30,1,M278)</f>
      </c>
      <c r="M279" s="141" t="str">
        <f>L279*(1-K279)</f>
      </c>
    </row>
    <row r="280">
      <c r="A280" t="s">
        <v>148</v>
      </c>
      <c r="B280" t="s">
        <v>171</v>
      </c>
      <c r="C280" s="4" t="s">
        <v>176</v>
      </c>
      <c r="D280" t="s">
        <v>166</v>
      </c>
      <c r="E280" t="s">
        <v>451</v>
      </c>
      <c r="F280" s="134" t="n">
        <v>2031</v>
      </c>
      <c r="G280" s="135" t="n">
        <v>68</v>
      </c>
      <c r="H280" s="136" t="n">
        <v>26515.3925363555</v>
      </c>
      <c r="I280" s="137" t="n">
        <v>2150707.24922997</v>
      </c>
      <c r="J280" s="138" t="str">
        <f>IF(I280&gt;0,H280/I280,0)</f>
      </c>
      <c r="K280" s="139" t="str">
        <f>1-EXP(-J280)</f>
      </c>
      <c r="L280" s="140" t="str">
        <f>IF(G280=30,1,M279)</f>
      </c>
      <c r="M280" s="141" t="str">
        <f>L280*(1-K280)</f>
      </c>
    </row>
    <row r="281">
      <c r="A281" t="s">
        <v>148</v>
      </c>
      <c r="B281" t="s">
        <v>171</v>
      </c>
      <c r="C281" s="4" t="s">
        <v>176</v>
      </c>
      <c r="D281" t="s">
        <v>166</v>
      </c>
      <c r="E281" t="s">
        <v>451</v>
      </c>
      <c r="F281" s="134" t="n">
        <v>2031</v>
      </c>
      <c r="G281" s="135" t="n">
        <v>69</v>
      </c>
      <c r="H281" s="136" t="n">
        <v>27165.9861277512</v>
      </c>
      <c r="I281" s="137" t="n">
        <v>1998112.17715895</v>
      </c>
      <c r="J281" s="138" t="str">
        <f>IF(I281&gt;0,H281/I281,0)</f>
      </c>
      <c r="K281" s="139" t="str">
        <f>1-EXP(-J281)</f>
      </c>
      <c r="L281" s="140" t="str">
        <f>IF(G281=30,1,M280)</f>
      </c>
      <c r="M281" s="141" t="str">
        <f>L281*(1-K281)</f>
      </c>
    </row>
    <row r="282">
      <c r="A282" t="s">
        <v>148</v>
      </c>
      <c r="B282" t="s">
        <v>171</v>
      </c>
      <c r="C282" s="4" t="s">
        <v>176</v>
      </c>
      <c r="D282" t="s">
        <v>166</v>
      </c>
      <c r="E282" t="s">
        <v>451</v>
      </c>
      <c r="F282" s="134" t="n">
        <v>2032</v>
      </c>
      <c r="G282" s="135" t="n">
        <v>30</v>
      </c>
      <c r="H282" s="136" t="n">
        <v>918.398836188061</v>
      </c>
      <c r="I282" s="137" t="n">
        <v>4354944.24203984</v>
      </c>
      <c r="J282" s="138" t="str">
        <f>IF(I282&gt;0,H282/I282,0)</f>
      </c>
      <c r="K282" s="139" t="str">
        <f>1-EXP(-J282)</f>
      </c>
      <c r="L282" s="140" t="str">
        <f>IF(G282=30,1,M281)</f>
      </c>
      <c r="M282" s="141" t="str">
        <f>L282*(1-K282)</f>
      </c>
    </row>
    <row r="283">
      <c r="A283" t="s">
        <v>148</v>
      </c>
      <c r="B283" t="s">
        <v>171</v>
      </c>
      <c r="C283" s="4" t="s">
        <v>176</v>
      </c>
      <c r="D283" t="s">
        <v>166</v>
      </c>
      <c r="E283" t="s">
        <v>451</v>
      </c>
      <c r="F283" s="134" t="n">
        <v>2032</v>
      </c>
      <c r="G283" s="135" t="n">
        <v>31</v>
      </c>
      <c r="H283" s="136" t="n">
        <v>1039.97274125326</v>
      </c>
      <c r="I283" s="137" t="n">
        <v>4335253.45838086</v>
      </c>
      <c r="J283" s="138" t="str">
        <f>IF(I283&gt;0,H283/I283,0)</f>
      </c>
      <c r="K283" s="139" t="str">
        <f>1-EXP(-J283)</f>
      </c>
      <c r="L283" s="140" t="str">
        <f>IF(G283=30,1,M282)</f>
      </c>
      <c r="M283" s="141" t="str">
        <f>L283*(1-K283)</f>
      </c>
    </row>
    <row r="284">
      <c r="A284" t="s">
        <v>148</v>
      </c>
      <c r="B284" t="s">
        <v>171</v>
      </c>
      <c r="C284" s="4" t="s">
        <v>176</v>
      </c>
      <c r="D284" t="s">
        <v>166</v>
      </c>
      <c r="E284" t="s">
        <v>451</v>
      </c>
      <c r="F284" s="134" t="n">
        <v>2032</v>
      </c>
      <c r="G284" s="135" t="n">
        <v>32</v>
      </c>
      <c r="H284" s="136" t="n">
        <v>1090.45242225011</v>
      </c>
      <c r="I284" s="137" t="n">
        <v>4315715.34527694</v>
      </c>
      <c r="J284" s="138" t="str">
        <f>IF(I284&gt;0,H284/I284,0)</f>
      </c>
      <c r="K284" s="139" t="str">
        <f>1-EXP(-J284)</f>
      </c>
      <c r="L284" s="140" t="str">
        <f>IF(G284=30,1,M283)</f>
      </c>
      <c r="M284" s="141" t="str">
        <f>L284*(1-K284)</f>
      </c>
    </row>
    <row r="285">
      <c r="A285" t="s">
        <v>148</v>
      </c>
      <c r="B285" t="s">
        <v>171</v>
      </c>
      <c r="C285" s="4" t="s">
        <v>176</v>
      </c>
      <c r="D285" t="s">
        <v>166</v>
      </c>
      <c r="E285" t="s">
        <v>451</v>
      </c>
      <c r="F285" s="134" t="n">
        <v>2032</v>
      </c>
      <c r="G285" s="135" t="n">
        <v>33</v>
      </c>
      <c r="H285" s="136" t="n">
        <v>1161.27520251256</v>
      </c>
      <c r="I285" s="137" t="n">
        <v>4336019.45945061</v>
      </c>
      <c r="J285" s="138" t="str">
        <f>IF(I285&gt;0,H285/I285,0)</f>
      </c>
      <c r="K285" s="139" t="str">
        <f>1-EXP(-J285)</f>
      </c>
      <c r="L285" s="140" t="str">
        <f>IF(G285=30,1,M284)</f>
      </c>
      <c r="M285" s="141" t="str">
        <f>L285*(1-K285)</f>
      </c>
    </row>
    <row r="286">
      <c r="A286" t="s">
        <v>148</v>
      </c>
      <c r="B286" t="s">
        <v>171</v>
      </c>
      <c r="C286" s="4" t="s">
        <v>176</v>
      </c>
      <c r="D286" t="s">
        <v>166</v>
      </c>
      <c r="E286" t="s">
        <v>451</v>
      </c>
      <c r="F286" s="134" t="n">
        <v>2032</v>
      </c>
      <c r="G286" s="135" t="n">
        <v>34</v>
      </c>
      <c r="H286" s="136" t="n">
        <v>1255.93247546272</v>
      </c>
      <c r="I286" s="137" t="n">
        <v>4395609.5600341</v>
      </c>
      <c r="J286" s="138" t="str">
        <f>IF(I286&gt;0,H286/I286,0)</f>
      </c>
      <c r="K286" s="139" t="str">
        <f>1-EXP(-J286)</f>
      </c>
      <c r="L286" s="140" t="str">
        <f>IF(G286=30,1,M285)</f>
      </c>
      <c r="M286" s="141" t="str">
        <f>L286*(1-K286)</f>
      </c>
    </row>
    <row r="287">
      <c r="A287" t="s">
        <v>148</v>
      </c>
      <c r="B287" t="s">
        <v>171</v>
      </c>
      <c r="C287" s="4" t="s">
        <v>176</v>
      </c>
      <c r="D287" t="s">
        <v>166</v>
      </c>
      <c r="E287" t="s">
        <v>451</v>
      </c>
      <c r="F287" s="134" t="n">
        <v>2032</v>
      </c>
      <c r="G287" s="135" t="n">
        <v>35</v>
      </c>
      <c r="H287" s="136" t="n">
        <v>2016.29829122393</v>
      </c>
      <c r="I287" s="137" t="n">
        <v>4535115.14464618</v>
      </c>
      <c r="J287" s="138" t="str">
        <f>IF(I287&gt;0,H287/I287,0)</f>
      </c>
      <c r="K287" s="139" t="str">
        <f>1-EXP(-J287)</f>
      </c>
      <c r="L287" s="140" t="str">
        <f>IF(G287=30,1,M286)</f>
      </c>
      <c r="M287" s="141" t="str">
        <f>L287*(1-K287)</f>
      </c>
    </row>
    <row r="288">
      <c r="A288" t="s">
        <v>148</v>
      </c>
      <c r="B288" t="s">
        <v>171</v>
      </c>
      <c r="C288" s="4" t="s">
        <v>176</v>
      </c>
      <c r="D288" t="s">
        <v>166</v>
      </c>
      <c r="E288" t="s">
        <v>451</v>
      </c>
      <c r="F288" s="134" t="n">
        <v>2032</v>
      </c>
      <c r="G288" s="135" t="n">
        <v>36</v>
      </c>
      <c r="H288" s="136" t="n">
        <v>2125.67562990799</v>
      </c>
      <c r="I288" s="137" t="n">
        <v>4491175.5195349</v>
      </c>
      <c r="J288" s="138" t="str">
        <f>IF(I288&gt;0,H288/I288,0)</f>
      </c>
      <c r="K288" s="139" t="str">
        <f>1-EXP(-J288)</f>
      </c>
      <c r="L288" s="140" t="str">
        <f>IF(G288=30,1,M287)</f>
      </c>
      <c r="M288" s="141" t="str">
        <f>L288*(1-K288)</f>
      </c>
    </row>
    <row r="289">
      <c r="A289" t="s">
        <v>148</v>
      </c>
      <c r="B289" t="s">
        <v>171</v>
      </c>
      <c r="C289" s="4" t="s">
        <v>176</v>
      </c>
      <c r="D289" t="s">
        <v>166</v>
      </c>
      <c r="E289" t="s">
        <v>451</v>
      </c>
      <c r="F289" s="134" t="n">
        <v>2032</v>
      </c>
      <c r="G289" s="135" t="n">
        <v>37</v>
      </c>
      <c r="H289" s="136" t="n">
        <v>2244.47183206059</v>
      </c>
      <c r="I289" s="137" t="n">
        <v>4417502.08604357</v>
      </c>
      <c r="J289" s="138" t="str">
        <f>IF(I289&gt;0,H289/I289,0)</f>
      </c>
      <c r="K289" s="139" t="str">
        <f>1-EXP(-J289)</f>
      </c>
      <c r="L289" s="140" t="str">
        <f>IF(G289=30,1,M288)</f>
      </c>
      <c r="M289" s="141" t="str">
        <f>L289*(1-K289)</f>
      </c>
    </row>
    <row r="290">
      <c r="A290" t="s">
        <v>148</v>
      </c>
      <c r="B290" t="s">
        <v>171</v>
      </c>
      <c r="C290" s="4" t="s">
        <v>176</v>
      </c>
      <c r="D290" t="s">
        <v>166</v>
      </c>
      <c r="E290" t="s">
        <v>451</v>
      </c>
      <c r="F290" s="134" t="n">
        <v>2032</v>
      </c>
      <c r="G290" s="135" t="n">
        <v>38</v>
      </c>
      <c r="H290" s="136" t="n">
        <v>2383.54765685026</v>
      </c>
      <c r="I290" s="137" t="n">
        <v>4359434.90932716</v>
      </c>
      <c r="J290" s="138" t="str">
        <f>IF(I290&gt;0,H290/I290,0)</f>
      </c>
      <c r="K290" s="139" t="str">
        <f>1-EXP(-J290)</f>
      </c>
      <c r="L290" s="140" t="str">
        <f>IF(G290=30,1,M289)</f>
      </c>
      <c r="M290" s="141" t="str">
        <f>L290*(1-K290)</f>
      </c>
    </row>
    <row r="291">
      <c r="A291" t="s">
        <v>148</v>
      </c>
      <c r="B291" t="s">
        <v>171</v>
      </c>
      <c r="C291" s="4" t="s">
        <v>176</v>
      </c>
      <c r="D291" t="s">
        <v>166</v>
      </c>
      <c r="E291" t="s">
        <v>451</v>
      </c>
      <c r="F291" s="134" t="n">
        <v>2032</v>
      </c>
      <c r="G291" s="135" t="n">
        <v>39</v>
      </c>
      <c r="H291" s="136" t="n">
        <v>2537.16644272748</v>
      </c>
      <c r="I291" s="137" t="n">
        <v>4304840.25474065</v>
      </c>
      <c r="J291" s="138" t="str">
        <f>IF(I291&gt;0,H291/I291,0)</f>
      </c>
      <c r="K291" s="139" t="str">
        <f>1-EXP(-J291)</f>
      </c>
      <c r="L291" s="140" t="str">
        <f>IF(G291=30,1,M290)</f>
      </c>
      <c r="M291" s="141" t="str">
        <f>L291*(1-K291)</f>
      </c>
    </row>
    <row r="292">
      <c r="A292" t="s">
        <v>148</v>
      </c>
      <c r="B292" t="s">
        <v>171</v>
      </c>
      <c r="C292" s="4" t="s">
        <v>176</v>
      </c>
      <c r="D292" t="s">
        <v>166</v>
      </c>
      <c r="E292" t="s">
        <v>451</v>
      </c>
      <c r="F292" s="134" t="n">
        <v>2032</v>
      </c>
      <c r="G292" s="135" t="n">
        <v>40</v>
      </c>
      <c r="H292" s="136" t="n">
        <v>3438.62707858361</v>
      </c>
      <c r="I292" s="137" t="n">
        <v>4341152.5682194</v>
      </c>
      <c r="J292" s="138" t="str">
        <f>IF(I292&gt;0,H292/I292,0)</f>
      </c>
      <c r="K292" s="139" t="str">
        <f>1-EXP(-J292)</f>
      </c>
      <c r="L292" s="140" t="str">
        <f>IF(G292=30,1,M291)</f>
      </c>
      <c r="M292" s="141" t="str">
        <f>L292*(1-K292)</f>
      </c>
    </row>
    <row r="293">
      <c r="A293" t="s">
        <v>148</v>
      </c>
      <c r="B293" t="s">
        <v>171</v>
      </c>
      <c r="C293" s="4" t="s">
        <v>176</v>
      </c>
      <c r="D293" t="s">
        <v>166</v>
      </c>
      <c r="E293" t="s">
        <v>451</v>
      </c>
      <c r="F293" s="134" t="n">
        <v>2032</v>
      </c>
      <c r="G293" s="135" t="n">
        <v>41</v>
      </c>
      <c r="H293" s="136" t="n">
        <v>3722.8376017274</v>
      </c>
      <c r="I293" s="137" t="n">
        <v>4356872.82863212</v>
      </c>
      <c r="J293" s="138" t="str">
        <f>IF(I293&gt;0,H293/I293,0)</f>
      </c>
      <c r="K293" s="139" t="str">
        <f>1-EXP(-J293)</f>
      </c>
      <c r="L293" s="140" t="str">
        <f>IF(G293=30,1,M292)</f>
      </c>
      <c r="M293" s="141" t="str">
        <f>L293*(1-K293)</f>
      </c>
    </row>
    <row r="294">
      <c r="A294" t="s">
        <v>148</v>
      </c>
      <c r="B294" t="s">
        <v>171</v>
      </c>
      <c r="C294" s="4" t="s">
        <v>176</v>
      </c>
      <c r="D294" t="s">
        <v>166</v>
      </c>
      <c r="E294" t="s">
        <v>451</v>
      </c>
      <c r="F294" s="134" t="n">
        <v>2032</v>
      </c>
      <c r="G294" s="135" t="n">
        <v>42</v>
      </c>
      <c r="H294" s="136" t="n">
        <v>5638.79267613655</v>
      </c>
      <c r="I294" s="137" t="n">
        <v>6414527.56964007</v>
      </c>
      <c r="J294" s="138" t="str">
        <f>IF(I294&gt;0,H294/I294,0)</f>
      </c>
      <c r="K294" s="139" t="str">
        <f>1-EXP(-J294)</f>
      </c>
      <c r="L294" s="140" t="str">
        <f>IF(G294=30,1,M293)</f>
      </c>
      <c r="M294" s="141" t="str">
        <f>L294*(1-K294)</f>
      </c>
    </row>
    <row r="295">
      <c r="A295" t="s">
        <v>148</v>
      </c>
      <c r="B295" t="s">
        <v>171</v>
      </c>
      <c r="C295" s="4" t="s">
        <v>176</v>
      </c>
      <c r="D295" t="s">
        <v>166</v>
      </c>
      <c r="E295" t="s">
        <v>451</v>
      </c>
      <c r="F295" s="134" t="n">
        <v>2032</v>
      </c>
      <c r="G295" s="135" t="n">
        <v>43</v>
      </c>
      <c r="H295" s="136" t="n">
        <v>4357.03636973814</v>
      </c>
      <c r="I295" s="137" t="n">
        <v>4312222.18217938</v>
      </c>
      <c r="J295" s="138" t="str">
        <f>IF(I295&gt;0,H295/I295,0)</f>
      </c>
      <c r="K295" s="139" t="str">
        <f>1-EXP(-J295)</f>
      </c>
      <c r="L295" s="140" t="str">
        <f>IF(G295=30,1,M294)</f>
      </c>
      <c r="M295" s="141" t="str">
        <f>L295*(1-K295)</f>
      </c>
    </row>
    <row r="296">
      <c r="A296" t="s">
        <v>148</v>
      </c>
      <c r="B296" t="s">
        <v>171</v>
      </c>
      <c r="C296" s="4" t="s">
        <v>176</v>
      </c>
      <c r="D296" t="s">
        <v>166</v>
      </c>
      <c r="E296" t="s">
        <v>451</v>
      </c>
      <c r="F296" s="134" t="n">
        <v>2032</v>
      </c>
      <c r="G296" s="135" t="n">
        <v>44</v>
      </c>
      <c r="H296" s="136" t="n">
        <v>4739.66985894328</v>
      </c>
      <c r="I296" s="137" t="n">
        <v>4293564.57712005</v>
      </c>
      <c r="J296" s="138" t="str">
        <f>IF(I296&gt;0,H296/I296,0)</f>
      </c>
      <c r="K296" s="139" t="str">
        <f>1-EXP(-J296)</f>
      </c>
      <c r="L296" s="140" t="str">
        <f>IF(G296=30,1,M295)</f>
      </c>
      <c r="M296" s="141" t="str">
        <f>L296*(1-K296)</f>
      </c>
    </row>
    <row r="297">
      <c r="A297" t="s">
        <v>148</v>
      </c>
      <c r="B297" t="s">
        <v>171</v>
      </c>
      <c r="C297" s="4" t="s">
        <v>176</v>
      </c>
      <c r="D297" t="s">
        <v>166</v>
      </c>
      <c r="E297" t="s">
        <v>451</v>
      </c>
      <c r="F297" s="134" t="n">
        <v>2032</v>
      </c>
      <c r="G297" s="135" t="n">
        <v>45</v>
      </c>
      <c r="H297" s="136" t="n">
        <v>5941.62310123325</v>
      </c>
      <c r="I297" s="137" t="n">
        <v>4159816.19393963</v>
      </c>
      <c r="J297" s="138" t="str">
        <f>IF(I297&gt;0,H297/I297,0)</f>
      </c>
      <c r="K297" s="139" t="str">
        <f>1-EXP(-J297)</f>
      </c>
      <c r="L297" s="140" t="str">
        <f>IF(G297=30,1,M296)</f>
      </c>
      <c r="M297" s="141" t="str">
        <f>L297*(1-K297)</f>
      </c>
    </row>
    <row r="298">
      <c r="A298" t="s">
        <v>148</v>
      </c>
      <c r="B298" t="s">
        <v>171</v>
      </c>
      <c r="C298" s="4" t="s">
        <v>176</v>
      </c>
      <c r="D298" t="s">
        <v>166</v>
      </c>
      <c r="E298" t="s">
        <v>451</v>
      </c>
      <c r="F298" s="134" t="n">
        <v>2032</v>
      </c>
      <c r="G298" s="135" t="n">
        <v>46</v>
      </c>
      <c r="H298" s="136" t="n">
        <v>6423.16243656525</v>
      </c>
      <c r="I298" s="137" t="n">
        <v>4121929.37146343</v>
      </c>
      <c r="J298" s="138" t="str">
        <f>IF(I298&gt;0,H298/I298,0)</f>
      </c>
      <c r="K298" s="139" t="str">
        <f>1-EXP(-J298)</f>
      </c>
      <c r="L298" s="140" t="str">
        <f>IF(G298=30,1,M297)</f>
      </c>
      <c r="M298" s="141" t="str">
        <f>L298*(1-K298)</f>
      </c>
    </row>
    <row r="299">
      <c r="A299" t="s">
        <v>148</v>
      </c>
      <c r="B299" t="s">
        <v>171</v>
      </c>
      <c r="C299" s="4" t="s">
        <v>176</v>
      </c>
      <c r="D299" t="s">
        <v>166</v>
      </c>
      <c r="E299" t="s">
        <v>451</v>
      </c>
      <c r="F299" s="134" t="n">
        <v>2032</v>
      </c>
      <c r="G299" s="135" t="n">
        <v>47</v>
      </c>
      <c r="H299" s="136" t="n">
        <v>7144.76463241586</v>
      </c>
      <c r="I299" s="137" t="n">
        <v>4177523.88665194</v>
      </c>
      <c r="J299" s="138" t="str">
        <f>IF(I299&gt;0,H299/I299,0)</f>
      </c>
      <c r="K299" s="139" t="str">
        <f>1-EXP(-J299)</f>
      </c>
      <c r="L299" s="140" t="str">
        <f>IF(G299=30,1,M298)</f>
      </c>
      <c r="M299" s="141" t="str">
        <f>L299*(1-K299)</f>
      </c>
    </row>
    <row r="300">
      <c r="A300" t="s">
        <v>148</v>
      </c>
      <c r="B300" t="s">
        <v>171</v>
      </c>
      <c r="C300" s="4" t="s">
        <v>176</v>
      </c>
      <c r="D300" t="s">
        <v>166</v>
      </c>
      <c r="E300" t="s">
        <v>451</v>
      </c>
      <c r="F300" s="134" t="n">
        <v>2032</v>
      </c>
      <c r="G300" s="135" t="n">
        <v>48</v>
      </c>
      <c r="H300" s="136" t="n">
        <v>7991.78389421983</v>
      </c>
      <c r="I300" s="137" t="n">
        <v>4257531.42805413</v>
      </c>
      <c r="J300" s="138" t="str">
        <f>IF(I300&gt;0,H300/I300,0)</f>
      </c>
      <c r="K300" s="139" t="str">
        <f>1-EXP(-J300)</f>
      </c>
      <c r="L300" s="140" t="str">
        <f>IF(G300=30,1,M299)</f>
      </c>
      <c r="M300" s="141" t="str">
        <f>L300*(1-K300)</f>
      </c>
    </row>
    <row r="301">
      <c r="A301" t="s">
        <v>148</v>
      </c>
      <c r="B301" t="s">
        <v>171</v>
      </c>
      <c r="C301" s="4" t="s">
        <v>176</v>
      </c>
      <c r="D301" t="s">
        <v>166</v>
      </c>
      <c r="E301" t="s">
        <v>451</v>
      </c>
      <c r="F301" s="134" t="n">
        <v>2032</v>
      </c>
      <c r="G301" s="135" t="n">
        <v>49</v>
      </c>
      <c r="H301" s="136" t="n">
        <v>8707.40243022306</v>
      </c>
      <c r="I301" s="137" t="n">
        <v>4229170.54461608</v>
      </c>
      <c r="J301" s="138" t="str">
        <f>IF(I301&gt;0,H301/I301,0)</f>
      </c>
      <c r="K301" s="139" t="str">
        <f>1-EXP(-J301)</f>
      </c>
      <c r="L301" s="140" t="str">
        <f>IF(G301=30,1,M300)</f>
      </c>
      <c r="M301" s="141" t="str">
        <f>L301*(1-K301)</f>
      </c>
    </row>
    <row r="302">
      <c r="A302" t="s">
        <v>148</v>
      </c>
      <c r="B302" t="s">
        <v>171</v>
      </c>
      <c r="C302" s="4" t="s">
        <v>176</v>
      </c>
      <c r="D302" t="s">
        <v>166</v>
      </c>
      <c r="E302" t="s">
        <v>451</v>
      </c>
      <c r="F302" s="134" t="n">
        <v>2032</v>
      </c>
      <c r="G302" s="135" t="n">
        <v>50</v>
      </c>
      <c r="H302" s="136" t="n">
        <v>9798.1818095578</v>
      </c>
      <c r="I302" s="137" t="n">
        <v>4089292.35143595</v>
      </c>
      <c r="J302" s="138" t="str">
        <f>IF(I302&gt;0,H302/I302,0)</f>
      </c>
      <c r="K302" s="139" t="str">
        <f>1-EXP(-J302)</f>
      </c>
      <c r="L302" s="140" t="str">
        <f>IF(G302=30,1,M301)</f>
      </c>
      <c r="M302" s="141" t="str">
        <f>L302*(1-K302)</f>
      </c>
    </row>
    <row r="303">
      <c r="A303" t="s">
        <v>148</v>
      </c>
      <c r="B303" t="s">
        <v>171</v>
      </c>
      <c r="C303" s="4" t="s">
        <v>176</v>
      </c>
      <c r="D303" t="s">
        <v>166</v>
      </c>
      <c r="E303" t="s">
        <v>451</v>
      </c>
      <c r="F303" s="134" t="n">
        <v>2032</v>
      </c>
      <c r="G303" s="135" t="n">
        <v>51</v>
      </c>
      <c r="H303" s="136" t="n">
        <v>10542.3872620275</v>
      </c>
      <c r="I303" s="137" t="n">
        <v>4009985.2440363</v>
      </c>
      <c r="J303" s="138" t="str">
        <f>IF(I303&gt;0,H303/I303,0)</f>
      </c>
      <c r="K303" s="139" t="str">
        <f>1-EXP(-J303)</f>
      </c>
      <c r="L303" s="140" t="str">
        <f>IF(G303=30,1,M302)</f>
      </c>
      <c r="M303" s="141" t="str">
        <f>L303*(1-K303)</f>
      </c>
    </row>
    <row r="304">
      <c r="A304" t="s">
        <v>148</v>
      </c>
      <c r="B304" t="s">
        <v>171</v>
      </c>
      <c r="C304" s="4" t="s">
        <v>176</v>
      </c>
      <c r="D304" t="s">
        <v>166</v>
      </c>
      <c r="E304" t="s">
        <v>451</v>
      </c>
      <c r="F304" s="134" t="n">
        <v>2032</v>
      </c>
      <c r="G304" s="135" t="n">
        <v>52</v>
      </c>
      <c r="H304" s="136" t="n">
        <v>11347.0658694611</v>
      </c>
      <c r="I304" s="137" t="n">
        <v>3946736.77612739</v>
      </c>
      <c r="J304" s="138" t="str">
        <f>IF(I304&gt;0,H304/I304,0)</f>
      </c>
      <c r="K304" s="139" t="str">
        <f>1-EXP(-J304)</f>
      </c>
      <c r="L304" s="140" t="str">
        <f>IF(G304=30,1,M303)</f>
      </c>
      <c r="M304" s="141" t="str">
        <f>L304*(1-K304)</f>
      </c>
    </row>
    <row r="305">
      <c r="A305" t="s">
        <v>148</v>
      </c>
      <c r="B305" t="s">
        <v>171</v>
      </c>
      <c r="C305" s="4" t="s">
        <v>176</v>
      </c>
      <c r="D305" t="s">
        <v>166</v>
      </c>
      <c r="E305" t="s">
        <v>451</v>
      </c>
      <c r="F305" s="134" t="n">
        <v>2032</v>
      </c>
      <c r="G305" s="135" t="n">
        <v>53</v>
      </c>
      <c r="H305" s="136" t="n">
        <v>12190.3502725853</v>
      </c>
      <c r="I305" s="137" t="n">
        <v>3877792.35930709</v>
      </c>
      <c r="J305" s="138" t="str">
        <f>IF(I305&gt;0,H305/I305,0)</f>
      </c>
      <c r="K305" s="139" t="str">
        <f>1-EXP(-J305)</f>
      </c>
      <c r="L305" s="140" t="str">
        <f>IF(G305=30,1,M304)</f>
      </c>
      <c r="M305" s="141" t="str">
        <f>L305*(1-K305)</f>
      </c>
    </row>
    <row r="306">
      <c r="A306" t="s">
        <v>148</v>
      </c>
      <c r="B306" t="s">
        <v>171</v>
      </c>
      <c r="C306" s="4" t="s">
        <v>176</v>
      </c>
      <c r="D306" t="s">
        <v>166</v>
      </c>
      <c r="E306" t="s">
        <v>451</v>
      </c>
      <c r="F306" s="134" t="n">
        <v>2032</v>
      </c>
      <c r="G306" s="135" t="n">
        <v>54</v>
      </c>
      <c r="H306" s="136" t="n">
        <v>13024.1701645032</v>
      </c>
      <c r="I306" s="137" t="n">
        <v>3789420.32339955</v>
      </c>
      <c r="J306" s="138" t="str">
        <f>IF(I306&gt;0,H306/I306,0)</f>
      </c>
      <c r="K306" s="139" t="str">
        <f>1-EXP(-J306)</f>
      </c>
      <c r="L306" s="140" t="str">
        <f>IF(G306=30,1,M305)</f>
      </c>
      <c r="M306" s="141" t="str">
        <f>L306*(1-K306)</f>
      </c>
    </row>
    <row r="307">
      <c r="A307" t="s">
        <v>148</v>
      </c>
      <c r="B307" t="s">
        <v>171</v>
      </c>
      <c r="C307" s="4" t="s">
        <v>176</v>
      </c>
      <c r="D307" t="s">
        <v>166</v>
      </c>
      <c r="E307" t="s">
        <v>451</v>
      </c>
      <c r="F307" s="134" t="n">
        <v>2032</v>
      </c>
      <c r="G307" s="135" t="n">
        <v>55</v>
      </c>
      <c r="H307" s="136" t="n">
        <v>14069.5146981717</v>
      </c>
      <c r="I307" s="137" t="n">
        <v>3717398.86042239</v>
      </c>
      <c r="J307" s="138" t="str">
        <f>IF(I307&gt;0,H307/I307,0)</f>
      </c>
      <c r="K307" s="139" t="str">
        <f>1-EXP(-J307)</f>
      </c>
      <c r="L307" s="140" t="str">
        <f>IF(G307=30,1,M306)</f>
      </c>
      <c r="M307" s="141" t="str">
        <f>L307*(1-K307)</f>
      </c>
    </row>
    <row r="308">
      <c r="A308" t="s">
        <v>148</v>
      </c>
      <c r="B308" t="s">
        <v>171</v>
      </c>
      <c r="C308" s="4" t="s">
        <v>176</v>
      </c>
      <c r="D308" t="s">
        <v>166</v>
      </c>
      <c r="E308" t="s">
        <v>451</v>
      </c>
      <c r="F308" s="134" t="n">
        <v>2032</v>
      </c>
      <c r="G308" s="135" t="n">
        <v>56</v>
      </c>
      <c r="H308" s="136" t="n">
        <v>14971.2372886075</v>
      </c>
      <c r="I308" s="137" t="n">
        <v>3633044.05775614</v>
      </c>
      <c r="J308" s="138" t="str">
        <f>IF(I308&gt;0,H308/I308,0)</f>
      </c>
      <c r="K308" s="139" t="str">
        <f>1-EXP(-J308)</f>
      </c>
      <c r="L308" s="140" t="str">
        <f>IF(G308=30,1,M307)</f>
      </c>
      <c r="M308" s="141" t="str">
        <f>L308*(1-K308)</f>
      </c>
    </row>
    <row r="309">
      <c r="A309" t="s">
        <v>148</v>
      </c>
      <c r="B309" t="s">
        <v>171</v>
      </c>
      <c r="C309" s="4" t="s">
        <v>176</v>
      </c>
      <c r="D309" t="s">
        <v>166</v>
      </c>
      <c r="E309" t="s">
        <v>451</v>
      </c>
      <c r="F309" s="134" t="n">
        <v>2032</v>
      </c>
      <c r="G309" s="135" t="n">
        <v>57</v>
      </c>
      <c r="H309" s="136" t="n">
        <v>15987.4624778339</v>
      </c>
      <c r="I309" s="137" t="n">
        <v>3547992.70193021</v>
      </c>
      <c r="J309" s="138" t="str">
        <f>IF(I309&gt;0,H309/I309,0)</f>
      </c>
      <c r="K309" s="139" t="str">
        <f>1-EXP(-J309)</f>
      </c>
      <c r="L309" s="140" t="str">
        <f>IF(G309=30,1,M308)</f>
      </c>
      <c r="M309" s="141" t="str">
        <f>L309*(1-K309)</f>
      </c>
    </row>
    <row r="310">
      <c r="A310" t="s">
        <v>148</v>
      </c>
      <c r="B310" t="s">
        <v>171</v>
      </c>
      <c r="C310" s="4" t="s">
        <v>176</v>
      </c>
      <c r="D310" t="s">
        <v>166</v>
      </c>
      <c r="E310" t="s">
        <v>451</v>
      </c>
      <c r="F310" s="134" t="n">
        <v>2032</v>
      </c>
      <c r="G310" s="135" t="n">
        <v>58</v>
      </c>
      <c r="H310" s="136" t="n">
        <v>16941.0345094334</v>
      </c>
      <c r="I310" s="137" t="n">
        <v>3435844.68856897</v>
      </c>
      <c r="J310" s="138" t="str">
        <f>IF(I310&gt;0,H310/I310,0)</f>
      </c>
      <c r="K310" s="139" t="str">
        <f>1-EXP(-J310)</f>
      </c>
      <c r="L310" s="140" t="str">
        <f>IF(G310=30,1,M309)</f>
      </c>
      <c r="M310" s="141" t="str">
        <f>L310*(1-K310)</f>
      </c>
    </row>
    <row r="311">
      <c r="A311" t="s">
        <v>148</v>
      </c>
      <c r="B311" t="s">
        <v>171</v>
      </c>
      <c r="C311" s="4" t="s">
        <v>176</v>
      </c>
      <c r="D311" t="s">
        <v>166</v>
      </c>
      <c r="E311" t="s">
        <v>451</v>
      </c>
      <c r="F311" s="134" t="n">
        <v>2032</v>
      </c>
      <c r="G311" s="135" t="n">
        <v>59</v>
      </c>
      <c r="H311" s="136" t="n">
        <v>18252.2226431197</v>
      </c>
      <c r="I311" s="137" t="n">
        <v>3381467.22717228</v>
      </c>
      <c r="J311" s="138" t="str">
        <f>IF(I311&gt;0,H311/I311,0)</f>
      </c>
      <c r="K311" s="139" t="str">
        <f>1-EXP(-J311)</f>
      </c>
      <c r="L311" s="140" t="str">
        <f>IF(G311=30,1,M310)</f>
      </c>
      <c r="M311" s="141" t="str">
        <f>L311*(1-K311)</f>
      </c>
    </row>
    <row r="312">
      <c r="A312" t="s">
        <v>148</v>
      </c>
      <c r="B312" t="s">
        <v>171</v>
      </c>
      <c r="C312" s="4" t="s">
        <v>176</v>
      </c>
      <c r="D312" t="s">
        <v>166</v>
      </c>
      <c r="E312" t="s">
        <v>451</v>
      </c>
      <c r="F312" s="134" t="n">
        <v>2032</v>
      </c>
      <c r="G312" s="135" t="n">
        <v>60</v>
      </c>
      <c r="H312" s="136" t="n">
        <v>19000.1057748472</v>
      </c>
      <c r="I312" s="137" t="n">
        <v>3168637.77797667</v>
      </c>
      <c r="J312" s="138" t="str">
        <f>IF(I312&gt;0,H312/I312,0)</f>
      </c>
      <c r="K312" s="139" t="str">
        <f>1-EXP(-J312)</f>
      </c>
      <c r="L312" s="140" t="str">
        <f>IF(G312=30,1,M311)</f>
      </c>
      <c r="M312" s="141" t="str">
        <f>L312*(1-K312)</f>
      </c>
    </row>
    <row r="313">
      <c r="A313" t="s">
        <v>148</v>
      </c>
      <c r="B313" t="s">
        <v>171</v>
      </c>
      <c r="C313" s="4" t="s">
        <v>176</v>
      </c>
      <c r="D313" t="s">
        <v>166</v>
      </c>
      <c r="E313" t="s">
        <v>451</v>
      </c>
      <c r="F313" s="134" t="n">
        <v>2032</v>
      </c>
      <c r="G313" s="135" t="n">
        <v>61</v>
      </c>
      <c r="H313" s="136" t="n">
        <v>20332.6805359366</v>
      </c>
      <c r="I313" s="137" t="n">
        <v>3072241.63159243</v>
      </c>
      <c r="J313" s="138" t="str">
        <f>IF(I313&gt;0,H313/I313,0)</f>
      </c>
      <c r="K313" s="139" t="str">
        <f>1-EXP(-J313)</f>
      </c>
      <c r="L313" s="140" t="str">
        <f>IF(G313=30,1,M312)</f>
      </c>
      <c r="M313" s="141" t="str">
        <f>L313*(1-K313)</f>
      </c>
    </row>
    <row r="314">
      <c r="A314" t="s">
        <v>148</v>
      </c>
      <c r="B314" t="s">
        <v>171</v>
      </c>
      <c r="C314" s="4" t="s">
        <v>176</v>
      </c>
      <c r="D314" t="s">
        <v>166</v>
      </c>
      <c r="E314" t="s">
        <v>451</v>
      </c>
      <c r="F314" s="134" t="n">
        <v>2032</v>
      </c>
      <c r="G314" s="135" t="n">
        <v>62</v>
      </c>
      <c r="H314" s="136" t="n">
        <v>21587.4720139551</v>
      </c>
      <c r="I314" s="137" t="n">
        <v>2979876.29678727</v>
      </c>
      <c r="J314" s="138" t="str">
        <f>IF(I314&gt;0,H314/I314,0)</f>
      </c>
      <c r="K314" s="139" t="str">
        <f>1-EXP(-J314)</f>
      </c>
      <c r="L314" s="140" t="str">
        <f>IF(G314=30,1,M313)</f>
      </c>
      <c r="M314" s="141" t="str">
        <f>L314*(1-K314)</f>
      </c>
    </row>
    <row r="315">
      <c r="A315" t="s">
        <v>148</v>
      </c>
      <c r="B315" t="s">
        <v>171</v>
      </c>
      <c r="C315" s="4" t="s">
        <v>176</v>
      </c>
      <c r="D315" t="s">
        <v>166</v>
      </c>
      <c r="E315" t="s">
        <v>451</v>
      </c>
      <c r="F315" s="134" t="n">
        <v>2032</v>
      </c>
      <c r="G315" s="135" t="n">
        <v>63</v>
      </c>
      <c r="H315" s="136" t="n">
        <v>22838.0637143425</v>
      </c>
      <c r="I315" s="137" t="n">
        <v>2878268.87939544</v>
      </c>
      <c r="J315" s="138" t="str">
        <f>IF(I315&gt;0,H315/I315,0)</f>
      </c>
      <c r="K315" s="139" t="str">
        <f>1-EXP(-J315)</f>
      </c>
      <c r="L315" s="140" t="str">
        <f>IF(G315=30,1,M314)</f>
      </c>
      <c r="M315" s="141" t="str">
        <f>L315*(1-K315)</f>
      </c>
    </row>
    <row r="316">
      <c r="A316" t="s">
        <v>148</v>
      </c>
      <c r="B316" t="s">
        <v>171</v>
      </c>
      <c r="C316" s="4" t="s">
        <v>176</v>
      </c>
      <c r="D316" t="s">
        <v>166</v>
      </c>
      <c r="E316" t="s">
        <v>451</v>
      </c>
      <c r="F316" s="134" t="n">
        <v>2032</v>
      </c>
      <c r="G316" s="135" t="n">
        <v>64</v>
      </c>
      <c r="H316" s="136" t="n">
        <v>23979.7257670118</v>
      </c>
      <c r="I316" s="137" t="n">
        <v>2757622.4521078</v>
      </c>
      <c r="J316" s="138" t="str">
        <f>IF(I316&gt;0,H316/I316,0)</f>
      </c>
      <c r="K316" s="139" t="str">
        <f>1-EXP(-J316)</f>
      </c>
      <c r="L316" s="140" t="str">
        <f>IF(G316=30,1,M315)</f>
      </c>
      <c r="M316" s="141" t="str">
        <f>L316*(1-K316)</f>
      </c>
    </row>
    <row r="317">
      <c r="A317" t="s">
        <v>148</v>
      </c>
      <c r="B317" t="s">
        <v>171</v>
      </c>
      <c r="C317" s="4" t="s">
        <v>176</v>
      </c>
      <c r="D317" t="s">
        <v>166</v>
      </c>
      <c r="E317" t="s">
        <v>451</v>
      </c>
      <c r="F317" s="134" t="n">
        <v>2032</v>
      </c>
      <c r="G317" s="135" t="n">
        <v>65</v>
      </c>
      <c r="H317" s="136" t="n">
        <v>24094.8607206845</v>
      </c>
      <c r="I317" s="137" t="n">
        <v>2607455.31937875</v>
      </c>
      <c r="J317" s="138" t="str">
        <f>IF(I317&gt;0,H317/I317,0)</f>
      </c>
      <c r="K317" s="139" t="str">
        <f>1-EXP(-J317)</f>
      </c>
      <c r="L317" s="140" t="str">
        <f>IF(G317=30,1,M316)</f>
      </c>
      <c r="M317" s="141" t="str">
        <f>L317*(1-K317)</f>
      </c>
    </row>
    <row r="318">
      <c r="A318" t="s">
        <v>148</v>
      </c>
      <c r="B318" t="s">
        <v>171</v>
      </c>
      <c r="C318" s="4" t="s">
        <v>176</v>
      </c>
      <c r="D318" t="s">
        <v>166</v>
      </c>
      <c r="E318" t="s">
        <v>451</v>
      </c>
      <c r="F318" s="134" t="n">
        <v>2032</v>
      </c>
      <c r="G318" s="135" t="n">
        <v>66</v>
      </c>
      <c r="H318" s="136" t="n">
        <v>25227.0713818463</v>
      </c>
      <c r="I318" s="137" t="n">
        <v>2491842.93543795</v>
      </c>
      <c r="J318" s="138" t="str">
        <f>IF(I318&gt;0,H318/I318,0)</f>
      </c>
      <c r="K318" s="139" t="str">
        <f>1-EXP(-J318)</f>
      </c>
      <c r="L318" s="140" t="str">
        <f>IF(G318=30,1,M317)</f>
      </c>
      <c r="M318" s="141" t="str">
        <f>L318*(1-K318)</f>
      </c>
    </row>
    <row r="319">
      <c r="A319" t="s">
        <v>148</v>
      </c>
      <c r="B319" t="s">
        <v>171</v>
      </c>
      <c r="C319" s="4" t="s">
        <v>176</v>
      </c>
      <c r="D319" t="s">
        <v>166</v>
      </c>
      <c r="E319" t="s">
        <v>451</v>
      </c>
      <c r="F319" s="134" t="n">
        <v>2032</v>
      </c>
      <c r="G319" s="135" t="n">
        <v>67</v>
      </c>
      <c r="H319" s="136" t="n">
        <v>26176.6357494293</v>
      </c>
      <c r="I319" s="137" t="n">
        <v>2355907.98271658</v>
      </c>
      <c r="J319" s="138" t="str">
        <f>IF(I319&gt;0,H319/I319,0)</f>
      </c>
      <c r="K319" s="139" t="str">
        <f>1-EXP(-J319)</f>
      </c>
      <c r="L319" s="140" t="str">
        <f>IF(G319=30,1,M318)</f>
      </c>
      <c r="M319" s="141" t="str">
        <f>L319*(1-K319)</f>
      </c>
    </row>
    <row r="320">
      <c r="A320" t="s">
        <v>148</v>
      </c>
      <c r="B320" t="s">
        <v>171</v>
      </c>
      <c r="C320" s="4" t="s">
        <v>176</v>
      </c>
      <c r="D320" t="s">
        <v>166</v>
      </c>
      <c r="E320" t="s">
        <v>451</v>
      </c>
      <c r="F320" s="134" t="n">
        <v>2032</v>
      </c>
      <c r="G320" s="135" t="n">
        <v>68</v>
      </c>
      <c r="H320" s="136" t="n">
        <v>27097.9220307122</v>
      </c>
      <c r="I320" s="137" t="n">
        <v>2220382.5989165</v>
      </c>
      <c r="J320" s="138" t="str">
        <f>IF(I320&gt;0,H320/I320,0)</f>
      </c>
      <c r="K320" s="139" t="str">
        <f>1-EXP(-J320)</f>
      </c>
      <c r="L320" s="140" t="str">
        <f>IF(G320=30,1,M319)</f>
      </c>
      <c r="M320" s="141" t="str">
        <f>L320*(1-K320)</f>
      </c>
    </row>
    <row r="321">
      <c r="A321" t="s">
        <v>148</v>
      </c>
      <c r="B321" t="s">
        <v>171</v>
      </c>
      <c r="C321" s="4" t="s">
        <v>176</v>
      </c>
      <c r="D321" t="s">
        <v>166</v>
      </c>
      <c r="E321" t="s">
        <v>451</v>
      </c>
      <c r="F321" s="134" t="n">
        <v>2032</v>
      </c>
      <c r="G321" s="135" t="n">
        <v>69</v>
      </c>
      <c r="H321" s="136" t="n">
        <v>28032.7496980907</v>
      </c>
      <c r="I321" s="137" t="n">
        <v>2089558.29996314</v>
      </c>
      <c r="J321" s="138" t="str">
        <f>IF(I321&gt;0,H321/I321,0)</f>
      </c>
      <c r="K321" s="139" t="str">
        <f>1-EXP(-J321)</f>
      </c>
      <c r="L321" s="140" t="str">
        <f>IF(G321=30,1,M320)</f>
      </c>
      <c r="M321" s="141" t="str">
        <f>L321*(1-K321)</f>
      </c>
    </row>
    <row r="322">
      <c r="A322" t="s">
        <v>148</v>
      </c>
      <c r="B322" t="s">
        <v>171</v>
      </c>
      <c r="C322" s="4" t="s">
        <v>176</v>
      </c>
      <c r="D322" t="s">
        <v>166</v>
      </c>
      <c r="E322" t="s">
        <v>451</v>
      </c>
      <c r="F322" s="134" t="n">
        <v>2033</v>
      </c>
      <c r="G322" s="135" t="n">
        <v>30</v>
      </c>
      <c r="H322" s="136" t="n">
        <v>730.716474897178</v>
      </c>
      <c r="I322" s="137" t="n">
        <v>4369879.16868092</v>
      </c>
      <c r="J322" s="138" t="str">
        <f>IF(I322&gt;0,H322/I322,0)</f>
      </c>
      <c r="K322" s="139" t="str">
        <f>1-EXP(-J322)</f>
      </c>
      <c r="L322" s="140" t="str">
        <f>IF(G322=30,1,M321)</f>
      </c>
      <c r="M322" s="141" t="str">
        <f>L322*(1-K322)</f>
      </c>
    </row>
    <row r="323">
      <c r="A323" t="s">
        <v>148</v>
      </c>
      <c r="B323" t="s">
        <v>171</v>
      </c>
      <c r="C323" s="4" t="s">
        <v>176</v>
      </c>
      <c r="D323" t="s">
        <v>166</v>
      </c>
      <c r="E323" t="s">
        <v>451</v>
      </c>
      <c r="F323" s="134" t="n">
        <v>2033</v>
      </c>
      <c r="G323" s="135" t="n">
        <v>31</v>
      </c>
      <c r="H323" s="136" t="n">
        <v>1041.52736782473</v>
      </c>
      <c r="I323" s="137" t="n">
        <v>4349191.3625388</v>
      </c>
      <c r="J323" s="138" t="str">
        <f>IF(I323&gt;0,H323/I323,0)</f>
      </c>
      <c r="K323" s="139" t="str">
        <f>1-EXP(-J323)</f>
      </c>
      <c r="L323" s="140" t="str">
        <f>IF(G323=30,1,M322)</f>
      </c>
      <c r="M323" s="141" t="str">
        <f>L323*(1-K323)</f>
      </c>
    </row>
    <row r="324">
      <c r="A324" t="s">
        <v>148</v>
      </c>
      <c r="B324" t="s">
        <v>171</v>
      </c>
      <c r="C324" s="4" t="s">
        <v>176</v>
      </c>
      <c r="D324" t="s">
        <v>166</v>
      </c>
      <c r="E324" t="s">
        <v>451</v>
      </c>
      <c r="F324" s="134" t="n">
        <v>2033</v>
      </c>
      <c r="G324" s="135" t="n">
        <v>32</v>
      </c>
      <c r="H324" s="136" t="n">
        <v>1091.29705667742</v>
      </c>
      <c r="I324" s="137" t="n">
        <v>4329676.28038133</v>
      </c>
      <c r="J324" s="138" t="str">
        <f>IF(I324&gt;0,H324/I324,0)</f>
      </c>
      <c r="K324" s="139" t="str">
        <f>1-EXP(-J324)</f>
      </c>
      <c r="L324" s="140" t="str">
        <f>IF(G324=30,1,M323)</f>
      </c>
      <c r="M324" s="141" t="str">
        <f>L324*(1-K324)</f>
      </c>
    </row>
    <row r="325">
      <c r="A325" t="s">
        <v>148</v>
      </c>
      <c r="B325" t="s">
        <v>171</v>
      </c>
      <c r="C325" s="4" t="s">
        <v>176</v>
      </c>
      <c r="D325" t="s">
        <v>166</v>
      </c>
      <c r="E325" t="s">
        <v>451</v>
      </c>
      <c r="F325" s="134" t="n">
        <v>2033</v>
      </c>
      <c r="G325" s="135" t="n">
        <v>33</v>
      </c>
      <c r="H325" s="136" t="n">
        <v>1151.37718738173</v>
      </c>
      <c r="I325" s="137" t="n">
        <v>4309926.5885159</v>
      </c>
      <c r="J325" s="138" t="str">
        <f>IF(I325&gt;0,H325/I325,0)</f>
      </c>
      <c r="K325" s="139" t="str">
        <f>1-EXP(-J325)</f>
      </c>
      <c r="L325" s="140" t="str">
        <f>IF(G325=30,1,M324)</f>
      </c>
      <c r="M325" s="141" t="str">
        <f>L325*(1-K325)</f>
      </c>
    </row>
    <row r="326">
      <c r="A326" t="s">
        <v>148</v>
      </c>
      <c r="B326" t="s">
        <v>171</v>
      </c>
      <c r="C326" s="4" t="s">
        <v>176</v>
      </c>
      <c r="D326" t="s">
        <v>166</v>
      </c>
      <c r="E326" t="s">
        <v>451</v>
      </c>
      <c r="F326" s="134" t="n">
        <v>2033</v>
      </c>
      <c r="G326" s="135" t="n">
        <v>34</v>
      </c>
      <c r="H326" s="136" t="n">
        <v>1233.35951190767</v>
      </c>
      <c r="I326" s="137" t="n">
        <v>4329920.68517614</v>
      </c>
      <c r="J326" s="138" t="str">
        <f>IF(I326&gt;0,H326/I326,0)</f>
      </c>
      <c r="K326" s="139" t="str">
        <f>1-EXP(-J326)</f>
      </c>
      <c r="L326" s="140" t="str">
        <f>IF(G326=30,1,M325)</f>
      </c>
      <c r="M326" s="141" t="str">
        <f>L326*(1-K326)</f>
      </c>
    </row>
    <row r="327">
      <c r="A327" t="s">
        <v>148</v>
      </c>
      <c r="B327" t="s">
        <v>171</v>
      </c>
      <c r="C327" s="4" t="s">
        <v>176</v>
      </c>
      <c r="D327" t="s">
        <v>166</v>
      </c>
      <c r="E327" t="s">
        <v>451</v>
      </c>
      <c r="F327" s="134" t="n">
        <v>2033</v>
      </c>
      <c r="G327" s="135" t="n">
        <v>35</v>
      </c>
      <c r="H327" s="136" t="n">
        <v>1698.26191573669</v>
      </c>
      <c r="I327" s="137" t="n">
        <v>4389085.23252938</v>
      </c>
      <c r="J327" s="138" t="str">
        <f>IF(I327&gt;0,H327/I327,0)</f>
      </c>
      <c r="K327" s="139" t="str">
        <f>1-EXP(-J327)</f>
      </c>
      <c r="L327" s="140" t="str">
        <f>IF(G327=30,1,M326)</f>
      </c>
      <c r="M327" s="141" t="str">
        <f>L327*(1-K327)</f>
      </c>
    </row>
    <row r="328">
      <c r="A328" t="s">
        <v>148</v>
      </c>
      <c r="B328" t="s">
        <v>171</v>
      </c>
      <c r="C328" s="4" t="s">
        <v>176</v>
      </c>
      <c r="D328" t="s">
        <v>166</v>
      </c>
      <c r="E328" t="s">
        <v>451</v>
      </c>
      <c r="F328" s="134" t="n">
        <v>2033</v>
      </c>
      <c r="G328" s="135" t="n">
        <v>36</v>
      </c>
      <c r="H328" s="136" t="n">
        <v>2132.89913582794</v>
      </c>
      <c r="I328" s="137" t="n">
        <v>4527265.24934808</v>
      </c>
      <c r="J328" s="138" t="str">
        <f>IF(I328&gt;0,H328/I328,0)</f>
      </c>
      <c r="K328" s="139" t="str">
        <f>1-EXP(-J328)</f>
      </c>
      <c r="L328" s="140" t="str">
        <f>IF(G328=30,1,M327)</f>
      </c>
      <c r="M328" s="141" t="str">
        <f>L328*(1-K328)</f>
      </c>
    </row>
    <row r="329">
      <c r="A329" t="s">
        <v>148</v>
      </c>
      <c r="B329" t="s">
        <v>171</v>
      </c>
      <c r="C329" s="4" t="s">
        <v>176</v>
      </c>
      <c r="D329" t="s">
        <v>166</v>
      </c>
      <c r="E329" t="s">
        <v>451</v>
      </c>
      <c r="F329" s="134" t="n">
        <v>2033</v>
      </c>
      <c r="G329" s="135" t="n">
        <v>37</v>
      </c>
      <c r="H329" s="136" t="n">
        <v>2267.52439683132</v>
      </c>
      <c r="I329" s="137" t="n">
        <v>4483390.96362665</v>
      </c>
      <c r="J329" s="138" t="str">
        <f>IF(I329&gt;0,H329/I329,0)</f>
      </c>
      <c r="K329" s="139" t="str">
        <f>1-EXP(-J329)</f>
      </c>
      <c r="L329" s="140" t="str">
        <f>IF(G329=30,1,M328)</f>
      </c>
      <c r="M329" s="141" t="str">
        <f>L329*(1-K329)</f>
      </c>
    </row>
    <row r="330">
      <c r="A330" t="s">
        <v>148</v>
      </c>
      <c r="B330" t="s">
        <v>171</v>
      </c>
      <c r="C330" s="4" t="s">
        <v>176</v>
      </c>
      <c r="D330" t="s">
        <v>166</v>
      </c>
      <c r="E330" t="s">
        <v>451</v>
      </c>
      <c r="F330" s="134" t="n">
        <v>2033</v>
      </c>
      <c r="G330" s="135" t="n">
        <v>38</v>
      </c>
      <c r="H330" s="136" t="n">
        <v>2399.39603821251</v>
      </c>
      <c r="I330" s="137" t="n">
        <v>4409305.64178037</v>
      </c>
      <c r="J330" s="138" t="str">
        <f>IF(I330&gt;0,H330/I330,0)</f>
      </c>
      <c r="K330" s="139" t="str">
        <f>1-EXP(-J330)</f>
      </c>
      <c r="L330" s="140" t="str">
        <f>IF(G330=30,1,M329)</f>
      </c>
      <c r="M330" s="141" t="str">
        <f>L330*(1-K330)</f>
      </c>
    </row>
    <row r="331">
      <c r="A331" t="s">
        <v>148</v>
      </c>
      <c r="B331" t="s">
        <v>171</v>
      </c>
      <c r="C331" s="4" t="s">
        <v>176</v>
      </c>
      <c r="D331" t="s">
        <v>166</v>
      </c>
      <c r="E331" t="s">
        <v>451</v>
      </c>
      <c r="F331" s="134" t="n">
        <v>2033</v>
      </c>
      <c r="G331" s="135" t="n">
        <v>39</v>
      </c>
      <c r="H331" s="136" t="n">
        <v>2552.65542929978</v>
      </c>
      <c r="I331" s="137" t="n">
        <v>4350752.46829559</v>
      </c>
      <c r="J331" s="138" t="str">
        <f>IF(I331&gt;0,H331/I331,0)</f>
      </c>
      <c r="K331" s="139" t="str">
        <f>1-EXP(-J331)</f>
      </c>
      <c r="L331" s="140" t="str">
        <f>IF(G331=30,1,M330)</f>
      </c>
      <c r="M331" s="141" t="str">
        <f>L331*(1-K331)</f>
      </c>
    </row>
    <row r="332">
      <c r="A332" t="s">
        <v>148</v>
      </c>
      <c r="B332" t="s">
        <v>171</v>
      </c>
      <c r="C332" s="4" t="s">
        <v>176</v>
      </c>
      <c r="D332" t="s">
        <v>166</v>
      </c>
      <c r="E332" t="s">
        <v>451</v>
      </c>
      <c r="F332" s="134" t="n">
        <v>2033</v>
      </c>
      <c r="G332" s="135" t="n">
        <v>40</v>
      </c>
      <c r="H332" s="136" t="n">
        <v>3388.04421776467</v>
      </c>
      <c r="I332" s="137" t="n">
        <v>4295618.76718126</v>
      </c>
      <c r="J332" s="138" t="str">
        <f>IF(I332&gt;0,H332/I332,0)</f>
      </c>
      <c r="K332" s="139" t="str">
        <f>1-EXP(-J332)</f>
      </c>
      <c r="L332" s="140" t="str">
        <f>IF(G332=30,1,M331)</f>
      </c>
      <c r="M332" s="141" t="str">
        <f>L332*(1-K332)</f>
      </c>
    </row>
    <row r="333">
      <c r="A333" t="s">
        <v>148</v>
      </c>
      <c r="B333" t="s">
        <v>171</v>
      </c>
      <c r="C333" s="4" t="s">
        <v>176</v>
      </c>
      <c r="D333" t="s">
        <v>166</v>
      </c>
      <c r="E333" t="s">
        <v>451</v>
      </c>
      <c r="F333" s="134" t="n">
        <v>2033</v>
      </c>
      <c r="G333" s="135" t="n">
        <v>41</v>
      </c>
      <c r="H333" s="136" t="n">
        <v>3677.35516935285</v>
      </c>
      <c r="I333" s="137" t="n">
        <v>4330363.91045048</v>
      </c>
      <c r="J333" s="138" t="str">
        <f>IF(I333&gt;0,H333/I333,0)</f>
      </c>
      <c r="K333" s="139" t="str">
        <f>1-EXP(-J333)</f>
      </c>
      <c r="L333" s="140" t="str">
        <f>IF(G333=30,1,M332)</f>
      </c>
      <c r="M333" s="141" t="str">
        <f>L333*(1-K333)</f>
      </c>
    </row>
    <row r="334">
      <c r="A334" t="s">
        <v>148</v>
      </c>
      <c r="B334" t="s">
        <v>171</v>
      </c>
      <c r="C334" s="4" t="s">
        <v>176</v>
      </c>
      <c r="D334" t="s">
        <v>166</v>
      </c>
      <c r="E334" t="s">
        <v>451</v>
      </c>
      <c r="F334" s="134" t="n">
        <v>2033</v>
      </c>
      <c r="G334" s="135" t="n">
        <v>42</v>
      </c>
      <c r="H334" s="136" t="n">
        <v>4006.96035069466</v>
      </c>
      <c r="I334" s="137" t="n">
        <v>4346003.08027303</v>
      </c>
      <c r="J334" s="138" t="str">
        <f>IF(I334&gt;0,H334/I334,0)</f>
      </c>
      <c r="K334" s="139" t="str">
        <f>1-EXP(-J334)</f>
      </c>
      <c r="L334" s="140" t="str">
        <f>IF(G334=30,1,M333)</f>
      </c>
      <c r="M334" s="141" t="str">
        <f>L334*(1-K334)</f>
      </c>
    </row>
    <row r="335">
      <c r="A335" t="s">
        <v>148</v>
      </c>
      <c r="B335" t="s">
        <v>171</v>
      </c>
      <c r="C335" s="4" t="s">
        <v>176</v>
      </c>
      <c r="D335" t="s">
        <v>166</v>
      </c>
      <c r="E335" t="s">
        <v>451</v>
      </c>
      <c r="F335" s="134" t="n">
        <v>2033</v>
      </c>
      <c r="G335" s="135" t="n">
        <v>43</v>
      </c>
      <c r="H335" s="136" t="n">
        <v>6072.68612313759</v>
      </c>
      <c r="I335" s="137" t="n">
        <v>6397951.2160283</v>
      </c>
      <c r="J335" s="138" t="str">
        <f>IF(I335&gt;0,H335/I335,0)</f>
      </c>
      <c r="K335" s="139" t="str">
        <f>1-EXP(-J335)</f>
      </c>
      <c r="L335" s="140" t="str">
        <f>IF(G335=30,1,M334)</f>
      </c>
      <c r="M335" s="141" t="str">
        <f>L335*(1-K335)</f>
      </c>
    </row>
    <row r="336">
      <c r="A336" t="s">
        <v>148</v>
      </c>
      <c r="B336" t="s">
        <v>171</v>
      </c>
      <c r="C336" s="4" t="s">
        <v>176</v>
      </c>
      <c r="D336" t="s">
        <v>166</v>
      </c>
      <c r="E336" t="s">
        <v>451</v>
      </c>
      <c r="F336" s="134" t="n">
        <v>2033</v>
      </c>
      <c r="G336" s="135" t="n">
        <v>44</v>
      </c>
      <c r="H336" s="136" t="n">
        <v>4716.39709645838</v>
      </c>
      <c r="I336" s="137" t="n">
        <v>4299573.90448864</v>
      </c>
      <c r="J336" s="138" t="str">
        <f>IF(I336&gt;0,H336/I336,0)</f>
      </c>
      <c r="K336" s="139" t="str">
        <f>1-EXP(-J336)</f>
      </c>
      <c r="L336" s="140" t="str">
        <f>IF(G336=30,1,M335)</f>
      </c>
      <c r="M336" s="141" t="str">
        <f>L336*(1-K336)</f>
      </c>
    </row>
    <row r="337">
      <c r="A337" t="s">
        <v>148</v>
      </c>
      <c r="B337" t="s">
        <v>171</v>
      </c>
      <c r="C337" s="4" t="s">
        <v>176</v>
      </c>
      <c r="D337" t="s">
        <v>166</v>
      </c>
      <c r="E337" t="s">
        <v>451</v>
      </c>
      <c r="F337" s="134" t="n">
        <v>2033</v>
      </c>
      <c r="G337" s="135" t="n">
        <v>45</v>
      </c>
      <c r="H337" s="136" t="n">
        <v>6069.48714280615</v>
      </c>
      <c r="I337" s="137" t="n">
        <v>4279845.15110841</v>
      </c>
      <c r="J337" s="138" t="str">
        <f>IF(I337&gt;0,H337/I337,0)</f>
      </c>
      <c r="K337" s="139" t="str">
        <f>1-EXP(-J337)</f>
      </c>
      <c r="L337" s="140" t="str">
        <f>IF(G337=30,1,M336)</f>
      </c>
      <c r="M337" s="141" t="str">
        <f>L337*(1-K337)</f>
      </c>
    </row>
    <row r="338">
      <c r="A338" t="s">
        <v>148</v>
      </c>
      <c r="B338" t="s">
        <v>171</v>
      </c>
      <c r="C338" s="4" t="s">
        <v>176</v>
      </c>
      <c r="D338" t="s">
        <v>166</v>
      </c>
      <c r="E338" t="s">
        <v>451</v>
      </c>
      <c r="F338" s="134" t="n">
        <v>2033</v>
      </c>
      <c r="G338" s="135" t="n">
        <v>46</v>
      </c>
      <c r="H338" s="136" t="n">
        <v>6413.60579204287</v>
      </c>
      <c r="I338" s="137" t="n">
        <v>4144322.39722941</v>
      </c>
      <c r="J338" s="138" t="str">
        <f>IF(I338&gt;0,H338/I338,0)</f>
      </c>
      <c r="K338" s="139" t="str">
        <f>1-EXP(-J338)</f>
      </c>
      <c r="L338" s="140" t="str">
        <f>IF(G338=30,1,M337)</f>
      </c>
      <c r="M338" s="141" t="str">
        <f>L338*(1-K338)</f>
      </c>
    </row>
    <row r="339">
      <c r="A339" t="s">
        <v>148</v>
      </c>
      <c r="B339" t="s">
        <v>171</v>
      </c>
      <c r="C339" s="4" t="s">
        <v>176</v>
      </c>
      <c r="D339" t="s">
        <v>166</v>
      </c>
      <c r="E339" t="s">
        <v>451</v>
      </c>
      <c r="F339" s="134" t="n">
        <v>2033</v>
      </c>
      <c r="G339" s="135" t="n">
        <v>47</v>
      </c>
      <c r="H339" s="136" t="n">
        <v>6973.99794894596</v>
      </c>
      <c r="I339" s="137" t="n">
        <v>4106152.27106891</v>
      </c>
      <c r="J339" s="138" t="str">
        <f>IF(I339&gt;0,H339/I339,0)</f>
      </c>
      <c r="K339" s="139" t="str">
        <f>1-EXP(-J339)</f>
      </c>
      <c r="L339" s="140" t="str">
        <f>IF(G339=30,1,M338)</f>
      </c>
      <c r="M339" s="141" t="str">
        <f>L339*(1-K339)</f>
      </c>
    </row>
    <row r="340">
      <c r="A340" t="s">
        <v>148</v>
      </c>
      <c r="B340" t="s">
        <v>171</v>
      </c>
      <c r="C340" s="4" t="s">
        <v>176</v>
      </c>
      <c r="D340" t="s">
        <v>166</v>
      </c>
      <c r="E340" t="s">
        <v>451</v>
      </c>
      <c r="F340" s="134" t="n">
        <v>2033</v>
      </c>
      <c r="G340" s="135" t="n">
        <v>48</v>
      </c>
      <c r="H340" s="136" t="n">
        <v>7756.1170040615</v>
      </c>
      <c r="I340" s="137" t="n">
        <v>4160001.27458441</v>
      </c>
      <c r="J340" s="138" t="str">
        <f>IF(I340&gt;0,H340/I340,0)</f>
      </c>
      <c r="K340" s="139" t="str">
        <f>1-EXP(-J340)</f>
      </c>
      <c r="L340" s="140" t="str">
        <f>IF(G340=30,1,M339)</f>
      </c>
      <c r="M340" s="141" t="str">
        <f>L340*(1-K340)</f>
      </c>
    </row>
    <row r="341">
      <c r="A341" t="s">
        <v>148</v>
      </c>
      <c r="B341" t="s">
        <v>171</v>
      </c>
      <c r="C341" s="4" t="s">
        <v>176</v>
      </c>
      <c r="D341" t="s">
        <v>166</v>
      </c>
      <c r="E341" t="s">
        <v>451</v>
      </c>
      <c r="F341" s="134" t="n">
        <v>2033</v>
      </c>
      <c r="G341" s="135" t="n">
        <v>49</v>
      </c>
      <c r="H341" s="136" t="n">
        <v>8670.21166333742</v>
      </c>
      <c r="I341" s="137" t="n">
        <v>4237955.57379778</v>
      </c>
      <c r="J341" s="138" t="str">
        <f>IF(I341&gt;0,H341/I341,0)</f>
      </c>
      <c r="K341" s="139" t="str">
        <f>1-EXP(-J341)</f>
      </c>
      <c r="L341" s="140" t="str">
        <f>IF(G341=30,1,M340)</f>
      </c>
      <c r="M341" s="141" t="str">
        <f>L341*(1-K341)</f>
      </c>
    </row>
    <row r="342">
      <c r="A342" t="s">
        <v>148</v>
      </c>
      <c r="B342" t="s">
        <v>171</v>
      </c>
      <c r="C342" s="4" t="s">
        <v>176</v>
      </c>
      <c r="D342" t="s">
        <v>166</v>
      </c>
      <c r="E342" t="s">
        <v>451</v>
      </c>
      <c r="F342" s="134" t="n">
        <v>2033</v>
      </c>
      <c r="G342" s="135" t="n">
        <v>50</v>
      </c>
      <c r="H342" s="136" t="n">
        <v>10000.5398974516</v>
      </c>
      <c r="I342" s="137" t="n">
        <v>4207862.10760305</v>
      </c>
      <c r="J342" s="138" t="str">
        <f>IF(I342&gt;0,H342/I342,0)</f>
      </c>
      <c r="K342" s="139" t="str">
        <f>1-EXP(-J342)</f>
      </c>
      <c r="L342" s="140" t="str">
        <f>IF(G342=30,1,M341)</f>
      </c>
      <c r="M342" s="141" t="str">
        <f>L342*(1-K342)</f>
      </c>
    </row>
    <row r="343">
      <c r="A343" t="s">
        <v>148</v>
      </c>
      <c r="B343" t="s">
        <v>171</v>
      </c>
      <c r="C343" s="4" t="s">
        <v>176</v>
      </c>
      <c r="D343" t="s">
        <v>166</v>
      </c>
      <c r="E343" t="s">
        <v>451</v>
      </c>
      <c r="F343" s="134" t="n">
        <v>2033</v>
      </c>
      <c r="G343" s="135" t="n">
        <v>51</v>
      </c>
      <c r="H343" s="136" t="n">
        <v>10616.3598425717</v>
      </c>
      <c r="I343" s="137" t="n">
        <v>4065886.96154268</v>
      </c>
      <c r="J343" s="138" t="str">
        <f>IF(I343&gt;0,H343/I343,0)</f>
      </c>
      <c r="K343" s="139" t="str">
        <f>1-EXP(-J343)</f>
      </c>
      <c r="L343" s="140" t="str">
        <f>IF(G343=30,1,M342)</f>
      </c>
      <c r="M343" s="141" t="str">
        <f>L343*(1-K343)</f>
      </c>
    </row>
    <row r="344">
      <c r="A344" t="s">
        <v>148</v>
      </c>
      <c r="B344" t="s">
        <v>171</v>
      </c>
      <c r="C344" s="4" t="s">
        <v>176</v>
      </c>
      <c r="D344" t="s">
        <v>166</v>
      </c>
      <c r="E344" t="s">
        <v>451</v>
      </c>
      <c r="F344" s="134" t="n">
        <v>2033</v>
      </c>
      <c r="G344" s="135" t="n">
        <v>52</v>
      </c>
      <c r="H344" s="136" t="n">
        <v>11383.1830769943</v>
      </c>
      <c r="I344" s="137" t="n">
        <v>3985684.23781507</v>
      </c>
      <c r="J344" s="138" t="str">
        <f>IF(I344&gt;0,H344/I344,0)</f>
      </c>
      <c r="K344" s="139" t="str">
        <f>1-EXP(-J344)</f>
      </c>
      <c r="L344" s="140" t="str">
        <f>IF(G344=30,1,M343)</f>
      </c>
      <c r="M344" s="141" t="str">
        <f>L344*(1-K344)</f>
      </c>
    </row>
    <row r="345">
      <c r="A345" t="s">
        <v>148</v>
      </c>
      <c r="B345" t="s">
        <v>171</v>
      </c>
      <c r="C345" s="4" t="s">
        <v>176</v>
      </c>
      <c r="D345" t="s">
        <v>166</v>
      </c>
      <c r="E345" t="s">
        <v>451</v>
      </c>
      <c r="F345" s="134" t="n">
        <v>2033</v>
      </c>
      <c r="G345" s="135" t="n">
        <v>53</v>
      </c>
      <c r="H345" s="136" t="n">
        <v>12242.0454085405</v>
      </c>
      <c r="I345" s="137" t="n">
        <v>3920596.83906718</v>
      </c>
      <c r="J345" s="138" t="str">
        <f>IF(I345&gt;0,H345/I345,0)</f>
      </c>
      <c r="K345" s="139" t="str">
        <f>1-EXP(-J345)</f>
      </c>
      <c r="L345" s="140" t="str">
        <f>IF(G345=30,1,M344)</f>
      </c>
      <c r="M345" s="141" t="str">
        <f>L345*(1-K345)</f>
      </c>
    </row>
    <row r="346">
      <c r="A346" t="s">
        <v>148</v>
      </c>
      <c r="B346" t="s">
        <v>171</v>
      </c>
      <c r="C346" s="4" t="s">
        <v>176</v>
      </c>
      <c r="D346" t="s">
        <v>166</v>
      </c>
      <c r="E346" t="s">
        <v>451</v>
      </c>
      <c r="F346" s="134" t="n">
        <v>2033</v>
      </c>
      <c r="G346" s="135" t="n">
        <v>54</v>
      </c>
      <c r="H346" s="136" t="n">
        <v>13141.8661557532</v>
      </c>
      <c r="I346" s="137" t="n">
        <v>3849731.80753359</v>
      </c>
      <c r="J346" s="138" t="str">
        <f>IF(I346&gt;0,H346/I346,0)</f>
      </c>
      <c r="K346" s="139" t="str">
        <f>1-EXP(-J346)</f>
      </c>
      <c r="L346" s="140" t="str">
        <f>IF(G346=30,1,M345)</f>
      </c>
      <c r="M346" s="141" t="str">
        <f>L346*(1-K346)</f>
      </c>
    </row>
    <row r="347">
      <c r="A347" t="s">
        <v>148</v>
      </c>
      <c r="B347" t="s">
        <v>171</v>
      </c>
      <c r="C347" s="4" t="s">
        <v>176</v>
      </c>
      <c r="D347" t="s">
        <v>166</v>
      </c>
      <c r="E347" t="s">
        <v>451</v>
      </c>
      <c r="F347" s="134" t="n">
        <v>2033</v>
      </c>
      <c r="G347" s="135" t="n">
        <v>55</v>
      </c>
      <c r="H347" s="136" t="n">
        <v>14091.3793143578</v>
      </c>
      <c r="I347" s="137" t="n">
        <v>3759466.19060525</v>
      </c>
      <c r="J347" s="138" t="str">
        <f>IF(I347&gt;0,H347/I347,0)</f>
      </c>
      <c r="K347" s="139" t="str">
        <f>1-EXP(-J347)</f>
      </c>
      <c r="L347" s="140" t="str">
        <f>IF(G347=30,1,M346)</f>
      </c>
      <c r="M347" s="141" t="str">
        <f>L347*(1-K347)</f>
      </c>
    </row>
    <row r="348">
      <c r="A348" t="s">
        <v>148</v>
      </c>
      <c r="B348" t="s">
        <v>171</v>
      </c>
      <c r="C348" s="4" t="s">
        <v>176</v>
      </c>
      <c r="D348" t="s">
        <v>166</v>
      </c>
      <c r="E348" t="s">
        <v>451</v>
      </c>
      <c r="F348" s="134" t="n">
        <v>2033</v>
      </c>
      <c r="G348" s="135" t="n">
        <v>56</v>
      </c>
      <c r="H348" s="136" t="n">
        <v>15054.4045394441</v>
      </c>
      <c r="I348" s="137" t="n">
        <v>3684886.07730626</v>
      </c>
      <c r="J348" s="138" t="str">
        <f>IF(I348&gt;0,H348/I348,0)</f>
      </c>
      <c r="K348" s="139" t="str">
        <f>1-EXP(-J348)</f>
      </c>
      <c r="L348" s="140" t="str">
        <f>IF(G348=30,1,M347)</f>
      </c>
      <c r="M348" s="141" t="str">
        <f>L348*(1-K348)</f>
      </c>
    </row>
    <row r="349">
      <c r="A349" t="s">
        <v>148</v>
      </c>
      <c r="B349" t="s">
        <v>171</v>
      </c>
      <c r="C349" s="4" t="s">
        <v>176</v>
      </c>
      <c r="D349" t="s">
        <v>166</v>
      </c>
      <c r="E349" t="s">
        <v>451</v>
      </c>
      <c r="F349" s="134" t="n">
        <v>2033</v>
      </c>
      <c r="G349" s="135" t="n">
        <v>57</v>
      </c>
      <c r="H349" s="136" t="n">
        <v>16077.4229456703</v>
      </c>
      <c r="I349" s="137" t="n">
        <v>3598774.30191352</v>
      </c>
      <c r="J349" s="138" t="str">
        <f>IF(I349&gt;0,H349/I349,0)</f>
      </c>
      <c r="K349" s="139" t="str">
        <f>1-EXP(-J349)</f>
      </c>
      <c r="L349" s="140" t="str">
        <f>IF(G349=30,1,M348)</f>
      </c>
      <c r="M349" s="141" t="str">
        <f>L349*(1-K349)</f>
      </c>
    </row>
    <row r="350">
      <c r="A350" t="s">
        <v>148</v>
      </c>
      <c r="B350" t="s">
        <v>171</v>
      </c>
      <c r="C350" s="4" t="s">
        <v>176</v>
      </c>
      <c r="D350" t="s">
        <v>166</v>
      </c>
      <c r="E350" t="s">
        <v>451</v>
      </c>
      <c r="F350" s="134" t="n">
        <v>2033</v>
      </c>
      <c r="G350" s="135" t="n">
        <v>58</v>
      </c>
      <c r="H350" s="136" t="n">
        <v>17163.8788101389</v>
      </c>
      <c r="I350" s="137" t="n">
        <v>3511432.53129457</v>
      </c>
      <c r="J350" s="138" t="str">
        <f>IF(I350&gt;0,H350/I350,0)</f>
      </c>
      <c r="K350" s="139" t="str">
        <f>1-EXP(-J350)</f>
      </c>
      <c r="L350" s="140" t="str">
        <f>IF(G350=30,1,M349)</f>
      </c>
      <c r="M350" s="141" t="str">
        <f>L350*(1-K350)</f>
      </c>
    </row>
    <row r="351">
      <c r="A351" t="s">
        <v>148</v>
      </c>
      <c r="B351" t="s">
        <v>171</v>
      </c>
      <c r="C351" s="4" t="s">
        <v>176</v>
      </c>
      <c r="D351" t="s">
        <v>166</v>
      </c>
      <c r="E351" t="s">
        <v>451</v>
      </c>
      <c r="F351" s="134" t="n">
        <v>2033</v>
      </c>
      <c r="G351" s="135" t="n">
        <v>59</v>
      </c>
      <c r="H351" s="136" t="n">
        <v>18181.7891587379</v>
      </c>
      <c r="I351" s="137" t="n">
        <v>3397144.95278492</v>
      </c>
      <c r="J351" s="138" t="str">
        <f>IF(I351&gt;0,H351/I351,0)</f>
      </c>
      <c r="K351" s="139" t="str">
        <f>1-EXP(-J351)</f>
      </c>
      <c r="L351" s="140" t="str">
        <f>IF(G351=30,1,M350)</f>
      </c>
      <c r="M351" s="141" t="str">
        <f>L351*(1-K351)</f>
      </c>
    </row>
    <row r="352">
      <c r="A352" t="s">
        <v>148</v>
      </c>
      <c r="B352" t="s">
        <v>171</v>
      </c>
      <c r="C352" s="4" t="s">
        <v>176</v>
      </c>
      <c r="D352" t="s">
        <v>166</v>
      </c>
      <c r="E352" t="s">
        <v>451</v>
      </c>
      <c r="F352" s="134" t="n">
        <v>2033</v>
      </c>
      <c r="G352" s="135" t="n">
        <v>60</v>
      </c>
      <c r="H352" s="136" t="n">
        <v>19793.5750508576</v>
      </c>
      <c r="I352" s="137" t="n">
        <v>3339814.55676892</v>
      </c>
      <c r="J352" s="138" t="str">
        <f>IF(I352&gt;0,H352/I352,0)</f>
      </c>
      <c r="K352" s="139" t="str">
        <f>1-EXP(-J352)</f>
      </c>
      <c r="L352" s="140" t="str">
        <f>IF(G352=30,1,M351)</f>
      </c>
      <c r="M352" s="141" t="str">
        <f>L352*(1-K352)</f>
      </c>
    </row>
    <row r="353">
      <c r="A353" t="s">
        <v>148</v>
      </c>
      <c r="B353" t="s">
        <v>171</v>
      </c>
      <c r="C353" s="4" t="s">
        <v>176</v>
      </c>
      <c r="D353" t="s">
        <v>166</v>
      </c>
      <c r="E353" t="s">
        <v>451</v>
      </c>
      <c r="F353" s="134" t="n">
        <v>2033</v>
      </c>
      <c r="G353" s="135" t="n">
        <v>61</v>
      </c>
      <c r="H353" s="136" t="n">
        <v>20469.4074434961</v>
      </c>
      <c r="I353" s="137" t="n">
        <v>3125401.93752468</v>
      </c>
      <c r="J353" s="138" t="str">
        <f>IF(I353&gt;0,H353/I353,0)</f>
      </c>
      <c r="K353" s="139" t="str">
        <f>1-EXP(-J353)</f>
      </c>
      <c r="L353" s="140" t="str">
        <f>IF(G353=30,1,M352)</f>
      </c>
      <c r="M353" s="141" t="str">
        <f>L353*(1-K353)</f>
      </c>
    </row>
    <row r="354">
      <c r="A354" t="s">
        <v>148</v>
      </c>
      <c r="B354" t="s">
        <v>171</v>
      </c>
      <c r="C354" s="4" t="s">
        <v>176</v>
      </c>
      <c r="D354" t="s">
        <v>166</v>
      </c>
      <c r="E354" t="s">
        <v>451</v>
      </c>
      <c r="F354" s="134" t="n">
        <v>2033</v>
      </c>
      <c r="G354" s="135" t="n">
        <v>62</v>
      </c>
      <c r="H354" s="136" t="n">
        <v>21703.318466041</v>
      </c>
      <c r="I354" s="137" t="n">
        <v>3026684.08721047</v>
      </c>
      <c r="J354" s="138" t="str">
        <f>IF(I354&gt;0,H354/I354,0)</f>
      </c>
      <c r="K354" s="139" t="str">
        <f>1-EXP(-J354)</f>
      </c>
      <c r="L354" s="140" t="str">
        <f>IF(G354=30,1,M353)</f>
      </c>
      <c r="M354" s="141" t="str">
        <f>L354*(1-K354)</f>
      </c>
    </row>
    <row r="355">
      <c r="A355" t="s">
        <v>148</v>
      </c>
      <c r="B355" t="s">
        <v>171</v>
      </c>
      <c r="C355" s="4" t="s">
        <v>176</v>
      </c>
      <c r="D355" t="s">
        <v>166</v>
      </c>
      <c r="E355" t="s">
        <v>451</v>
      </c>
      <c r="F355" s="134" t="n">
        <v>2033</v>
      </c>
      <c r="G355" s="135" t="n">
        <v>63</v>
      </c>
      <c r="H355" s="136" t="n">
        <v>23027.3565209762</v>
      </c>
      <c r="I355" s="137" t="n">
        <v>2931518.87354452</v>
      </c>
      <c r="J355" s="138" t="str">
        <f>IF(I355&gt;0,H355/I355,0)</f>
      </c>
      <c r="K355" s="139" t="str">
        <f>1-EXP(-J355)</f>
      </c>
      <c r="L355" s="140" t="str">
        <f>IF(G355=30,1,M354)</f>
      </c>
      <c r="M355" s="141" t="str">
        <f>L355*(1-K355)</f>
      </c>
    </row>
    <row r="356">
      <c r="A356" t="s">
        <v>148</v>
      </c>
      <c r="B356" t="s">
        <v>171</v>
      </c>
      <c r="C356" s="4" t="s">
        <v>176</v>
      </c>
      <c r="D356" t="s">
        <v>166</v>
      </c>
      <c r="E356" t="s">
        <v>451</v>
      </c>
      <c r="F356" s="134" t="n">
        <v>2033</v>
      </c>
      <c r="G356" s="135" t="n">
        <v>64</v>
      </c>
      <c r="H356" s="136" t="n">
        <v>24338.7392956681</v>
      </c>
      <c r="I356" s="137" t="n">
        <v>2827128.27892523</v>
      </c>
      <c r="J356" s="138" t="str">
        <f>IF(I356&gt;0,H356/I356,0)</f>
      </c>
      <c r="K356" s="139" t="str">
        <f>1-EXP(-J356)</f>
      </c>
      <c r="L356" s="140" t="str">
        <f>IF(G356=30,1,M355)</f>
      </c>
      <c r="M356" s="141" t="str">
        <f>L356*(1-K356)</f>
      </c>
    </row>
    <row r="357">
      <c r="A357" t="s">
        <v>148</v>
      </c>
      <c r="B357" t="s">
        <v>171</v>
      </c>
      <c r="C357" s="4" t="s">
        <v>176</v>
      </c>
      <c r="D357" t="s">
        <v>166</v>
      </c>
      <c r="E357" t="s">
        <v>451</v>
      </c>
      <c r="F357" s="134" t="n">
        <v>2033</v>
      </c>
      <c r="G357" s="135" t="n">
        <v>65</v>
      </c>
      <c r="H357" s="136" t="n">
        <v>24685.5514432939</v>
      </c>
      <c r="I357" s="137" t="n">
        <v>2703950.19312367</v>
      </c>
      <c r="J357" s="138" t="str">
        <f>IF(I357&gt;0,H357/I357,0)</f>
      </c>
      <c r="K357" s="139" t="str">
        <f>1-EXP(-J357)</f>
      </c>
      <c r="L357" s="140" t="str">
        <f>IF(G357=30,1,M356)</f>
      </c>
      <c r="M357" s="141" t="str">
        <f>L357*(1-K357)</f>
      </c>
    </row>
    <row r="358">
      <c r="A358" t="s">
        <v>148</v>
      </c>
      <c r="B358" t="s">
        <v>171</v>
      </c>
      <c r="C358" s="4" t="s">
        <v>176</v>
      </c>
      <c r="D358" t="s">
        <v>166</v>
      </c>
      <c r="E358" t="s">
        <v>451</v>
      </c>
      <c r="F358" s="134" t="n">
        <v>2033</v>
      </c>
      <c r="G358" s="135" t="n">
        <v>66</v>
      </c>
      <c r="H358" s="136" t="n">
        <v>25549.0470528363</v>
      </c>
      <c r="I358" s="137" t="n">
        <v>2552090.38872825</v>
      </c>
      <c r="J358" s="138" t="str">
        <f>IF(I358&gt;0,H358/I358,0)</f>
      </c>
      <c r="K358" s="139" t="str">
        <f>1-EXP(-J358)</f>
      </c>
      <c r="L358" s="140" t="str">
        <f>IF(G358=30,1,M357)</f>
      </c>
      <c r="M358" s="141" t="str">
        <f>L358*(1-K358)</f>
      </c>
    </row>
    <row r="359">
      <c r="A359" t="s">
        <v>148</v>
      </c>
      <c r="B359" t="s">
        <v>171</v>
      </c>
      <c r="C359" s="4" t="s">
        <v>176</v>
      </c>
      <c r="D359" t="s">
        <v>166</v>
      </c>
      <c r="E359" t="s">
        <v>451</v>
      </c>
      <c r="F359" s="134" t="n">
        <v>2033</v>
      </c>
      <c r="G359" s="135" t="n">
        <v>67</v>
      </c>
      <c r="H359" s="136" t="n">
        <v>26743.7702843448</v>
      </c>
      <c r="I359" s="137" t="n">
        <v>2433570.50479115</v>
      </c>
      <c r="J359" s="138" t="str">
        <f>IF(I359&gt;0,H359/I359,0)</f>
      </c>
      <c r="K359" s="139" t="str">
        <f>1-EXP(-J359)</f>
      </c>
      <c r="L359" s="140" t="str">
        <f>IF(G359=30,1,M358)</f>
      </c>
      <c r="M359" s="141" t="str">
        <f>L359*(1-K359)</f>
      </c>
    </row>
    <row r="360">
      <c r="A360" t="s">
        <v>148</v>
      </c>
      <c r="B360" t="s">
        <v>171</v>
      </c>
      <c r="C360" s="4" t="s">
        <v>176</v>
      </c>
      <c r="D360" t="s">
        <v>166</v>
      </c>
      <c r="E360" t="s">
        <v>451</v>
      </c>
      <c r="F360" s="134" t="n">
        <v>2033</v>
      </c>
      <c r="G360" s="135" t="n">
        <v>68</v>
      </c>
      <c r="H360" s="136" t="n">
        <v>27708.1478932572</v>
      </c>
      <c r="I360" s="137" t="n">
        <v>2295507.70800646</v>
      </c>
      <c r="J360" s="138" t="str">
        <f>IF(I360&gt;0,H360/I360,0)</f>
      </c>
      <c r="K360" s="139" t="str">
        <f>1-EXP(-J360)</f>
      </c>
      <c r="L360" s="140" t="str">
        <f>IF(G360=30,1,M359)</f>
      </c>
      <c r="M360" s="141" t="str">
        <f>L360*(1-K360)</f>
      </c>
    </row>
    <row r="361">
      <c r="A361" t="s">
        <v>148</v>
      </c>
      <c r="B361" t="s">
        <v>171</v>
      </c>
      <c r="C361" s="4" t="s">
        <v>176</v>
      </c>
      <c r="D361" t="s">
        <v>166</v>
      </c>
      <c r="E361" t="s">
        <v>451</v>
      </c>
      <c r="F361" s="134" t="n">
        <v>2033</v>
      </c>
      <c r="G361" s="135" t="n">
        <v>69</v>
      </c>
      <c r="H361" s="136" t="n">
        <v>28636.7901536574</v>
      </c>
      <c r="I361" s="137" t="n">
        <v>2157932.38994429</v>
      </c>
      <c r="J361" s="138" t="str">
        <f>IF(I361&gt;0,H361/I361,0)</f>
      </c>
      <c r="K361" s="139" t="str">
        <f>1-EXP(-J361)</f>
      </c>
      <c r="L361" s="140" t="str">
        <f>IF(G361=30,1,M360)</f>
      </c>
      <c r="M361" s="141" t="str">
        <f>L361*(1-K361)</f>
      </c>
    </row>
    <row r="362">
      <c r="A362" t="s">
        <v>148</v>
      </c>
      <c r="B362" t="s">
        <v>171</v>
      </c>
      <c r="C362" s="4" t="s">
        <v>176</v>
      </c>
      <c r="D362" t="s">
        <v>166</v>
      </c>
      <c r="E362" t="s">
        <v>451</v>
      </c>
      <c r="F362" s="134" t="n">
        <v>2034</v>
      </c>
      <c r="G362" s="135" t="n">
        <v>30</v>
      </c>
      <c r="H362" s="136" t="n">
        <v>743.11956127795</v>
      </c>
      <c r="I362" s="137" t="n">
        <v>4429763.90411835</v>
      </c>
      <c r="J362" s="138" t="str">
        <f>IF(I362&gt;0,H362/I362,0)</f>
      </c>
      <c r="K362" s="139" t="str">
        <f>1-EXP(-J362)</f>
      </c>
      <c r="L362" s="140" t="str">
        <f>IF(G362=30,1,M361)</f>
      </c>
      <c r="M362" s="141" t="str">
        <f>L362*(1-K362)</f>
      </c>
    </row>
    <row r="363">
      <c r="A363" t="s">
        <v>148</v>
      </c>
      <c r="B363" t="s">
        <v>171</v>
      </c>
      <c r="C363" s="4" t="s">
        <v>176</v>
      </c>
      <c r="D363" t="s">
        <v>166</v>
      </c>
      <c r="E363" t="s">
        <v>451</v>
      </c>
      <c r="F363" s="134" t="n">
        <v>2034</v>
      </c>
      <c r="G363" s="135" t="n">
        <v>31</v>
      </c>
      <c r="H363" s="136" t="n">
        <v>914.649483100217</v>
      </c>
      <c r="I363" s="137" t="n">
        <v>4364397.74351165</v>
      </c>
      <c r="J363" s="138" t="str">
        <f>IF(I363&gt;0,H363/I363,0)</f>
      </c>
      <c r="K363" s="139" t="str">
        <f>1-EXP(-J363)</f>
      </c>
      <c r="L363" s="140" t="str">
        <f>IF(G363=30,1,M362)</f>
      </c>
      <c r="M363" s="141" t="str">
        <f>L363*(1-K363)</f>
      </c>
    </row>
    <row r="364">
      <c r="A364" t="s">
        <v>148</v>
      </c>
      <c r="B364" t="s">
        <v>171</v>
      </c>
      <c r="C364" s="4" t="s">
        <v>176</v>
      </c>
      <c r="D364" t="s">
        <v>166</v>
      </c>
      <c r="E364" t="s">
        <v>451</v>
      </c>
      <c r="F364" s="134" t="n">
        <v>2034</v>
      </c>
      <c r="G364" s="135" t="n">
        <v>32</v>
      </c>
      <c r="H364" s="136" t="n">
        <v>1098.66910746828</v>
      </c>
      <c r="I364" s="137" t="n">
        <v>4343672.46855212</v>
      </c>
      <c r="J364" s="138" t="str">
        <f>IF(I364&gt;0,H364/I364,0)</f>
      </c>
      <c r="K364" s="139" t="str">
        <f>1-EXP(-J364)</f>
      </c>
      <c r="L364" s="140" t="str">
        <f>IF(G364=30,1,M363)</f>
      </c>
      <c r="M364" s="141" t="str">
        <f>L364*(1-K364)</f>
      </c>
    </row>
    <row r="365">
      <c r="A365" t="s">
        <v>148</v>
      </c>
      <c r="B365" t="s">
        <v>171</v>
      </c>
      <c r="C365" s="4" t="s">
        <v>176</v>
      </c>
      <c r="D365" t="s">
        <v>166</v>
      </c>
      <c r="E365" t="s">
        <v>451</v>
      </c>
      <c r="F365" s="134" t="n">
        <v>2034</v>
      </c>
      <c r="G365" s="135" t="n">
        <v>33</v>
      </c>
      <c r="H365" s="136" t="n">
        <v>1158.0267835238</v>
      </c>
      <c r="I365" s="137" t="n">
        <v>4323948.33286087</v>
      </c>
      <c r="J365" s="138" t="str">
        <f>IF(I365&gt;0,H365/I365,0)</f>
      </c>
      <c r="K365" s="139" t="str">
        <f>1-EXP(-J365)</f>
      </c>
      <c r="L365" s="140" t="str">
        <f>IF(G365=30,1,M364)</f>
      </c>
      <c r="M365" s="141" t="str">
        <f>L365*(1-K365)</f>
      </c>
    </row>
    <row r="366">
      <c r="A366" t="s">
        <v>148</v>
      </c>
      <c r="B366" t="s">
        <v>171</v>
      </c>
      <c r="C366" s="4" t="s">
        <v>176</v>
      </c>
      <c r="D366" t="s">
        <v>166</v>
      </c>
      <c r="E366" t="s">
        <v>451</v>
      </c>
      <c r="F366" s="134" t="n">
        <v>2034</v>
      </c>
      <c r="G366" s="135" t="n">
        <v>34</v>
      </c>
      <c r="H366" s="136" t="n">
        <v>1228.66827722039</v>
      </c>
      <c r="I366" s="137" t="n">
        <v>4303947.83450589</v>
      </c>
      <c r="J366" s="138" t="str">
        <f>IF(I366&gt;0,H366/I366,0)</f>
      </c>
      <c r="K366" s="139" t="str">
        <f>1-EXP(-J366)</f>
      </c>
      <c r="L366" s="140" t="str">
        <f>IF(G366=30,1,M365)</f>
      </c>
      <c r="M366" s="141" t="str">
        <f>L366*(1-K366)</f>
      </c>
    </row>
    <row r="367">
      <c r="A367" t="s">
        <v>148</v>
      </c>
      <c r="B367" t="s">
        <v>171</v>
      </c>
      <c r="C367" s="4" t="s">
        <v>176</v>
      </c>
      <c r="D367" t="s">
        <v>166</v>
      </c>
      <c r="E367" t="s">
        <v>451</v>
      </c>
      <c r="F367" s="134" t="n">
        <v>2034</v>
      </c>
      <c r="G367" s="135" t="n">
        <v>35</v>
      </c>
      <c r="H367" s="136" t="n">
        <v>1669.86938344281</v>
      </c>
      <c r="I367" s="137" t="n">
        <v>4323583.13038802</v>
      </c>
      <c r="J367" s="138" t="str">
        <f>IF(I367&gt;0,H367/I367,0)</f>
      </c>
      <c r="K367" s="139" t="str">
        <f>1-EXP(-J367)</f>
      </c>
      <c r="L367" s="140" t="str">
        <f>IF(G367=30,1,M366)</f>
      </c>
      <c r="M367" s="141" t="str">
        <f>L367*(1-K367)</f>
      </c>
    </row>
    <row r="368">
      <c r="A368" t="s">
        <v>148</v>
      </c>
      <c r="B368" t="s">
        <v>171</v>
      </c>
      <c r="C368" s="4" t="s">
        <v>176</v>
      </c>
      <c r="D368" t="s">
        <v>166</v>
      </c>
      <c r="E368" t="s">
        <v>451</v>
      </c>
      <c r="F368" s="134" t="n">
        <v>2034</v>
      </c>
      <c r="G368" s="135" t="n">
        <v>36</v>
      </c>
      <c r="H368" s="136" t="n">
        <v>1885.00909157267</v>
      </c>
      <c r="I368" s="137" t="n">
        <v>4381867.58921103</v>
      </c>
      <c r="J368" s="138" t="str">
        <f>IF(I368&gt;0,H368/I368,0)</f>
      </c>
      <c r="K368" s="139" t="str">
        <f>1-EXP(-J368)</f>
      </c>
      <c r="L368" s="140" t="str">
        <f>IF(G368=30,1,M367)</f>
      </c>
      <c r="M368" s="141" t="str">
        <f>L368*(1-K368)</f>
      </c>
    </row>
    <row r="369">
      <c r="A369" t="s">
        <v>148</v>
      </c>
      <c r="B369" t="s">
        <v>171</v>
      </c>
      <c r="C369" s="4" t="s">
        <v>176</v>
      </c>
      <c r="D369" t="s">
        <v>166</v>
      </c>
      <c r="E369" t="s">
        <v>451</v>
      </c>
      <c r="F369" s="134" t="n">
        <v>2034</v>
      </c>
      <c r="G369" s="135" t="n">
        <v>37</v>
      </c>
      <c r="H369" s="136" t="n">
        <v>2284.62437817064</v>
      </c>
      <c r="I369" s="137" t="n">
        <v>4519521.79545672</v>
      </c>
      <c r="J369" s="138" t="str">
        <f>IF(I369&gt;0,H369/I369,0)</f>
      </c>
      <c r="K369" s="139" t="str">
        <f>1-EXP(-J369)</f>
      </c>
      <c r="L369" s="140" t="str">
        <f>IF(G369=30,1,M368)</f>
      </c>
      <c r="M369" s="141" t="str">
        <f>L369*(1-K369)</f>
      </c>
    </row>
    <row r="370">
      <c r="A370" t="s">
        <v>148</v>
      </c>
      <c r="B370" t="s">
        <v>171</v>
      </c>
      <c r="C370" s="4" t="s">
        <v>176</v>
      </c>
      <c r="D370" t="s">
        <v>166</v>
      </c>
      <c r="E370" t="s">
        <v>451</v>
      </c>
      <c r="F370" s="134" t="n">
        <v>2034</v>
      </c>
      <c r="G370" s="135" t="n">
        <v>38</v>
      </c>
      <c r="H370" s="136" t="n">
        <v>2433.61482239506</v>
      </c>
      <c r="I370" s="137" t="n">
        <v>4475182.68760115</v>
      </c>
      <c r="J370" s="138" t="str">
        <f>IF(I370&gt;0,H370/I370,0)</f>
      </c>
      <c r="K370" s="139" t="str">
        <f>1-EXP(-J370)</f>
      </c>
      <c r="L370" s="140" t="str">
        <f>IF(G370=30,1,M369)</f>
      </c>
      <c r="M370" s="141" t="str">
        <f>L370*(1-K370)</f>
      </c>
    </row>
    <row r="371">
      <c r="A371" t="s">
        <v>148</v>
      </c>
      <c r="B371" t="s">
        <v>171</v>
      </c>
      <c r="C371" s="4" t="s">
        <v>176</v>
      </c>
      <c r="D371" t="s">
        <v>166</v>
      </c>
      <c r="E371" t="s">
        <v>451</v>
      </c>
      <c r="F371" s="134" t="n">
        <v>2034</v>
      </c>
      <c r="G371" s="135" t="n">
        <v>39</v>
      </c>
      <c r="H371" s="136" t="n">
        <v>2579.28275962249</v>
      </c>
      <c r="I371" s="137" t="n">
        <v>4400640.80772729</v>
      </c>
      <c r="J371" s="138" t="str">
        <f>IF(I371&gt;0,H371/I371,0)</f>
      </c>
      <c r="K371" s="139" t="str">
        <f>1-EXP(-J371)</f>
      </c>
      <c r="L371" s="140" t="str">
        <f>IF(G371=30,1,M370)</f>
      </c>
      <c r="M371" s="141" t="str">
        <f>L371*(1-K371)</f>
      </c>
    </row>
    <row r="372">
      <c r="A372" t="s">
        <v>148</v>
      </c>
      <c r="B372" t="s">
        <v>171</v>
      </c>
      <c r="C372" s="4" t="s">
        <v>176</v>
      </c>
      <c r="D372" t="s">
        <v>166</v>
      </c>
      <c r="E372" t="s">
        <v>451</v>
      </c>
      <c r="F372" s="134" t="n">
        <v>2034</v>
      </c>
      <c r="G372" s="135" t="n">
        <v>40</v>
      </c>
      <c r="H372" s="136" t="n">
        <v>3417.85822880356</v>
      </c>
      <c r="I372" s="137" t="n">
        <v>4341555.57493106</v>
      </c>
      <c r="J372" s="138" t="str">
        <f>IF(I372&gt;0,H372/I372,0)</f>
      </c>
      <c r="K372" s="139" t="str">
        <f>1-EXP(-J372)</f>
      </c>
      <c r="L372" s="140" t="str">
        <f>IF(G372=30,1,M371)</f>
      </c>
      <c r="M372" s="141" t="str">
        <f>L372*(1-K372)</f>
      </c>
    </row>
    <row r="373">
      <c r="A373" t="s">
        <v>148</v>
      </c>
      <c r="B373" t="s">
        <v>171</v>
      </c>
      <c r="C373" s="4" t="s">
        <v>176</v>
      </c>
      <c r="D373" t="s">
        <v>166</v>
      </c>
      <c r="E373" t="s">
        <v>451</v>
      </c>
      <c r="F373" s="134" t="n">
        <v>2034</v>
      </c>
      <c r="G373" s="135" t="n">
        <v>41</v>
      </c>
      <c r="H373" s="136" t="n">
        <v>3635.40494254779</v>
      </c>
      <c r="I373" s="137" t="n">
        <v>4285071.25704991</v>
      </c>
      <c r="J373" s="138" t="str">
        <f>IF(I373&gt;0,H373/I373,0)</f>
      </c>
      <c r="K373" s="139" t="str">
        <f>1-EXP(-J373)</f>
      </c>
      <c r="L373" s="140" t="str">
        <f>IF(G373=30,1,M372)</f>
      </c>
      <c r="M373" s="141" t="str">
        <f>L373*(1-K373)</f>
      </c>
    </row>
    <row r="374">
      <c r="A374" t="s">
        <v>148</v>
      </c>
      <c r="B374" t="s">
        <v>171</v>
      </c>
      <c r="C374" s="4" t="s">
        <v>176</v>
      </c>
      <c r="D374" t="s">
        <v>166</v>
      </c>
      <c r="E374" t="s">
        <v>451</v>
      </c>
      <c r="F374" s="134" t="n">
        <v>2034</v>
      </c>
      <c r="G374" s="135" t="n">
        <v>42</v>
      </c>
      <c r="H374" s="136" t="n">
        <v>3975.0581775543</v>
      </c>
      <c r="I374" s="137" t="n">
        <v>4319703.30339107</v>
      </c>
      <c r="J374" s="138" t="str">
        <f>IF(I374&gt;0,H374/I374,0)</f>
      </c>
      <c r="K374" s="139" t="str">
        <f>1-EXP(-J374)</f>
      </c>
      <c r="L374" s="140" t="str">
        <f>IF(G374=30,1,M373)</f>
      </c>
      <c r="M374" s="141" t="str">
        <f>L374*(1-K374)</f>
      </c>
    </row>
    <row r="375">
      <c r="A375" t="s">
        <v>148</v>
      </c>
      <c r="B375" t="s">
        <v>171</v>
      </c>
      <c r="C375" s="4" t="s">
        <v>176</v>
      </c>
      <c r="D375" t="s">
        <v>166</v>
      </c>
      <c r="E375" t="s">
        <v>451</v>
      </c>
      <c r="F375" s="134" t="n">
        <v>2034</v>
      </c>
      <c r="G375" s="135" t="n">
        <v>43</v>
      </c>
      <c r="H375" s="136" t="n">
        <v>4342.97842351066</v>
      </c>
      <c r="I375" s="137" t="n">
        <v>4334418.64284252</v>
      </c>
      <c r="J375" s="138" t="str">
        <f>IF(I375&gt;0,H375/I375,0)</f>
      </c>
      <c r="K375" s="139" t="str">
        <f>1-EXP(-J375)</f>
      </c>
      <c r="L375" s="140" t="str">
        <f>IF(G375=30,1,M374)</f>
      </c>
      <c r="M375" s="141" t="str">
        <f>L375*(1-K375)</f>
      </c>
    </row>
    <row r="376">
      <c r="A376" t="s">
        <v>148</v>
      </c>
      <c r="B376" t="s">
        <v>171</v>
      </c>
      <c r="C376" s="4" t="s">
        <v>176</v>
      </c>
      <c r="D376" t="s">
        <v>166</v>
      </c>
      <c r="E376" t="s">
        <v>451</v>
      </c>
      <c r="F376" s="134" t="n">
        <v>2034</v>
      </c>
      <c r="G376" s="135" t="n">
        <v>44</v>
      </c>
      <c r="H376" s="136" t="n">
        <v>6580.38724717234</v>
      </c>
      <c r="I376" s="137" t="n">
        <v>6380270.27962412</v>
      </c>
      <c r="J376" s="138" t="str">
        <f>IF(I376&gt;0,H376/I376,0)</f>
      </c>
      <c r="K376" s="139" t="str">
        <f>1-EXP(-J376)</f>
      </c>
      <c r="L376" s="140" t="str">
        <f>IF(G376=30,1,M375)</f>
      </c>
      <c r="M376" s="141" t="str">
        <f>L376*(1-K376)</f>
      </c>
    </row>
    <row r="377">
      <c r="A377" t="s">
        <v>148</v>
      </c>
      <c r="B377" t="s">
        <v>171</v>
      </c>
      <c r="C377" s="4" t="s">
        <v>176</v>
      </c>
      <c r="D377" t="s">
        <v>166</v>
      </c>
      <c r="E377" t="s">
        <v>451</v>
      </c>
      <c r="F377" s="134" t="n">
        <v>2034</v>
      </c>
      <c r="G377" s="135" t="n">
        <v>45</v>
      </c>
      <c r="H377" s="136" t="n">
        <v>6057.18444813656</v>
      </c>
      <c r="I377" s="137" t="n">
        <v>4286017.44941782</v>
      </c>
      <c r="J377" s="138" t="str">
        <f>IF(I377&gt;0,H377/I377,0)</f>
      </c>
      <c r="K377" s="139" t="str">
        <f>1-EXP(-J377)</f>
      </c>
      <c r="L377" s="140" t="str">
        <f>IF(G377=30,1,M376)</f>
      </c>
      <c r="M377" s="141" t="str">
        <f>L377*(1-K377)</f>
      </c>
    </row>
    <row r="378">
      <c r="A378" t="s">
        <v>148</v>
      </c>
      <c r="B378" t="s">
        <v>171</v>
      </c>
      <c r="C378" s="4" t="s">
        <v>176</v>
      </c>
      <c r="D378" t="s">
        <v>166</v>
      </c>
      <c r="E378" t="s">
        <v>451</v>
      </c>
      <c r="F378" s="134" t="n">
        <v>2034</v>
      </c>
      <c r="G378" s="135" t="n">
        <v>46</v>
      </c>
      <c r="H378" s="136" t="n">
        <v>6572.43672702992</v>
      </c>
      <c r="I378" s="137" t="n">
        <v>4264118.04113914</v>
      </c>
      <c r="J378" s="138" t="str">
        <f>IF(I378&gt;0,H378/I378,0)</f>
      </c>
      <c r="K378" s="139" t="str">
        <f>1-EXP(-J378)</f>
      </c>
      <c r="L378" s="140" t="str">
        <f>IF(G378=30,1,M377)</f>
      </c>
      <c r="M378" s="141" t="str">
        <f>L378*(1-K378)</f>
      </c>
    </row>
    <row r="379">
      <c r="A379" t="s">
        <v>148</v>
      </c>
      <c r="B379" t="s">
        <v>171</v>
      </c>
      <c r="C379" s="4" t="s">
        <v>176</v>
      </c>
      <c r="D379" t="s">
        <v>166</v>
      </c>
      <c r="E379" t="s">
        <v>451</v>
      </c>
      <c r="F379" s="134" t="n">
        <v>2034</v>
      </c>
      <c r="G379" s="135" t="n">
        <v>47</v>
      </c>
      <c r="H379" s="136" t="n">
        <v>6986.36189626719</v>
      </c>
      <c r="I379" s="137" t="n">
        <v>4128672.6870826</v>
      </c>
      <c r="J379" s="138" t="str">
        <f>IF(I379&gt;0,H379/I379,0)</f>
      </c>
      <c r="K379" s="139" t="str">
        <f>1-EXP(-J379)</f>
      </c>
      <c r="L379" s="140" t="str">
        <f>IF(G379=30,1,M378)</f>
      </c>
      <c r="M379" s="141" t="str">
        <f>L379*(1-K379)</f>
      </c>
    </row>
    <row r="380">
      <c r="A380" t="s">
        <v>148</v>
      </c>
      <c r="B380" t="s">
        <v>171</v>
      </c>
      <c r="C380" s="4" t="s">
        <v>176</v>
      </c>
      <c r="D380" t="s">
        <v>166</v>
      </c>
      <c r="E380" t="s">
        <v>451</v>
      </c>
      <c r="F380" s="134" t="n">
        <v>2034</v>
      </c>
      <c r="G380" s="135" t="n">
        <v>48</v>
      </c>
      <c r="H380" s="136" t="n">
        <v>7594.81351285093</v>
      </c>
      <c r="I380" s="137" t="n">
        <v>4089162.4968785</v>
      </c>
      <c r="J380" s="138" t="str">
        <f>IF(I380&gt;0,H380/I380,0)</f>
      </c>
      <c r="K380" s="139" t="str">
        <f>1-EXP(-J380)</f>
      </c>
      <c r="L380" s="140" t="str">
        <f>IF(G380=30,1,M379)</f>
      </c>
      <c r="M380" s="141" t="str">
        <f>L380*(1-K380)</f>
      </c>
    </row>
    <row r="381">
      <c r="A381" t="s">
        <v>148</v>
      </c>
      <c r="B381" t="s">
        <v>171</v>
      </c>
      <c r="C381" s="4" t="s">
        <v>176</v>
      </c>
      <c r="D381" t="s">
        <v>166</v>
      </c>
      <c r="E381" t="s">
        <v>451</v>
      </c>
      <c r="F381" s="134" t="n">
        <v>2034</v>
      </c>
      <c r="G381" s="135" t="n">
        <v>49</v>
      </c>
      <c r="H381" s="136" t="n">
        <v>8440.55842739637</v>
      </c>
      <c r="I381" s="137" t="n">
        <v>4141131.09852289</v>
      </c>
      <c r="J381" s="138" t="str">
        <f>IF(I381&gt;0,H381/I381,0)</f>
      </c>
      <c r="K381" s="139" t="str">
        <f>1-EXP(-J381)</f>
      </c>
      <c r="L381" s="140" t="str">
        <f>IF(G381=30,1,M380)</f>
      </c>
      <c r="M381" s="141" t="str">
        <f>L381*(1-K381)</f>
      </c>
    </row>
    <row r="382">
      <c r="A382" t="s">
        <v>148</v>
      </c>
      <c r="B382" t="s">
        <v>171</v>
      </c>
      <c r="C382" s="4" t="s">
        <v>176</v>
      </c>
      <c r="D382" t="s">
        <v>166</v>
      </c>
      <c r="E382" t="s">
        <v>451</v>
      </c>
      <c r="F382" s="134" t="n">
        <v>2034</v>
      </c>
      <c r="G382" s="135" t="n">
        <v>50</v>
      </c>
      <c r="H382" s="136" t="n">
        <v>9972.1955576003</v>
      </c>
      <c r="I382" s="137" t="n">
        <v>4216884.9147236</v>
      </c>
      <c r="J382" s="138" t="str">
        <f>IF(I382&gt;0,H382/I382,0)</f>
      </c>
      <c r="K382" s="139" t="str">
        <f>1-EXP(-J382)</f>
      </c>
      <c r="L382" s="140" t="str">
        <f>IF(G382=30,1,M381)</f>
      </c>
      <c r="M382" s="141" t="str">
        <f>L382*(1-K382)</f>
      </c>
    </row>
    <row r="383">
      <c r="A383" t="s">
        <v>148</v>
      </c>
      <c r="B383" t="s">
        <v>171</v>
      </c>
      <c r="C383" s="4" t="s">
        <v>176</v>
      </c>
      <c r="D383" t="s">
        <v>166</v>
      </c>
      <c r="E383" t="s">
        <v>451</v>
      </c>
      <c r="F383" s="134" t="n">
        <v>2034</v>
      </c>
      <c r="G383" s="135" t="n">
        <v>51</v>
      </c>
      <c r="H383" s="136" t="n">
        <v>10862.9570451466</v>
      </c>
      <c r="I383" s="137" t="n">
        <v>4184112.63130017</v>
      </c>
      <c r="J383" s="138" t="str">
        <f>IF(I383&gt;0,H383/I383,0)</f>
      </c>
      <c r="K383" s="139" t="str">
        <f>1-EXP(-J383)</f>
      </c>
      <c r="L383" s="140" t="str">
        <f>IF(G383=30,1,M382)</f>
      </c>
      <c r="M383" s="141" t="str">
        <f>L383*(1-K383)</f>
      </c>
    </row>
    <row r="384">
      <c r="A384" t="s">
        <v>148</v>
      </c>
      <c r="B384" t="s">
        <v>171</v>
      </c>
      <c r="C384" s="4" t="s">
        <v>176</v>
      </c>
      <c r="D384" t="s">
        <v>166</v>
      </c>
      <c r="E384" t="s">
        <v>451</v>
      </c>
      <c r="F384" s="134" t="n">
        <v>2034</v>
      </c>
      <c r="G384" s="135" t="n">
        <v>52</v>
      </c>
      <c r="H384" s="136" t="n">
        <v>11487.9433649108</v>
      </c>
      <c r="I384" s="137" t="n">
        <v>4041556.54303883</v>
      </c>
      <c r="J384" s="138" t="str">
        <f>IF(I384&gt;0,H384/I384,0)</f>
      </c>
      <c r="K384" s="139" t="str">
        <f>1-EXP(-J384)</f>
      </c>
      <c r="L384" s="140" t="str">
        <f>IF(G384=30,1,M383)</f>
      </c>
      <c r="M384" s="141" t="str">
        <f>L384*(1-K384)</f>
      </c>
    </row>
    <row r="385">
      <c r="A385" t="s">
        <v>148</v>
      </c>
      <c r="B385" t="s">
        <v>171</v>
      </c>
      <c r="C385" s="4" t="s">
        <v>176</v>
      </c>
      <c r="D385" t="s">
        <v>166</v>
      </c>
      <c r="E385" t="s">
        <v>451</v>
      </c>
      <c r="F385" s="134" t="n">
        <v>2034</v>
      </c>
      <c r="G385" s="135" t="n">
        <v>53</v>
      </c>
      <c r="H385" s="136" t="n">
        <v>12304.4125597808</v>
      </c>
      <c r="I385" s="137" t="n">
        <v>3959612.61907865</v>
      </c>
      <c r="J385" s="138" t="str">
        <f>IF(I385&gt;0,H385/I385,0)</f>
      </c>
      <c r="K385" s="139" t="str">
        <f>1-EXP(-J385)</f>
      </c>
      <c r="L385" s="140" t="str">
        <f>IF(G385=30,1,M384)</f>
      </c>
      <c r="M385" s="141" t="str">
        <f>L385*(1-K385)</f>
      </c>
    </row>
    <row r="386">
      <c r="A386" t="s">
        <v>148</v>
      </c>
      <c r="B386" t="s">
        <v>171</v>
      </c>
      <c r="C386" s="4" t="s">
        <v>176</v>
      </c>
      <c r="D386" t="s">
        <v>166</v>
      </c>
      <c r="E386" t="s">
        <v>451</v>
      </c>
      <c r="F386" s="134" t="n">
        <v>2034</v>
      </c>
      <c r="G386" s="135" t="n">
        <v>54</v>
      </c>
      <c r="H386" s="136" t="n">
        <v>13219.5060849706</v>
      </c>
      <c r="I386" s="137" t="n">
        <v>3892576.92977921</v>
      </c>
      <c r="J386" s="138" t="str">
        <f>IF(I386&gt;0,H386/I386,0)</f>
      </c>
      <c r="K386" s="139" t="str">
        <f>1-EXP(-J386)</f>
      </c>
      <c r="L386" s="140" t="str">
        <f>IF(G386=30,1,M385)</f>
      </c>
      <c r="M386" s="141" t="str">
        <f>L386*(1-K386)</f>
      </c>
    </row>
    <row r="387">
      <c r="A387" t="s">
        <v>148</v>
      </c>
      <c r="B387" t="s">
        <v>171</v>
      </c>
      <c r="C387" s="4" t="s">
        <v>176</v>
      </c>
      <c r="D387" t="s">
        <v>166</v>
      </c>
      <c r="E387" t="s">
        <v>451</v>
      </c>
      <c r="F387" s="134" t="n">
        <v>2034</v>
      </c>
      <c r="G387" s="135" t="n">
        <v>55</v>
      </c>
      <c r="H387" s="136" t="n">
        <v>14213.3303785478</v>
      </c>
      <c r="I387" s="137" t="n">
        <v>3819677.70712841</v>
      </c>
      <c r="J387" s="138" t="str">
        <f>IF(I387&gt;0,H387/I387,0)</f>
      </c>
      <c r="K387" s="139" t="str">
        <f>1-EXP(-J387)</f>
      </c>
      <c r="L387" s="140" t="str">
        <f>IF(G387=30,1,M386)</f>
      </c>
      <c r="M387" s="141" t="str">
        <f>L387*(1-K387)</f>
      </c>
    </row>
    <row r="388">
      <c r="A388" t="s">
        <v>148</v>
      </c>
      <c r="B388" t="s">
        <v>171</v>
      </c>
      <c r="C388" s="4" t="s">
        <v>176</v>
      </c>
      <c r="D388" t="s">
        <v>166</v>
      </c>
      <c r="E388" t="s">
        <v>451</v>
      </c>
      <c r="F388" s="134" t="n">
        <v>2034</v>
      </c>
      <c r="G388" s="135" t="n">
        <v>56</v>
      </c>
      <c r="H388" s="136" t="n">
        <v>15096.582404496</v>
      </c>
      <c r="I388" s="137" t="n">
        <v>3727047.65402665</v>
      </c>
      <c r="J388" s="138" t="str">
        <f>IF(I388&gt;0,H388/I388,0)</f>
      </c>
      <c r="K388" s="139" t="str">
        <f>1-EXP(-J388)</f>
      </c>
      <c r="L388" s="140" t="str">
        <f>IF(G388=30,1,M387)</f>
      </c>
      <c r="M388" s="141" t="str">
        <f>L388*(1-K388)</f>
      </c>
    </row>
    <row r="389">
      <c r="A389" t="s">
        <v>148</v>
      </c>
      <c r="B389" t="s">
        <v>171</v>
      </c>
      <c r="C389" s="4" t="s">
        <v>176</v>
      </c>
      <c r="D389" t="s">
        <v>166</v>
      </c>
      <c r="E389" t="s">
        <v>451</v>
      </c>
      <c r="F389" s="134" t="n">
        <v>2034</v>
      </c>
      <c r="G389" s="135" t="n">
        <v>57</v>
      </c>
      <c r="H389" s="136" t="n">
        <v>16188.649755953</v>
      </c>
      <c r="I389" s="137" t="n">
        <v>3650560.79264488</v>
      </c>
      <c r="J389" s="138" t="str">
        <f>IF(I389&gt;0,H389/I389,0)</f>
      </c>
      <c r="K389" s="139" t="str">
        <f>1-EXP(-J389)</f>
      </c>
      <c r="L389" s="140" t="str">
        <f>IF(G389=30,1,M388)</f>
      </c>
      <c r="M389" s="141" t="str">
        <f>L389*(1-K389)</f>
      </c>
    </row>
    <row r="390">
      <c r="A390" t="s">
        <v>148</v>
      </c>
      <c r="B390" t="s">
        <v>171</v>
      </c>
      <c r="C390" s="4" t="s">
        <v>176</v>
      </c>
      <c r="D390" t="s">
        <v>166</v>
      </c>
      <c r="E390" t="s">
        <v>451</v>
      </c>
      <c r="F390" s="134" t="n">
        <v>2034</v>
      </c>
      <c r="G390" s="135" t="n">
        <v>58</v>
      </c>
      <c r="H390" s="136" t="n">
        <v>17283.3837468681</v>
      </c>
      <c r="I390" s="137" t="n">
        <v>3562154.31249528</v>
      </c>
      <c r="J390" s="138" t="str">
        <f>IF(I390&gt;0,H390/I390,0)</f>
      </c>
      <c r="K390" s="139" t="str">
        <f>1-EXP(-J390)</f>
      </c>
      <c r="L390" s="140" t="str">
        <f>IF(G390=30,1,M389)</f>
      </c>
      <c r="M390" s="141" t="str">
        <f>L390*(1-K390)</f>
      </c>
    </row>
    <row r="391">
      <c r="A391" t="s">
        <v>148</v>
      </c>
      <c r="B391" t="s">
        <v>171</v>
      </c>
      <c r="C391" s="4" t="s">
        <v>176</v>
      </c>
      <c r="D391" t="s">
        <v>166</v>
      </c>
      <c r="E391" t="s">
        <v>451</v>
      </c>
      <c r="F391" s="134" t="n">
        <v>2034</v>
      </c>
      <c r="G391" s="135" t="n">
        <v>59</v>
      </c>
      <c r="H391" s="136" t="n">
        <v>18445.0143809077</v>
      </c>
      <c r="I391" s="137" t="n">
        <v>3472379.22486937</v>
      </c>
      <c r="J391" s="138" t="str">
        <f>IF(I391&gt;0,H391/I391,0)</f>
      </c>
      <c r="K391" s="139" t="str">
        <f>1-EXP(-J391)</f>
      </c>
      <c r="L391" s="140" t="str">
        <f>IF(G391=30,1,M390)</f>
      </c>
      <c r="M391" s="141" t="str">
        <f>L391*(1-K391)</f>
      </c>
    </row>
    <row r="392">
      <c r="A392" t="s">
        <v>148</v>
      </c>
      <c r="B392" t="s">
        <v>171</v>
      </c>
      <c r="C392" s="4" t="s">
        <v>176</v>
      </c>
      <c r="D392" t="s">
        <v>166</v>
      </c>
      <c r="E392" t="s">
        <v>451</v>
      </c>
      <c r="F392" s="134" t="n">
        <v>2034</v>
      </c>
      <c r="G392" s="135" t="n">
        <v>60</v>
      </c>
      <c r="H392" s="136" t="n">
        <v>19698.3495427542</v>
      </c>
      <c r="I392" s="137" t="n">
        <v>3355821.08244585</v>
      </c>
      <c r="J392" s="138" t="str">
        <f>IF(I392&gt;0,H392/I392,0)</f>
      </c>
      <c r="K392" s="139" t="str">
        <f>1-EXP(-J392)</f>
      </c>
      <c r="L392" s="140" t="str">
        <f>IF(G392=30,1,M391)</f>
      </c>
      <c r="M392" s="141" t="str">
        <f>L392*(1-K392)</f>
      </c>
    </row>
    <row r="393">
      <c r="A393" t="s">
        <v>148</v>
      </c>
      <c r="B393" t="s">
        <v>171</v>
      </c>
      <c r="C393" s="4" t="s">
        <v>176</v>
      </c>
      <c r="D393" t="s">
        <v>166</v>
      </c>
      <c r="E393" t="s">
        <v>451</v>
      </c>
      <c r="F393" s="134" t="n">
        <v>2034</v>
      </c>
      <c r="G393" s="135" t="n">
        <v>61</v>
      </c>
      <c r="H393" s="136" t="n">
        <v>21350.1617422446</v>
      </c>
      <c r="I393" s="137" t="n">
        <v>3294892.7110301</v>
      </c>
      <c r="J393" s="138" t="str">
        <f>IF(I393&gt;0,H393/I393,0)</f>
      </c>
      <c r="K393" s="139" t="str">
        <f>1-EXP(-J393)</f>
      </c>
      <c r="L393" s="140" t="str">
        <f>IF(G393=30,1,M392)</f>
      </c>
      <c r="M393" s="141" t="str">
        <f>L393*(1-K393)</f>
      </c>
    </row>
    <row r="394">
      <c r="A394" t="s">
        <v>148</v>
      </c>
      <c r="B394" t="s">
        <v>171</v>
      </c>
      <c r="C394" s="4" t="s">
        <v>176</v>
      </c>
      <c r="D394" t="s">
        <v>166</v>
      </c>
      <c r="E394" t="s">
        <v>451</v>
      </c>
      <c r="F394" s="134" t="n">
        <v>2034</v>
      </c>
      <c r="G394" s="135" t="n">
        <v>62</v>
      </c>
      <c r="H394" s="136" t="n">
        <v>21878.6126633401</v>
      </c>
      <c r="I394" s="137" t="n">
        <v>3079626.95839259</v>
      </c>
      <c r="J394" s="138" t="str">
        <f>IF(I394&gt;0,H394/I394,0)</f>
      </c>
      <c r="K394" s="139" t="str">
        <f>1-EXP(-J394)</f>
      </c>
      <c r="L394" s="140" t="str">
        <f>IF(G394=30,1,M393)</f>
      </c>
      <c r="M394" s="141" t="str">
        <f>L394*(1-K394)</f>
      </c>
    </row>
    <row r="395">
      <c r="A395" t="s">
        <v>148</v>
      </c>
      <c r="B395" t="s">
        <v>171</v>
      </c>
      <c r="C395" s="4" t="s">
        <v>176</v>
      </c>
      <c r="D395" t="s">
        <v>166</v>
      </c>
      <c r="E395" t="s">
        <v>451</v>
      </c>
      <c r="F395" s="134" t="n">
        <v>2034</v>
      </c>
      <c r="G395" s="135" t="n">
        <v>63</v>
      </c>
      <c r="H395" s="136" t="n">
        <v>23179.1038108007</v>
      </c>
      <c r="I395" s="137" t="n">
        <v>2978163.2161177</v>
      </c>
      <c r="J395" s="138" t="str">
        <f>IF(I395&gt;0,H395/I395,0)</f>
      </c>
      <c r="K395" s="139" t="str">
        <f>1-EXP(-J395)</f>
      </c>
      <c r="L395" s="140" t="str">
        <f>IF(G395=30,1,M394)</f>
      </c>
      <c r="M395" s="141" t="str">
        <f>L395*(1-K395)</f>
      </c>
    </row>
    <row r="396">
      <c r="A396" t="s">
        <v>148</v>
      </c>
      <c r="B396" t="s">
        <v>171</v>
      </c>
      <c r="C396" s="4" t="s">
        <v>176</v>
      </c>
      <c r="D396" t="s">
        <v>166</v>
      </c>
      <c r="E396" t="s">
        <v>451</v>
      </c>
      <c r="F396" s="134" t="n">
        <v>2034</v>
      </c>
      <c r="G396" s="135" t="n">
        <v>64</v>
      </c>
      <c r="H396" s="136" t="n">
        <v>24567.072383806</v>
      </c>
      <c r="I396" s="137" t="n">
        <v>2880054.00193076</v>
      </c>
      <c r="J396" s="138" t="str">
        <f>IF(I396&gt;0,H396/I396,0)</f>
      </c>
      <c r="K396" s="139" t="str">
        <f>1-EXP(-J396)</f>
      </c>
      <c r="L396" s="140" t="str">
        <f>IF(G396=30,1,M395)</f>
      </c>
      <c r="M396" s="141" t="str">
        <f>L396*(1-K396)</f>
      </c>
    </row>
    <row r="397">
      <c r="A397" t="s">
        <v>148</v>
      </c>
      <c r="B397" t="s">
        <v>171</v>
      </c>
      <c r="C397" s="4" t="s">
        <v>176</v>
      </c>
      <c r="D397" t="s">
        <v>166</v>
      </c>
      <c r="E397" t="s">
        <v>451</v>
      </c>
      <c r="F397" s="134" t="n">
        <v>2034</v>
      </c>
      <c r="G397" s="135" t="n">
        <v>65</v>
      </c>
      <c r="H397" s="136" t="n">
        <v>25047.0917315236</v>
      </c>
      <c r="I397" s="137" t="n">
        <v>2772754.86482285</v>
      </c>
      <c r="J397" s="138" t="str">
        <f>IF(I397&gt;0,H397/I397,0)</f>
      </c>
      <c r="K397" s="139" t="str">
        <f>1-EXP(-J397)</f>
      </c>
      <c r="L397" s="140" t="str">
        <f>IF(G397=30,1,M396)</f>
      </c>
      <c r="M397" s="141" t="str">
        <f>L397*(1-K397)</f>
      </c>
    </row>
    <row r="398">
      <c r="A398" t="s">
        <v>148</v>
      </c>
      <c r="B398" t="s">
        <v>171</v>
      </c>
      <c r="C398" s="4" t="s">
        <v>176</v>
      </c>
      <c r="D398" t="s">
        <v>166</v>
      </c>
      <c r="E398" t="s">
        <v>451</v>
      </c>
      <c r="F398" s="134" t="n">
        <v>2034</v>
      </c>
      <c r="G398" s="135" t="n">
        <v>66</v>
      </c>
      <c r="H398" s="136" t="n">
        <v>26199.9438434649</v>
      </c>
      <c r="I398" s="137" t="n">
        <v>2647293.33228693</v>
      </c>
      <c r="J398" s="138" t="str">
        <f>IF(I398&gt;0,H398/I398,0)</f>
      </c>
      <c r="K398" s="139" t="str">
        <f>1-EXP(-J398)</f>
      </c>
      <c r="L398" s="140" t="str">
        <f>IF(G398=30,1,M397)</f>
      </c>
      <c r="M398" s="141" t="str">
        <f>L398*(1-K398)</f>
      </c>
    </row>
    <row r="399">
      <c r="A399" t="s">
        <v>148</v>
      </c>
      <c r="B399" t="s">
        <v>171</v>
      </c>
      <c r="C399" s="4" t="s">
        <v>176</v>
      </c>
      <c r="D399" t="s">
        <v>166</v>
      </c>
      <c r="E399" t="s">
        <v>451</v>
      </c>
      <c r="F399" s="134" t="n">
        <v>2034</v>
      </c>
      <c r="G399" s="135" t="n">
        <v>67</v>
      </c>
      <c r="H399" s="136" t="n">
        <v>27108.6648252788</v>
      </c>
      <c r="I399" s="137" t="n">
        <v>2493109.10438275</v>
      </c>
      <c r="J399" s="138" t="str">
        <f>IF(I399&gt;0,H399/I399,0)</f>
      </c>
      <c r="K399" s="139" t="str">
        <f>1-EXP(-J399)</f>
      </c>
      <c r="L399" s="140" t="str">
        <f>IF(G399=30,1,M398)</f>
      </c>
      <c r="M399" s="141" t="str">
        <f>L399*(1-K399)</f>
      </c>
    </row>
    <row r="400">
      <c r="A400" t="s">
        <v>148</v>
      </c>
      <c r="B400" t="s">
        <v>171</v>
      </c>
      <c r="C400" s="4" t="s">
        <v>176</v>
      </c>
      <c r="D400" t="s">
        <v>166</v>
      </c>
      <c r="E400" t="s">
        <v>451</v>
      </c>
      <c r="F400" s="134" t="n">
        <v>2034</v>
      </c>
      <c r="G400" s="135" t="n">
        <v>68</v>
      </c>
      <c r="H400" s="136" t="n">
        <v>28331.4366660073</v>
      </c>
      <c r="I400" s="137" t="n">
        <v>2371895.90116255</v>
      </c>
      <c r="J400" s="138" t="str">
        <f>IF(I400&gt;0,H400/I400,0)</f>
      </c>
      <c r="K400" s="139" t="str">
        <f>1-EXP(-J400)</f>
      </c>
      <c r="L400" s="140" t="str">
        <f>IF(G400=30,1,M399)</f>
      </c>
      <c r="M400" s="141" t="str">
        <f>L400*(1-K400)</f>
      </c>
    </row>
    <row r="401">
      <c r="A401" t="s">
        <v>148</v>
      </c>
      <c r="B401" t="s">
        <v>171</v>
      </c>
      <c r="C401" s="4" t="s">
        <v>176</v>
      </c>
      <c r="D401" t="s">
        <v>166</v>
      </c>
      <c r="E401" t="s">
        <v>451</v>
      </c>
      <c r="F401" s="134" t="n">
        <v>2034</v>
      </c>
      <c r="G401" s="135" t="n">
        <v>69</v>
      </c>
      <c r="H401" s="136" t="n">
        <v>29304.1660513775</v>
      </c>
      <c r="I401" s="137" t="n">
        <v>2231688.63101262</v>
      </c>
      <c r="J401" s="138" t="str">
        <f>IF(I401&gt;0,H401/I401,0)</f>
      </c>
      <c r="K401" s="139" t="str">
        <f>1-EXP(-J401)</f>
      </c>
      <c r="L401" s="140" t="str">
        <f>IF(G401=30,1,M400)</f>
      </c>
      <c r="M401" s="141" t="str">
        <f>L401*(1-K401)</f>
      </c>
    </row>
    <row r="402">
      <c r="A402" t="s">
        <v>148</v>
      </c>
      <c r="B402" t="s">
        <v>171</v>
      </c>
      <c r="C402" s="4" t="s">
        <v>176</v>
      </c>
      <c r="D402" t="s">
        <v>166</v>
      </c>
      <c r="E402" t="s">
        <v>451</v>
      </c>
      <c r="F402" s="134" t="n">
        <v>2035</v>
      </c>
      <c r="G402" s="135" t="n">
        <v>30</v>
      </c>
      <c r="H402" s="136" t="n">
        <v>766.092693953423</v>
      </c>
      <c r="I402" s="137" t="n">
        <v>4552968.22192795</v>
      </c>
      <c r="J402" s="138" t="str">
        <f>IF(I402&gt;0,H402/I402,0)</f>
      </c>
      <c r="K402" s="139" t="str">
        <f>1-EXP(-J402)</f>
      </c>
      <c r="L402" s="140" t="str">
        <f>IF(G402=30,1,M401)</f>
      </c>
      <c r="M402" s="141" t="str">
        <f>L402*(1-K402)</f>
      </c>
    </row>
    <row r="403">
      <c r="A403" t="s">
        <v>148</v>
      </c>
      <c r="B403" t="s">
        <v>171</v>
      </c>
      <c r="C403" s="4" t="s">
        <v>176</v>
      </c>
      <c r="D403" t="s">
        <v>166</v>
      </c>
      <c r="E403" t="s">
        <v>451</v>
      </c>
      <c r="F403" s="134" t="n">
        <v>2035</v>
      </c>
      <c r="G403" s="135" t="n">
        <v>31</v>
      </c>
      <c r="H403" s="136" t="n">
        <v>931.105029172699</v>
      </c>
      <c r="I403" s="137" t="n">
        <v>4424250.03740713</v>
      </c>
      <c r="J403" s="138" t="str">
        <f>IF(I403&gt;0,H403/I403,0)</f>
      </c>
      <c r="K403" s="139" t="str">
        <f>1-EXP(-J403)</f>
      </c>
      <c r="L403" s="140" t="str">
        <f>IF(G403=30,1,M402)</f>
      </c>
      <c r="M403" s="141" t="str">
        <f>L403*(1-K403)</f>
      </c>
    </row>
    <row r="404">
      <c r="A404" t="s">
        <v>148</v>
      </c>
      <c r="B404" t="s">
        <v>171</v>
      </c>
      <c r="C404" s="4" t="s">
        <v>176</v>
      </c>
      <c r="D404" t="s">
        <v>166</v>
      </c>
      <c r="E404" t="s">
        <v>451</v>
      </c>
      <c r="F404" s="134" t="n">
        <v>2035</v>
      </c>
      <c r="G404" s="135" t="n">
        <v>32</v>
      </c>
      <c r="H404" s="136" t="n">
        <v>968.061984753906</v>
      </c>
      <c r="I404" s="137" t="n">
        <v>4359055.29289752</v>
      </c>
      <c r="J404" s="138" t="str">
        <f>IF(I404&gt;0,H404/I404,0)</f>
      </c>
      <c r="K404" s="139" t="str">
        <f>1-EXP(-J404)</f>
      </c>
      <c r="L404" s="140" t="str">
        <f>IF(G404=30,1,M403)</f>
      </c>
      <c r="M404" s="141" t="str">
        <f>L404*(1-K404)</f>
      </c>
    </row>
    <row r="405">
      <c r="A405" t="s">
        <v>148</v>
      </c>
      <c r="B405" t="s">
        <v>171</v>
      </c>
      <c r="C405" s="4" t="s">
        <v>176</v>
      </c>
      <c r="D405" t="s">
        <v>166</v>
      </c>
      <c r="E405" t="s">
        <v>451</v>
      </c>
      <c r="F405" s="134" t="n">
        <v>2035</v>
      </c>
      <c r="G405" s="135" t="n">
        <v>33</v>
      </c>
      <c r="H405" s="136" t="n">
        <v>1165.28506634043</v>
      </c>
      <c r="I405" s="137" t="n">
        <v>4337971.77453613</v>
      </c>
      <c r="J405" s="138" t="str">
        <f>IF(I405&gt;0,H405/I405,0)</f>
      </c>
      <c r="K405" s="139" t="str">
        <f>1-EXP(-J405)</f>
      </c>
      <c r="L405" s="140" t="str">
        <f>IF(G405=30,1,M404)</f>
      </c>
      <c r="M405" s="141" t="str">
        <f>L405*(1-K405)</f>
      </c>
    </row>
    <row r="406">
      <c r="A406" t="s">
        <v>148</v>
      </c>
      <c r="B406" t="s">
        <v>171</v>
      </c>
      <c r="C406" s="4" t="s">
        <v>176</v>
      </c>
      <c r="D406" t="s">
        <v>166</v>
      </c>
      <c r="E406" t="s">
        <v>451</v>
      </c>
      <c r="F406" s="134" t="n">
        <v>2035</v>
      </c>
      <c r="G406" s="135" t="n">
        <v>34</v>
      </c>
      <c r="H406" s="136" t="n">
        <v>1235.16401235757</v>
      </c>
      <c r="I406" s="137" t="n">
        <v>4318000.07623007</v>
      </c>
      <c r="J406" s="138" t="str">
        <f>IF(I406&gt;0,H406/I406,0)</f>
      </c>
      <c r="K406" s="139" t="str">
        <f>1-EXP(-J406)</f>
      </c>
      <c r="L406" s="140" t="str">
        <f>IF(G406=30,1,M405)</f>
      </c>
      <c r="M406" s="141" t="str">
        <f>L406*(1-K406)</f>
      </c>
    </row>
    <row r="407">
      <c r="A407" t="s">
        <v>148</v>
      </c>
      <c r="B407" t="s">
        <v>171</v>
      </c>
      <c r="C407" s="4" t="s">
        <v>176</v>
      </c>
      <c r="D407" t="s">
        <v>166</v>
      </c>
      <c r="E407" t="s">
        <v>451</v>
      </c>
      <c r="F407" s="134" t="n">
        <v>2035</v>
      </c>
      <c r="G407" s="135" t="n">
        <v>35</v>
      </c>
      <c r="H407" s="136" t="n">
        <v>1657.24146530058</v>
      </c>
      <c r="I407" s="137" t="n">
        <v>4297702.84747452</v>
      </c>
      <c r="J407" s="138" t="str">
        <f>IF(I407&gt;0,H407/I407,0)</f>
      </c>
      <c r="K407" s="139" t="str">
        <f>1-EXP(-J407)</f>
      </c>
      <c r="L407" s="140" t="str">
        <f>IF(G407=30,1,M406)</f>
      </c>
      <c r="M407" s="141" t="str">
        <f>L407*(1-K407)</f>
      </c>
    </row>
    <row r="408">
      <c r="A408" t="s">
        <v>148</v>
      </c>
      <c r="B408" t="s">
        <v>171</v>
      </c>
      <c r="C408" s="4" t="s">
        <v>176</v>
      </c>
      <c r="D408" t="s">
        <v>166</v>
      </c>
      <c r="E408" t="s">
        <v>451</v>
      </c>
      <c r="F408" s="134" t="n">
        <v>2035</v>
      </c>
      <c r="G408" s="135" t="n">
        <v>36</v>
      </c>
      <c r="H408" s="136" t="n">
        <v>1854.36111341396</v>
      </c>
      <c r="I408" s="137" t="n">
        <v>4316539.23300633</v>
      </c>
      <c r="J408" s="138" t="str">
        <f>IF(I408&gt;0,H408/I408,0)</f>
      </c>
      <c r="K408" s="139" t="str">
        <f>1-EXP(-J408)</f>
      </c>
      <c r="L408" s="140" t="str">
        <f>IF(G408=30,1,M407)</f>
      </c>
      <c r="M408" s="141" t="str">
        <f>L408*(1-K408)</f>
      </c>
    </row>
    <row r="409">
      <c r="A409" t="s">
        <v>148</v>
      </c>
      <c r="B409" t="s">
        <v>171</v>
      </c>
      <c r="C409" s="4" t="s">
        <v>176</v>
      </c>
      <c r="D409" t="s">
        <v>166</v>
      </c>
      <c r="E409" t="s">
        <v>451</v>
      </c>
      <c r="F409" s="134" t="n">
        <v>2035</v>
      </c>
      <c r="G409" s="135" t="n">
        <v>37</v>
      </c>
      <c r="H409" s="136" t="n">
        <v>2023.68086993292</v>
      </c>
      <c r="I409" s="137" t="n">
        <v>4374641.10696971</v>
      </c>
      <c r="J409" s="138" t="str">
        <f>IF(I409&gt;0,H409/I409,0)</f>
      </c>
      <c r="K409" s="139" t="str">
        <f>1-EXP(-J409)</f>
      </c>
      <c r="L409" s="140" t="str">
        <f>IF(G409=30,1,M408)</f>
      </c>
      <c r="M409" s="141" t="str">
        <f>L409*(1-K409)</f>
      </c>
    </row>
    <row r="410">
      <c r="A410" t="s">
        <v>148</v>
      </c>
      <c r="B410" t="s">
        <v>171</v>
      </c>
      <c r="C410" s="4" t="s">
        <v>176</v>
      </c>
      <c r="D410" t="s">
        <v>166</v>
      </c>
      <c r="E410" t="s">
        <v>451</v>
      </c>
      <c r="F410" s="134" t="n">
        <v>2035</v>
      </c>
      <c r="G410" s="135" t="n">
        <v>38</v>
      </c>
      <c r="H410" s="136" t="n">
        <v>2451.03722150121</v>
      </c>
      <c r="I410" s="137" t="n">
        <v>4511320.78127056</v>
      </c>
      <c r="J410" s="138" t="str">
        <f>IF(I410&gt;0,H410/I410,0)</f>
      </c>
      <c r="K410" s="139" t="str">
        <f>1-EXP(-J410)</f>
      </c>
      <c r="L410" s="140" t="str">
        <f>IF(G410=30,1,M409)</f>
      </c>
      <c r="M410" s="141" t="str">
        <f>L410*(1-K410)</f>
      </c>
    </row>
    <row r="411">
      <c r="A411" t="s">
        <v>148</v>
      </c>
      <c r="B411" t="s">
        <v>171</v>
      </c>
      <c r="C411" s="4" t="s">
        <v>176</v>
      </c>
      <c r="D411" t="s">
        <v>166</v>
      </c>
      <c r="E411" t="s">
        <v>451</v>
      </c>
      <c r="F411" s="134" t="n">
        <v>2035</v>
      </c>
      <c r="G411" s="135" t="n">
        <v>39</v>
      </c>
      <c r="H411" s="136" t="n">
        <v>2615.19406746708</v>
      </c>
      <c r="I411" s="137" t="n">
        <v>4466468.48206809</v>
      </c>
      <c r="J411" s="138" t="str">
        <f>IF(I411&gt;0,H411/I411,0)</f>
      </c>
      <c r="K411" s="139" t="str">
        <f>1-EXP(-J411)</f>
      </c>
      <c r="L411" s="140" t="str">
        <f>IF(G411=30,1,M410)</f>
      </c>
      <c r="M411" s="141" t="str">
        <f>L411*(1-K411)</f>
      </c>
    </row>
    <row r="412">
      <c r="A412" t="s">
        <v>148</v>
      </c>
      <c r="B412" t="s">
        <v>171</v>
      </c>
      <c r="C412" s="4" t="s">
        <v>176</v>
      </c>
      <c r="D412" t="s">
        <v>166</v>
      </c>
      <c r="E412" t="s">
        <v>451</v>
      </c>
      <c r="F412" s="134" t="n">
        <v>2035</v>
      </c>
      <c r="G412" s="135" t="n">
        <v>40</v>
      </c>
      <c r="H412" s="136" t="n">
        <v>3449.61656599947</v>
      </c>
      <c r="I412" s="137" t="n">
        <v>4391425.25874556</v>
      </c>
      <c r="J412" s="138" t="str">
        <f>IF(I412&gt;0,H412/I412,0)</f>
      </c>
      <c r="K412" s="139" t="str">
        <f>1-EXP(-J412)</f>
      </c>
      <c r="L412" s="140" t="str">
        <f>IF(G412=30,1,M411)</f>
      </c>
      <c r="M412" s="141" t="str">
        <f>L412*(1-K412)</f>
      </c>
    </row>
    <row r="413">
      <c r="A413" t="s">
        <v>148</v>
      </c>
      <c r="B413" t="s">
        <v>171</v>
      </c>
      <c r="C413" s="4" t="s">
        <v>176</v>
      </c>
      <c r="D413" t="s">
        <v>166</v>
      </c>
      <c r="E413" t="s">
        <v>451</v>
      </c>
      <c r="F413" s="134" t="n">
        <v>2035</v>
      </c>
      <c r="G413" s="135" t="n">
        <v>41</v>
      </c>
      <c r="H413" s="136" t="n">
        <v>3666.44010809988</v>
      </c>
      <c r="I413" s="137" t="n">
        <v>4330992.80969127</v>
      </c>
      <c r="J413" s="138" t="str">
        <f>IF(I413&gt;0,H413/I413,0)</f>
      </c>
      <c r="K413" s="139" t="str">
        <f>1-EXP(-J413)</f>
      </c>
      <c r="L413" s="140" t="str">
        <f>IF(G413=30,1,M412)</f>
      </c>
      <c r="M413" s="141" t="str">
        <f>L413*(1-K413)</f>
      </c>
    </row>
    <row r="414">
      <c r="A414" t="s">
        <v>148</v>
      </c>
      <c r="B414" t="s">
        <v>171</v>
      </c>
      <c r="C414" s="4" t="s">
        <v>176</v>
      </c>
      <c r="D414" t="s">
        <v>166</v>
      </c>
      <c r="E414" t="s">
        <v>451</v>
      </c>
      <c r="F414" s="134" t="n">
        <v>2035</v>
      </c>
      <c r="G414" s="135" t="n">
        <v>42</v>
      </c>
      <c r="H414" s="136" t="n">
        <v>3927.99674344439</v>
      </c>
      <c r="I414" s="137" t="n">
        <v>4274614.74931146</v>
      </c>
      <c r="J414" s="138" t="str">
        <f>IF(I414&gt;0,H414/I414,0)</f>
      </c>
      <c r="K414" s="139" t="str">
        <f>1-EXP(-J414)</f>
      </c>
      <c r="L414" s="140" t="str">
        <f>IF(G414=30,1,M413)</f>
      </c>
      <c r="M414" s="141" t="str">
        <f>L414*(1-K414)</f>
      </c>
    </row>
    <row r="415">
      <c r="A415" t="s">
        <v>148</v>
      </c>
      <c r="B415" t="s">
        <v>171</v>
      </c>
      <c r="C415" s="4" t="s">
        <v>176</v>
      </c>
      <c r="D415" t="s">
        <v>166</v>
      </c>
      <c r="E415" t="s">
        <v>451</v>
      </c>
      <c r="F415" s="134" t="n">
        <v>2035</v>
      </c>
      <c r="G415" s="135" t="n">
        <v>43</v>
      </c>
      <c r="H415" s="136" t="n">
        <v>4305.87496337601</v>
      </c>
      <c r="I415" s="137" t="n">
        <v>4308299.48057751</v>
      </c>
      <c r="J415" s="138" t="str">
        <f>IF(I415&gt;0,H415/I415,0)</f>
      </c>
      <c r="K415" s="139" t="str">
        <f>1-EXP(-J415)</f>
      </c>
      <c r="L415" s="140" t="str">
        <f>IF(G415=30,1,M414)</f>
      </c>
      <c r="M415" s="141" t="str">
        <f>L415*(1-K415)</f>
      </c>
    </row>
    <row r="416">
      <c r="A416" t="s">
        <v>148</v>
      </c>
      <c r="B416" t="s">
        <v>171</v>
      </c>
      <c r="C416" s="4" t="s">
        <v>176</v>
      </c>
      <c r="D416" t="s">
        <v>166</v>
      </c>
      <c r="E416" t="s">
        <v>451</v>
      </c>
      <c r="F416" s="134" t="n">
        <v>2035</v>
      </c>
      <c r="G416" s="135" t="n">
        <v>44</v>
      </c>
      <c r="H416" s="136" t="n">
        <v>4715.46128106977</v>
      </c>
      <c r="I416" s="137" t="n">
        <v>4321995.44020096</v>
      </c>
      <c r="J416" s="138" t="str">
        <f>IF(I416&gt;0,H416/I416,0)</f>
      </c>
      <c r="K416" s="139" t="str">
        <f>1-EXP(-J416)</f>
      </c>
      <c r="L416" s="140" t="str">
        <f>IF(G416=30,1,M415)</f>
      </c>
      <c r="M416" s="141" t="str">
        <f>L416*(1-K416)</f>
      </c>
    </row>
    <row r="417">
      <c r="A417" t="s">
        <v>148</v>
      </c>
      <c r="B417" t="s">
        <v>171</v>
      </c>
      <c r="C417" s="4" t="s">
        <v>176</v>
      </c>
      <c r="D417" t="s">
        <v>166</v>
      </c>
      <c r="E417" t="s">
        <v>451</v>
      </c>
      <c r="F417" s="134" t="n">
        <v>2035</v>
      </c>
      <c r="G417" s="135" t="n">
        <v>45</v>
      </c>
      <c r="H417" s="136" t="n">
        <v>8328.37716515557</v>
      </c>
      <c r="I417" s="137" t="n">
        <v>6361299.45779906</v>
      </c>
      <c r="J417" s="138" t="str">
        <f>IF(I417&gt;0,H417/I417,0)</f>
      </c>
      <c r="K417" s="139" t="str">
        <f>1-EXP(-J417)</f>
      </c>
      <c r="L417" s="140" t="str">
        <f>IF(G417=30,1,M416)</f>
      </c>
      <c r="M417" s="141" t="str">
        <f>L417*(1-K417)</f>
      </c>
    </row>
    <row r="418">
      <c r="A418" t="s">
        <v>148</v>
      </c>
      <c r="B418" t="s">
        <v>171</v>
      </c>
      <c r="C418" s="4" t="s">
        <v>176</v>
      </c>
      <c r="D418" t="s">
        <v>166</v>
      </c>
      <c r="E418" t="s">
        <v>451</v>
      </c>
      <c r="F418" s="134" t="n">
        <v>2035</v>
      </c>
      <c r="G418" s="135" t="n">
        <v>46</v>
      </c>
      <c r="H418" s="136" t="n">
        <v>6555.10448935438</v>
      </c>
      <c r="I418" s="137" t="n">
        <v>4270430.68861501</v>
      </c>
      <c r="J418" s="138" t="str">
        <f>IF(I418&gt;0,H418/I418,0)</f>
      </c>
      <c r="K418" s="139" t="str">
        <f>1-EXP(-J418)</f>
      </c>
      <c r="L418" s="140" t="str">
        <f>IF(G418=30,1,M417)</f>
      </c>
      <c r="M418" s="141" t="str">
        <f>L418*(1-K418)</f>
      </c>
    </row>
    <row r="419">
      <c r="A419" t="s">
        <v>148</v>
      </c>
      <c r="B419" t="s">
        <v>171</v>
      </c>
      <c r="C419" s="4" t="s">
        <v>176</v>
      </c>
      <c r="D419" t="s">
        <v>166</v>
      </c>
      <c r="E419" t="s">
        <v>451</v>
      </c>
      <c r="F419" s="134" t="n">
        <v>2035</v>
      </c>
      <c r="G419" s="135" t="n">
        <v>47</v>
      </c>
      <c r="H419" s="136" t="n">
        <v>7155.27973103468</v>
      </c>
      <c r="I419" s="137" t="n">
        <v>4248193.70436191</v>
      </c>
      <c r="J419" s="138" t="str">
        <f>IF(I419&gt;0,H419/I419,0)</f>
      </c>
      <c r="K419" s="139" t="str">
        <f>1-EXP(-J419)</f>
      </c>
      <c r="L419" s="140" t="str">
        <f>IF(G419=30,1,M418)</f>
      </c>
      <c r="M419" s="141" t="str">
        <f>L419*(1-K419)</f>
      </c>
    </row>
    <row r="420">
      <c r="A420" t="s">
        <v>148</v>
      </c>
      <c r="B420" t="s">
        <v>171</v>
      </c>
      <c r="C420" s="4" t="s">
        <v>176</v>
      </c>
      <c r="D420" t="s">
        <v>166</v>
      </c>
      <c r="E420" t="s">
        <v>451</v>
      </c>
      <c r="F420" s="134" t="n">
        <v>2035</v>
      </c>
      <c r="G420" s="135" t="n">
        <v>48</v>
      </c>
      <c r="H420" s="136" t="n">
        <v>7604.76645709288</v>
      </c>
      <c r="I420" s="137" t="n">
        <v>4111776.63118034</v>
      </c>
      <c r="J420" s="138" t="str">
        <f>IF(I420&gt;0,H420/I420,0)</f>
      </c>
      <c r="K420" s="139" t="str">
        <f>1-EXP(-J420)</f>
      </c>
      <c r="L420" s="140" t="str">
        <f>IF(G420=30,1,M419)</f>
      </c>
      <c r="M420" s="141" t="str">
        <f>L420*(1-K420)</f>
      </c>
    </row>
    <row r="421">
      <c r="A421" t="s">
        <v>148</v>
      </c>
      <c r="B421" t="s">
        <v>171</v>
      </c>
      <c r="C421" s="4" t="s">
        <v>176</v>
      </c>
      <c r="D421" t="s">
        <v>166</v>
      </c>
      <c r="E421" t="s">
        <v>451</v>
      </c>
      <c r="F421" s="134" t="n">
        <v>2035</v>
      </c>
      <c r="G421" s="135" t="n">
        <v>49</v>
      </c>
      <c r="H421" s="136" t="n">
        <v>8261.7376687484</v>
      </c>
      <c r="I421" s="137" t="n">
        <v>4070820.59448104</v>
      </c>
      <c r="J421" s="138" t="str">
        <f>IF(I421&gt;0,H421/I421,0)</f>
      </c>
      <c r="K421" s="139" t="str">
        <f>1-EXP(-J421)</f>
      </c>
      <c r="L421" s="140" t="str">
        <f>IF(G421=30,1,M420)</f>
      </c>
      <c r="M421" s="141" t="str">
        <f>L421*(1-K421)</f>
      </c>
    </row>
    <row r="422">
      <c r="A422" t="s">
        <v>148</v>
      </c>
      <c r="B422" t="s">
        <v>171</v>
      </c>
      <c r="C422" s="4" t="s">
        <v>176</v>
      </c>
      <c r="D422" t="s">
        <v>166</v>
      </c>
      <c r="E422" t="s">
        <v>451</v>
      </c>
      <c r="F422" s="134" t="n">
        <v>2035</v>
      </c>
      <c r="G422" s="135" t="n">
        <v>50</v>
      </c>
      <c r="H422" s="136" t="n">
        <v>9690.22224944383</v>
      </c>
      <c r="I422" s="137" t="n">
        <v>4120771.12010014</v>
      </c>
      <c r="J422" s="138" t="str">
        <f>IF(I422&gt;0,H422/I422,0)</f>
      </c>
      <c r="K422" s="139" t="str">
        <f>1-EXP(-J422)</f>
      </c>
      <c r="L422" s="140" t="str">
        <f>IF(G422=30,1,M421)</f>
      </c>
      <c r="M422" s="141" t="str">
        <f>L422*(1-K422)</f>
      </c>
    </row>
    <row r="423">
      <c r="A423" t="s">
        <v>148</v>
      </c>
      <c r="B423" t="s">
        <v>171</v>
      </c>
      <c r="C423" s="4" t="s">
        <v>176</v>
      </c>
      <c r="D423" t="s">
        <v>166</v>
      </c>
      <c r="E423" t="s">
        <v>451</v>
      </c>
      <c r="F423" s="134" t="n">
        <v>2035</v>
      </c>
      <c r="G423" s="135" t="n">
        <v>51</v>
      </c>
      <c r="H423" s="136" t="n">
        <v>10828.2413343273</v>
      </c>
      <c r="I423" s="137" t="n">
        <v>4193356.11577746</v>
      </c>
      <c r="J423" s="138" t="str">
        <f>IF(I423&gt;0,H423/I423,0)</f>
      </c>
      <c r="K423" s="139" t="str">
        <f>1-EXP(-J423)</f>
      </c>
      <c r="L423" s="140" t="str">
        <f>IF(G423=30,1,M422)</f>
      </c>
      <c r="M423" s="141" t="str">
        <f>L423*(1-K423)</f>
      </c>
    </row>
    <row r="424">
      <c r="A424" t="s">
        <v>148</v>
      </c>
      <c r="B424" t="s">
        <v>171</v>
      </c>
      <c r="C424" s="4" t="s">
        <v>176</v>
      </c>
      <c r="D424" t="s">
        <v>166</v>
      </c>
      <c r="E424" t="s">
        <v>451</v>
      </c>
      <c r="F424" s="134" t="n">
        <v>2035</v>
      </c>
      <c r="G424" s="135" t="n">
        <v>52</v>
      </c>
      <c r="H424" s="136" t="n">
        <v>11749.0689485705</v>
      </c>
      <c r="I424" s="137" t="n">
        <v>4159365.31025703</v>
      </c>
      <c r="J424" s="138" t="str">
        <f>IF(I424&gt;0,H424/I424,0)</f>
      </c>
      <c r="K424" s="139" t="str">
        <f>1-EXP(-J424)</f>
      </c>
      <c r="L424" s="140" t="str">
        <f>IF(G424=30,1,M423)</f>
      </c>
      <c r="M424" s="141" t="str">
        <f>L424*(1-K424)</f>
      </c>
    </row>
    <row r="425">
      <c r="A425" t="s">
        <v>148</v>
      </c>
      <c r="B425" t="s">
        <v>171</v>
      </c>
      <c r="C425" s="4" t="s">
        <v>176</v>
      </c>
      <c r="D425" t="s">
        <v>166</v>
      </c>
      <c r="E425" t="s">
        <v>451</v>
      </c>
      <c r="F425" s="134" t="n">
        <v>2035</v>
      </c>
      <c r="G425" s="135" t="n">
        <v>53</v>
      </c>
      <c r="H425" s="136" t="n">
        <v>12410.3236976675</v>
      </c>
      <c r="I425" s="137" t="n">
        <v>4015406.64438734</v>
      </c>
      <c r="J425" s="138" t="str">
        <f>IF(I425&gt;0,H425/I425,0)</f>
      </c>
      <c r="K425" s="139" t="str">
        <f>1-EXP(-J425)</f>
      </c>
      <c r="L425" s="140" t="str">
        <f>IF(G425=30,1,M424)</f>
      </c>
      <c r="M425" s="141" t="str">
        <f>L425*(1-K425)</f>
      </c>
    </row>
    <row r="426">
      <c r="A426" t="s">
        <v>148</v>
      </c>
      <c r="B426" t="s">
        <v>171</v>
      </c>
      <c r="C426" s="4" t="s">
        <v>176</v>
      </c>
      <c r="D426" t="s">
        <v>166</v>
      </c>
      <c r="E426" t="s">
        <v>451</v>
      </c>
      <c r="F426" s="134" t="n">
        <v>2035</v>
      </c>
      <c r="G426" s="135" t="n">
        <v>54</v>
      </c>
      <c r="H426" s="136" t="n">
        <v>13277.2558712647</v>
      </c>
      <c r="I426" s="137" t="n">
        <v>3931622.60446363</v>
      </c>
      <c r="J426" s="138" t="str">
        <f>IF(I426&gt;0,H426/I426,0)</f>
      </c>
      <c r="K426" s="139" t="str">
        <f>1-EXP(-J426)</f>
      </c>
      <c r="L426" s="140" t="str">
        <f>IF(G426=30,1,M425)</f>
      </c>
      <c r="M426" s="141" t="str">
        <f>L426*(1-K426)</f>
      </c>
    </row>
    <row r="427">
      <c r="A427" t="s">
        <v>148</v>
      </c>
      <c r="B427" t="s">
        <v>171</v>
      </c>
      <c r="C427" s="4" t="s">
        <v>176</v>
      </c>
      <c r="D427" t="s">
        <v>166</v>
      </c>
      <c r="E427" t="s">
        <v>451</v>
      </c>
      <c r="F427" s="134" t="n">
        <v>2035</v>
      </c>
      <c r="G427" s="135" t="n">
        <v>55</v>
      </c>
      <c r="H427" s="136" t="n">
        <v>14260.2096071351</v>
      </c>
      <c r="I427" s="137" t="n">
        <v>3862527.17036603</v>
      </c>
      <c r="J427" s="138" t="str">
        <f>IF(I427&gt;0,H427/I427,0)</f>
      </c>
      <c r="K427" s="139" t="str">
        <f>1-EXP(-J427)</f>
      </c>
      <c r="L427" s="140" t="str">
        <f>IF(G427=30,1,M426)</f>
      </c>
      <c r="M427" s="141" t="str">
        <f>L427*(1-K427)</f>
      </c>
    </row>
    <row r="428">
      <c r="A428" t="s">
        <v>148</v>
      </c>
      <c r="B428" t="s">
        <v>171</v>
      </c>
      <c r="C428" s="4" t="s">
        <v>176</v>
      </c>
      <c r="D428" t="s">
        <v>166</v>
      </c>
      <c r="E428" t="s">
        <v>451</v>
      </c>
      <c r="F428" s="134" t="n">
        <v>2035</v>
      </c>
      <c r="G428" s="135" t="n">
        <v>56</v>
      </c>
      <c r="H428" s="136" t="n">
        <v>15216.522675203</v>
      </c>
      <c r="I428" s="137" t="n">
        <v>3787139.6127556</v>
      </c>
      <c r="J428" s="138" t="str">
        <f>IF(I428&gt;0,H428/I428,0)</f>
      </c>
      <c r="K428" s="139" t="str">
        <f>1-EXP(-J428)</f>
      </c>
      <c r="L428" s="140" t="str">
        <f>IF(G428=30,1,M427)</f>
      </c>
      <c r="M428" s="141" t="str">
        <f>L428*(1-K428)</f>
      </c>
    </row>
    <row r="429">
      <c r="A429" t="s">
        <v>148</v>
      </c>
      <c r="B429" t="s">
        <v>171</v>
      </c>
      <c r="C429" s="4" t="s">
        <v>176</v>
      </c>
      <c r="D429" t="s">
        <v>166</v>
      </c>
      <c r="E429" t="s">
        <v>451</v>
      </c>
      <c r="F429" s="134" t="n">
        <v>2035</v>
      </c>
      <c r="G429" s="135" t="n">
        <v>57</v>
      </c>
      <c r="H429" s="136" t="n">
        <v>16222.829829805</v>
      </c>
      <c r="I429" s="137" t="n">
        <v>3692770.24854789</v>
      </c>
      <c r="J429" s="138" t="str">
        <f>IF(I429&gt;0,H429/I429,0)</f>
      </c>
      <c r="K429" s="139" t="str">
        <f>1-EXP(-J429)</f>
      </c>
      <c r="L429" s="140" t="str">
        <f>IF(G429=30,1,M428)</f>
      </c>
      <c r="M429" s="141" t="str">
        <f>L429*(1-K429)</f>
      </c>
    </row>
    <row r="430">
      <c r="A430" t="s">
        <v>148</v>
      </c>
      <c r="B430" t="s">
        <v>171</v>
      </c>
      <c r="C430" s="4" t="s">
        <v>176</v>
      </c>
      <c r="D430" t="s">
        <v>166</v>
      </c>
      <c r="E430" t="s">
        <v>451</v>
      </c>
      <c r="F430" s="134" t="n">
        <v>2035</v>
      </c>
      <c r="G430" s="135" t="n">
        <v>58</v>
      </c>
      <c r="H430" s="136" t="n">
        <v>17392.7525416105</v>
      </c>
      <c r="I430" s="137" t="n">
        <v>3613848.48454778</v>
      </c>
      <c r="J430" s="138" t="str">
        <f>IF(I430&gt;0,H430/I430,0)</f>
      </c>
      <c r="K430" s="139" t="str">
        <f>1-EXP(-J430)</f>
      </c>
      <c r="L430" s="140" t="str">
        <f>IF(G430=30,1,M429)</f>
      </c>
      <c r="M430" s="141" t="str">
        <f>L430*(1-K430)</f>
      </c>
    </row>
    <row r="431">
      <c r="A431" t="s">
        <v>148</v>
      </c>
      <c r="B431" t="s">
        <v>171</v>
      </c>
      <c r="C431" s="4" t="s">
        <v>176</v>
      </c>
      <c r="D431" t="s">
        <v>166</v>
      </c>
      <c r="E431" t="s">
        <v>451</v>
      </c>
      <c r="F431" s="134" t="n">
        <v>2035</v>
      </c>
      <c r="G431" s="135" t="n">
        <v>59</v>
      </c>
      <c r="H431" s="136" t="n">
        <v>18563.9741366739</v>
      </c>
      <c r="I431" s="137" t="n">
        <v>3523003.11471554</v>
      </c>
      <c r="J431" s="138" t="str">
        <f>IF(I431&gt;0,H431/I431,0)</f>
      </c>
      <c r="K431" s="139" t="str">
        <f>1-EXP(-J431)</f>
      </c>
      <c r="L431" s="140" t="str">
        <f>IF(G431=30,1,M430)</f>
      </c>
      <c r="M431" s="141" t="str">
        <f>L431*(1-K431)</f>
      </c>
    </row>
    <row r="432">
      <c r="A432" t="s">
        <v>148</v>
      </c>
      <c r="B432" t="s">
        <v>171</v>
      </c>
      <c r="C432" s="4" t="s">
        <v>176</v>
      </c>
      <c r="D432" t="s">
        <v>166</v>
      </c>
      <c r="E432" t="s">
        <v>451</v>
      </c>
      <c r="F432" s="134" t="n">
        <v>2035</v>
      </c>
      <c r="G432" s="135" t="n">
        <v>60</v>
      </c>
      <c r="H432" s="136" t="n">
        <v>19931.4625992565</v>
      </c>
      <c r="I432" s="137" t="n">
        <v>3430642.18854842</v>
      </c>
      <c r="J432" s="138" t="str">
        <f>IF(I432&gt;0,H432/I432,0)</f>
      </c>
      <c r="K432" s="139" t="str">
        <f>1-EXP(-J432)</f>
      </c>
      <c r="L432" s="140" t="str">
        <f>IF(G432=30,1,M431)</f>
      </c>
      <c r="M432" s="141" t="str">
        <f>L432*(1-K432)</f>
      </c>
    </row>
    <row r="433">
      <c r="A433" t="s">
        <v>148</v>
      </c>
      <c r="B433" t="s">
        <v>171</v>
      </c>
      <c r="C433" s="4" t="s">
        <v>176</v>
      </c>
      <c r="D433" t="s">
        <v>166</v>
      </c>
      <c r="E433" t="s">
        <v>451</v>
      </c>
      <c r="F433" s="134" t="n">
        <v>2035</v>
      </c>
      <c r="G433" s="135" t="n">
        <v>61</v>
      </c>
      <c r="H433" s="136" t="n">
        <v>21242.0630583629</v>
      </c>
      <c r="I433" s="137" t="n">
        <v>3311252.34670613</v>
      </c>
      <c r="J433" s="138" t="str">
        <f>IF(I433&gt;0,H433/I433,0)</f>
      </c>
      <c r="K433" s="139" t="str">
        <f>1-EXP(-J433)</f>
      </c>
      <c r="L433" s="140" t="str">
        <f>IF(G433=30,1,M432)</f>
      </c>
      <c r="M433" s="141" t="str">
        <f>L433*(1-K433)</f>
      </c>
    </row>
    <row r="434">
      <c r="A434" t="s">
        <v>148</v>
      </c>
      <c r="B434" t="s">
        <v>171</v>
      </c>
      <c r="C434" s="4" t="s">
        <v>176</v>
      </c>
      <c r="D434" t="s">
        <v>166</v>
      </c>
      <c r="E434" t="s">
        <v>451</v>
      </c>
      <c r="F434" s="134" t="n">
        <v>2035</v>
      </c>
      <c r="G434" s="135" t="n">
        <v>62</v>
      </c>
      <c r="H434" s="136" t="n">
        <v>22813.4385672995</v>
      </c>
      <c r="I434" s="137" t="n">
        <v>3247263.36965784</v>
      </c>
      <c r="J434" s="138" t="str">
        <f>IF(I434&gt;0,H434/I434,0)</f>
      </c>
      <c r="K434" s="139" t="str">
        <f>1-EXP(-J434)</f>
      </c>
      <c r="L434" s="140" t="str">
        <f>IF(G434=30,1,M433)</f>
      </c>
      <c r="M434" s="141" t="str">
        <f>L434*(1-K434)</f>
      </c>
    </row>
    <row r="435">
      <c r="A435" t="s">
        <v>148</v>
      </c>
      <c r="B435" t="s">
        <v>171</v>
      </c>
      <c r="C435" s="4" t="s">
        <v>176</v>
      </c>
      <c r="D435" t="s">
        <v>166</v>
      </c>
      <c r="E435" t="s">
        <v>451</v>
      </c>
      <c r="F435" s="134" t="n">
        <v>2035</v>
      </c>
      <c r="G435" s="135" t="n">
        <v>63</v>
      </c>
      <c r="H435" s="136" t="n">
        <v>23358.8368707779</v>
      </c>
      <c r="I435" s="137" t="n">
        <v>3030833.31851521</v>
      </c>
      <c r="J435" s="138" t="str">
        <f>IF(I435&gt;0,H435/I435,0)</f>
      </c>
      <c r="K435" s="139" t="str">
        <f>1-EXP(-J435)</f>
      </c>
      <c r="L435" s="140" t="str">
        <f>IF(G435=30,1,M434)</f>
      </c>
      <c r="M435" s="141" t="str">
        <f>L435*(1-K435)</f>
      </c>
    </row>
    <row r="436">
      <c r="A436" t="s">
        <v>148</v>
      </c>
      <c r="B436" t="s">
        <v>171</v>
      </c>
      <c r="C436" s="4" t="s">
        <v>176</v>
      </c>
      <c r="D436" t="s">
        <v>166</v>
      </c>
      <c r="E436" t="s">
        <v>451</v>
      </c>
      <c r="F436" s="134" t="n">
        <v>2035</v>
      </c>
      <c r="G436" s="135" t="n">
        <v>64</v>
      </c>
      <c r="H436" s="136" t="n">
        <v>24719.9581112264</v>
      </c>
      <c r="I436" s="137" t="n">
        <v>2926485.74667858</v>
      </c>
      <c r="J436" s="138" t="str">
        <f>IF(I436&gt;0,H436/I436,0)</f>
      </c>
      <c r="K436" s="139" t="str">
        <f>1-EXP(-J436)</f>
      </c>
      <c r="L436" s="140" t="str">
        <f>IF(G436=30,1,M435)</f>
      </c>
      <c r="M436" s="141" t="str">
        <f>L436*(1-K436)</f>
      </c>
    </row>
    <row r="437">
      <c r="A437" t="s">
        <v>148</v>
      </c>
      <c r="B437" t="s">
        <v>171</v>
      </c>
      <c r="C437" s="4" t="s">
        <v>176</v>
      </c>
      <c r="D437" t="s">
        <v>166</v>
      </c>
      <c r="E437" t="s">
        <v>451</v>
      </c>
      <c r="F437" s="134" t="n">
        <v>2035</v>
      </c>
      <c r="G437" s="135" t="n">
        <v>65</v>
      </c>
      <c r="H437" s="136" t="n">
        <v>25239.6263812473</v>
      </c>
      <c r="I437" s="137" t="n">
        <v>2825301.02199209</v>
      </c>
      <c r="J437" s="138" t="str">
        <f>IF(I437&gt;0,H437/I437,0)</f>
      </c>
      <c r="K437" s="139" t="str">
        <f>1-EXP(-J437)</f>
      </c>
      <c r="L437" s="140" t="str">
        <f>IF(G437=30,1,M436)</f>
      </c>
      <c r="M437" s="141" t="str">
        <f>L437*(1-K437)</f>
      </c>
    </row>
    <row r="438">
      <c r="A438" t="s">
        <v>148</v>
      </c>
      <c r="B438" t="s">
        <v>171</v>
      </c>
      <c r="C438" s="4" t="s">
        <v>176</v>
      </c>
      <c r="D438" t="s">
        <v>166</v>
      </c>
      <c r="E438" t="s">
        <v>451</v>
      </c>
      <c r="F438" s="134" t="n">
        <v>2035</v>
      </c>
      <c r="G438" s="135" t="n">
        <v>66</v>
      </c>
      <c r="H438" s="136" t="n">
        <v>26577.1733375916</v>
      </c>
      <c r="I438" s="137" t="n">
        <v>2715354.66701511</v>
      </c>
      <c r="J438" s="138" t="str">
        <f>IF(I438&gt;0,H438/I438,0)</f>
      </c>
      <c r="K438" s="139" t="str">
        <f>1-EXP(-J438)</f>
      </c>
      <c r="L438" s="140" t="str">
        <f>IF(G438=30,1,M437)</f>
      </c>
      <c r="M438" s="141" t="str">
        <f>L438*(1-K438)</f>
      </c>
    </row>
    <row r="439">
      <c r="A439" t="s">
        <v>148</v>
      </c>
      <c r="B439" t="s">
        <v>171</v>
      </c>
      <c r="C439" s="4" t="s">
        <v>176</v>
      </c>
      <c r="D439" t="s">
        <v>166</v>
      </c>
      <c r="E439" t="s">
        <v>451</v>
      </c>
      <c r="F439" s="134" t="n">
        <v>2035</v>
      </c>
      <c r="G439" s="135" t="n">
        <v>67</v>
      </c>
      <c r="H439" s="136" t="n">
        <v>27793.1424429767</v>
      </c>
      <c r="I439" s="137" t="n">
        <v>2586885.03833414</v>
      </c>
      <c r="J439" s="138" t="str">
        <f>IF(I439&gt;0,H439/I439,0)</f>
      </c>
      <c r="K439" s="139" t="str">
        <f>1-EXP(-J439)</f>
      </c>
      <c r="L439" s="140" t="str">
        <f>IF(G439=30,1,M438)</f>
      </c>
      <c r="M439" s="141" t="str">
        <f>L439*(1-K439)</f>
      </c>
    </row>
    <row r="440">
      <c r="A440" t="s">
        <v>148</v>
      </c>
      <c r="B440" t="s">
        <v>171</v>
      </c>
      <c r="C440" s="4" t="s">
        <v>176</v>
      </c>
      <c r="D440" t="s">
        <v>166</v>
      </c>
      <c r="E440" t="s">
        <v>451</v>
      </c>
      <c r="F440" s="134" t="n">
        <v>2035</v>
      </c>
      <c r="G440" s="135" t="n">
        <v>68</v>
      </c>
      <c r="H440" s="136" t="n">
        <v>28711.8995826071</v>
      </c>
      <c r="I440" s="137" t="n">
        <v>2430659.26544274</v>
      </c>
      <c r="J440" s="138" t="str">
        <f>IF(I440&gt;0,H440/I440,0)</f>
      </c>
      <c r="K440" s="139" t="str">
        <f>1-EXP(-J440)</f>
      </c>
      <c r="L440" s="140" t="str">
        <f>IF(G440=30,1,M439)</f>
      </c>
      <c r="M440" s="141" t="str">
        <f>L440*(1-K440)</f>
      </c>
    </row>
    <row r="441">
      <c r="A441" t="s">
        <v>148</v>
      </c>
      <c r="B441" t="s">
        <v>171</v>
      </c>
      <c r="C441" s="4" t="s">
        <v>176</v>
      </c>
      <c r="D441" t="s">
        <v>166</v>
      </c>
      <c r="E441" t="s">
        <v>451</v>
      </c>
      <c r="F441" s="134" t="n">
        <v>2035</v>
      </c>
      <c r="G441" s="135" t="n">
        <v>69</v>
      </c>
      <c r="H441" s="136" t="n">
        <v>29958.5246385919</v>
      </c>
      <c r="I441" s="137" t="n">
        <v>2306708.13825642</v>
      </c>
      <c r="J441" s="138" t="str">
        <f>IF(I441&gt;0,H441/I441,0)</f>
      </c>
      <c r="K441" s="139" t="str">
        <f>1-EXP(-J441)</f>
      </c>
      <c r="L441" s="140" t="str">
        <f>IF(G441=30,1,M440)</f>
      </c>
      <c r="M441" s="141" t="str">
        <f>L441*(1-K441)</f>
      </c>
    </row>
    <row r="442">
      <c r="A442" t="s">
        <v>148</v>
      </c>
      <c r="B442" t="s">
        <v>171</v>
      </c>
      <c r="C442" s="4" t="s">
        <v>176</v>
      </c>
      <c r="D442" t="s">
        <v>166</v>
      </c>
      <c r="E442" t="s">
        <v>451</v>
      </c>
      <c r="F442" s="134" t="n">
        <v>2036</v>
      </c>
      <c r="G442" s="135" t="n">
        <v>30</v>
      </c>
      <c r="H442" s="136" t="n">
        <v>779.349975706383</v>
      </c>
      <c r="I442" s="137" t="n">
        <v>4608287.95569664</v>
      </c>
      <c r="J442" s="138" t="str">
        <f>IF(I442&gt;0,H442/I442,0)</f>
      </c>
      <c r="K442" s="139" t="str">
        <f>1-EXP(-J442)</f>
      </c>
      <c r="L442" s="140" t="str">
        <f>IF(G442=30,1,M441)</f>
      </c>
      <c r="M442" s="141" t="str">
        <f>L442*(1-K442)</f>
      </c>
    </row>
    <row r="443">
      <c r="A443" t="s">
        <v>148</v>
      </c>
      <c r="B443" t="s">
        <v>171</v>
      </c>
      <c r="C443" s="4" t="s">
        <v>176</v>
      </c>
      <c r="D443" t="s">
        <v>166</v>
      </c>
      <c r="E443" t="s">
        <v>451</v>
      </c>
      <c r="F443" s="134" t="n">
        <v>2036</v>
      </c>
      <c r="G443" s="135" t="n">
        <v>31</v>
      </c>
      <c r="H443" s="136" t="n">
        <v>960.817832405305</v>
      </c>
      <c r="I443" s="137" t="n">
        <v>4547344.30577014</v>
      </c>
      <c r="J443" s="138" t="str">
        <f>IF(I443&gt;0,H443/I443,0)</f>
      </c>
      <c r="K443" s="139" t="str">
        <f>1-EXP(-J443)</f>
      </c>
      <c r="L443" s="140" t="str">
        <f>IF(G443=30,1,M442)</f>
      </c>
      <c r="M443" s="141" t="str">
        <f>L443*(1-K443)</f>
      </c>
    </row>
    <row r="444">
      <c r="A444" t="s">
        <v>148</v>
      </c>
      <c r="B444" t="s">
        <v>171</v>
      </c>
      <c r="C444" s="4" t="s">
        <v>176</v>
      </c>
      <c r="D444" t="s">
        <v>166</v>
      </c>
      <c r="E444" t="s">
        <v>451</v>
      </c>
      <c r="F444" s="134" t="n">
        <v>2036</v>
      </c>
      <c r="G444" s="135" t="n">
        <v>32</v>
      </c>
      <c r="H444" s="136" t="n">
        <v>985.095026939827</v>
      </c>
      <c r="I444" s="137" t="n">
        <v>4418877.42910435</v>
      </c>
      <c r="J444" s="138" t="str">
        <f>IF(I444&gt;0,H444/I444,0)</f>
      </c>
      <c r="K444" s="139" t="str">
        <f>1-EXP(-J444)</f>
      </c>
      <c r="L444" s="140" t="str">
        <f>IF(G444=30,1,M443)</f>
      </c>
      <c r="M444" s="141" t="str">
        <f>L444*(1-K444)</f>
      </c>
    </row>
    <row r="445">
      <c r="A445" t="s">
        <v>148</v>
      </c>
      <c r="B445" t="s">
        <v>171</v>
      </c>
      <c r="C445" s="4" t="s">
        <v>176</v>
      </c>
      <c r="D445" t="s">
        <v>166</v>
      </c>
      <c r="E445" t="s">
        <v>451</v>
      </c>
      <c r="F445" s="134" t="n">
        <v>2036</v>
      </c>
      <c r="G445" s="135" t="n">
        <v>33</v>
      </c>
      <c r="H445" s="136" t="n">
        <v>1030.3179265681</v>
      </c>
      <c r="I445" s="137" t="n">
        <v>4353536.61606089</v>
      </c>
      <c r="J445" s="138" t="str">
        <f>IF(I445&gt;0,H445/I445,0)</f>
      </c>
      <c r="K445" s="139" t="str">
        <f>1-EXP(-J445)</f>
      </c>
      <c r="L445" s="140" t="str">
        <f>IF(G445=30,1,M444)</f>
      </c>
      <c r="M445" s="141" t="str">
        <f>L445*(1-K445)</f>
      </c>
    </row>
    <row r="446">
      <c r="A446" t="s">
        <v>148</v>
      </c>
      <c r="B446" t="s">
        <v>171</v>
      </c>
      <c r="C446" s="4" t="s">
        <v>176</v>
      </c>
      <c r="D446" t="s">
        <v>166</v>
      </c>
      <c r="E446" t="s">
        <v>451</v>
      </c>
      <c r="F446" s="134" t="n">
        <v>2036</v>
      </c>
      <c r="G446" s="135" t="n">
        <v>34</v>
      </c>
      <c r="H446" s="136" t="n">
        <v>1242.30576381102</v>
      </c>
      <c r="I446" s="137" t="n">
        <v>4332052.80398473</v>
      </c>
      <c r="J446" s="138" t="str">
        <f>IF(I446&gt;0,H446/I446,0)</f>
      </c>
      <c r="K446" s="139" t="str">
        <f>1-EXP(-J446)</f>
      </c>
      <c r="L446" s="140" t="str">
        <f>IF(G446=30,1,M445)</f>
      </c>
      <c r="M446" s="141" t="str">
        <f>L446*(1-K446)</f>
      </c>
    </row>
    <row r="447">
      <c r="A447" t="s">
        <v>148</v>
      </c>
      <c r="B447" t="s">
        <v>171</v>
      </c>
      <c r="C447" s="4" t="s">
        <v>176</v>
      </c>
      <c r="D447" t="s">
        <v>166</v>
      </c>
      <c r="E447" t="s">
        <v>451</v>
      </c>
      <c r="F447" s="134" t="n">
        <v>2036</v>
      </c>
      <c r="G447" s="135" t="n">
        <v>35</v>
      </c>
      <c r="H447" s="136" t="n">
        <v>1659.89899520406</v>
      </c>
      <c r="I447" s="137" t="n">
        <v>4311788.38764019</v>
      </c>
      <c r="J447" s="138" t="str">
        <f>IF(I447&gt;0,H447/I447,0)</f>
      </c>
      <c r="K447" s="139" t="str">
        <f>1-EXP(-J447)</f>
      </c>
      <c r="L447" s="140" t="str">
        <f>IF(G447=30,1,M446)</f>
      </c>
      <c r="M447" s="141" t="str">
        <f>L447*(1-K447)</f>
      </c>
    </row>
    <row r="448">
      <c r="A448" t="s">
        <v>148</v>
      </c>
      <c r="B448" t="s">
        <v>171</v>
      </c>
      <c r="C448" s="4" t="s">
        <v>176</v>
      </c>
      <c r="D448" t="s">
        <v>166</v>
      </c>
      <c r="E448" t="s">
        <v>451</v>
      </c>
      <c r="F448" s="134" t="n">
        <v>2036</v>
      </c>
      <c r="G448" s="135" t="n">
        <v>36</v>
      </c>
      <c r="H448" s="136" t="n">
        <v>1840.84174533187</v>
      </c>
      <c r="I448" s="137" t="n">
        <v>4290765.32477588</v>
      </c>
      <c r="J448" s="138" t="str">
        <f>IF(I448&gt;0,H448/I448,0)</f>
      </c>
      <c r="K448" s="139" t="str">
        <f>1-EXP(-J448)</f>
      </c>
      <c r="L448" s="140" t="str">
        <f>IF(G448=30,1,M447)</f>
      </c>
      <c r="M448" s="141" t="str">
        <f>L448*(1-K448)</f>
      </c>
    </row>
    <row r="449">
      <c r="A449" t="s">
        <v>148</v>
      </c>
      <c r="B449" t="s">
        <v>171</v>
      </c>
      <c r="C449" s="4" t="s">
        <v>176</v>
      </c>
      <c r="D449" t="s">
        <v>166</v>
      </c>
      <c r="E449" t="s">
        <v>451</v>
      </c>
      <c r="F449" s="134" t="n">
        <v>2036</v>
      </c>
      <c r="G449" s="135" t="n">
        <v>37</v>
      </c>
      <c r="H449" s="136" t="n">
        <v>1990.11793840139</v>
      </c>
      <c r="I449" s="137" t="n">
        <v>4309485.24910577</v>
      </c>
      <c r="J449" s="138" t="str">
        <f>IF(I449&gt;0,H449/I449,0)</f>
      </c>
      <c r="K449" s="139" t="str">
        <f>1-EXP(-J449)</f>
      </c>
      <c r="L449" s="140" t="str">
        <f>IF(G449=30,1,M448)</f>
      </c>
      <c r="M449" s="141" t="str">
        <f>L449*(1-K449)</f>
      </c>
    </row>
    <row r="450">
      <c r="A450" t="s">
        <v>148</v>
      </c>
      <c r="B450" t="s">
        <v>171</v>
      </c>
      <c r="C450" s="4" t="s">
        <v>176</v>
      </c>
      <c r="D450" t="s">
        <v>166</v>
      </c>
      <c r="E450" t="s">
        <v>451</v>
      </c>
      <c r="F450" s="134" t="n">
        <v>2036</v>
      </c>
      <c r="G450" s="135" t="n">
        <v>38</v>
      </c>
      <c r="H450" s="136" t="n">
        <v>2176.72116945387</v>
      </c>
      <c r="I450" s="137" t="n">
        <v>4366986.62771747</v>
      </c>
      <c r="J450" s="138" t="str">
        <f>IF(I450&gt;0,H450/I450,0)</f>
      </c>
      <c r="K450" s="139" t="str">
        <f>1-EXP(-J450)</f>
      </c>
      <c r="L450" s="140" t="str">
        <f>IF(G450=30,1,M449)</f>
      </c>
      <c r="M450" s="141" t="str">
        <f>L450*(1-K450)</f>
      </c>
    </row>
    <row r="451">
      <c r="A451" t="s">
        <v>148</v>
      </c>
      <c r="B451" t="s">
        <v>171</v>
      </c>
      <c r="C451" s="4" t="s">
        <v>176</v>
      </c>
      <c r="D451" t="s">
        <v>166</v>
      </c>
      <c r="E451" t="s">
        <v>451</v>
      </c>
      <c r="F451" s="134" t="n">
        <v>2036</v>
      </c>
      <c r="G451" s="135" t="n">
        <v>39</v>
      </c>
      <c r="H451" s="136" t="n">
        <v>2633.4886914174</v>
      </c>
      <c r="I451" s="137" t="n">
        <v>4502616.59336636</v>
      </c>
      <c r="J451" s="138" t="str">
        <f>IF(I451&gt;0,H451/I451,0)</f>
      </c>
      <c r="K451" s="139" t="str">
        <f>1-EXP(-J451)</f>
      </c>
      <c r="L451" s="140" t="str">
        <f>IF(G451=30,1,M450)</f>
      </c>
      <c r="M451" s="141" t="str">
        <f>L451*(1-K451)</f>
      </c>
    </row>
    <row r="452">
      <c r="A452" t="s">
        <v>148</v>
      </c>
      <c r="B452" t="s">
        <v>171</v>
      </c>
      <c r="C452" s="4" t="s">
        <v>176</v>
      </c>
      <c r="D452" t="s">
        <v>166</v>
      </c>
      <c r="E452" t="s">
        <v>451</v>
      </c>
      <c r="F452" s="134" t="n">
        <v>2036</v>
      </c>
      <c r="G452" s="135" t="n">
        <v>40</v>
      </c>
      <c r="H452" s="136" t="n">
        <v>3494.46815597882</v>
      </c>
      <c r="I452" s="137" t="n">
        <v>4457202.32479509</v>
      </c>
      <c r="J452" s="138" t="str">
        <f>IF(I452&gt;0,H452/I452,0)</f>
      </c>
      <c r="K452" s="139" t="str">
        <f>1-EXP(-J452)</f>
      </c>
      <c r="L452" s="140" t="str">
        <f>IF(G452=30,1,M451)</f>
      </c>
      <c r="M452" s="141" t="str">
        <f>L452*(1-K452)</f>
      </c>
    </row>
    <row r="453">
      <c r="A453" t="s">
        <v>148</v>
      </c>
      <c r="B453" t="s">
        <v>171</v>
      </c>
      <c r="C453" s="4" t="s">
        <v>176</v>
      </c>
      <c r="D453" t="s">
        <v>166</v>
      </c>
      <c r="E453" t="s">
        <v>451</v>
      </c>
      <c r="F453" s="134" t="n">
        <v>2036</v>
      </c>
      <c r="G453" s="135" t="n">
        <v>41</v>
      </c>
      <c r="H453" s="136" t="n">
        <v>3694.37625218989</v>
      </c>
      <c r="I453" s="137" t="n">
        <v>4380840.03105883</v>
      </c>
      <c r="J453" s="138" t="str">
        <f>IF(I453&gt;0,H453/I453,0)</f>
      </c>
      <c r="K453" s="139" t="str">
        <f>1-EXP(-J453)</f>
      </c>
      <c r="L453" s="140" t="str">
        <f>IF(G453=30,1,M452)</f>
      </c>
      <c r="M453" s="141" t="str">
        <f>L453*(1-K453)</f>
      </c>
    </row>
    <row r="454">
      <c r="A454" t="s">
        <v>148</v>
      </c>
      <c r="B454" t="s">
        <v>171</v>
      </c>
      <c r="C454" s="4" t="s">
        <v>176</v>
      </c>
      <c r="D454" t="s">
        <v>166</v>
      </c>
      <c r="E454" t="s">
        <v>451</v>
      </c>
      <c r="F454" s="134" t="n">
        <v>2036</v>
      </c>
      <c r="G454" s="135" t="n">
        <v>42</v>
      </c>
      <c r="H454" s="136" t="n">
        <v>3954.17046980054</v>
      </c>
      <c r="I454" s="137" t="n">
        <v>4320526.02852878</v>
      </c>
      <c r="J454" s="138" t="str">
        <f>IF(I454&gt;0,H454/I454,0)</f>
      </c>
      <c r="K454" s="139" t="str">
        <f>1-EXP(-J454)</f>
      </c>
      <c r="L454" s="140" t="str">
        <f>IF(G454=30,1,M453)</f>
      </c>
      <c r="M454" s="141" t="str">
        <f>L454*(1-K454)</f>
      </c>
    </row>
    <row r="455">
      <c r="A455" t="s">
        <v>148</v>
      </c>
      <c r="B455" t="s">
        <v>171</v>
      </c>
      <c r="C455" s="4" t="s">
        <v>176</v>
      </c>
      <c r="D455" t="s">
        <v>166</v>
      </c>
      <c r="E455" t="s">
        <v>451</v>
      </c>
      <c r="F455" s="134" t="n">
        <v>2036</v>
      </c>
      <c r="G455" s="135" t="n">
        <v>43</v>
      </c>
      <c r="H455" s="136" t="n">
        <v>4246.89657981636</v>
      </c>
      <c r="I455" s="137" t="n">
        <v>4263432.09874435</v>
      </c>
      <c r="J455" s="138" t="str">
        <f>IF(I455&gt;0,H455/I455,0)</f>
      </c>
      <c r="K455" s="139" t="str">
        <f>1-EXP(-J455)</f>
      </c>
      <c r="L455" s="140" t="str">
        <f>IF(G455=30,1,M454)</f>
      </c>
      <c r="M455" s="141" t="str">
        <f>L455*(1-K455)</f>
      </c>
    </row>
    <row r="456">
      <c r="A456" t="s">
        <v>148</v>
      </c>
      <c r="B456" t="s">
        <v>171</v>
      </c>
      <c r="C456" s="4" t="s">
        <v>176</v>
      </c>
      <c r="D456" t="s">
        <v>166</v>
      </c>
      <c r="E456" t="s">
        <v>451</v>
      </c>
      <c r="F456" s="134" t="n">
        <v>2036</v>
      </c>
      <c r="G456" s="135" t="n">
        <v>44</v>
      </c>
      <c r="H456" s="136" t="n">
        <v>4666.05906871769</v>
      </c>
      <c r="I456" s="137" t="n">
        <v>4296074.62198844</v>
      </c>
      <c r="J456" s="138" t="str">
        <f>IF(I456&gt;0,H456/I456,0)</f>
      </c>
      <c r="K456" s="139" t="str">
        <f>1-EXP(-J456)</f>
      </c>
      <c r="L456" s="140" t="str">
        <f>IF(G456=30,1,M455)</f>
      </c>
      <c r="M456" s="141" t="str">
        <f>L456*(1-K456)</f>
      </c>
    </row>
    <row r="457">
      <c r="A457" t="s">
        <v>148</v>
      </c>
      <c r="B457" t="s">
        <v>171</v>
      </c>
      <c r="C457" s="4" t="s">
        <v>176</v>
      </c>
      <c r="D457" t="s">
        <v>166</v>
      </c>
      <c r="E457" t="s">
        <v>451</v>
      </c>
      <c r="F457" s="134" t="n">
        <v>2036</v>
      </c>
      <c r="G457" s="135" t="n">
        <v>45</v>
      </c>
      <c r="H457" s="136" t="n">
        <v>6033.48172152662</v>
      </c>
      <c r="I457" s="137" t="n">
        <v>4308645.25329922</v>
      </c>
      <c r="J457" s="138" t="str">
        <f>IF(I457&gt;0,H457/I457,0)</f>
      </c>
      <c r="K457" s="139" t="str">
        <f>1-EXP(-J457)</f>
      </c>
      <c r="L457" s="140" t="str">
        <f>IF(G457=30,1,M456)</f>
      </c>
      <c r="M457" s="141" t="str">
        <f>L457*(1-K457)</f>
      </c>
    </row>
    <row r="458">
      <c r="A458" t="s">
        <v>148</v>
      </c>
      <c r="B458" t="s">
        <v>171</v>
      </c>
      <c r="C458" s="4" t="s">
        <v>176</v>
      </c>
      <c r="D458" t="s">
        <v>166</v>
      </c>
      <c r="E458" t="s">
        <v>451</v>
      </c>
      <c r="F458" s="134" t="n">
        <v>2036</v>
      </c>
      <c r="G458" s="135" t="n">
        <v>46</v>
      </c>
      <c r="H458" s="136" t="n">
        <v>8969.08249948635</v>
      </c>
      <c r="I458" s="137" t="n">
        <v>6339614.79006</v>
      </c>
      <c r="J458" s="138" t="str">
        <f>IF(I458&gt;0,H458/I458,0)</f>
      </c>
      <c r="K458" s="139" t="str">
        <f>1-EXP(-J458)</f>
      </c>
      <c r="L458" s="140" t="str">
        <f>IF(G458=30,1,M457)</f>
      </c>
      <c r="M458" s="141" t="str">
        <f>L458*(1-K458)</f>
      </c>
    </row>
    <row r="459">
      <c r="A459" t="s">
        <v>148</v>
      </c>
      <c r="B459" t="s">
        <v>171</v>
      </c>
      <c r="C459" s="4" t="s">
        <v>176</v>
      </c>
      <c r="D459" t="s">
        <v>166</v>
      </c>
      <c r="E459" t="s">
        <v>451</v>
      </c>
      <c r="F459" s="134" t="n">
        <v>2036</v>
      </c>
      <c r="G459" s="135" t="n">
        <v>47</v>
      </c>
      <c r="H459" s="136" t="n">
        <v>7124.16794082308</v>
      </c>
      <c r="I459" s="137" t="n">
        <v>4254659.41847688</v>
      </c>
      <c r="J459" s="138" t="str">
        <f>IF(I459&gt;0,H459/I459,0)</f>
      </c>
      <c r="K459" s="139" t="str">
        <f>1-EXP(-J459)</f>
      </c>
      <c r="L459" s="140" t="str">
        <f>IF(G459=30,1,M458)</f>
      </c>
      <c r="M459" s="141" t="str">
        <f>L459*(1-K459)</f>
      </c>
    </row>
    <row r="460">
      <c r="A460" t="s">
        <v>148</v>
      </c>
      <c r="B460" t="s">
        <v>171</v>
      </c>
      <c r="C460" s="4" t="s">
        <v>176</v>
      </c>
      <c r="D460" t="s">
        <v>166</v>
      </c>
      <c r="E460" t="s">
        <v>451</v>
      </c>
      <c r="F460" s="134" t="n">
        <v>2036</v>
      </c>
      <c r="G460" s="135" t="n">
        <v>48</v>
      </c>
      <c r="H460" s="136" t="n">
        <v>7776.22905625869</v>
      </c>
      <c r="I460" s="137" t="n">
        <v>4231009.511723</v>
      </c>
      <c r="J460" s="138" t="str">
        <f>IF(I460&gt;0,H460/I460,0)</f>
      </c>
      <c r="K460" s="139" t="str">
        <f>1-EXP(-J460)</f>
      </c>
      <c r="L460" s="140" t="str">
        <f>IF(G460=30,1,M459)</f>
      </c>
      <c r="M460" s="141" t="str">
        <f>L460*(1-K460)</f>
      </c>
    </row>
    <row r="461">
      <c r="A461" t="s">
        <v>148</v>
      </c>
      <c r="B461" t="s">
        <v>171</v>
      </c>
      <c r="C461" s="4" t="s">
        <v>176</v>
      </c>
      <c r="D461" t="s">
        <v>166</v>
      </c>
      <c r="E461" t="s">
        <v>451</v>
      </c>
      <c r="F461" s="134" t="n">
        <v>2036</v>
      </c>
      <c r="G461" s="135" t="n">
        <v>49</v>
      </c>
      <c r="H461" s="136" t="n">
        <v>8260.48510353642</v>
      </c>
      <c r="I461" s="137" t="n">
        <v>4093542.93190387</v>
      </c>
      <c r="J461" s="138" t="str">
        <f>IF(I461&gt;0,H461/I461,0)</f>
      </c>
      <c r="K461" s="139" t="str">
        <f>1-EXP(-J461)</f>
      </c>
      <c r="L461" s="140" t="str">
        <f>IF(G461=30,1,M460)</f>
      </c>
      <c r="M461" s="141" t="str">
        <f>L461*(1-K461)</f>
      </c>
    </row>
    <row r="462">
      <c r="A462" t="s">
        <v>148</v>
      </c>
      <c r="B462" t="s">
        <v>171</v>
      </c>
      <c r="C462" s="4" t="s">
        <v>176</v>
      </c>
      <c r="D462" t="s">
        <v>166</v>
      </c>
      <c r="E462" t="s">
        <v>451</v>
      </c>
      <c r="F462" s="134" t="n">
        <v>2036</v>
      </c>
      <c r="G462" s="135" t="n">
        <v>50</v>
      </c>
      <c r="H462" s="136" t="n">
        <v>9457.97378319153</v>
      </c>
      <c r="I462" s="137" t="n">
        <v>4051036.64462973</v>
      </c>
      <c r="J462" s="138" t="str">
        <f>IF(I462&gt;0,H462/I462,0)</f>
      </c>
      <c r="K462" s="139" t="str">
        <f>1-EXP(-J462)</f>
      </c>
      <c r="L462" s="140" t="str">
        <f>IF(G462=30,1,M461)</f>
      </c>
      <c r="M462" s="141" t="str">
        <f>L462*(1-K462)</f>
      </c>
    </row>
    <row r="463">
      <c r="A463" t="s">
        <v>148</v>
      </c>
      <c r="B463" t="s">
        <v>171</v>
      </c>
      <c r="C463" s="4" t="s">
        <v>176</v>
      </c>
      <c r="D463" t="s">
        <v>166</v>
      </c>
      <c r="E463" t="s">
        <v>451</v>
      </c>
      <c r="F463" s="134" t="n">
        <v>2036</v>
      </c>
      <c r="G463" s="135" t="n">
        <v>51</v>
      </c>
      <c r="H463" s="136" t="n">
        <v>10495.8445469082</v>
      </c>
      <c r="I463" s="137" t="n">
        <v>4098050.59813725</v>
      </c>
      <c r="J463" s="138" t="str">
        <f>IF(I463&gt;0,H463/I463,0)</f>
      </c>
      <c r="K463" s="139" t="str">
        <f>1-EXP(-J463)</f>
      </c>
      <c r="L463" s="140" t="str">
        <f>IF(G463=30,1,M462)</f>
      </c>
      <c r="M463" s="141" t="str">
        <f>L463*(1-K463)</f>
      </c>
    </row>
    <row r="464">
      <c r="A464" t="s">
        <v>148</v>
      </c>
      <c r="B464" t="s">
        <v>171</v>
      </c>
      <c r="C464" s="4" t="s">
        <v>176</v>
      </c>
      <c r="D464" t="s">
        <v>166</v>
      </c>
      <c r="E464" t="s">
        <v>451</v>
      </c>
      <c r="F464" s="134" t="n">
        <v>2036</v>
      </c>
      <c r="G464" s="135" t="n">
        <v>52</v>
      </c>
      <c r="H464" s="136" t="n">
        <v>11681.2656953372</v>
      </c>
      <c r="I464" s="137" t="n">
        <v>4168834.73995744</v>
      </c>
      <c r="J464" s="138" t="str">
        <f>IF(I464&gt;0,H464/I464,0)</f>
      </c>
      <c r="K464" s="139" t="str">
        <f>1-EXP(-J464)</f>
      </c>
      <c r="L464" s="140" t="str">
        <f>IF(G464=30,1,M463)</f>
      </c>
      <c r="M464" s="141" t="str">
        <f>L464*(1-K464)</f>
      </c>
    </row>
    <row r="465">
      <c r="A465" t="s">
        <v>148</v>
      </c>
      <c r="B465" t="s">
        <v>171</v>
      </c>
      <c r="C465" s="4" t="s">
        <v>176</v>
      </c>
      <c r="D465" t="s">
        <v>166</v>
      </c>
      <c r="E465" t="s">
        <v>451</v>
      </c>
      <c r="F465" s="134" t="n">
        <v>2036</v>
      </c>
      <c r="G465" s="135" t="n">
        <v>53</v>
      </c>
      <c r="H465" s="136" t="n">
        <v>12657.9685094236</v>
      </c>
      <c r="I465" s="137" t="n">
        <v>4132775.55702128</v>
      </c>
      <c r="J465" s="138" t="str">
        <f>IF(I465&gt;0,H465/I465,0)</f>
      </c>
      <c r="K465" s="139" t="str">
        <f>1-EXP(-J465)</f>
      </c>
      <c r="L465" s="140" t="str">
        <f>IF(G465=30,1,M464)</f>
      </c>
      <c r="M465" s="141" t="str">
        <f>L465*(1-K465)</f>
      </c>
    </row>
    <row r="466">
      <c r="A466" t="s">
        <v>148</v>
      </c>
      <c r="B466" t="s">
        <v>171</v>
      </c>
      <c r="C466" s="4" t="s">
        <v>176</v>
      </c>
      <c r="D466" t="s">
        <v>166</v>
      </c>
      <c r="E466" t="s">
        <v>451</v>
      </c>
      <c r="F466" s="134" t="n">
        <v>2036</v>
      </c>
      <c r="G466" s="135" t="n">
        <v>54</v>
      </c>
      <c r="H466" s="136" t="n">
        <v>13354.4710969239</v>
      </c>
      <c r="I466" s="137" t="n">
        <v>3987343.48172227</v>
      </c>
      <c r="J466" s="138" t="str">
        <f>IF(I466&gt;0,H466/I466,0)</f>
      </c>
      <c r="K466" s="139" t="str">
        <f>1-EXP(-J466)</f>
      </c>
      <c r="L466" s="140" t="str">
        <f>IF(G466=30,1,M465)</f>
      </c>
      <c r="M466" s="141" t="str">
        <f>L466*(1-K466)</f>
      </c>
    </row>
    <row r="467">
      <c r="A467" t="s">
        <v>148</v>
      </c>
      <c r="B467" t="s">
        <v>171</v>
      </c>
      <c r="C467" s="4" t="s">
        <v>176</v>
      </c>
      <c r="D467" t="s">
        <v>166</v>
      </c>
      <c r="E467" t="s">
        <v>451</v>
      </c>
      <c r="F467" s="134" t="n">
        <v>2036</v>
      </c>
      <c r="G467" s="135" t="n">
        <v>55</v>
      </c>
      <c r="H467" s="136" t="n">
        <v>14257.2163812117</v>
      </c>
      <c r="I467" s="137" t="n">
        <v>3901620.32192993</v>
      </c>
      <c r="J467" s="138" t="str">
        <f>IF(I467&gt;0,H467/I467,0)</f>
      </c>
      <c r="K467" s="139" t="str">
        <f>1-EXP(-J467)</f>
      </c>
      <c r="L467" s="140" t="str">
        <f>IF(G467=30,1,M466)</f>
      </c>
      <c r="M467" s="141" t="str">
        <f>L467*(1-K467)</f>
      </c>
    </row>
    <row r="468">
      <c r="A468" t="s">
        <v>148</v>
      </c>
      <c r="B468" t="s">
        <v>171</v>
      </c>
      <c r="C468" s="4" t="s">
        <v>176</v>
      </c>
      <c r="D468" t="s">
        <v>166</v>
      </c>
      <c r="E468" t="s">
        <v>451</v>
      </c>
      <c r="F468" s="134" t="n">
        <v>2036</v>
      </c>
      <c r="G468" s="135" t="n">
        <v>56</v>
      </c>
      <c r="H468" s="136" t="n">
        <v>15226.0056176567</v>
      </c>
      <c r="I468" s="137" t="n">
        <v>3830037.20443553</v>
      </c>
      <c r="J468" s="138" t="str">
        <f>IF(I468&gt;0,H468/I468,0)</f>
      </c>
      <c r="K468" s="139" t="str">
        <f>1-EXP(-J468)</f>
      </c>
      <c r="L468" s="140" t="str">
        <f>IF(G468=30,1,M467)</f>
      </c>
      <c r="M468" s="141" t="str">
        <f>L468*(1-K468)</f>
      </c>
    </row>
    <row r="469">
      <c r="A469" t="s">
        <v>148</v>
      </c>
      <c r="B469" t="s">
        <v>171</v>
      </c>
      <c r="C469" s="4" t="s">
        <v>176</v>
      </c>
      <c r="D469" t="s">
        <v>166</v>
      </c>
      <c r="E469" t="s">
        <v>451</v>
      </c>
      <c r="F469" s="134" t="n">
        <v>2036</v>
      </c>
      <c r="G469" s="135" t="n">
        <v>57</v>
      </c>
      <c r="H469" s="136" t="n">
        <v>16308.9830359474</v>
      </c>
      <c r="I469" s="137" t="n">
        <v>3752733.29993717</v>
      </c>
      <c r="J469" s="138" t="str">
        <f>IF(I469&gt;0,H469/I469,0)</f>
      </c>
      <c r="K469" s="139" t="str">
        <f>1-EXP(-J469)</f>
      </c>
      <c r="L469" s="140" t="str">
        <f>IF(G469=30,1,M468)</f>
      </c>
      <c r="M469" s="141" t="str">
        <f>L469*(1-K469)</f>
      </c>
    </row>
    <row r="470">
      <c r="A470" t="s">
        <v>148</v>
      </c>
      <c r="B470" t="s">
        <v>171</v>
      </c>
      <c r="C470" s="4" t="s">
        <v>176</v>
      </c>
      <c r="D470" t="s">
        <v>166</v>
      </c>
      <c r="E470" t="s">
        <v>451</v>
      </c>
      <c r="F470" s="134" t="n">
        <v>2036</v>
      </c>
      <c r="G470" s="135" t="n">
        <v>58</v>
      </c>
      <c r="H470" s="136" t="n">
        <v>17385.5137379762</v>
      </c>
      <c r="I470" s="137" t="n">
        <v>3656130.439547</v>
      </c>
      <c r="J470" s="138" t="str">
        <f>IF(I470&gt;0,H470/I470,0)</f>
      </c>
      <c r="K470" s="139" t="str">
        <f>1-EXP(-J470)</f>
      </c>
      <c r="L470" s="140" t="str">
        <f>IF(G470=30,1,M469)</f>
      </c>
      <c r="M470" s="141" t="str">
        <f>L470*(1-K470)</f>
      </c>
    </row>
    <row r="471">
      <c r="A471" t="s">
        <v>148</v>
      </c>
      <c r="B471" t="s">
        <v>171</v>
      </c>
      <c r="C471" s="4" t="s">
        <v>176</v>
      </c>
      <c r="D471" t="s">
        <v>166</v>
      </c>
      <c r="E471" t="s">
        <v>451</v>
      </c>
      <c r="F471" s="134" t="n">
        <v>2036</v>
      </c>
      <c r="G471" s="135" t="n">
        <v>59</v>
      </c>
      <c r="H471" s="136" t="n">
        <v>18636.9415529245</v>
      </c>
      <c r="I471" s="137" t="n">
        <v>3574617.57968291</v>
      </c>
      <c r="J471" s="138" t="str">
        <f>IF(I471&gt;0,H471/I471,0)</f>
      </c>
      <c r="K471" s="139" t="str">
        <f>1-EXP(-J471)</f>
      </c>
      <c r="L471" s="140" t="str">
        <f>IF(G471=30,1,M470)</f>
      </c>
      <c r="M471" s="141" t="str">
        <f>L471*(1-K471)</f>
      </c>
    </row>
    <row r="472">
      <c r="A472" t="s">
        <v>148</v>
      </c>
      <c r="B472" t="s">
        <v>171</v>
      </c>
      <c r="C472" s="4" t="s">
        <v>176</v>
      </c>
      <c r="D472" t="s">
        <v>166</v>
      </c>
      <c r="E472" t="s">
        <v>451</v>
      </c>
      <c r="F472" s="134" t="n">
        <v>2036</v>
      </c>
      <c r="G472" s="135" t="n">
        <v>60</v>
      </c>
      <c r="H472" s="136" t="n">
        <v>19971.5490478484</v>
      </c>
      <c r="I472" s="137" t="n">
        <v>3481178.17156744</v>
      </c>
      <c r="J472" s="138" t="str">
        <f>IF(I472&gt;0,H472/I472,0)</f>
      </c>
      <c r="K472" s="139" t="str">
        <f>1-EXP(-J472)</f>
      </c>
      <c r="L472" s="140" t="str">
        <f>IF(G472=30,1,M471)</f>
      </c>
      <c r="M472" s="141" t="str">
        <f>L472*(1-K472)</f>
      </c>
    </row>
    <row r="473">
      <c r="A473" t="s">
        <v>148</v>
      </c>
      <c r="B473" t="s">
        <v>171</v>
      </c>
      <c r="C473" s="4" t="s">
        <v>176</v>
      </c>
      <c r="D473" t="s">
        <v>166</v>
      </c>
      <c r="E473" t="s">
        <v>451</v>
      </c>
      <c r="F473" s="134" t="n">
        <v>2036</v>
      </c>
      <c r="G473" s="135" t="n">
        <v>61</v>
      </c>
      <c r="H473" s="136" t="n">
        <v>21421.352437937</v>
      </c>
      <c r="I473" s="137" t="n">
        <v>3385677.34816135</v>
      </c>
      <c r="J473" s="138" t="str">
        <f>IF(I473&gt;0,H473/I473,0)</f>
      </c>
      <c r="K473" s="139" t="str">
        <f>1-EXP(-J473)</f>
      </c>
      <c r="L473" s="140" t="str">
        <f>IF(G473=30,1,M472)</f>
      </c>
      <c r="M473" s="141" t="str">
        <f>L473*(1-K473)</f>
      </c>
    </row>
    <row r="474">
      <c r="A474" t="s">
        <v>148</v>
      </c>
      <c r="B474" t="s">
        <v>171</v>
      </c>
      <c r="C474" s="4" t="s">
        <v>176</v>
      </c>
      <c r="D474" t="s">
        <v>166</v>
      </c>
      <c r="E474" t="s">
        <v>451</v>
      </c>
      <c r="F474" s="134" t="n">
        <v>2036</v>
      </c>
      <c r="G474" s="135" t="n">
        <v>62</v>
      </c>
      <c r="H474" s="136" t="n">
        <v>22621.4012511097</v>
      </c>
      <c r="I474" s="137" t="n">
        <v>3263972.25910097</v>
      </c>
      <c r="J474" s="138" t="str">
        <f>IF(I474&gt;0,H474/I474,0)</f>
      </c>
      <c r="K474" s="139" t="str">
        <f>1-EXP(-J474)</f>
      </c>
      <c r="L474" s="140" t="str">
        <f>IF(G474=30,1,M473)</f>
      </c>
      <c r="M474" s="141" t="str">
        <f>L474*(1-K474)</f>
      </c>
    </row>
    <row r="475">
      <c r="A475" t="s">
        <v>148</v>
      </c>
      <c r="B475" t="s">
        <v>171</v>
      </c>
      <c r="C475" s="4" t="s">
        <v>176</v>
      </c>
      <c r="D475" t="s">
        <v>166</v>
      </c>
      <c r="E475" t="s">
        <v>451</v>
      </c>
      <c r="F475" s="134" t="n">
        <v>2036</v>
      </c>
      <c r="G475" s="135" t="n">
        <v>63</v>
      </c>
      <c r="H475" s="136" t="n">
        <v>24275.2110672104</v>
      </c>
      <c r="I475" s="137" t="n">
        <v>3196502.12968361</v>
      </c>
      <c r="J475" s="138" t="str">
        <f>IF(I475&gt;0,H475/I475,0)</f>
      </c>
      <c r="K475" s="139" t="str">
        <f>1-EXP(-J475)</f>
      </c>
      <c r="L475" s="140" t="str">
        <f>IF(G475=30,1,M474)</f>
      </c>
      <c r="M475" s="141" t="str">
        <f>L475*(1-K475)</f>
      </c>
    </row>
    <row r="476">
      <c r="A476" t="s">
        <v>148</v>
      </c>
      <c r="B476" t="s">
        <v>171</v>
      </c>
      <c r="C476" s="4" t="s">
        <v>176</v>
      </c>
      <c r="D476" t="s">
        <v>166</v>
      </c>
      <c r="E476" t="s">
        <v>451</v>
      </c>
      <c r="F476" s="134" t="n">
        <v>2036</v>
      </c>
      <c r="G476" s="135" t="n">
        <v>64</v>
      </c>
      <c r="H476" s="136" t="n">
        <v>24827.7477136176</v>
      </c>
      <c r="I476" s="137" t="n">
        <v>2978874.65512157</v>
      </c>
      <c r="J476" s="138" t="str">
        <f>IF(I476&gt;0,H476/I476,0)</f>
      </c>
      <c r="K476" s="139" t="str">
        <f>1-EXP(-J476)</f>
      </c>
      <c r="L476" s="140" t="str">
        <f>IF(G476=30,1,M475)</f>
      </c>
      <c r="M476" s="141" t="str">
        <f>L476*(1-K476)</f>
      </c>
    </row>
    <row r="477">
      <c r="A477" t="s">
        <v>148</v>
      </c>
      <c r="B477" t="s">
        <v>171</v>
      </c>
      <c r="C477" s="4" t="s">
        <v>176</v>
      </c>
      <c r="D477" t="s">
        <v>166</v>
      </c>
      <c r="E477" t="s">
        <v>451</v>
      </c>
      <c r="F477" s="134" t="n">
        <v>2036</v>
      </c>
      <c r="G477" s="135" t="n">
        <v>65</v>
      </c>
      <c r="H477" s="136" t="n">
        <v>25278.6195135539</v>
      </c>
      <c r="I477" s="137" t="n">
        <v>2871517.88734562</v>
      </c>
      <c r="J477" s="138" t="str">
        <f>IF(I477&gt;0,H477/I477,0)</f>
      </c>
      <c r="K477" s="139" t="str">
        <f>1-EXP(-J477)</f>
      </c>
      <c r="L477" s="140" t="str">
        <f>IF(G477=30,1,M476)</f>
      </c>
      <c r="M477" s="141" t="str">
        <f>L477*(1-K477)</f>
      </c>
    </row>
    <row r="478">
      <c r="A478" t="s">
        <v>148</v>
      </c>
      <c r="B478" t="s">
        <v>171</v>
      </c>
      <c r="C478" s="4" t="s">
        <v>176</v>
      </c>
      <c r="D478" t="s">
        <v>166</v>
      </c>
      <c r="E478" t="s">
        <v>451</v>
      </c>
      <c r="F478" s="134" t="n">
        <v>2036</v>
      </c>
      <c r="G478" s="135" t="n">
        <v>66</v>
      </c>
      <c r="H478" s="136" t="n">
        <v>26695.005851723</v>
      </c>
      <c r="I478" s="137" t="n">
        <v>2767540.56439214</v>
      </c>
      <c r="J478" s="138" t="str">
        <f>IF(I478&gt;0,H478/I478,0)</f>
      </c>
      <c r="K478" s="139" t="str">
        <f>1-EXP(-J478)</f>
      </c>
      <c r="L478" s="140" t="str">
        <f>IF(G478=30,1,M477)</f>
      </c>
      <c r="M478" s="141" t="str">
        <f>L478*(1-K478)</f>
      </c>
    </row>
    <row r="479">
      <c r="A479" t="s">
        <v>148</v>
      </c>
      <c r="B479" t="s">
        <v>171</v>
      </c>
      <c r="C479" s="4" t="s">
        <v>176</v>
      </c>
      <c r="D479" t="s">
        <v>166</v>
      </c>
      <c r="E479" t="s">
        <v>451</v>
      </c>
      <c r="F479" s="134" t="n">
        <v>2036</v>
      </c>
      <c r="G479" s="135" t="n">
        <v>67</v>
      </c>
      <c r="H479" s="136" t="n">
        <v>28102.8099027844</v>
      </c>
      <c r="I479" s="137" t="n">
        <v>2654137.67187512</v>
      </c>
      <c r="J479" s="138" t="str">
        <f>IF(I479&gt;0,H479/I479,0)</f>
      </c>
      <c r="K479" s="139" t="str">
        <f>1-EXP(-J479)</f>
      </c>
      <c r="L479" s="140" t="str">
        <f>IF(G479=30,1,M478)</f>
      </c>
      <c r="M479" s="141" t="str">
        <f>L479*(1-K479)</f>
      </c>
    </row>
    <row r="480">
      <c r="A480" t="s">
        <v>148</v>
      </c>
      <c r="B480" t="s">
        <v>171</v>
      </c>
      <c r="C480" s="4" t="s">
        <v>176</v>
      </c>
      <c r="D480" t="s">
        <v>166</v>
      </c>
      <c r="E480" t="s">
        <v>451</v>
      </c>
      <c r="F480" s="134" t="n">
        <v>2036</v>
      </c>
      <c r="G480" s="135" t="n">
        <v>68</v>
      </c>
      <c r="H480" s="136" t="n">
        <v>29346.7615636048</v>
      </c>
      <c r="I480" s="137" t="n">
        <v>2522931.48949587</v>
      </c>
      <c r="J480" s="138" t="str">
        <f>IF(I480&gt;0,H480/I480,0)</f>
      </c>
      <c r="K480" s="139" t="str">
        <f>1-EXP(-J480)</f>
      </c>
      <c r="L480" s="140" t="str">
        <f>IF(G480=30,1,M479)</f>
      </c>
      <c r="M480" s="141" t="str">
        <f>L480*(1-K480)</f>
      </c>
    </row>
    <row r="481">
      <c r="A481" t="s">
        <v>148</v>
      </c>
      <c r="B481" t="s">
        <v>171</v>
      </c>
      <c r="C481" s="4" t="s">
        <v>176</v>
      </c>
      <c r="D481" t="s">
        <v>166</v>
      </c>
      <c r="E481" t="s">
        <v>451</v>
      </c>
      <c r="F481" s="134" t="n">
        <v>2036</v>
      </c>
      <c r="G481" s="135" t="n">
        <v>69</v>
      </c>
      <c r="H481" s="136" t="n">
        <v>30269.9780401888</v>
      </c>
      <c r="I481" s="137" t="n">
        <v>2364659.32825444</v>
      </c>
      <c r="J481" s="138" t="str">
        <f>IF(I481&gt;0,H481/I481,0)</f>
      </c>
      <c r="K481" s="139" t="str">
        <f>1-EXP(-J481)</f>
      </c>
      <c r="L481" s="140" t="str">
        <f>IF(G481=30,1,M480)</f>
      </c>
      <c r="M481" s="141" t="str">
        <f>L481*(1-K481)</f>
      </c>
    </row>
    <row r="482">
      <c r="A482" t="s">
        <v>148</v>
      </c>
      <c r="B482" t="s">
        <v>171</v>
      </c>
      <c r="C482" s="4" t="s">
        <v>176</v>
      </c>
      <c r="D482" t="s">
        <v>166</v>
      </c>
      <c r="E482" t="s">
        <v>451</v>
      </c>
      <c r="F482" s="134" t="n">
        <v>2037</v>
      </c>
      <c r="G482" s="135" t="n">
        <v>30</v>
      </c>
      <c r="H482" s="136" t="n">
        <v>796.181730234743</v>
      </c>
      <c r="I482" s="137" t="n">
        <v>4685655.97341093</v>
      </c>
      <c r="J482" s="138" t="str">
        <f>IF(I482&gt;0,H482/I482,0)</f>
      </c>
      <c r="K482" s="139" t="str">
        <f>1-EXP(-J482)</f>
      </c>
      <c r="L482" s="140" t="str">
        <f>IF(G482=30,1,M481)</f>
      </c>
      <c r="M482" s="141" t="str">
        <f>L482*(1-K482)</f>
      </c>
    </row>
    <row r="483">
      <c r="A483" t="s">
        <v>148</v>
      </c>
      <c r="B483" t="s">
        <v>171</v>
      </c>
      <c r="C483" s="4" t="s">
        <v>176</v>
      </c>
      <c r="D483" t="s">
        <v>166</v>
      </c>
      <c r="E483" t="s">
        <v>451</v>
      </c>
      <c r="F483" s="134" t="n">
        <v>2037</v>
      </c>
      <c r="G483" s="135" t="n">
        <v>31</v>
      </c>
      <c r="H483" s="136" t="n">
        <v>977.067551854677</v>
      </c>
      <c r="I483" s="137" t="n">
        <v>4602637.19095386</v>
      </c>
      <c r="J483" s="138" t="str">
        <f>IF(I483&gt;0,H483/I483,0)</f>
      </c>
      <c r="K483" s="139" t="str">
        <f>1-EXP(-J483)</f>
      </c>
      <c r="L483" s="140" t="str">
        <f>IF(G483=30,1,M482)</f>
      </c>
      <c r="M483" s="141" t="str">
        <f>L483*(1-K483)</f>
      </c>
    </row>
    <row r="484">
      <c r="A484" t="s">
        <v>148</v>
      </c>
      <c r="B484" t="s">
        <v>171</v>
      </c>
      <c r="C484" s="4" t="s">
        <v>176</v>
      </c>
      <c r="D484" t="s">
        <v>166</v>
      </c>
      <c r="E484" t="s">
        <v>451</v>
      </c>
      <c r="F484" s="134" t="n">
        <v>2037</v>
      </c>
      <c r="G484" s="135" t="n">
        <v>32</v>
      </c>
      <c r="H484" s="136" t="n">
        <v>1015.89952191068</v>
      </c>
      <c r="I484" s="137" t="n">
        <v>4541866.13646344</v>
      </c>
      <c r="J484" s="138" t="str">
        <f>IF(I484&gt;0,H484/I484,0)</f>
      </c>
      <c r="K484" s="139" t="str">
        <f>1-EXP(-J484)</f>
      </c>
      <c r="L484" s="140" t="str">
        <f>IF(G484=30,1,M483)</f>
      </c>
      <c r="M484" s="141" t="str">
        <f>L484*(1-K484)</f>
      </c>
    </row>
    <row r="485">
      <c r="A485" t="s">
        <v>148</v>
      </c>
      <c r="B485" t="s">
        <v>171</v>
      </c>
      <c r="C485" s="4" t="s">
        <v>176</v>
      </c>
      <c r="D485" t="s">
        <v>166</v>
      </c>
      <c r="E485" t="s">
        <v>451</v>
      </c>
      <c r="F485" s="134" t="n">
        <v>2037</v>
      </c>
      <c r="G485" s="135" t="n">
        <v>33</v>
      </c>
      <c r="H485" s="136" t="n">
        <v>1047.73183368622</v>
      </c>
      <c r="I485" s="137" t="n">
        <v>4413328.21290234</v>
      </c>
      <c r="J485" s="138" t="str">
        <f>IF(I485&gt;0,H485/I485,0)</f>
      </c>
      <c r="K485" s="139" t="str">
        <f>1-EXP(-J485)</f>
      </c>
      <c r="L485" s="140" t="str">
        <f>IF(G485=30,1,M484)</f>
      </c>
      <c r="M485" s="141" t="str">
        <f>L485*(1-K485)</f>
      </c>
    </row>
    <row r="486">
      <c r="A486" t="s">
        <v>148</v>
      </c>
      <c r="B486" t="s">
        <v>171</v>
      </c>
      <c r="C486" s="4" t="s">
        <v>176</v>
      </c>
      <c r="D486" t="s">
        <v>166</v>
      </c>
      <c r="E486" t="s">
        <v>451</v>
      </c>
      <c r="F486" s="134" t="n">
        <v>2037</v>
      </c>
      <c r="G486" s="135" t="n">
        <v>34</v>
      </c>
      <c r="H486" s="136" t="n">
        <v>1102.4241827046</v>
      </c>
      <c r="I486" s="137" t="n">
        <v>4347806.64971601</v>
      </c>
      <c r="J486" s="138" t="str">
        <f>IF(I486&gt;0,H486/I486,0)</f>
      </c>
      <c r="K486" s="139" t="str">
        <f>1-EXP(-J486)</f>
      </c>
      <c r="L486" s="140" t="str">
        <f>IF(G486=30,1,M485)</f>
      </c>
      <c r="M486" s="141" t="str">
        <f>L486*(1-K486)</f>
      </c>
    </row>
    <row r="487">
      <c r="A487" t="s">
        <v>148</v>
      </c>
      <c r="B487" t="s">
        <v>171</v>
      </c>
      <c r="C487" s="4" t="s">
        <v>176</v>
      </c>
      <c r="D487" t="s">
        <v>166</v>
      </c>
      <c r="E487" t="s">
        <v>451</v>
      </c>
      <c r="F487" s="134" t="n">
        <v>2037</v>
      </c>
      <c r="G487" s="135" t="n">
        <v>35</v>
      </c>
      <c r="H487" s="136" t="n">
        <v>1663.09635868873</v>
      </c>
      <c r="I487" s="137" t="n">
        <v>4325873.20063697</v>
      </c>
      <c r="J487" s="138" t="str">
        <f>IF(I487&gt;0,H487/I487,0)</f>
      </c>
      <c r="K487" s="139" t="str">
        <f>1-EXP(-J487)</f>
      </c>
      <c r="L487" s="140" t="str">
        <f>IF(G487=30,1,M486)</f>
      </c>
      <c r="M487" s="141" t="str">
        <f>L487*(1-K487)</f>
      </c>
    </row>
    <row r="488">
      <c r="A488" t="s">
        <v>148</v>
      </c>
      <c r="B488" t="s">
        <v>171</v>
      </c>
      <c r="C488" s="4" t="s">
        <v>176</v>
      </c>
      <c r="D488" t="s">
        <v>166</v>
      </c>
      <c r="E488" t="s">
        <v>451</v>
      </c>
      <c r="F488" s="134" t="n">
        <v>2037</v>
      </c>
      <c r="G488" s="135" t="n">
        <v>36</v>
      </c>
      <c r="H488" s="136" t="n">
        <v>1843.60183128506</v>
      </c>
      <c r="I488" s="137" t="n">
        <v>4304891.16212341</v>
      </c>
      <c r="J488" s="138" t="str">
        <f>IF(I488&gt;0,H488/I488,0)</f>
      </c>
      <c r="K488" s="139" t="str">
        <f>1-EXP(-J488)</f>
      </c>
      <c r="L488" s="140" t="str">
        <f>IF(G488=30,1,M487)</f>
      </c>
      <c r="M488" s="141" t="str">
        <f>L488*(1-K488)</f>
      </c>
    </row>
    <row r="489">
      <c r="A489" t="s">
        <v>148</v>
      </c>
      <c r="B489" t="s">
        <v>171</v>
      </c>
      <c r="C489" s="4" t="s">
        <v>176</v>
      </c>
      <c r="D489" t="s">
        <v>166</v>
      </c>
      <c r="E489" t="s">
        <v>451</v>
      </c>
      <c r="F489" s="134" t="n">
        <v>2037</v>
      </c>
      <c r="G489" s="135" t="n">
        <v>37</v>
      </c>
      <c r="H489" s="136" t="n">
        <v>1974.4879455133</v>
      </c>
      <c r="I489" s="137" t="n">
        <v>4283816.51645854</v>
      </c>
      <c r="J489" s="138" t="str">
        <f>IF(I489&gt;0,H489/I489,0)</f>
      </c>
      <c r="K489" s="139" t="str">
        <f>1-EXP(-J489)</f>
      </c>
      <c r="L489" s="140" t="str">
        <f>IF(G489=30,1,M488)</f>
      </c>
      <c r="M489" s="141" t="str">
        <f>L489*(1-K489)</f>
      </c>
    </row>
    <row r="490">
      <c r="A490" t="s">
        <v>148</v>
      </c>
      <c r="B490" t="s">
        <v>171</v>
      </c>
      <c r="C490" s="4" t="s">
        <v>176</v>
      </c>
      <c r="D490" t="s">
        <v>166</v>
      </c>
      <c r="E490" t="s">
        <v>451</v>
      </c>
      <c r="F490" s="134" t="n">
        <v>2037</v>
      </c>
      <c r="G490" s="135" t="n">
        <v>38</v>
      </c>
      <c r="H490" s="136" t="n">
        <v>2139.57590395238</v>
      </c>
      <c r="I490" s="137" t="n">
        <v>4302015.27309637</v>
      </c>
      <c r="J490" s="138" t="str">
        <f>IF(I490&gt;0,H490/I490,0)</f>
      </c>
      <c r="K490" s="139" t="str">
        <f>1-EXP(-J490)</f>
      </c>
      <c r="L490" s="140" t="str">
        <f>IF(G490=30,1,M489)</f>
      </c>
      <c r="M490" s="141" t="str">
        <f>L490*(1-K490)</f>
      </c>
    </row>
    <row r="491">
      <c r="A491" t="s">
        <v>148</v>
      </c>
      <c r="B491" t="s">
        <v>171</v>
      </c>
      <c r="C491" s="4" t="s">
        <v>176</v>
      </c>
      <c r="D491" t="s">
        <v>166</v>
      </c>
      <c r="E491" t="s">
        <v>451</v>
      </c>
      <c r="F491" s="134" t="n">
        <v>2037</v>
      </c>
      <c r="G491" s="135" t="n">
        <v>39</v>
      </c>
      <c r="H491" s="136" t="n">
        <v>2344.63756862334</v>
      </c>
      <c r="I491" s="137" t="n">
        <v>4358859.42102774</v>
      </c>
      <c r="J491" s="138" t="str">
        <f>IF(I491&gt;0,H491/I491,0)</f>
      </c>
      <c r="K491" s="139" t="str">
        <f>1-EXP(-J491)</f>
      </c>
      <c r="L491" s="140" t="str">
        <f>IF(G491=30,1,M490)</f>
      </c>
      <c r="M491" s="141" t="str">
        <f>L491*(1-K491)</f>
      </c>
    </row>
    <row r="492">
      <c r="A492" t="s">
        <v>148</v>
      </c>
      <c r="B492" t="s">
        <v>171</v>
      </c>
      <c r="C492" s="4" t="s">
        <v>176</v>
      </c>
      <c r="D492" t="s">
        <v>166</v>
      </c>
      <c r="E492" t="s">
        <v>451</v>
      </c>
      <c r="F492" s="134" t="n">
        <v>2037</v>
      </c>
      <c r="G492" s="135" t="n">
        <v>40</v>
      </c>
      <c r="H492" s="136" t="n">
        <v>3514.78666384793</v>
      </c>
      <c r="I492" s="137" t="n">
        <v>4493361.5823301</v>
      </c>
      <c r="J492" s="138" t="str">
        <f>IF(I492&gt;0,H492/I492,0)</f>
      </c>
      <c r="K492" s="139" t="str">
        <f>1-EXP(-J492)</f>
      </c>
      <c r="L492" s="140" t="str">
        <f>IF(G492=30,1,M491)</f>
      </c>
      <c r="M492" s="141" t="str">
        <f>L492*(1-K492)</f>
      </c>
    </row>
    <row r="493">
      <c r="A493" t="s">
        <v>148</v>
      </c>
      <c r="B493" t="s">
        <v>171</v>
      </c>
      <c r="C493" s="4" t="s">
        <v>176</v>
      </c>
      <c r="D493" t="s">
        <v>166</v>
      </c>
      <c r="E493" t="s">
        <v>451</v>
      </c>
      <c r="F493" s="134" t="n">
        <v>2037</v>
      </c>
      <c r="G493" s="135" t="n">
        <v>41</v>
      </c>
      <c r="H493" s="136" t="n">
        <v>3734.75514234442</v>
      </c>
      <c r="I493" s="137" t="n">
        <v>4446555.92110778</v>
      </c>
      <c r="J493" s="138" t="str">
        <f>IF(I493&gt;0,H493/I493,0)</f>
      </c>
      <c r="K493" s="139" t="str">
        <f>1-EXP(-J493)</f>
      </c>
      <c r="L493" s="140" t="str">
        <f>IF(G493=30,1,M492)</f>
      </c>
      <c r="M493" s="141" t="str">
        <f>L493*(1-K493)</f>
      </c>
    </row>
    <row r="494">
      <c r="A494" t="s">
        <v>148</v>
      </c>
      <c r="B494" t="s">
        <v>171</v>
      </c>
      <c r="C494" s="4" t="s">
        <v>176</v>
      </c>
      <c r="D494" t="s">
        <v>166</v>
      </c>
      <c r="E494" t="s">
        <v>451</v>
      </c>
      <c r="F494" s="134" t="n">
        <v>2037</v>
      </c>
      <c r="G494" s="135" t="n">
        <v>42</v>
      </c>
      <c r="H494" s="136" t="n">
        <v>3982.31675213888</v>
      </c>
      <c r="I494" s="137" t="n">
        <v>4370359.62557134</v>
      </c>
      <c r="J494" s="138" t="str">
        <f>IF(I494&gt;0,H494/I494,0)</f>
      </c>
      <c r="K494" s="139" t="str">
        <f>1-EXP(-J494)</f>
      </c>
      <c r="L494" s="140" t="str">
        <f>IF(G494=30,1,M493)</f>
      </c>
      <c r="M494" s="141" t="str">
        <f>L494*(1-K494)</f>
      </c>
    </row>
    <row r="495">
      <c r="A495" t="s">
        <v>148</v>
      </c>
      <c r="B495" t="s">
        <v>171</v>
      </c>
      <c r="C495" s="4" t="s">
        <v>176</v>
      </c>
      <c r="D495" t="s">
        <v>166</v>
      </c>
      <c r="E495" t="s">
        <v>451</v>
      </c>
      <c r="F495" s="134" t="n">
        <v>2037</v>
      </c>
      <c r="G495" s="135" t="n">
        <v>43</v>
      </c>
      <c r="H495" s="136" t="n">
        <v>4272.69639805847</v>
      </c>
      <c r="I495" s="137" t="n">
        <v>4309339.29764246</v>
      </c>
      <c r="J495" s="138" t="str">
        <f>IF(I495&gt;0,H495/I495,0)</f>
      </c>
      <c r="K495" s="139" t="str">
        <f>1-EXP(-J495)</f>
      </c>
      <c r="L495" s="140" t="str">
        <f>IF(G495=30,1,M494)</f>
      </c>
      <c r="M495" s="141" t="str">
        <f>L495*(1-K495)</f>
      </c>
    </row>
    <row r="496">
      <c r="A496" t="s">
        <v>148</v>
      </c>
      <c r="B496" t="s">
        <v>171</v>
      </c>
      <c r="C496" s="4" t="s">
        <v>176</v>
      </c>
      <c r="D496" t="s">
        <v>166</v>
      </c>
      <c r="E496" t="s">
        <v>451</v>
      </c>
      <c r="F496" s="134" t="n">
        <v>2037</v>
      </c>
      <c r="G496" s="135" t="n">
        <v>44</v>
      </c>
      <c r="H496" s="136" t="n">
        <v>4599.4007939841</v>
      </c>
      <c r="I496" s="137" t="n">
        <v>4251452.07927833</v>
      </c>
      <c r="J496" s="138" t="str">
        <f>IF(I496&gt;0,H496/I496,0)</f>
      </c>
      <c r="K496" s="139" t="str">
        <f>1-EXP(-J496)</f>
      </c>
      <c r="L496" s="140" t="str">
        <f>IF(G496=30,1,M495)</f>
      </c>
      <c r="M496" s="141" t="str">
        <f>L496*(1-K496)</f>
      </c>
    </row>
    <row r="497">
      <c r="A497" t="s">
        <v>148</v>
      </c>
      <c r="B497" t="s">
        <v>171</v>
      </c>
      <c r="C497" s="4" t="s">
        <v>176</v>
      </c>
      <c r="D497" t="s">
        <v>166</v>
      </c>
      <c r="E497" t="s">
        <v>451</v>
      </c>
      <c r="F497" s="134" t="n">
        <v>2037</v>
      </c>
      <c r="G497" s="135" t="n">
        <v>45</v>
      </c>
      <c r="H497" s="136" t="n">
        <v>5963.28674568326</v>
      </c>
      <c r="I497" s="137" t="n">
        <v>4282947.1493688</v>
      </c>
      <c r="J497" s="138" t="str">
        <f>IF(I497&gt;0,H497/I497,0)</f>
      </c>
      <c r="K497" s="139" t="str">
        <f>1-EXP(-J497)</f>
      </c>
      <c r="L497" s="140" t="str">
        <f>IF(G497=30,1,M496)</f>
      </c>
      <c r="M497" s="141" t="str">
        <f>L497*(1-K497)</f>
      </c>
    </row>
    <row r="498">
      <c r="A498" t="s">
        <v>148</v>
      </c>
      <c r="B498" t="s">
        <v>171</v>
      </c>
      <c r="C498" s="4" t="s">
        <v>176</v>
      </c>
      <c r="D498" t="s">
        <v>166</v>
      </c>
      <c r="E498" t="s">
        <v>451</v>
      </c>
      <c r="F498" s="134" t="n">
        <v>2037</v>
      </c>
      <c r="G498" s="135" t="n">
        <v>46</v>
      </c>
      <c r="H498" s="136" t="n">
        <v>6513.3736857133</v>
      </c>
      <c r="I498" s="137" t="n">
        <v>4293311.600366</v>
      </c>
      <c r="J498" s="138" t="str">
        <f>IF(I498&gt;0,H498/I498,0)</f>
      </c>
      <c r="K498" s="139" t="str">
        <f>1-EXP(-J498)</f>
      </c>
      <c r="L498" s="140" t="str">
        <f>IF(G498=30,1,M497)</f>
      </c>
      <c r="M498" s="141" t="str">
        <f>L498*(1-K498)</f>
      </c>
    </row>
    <row r="499">
      <c r="A499" t="s">
        <v>148</v>
      </c>
      <c r="B499" t="s">
        <v>171</v>
      </c>
      <c r="C499" s="4" t="s">
        <v>176</v>
      </c>
      <c r="D499" t="s">
        <v>166</v>
      </c>
      <c r="E499" t="s">
        <v>451</v>
      </c>
      <c r="F499" s="134" t="n">
        <v>2037</v>
      </c>
      <c r="G499" s="135" t="n">
        <v>47</v>
      </c>
      <c r="H499" s="136" t="n">
        <v>9708.06041115082</v>
      </c>
      <c r="I499" s="137" t="n">
        <v>6317673.12214585</v>
      </c>
      <c r="J499" s="138" t="str">
        <f>IF(I499&gt;0,H499/I499,0)</f>
      </c>
      <c r="K499" s="139" t="str">
        <f>1-EXP(-J499)</f>
      </c>
      <c r="L499" s="140" t="str">
        <f>IF(G499=30,1,M498)</f>
      </c>
      <c r="M499" s="141" t="str">
        <f>L499*(1-K499)</f>
      </c>
    </row>
    <row r="500">
      <c r="A500" t="s">
        <v>148</v>
      </c>
      <c r="B500" t="s">
        <v>171</v>
      </c>
      <c r="C500" s="4" t="s">
        <v>176</v>
      </c>
      <c r="D500" t="s">
        <v>166</v>
      </c>
      <c r="E500" t="s">
        <v>451</v>
      </c>
      <c r="F500" s="134" t="n">
        <v>2037</v>
      </c>
      <c r="G500" s="135" t="n">
        <v>48</v>
      </c>
      <c r="H500" s="136" t="n">
        <v>7739.84049362607</v>
      </c>
      <c r="I500" s="137" t="n">
        <v>4237652.2880232</v>
      </c>
      <c r="J500" s="138" t="str">
        <f>IF(I500&gt;0,H500/I500,0)</f>
      </c>
      <c r="K500" s="139" t="str">
        <f>1-EXP(-J500)</f>
      </c>
      <c r="L500" s="140" t="str">
        <f>IF(G500=30,1,M499)</f>
      </c>
      <c r="M500" s="141" t="str">
        <f>L500*(1-K500)</f>
      </c>
    </row>
    <row r="501">
      <c r="A501" t="s">
        <v>148</v>
      </c>
      <c r="B501" t="s">
        <v>171</v>
      </c>
      <c r="C501" s="4" t="s">
        <v>176</v>
      </c>
      <c r="D501" t="s">
        <v>166</v>
      </c>
      <c r="E501" t="s">
        <v>451</v>
      </c>
      <c r="F501" s="134" t="n">
        <v>2037</v>
      </c>
      <c r="G501" s="135" t="n">
        <v>49</v>
      </c>
      <c r="H501" s="136" t="n">
        <v>8444.63828980372</v>
      </c>
      <c r="I501" s="137" t="n">
        <v>4212475.6872488</v>
      </c>
      <c r="J501" s="138" t="str">
        <f>IF(I501&gt;0,H501/I501,0)</f>
      </c>
      <c r="K501" s="139" t="str">
        <f>1-EXP(-J501)</f>
      </c>
      <c r="L501" s="140" t="str">
        <f>IF(G501=30,1,M500)</f>
      </c>
      <c r="M501" s="141" t="str">
        <f>L501*(1-K501)</f>
      </c>
    </row>
    <row r="502">
      <c r="A502" t="s">
        <v>148</v>
      </c>
      <c r="B502" t="s">
        <v>171</v>
      </c>
      <c r="C502" s="4" t="s">
        <v>176</v>
      </c>
      <c r="D502" t="s">
        <v>166</v>
      </c>
      <c r="E502" t="s">
        <v>451</v>
      </c>
      <c r="F502" s="134" t="n">
        <v>2037</v>
      </c>
      <c r="G502" s="135" t="n">
        <v>50</v>
      </c>
      <c r="H502" s="136" t="n">
        <v>9441.38514147725</v>
      </c>
      <c r="I502" s="137" t="n">
        <v>4073884.44879907</v>
      </c>
      <c r="J502" s="138" t="str">
        <f>IF(I502&gt;0,H502/I502,0)</f>
      </c>
      <c r="K502" s="139" t="str">
        <f>1-EXP(-J502)</f>
      </c>
      <c r="L502" s="140" t="str">
        <f>IF(G502=30,1,M501)</f>
      </c>
      <c r="M502" s="141" t="str">
        <f>L502*(1-K502)</f>
      </c>
    </row>
    <row r="503">
      <c r="A503" t="s">
        <v>148</v>
      </c>
      <c r="B503" t="s">
        <v>171</v>
      </c>
      <c r="C503" s="4" t="s">
        <v>176</v>
      </c>
      <c r="D503" t="s">
        <v>166</v>
      </c>
      <c r="E503" t="s">
        <v>451</v>
      </c>
      <c r="F503" s="134" t="n">
        <v>2037</v>
      </c>
      <c r="G503" s="135" t="n">
        <v>51</v>
      </c>
      <c r="H503" s="136" t="n">
        <v>10229.356412455</v>
      </c>
      <c r="I503" s="137" t="n">
        <v>4028976.04112121</v>
      </c>
      <c r="J503" s="138" t="str">
        <f>IF(I503&gt;0,H503/I503,0)</f>
      </c>
      <c r="K503" s="139" t="str">
        <f>1-EXP(-J503)</f>
      </c>
      <c r="L503" s="140" t="str">
        <f>IF(G503=30,1,M502)</f>
      </c>
      <c r="M503" s="141" t="str">
        <f>L503*(1-K503)</f>
      </c>
    </row>
    <row r="504">
      <c r="A504" t="s">
        <v>148</v>
      </c>
      <c r="B504" t="s">
        <v>171</v>
      </c>
      <c r="C504" s="4" t="s">
        <v>176</v>
      </c>
      <c r="D504" t="s">
        <v>166</v>
      </c>
      <c r="E504" t="s">
        <v>451</v>
      </c>
      <c r="F504" s="134" t="n">
        <v>2037</v>
      </c>
      <c r="G504" s="135" t="n">
        <v>52</v>
      </c>
      <c r="H504" s="136" t="n">
        <v>11320.6522201258</v>
      </c>
      <c r="I504" s="137" t="n">
        <v>4074382.59014974</v>
      </c>
      <c r="J504" s="138" t="str">
        <f>IF(I504&gt;0,H504/I504,0)</f>
      </c>
      <c r="K504" s="139" t="str">
        <f>1-EXP(-J504)</f>
      </c>
      <c r="L504" s="140" t="str">
        <f>IF(G504=30,1,M503)</f>
      </c>
      <c r="M504" s="141" t="str">
        <f>L504*(1-K504)</f>
      </c>
    </row>
    <row r="505">
      <c r="A505" t="s">
        <v>148</v>
      </c>
      <c r="B505" t="s">
        <v>171</v>
      </c>
      <c r="C505" s="4" t="s">
        <v>176</v>
      </c>
      <c r="D505" t="s">
        <v>166</v>
      </c>
      <c r="E505" t="s">
        <v>451</v>
      </c>
      <c r="F505" s="134" t="n">
        <v>2037</v>
      </c>
      <c r="G505" s="135" t="n">
        <v>53</v>
      </c>
      <c r="H505" s="136" t="n">
        <v>12581.2467062487</v>
      </c>
      <c r="I505" s="137" t="n">
        <v>4142511.12735676</v>
      </c>
      <c r="J505" s="138" t="str">
        <f>IF(I505&gt;0,H505/I505,0)</f>
      </c>
      <c r="K505" s="139" t="str">
        <f>1-EXP(-J505)</f>
      </c>
      <c r="L505" s="140" t="str">
        <f>IF(G505=30,1,M504)</f>
      </c>
      <c r="M505" s="141" t="str">
        <f>L505*(1-K505)</f>
      </c>
    </row>
    <row r="506">
      <c r="A506" t="s">
        <v>148</v>
      </c>
      <c r="B506" t="s">
        <v>171</v>
      </c>
      <c r="C506" s="4" t="s">
        <v>176</v>
      </c>
      <c r="D506" t="s">
        <v>166</v>
      </c>
      <c r="E506" t="s">
        <v>451</v>
      </c>
      <c r="F506" s="134" t="n">
        <v>2037</v>
      </c>
      <c r="G506" s="135" t="n">
        <v>54</v>
      </c>
      <c r="H506" s="136" t="n">
        <v>13615.1929159072</v>
      </c>
      <c r="I506" s="137" t="n">
        <v>4104268.86416276</v>
      </c>
      <c r="J506" s="138" t="str">
        <f>IF(I506&gt;0,H506/I506,0)</f>
      </c>
      <c r="K506" s="139" t="str">
        <f>1-EXP(-J506)</f>
      </c>
      <c r="L506" s="140" t="str">
        <f>IF(G506=30,1,M505)</f>
      </c>
      <c r="M506" s="141" t="str">
        <f>L506*(1-K506)</f>
      </c>
    </row>
    <row r="507">
      <c r="A507" t="s">
        <v>148</v>
      </c>
      <c r="B507" t="s">
        <v>171</v>
      </c>
      <c r="C507" s="4" t="s">
        <v>176</v>
      </c>
      <c r="D507" t="s">
        <v>166</v>
      </c>
      <c r="E507" t="s">
        <v>451</v>
      </c>
      <c r="F507" s="134" t="n">
        <v>2037</v>
      </c>
      <c r="G507" s="135" t="n">
        <v>55</v>
      </c>
      <c r="H507" s="136" t="n">
        <v>14308.7842571332</v>
      </c>
      <c r="I507" s="137" t="n">
        <v>3957294.65245784</v>
      </c>
      <c r="J507" s="138" t="str">
        <f>IF(I507&gt;0,H507/I507,0)</f>
      </c>
      <c r="K507" s="139" t="str">
        <f>1-EXP(-J507)</f>
      </c>
      <c r="L507" s="140" t="str">
        <f>IF(G507=30,1,M506)</f>
      </c>
      <c r="M507" s="141" t="str">
        <f>L507*(1-K507)</f>
      </c>
    </row>
    <row r="508">
      <c r="A508" t="s">
        <v>148</v>
      </c>
      <c r="B508" t="s">
        <v>171</v>
      </c>
      <c r="C508" s="4" t="s">
        <v>176</v>
      </c>
      <c r="D508" t="s">
        <v>166</v>
      </c>
      <c r="E508" t="s">
        <v>451</v>
      </c>
      <c r="F508" s="134" t="n">
        <v>2037</v>
      </c>
      <c r="G508" s="135" t="n">
        <v>56</v>
      </c>
      <c r="H508" s="136" t="n">
        <v>15213.2048725599</v>
      </c>
      <c r="I508" s="137" t="n">
        <v>3869240.954351</v>
      </c>
      <c r="J508" s="138" t="str">
        <f>IF(I508&gt;0,H508/I508,0)</f>
      </c>
      <c r="K508" s="139" t="str">
        <f>1-EXP(-J508)</f>
      </c>
      <c r="L508" s="140" t="str">
        <f>IF(G508=30,1,M507)</f>
      </c>
      <c r="M508" s="141" t="str">
        <f>L508*(1-K508)</f>
      </c>
    </row>
    <row r="509">
      <c r="A509" t="s">
        <v>148</v>
      </c>
      <c r="B509" t="s">
        <v>171</v>
      </c>
      <c r="C509" s="4" t="s">
        <v>176</v>
      </c>
      <c r="D509" t="s">
        <v>166</v>
      </c>
      <c r="E509" t="s">
        <v>451</v>
      </c>
      <c r="F509" s="134" t="n">
        <v>2037</v>
      </c>
      <c r="G509" s="135" t="n">
        <v>57</v>
      </c>
      <c r="H509" s="136" t="n">
        <v>16314.1706324231</v>
      </c>
      <c r="I509" s="137" t="n">
        <v>3795695.72429268</v>
      </c>
      <c r="J509" s="138" t="str">
        <f>IF(I509&gt;0,H509/I509,0)</f>
      </c>
      <c r="K509" s="139" t="str">
        <f>1-EXP(-J509)</f>
      </c>
      <c r="L509" s="140" t="str">
        <f>IF(G509=30,1,M508)</f>
      </c>
      <c r="M509" s="141" t="str">
        <f>L509*(1-K509)</f>
      </c>
    </row>
    <row r="510">
      <c r="A510" t="s">
        <v>148</v>
      </c>
      <c r="B510" t="s">
        <v>171</v>
      </c>
      <c r="C510" s="4" t="s">
        <v>176</v>
      </c>
      <c r="D510" t="s">
        <v>166</v>
      </c>
      <c r="E510" t="s">
        <v>451</v>
      </c>
      <c r="F510" s="134" t="n">
        <v>2037</v>
      </c>
      <c r="G510" s="135" t="n">
        <v>58</v>
      </c>
      <c r="H510" s="136" t="n">
        <v>17474.3824001962</v>
      </c>
      <c r="I510" s="137" t="n">
        <v>3715992.88471686</v>
      </c>
      <c r="J510" s="138" t="str">
        <f>IF(I510&gt;0,H510/I510,0)</f>
      </c>
      <c r="K510" s="139" t="str">
        <f>1-EXP(-J510)</f>
      </c>
      <c r="L510" s="140" t="str">
        <f>IF(G510=30,1,M509)</f>
      </c>
      <c r="M510" s="141" t="str">
        <f>L510*(1-K510)</f>
      </c>
    </row>
    <row r="511">
      <c r="A511" t="s">
        <v>148</v>
      </c>
      <c r="B511" t="s">
        <v>171</v>
      </c>
      <c r="C511" s="4" t="s">
        <v>176</v>
      </c>
      <c r="D511" t="s">
        <v>166</v>
      </c>
      <c r="E511" t="s">
        <v>451</v>
      </c>
      <c r="F511" s="134" t="n">
        <v>2037</v>
      </c>
      <c r="G511" s="135" t="n">
        <v>59</v>
      </c>
      <c r="H511" s="136" t="n">
        <v>18627.2348598654</v>
      </c>
      <c r="I511" s="137" t="n">
        <v>3617013.73328997</v>
      </c>
      <c r="J511" s="138" t="str">
        <f>IF(I511&gt;0,H511/I511,0)</f>
      </c>
      <c r="K511" s="139" t="str">
        <f>1-EXP(-J511)</f>
      </c>
      <c r="L511" s="140" t="str">
        <f>IF(G511=30,1,M510)</f>
      </c>
      <c r="M511" s="141" t="str">
        <f>L511*(1-K511)</f>
      </c>
    </row>
    <row r="512">
      <c r="A512" t="s">
        <v>148</v>
      </c>
      <c r="B512" t="s">
        <v>171</v>
      </c>
      <c r="C512" s="4" t="s">
        <v>176</v>
      </c>
      <c r="D512" t="s">
        <v>166</v>
      </c>
      <c r="E512" t="s">
        <v>451</v>
      </c>
      <c r="F512" s="134" t="n">
        <v>2037</v>
      </c>
      <c r="G512" s="135" t="n">
        <v>60</v>
      </c>
      <c r="H512" s="136" t="n">
        <v>20008.0081554606</v>
      </c>
      <c r="I512" s="137" t="n">
        <v>3532741.12874725</v>
      </c>
      <c r="J512" s="138" t="str">
        <f>IF(I512&gt;0,H512/I512,0)</f>
      </c>
      <c r="K512" s="139" t="str">
        <f>1-EXP(-J512)</f>
      </c>
      <c r="L512" s="140" t="str">
        <f>IF(G512=30,1,M511)</f>
      </c>
      <c r="M512" s="141" t="str">
        <f>L512*(1-K512)</f>
      </c>
    </row>
    <row r="513">
      <c r="A513" t="s">
        <v>148</v>
      </c>
      <c r="B513" t="s">
        <v>171</v>
      </c>
      <c r="C513" s="4" t="s">
        <v>176</v>
      </c>
      <c r="D513" t="s">
        <v>166</v>
      </c>
      <c r="E513" t="s">
        <v>451</v>
      </c>
      <c r="F513" s="134" t="n">
        <v>2037</v>
      </c>
      <c r="G513" s="135" t="n">
        <v>61</v>
      </c>
      <c r="H513" s="136" t="n">
        <v>21436.1620802319</v>
      </c>
      <c r="I513" s="137" t="n">
        <v>3436184.89386355</v>
      </c>
      <c r="J513" s="138" t="str">
        <f>IF(I513&gt;0,H513/I513,0)</f>
      </c>
      <c r="K513" s="139" t="str">
        <f>1-EXP(-J513)</f>
      </c>
      <c r="L513" s="140" t="str">
        <f>IF(G513=30,1,M512)</f>
      </c>
      <c r="M513" s="141" t="str">
        <f>L513*(1-K513)</f>
      </c>
    </row>
    <row r="514">
      <c r="A514" t="s">
        <v>148</v>
      </c>
      <c r="B514" t="s">
        <v>171</v>
      </c>
      <c r="C514" s="4" t="s">
        <v>176</v>
      </c>
      <c r="D514" t="s">
        <v>166</v>
      </c>
      <c r="E514" t="s">
        <v>451</v>
      </c>
      <c r="F514" s="134" t="n">
        <v>2037</v>
      </c>
      <c r="G514" s="135" t="n">
        <v>62</v>
      </c>
      <c r="H514" s="136" t="n">
        <v>22819.1767926267</v>
      </c>
      <c r="I514" s="137" t="n">
        <v>3337997.52888679</v>
      </c>
      <c r="J514" s="138" t="str">
        <f>IF(I514&gt;0,H514/I514,0)</f>
      </c>
      <c r="K514" s="139" t="str">
        <f>1-EXP(-J514)</f>
      </c>
      <c r="L514" s="140" t="str">
        <f>IF(G514=30,1,M513)</f>
      </c>
      <c r="M514" s="141" t="str">
        <f>L514*(1-K514)</f>
      </c>
    </row>
    <row r="515">
      <c r="A515" t="s">
        <v>148</v>
      </c>
      <c r="B515" t="s">
        <v>171</v>
      </c>
      <c r="C515" s="4" t="s">
        <v>176</v>
      </c>
      <c r="D515" t="s">
        <v>166</v>
      </c>
      <c r="E515" t="s">
        <v>451</v>
      </c>
      <c r="F515" s="134" t="n">
        <v>2037</v>
      </c>
      <c r="G515" s="135" t="n">
        <v>63</v>
      </c>
      <c r="H515" s="136" t="n">
        <v>24078.4130478601</v>
      </c>
      <c r="I515" s="137" t="n">
        <v>3213639.32287722</v>
      </c>
      <c r="J515" s="138" t="str">
        <f>IF(I515&gt;0,H515/I515,0)</f>
      </c>
      <c r="K515" s="139" t="str">
        <f>1-EXP(-J515)</f>
      </c>
      <c r="L515" s="140" t="str">
        <f>IF(G515=30,1,M514)</f>
      </c>
      <c r="M515" s="141" t="str">
        <f>L515*(1-K515)</f>
      </c>
    </row>
    <row r="516">
      <c r="A516" t="s">
        <v>148</v>
      </c>
      <c r="B516" t="s">
        <v>171</v>
      </c>
      <c r="C516" s="4" t="s">
        <v>176</v>
      </c>
      <c r="D516" t="s">
        <v>166</v>
      </c>
      <c r="E516" t="s">
        <v>451</v>
      </c>
      <c r="F516" s="134" t="n">
        <v>2037</v>
      </c>
      <c r="G516" s="135" t="n">
        <v>64</v>
      </c>
      <c r="H516" s="136" t="n">
        <v>25810.4609109995</v>
      </c>
      <c r="I516" s="137" t="n">
        <v>3142507.80572221</v>
      </c>
      <c r="J516" s="138" t="str">
        <f>IF(I516&gt;0,H516/I516,0)</f>
      </c>
      <c r="K516" s="139" t="str">
        <f>1-EXP(-J516)</f>
      </c>
      <c r="L516" s="140" t="str">
        <f>IF(G516=30,1,M515)</f>
      </c>
      <c r="M516" s="141" t="str">
        <f>L516*(1-K516)</f>
      </c>
    </row>
    <row r="517">
      <c r="A517" t="s">
        <v>148</v>
      </c>
      <c r="B517" t="s">
        <v>171</v>
      </c>
      <c r="C517" s="4" t="s">
        <v>176</v>
      </c>
      <c r="D517" t="s">
        <v>166</v>
      </c>
      <c r="E517" t="s">
        <v>451</v>
      </c>
      <c r="F517" s="134" t="n">
        <v>2037</v>
      </c>
      <c r="G517" s="135" t="n">
        <v>65</v>
      </c>
      <c r="H517" s="136" t="n">
        <v>25364.2069231655</v>
      </c>
      <c r="I517" s="137" t="n">
        <v>2923669.33936732</v>
      </c>
      <c r="J517" s="138" t="str">
        <f>IF(I517&gt;0,H517/I517,0)</f>
      </c>
      <c r="K517" s="139" t="str">
        <f>1-EXP(-J517)</f>
      </c>
      <c r="L517" s="140" t="str">
        <f>IF(G517=30,1,M516)</f>
      </c>
      <c r="M517" s="141" t="str">
        <f>L517*(1-K517)</f>
      </c>
    </row>
    <row r="518">
      <c r="A518" t="s">
        <v>148</v>
      </c>
      <c r="B518" t="s">
        <v>171</v>
      </c>
      <c r="C518" s="4" t="s">
        <v>176</v>
      </c>
      <c r="D518" t="s">
        <v>166</v>
      </c>
      <c r="E518" t="s">
        <v>451</v>
      </c>
      <c r="F518" s="134" t="n">
        <v>2037</v>
      </c>
      <c r="G518" s="135" t="n">
        <v>66</v>
      </c>
      <c r="H518" s="136" t="n">
        <v>26741.5339929075</v>
      </c>
      <c r="I518" s="137" t="n">
        <v>2813620.56207689</v>
      </c>
      <c r="J518" s="138" t="str">
        <f>IF(I518&gt;0,H518/I518,0)</f>
      </c>
      <c r="K518" s="139" t="str">
        <f>1-EXP(-J518)</f>
      </c>
      <c r="L518" s="140" t="str">
        <f>IF(G518=30,1,M517)</f>
      </c>
      <c r="M518" s="141" t="str">
        <f>L518*(1-K518)</f>
      </c>
    </row>
    <row r="519">
      <c r="A519" t="s">
        <v>148</v>
      </c>
      <c r="B519" t="s">
        <v>171</v>
      </c>
      <c r="C519" s="4" t="s">
        <v>176</v>
      </c>
      <c r="D519" t="s">
        <v>166</v>
      </c>
      <c r="E519" t="s">
        <v>451</v>
      </c>
      <c r="F519" s="134" t="n">
        <v>2037</v>
      </c>
      <c r="G519" s="135" t="n">
        <v>67</v>
      </c>
      <c r="H519" s="136" t="n">
        <v>28240.9681873087</v>
      </c>
      <c r="I519" s="137" t="n">
        <v>2705975.2207778</v>
      </c>
      <c r="J519" s="138" t="str">
        <f>IF(I519&gt;0,H519/I519,0)</f>
      </c>
      <c r="K519" s="139" t="str">
        <f>1-EXP(-J519)</f>
      </c>
      <c r="L519" s="140" t="str">
        <f>IF(G519=30,1,M518)</f>
      </c>
      <c r="M519" s="141" t="str">
        <f>L519*(1-K519)</f>
      </c>
    </row>
    <row r="520">
      <c r="A520" t="s">
        <v>148</v>
      </c>
      <c r="B520" t="s">
        <v>171</v>
      </c>
      <c r="C520" s="4" t="s">
        <v>176</v>
      </c>
      <c r="D520" t="s">
        <v>166</v>
      </c>
      <c r="E520" t="s">
        <v>451</v>
      </c>
      <c r="F520" s="134" t="n">
        <v>2037</v>
      </c>
      <c r="G520" s="135" t="n">
        <v>68</v>
      </c>
      <c r="H520" s="136" t="n">
        <v>29690.8079230559</v>
      </c>
      <c r="I520" s="137" t="n">
        <v>2589391.60545145</v>
      </c>
      <c r="J520" s="138" t="str">
        <f>IF(I520&gt;0,H520/I520,0)</f>
      </c>
      <c r="K520" s="139" t="str">
        <f>1-EXP(-J520)</f>
      </c>
      <c r="L520" s="140" t="str">
        <f>IF(G520=30,1,M519)</f>
      </c>
      <c r="M520" s="141" t="str">
        <f>L520*(1-K520)</f>
      </c>
    </row>
    <row r="521">
      <c r="A521" t="s">
        <v>148</v>
      </c>
      <c r="B521" t="s">
        <v>171</v>
      </c>
      <c r="C521" s="4" t="s">
        <v>176</v>
      </c>
      <c r="D521" t="s">
        <v>166</v>
      </c>
      <c r="E521" t="s">
        <v>451</v>
      </c>
      <c r="F521" s="134" t="n">
        <v>2037</v>
      </c>
      <c r="G521" s="135" t="n">
        <v>69</v>
      </c>
      <c r="H521" s="136" t="n">
        <v>30961.9292591887</v>
      </c>
      <c r="I521" s="137" t="n">
        <v>2455402.63148658</v>
      </c>
      <c r="J521" s="138" t="str">
        <f>IF(I521&gt;0,H521/I521,0)</f>
      </c>
      <c r="K521" s="139" t="str">
        <f>1-EXP(-J521)</f>
      </c>
      <c r="L521" s="140" t="str">
        <f>IF(G521=30,1,M520)</f>
      </c>
      <c r="M521" s="141" t="str">
        <f>L521*(1-K521)</f>
      </c>
    </row>
    <row r="522">
      <c r="A522" t="s">
        <v>148</v>
      </c>
      <c r="B522" t="s">
        <v>171</v>
      </c>
      <c r="C522" s="4" t="s">
        <v>176</v>
      </c>
      <c r="D522" t="s">
        <v>166</v>
      </c>
      <c r="E522" t="s">
        <v>451</v>
      </c>
      <c r="F522" s="134" t="n">
        <v>2038</v>
      </c>
      <c r="G522" s="135" t="n">
        <v>30</v>
      </c>
      <c r="H522" s="136" t="n">
        <v>735.04610986846</v>
      </c>
      <c r="I522" s="137" t="n">
        <v>4653553.17224986</v>
      </c>
      <c r="J522" s="138" t="str">
        <f>IF(I522&gt;0,H522/I522,0)</f>
      </c>
      <c r="K522" s="139" t="str">
        <f>1-EXP(-J522)</f>
      </c>
      <c r="L522" s="140" t="str">
        <f>IF(G522=30,1,M521)</f>
      </c>
      <c r="M522" s="141" t="str">
        <f>L522*(1-K522)</f>
      </c>
    </row>
    <row r="523">
      <c r="A523" t="s">
        <v>148</v>
      </c>
      <c r="B523" t="s">
        <v>171</v>
      </c>
      <c r="C523" s="4" t="s">
        <v>176</v>
      </c>
      <c r="D523" t="s">
        <v>166</v>
      </c>
      <c r="E523" t="s">
        <v>451</v>
      </c>
      <c r="F523" s="134" t="n">
        <v>2038</v>
      </c>
      <c r="G523" s="135" t="n">
        <v>31</v>
      </c>
      <c r="H523" s="136" t="n">
        <v>997.673535362302</v>
      </c>
      <c r="I523" s="137" t="n">
        <v>4679953.54613521</v>
      </c>
      <c r="J523" s="138" t="str">
        <f>IF(I523&gt;0,H523/I523,0)</f>
      </c>
      <c r="K523" s="139" t="str">
        <f>1-EXP(-J523)</f>
      </c>
      <c r="L523" s="140" t="str">
        <f>IF(G523=30,1,M522)</f>
      </c>
      <c r="M523" s="141" t="str">
        <f>L523*(1-K523)</f>
      </c>
    </row>
    <row r="524">
      <c r="A524" t="s">
        <v>148</v>
      </c>
      <c r="B524" t="s">
        <v>171</v>
      </c>
      <c r="C524" s="4" t="s">
        <v>176</v>
      </c>
      <c r="D524" t="s">
        <v>166</v>
      </c>
      <c r="E524" t="s">
        <v>451</v>
      </c>
      <c r="F524" s="134" t="n">
        <v>2038</v>
      </c>
      <c r="G524" s="135" t="n">
        <v>32</v>
      </c>
      <c r="H524" s="136" t="n">
        <v>1032.34954636713</v>
      </c>
      <c r="I524" s="137" t="n">
        <v>4597136.47560017</v>
      </c>
      <c r="J524" s="138" t="str">
        <f>IF(I524&gt;0,H524/I524,0)</f>
      </c>
      <c r="K524" s="139" t="str">
        <f>1-EXP(-J524)</f>
      </c>
      <c r="L524" s="140" t="str">
        <f>IF(G524=30,1,M523)</f>
      </c>
      <c r="M524" s="141" t="str">
        <f>L524*(1-K524)</f>
      </c>
    </row>
    <row r="525">
      <c r="A525" t="s">
        <v>148</v>
      </c>
      <c r="B525" t="s">
        <v>171</v>
      </c>
      <c r="C525" s="4" t="s">
        <v>176</v>
      </c>
      <c r="D525" t="s">
        <v>166</v>
      </c>
      <c r="E525" t="s">
        <v>451</v>
      </c>
      <c r="F525" s="134" t="n">
        <v>2038</v>
      </c>
      <c r="G525" s="135" t="n">
        <v>33</v>
      </c>
      <c r="H525" s="136" t="n">
        <v>1079.68597603664</v>
      </c>
      <c r="I525" s="137" t="n">
        <v>4536209.87005619</v>
      </c>
      <c r="J525" s="138" t="str">
        <f>IF(I525&gt;0,H525/I525,0)</f>
      </c>
      <c r="K525" s="139" t="str">
        <f>1-EXP(-J525)</f>
      </c>
      <c r="L525" s="140" t="str">
        <f>IF(G525=30,1,M524)</f>
      </c>
      <c r="M525" s="141" t="str">
        <f>L525*(1-K525)</f>
      </c>
    </row>
    <row r="526">
      <c r="A526" t="s">
        <v>148</v>
      </c>
      <c r="B526" t="s">
        <v>171</v>
      </c>
      <c r="C526" s="4" t="s">
        <v>176</v>
      </c>
      <c r="D526" t="s">
        <v>166</v>
      </c>
      <c r="E526" t="s">
        <v>451</v>
      </c>
      <c r="F526" s="134" t="n">
        <v>2038</v>
      </c>
      <c r="G526" s="135" t="n">
        <v>34</v>
      </c>
      <c r="H526" s="136" t="n">
        <v>1120.16046472342</v>
      </c>
      <c r="I526" s="137" t="n">
        <v>4407568.88353958</v>
      </c>
      <c r="J526" s="138" t="str">
        <f>IF(I526&gt;0,H526/I526,0)</f>
      </c>
      <c r="K526" s="139" t="str">
        <f>1-EXP(-J526)</f>
      </c>
      <c r="L526" s="140" t="str">
        <f>IF(G526=30,1,M525)</f>
      </c>
      <c r="M526" s="141" t="str">
        <f>L526*(1-K526)</f>
      </c>
    </row>
    <row r="527">
      <c r="A527" t="s">
        <v>148</v>
      </c>
      <c r="B527" t="s">
        <v>171</v>
      </c>
      <c r="C527" s="4" t="s">
        <v>176</v>
      </c>
      <c r="D527" t="s">
        <v>166</v>
      </c>
      <c r="E527" t="s">
        <v>451</v>
      </c>
      <c r="F527" s="134" t="n">
        <v>2038</v>
      </c>
      <c r="G527" s="135" t="n">
        <v>35</v>
      </c>
      <c r="H527" s="136" t="n">
        <v>1482.98233807021</v>
      </c>
      <c r="I527" s="137" t="n">
        <v>4341825.38721625</v>
      </c>
      <c r="J527" s="138" t="str">
        <f>IF(I527&gt;0,H527/I527,0)</f>
      </c>
      <c r="K527" s="139" t="str">
        <f>1-EXP(-J527)</f>
      </c>
      <c r="L527" s="140" t="str">
        <f>IF(G527=30,1,M526)</f>
      </c>
      <c r="M527" s="141" t="str">
        <f>L527*(1-K527)</f>
      </c>
    </row>
    <row r="528">
      <c r="A528" t="s">
        <v>148</v>
      </c>
      <c r="B528" t="s">
        <v>171</v>
      </c>
      <c r="C528" s="4" t="s">
        <v>176</v>
      </c>
      <c r="D528" t="s">
        <v>166</v>
      </c>
      <c r="E528" t="s">
        <v>451</v>
      </c>
      <c r="F528" s="134" t="n">
        <v>2038</v>
      </c>
      <c r="G528" s="135" t="n">
        <v>36</v>
      </c>
      <c r="H528" s="136" t="n">
        <v>1846.28720752156</v>
      </c>
      <c r="I528" s="137" t="n">
        <v>4319016.27026272</v>
      </c>
      <c r="J528" s="138" t="str">
        <f>IF(I528&gt;0,H528/I528,0)</f>
      </c>
      <c r="K528" s="139" t="str">
        <f>1-EXP(-J528)</f>
      </c>
      <c r="L528" s="140" t="str">
        <f>IF(G528=30,1,M527)</f>
      </c>
      <c r="M528" s="141" t="str">
        <f>L528*(1-K528)</f>
      </c>
    </row>
    <row r="529">
      <c r="A529" t="s">
        <v>148</v>
      </c>
      <c r="B529" t="s">
        <v>171</v>
      </c>
      <c r="C529" s="4" t="s">
        <v>176</v>
      </c>
      <c r="D529" t="s">
        <v>166</v>
      </c>
      <c r="E529" t="s">
        <v>451</v>
      </c>
      <c r="F529" s="134" t="n">
        <v>2038</v>
      </c>
      <c r="G529" s="135" t="n">
        <v>37</v>
      </c>
      <c r="H529" s="136" t="n">
        <v>1976.12339614554</v>
      </c>
      <c r="I529" s="137" t="n">
        <v>4297983.33523494</v>
      </c>
      <c r="J529" s="138" t="str">
        <f>IF(I529&gt;0,H529/I529,0)</f>
      </c>
      <c r="K529" s="139" t="str">
        <f>1-EXP(-J529)</f>
      </c>
      <c r="L529" s="140" t="str">
        <f>IF(G529=30,1,M528)</f>
      </c>
      <c r="M529" s="141" t="str">
        <f>L529*(1-K529)</f>
      </c>
    </row>
    <row r="530">
      <c r="A530" t="s">
        <v>148</v>
      </c>
      <c r="B530" t="s">
        <v>171</v>
      </c>
      <c r="C530" s="4" t="s">
        <v>176</v>
      </c>
      <c r="D530" t="s">
        <v>166</v>
      </c>
      <c r="E530" t="s">
        <v>451</v>
      </c>
      <c r="F530" s="134" t="n">
        <v>2038</v>
      </c>
      <c r="G530" s="135" t="n">
        <v>38</v>
      </c>
      <c r="H530" s="136" t="n">
        <v>2121.50971164392</v>
      </c>
      <c r="I530" s="137" t="n">
        <v>4276461.46168199</v>
      </c>
      <c r="J530" s="138" t="str">
        <f>IF(I530&gt;0,H530/I530,0)</f>
      </c>
      <c r="K530" s="139" t="str">
        <f>1-EXP(-J530)</f>
      </c>
      <c r="L530" s="140" t="str">
        <f>IF(G530=30,1,M529)</f>
      </c>
      <c r="M530" s="141" t="str">
        <f>L530*(1-K530)</f>
      </c>
    </row>
    <row r="531">
      <c r="A531" t="s">
        <v>148</v>
      </c>
      <c r="B531" t="s">
        <v>171</v>
      </c>
      <c r="C531" s="4" t="s">
        <v>176</v>
      </c>
      <c r="D531" t="s">
        <v>166</v>
      </c>
      <c r="E531" t="s">
        <v>451</v>
      </c>
      <c r="F531" s="134" t="n">
        <v>2038</v>
      </c>
      <c r="G531" s="135" t="n">
        <v>39</v>
      </c>
      <c r="H531" s="136" t="n">
        <v>2303.40351772379</v>
      </c>
      <c r="I531" s="137" t="n">
        <v>4294087.14551872</v>
      </c>
      <c r="J531" s="138" t="str">
        <f>IF(I531&gt;0,H531/I531,0)</f>
      </c>
      <c r="K531" s="139" t="str">
        <f>1-EXP(-J531)</f>
      </c>
      <c r="L531" s="140" t="str">
        <f>IF(G531=30,1,M530)</f>
      </c>
      <c r="M531" s="141" t="str">
        <f>L531*(1-K531)</f>
      </c>
    </row>
    <row r="532">
      <c r="A532" t="s">
        <v>148</v>
      </c>
      <c r="B532" t="s">
        <v>171</v>
      </c>
      <c r="C532" s="4" t="s">
        <v>176</v>
      </c>
      <c r="D532" t="s">
        <v>166</v>
      </c>
      <c r="E532" t="s">
        <v>451</v>
      </c>
      <c r="F532" s="134" t="n">
        <v>2038</v>
      </c>
      <c r="G532" s="135" t="n">
        <v>40</v>
      </c>
      <c r="H532" s="136" t="n">
        <v>3141.98978045162</v>
      </c>
      <c r="I532" s="137" t="n">
        <v>4350215.67036025</v>
      </c>
      <c r="J532" s="138" t="str">
        <f>IF(I532&gt;0,H532/I532,0)</f>
      </c>
      <c r="K532" s="139" t="str">
        <f>1-EXP(-J532)</f>
      </c>
      <c r="L532" s="140" t="str">
        <f>IF(G532=30,1,M531)</f>
      </c>
      <c r="M532" s="141" t="str">
        <f>L532*(1-K532)</f>
      </c>
    </row>
    <row r="533">
      <c r="A533" t="s">
        <v>148</v>
      </c>
      <c r="B533" t="s">
        <v>171</v>
      </c>
      <c r="C533" s="4" t="s">
        <v>176</v>
      </c>
      <c r="D533" t="s">
        <v>166</v>
      </c>
      <c r="E533" t="s">
        <v>451</v>
      </c>
      <c r="F533" s="134" t="n">
        <v>2038</v>
      </c>
      <c r="G533" s="135" t="n">
        <v>41</v>
      </c>
      <c r="H533" s="136" t="n">
        <v>3748.50102314301</v>
      </c>
      <c r="I533" s="137" t="n">
        <v>4482728.07457213</v>
      </c>
      <c r="J533" s="138" t="str">
        <f>IF(I533&gt;0,H533/I533,0)</f>
      </c>
      <c r="K533" s="139" t="str">
        <f>1-EXP(-J533)</f>
      </c>
      <c r="L533" s="140" t="str">
        <f>IF(G533=30,1,M532)</f>
      </c>
      <c r="M533" s="141" t="str">
        <f>L533*(1-K533)</f>
      </c>
    </row>
    <row r="534">
      <c r="A534" t="s">
        <v>148</v>
      </c>
      <c r="B534" t="s">
        <v>171</v>
      </c>
      <c r="C534" s="4" t="s">
        <v>176</v>
      </c>
      <c r="D534" t="s">
        <v>166</v>
      </c>
      <c r="E534" t="s">
        <v>451</v>
      </c>
      <c r="F534" s="134" t="n">
        <v>2038</v>
      </c>
      <c r="G534" s="135" t="n">
        <v>42</v>
      </c>
      <c r="H534" s="136" t="n">
        <v>4023.51214066623</v>
      </c>
      <c r="I534" s="137" t="n">
        <v>4436027.22032847</v>
      </c>
      <c r="J534" s="138" t="str">
        <f>IF(I534&gt;0,H534/I534,0)</f>
      </c>
      <c r="K534" s="139" t="str">
        <f>1-EXP(-J534)</f>
      </c>
      <c r="L534" s="140" t="str">
        <f>IF(G534=30,1,M533)</f>
      </c>
      <c r="M534" s="141" t="str">
        <f>L534*(1-K534)</f>
      </c>
    </row>
    <row r="535">
      <c r="A535" t="s">
        <v>148</v>
      </c>
      <c r="B535" t="s">
        <v>171</v>
      </c>
      <c r="C535" s="4" t="s">
        <v>176</v>
      </c>
      <c r="D535" t="s">
        <v>166</v>
      </c>
      <c r="E535" t="s">
        <v>451</v>
      </c>
      <c r="F535" s="134" t="n">
        <v>2038</v>
      </c>
      <c r="G535" s="135" t="n">
        <v>43</v>
      </c>
      <c r="H535" s="136" t="n">
        <v>4300.33983493309</v>
      </c>
      <c r="I535" s="137" t="n">
        <v>4359162.38759658</v>
      </c>
      <c r="J535" s="138" t="str">
        <f>IF(I535&gt;0,H535/I535,0)</f>
      </c>
      <c r="K535" s="139" t="str">
        <f>1-EXP(-J535)</f>
      </c>
      <c r="L535" s="140" t="str">
        <f>IF(G535=30,1,M534)</f>
      </c>
      <c r="M535" s="141" t="str">
        <f>L535*(1-K535)</f>
      </c>
    </row>
    <row r="536">
      <c r="A536" t="s">
        <v>148</v>
      </c>
      <c r="B536" t="s">
        <v>171</v>
      </c>
      <c r="C536" s="4" t="s">
        <v>176</v>
      </c>
      <c r="D536" t="s">
        <v>166</v>
      </c>
      <c r="E536" t="s">
        <v>451</v>
      </c>
      <c r="F536" s="134" t="n">
        <v>2038</v>
      </c>
      <c r="G536" s="135" t="n">
        <v>44</v>
      </c>
      <c r="H536" s="136" t="n">
        <v>4624.15696574313</v>
      </c>
      <c r="I536" s="137" t="n">
        <v>4297360.22651954</v>
      </c>
      <c r="J536" s="138" t="str">
        <f>IF(I536&gt;0,H536/I536,0)</f>
      </c>
      <c r="K536" s="139" t="str">
        <f>1-EXP(-J536)</f>
      </c>
      <c r="L536" s="140" t="str">
        <f>IF(G536=30,1,M535)</f>
      </c>
      <c r="M536" s="141" t="str">
        <f>L536*(1-K536)</f>
      </c>
    </row>
    <row r="537">
      <c r="A537" t="s">
        <v>148</v>
      </c>
      <c r="B537" t="s">
        <v>171</v>
      </c>
      <c r="C537" s="4" t="s">
        <v>176</v>
      </c>
      <c r="D537" t="s">
        <v>166</v>
      </c>
      <c r="E537" t="s">
        <v>451</v>
      </c>
      <c r="F537" s="134" t="n">
        <v>2038</v>
      </c>
      <c r="G537" s="135" t="n">
        <v>45</v>
      </c>
      <c r="H537" s="136" t="n">
        <v>5872.25532344459</v>
      </c>
      <c r="I537" s="137" t="n">
        <v>4238593.80208654</v>
      </c>
      <c r="J537" s="138" t="str">
        <f>IF(I537&gt;0,H537/I537,0)</f>
      </c>
      <c r="K537" s="139" t="str">
        <f>1-EXP(-J537)</f>
      </c>
      <c r="L537" s="140" t="str">
        <f>IF(G537=30,1,M536)</f>
      </c>
      <c r="M537" s="141" t="str">
        <f>L537*(1-K537)</f>
      </c>
    </row>
    <row r="538">
      <c r="A538" t="s">
        <v>148</v>
      </c>
      <c r="B538" t="s">
        <v>171</v>
      </c>
      <c r="C538" s="4" t="s">
        <v>176</v>
      </c>
      <c r="D538" t="s">
        <v>166</v>
      </c>
      <c r="E538" t="s">
        <v>451</v>
      </c>
      <c r="F538" s="134" t="n">
        <v>2038</v>
      </c>
      <c r="G538" s="135" t="n">
        <v>46</v>
      </c>
      <c r="H538" s="136" t="n">
        <v>6432.92664330965</v>
      </c>
      <c r="I538" s="137" t="n">
        <v>4267876.34955392</v>
      </c>
      <c r="J538" s="138" t="str">
        <f>IF(I538&gt;0,H538/I538,0)</f>
      </c>
      <c r="K538" s="139" t="str">
        <f>1-EXP(-J538)</f>
      </c>
      <c r="L538" s="140" t="str">
        <f>IF(G538=30,1,M537)</f>
      </c>
      <c r="M538" s="141" t="str">
        <f>L538*(1-K538)</f>
      </c>
    </row>
    <row r="539">
      <c r="A539" t="s">
        <v>148</v>
      </c>
      <c r="B539" t="s">
        <v>171</v>
      </c>
      <c r="C539" s="4" t="s">
        <v>176</v>
      </c>
      <c r="D539" t="s">
        <v>166</v>
      </c>
      <c r="E539" t="s">
        <v>451</v>
      </c>
      <c r="F539" s="134" t="n">
        <v>2038</v>
      </c>
      <c r="G539" s="135" t="n">
        <v>47</v>
      </c>
      <c r="H539" s="136" t="n">
        <v>7072.31750041236</v>
      </c>
      <c r="I539" s="137" t="n">
        <v>4277823.37539161</v>
      </c>
      <c r="J539" s="138" t="str">
        <f>IF(I539&gt;0,H539/I539,0)</f>
      </c>
      <c r="K539" s="139" t="str">
        <f>1-EXP(-J539)</f>
      </c>
      <c r="L539" s="140" t="str">
        <f>IF(G539=30,1,M538)</f>
      </c>
      <c r="M539" s="141" t="str">
        <f>L539*(1-K539)</f>
      </c>
    </row>
    <row r="540">
      <c r="A540" t="s">
        <v>148</v>
      </c>
      <c r="B540" t="s">
        <v>171</v>
      </c>
      <c r="C540" s="4" t="s">
        <v>176</v>
      </c>
      <c r="D540" t="s">
        <v>166</v>
      </c>
      <c r="E540" t="s">
        <v>451</v>
      </c>
      <c r="F540" s="134" t="n">
        <v>2038</v>
      </c>
      <c r="G540" s="135" t="n">
        <v>48</v>
      </c>
      <c r="H540" s="136" t="n">
        <v>10502.5595297391</v>
      </c>
      <c r="I540" s="137" t="n">
        <v>6294085.538467</v>
      </c>
      <c r="J540" s="138" t="str">
        <f>IF(I540&gt;0,H540/I540,0)</f>
      </c>
      <c r="K540" s="139" t="str">
        <f>1-EXP(-J540)</f>
      </c>
      <c r="L540" s="140" t="str">
        <f>IF(G540=30,1,M539)</f>
      </c>
      <c r="M540" s="141" t="str">
        <f>L540*(1-K540)</f>
      </c>
    </row>
    <row r="541">
      <c r="A541" t="s">
        <v>148</v>
      </c>
      <c r="B541" t="s">
        <v>171</v>
      </c>
      <c r="C541" s="4" t="s">
        <v>176</v>
      </c>
      <c r="D541" t="s">
        <v>166</v>
      </c>
      <c r="E541" t="s">
        <v>451</v>
      </c>
      <c r="F541" s="134" t="n">
        <v>2038</v>
      </c>
      <c r="G541" s="135" t="n">
        <v>49</v>
      </c>
      <c r="H541" s="136" t="n">
        <v>8403.04194051748</v>
      </c>
      <c r="I541" s="137" t="n">
        <v>4219315.67569208</v>
      </c>
      <c r="J541" s="138" t="str">
        <f>IF(I541&gt;0,H541/I541,0)</f>
      </c>
      <c r="K541" s="139" t="str">
        <f>1-EXP(-J541)</f>
      </c>
      <c r="L541" s="140" t="str">
        <f>IF(G541=30,1,M540)</f>
      </c>
      <c r="M541" s="141" t="str">
        <f>L541*(1-K541)</f>
      </c>
    </row>
    <row r="542">
      <c r="A542" t="s">
        <v>148</v>
      </c>
      <c r="B542" t="s">
        <v>171</v>
      </c>
      <c r="C542" s="4" t="s">
        <v>176</v>
      </c>
      <c r="D542" t="s">
        <v>166</v>
      </c>
      <c r="E542" t="s">
        <v>451</v>
      </c>
      <c r="F542" s="134" t="n">
        <v>2038</v>
      </c>
      <c r="G542" s="135" t="n">
        <v>50</v>
      </c>
      <c r="H542" s="136" t="n">
        <v>9636.7528452514</v>
      </c>
      <c r="I542" s="137" t="n">
        <v>4192498.55816443</v>
      </c>
      <c r="J542" s="138" t="str">
        <f>IF(I542&gt;0,H542/I542,0)</f>
      </c>
      <c r="K542" s="139" t="str">
        <f>1-EXP(-J542)</f>
      </c>
      <c r="L542" s="140" t="str">
        <f>IF(G542=30,1,M541)</f>
      </c>
      <c r="M542" s="141" t="str">
        <f>L542*(1-K542)</f>
      </c>
    </row>
    <row r="543">
      <c r="A543" t="s">
        <v>148</v>
      </c>
      <c r="B543" t="s">
        <v>171</v>
      </c>
      <c r="C543" s="4" t="s">
        <v>176</v>
      </c>
      <c r="D543" t="s">
        <v>166</v>
      </c>
      <c r="E543" t="s">
        <v>451</v>
      </c>
      <c r="F543" s="134" t="n">
        <v>2038</v>
      </c>
      <c r="G543" s="135" t="n">
        <v>51</v>
      </c>
      <c r="H543" s="136" t="n">
        <v>10196.8189661856</v>
      </c>
      <c r="I543" s="137" t="n">
        <v>4051976.24648501</v>
      </c>
      <c r="J543" s="138" t="str">
        <f>IF(I543&gt;0,H543/I543,0)</f>
      </c>
      <c r="K543" s="139" t="str">
        <f>1-EXP(-J543)</f>
      </c>
      <c r="L543" s="140" t="str">
        <f>IF(G543=30,1,M542)</f>
      </c>
      <c r="M543" s="141" t="str">
        <f>L543*(1-K543)</f>
      </c>
    </row>
    <row r="544">
      <c r="A544" t="s">
        <v>148</v>
      </c>
      <c r="B544" t="s">
        <v>171</v>
      </c>
      <c r="C544" s="4" t="s">
        <v>176</v>
      </c>
      <c r="D544" t="s">
        <v>166</v>
      </c>
      <c r="E544" t="s">
        <v>451</v>
      </c>
      <c r="F544" s="134" t="n">
        <v>2038</v>
      </c>
      <c r="G544" s="135" t="n">
        <v>52</v>
      </c>
      <c r="H544" s="136" t="n">
        <v>11031.4480426367</v>
      </c>
      <c r="I544" s="137" t="n">
        <v>4006003.44451441</v>
      </c>
      <c r="J544" s="138" t="str">
        <f>IF(I544&gt;0,H544/I544,0)</f>
      </c>
      <c r="K544" s="139" t="str">
        <f>1-EXP(-J544)</f>
      </c>
      <c r="L544" s="140" t="str">
        <f>IF(G544=30,1,M543)</f>
      </c>
      <c r="M544" s="141" t="str">
        <f>L544*(1-K544)</f>
      </c>
    </row>
    <row r="545">
      <c r="A545" t="s">
        <v>148</v>
      </c>
      <c r="B545" t="s">
        <v>171</v>
      </c>
      <c r="C545" s="4" t="s">
        <v>176</v>
      </c>
      <c r="D545" t="s">
        <v>166</v>
      </c>
      <c r="E545" t="s">
        <v>451</v>
      </c>
      <c r="F545" s="134" t="n">
        <v>2038</v>
      </c>
      <c r="G545" s="135" t="n">
        <v>53</v>
      </c>
      <c r="H545" s="136" t="n">
        <v>12189.5193527549</v>
      </c>
      <c r="I545" s="137" t="n">
        <v>4048978.62626222</v>
      </c>
      <c r="J545" s="138" t="str">
        <f>IF(I545&gt;0,H545/I545,0)</f>
      </c>
      <c r="K545" s="139" t="str">
        <f>1-EXP(-J545)</f>
      </c>
      <c r="L545" s="140" t="str">
        <f>IF(G545=30,1,M544)</f>
      </c>
      <c r="M545" s="141" t="str">
        <f>L545*(1-K545)</f>
      </c>
    </row>
    <row r="546">
      <c r="A546" t="s">
        <v>148</v>
      </c>
      <c r="B546" t="s">
        <v>171</v>
      </c>
      <c r="C546" s="4" t="s">
        <v>176</v>
      </c>
      <c r="D546" t="s">
        <v>166</v>
      </c>
      <c r="E546" t="s">
        <v>451</v>
      </c>
      <c r="F546" s="134" t="n">
        <v>2038</v>
      </c>
      <c r="G546" s="135" t="n">
        <v>54</v>
      </c>
      <c r="H546" s="136" t="n">
        <v>13527.6929451569</v>
      </c>
      <c r="I546" s="137" t="n">
        <v>4114296.3550555</v>
      </c>
      <c r="J546" s="138" t="str">
        <f>IF(I546&gt;0,H546/I546,0)</f>
      </c>
      <c r="K546" s="139" t="str">
        <f>1-EXP(-J546)</f>
      </c>
      <c r="L546" s="140" t="str">
        <f>IF(G546=30,1,M545)</f>
      </c>
      <c r="M546" s="141" t="str">
        <f>L546*(1-K546)</f>
      </c>
    </row>
    <row r="547">
      <c r="A547" t="s">
        <v>148</v>
      </c>
      <c r="B547" t="s">
        <v>171</v>
      </c>
      <c r="C547" s="4" t="s">
        <v>176</v>
      </c>
      <c r="D547" t="s">
        <v>166</v>
      </c>
      <c r="E547" t="s">
        <v>451</v>
      </c>
      <c r="F547" s="134" t="n">
        <v>2038</v>
      </c>
      <c r="G547" s="135" t="n">
        <v>55</v>
      </c>
      <c r="H547" s="136" t="n">
        <v>14558.2832036516</v>
      </c>
      <c r="I547" s="137" t="n">
        <v>4073756.32742121</v>
      </c>
      <c r="J547" s="138" t="str">
        <f>IF(I547&gt;0,H547/I547,0)</f>
      </c>
      <c r="K547" s="139" t="str">
        <f>1-EXP(-J547)</f>
      </c>
      <c r="L547" s="140" t="str">
        <f>IF(G547=30,1,M546)</f>
      </c>
      <c r="M547" s="141" t="str">
        <f>L547*(1-K547)</f>
      </c>
    </row>
    <row r="548">
      <c r="A548" t="s">
        <v>148</v>
      </c>
      <c r="B548" t="s">
        <v>171</v>
      </c>
      <c r="C548" s="4" t="s">
        <v>176</v>
      </c>
      <c r="D548" t="s">
        <v>166</v>
      </c>
      <c r="E548" t="s">
        <v>451</v>
      </c>
      <c r="F548" s="134" t="n">
        <v>2038</v>
      </c>
      <c r="G548" s="135" t="n">
        <v>56</v>
      </c>
      <c r="H548" s="136" t="n">
        <v>15259.4379999926</v>
      </c>
      <c r="I548" s="137" t="n">
        <v>3924901.53128566</v>
      </c>
      <c r="J548" s="138" t="str">
        <f>IF(I548&gt;0,H548/I548,0)</f>
      </c>
      <c r="K548" s="139" t="str">
        <f>1-EXP(-J548)</f>
      </c>
      <c r="L548" s="140" t="str">
        <f>IF(G548=30,1,M547)</f>
      </c>
      <c r="M548" s="141" t="str">
        <f>L548*(1-K548)</f>
      </c>
    </row>
    <row r="549">
      <c r="A549" t="s">
        <v>148</v>
      </c>
      <c r="B549" t="s">
        <v>171</v>
      </c>
      <c r="C549" s="4" t="s">
        <v>176</v>
      </c>
      <c r="D549" t="s">
        <v>166</v>
      </c>
      <c r="E549" t="s">
        <v>451</v>
      </c>
      <c r="F549" s="134" t="n">
        <v>2038</v>
      </c>
      <c r="G549" s="135" t="n">
        <v>57</v>
      </c>
      <c r="H549" s="136" t="n">
        <v>16296.5918338693</v>
      </c>
      <c r="I549" s="137" t="n">
        <v>3835011.89597134</v>
      </c>
      <c r="J549" s="138" t="str">
        <f>IF(I549&gt;0,H549/I549,0)</f>
      </c>
      <c r="K549" s="139" t="str">
        <f>1-EXP(-J549)</f>
      </c>
      <c r="L549" s="140" t="str">
        <f>IF(G549=30,1,M548)</f>
      </c>
      <c r="M549" s="141" t="str">
        <f>L549*(1-K549)</f>
      </c>
    </row>
    <row r="550">
      <c r="A550" t="s">
        <v>148</v>
      </c>
      <c r="B550" t="s">
        <v>171</v>
      </c>
      <c r="C550" s="4" t="s">
        <v>176</v>
      </c>
      <c r="D550" t="s">
        <v>166</v>
      </c>
      <c r="E550" t="s">
        <v>451</v>
      </c>
      <c r="F550" s="134" t="n">
        <v>2038</v>
      </c>
      <c r="G550" s="135" t="n">
        <v>58</v>
      </c>
      <c r="H550" s="136" t="n">
        <v>17477.6064866556</v>
      </c>
      <c r="I550" s="137" t="n">
        <v>3759037.31624203</v>
      </c>
      <c r="J550" s="138" t="str">
        <f>IF(I550&gt;0,H550/I550,0)</f>
      </c>
      <c r="K550" s="139" t="str">
        <f>1-EXP(-J550)</f>
      </c>
      <c r="L550" s="140" t="str">
        <f>IF(G550=30,1,M549)</f>
      </c>
      <c r="M550" s="141" t="str">
        <f>L550*(1-K550)</f>
      </c>
    </row>
    <row r="551">
      <c r="A551" t="s">
        <v>148</v>
      </c>
      <c r="B551" t="s">
        <v>171</v>
      </c>
      <c r="C551" s="4" t="s">
        <v>176</v>
      </c>
      <c r="D551" t="s">
        <v>166</v>
      </c>
      <c r="E551" t="s">
        <v>451</v>
      </c>
      <c r="F551" s="134" t="n">
        <v>2038</v>
      </c>
      <c r="G551" s="135" t="n">
        <v>59</v>
      </c>
      <c r="H551" s="136" t="n">
        <v>18722.0866974326</v>
      </c>
      <c r="I551" s="137" t="n">
        <v>3676778.97836312</v>
      </c>
      <c r="J551" s="138" t="str">
        <f>IF(I551&gt;0,H551/I551,0)</f>
      </c>
      <c r="K551" s="139" t="str">
        <f>1-EXP(-J551)</f>
      </c>
      <c r="L551" s="140" t="str">
        <f>IF(G551=30,1,M550)</f>
      </c>
      <c r="M551" s="141" t="str">
        <f>L551*(1-K551)</f>
      </c>
    </row>
    <row r="552">
      <c r="A552" t="s">
        <v>148</v>
      </c>
      <c r="B552" t="s">
        <v>171</v>
      </c>
      <c r="C552" s="4" t="s">
        <v>176</v>
      </c>
      <c r="D552" t="s">
        <v>166</v>
      </c>
      <c r="E552" t="s">
        <v>451</v>
      </c>
      <c r="F552" s="134" t="n">
        <v>2038</v>
      </c>
      <c r="G552" s="135" t="n">
        <v>60</v>
      </c>
      <c r="H552" s="136" t="n">
        <v>19960.3528904264</v>
      </c>
      <c r="I552" s="137" t="n">
        <v>3575266.48604477</v>
      </c>
      <c r="J552" s="138" t="str">
        <f>IF(I552&gt;0,H552/I552,0)</f>
      </c>
      <c r="K552" s="139" t="str">
        <f>1-EXP(-J552)</f>
      </c>
      <c r="L552" s="140" t="str">
        <f>IF(G552=30,1,M551)</f>
      </c>
      <c r="M552" s="141" t="str">
        <f>L552*(1-K552)</f>
      </c>
    </row>
    <row r="553">
      <c r="A553" t="s">
        <v>148</v>
      </c>
      <c r="B553" t="s">
        <v>171</v>
      </c>
      <c r="C553" s="4" t="s">
        <v>176</v>
      </c>
      <c r="D553" t="s">
        <v>166</v>
      </c>
      <c r="E553" t="s">
        <v>451</v>
      </c>
      <c r="F553" s="134" t="n">
        <v>2038</v>
      </c>
      <c r="G553" s="135" t="n">
        <v>61</v>
      </c>
      <c r="H553" s="136" t="n">
        <v>21448.4976934687</v>
      </c>
      <c r="I553" s="137" t="n">
        <v>3487729.397229</v>
      </c>
      <c r="J553" s="138" t="str">
        <f>IF(I553&gt;0,H553/I553,0)</f>
      </c>
      <c r="K553" s="139" t="str">
        <f>1-EXP(-J553)</f>
      </c>
      <c r="L553" s="140" t="str">
        <f>IF(G553=30,1,M552)</f>
      </c>
      <c r="M553" s="141" t="str">
        <f>L553*(1-K553)</f>
      </c>
    </row>
    <row r="554">
      <c r="A554" t="s">
        <v>148</v>
      </c>
      <c r="B554" t="s">
        <v>171</v>
      </c>
      <c r="C554" s="4" t="s">
        <v>176</v>
      </c>
      <c r="D554" t="s">
        <v>166</v>
      </c>
      <c r="E554" t="s">
        <v>451</v>
      </c>
      <c r="F554" s="134" t="n">
        <v>2038</v>
      </c>
      <c r="G554" s="135" t="n">
        <v>62</v>
      </c>
      <c r="H554" s="136" t="n">
        <v>22843.3759672839</v>
      </c>
      <c r="I554" s="137" t="n">
        <v>3388470.01174648</v>
      </c>
      <c r="J554" s="138" t="str">
        <f>IF(I554&gt;0,H554/I554,0)</f>
      </c>
      <c r="K554" s="139" t="str">
        <f>1-EXP(-J554)</f>
      </c>
      <c r="L554" s="140" t="str">
        <f>IF(G554=30,1,M553)</f>
      </c>
      <c r="M554" s="141" t="str">
        <f>L554*(1-K554)</f>
      </c>
    </row>
    <row r="555">
      <c r="A555" t="s">
        <v>148</v>
      </c>
      <c r="B555" t="s">
        <v>171</v>
      </c>
      <c r="C555" s="4" t="s">
        <v>176</v>
      </c>
      <c r="D555" t="s">
        <v>166</v>
      </c>
      <c r="E555" t="s">
        <v>451</v>
      </c>
      <c r="F555" s="134" t="n">
        <v>2038</v>
      </c>
      <c r="G555" s="135" t="n">
        <v>63</v>
      </c>
      <c r="H555" s="136" t="n">
        <v>24297.1785713289</v>
      </c>
      <c r="I555" s="137" t="n">
        <v>3287230.01603347</v>
      </c>
      <c r="J555" s="138" t="str">
        <f>IF(I555&gt;0,H555/I555,0)</f>
      </c>
      <c r="K555" s="139" t="str">
        <f>1-EXP(-J555)</f>
      </c>
      <c r="L555" s="140" t="str">
        <f>IF(G555=30,1,M554)</f>
      </c>
      <c r="M555" s="141" t="str">
        <f>L555*(1-K555)</f>
      </c>
    </row>
    <row r="556">
      <c r="A556" t="s">
        <v>148</v>
      </c>
      <c r="B556" t="s">
        <v>171</v>
      </c>
      <c r="C556" s="4" t="s">
        <v>176</v>
      </c>
      <c r="D556" t="s">
        <v>166</v>
      </c>
      <c r="E556" t="s">
        <v>451</v>
      </c>
      <c r="F556" s="134" t="n">
        <v>2038</v>
      </c>
      <c r="G556" s="135" t="n">
        <v>64</v>
      </c>
      <c r="H556" s="136" t="n">
        <v>25609.4412585412</v>
      </c>
      <c r="I556" s="137" t="n">
        <v>3160090.13086534</v>
      </c>
      <c r="J556" s="138" t="str">
        <f>IF(I556&gt;0,H556/I556,0)</f>
      </c>
      <c r="K556" s="139" t="str">
        <f>1-EXP(-J556)</f>
      </c>
      <c r="L556" s="140" t="str">
        <f>IF(G556=30,1,M555)</f>
      </c>
      <c r="M556" s="141" t="str">
        <f>L556*(1-K556)</f>
      </c>
    </row>
    <row r="557">
      <c r="A557" t="s">
        <v>148</v>
      </c>
      <c r="B557" t="s">
        <v>171</v>
      </c>
      <c r="C557" s="4" t="s">
        <v>176</v>
      </c>
      <c r="D557" t="s">
        <v>166</v>
      </c>
      <c r="E557" t="s">
        <v>451</v>
      </c>
      <c r="F557" s="134" t="n">
        <v>2038</v>
      </c>
      <c r="G557" s="135" t="n">
        <v>65</v>
      </c>
      <c r="H557" s="136" t="n">
        <v>26348.625014472</v>
      </c>
      <c r="I557" s="137" t="n">
        <v>3085127.77230589</v>
      </c>
      <c r="J557" s="138" t="str">
        <f>IF(I557&gt;0,H557/I557,0)</f>
      </c>
      <c r="K557" s="139" t="str">
        <f>1-EXP(-J557)</f>
      </c>
      <c r="L557" s="140" t="str">
        <f>IF(G557=30,1,M556)</f>
      </c>
      <c r="M557" s="141" t="str">
        <f>L557*(1-K557)</f>
      </c>
    </row>
    <row r="558">
      <c r="A558" t="s">
        <v>148</v>
      </c>
      <c r="B558" t="s">
        <v>171</v>
      </c>
      <c r="C558" s="4" t="s">
        <v>176</v>
      </c>
      <c r="D558" t="s">
        <v>166</v>
      </c>
      <c r="E558" t="s">
        <v>451</v>
      </c>
      <c r="F558" s="134" t="n">
        <v>2038</v>
      </c>
      <c r="G558" s="135" t="n">
        <v>66</v>
      </c>
      <c r="H558" s="136" t="n">
        <v>26836.802683938</v>
      </c>
      <c r="I558" s="137" t="n">
        <v>2865535.79640039</v>
      </c>
      <c r="J558" s="138" t="str">
        <f>IF(I558&gt;0,H558/I558,0)</f>
      </c>
      <c r="K558" s="139" t="str">
        <f>1-EXP(-J558)</f>
      </c>
      <c r="L558" s="140" t="str">
        <f>IF(G558=30,1,M557)</f>
      </c>
      <c r="M558" s="141" t="str">
        <f>L558*(1-K558)</f>
      </c>
    </row>
    <row r="559">
      <c r="A559" t="s">
        <v>148</v>
      </c>
      <c r="B559" t="s">
        <v>171</v>
      </c>
      <c r="C559" s="4" t="s">
        <v>176</v>
      </c>
      <c r="D559" t="s">
        <v>166</v>
      </c>
      <c r="E559" t="s">
        <v>451</v>
      </c>
      <c r="F559" s="134" t="n">
        <v>2038</v>
      </c>
      <c r="G559" s="135" t="n">
        <v>67</v>
      </c>
      <c r="H559" s="136" t="n">
        <v>28302.2426354272</v>
      </c>
      <c r="I559" s="137" t="n">
        <v>2751874.21800826</v>
      </c>
      <c r="J559" s="138" t="str">
        <f>IF(I559&gt;0,H559/I559,0)</f>
      </c>
      <c r="K559" s="139" t="str">
        <f>1-EXP(-J559)</f>
      </c>
      <c r="L559" s="140" t="str">
        <f>IF(G559=30,1,M558)</f>
      </c>
      <c r="M559" s="141" t="str">
        <f>L559*(1-K559)</f>
      </c>
    </row>
    <row r="560">
      <c r="A560" t="s">
        <v>148</v>
      </c>
      <c r="B560" t="s">
        <v>171</v>
      </c>
      <c r="C560" s="4" t="s">
        <v>176</v>
      </c>
      <c r="D560" t="s">
        <v>166</v>
      </c>
      <c r="E560" t="s">
        <v>451</v>
      </c>
      <c r="F560" s="134" t="n">
        <v>2038</v>
      </c>
      <c r="G560" s="135" t="n">
        <v>68</v>
      </c>
      <c r="H560" s="136" t="n">
        <v>29850.5565801609</v>
      </c>
      <c r="I560" s="137" t="n">
        <v>2640842.11234379</v>
      </c>
      <c r="J560" s="138" t="str">
        <f>IF(I560&gt;0,H560/I560,0)</f>
      </c>
      <c r="K560" s="139" t="str">
        <f>1-EXP(-J560)</f>
      </c>
      <c r="L560" s="140" t="str">
        <f>IF(G560=30,1,M559)</f>
      </c>
      <c r="M560" s="141" t="str">
        <f>L560*(1-K560)</f>
      </c>
    </row>
    <row r="561">
      <c r="A561" t="s">
        <v>148</v>
      </c>
      <c r="B561" t="s">
        <v>171</v>
      </c>
      <c r="C561" s="4" t="s">
        <v>176</v>
      </c>
      <c r="D561" t="s">
        <v>166</v>
      </c>
      <c r="E561" t="s">
        <v>451</v>
      </c>
      <c r="F561" s="134" t="n">
        <v>2038</v>
      </c>
      <c r="G561" s="135" t="n">
        <v>69</v>
      </c>
      <c r="H561" s="136" t="n">
        <v>31341.207964456</v>
      </c>
      <c r="I561" s="137" t="n">
        <v>2521002.34104457</v>
      </c>
      <c r="J561" s="138" t="str">
        <f>IF(I561&gt;0,H561/I561,0)</f>
      </c>
      <c r="K561" s="139" t="str">
        <f>1-EXP(-J561)</f>
      </c>
      <c r="L561" s="140" t="str">
        <f>IF(G561=30,1,M560)</f>
      </c>
      <c r="M561" s="141" t="str">
        <f>L561*(1-K561)</f>
      </c>
    </row>
    <row r="562">
      <c r="A562" t="s">
        <v>148</v>
      </c>
      <c r="B562" t="s">
        <v>171</v>
      </c>
      <c r="C562" s="4" t="s">
        <v>176</v>
      </c>
      <c r="D562" t="s">
        <v>166</v>
      </c>
      <c r="E562" t="s">
        <v>451</v>
      </c>
      <c r="F562" s="134" t="n">
        <v>2039</v>
      </c>
      <c r="G562" s="135" t="n">
        <v>30</v>
      </c>
      <c r="H562" s="136" t="n">
        <v>744.233802089624</v>
      </c>
      <c r="I562" s="137" t="n">
        <v>4690612.19332714</v>
      </c>
      <c r="J562" s="138" t="str">
        <f>IF(I562&gt;0,H562/I562,0)</f>
      </c>
      <c r="K562" s="139" t="str">
        <f>1-EXP(-J562)</f>
      </c>
      <c r="L562" s="140" t="str">
        <f>IF(G562=30,1,M561)</f>
      </c>
      <c r="M562" s="141" t="str">
        <f>L562*(1-K562)</f>
      </c>
    </row>
    <row r="563">
      <c r="A563" t="s">
        <v>148</v>
      </c>
      <c r="B563" t="s">
        <v>171</v>
      </c>
      <c r="C563" s="4" t="s">
        <v>176</v>
      </c>
      <c r="D563" t="s">
        <v>166</v>
      </c>
      <c r="E563" t="s">
        <v>451</v>
      </c>
      <c r="F563" s="134" t="n">
        <v>2039</v>
      </c>
      <c r="G563" s="135" t="n">
        <v>31</v>
      </c>
      <c r="H563" s="136" t="n">
        <v>947.947523187947</v>
      </c>
      <c r="I563" s="137" t="n">
        <v>4647993.5536834</v>
      </c>
      <c r="J563" s="138" t="str">
        <f>IF(I563&gt;0,H563/I563,0)</f>
      </c>
      <c r="K563" s="139" t="str">
        <f>1-EXP(-J563)</f>
      </c>
      <c r="L563" s="140" t="str">
        <f>IF(G563=30,1,M562)</f>
      </c>
      <c r="M563" s="141" t="str">
        <f>L563*(1-K563)</f>
      </c>
    </row>
    <row r="564">
      <c r="A564" t="s">
        <v>148</v>
      </c>
      <c r="B564" t="s">
        <v>171</v>
      </c>
      <c r="C564" s="4" t="s">
        <v>176</v>
      </c>
      <c r="D564" t="s">
        <v>166</v>
      </c>
      <c r="E564" t="s">
        <v>451</v>
      </c>
      <c r="F564" s="134" t="n">
        <v>2039</v>
      </c>
      <c r="G564" s="135" t="n">
        <v>32</v>
      </c>
      <c r="H564" s="136" t="n">
        <v>1053.74700814265</v>
      </c>
      <c r="I564" s="137" t="n">
        <v>4674406.34547761</v>
      </c>
      <c r="J564" s="138" t="str">
        <f>IF(I564&gt;0,H564/I564,0)</f>
      </c>
      <c r="K564" s="139" t="str">
        <f>1-EXP(-J564)</f>
      </c>
      <c r="L564" s="140" t="str">
        <f>IF(G564=30,1,M563)</f>
      </c>
      <c r="M564" s="141" t="str">
        <f>L564*(1-K564)</f>
      </c>
    </row>
    <row r="565">
      <c r="A565" t="s">
        <v>148</v>
      </c>
      <c r="B565" t="s">
        <v>171</v>
      </c>
      <c r="C565" s="4" t="s">
        <v>176</v>
      </c>
      <c r="D565" t="s">
        <v>166</v>
      </c>
      <c r="E565" t="s">
        <v>451</v>
      </c>
      <c r="F565" s="134" t="n">
        <v>2039</v>
      </c>
      <c r="G565" s="135" t="n">
        <v>33</v>
      </c>
      <c r="H565" s="136" t="n">
        <v>1096.71283259074</v>
      </c>
      <c r="I565" s="137" t="n">
        <v>4591459.19778048</v>
      </c>
      <c r="J565" s="138" t="str">
        <f>IF(I565&gt;0,H565/I565,0)</f>
      </c>
      <c r="K565" s="139" t="str">
        <f>1-EXP(-J565)</f>
      </c>
      <c r="L565" s="140" t="str">
        <f>IF(G565=30,1,M564)</f>
      </c>
      <c r="M565" s="141" t="str">
        <f>L565*(1-K565)</f>
      </c>
    </row>
    <row r="566">
      <c r="A566" t="s">
        <v>148</v>
      </c>
      <c r="B566" t="s">
        <v>171</v>
      </c>
      <c r="C566" s="4" t="s">
        <v>176</v>
      </c>
      <c r="D566" t="s">
        <v>166</v>
      </c>
      <c r="E566" t="s">
        <v>451</v>
      </c>
      <c r="F566" s="134" t="n">
        <v>2039</v>
      </c>
      <c r="G566" s="135" t="n">
        <v>34</v>
      </c>
      <c r="H566" s="136" t="n">
        <v>1153.85272974182</v>
      </c>
      <c r="I566" s="137" t="n">
        <v>4530342.17023724</v>
      </c>
      <c r="J566" s="138" t="str">
        <f>IF(I566&gt;0,H566/I566,0)</f>
      </c>
      <c r="K566" s="139" t="str">
        <f>1-EXP(-J566)</f>
      </c>
      <c r="L566" s="140" t="str">
        <f>IF(G566=30,1,M565)</f>
      </c>
      <c r="M566" s="141" t="str">
        <f>L566*(1-K566)</f>
      </c>
    </row>
    <row r="567">
      <c r="A567" t="s">
        <v>148</v>
      </c>
      <c r="B567" t="s">
        <v>171</v>
      </c>
      <c r="C567" s="4" t="s">
        <v>176</v>
      </c>
      <c r="D567" t="s">
        <v>166</v>
      </c>
      <c r="E567" t="s">
        <v>451</v>
      </c>
      <c r="F567" s="134" t="n">
        <v>2039</v>
      </c>
      <c r="G567" s="135" t="n">
        <v>35</v>
      </c>
      <c r="H567" s="136" t="n">
        <v>1501.87499551061</v>
      </c>
      <c r="I567" s="137" t="n">
        <v>4401560.13905199</v>
      </c>
      <c r="J567" s="138" t="str">
        <f>IF(I567&gt;0,H567/I567,0)</f>
      </c>
      <c r="K567" s="139" t="str">
        <f>1-EXP(-J567)</f>
      </c>
      <c r="L567" s="140" t="str">
        <f>IF(G567=30,1,M566)</f>
      </c>
      <c r="M567" s="141" t="str">
        <f>L567*(1-K567)</f>
      </c>
    </row>
    <row r="568">
      <c r="A568" t="s">
        <v>148</v>
      </c>
      <c r="B568" t="s">
        <v>171</v>
      </c>
      <c r="C568" s="4" t="s">
        <v>176</v>
      </c>
      <c r="D568" t="s">
        <v>166</v>
      </c>
      <c r="E568" t="s">
        <v>451</v>
      </c>
      <c r="F568" s="134" t="n">
        <v>2039</v>
      </c>
      <c r="G568" s="135" t="n">
        <v>36</v>
      </c>
      <c r="H568" s="136" t="n">
        <v>1713.25270357523</v>
      </c>
      <c r="I568" s="137" t="n">
        <v>4335219.41677276</v>
      </c>
      <c r="J568" s="138" t="str">
        <f>IF(I568&gt;0,H568/I568,0)</f>
      </c>
      <c r="K568" s="139" t="str">
        <f>1-EXP(-J568)</f>
      </c>
      <c r="L568" s="140" t="str">
        <f>IF(G568=30,1,M567)</f>
      </c>
      <c r="M568" s="141" t="str">
        <f>L568*(1-K568)</f>
      </c>
    </row>
    <row r="569">
      <c r="A569" t="s">
        <v>148</v>
      </c>
      <c r="B569" t="s">
        <v>171</v>
      </c>
      <c r="C569" s="4" t="s">
        <v>176</v>
      </c>
      <c r="D569" t="s">
        <v>166</v>
      </c>
      <c r="E569" t="s">
        <v>451</v>
      </c>
      <c r="F569" s="134" t="n">
        <v>2039</v>
      </c>
      <c r="G569" s="135" t="n">
        <v>37</v>
      </c>
      <c r="H569" s="136" t="n">
        <v>1978.56719137336</v>
      </c>
      <c r="I569" s="137" t="n">
        <v>4312150.45943892</v>
      </c>
      <c r="J569" s="138" t="str">
        <f>IF(I569&gt;0,H569/I569,0)</f>
      </c>
      <c r="K569" s="139" t="str">
        <f>1-EXP(-J569)</f>
      </c>
      <c r="L569" s="140" t="str">
        <f>IF(G569=30,1,M568)</f>
      </c>
      <c r="M569" s="141" t="str">
        <f>L569*(1-K569)</f>
      </c>
    </row>
    <row r="570">
      <c r="A570" t="s">
        <v>148</v>
      </c>
      <c r="B570" t="s">
        <v>171</v>
      </c>
      <c r="C570" s="4" t="s">
        <v>176</v>
      </c>
      <c r="D570" t="s">
        <v>166</v>
      </c>
      <c r="E570" t="s">
        <v>451</v>
      </c>
      <c r="F570" s="134" t="n">
        <v>2039</v>
      </c>
      <c r="G570" s="135" t="n">
        <v>38</v>
      </c>
      <c r="H570" s="136" t="n">
        <v>2123.04308616117</v>
      </c>
      <c r="I570" s="137" t="n">
        <v>4290675.91383926</v>
      </c>
      <c r="J570" s="138" t="str">
        <f>IF(I570&gt;0,H570/I570,0)</f>
      </c>
      <c r="K570" s="139" t="str">
        <f>1-EXP(-J570)</f>
      </c>
      <c r="L570" s="140" t="str">
        <f>IF(G570=30,1,M569)</f>
      </c>
      <c r="M570" s="141" t="str">
        <f>L570*(1-K570)</f>
      </c>
    </row>
    <row r="571">
      <c r="A571" t="s">
        <v>148</v>
      </c>
      <c r="B571" t="s">
        <v>171</v>
      </c>
      <c r="C571" s="4" t="s">
        <v>176</v>
      </c>
      <c r="D571" t="s">
        <v>166</v>
      </c>
      <c r="E571" t="s">
        <v>451</v>
      </c>
      <c r="F571" s="134" t="n">
        <v>2039</v>
      </c>
      <c r="G571" s="135" t="n">
        <v>39</v>
      </c>
      <c r="H571" s="136" t="n">
        <v>2283.85028052996</v>
      </c>
      <c r="I571" s="137" t="n">
        <v>4268659.20929281</v>
      </c>
      <c r="J571" s="138" t="str">
        <f>IF(I571&gt;0,H571/I571,0)</f>
      </c>
      <c r="K571" s="139" t="str">
        <f>1-EXP(-J571)</f>
      </c>
      <c r="L571" s="140" t="str">
        <f>IF(G571=30,1,M570)</f>
      </c>
      <c r="M571" s="141" t="str">
        <f>L571*(1-K571)</f>
      </c>
    </row>
    <row r="572">
      <c r="A572" t="s">
        <v>148</v>
      </c>
      <c r="B572" t="s">
        <v>171</v>
      </c>
      <c r="C572" s="4" t="s">
        <v>176</v>
      </c>
      <c r="D572" t="s">
        <v>166</v>
      </c>
      <c r="E572" t="s">
        <v>451</v>
      </c>
      <c r="F572" s="134" t="n">
        <v>2039</v>
      </c>
      <c r="G572" s="135" t="n">
        <v>40</v>
      </c>
      <c r="H572" s="136" t="n">
        <v>3084.64463951896</v>
      </c>
      <c r="I572" s="137" t="n">
        <v>4285658.66792934</v>
      </c>
      <c r="J572" s="138" t="str">
        <f>IF(I572&gt;0,H572/I572,0)</f>
      </c>
      <c r="K572" s="139" t="str">
        <f>1-EXP(-J572)</f>
      </c>
      <c r="L572" s="140" t="str">
        <f>IF(G572=30,1,M571)</f>
      </c>
      <c r="M572" s="141" t="str">
        <f>L572*(1-K572)</f>
      </c>
    </row>
    <row r="573">
      <c r="A573" t="s">
        <v>148</v>
      </c>
      <c r="B573" t="s">
        <v>171</v>
      </c>
      <c r="C573" s="4" t="s">
        <v>176</v>
      </c>
      <c r="D573" t="s">
        <v>166</v>
      </c>
      <c r="E573" t="s">
        <v>451</v>
      </c>
      <c r="F573" s="134" t="n">
        <v>2039</v>
      </c>
      <c r="G573" s="135" t="n">
        <v>41</v>
      </c>
      <c r="H573" s="136" t="n">
        <v>3427.13771845255</v>
      </c>
      <c r="I573" s="137" t="n">
        <v>4340314.7412275</v>
      </c>
      <c r="J573" s="138" t="str">
        <f>IF(I573&gt;0,H573/I573,0)</f>
      </c>
      <c r="K573" s="139" t="str">
        <f>1-EXP(-J573)</f>
      </c>
      <c r="L573" s="140" t="str">
        <f>IF(G573=30,1,M572)</f>
      </c>
      <c r="M573" s="141" t="str">
        <f>L573*(1-K573)</f>
      </c>
    </row>
    <row r="574">
      <c r="A574" t="s">
        <v>148</v>
      </c>
      <c r="B574" t="s">
        <v>171</v>
      </c>
      <c r="C574" s="4" t="s">
        <v>176</v>
      </c>
      <c r="D574" t="s">
        <v>166</v>
      </c>
      <c r="E574" t="s">
        <v>451</v>
      </c>
      <c r="F574" s="134" t="n">
        <v>2039</v>
      </c>
      <c r="G574" s="135" t="n">
        <v>42</v>
      </c>
      <c r="H574" s="136" t="n">
        <v>4038.04654276684</v>
      </c>
      <c r="I574" s="137" t="n">
        <v>4472225.26127442</v>
      </c>
      <c r="J574" s="138" t="str">
        <f>IF(I574&gt;0,H574/I574,0)</f>
      </c>
      <c r="K574" s="139" t="str">
        <f>1-EXP(-J574)</f>
      </c>
      <c r="L574" s="140" t="str">
        <f>IF(G574=30,1,M573)</f>
      </c>
      <c r="M574" s="141" t="str">
        <f>L574*(1-K574)</f>
      </c>
    </row>
    <row r="575">
      <c r="A575" t="s">
        <v>148</v>
      </c>
      <c r="B575" t="s">
        <v>171</v>
      </c>
      <c r="C575" s="4" t="s">
        <v>176</v>
      </c>
      <c r="D575" t="s">
        <v>166</v>
      </c>
      <c r="E575" t="s">
        <v>451</v>
      </c>
      <c r="F575" s="134" t="n">
        <v>2039</v>
      </c>
      <c r="G575" s="135" t="n">
        <v>43</v>
      </c>
      <c r="H575" s="136" t="n">
        <v>4344.23742533529</v>
      </c>
      <c r="I575" s="137" t="n">
        <v>4424783.26070135</v>
      </c>
      <c r="J575" s="138" t="str">
        <f>IF(I575&gt;0,H575/I575,0)</f>
      </c>
      <c r="K575" s="139" t="str">
        <f>1-EXP(-J575)</f>
      </c>
      <c r="L575" s="140" t="str">
        <f>IF(G575=30,1,M574)</f>
      </c>
      <c r="M575" s="141" t="str">
        <f>L575*(1-K575)</f>
      </c>
    </row>
    <row r="576">
      <c r="A576" t="s">
        <v>148</v>
      </c>
      <c r="B576" t="s">
        <v>171</v>
      </c>
      <c r="C576" s="4" t="s">
        <v>176</v>
      </c>
      <c r="D576" t="s">
        <v>166</v>
      </c>
      <c r="E576" t="s">
        <v>451</v>
      </c>
      <c r="F576" s="134" t="n">
        <v>2039</v>
      </c>
      <c r="G576" s="135" t="n">
        <v>44</v>
      </c>
      <c r="H576" s="136" t="n">
        <v>4653.31248624657</v>
      </c>
      <c r="I576" s="137" t="n">
        <v>4347178.05267733</v>
      </c>
      <c r="J576" s="138" t="str">
        <f>IF(I576&gt;0,H576/I576,0)</f>
      </c>
      <c r="K576" s="139" t="str">
        <f>1-EXP(-J576)</f>
      </c>
      <c r="L576" s="140" t="str">
        <f>IF(G576=30,1,M575)</f>
      </c>
      <c r="M576" s="141" t="str">
        <f>L576*(1-K576)</f>
      </c>
    </row>
    <row r="577">
      <c r="A577" t="s">
        <v>148</v>
      </c>
      <c r="B577" t="s">
        <v>171</v>
      </c>
      <c r="C577" s="4" t="s">
        <v>176</v>
      </c>
      <c r="D577" t="s">
        <v>166</v>
      </c>
      <c r="E577" t="s">
        <v>451</v>
      </c>
      <c r="F577" s="134" t="n">
        <v>2039</v>
      </c>
      <c r="G577" s="135" t="n">
        <v>45</v>
      </c>
      <c r="H577" s="136" t="n">
        <v>5899.92980285591</v>
      </c>
      <c r="I577" s="137" t="n">
        <v>4284510.17499473</v>
      </c>
      <c r="J577" s="138" t="str">
        <f>IF(I577&gt;0,H577/I577,0)</f>
      </c>
      <c r="K577" s="139" t="str">
        <f>1-EXP(-J577)</f>
      </c>
      <c r="L577" s="140" t="str">
        <f>IF(G577=30,1,M576)</f>
      </c>
      <c r="M577" s="141" t="str">
        <f>L577*(1-K577)</f>
      </c>
    </row>
    <row r="578">
      <c r="A578" t="s">
        <v>148</v>
      </c>
      <c r="B578" t="s">
        <v>171</v>
      </c>
      <c r="C578" s="4" t="s">
        <v>176</v>
      </c>
      <c r="D578" t="s">
        <v>166</v>
      </c>
      <c r="E578" t="s">
        <v>451</v>
      </c>
      <c r="F578" s="134" t="n">
        <v>2039</v>
      </c>
      <c r="G578" s="135" t="n">
        <v>46</v>
      </c>
      <c r="H578" s="136" t="n">
        <v>6334.02540893325</v>
      </c>
      <c r="I578" s="137" t="n">
        <v>4223838.15793714</v>
      </c>
      <c r="J578" s="138" t="str">
        <f>IF(I578&gt;0,H578/I578,0)</f>
      </c>
      <c r="K578" s="139" t="str">
        <f>1-EXP(-J578)</f>
      </c>
      <c r="L578" s="140" t="str">
        <f>IF(G578=30,1,M577)</f>
      </c>
      <c r="M578" s="141" t="str">
        <f>L578*(1-K578)</f>
      </c>
    </row>
    <row r="579">
      <c r="A579" t="s">
        <v>148</v>
      </c>
      <c r="B579" t="s">
        <v>171</v>
      </c>
      <c r="C579" s="4" t="s">
        <v>176</v>
      </c>
      <c r="D579" t="s">
        <v>166</v>
      </c>
      <c r="E579" t="s">
        <v>451</v>
      </c>
      <c r="F579" s="134" t="n">
        <v>2039</v>
      </c>
      <c r="G579" s="135" t="n">
        <v>47</v>
      </c>
      <c r="H579" s="136" t="n">
        <v>6985.585680363</v>
      </c>
      <c r="I579" s="137" t="n">
        <v>4252665.90300421</v>
      </c>
      <c r="J579" s="138" t="str">
        <f>IF(I579&gt;0,H579/I579,0)</f>
      </c>
      <c r="K579" s="139" t="str">
        <f>1-EXP(-J579)</f>
      </c>
      <c r="L579" s="140" t="str">
        <f>IF(G579=30,1,M578)</f>
      </c>
      <c r="M579" s="141" t="str">
        <f>L579*(1-K579)</f>
      </c>
    </row>
    <row r="580">
      <c r="A580" t="s">
        <v>148</v>
      </c>
      <c r="B580" t="s">
        <v>171</v>
      </c>
      <c r="C580" s="4" t="s">
        <v>176</v>
      </c>
      <c r="D580" t="s">
        <v>166</v>
      </c>
      <c r="E580" t="s">
        <v>451</v>
      </c>
      <c r="F580" s="134" t="n">
        <v>2039</v>
      </c>
      <c r="G580" s="135" t="n">
        <v>48</v>
      </c>
      <c r="H580" s="136" t="n">
        <v>7682.52265257739</v>
      </c>
      <c r="I580" s="137" t="n">
        <v>4261136.36794866</v>
      </c>
      <c r="J580" s="138" t="str">
        <f>IF(I580&gt;0,H580/I580,0)</f>
      </c>
      <c r="K580" s="139" t="str">
        <f>1-EXP(-J580)</f>
      </c>
      <c r="L580" s="140" t="str">
        <f>IF(G580=30,1,M579)</f>
      </c>
      <c r="M580" s="141" t="str">
        <f>L580*(1-K580)</f>
      </c>
    </row>
    <row r="581">
      <c r="A581" t="s">
        <v>148</v>
      </c>
      <c r="B581" t="s">
        <v>171</v>
      </c>
      <c r="C581" s="4" t="s">
        <v>176</v>
      </c>
      <c r="D581" t="s">
        <v>166</v>
      </c>
      <c r="E581" t="s">
        <v>451</v>
      </c>
      <c r="F581" s="134" t="n">
        <v>2039</v>
      </c>
      <c r="G581" s="135" t="n">
        <v>49</v>
      </c>
      <c r="H581" s="136" t="n">
        <v>11359.1329272674</v>
      </c>
      <c r="I581" s="137" t="n">
        <v>6268737.04324613</v>
      </c>
      <c r="J581" s="138" t="str">
        <f>IF(I581&gt;0,H581/I581,0)</f>
      </c>
      <c r="K581" s="139" t="str">
        <f>1-EXP(-J581)</f>
      </c>
      <c r="L581" s="140" t="str">
        <f>IF(G581=30,1,M580)</f>
      </c>
      <c r="M581" s="141" t="str">
        <f>L581*(1-K581)</f>
      </c>
    </row>
    <row r="582">
      <c r="A582" t="s">
        <v>148</v>
      </c>
      <c r="B582" t="s">
        <v>171</v>
      </c>
      <c r="C582" s="4" t="s">
        <v>176</v>
      </c>
      <c r="D582" t="s">
        <v>166</v>
      </c>
      <c r="E582" t="s">
        <v>451</v>
      </c>
      <c r="F582" s="134" t="n">
        <v>2039</v>
      </c>
      <c r="G582" s="135" t="n">
        <v>50</v>
      </c>
      <c r="H582" s="136" t="n">
        <v>9580.00609319894</v>
      </c>
      <c r="I582" s="137" t="n">
        <v>4199555.46378455</v>
      </c>
      <c r="J582" s="138" t="str">
        <f>IF(I582&gt;0,H582/I582,0)</f>
      </c>
      <c r="K582" s="139" t="str">
        <f>1-EXP(-J582)</f>
      </c>
      <c r="L582" s="140" t="str">
        <f>IF(G582=30,1,M581)</f>
      </c>
      <c r="M582" s="141" t="str">
        <f>L582*(1-K582)</f>
      </c>
    </row>
    <row r="583">
      <c r="A583" t="s">
        <v>148</v>
      </c>
      <c r="B583" t="s">
        <v>171</v>
      </c>
      <c r="C583" s="4" t="s">
        <v>176</v>
      </c>
      <c r="D583" t="s">
        <v>166</v>
      </c>
      <c r="E583" t="s">
        <v>451</v>
      </c>
      <c r="F583" s="134" t="n">
        <v>2039</v>
      </c>
      <c r="G583" s="135" t="n">
        <v>51</v>
      </c>
      <c r="H583" s="136" t="n">
        <v>10398.7596250561</v>
      </c>
      <c r="I583" s="137" t="n">
        <v>4170247.44796649</v>
      </c>
      <c r="J583" s="138" t="str">
        <f>IF(I583&gt;0,H583/I583,0)</f>
      </c>
      <c r="K583" s="139" t="str">
        <f>1-EXP(-J583)</f>
      </c>
      <c r="L583" s="140" t="str">
        <f>IF(G583=30,1,M582)</f>
      </c>
      <c r="M583" s="141" t="str">
        <f>L583*(1-K583)</f>
      </c>
    </row>
    <row r="584">
      <c r="A584" t="s">
        <v>148</v>
      </c>
      <c r="B584" t="s">
        <v>171</v>
      </c>
      <c r="C584" s="4" t="s">
        <v>176</v>
      </c>
      <c r="D584" t="s">
        <v>166</v>
      </c>
      <c r="E584" t="s">
        <v>451</v>
      </c>
      <c r="F584" s="134" t="n">
        <v>2039</v>
      </c>
      <c r="G584" s="135" t="n">
        <v>52</v>
      </c>
      <c r="H584" s="136" t="n">
        <v>11001.0863633844</v>
      </c>
      <c r="I584" s="137" t="n">
        <v>4029169.21809866</v>
      </c>
      <c r="J584" s="138" t="str">
        <f>IF(I584&gt;0,H584/I584,0)</f>
      </c>
      <c r="K584" s="139" t="str">
        <f>1-EXP(-J584)</f>
      </c>
      <c r="L584" s="140" t="str">
        <f>IF(G584=30,1,M583)</f>
      </c>
      <c r="M584" s="141" t="str">
        <f>L584*(1-K584)</f>
      </c>
    </row>
    <row r="585">
      <c r="A585" t="s">
        <v>148</v>
      </c>
      <c r="B585" t="s">
        <v>171</v>
      </c>
      <c r="C585" s="4" t="s">
        <v>176</v>
      </c>
      <c r="D585" t="s">
        <v>166</v>
      </c>
      <c r="E585" t="s">
        <v>451</v>
      </c>
      <c r="F585" s="134" t="n">
        <v>2039</v>
      </c>
      <c r="G585" s="135" t="n">
        <v>53</v>
      </c>
      <c r="H585" s="136" t="n">
        <v>11881.8566467795</v>
      </c>
      <c r="I585" s="137" t="n">
        <v>3981348.3360049</v>
      </c>
      <c r="J585" s="138" t="str">
        <f>IF(I585&gt;0,H585/I585,0)</f>
      </c>
      <c r="K585" s="139" t="str">
        <f>1-EXP(-J585)</f>
      </c>
      <c r="L585" s="140" t="str">
        <f>IF(G585=30,1,M584)</f>
      </c>
      <c r="M585" s="141" t="str">
        <f>L585*(1-K585)</f>
      </c>
    </row>
    <row r="586">
      <c r="A586" t="s">
        <v>148</v>
      </c>
      <c r="B586" t="s">
        <v>171</v>
      </c>
      <c r="C586" s="4" t="s">
        <v>176</v>
      </c>
      <c r="D586" t="s">
        <v>166</v>
      </c>
      <c r="E586" t="s">
        <v>451</v>
      </c>
      <c r="F586" s="134" t="n">
        <v>2039</v>
      </c>
      <c r="G586" s="135" t="n">
        <v>54</v>
      </c>
      <c r="H586" s="136" t="n">
        <v>13109.3663059272</v>
      </c>
      <c r="I586" s="137" t="n">
        <v>4021754.71996138</v>
      </c>
      <c r="J586" s="138" t="str">
        <f>IF(I586&gt;0,H586/I586,0)</f>
      </c>
      <c r="K586" s="139" t="str">
        <f>1-EXP(-J586)</f>
      </c>
      <c r="L586" s="140" t="str">
        <f>IF(G586=30,1,M585)</f>
      </c>
      <c r="M586" s="141" t="str">
        <f>L586*(1-K586)</f>
      </c>
    </row>
    <row r="587">
      <c r="A587" t="s">
        <v>148</v>
      </c>
      <c r="B587" t="s">
        <v>171</v>
      </c>
      <c r="C587" s="4" t="s">
        <v>176</v>
      </c>
      <c r="D587" t="s">
        <v>166</v>
      </c>
      <c r="E587" t="s">
        <v>451</v>
      </c>
      <c r="F587" s="134" t="n">
        <v>2039</v>
      </c>
      <c r="G587" s="135" t="n">
        <v>55</v>
      </c>
      <c r="H587" s="136" t="n">
        <v>14443.179509147</v>
      </c>
      <c r="I587" s="137" t="n">
        <v>4084104.96973378</v>
      </c>
      <c r="J587" s="138" t="str">
        <f>IF(I587&gt;0,H587/I587,0)</f>
      </c>
      <c r="K587" s="139" t="str">
        <f>1-EXP(-J587)</f>
      </c>
      <c r="L587" s="140" t="str">
        <f>IF(G587=30,1,M586)</f>
      </c>
      <c r="M587" s="141" t="str">
        <f>L587*(1-K587)</f>
      </c>
    </row>
    <row r="588">
      <c r="A588" t="s">
        <v>148</v>
      </c>
      <c r="B588" t="s">
        <v>171</v>
      </c>
      <c r="C588" s="4" t="s">
        <v>176</v>
      </c>
      <c r="D588" t="s">
        <v>166</v>
      </c>
      <c r="E588" t="s">
        <v>451</v>
      </c>
      <c r="F588" s="134" t="n">
        <v>2039</v>
      </c>
      <c r="G588" s="135" t="n">
        <v>56</v>
      </c>
      <c r="H588" s="136" t="n">
        <v>15525.2625860204</v>
      </c>
      <c r="I588" s="137" t="n">
        <v>4040897.11384318</v>
      </c>
      <c r="J588" s="138" t="str">
        <f>IF(I588&gt;0,H588/I588,0)</f>
      </c>
      <c r="K588" s="139" t="str">
        <f>1-EXP(-J588)</f>
      </c>
      <c r="L588" s="140" t="str">
        <f>IF(G588=30,1,M587)</f>
      </c>
      <c r="M588" s="141" t="str">
        <f>L588*(1-K588)</f>
      </c>
    </row>
    <row r="589">
      <c r="A589" t="s">
        <v>148</v>
      </c>
      <c r="B589" t="s">
        <v>171</v>
      </c>
      <c r="C589" s="4" t="s">
        <v>176</v>
      </c>
      <c r="D589" t="s">
        <v>166</v>
      </c>
      <c r="E589" t="s">
        <v>451</v>
      </c>
      <c r="F589" s="134" t="n">
        <v>2039</v>
      </c>
      <c r="G589" s="135" t="n">
        <v>57</v>
      </c>
      <c r="H589" s="136" t="n">
        <v>16351.8949120216</v>
      </c>
      <c r="I589" s="137" t="n">
        <v>3890650.8821248</v>
      </c>
      <c r="J589" s="138" t="str">
        <f>IF(I589&gt;0,H589/I589,0)</f>
      </c>
      <c r="K589" s="139" t="str">
        <f>1-EXP(-J589)</f>
      </c>
      <c r="L589" s="140" t="str">
        <f>IF(G589=30,1,M588)</f>
      </c>
      <c r="M589" s="141" t="str">
        <f>L589*(1-K589)</f>
      </c>
    </row>
    <row r="590">
      <c r="A590" t="s">
        <v>148</v>
      </c>
      <c r="B590" t="s">
        <v>171</v>
      </c>
      <c r="C590" s="4" t="s">
        <v>176</v>
      </c>
      <c r="D590" t="s">
        <v>166</v>
      </c>
      <c r="E590" t="s">
        <v>451</v>
      </c>
      <c r="F590" s="134" t="n">
        <v>2039</v>
      </c>
      <c r="G590" s="135" t="n">
        <v>58</v>
      </c>
      <c r="H590" s="136" t="n">
        <v>17466.8822361809</v>
      </c>
      <c r="I590" s="137" t="n">
        <v>3798483.14594746</v>
      </c>
      <c r="J590" s="138" t="str">
        <f>IF(I590&gt;0,H590/I590,0)</f>
      </c>
      <c r="K590" s="139" t="str">
        <f>1-EXP(-J590)</f>
      </c>
      <c r="L590" s="140" t="str">
        <f>IF(G590=30,1,M589)</f>
      </c>
      <c r="M590" s="141" t="str">
        <f>L590*(1-K590)</f>
      </c>
    </row>
    <row r="591">
      <c r="A591" t="s">
        <v>148</v>
      </c>
      <c r="B591" t="s">
        <v>171</v>
      </c>
      <c r="C591" s="4" t="s">
        <v>176</v>
      </c>
      <c r="D591" t="s">
        <v>166</v>
      </c>
      <c r="E591" t="s">
        <v>451</v>
      </c>
      <c r="F591" s="134" t="n">
        <v>2039</v>
      </c>
      <c r="G591" s="135" t="n">
        <v>59</v>
      </c>
      <c r="H591" s="136" t="n">
        <v>18736.2626991947</v>
      </c>
      <c r="I591" s="137" t="n">
        <v>3719917.77736638</v>
      </c>
      <c r="J591" s="138" t="str">
        <f>IF(I591&gt;0,H591/I591,0)</f>
      </c>
      <c r="K591" s="139" t="str">
        <f>1-EXP(-J591)</f>
      </c>
      <c r="L591" s="140" t="str">
        <f>IF(G591=30,1,M590)</f>
      </c>
      <c r="M591" s="141" t="str">
        <f>L591*(1-K591)</f>
      </c>
    </row>
    <row r="592">
      <c r="A592" t="s">
        <v>148</v>
      </c>
      <c r="B592" t="s">
        <v>171</v>
      </c>
      <c r="C592" s="4" t="s">
        <v>176</v>
      </c>
      <c r="D592" t="s">
        <v>166</v>
      </c>
      <c r="E592" t="s">
        <v>451</v>
      </c>
      <c r="F592" s="134" t="n">
        <v>2039</v>
      </c>
      <c r="G592" s="135" t="n">
        <v>60</v>
      </c>
      <c r="H592" s="136" t="n">
        <v>20034.8390797838</v>
      </c>
      <c r="I592" s="137" t="n">
        <v>3634930.73259884</v>
      </c>
      <c r="J592" s="138" t="str">
        <f>IF(I592&gt;0,H592/I592,0)</f>
      </c>
      <c r="K592" s="139" t="str">
        <f>1-EXP(-J592)</f>
      </c>
      <c r="L592" s="140" t="str">
        <f>IF(G592=30,1,M591)</f>
      </c>
      <c r="M592" s="141" t="str">
        <f>L592*(1-K592)</f>
      </c>
    </row>
    <row r="593">
      <c r="A593" t="s">
        <v>148</v>
      </c>
      <c r="B593" t="s">
        <v>171</v>
      </c>
      <c r="C593" s="4" t="s">
        <v>176</v>
      </c>
      <c r="D593" t="s">
        <v>166</v>
      </c>
      <c r="E593" t="s">
        <v>451</v>
      </c>
      <c r="F593" s="134" t="n">
        <v>2039</v>
      </c>
      <c r="G593" s="135" t="n">
        <v>61</v>
      </c>
      <c r="H593" s="136" t="n">
        <v>21382.9375968795</v>
      </c>
      <c r="I593" s="137" t="n">
        <v>3530423.32734477</v>
      </c>
      <c r="J593" s="138" t="str">
        <f>IF(I593&gt;0,H593/I593,0)</f>
      </c>
      <c r="K593" s="139" t="str">
        <f>1-EXP(-J593)</f>
      </c>
      <c r="L593" s="140" t="str">
        <f>IF(G593=30,1,M592)</f>
      </c>
      <c r="M593" s="141" t="str">
        <f>L593*(1-K593)</f>
      </c>
    </row>
    <row r="594">
      <c r="A594" t="s">
        <v>148</v>
      </c>
      <c r="B594" t="s">
        <v>171</v>
      </c>
      <c r="C594" s="4" t="s">
        <v>176</v>
      </c>
      <c r="D594" t="s">
        <v>166</v>
      </c>
      <c r="E594" t="s">
        <v>451</v>
      </c>
      <c r="F594" s="134" t="n">
        <v>2039</v>
      </c>
      <c r="G594" s="135" t="n">
        <v>62</v>
      </c>
      <c r="H594" s="136" t="n">
        <v>22878.3707873019</v>
      </c>
      <c r="I594" s="137" t="n">
        <v>3439985.8314766</v>
      </c>
      <c r="J594" s="138" t="str">
        <f>IF(I594&gt;0,H594/I594,0)</f>
      </c>
      <c r="K594" s="139" t="str">
        <f>1-EXP(-J594)</f>
      </c>
      <c r="L594" s="140" t="str">
        <f>IF(G594=30,1,M593)</f>
      </c>
      <c r="M594" s="141" t="str">
        <f>L594*(1-K594)</f>
      </c>
    </row>
    <row r="595">
      <c r="A595" t="s">
        <v>148</v>
      </c>
      <c r="B595" t="s">
        <v>171</v>
      </c>
      <c r="C595" s="4" t="s">
        <v>176</v>
      </c>
      <c r="D595" t="s">
        <v>166</v>
      </c>
      <c r="E595" t="s">
        <v>451</v>
      </c>
      <c r="F595" s="134" t="n">
        <v>2039</v>
      </c>
      <c r="G595" s="135" t="n">
        <v>63</v>
      </c>
      <c r="H595" s="136" t="n">
        <v>24345.7490533084</v>
      </c>
      <c r="I595" s="137" t="n">
        <v>3337651.70997635</v>
      </c>
      <c r="J595" s="138" t="str">
        <f>IF(I595&gt;0,H595/I595,0)</f>
      </c>
      <c r="K595" s="139" t="str">
        <f>1-EXP(-J595)</f>
      </c>
      <c r="L595" s="140" t="str">
        <f>IF(G595=30,1,M594)</f>
      </c>
      <c r="M595" s="141" t="str">
        <f>L595*(1-K595)</f>
      </c>
    </row>
    <row r="596">
      <c r="A596" t="s">
        <v>148</v>
      </c>
      <c r="B596" t="s">
        <v>171</v>
      </c>
      <c r="C596" s="4" t="s">
        <v>176</v>
      </c>
      <c r="D596" t="s">
        <v>166</v>
      </c>
      <c r="E596" t="s">
        <v>451</v>
      </c>
      <c r="F596" s="134" t="n">
        <v>2039</v>
      </c>
      <c r="G596" s="135" t="n">
        <v>64</v>
      </c>
      <c r="H596" s="136" t="n">
        <v>25865.3294178064</v>
      </c>
      <c r="I596" s="137" t="n">
        <v>3233204.60954871</v>
      </c>
      <c r="J596" s="138" t="str">
        <f>IF(I596&gt;0,H596/I596,0)</f>
      </c>
      <c r="K596" s="139" t="str">
        <f>1-EXP(-J596)</f>
      </c>
      <c r="L596" s="140" t="str">
        <f>IF(G596=30,1,M595)</f>
      </c>
      <c r="M596" s="141" t="str">
        <f>L596*(1-K596)</f>
      </c>
    </row>
    <row r="597">
      <c r="A597" t="s">
        <v>148</v>
      </c>
      <c r="B597" t="s">
        <v>171</v>
      </c>
      <c r="C597" s="4" t="s">
        <v>176</v>
      </c>
      <c r="D597" t="s">
        <v>166</v>
      </c>
      <c r="E597" t="s">
        <v>451</v>
      </c>
      <c r="F597" s="134" t="n">
        <v>2039</v>
      </c>
      <c r="G597" s="135" t="n">
        <v>65</v>
      </c>
      <c r="H597" s="136" t="n">
        <v>26133.4702565331</v>
      </c>
      <c r="I597" s="137" t="n">
        <v>3103169.47367479</v>
      </c>
      <c r="J597" s="138" t="str">
        <f>IF(I597&gt;0,H597/I597,0)</f>
      </c>
      <c r="K597" s="139" t="str">
        <f>1-EXP(-J597)</f>
      </c>
      <c r="L597" s="140" t="str">
        <f>IF(G597=30,1,M596)</f>
      </c>
      <c r="M597" s="141" t="str">
        <f>L597*(1-K597)</f>
      </c>
    </row>
    <row r="598">
      <c r="A598" t="s">
        <v>148</v>
      </c>
      <c r="B598" t="s">
        <v>171</v>
      </c>
      <c r="C598" s="4" t="s">
        <v>176</v>
      </c>
      <c r="D598" t="s">
        <v>166</v>
      </c>
      <c r="E598" t="s">
        <v>451</v>
      </c>
      <c r="F598" s="134" t="n">
        <v>2039</v>
      </c>
      <c r="G598" s="135" t="n">
        <v>66</v>
      </c>
      <c r="H598" s="136" t="n">
        <v>27899.9747300388</v>
      </c>
      <c r="I598" s="137" t="n">
        <v>3024710.36476186</v>
      </c>
      <c r="J598" s="138" t="str">
        <f>IF(I598&gt;0,H598/I598,0)</f>
      </c>
      <c r="K598" s="139" t="str">
        <f>1-EXP(-J598)</f>
      </c>
      <c r="L598" s="140" t="str">
        <f>IF(G598=30,1,M597)</f>
      </c>
      <c r="M598" s="141" t="str">
        <f>L598*(1-K598)</f>
      </c>
    </row>
    <row r="599">
      <c r="A599" t="s">
        <v>148</v>
      </c>
      <c r="B599" t="s">
        <v>171</v>
      </c>
      <c r="C599" s="4" t="s">
        <v>176</v>
      </c>
      <c r="D599" t="s">
        <v>166</v>
      </c>
      <c r="E599" t="s">
        <v>451</v>
      </c>
      <c r="F599" s="134" t="n">
        <v>2039</v>
      </c>
      <c r="G599" s="135" t="n">
        <v>67</v>
      </c>
      <c r="H599" s="136" t="n">
        <v>28430.7375170456</v>
      </c>
      <c r="I599" s="137" t="n">
        <v>2803500.86984208</v>
      </c>
      <c r="J599" s="138" t="str">
        <f>IF(I599&gt;0,H599/I599,0)</f>
      </c>
      <c r="K599" s="139" t="str">
        <f>1-EXP(-J599)</f>
      </c>
      <c r="L599" s="140" t="str">
        <f>IF(G599=30,1,M598)</f>
      </c>
      <c r="M599" s="141" t="str">
        <f>L599*(1-K599)</f>
      </c>
    </row>
    <row r="600">
      <c r="A600" t="s">
        <v>148</v>
      </c>
      <c r="B600" t="s">
        <v>171</v>
      </c>
      <c r="C600" s="4" t="s">
        <v>176</v>
      </c>
      <c r="D600" t="s">
        <v>166</v>
      </c>
      <c r="E600" t="s">
        <v>451</v>
      </c>
      <c r="F600" s="134" t="n">
        <v>2039</v>
      </c>
      <c r="G600" s="135" t="n">
        <v>68</v>
      </c>
      <c r="H600" s="136" t="n">
        <v>29945.8160339176</v>
      </c>
      <c r="I600" s="137" t="n">
        <v>2686531.10172705</v>
      </c>
      <c r="J600" s="138" t="str">
        <f>IF(I600&gt;0,H600/I600,0)</f>
      </c>
      <c r="K600" s="139" t="str">
        <f>1-EXP(-J600)</f>
      </c>
      <c r="L600" s="140" t="str">
        <f>IF(G600=30,1,M599)</f>
      </c>
      <c r="M600" s="141" t="str">
        <f>L600*(1-K600)</f>
      </c>
    </row>
    <row r="601">
      <c r="A601" t="s">
        <v>148</v>
      </c>
      <c r="B601" t="s">
        <v>171</v>
      </c>
      <c r="C601" s="4" t="s">
        <v>176</v>
      </c>
      <c r="D601" t="s">
        <v>166</v>
      </c>
      <c r="E601" t="s">
        <v>451</v>
      </c>
      <c r="F601" s="134" t="n">
        <v>2039</v>
      </c>
      <c r="G601" s="135" t="n">
        <v>69</v>
      </c>
      <c r="H601" s="136" t="n">
        <v>31543.1126466464</v>
      </c>
      <c r="I601" s="137" t="n">
        <v>2572023.06455652</v>
      </c>
      <c r="J601" s="138" t="str">
        <f>IF(I601&gt;0,H601/I601,0)</f>
      </c>
      <c r="K601" s="139" t="str">
        <f>1-EXP(-J601)</f>
      </c>
      <c r="L601" s="140" t="str">
        <f>IF(G601=30,1,M600)</f>
      </c>
      <c r="M601" s="141" t="str">
        <f>L601*(1-K601)</f>
      </c>
    </row>
    <row r="602">
      <c r="A602" t="s">
        <v>148</v>
      </c>
      <c r="B602" t="s">
        <v>171</v>
      </c>
      <c r="C602" s="4" t="s">
        <v>176</v>
      </c>
      <c r="D602" t="s">
        <v>166</v>
      </c>
      <c r="E602" t="s">
        <v>451</v>
      </c>
      <c r="F602" s="134" t="n">
        <v>2040</v>
      </c>
      <c r="G602" s="135" t="n">
        <v>30</v>
      </c>
      <c r="H602" s="136" t="n">
        <v>757.580238601303</v>
      </c>
      <c r="I602" s="137" t="n">
        <v>4755893.65770446</v>
      </c>
      <c r="J602" s="138" t="str">
        <f>IF(I602&gt;0,H602/I602,0)</f>
      </c>
      <c r="K602" s="139" t="str">
        <f>1-EXP(-J602)</f>
      </c>
      <c r="L602" s="140" t="str">
        <f>IF(G602=30,1,M601)</f>
      </c>
      <c r="M602" s="141" t="str">
        <f>L602*(1-K602)</f>
      </c>
    </row>
    <row r="603">
      <c r="A603" t="s">
        <v>148</v>
      </c>
      <c r="B603" t="s">
        <v>171</v>
      </c>
      <c r="C603" s="4" t="s">
        <v>176</v>
      </c>
      <c r="D603" t="s">
        <v>166</v>
      </c>
      <c r="E603" t="s">
        <v>451</v>
      </c>
      <c r="F603" s="134" t="n">
        <v>2040</v>
      </c>
      <c r="G603" s="135" t="n">
        <v>31</v>
      </c>
      <c r="H603" s="136" t="n">
        <v>958.9116225655</v>
      </c>
      <c r="I603" s="137" t="n">
        <v>4685051.83419379</v>
      </c>
      <c r="J603" s="138" t="str">
        <f>IF(I603&gt;0,H603/I603,0)</f>
      </c>
      <c r="K603" s="139" t="str">
        <f>1-EXP(-J603)</f>
      </c>
      <c r="L603" s="140" t="str">
        <f>IF(G603=30,1,M602)</f>
      </c>
      <c r="M603" s="141" t="str">
        <f>L603*(1-K603)</f>
      </c>
    </row>
    <row r="604">
      <c r="A604" t="s">
        <v>148</v>
      </c>
      <c r="B604" t="s">
        <v>171</v>
      </c>
      <c r="C604" s="4" t="s">
        <v>176</v>
      </c>
      <c r="D604" t="s">
        <v>166</v>
      </c>
      <c r="E604" t="s">
        <v>451</v>
      </c>
      <c r="F604" s="134" t="n">
        <v>2040</v>
      </c>
      <c r="G604" s="135" t="n">
        <v>32</v>
      </c>
      <c r="H604" s="136" t="n">
        <v>1001.87768702325</v>
      </c>
      <c r="I604" s="137" t="n">
        <v>4642576.59103309</v>
      </c>
      <c r="J604" s="138" t="str">
        <f>IF(I604&gt;0,H604/I604,0)</f>
      </c>
      <c r="K604" s="139" t="str">
        <f>1-EXP(-J604)</f>
      </c>
      <c r="L604" s="140" t="str">
        <f>IF(G604=30,1,M603)</f>
      </c>
      <c r="M604" s="141" t="str">
        <f>L604*(1-K604)</f>
      </c>
    </row>
    <row r="605">
      <c r="A605" t="s">
        <v>148</v>
      </c>
      <c r="B605" t="s">
        <v>171</v>
      </c>
      <c r="C605" s="4" t="s">
        <v>176</v>
      </c>
      <c r="D605" t="s">
        <v>166</v>
      </c>
      <c r="E605" t="s">
        <v>451</v>
      </c>
      <c r="F605" s="134" t="n">
        <v>2040</v>
      </c>
      <c r="G605" s="135" t="n">
        <v>33</v>
      </c>
      <c r="H605" s="136" t="n">
        <v>1118.33066261936</v>
      </c>
      <c r="I605" s="137" t="n">
        <v>4668681.4585612</v>
      </c>
      <c r="J605" s="138" t="str">
        <f>IF(I605&gt;0,H605/I605,0)</f>
      </c>
      <c r="K605" s="139" t="str">
        <f>1-EXP(-J605)</f>
      </c>
      <c r="L605" s="140" t="str">
        <f>IF(G605=30,1,M604)</f>
      </c>
      <c r="M605" s="141" t="str">
        <f>L605*(1-K605)</f>
      </c>
    </row>
    <row r="606">
      <c r="A606" t="s">
        <v>148</v>
      </c>
      <c r="B606" t="s">
        <v>171</v>
      </c>
      <c r="C606" s="4" t="s">
        <v>176</v>
      </c>
      <c r="D606" t="s">
        <v>166</v>
      </c>
      <c r="E606" t="s">
        <v>451</v>
      </c>
      <c r="F606" s="134" t="n">
        <v>2040</v>
      </c>
      <c r="G606" s="135" t="n">
        <v>34</v>
      </c>
      <c r="H606" s="136" t="n">
        <v>1170.83937799803</v>
      </c>
      <c r="I606" s="137" t="n">
        <v>4585570.35966065</v>
      </c>
      <c r="J606" s="138" t="str">
        <f>IF(I606&gt;0,H606/I606,0)</f>
      </c>
      <c r="K606" s="139" t="str">
        <f>1-EXP(-J606)</f>
      </c>
      <c r="L606" s="140" t="str">
        <f>IF(G606=30,1,M605)</f>
      </c>
      <c r="M606" s="141" t="str">
        <f>L606*(1-K606)</f>
      </c>
    </row>
    <row r="607">
      <c r="A607" t="s">
        <v>148</v>
      </c>
      <c r="B607" t="s">
        <v>171</v>
      </c>
      <c r="C607" s="4" t="s">
        <v>176</v>
      </c>
      <c r="D607" t="s">
        <v>166</v>
      </c>
      <c r="E607" t="s">
        <v>451</v>
      </c>
      <c r="F607" s="134" t="n">
        <v>2040</v>
      </c>
      <c r="G607" s="135" t="n">
        <v>35</v>
      </c>
      <c r="H607" s="136" t="n">
        <v>1541.1202344402</v>
      </c>
      <c r="I607" s="137" t="n">
        <v>4524221.30684128</v>
      </c>
      <c r="J607" s="138" t="str">
        <f>IF(I607&gt;0,H607/I607,0)</f>
      </c>
      <c r="K607" s="139" t="str">
        <f>1-EXP(-J607)</f>
      </c>
      <c r="L607" s="140" t="str">
        <f>IF(G607=30,1,M606)</f>
      </c>
      <c r="M607" s="141" t="str">
        <f>L607*(1-K607)</f>
      </c>
    </row>
    <row r="608">
      <c r="A608" t="s">
        <v>148</v>
      </c>
      <c r="B608" t="s">
        <v>171</v>
      </c>
      <c r="C608" s="4" t="s">
        <v>176</v>
      </c>
      <c r="D608" t="s">
        <v>166</v>
      </c>
      <c r="E608" t="s">
        <v>451</v>
      </c>
      <c r="F608" s="134" t="n">
        <v>2040</v>
      </c>
      <c r="G608" s="135" t="n">
        <v>36</v>
      </c>
      <c r="H608" s="136" t="n">
        <v>1733.85190767674</v>
      </c>
      <c r="I608" s="137" t="n">
        <v>4394925.69832425</v>
      </c>
      <c r="J608" s="138" t="str">
        <f>IF(I608&gt;0,H608/I608,0)</f>
      </c>
      <c r="K608" s="139" t="str">
        <f>1-EXP(-J608)</f>
      </c>
      <c r="L608" s="140" t="str">
        <f>IF(G608=30,1,M607)</f>
      </c>
      <c r="M608" s="141" t="str">
        <f>L608*(1-K608)</f>
      </c>
    </row>
    <row r="609">
      <c r="A609" t="s">
        <v>148</v>
      </c>
      <c r="B609" t="s">
        <v>171</v>
      </c>
      <c r="C609" s="4" t="s">
        <v>176</v>
      </c>
      <c r="D609" t="s">
        <v>166</v>
      </c>
      <c r="E609" t="s">
        <v>451</v>
      </c>
      <c r="F609" s="134" t="n">
        <v>2040</v>
      </c>
      <c r="G609" s="135" t="n">
        <v>37</v>
      </c>
      <c r="H609" s="136" t="n">
        <v>1839.29812308938</v>
      </c>
      <c r="I609" s="137" t="n">
        <v>4328549.1888107</v>
      </c>
      <c r="J609" s="138" t="str">
        <f>IF(I609&gt;0,H609/I609,0)</f>
      </c>
      <c r="K609" s="139" t="str">
        <f>1-EXP(-J609)</f>
      </c>
      <c r="L609" s="140" t="str">
        <f>IF(G609=30,1,M608)</f>
      </c>
      <c r="M609" s="141" t="str">
        <f>L609*(1-K609)</f>
      </c>
    </row>
    <row r="610">
      <c r="A610" t="s">
        <v>148</v>
      </c>
      <c r="B610" t="s">
        <v>171</v>
      </c>
      <c r="C610" s="4" t="s">
        <v>176</v>
      </c>
      <c r="D610" t="s">
        <v>166</v>
      </c>
      <c r="E610" t="s">
        <v>451</v>
      </c>
      <c r="F610" s="134" t="n">
        <v>2040</v>
      </c>
      <c r="G610" s="135" t="n">
        <v>38</v>
      </c>
      <c r="H610" s="136" t="n">
        <v>2123.95517602334</v>
      </c>
      <c r="I610" s="137" t="n">
        <v>4304888.46529631</v>
      </c>
      <c r="J610" s="138" t="str">
        <f>IF(I610&gt;0,H610/I610,0)</f>
      </c>
      <c r="K610" s="139" t="str">
        <f>1-EXP(-J610)</f>
      </c>
      <c r="L610" s="140" t="str">
        <f>IF(G610=30,1,M609)</f>
      </c>
      <c r="M610" s="141" t="str">
        <f>L610*(1-K610)</f>
      </c>
    </row>
    <row r="611">
      <c r="A611" t="s">
        <v>148</v>
      </c>
      <c r="B611" t="s">
        <v>171</v>
      </c>
      <c r="C611" s="4" t="s">
        <v>176</v>
      </c>
      <c r="D611" t="s">
        <v>166</v>
      </c>
      <c r="E611" t="s">
        <v>451</v>
      </c>
      <c r="F611" s="134" t="n">
        <v>2040</v>
      </c>
      <c r="G611" s="135" t="n">
        <v>39</v>
      </c>
      <c r="H611" s="136" t="n">
        <v>2283.82550581648</v>
      </c>
      <c r="I611" s="137" t="n">
        <v>4282924.4467788</v>
      </c>
      <c r="J611" s="138" t="str">
        <f>IF(I611&gt;0,H611/I611,0)</f>
      </c>
      <c r="K611" s="139" t="str">
        <f>1-EXP(-J611)</f>
      </c>
      <c r="L611" s="140" t="str">
        <f>IF(G611=30,1,M610)</f>
      </c>
      <c r="M611" s="141" t="str">
        <f>L611*(1-K611)</f>
      </c>
    </row>
    <row r="612">
      <c r="A612" t="s">
        <v>148</v>
      </c>
      <c r="B612" t="s">
        <v>171</v>
      </c>
      <c r="C612" s="4" t="s">
        <v>176</v>
      </c>
      <c r="D612" t="s">
        <v>166</v>
      </c>
      <c r="E612" t="s">
        <v>451</v>
      </c>
      <c r="F612" s="134" t="n">
        <v>2040</v>
      </c>
      <c r="G612" s="135" t="n">
        <v>40</v>
      </c>
      <c r="H612" s="136" t="n">
        <v>3054.23002555326</v>
      </c>
      <c r="I612" s="137" t="n">
        <v>4260364.08176452</v>
      </c>
      <c r="J612" s="138" t="str">
        <f>IF(I612&gt;0,H612/I612,0)</f>
      </c>
      <c r="K612" s="139" t="str">
        <f>1-EXP(-J612)</f>
      </c>
      <c r="L612" s="140" t="str">
        <f>IF(G612=30,1,M611)</f>
      </c>
      <c r="M612" s="141" t="str">
        <f>L612*(1-K612)</f>
      </c>
    </row>
    <row r="613">
      <c r="A613" t="s">
        <v>148</v>
      </c>
      <c r="B613" t="s">
        <v>171</v>
      </c>
      <c r="C613" s="4" t="s">
        <v>176</v>
      </c>
      <c r="D613" t="s">
        <v>166</v>
      </c>
      <c r="E613" t="s">
        <v>451</v>
      </c>
      <c r="F613" s="134" t="n">
        <v>2040</v>
      </c>
      <c r="G613" s="135" t="n">
        <v>41</v>
      </c>
      <c r="H613" s="136" t="n">
        <v>3357.829085115</v>
      </c>
      <c r="I613" s="137" t="n">
        <v>4276001.02656197</v>
      </c>
      <c r="J613" s="138" t="str">
        <f>IF(I613&gt;0,H613/I613,0)</f>
      </c>
      <c r="K613" s="139" t="str">
        <f>1-EXP(-J613)</f>
      </c>
      <c r="L613" s="140" t="str">
        <f>IF(G613=30,1,M612)</f>
      </c>
      <c r="M613" s="141" t="str">
        <f>L613*(1-K613)</f>
      </c>
    </row>
    <row r="614">
      <c r="A614" t="s">
        <v>148</v>
      </c>
      <c r="B614" t="s">
        <v>171</v>
      </c>
      <c r="C614" s="4" t="s">
        <v>176</v>
      </c>
      <c r="D614" t="s">
        <v>166</v>
      </c>
      <c r="E614" t="s">
        <v>451</v>
      </c>
      <c r="F614" s="134" t="n">
        <v>2040</v>
      </c>
      <c r="G614" s="135" t="n">
        <v>42</v>
      </c>
      <c r="H614" s="136" t="n">
        <v>3696.7064165446</v>
      </c>
      <c r="I614" s="137" t="n">
        <v>4330471.35523864</v>
      </c>
      <c r="J614" s="138" t="str">
        <f>IF(I614&gt;0,H614/I614,0)</f>
      </c>
      <c r="K614" s="139" t="str">
        <f>1-EXP(-J614)</f>
      </c>
      <c r="L614" s="140" t="str">
        <f>IF(G614=30,1,M613)</f>
      </c>
      <c r="M614" s="141" t="str">
        <f>L614*(1-K614)</f>
      </c>
    </row>
    <row r="615">
      <c r="A615" t="s">
        <v>148</v>
      </c>
      <c r="B615" t="s">
        <v>171</v>
      </c>
      <c r="C615" s="4" t="s">
        <v>176</v>
      </c>
      <c r="D615" t="s">
        <v>166</v>
      </c>
      <c r="E615" t="s">
        <v>451</v>
      </c>
      <c r="F615" s="134" t="n">
        <v>2040</v>
      </c>
      <c r="G615" s="135" t="n">
        <v>43</v>
      </c>
      <c r="H615" s="136" t="n">
        <v>4355.95775040348</v>
      </c>
      <c r="I615" s="137" t="n">
        <v>4461008.21739485</v>
      </c>
      <c r="J615" s="138" t="str">
        <f>IF(I615&gt;0,H615/I615,0)</f>
      </c>
      <c r="K615" s="139" t="str">
        <f>1-EXP(-J615)</f>
      </c>
      <c r="L615" s="140" t="str">
        <f>IF(G615=30,1,M614)</f>
      </c>
      <c r="M615" s="141" t="str">
        <f>L615*(1-K615)</f>
      </c>
    </row>
    <row r="616">
      <c r="A616" t="s">
        <v>148</v>
      </c>
      <c r="B616" t="s">
        <v>171</v>
      </c>
      <c r="C616" s="4" t="s">
        <v>176</v>
      </c>
      <c r="D616" t="s">
        <v>166</v>
      </c>
      <c r="E616" t="s">
        <v>451</v>
      </c>
      <c r="F616" s="134" t="n">
        <v>2040</v>
      </c>
      <c r="G616" s="135" t="n">
        <v>44</v>
      </c>
      <c r="H616" s="136" t="n">
        <v>4696.25505922756</v>
      </c>
      <c r="I616" s="137" t="n">
        <v>4412748.84996265</v>
      </c>
      <c r="J616" s="138" t="str">
        <f>IF(I616&gt;0,H616/I616,0)</f>
      </c>
      <c r="K616" s="139" t="str">
        <f>1-EXP(-J616)</f>
      </c>
      <c r="L616" s="140" t="str">
        <f>IF(G616=30,1,M615)</f>
      </c>
      <c r="M616" s="141" t="str">
        <f>L616*(1-K616)</f>
      </c>
    </row>
    <row r="617">
      <c r="A617" t="s">
        <v>148</v>
      </c>
      <c r="B617" t="s">
        <v>171</v>
      </c>
      <c r="C617" s="4" t="s">
        <v>176</v>
      </c>
      <c r="D617" t="s">
        <v>166</v>
      </c>
      <c r="E617" t="s">
        <v>451</v>
      </c>
      <c r="F617" s="134" t="n">
        <v>2040</v>
      </c>
      <c r="G617" s="135" t="n">
        <v>45</v>
      </c>
      <c r="H617" s="136" t="n">
        <v>5928.29692637653</v>
      </c>
      <c r="I617" s="137" t="n">
        <v>4334322.9678967</v>
      </c>
      <c r="J617" s="138" t="str">
        <f>IF(I617&gt;0,H617/I617,0)</f>
      </c>
      <c r="K617" s="139" t="str">
        <f>1-EXP(-J617)</f>
      </c>
      <c r="L617" s="140" t="str">
        <f>IF(G617=30,1,M616)</f>
      </c>
      <c r="M617" s="141" t="str">
        <f>L617*(1-K617)</f>
      </c>
    </row>
    <row r="618">
      <c r="A618" t="s">
        <v>148</v>
      </c>
      <c r="B618" t="s">
        <v>171</v>
      </c>
      <c r="C618" s="4" t="s">
        <v>176</v>
      </c>
      <c r="D618" t="s">
        <v>166</v>
      </c>
      <c r="E618" t="s">
        <v>451</v>
      </c>
      <c r="F618" s="134" t="n">
        <v>2040</v>
      </c>
      <c r="G618" s="135" t="n">
        <v>46</v>
      </c>
      <c r="H618" s="136" t="n">
        <v>6357.37490959112</v>
      </c>
      <c r="I618" s="137" t="n">
        <v>4269763.7398326</v>
      </c>
      <c r="J618" s="138" t="str">
        <f>IF(I618&gt;0,H618/I618,0)</f>
      </c>
      <c r="K618" s="139" t="str">
        <f>1-EXP(-J618)</f>
      </c>
      <c r="L618" s="140" t="str">
        <f>IF(G618=30,1,M617)</f>
      </c>
      <c r="M618" s="141" t="str">
        <f>L618*(1-K618)</f>
      </c>
    </row>
    <row r="619">
      <c r="A619" t="s">
        <v>148</v>
      </c>
      <c r="B619" t="s">
        <v>171</v>
      </c>
      <c r="C619" s="4" t="s">
        <v>176</v>
      </c>
      <c r="D619" t="s">
        <v>166</v>
      </c>
      <c r="E619" t="s">
        <v>451</v>
      </c>
      <c r="F619" s="134" t="n">
        <v>2040</v>
      </c>
      <c r="G619" s="135" t="n">
        <v>47</v>
      </c>
      <c r="H619" s="136" t="n">
        <v>6873.05461215611</v>
      </c>
      <c r="I619" s="137" t="n">
        <v>4208949.99838478</v>
      </c>
      <c r="J619" s="138" t="str">
        <f>IF(I619&gt;0,H619/I619,0)</f>
      </c>
      <c r="K619" s="139" t="str">
        <f>1-EXP(-J619)</f>
      </c>
      <c r="L619" s="140" t="str">
        <f>IF(G619=30,1,M618)</f>
      </c>
      <c r="M619" s="141" t="str">
        <f>L619*(1-K619)</f>
      </c>
    </row>
    <row r="620">
      <c r="A620" t="s">
        <v>148</v>
      </c>
      <c r="B620" t="s">
        <v>171</v>
      </c>
      <c r="C620" s="4" t="s">
        <v>176</v>
      </c>
      <c r="D620" t="s">
        <v>166</v>
      </c>
      <c r="E620" t="s">
        <v>451</v>
      </c>
      <c r="F620" s="134" t="n">
        <v>2040</v>
      </c>
      <c r="G620" s="135" t="n">
        <v>48</v>
      </c>
      <c r="H620" s="136" t="n">
        <v>7583.11313049334</v>
      </c>
      <c r="I620" s="137" t="n">
        <v>4236276.57556414</v>
      </c>
      <c r="J620" s="138" t="str">
        <f>IF(I620&gt;0,H620/I620,0)</f>
      </c>
      <c r="K620" s="139" t="str">
        <f>1-EXP(-J620)</f>
      </c>
      <c r="L620" s="140" t="str">
        <f>IF(G620=30,1,M619)</f>
      </c>
      <c r="M620" s="141" t="str">
        <f>L620*(1-K620)</f>
      </c>
    </row>
    <row r="621">
      <c r="A621" t="s">
        <v>148</v>
      </c>
      <c r="B621" t="s">
        <v>171</v>
      </c>
      <c r="C621" s="4" t="s">
        <v>176</v>
      </c>
      <c r="D621" t="s">
        <v>166</v>
      </c>
      <c r="E621" t="s">
        <v>451</v>
      </c>
      <c r="F621" s="134" t="n">
        <v>2040</v>
      </c>
      <c r="G621" s="135" t="n">
        <v>49</v>
      </c>
      <c r="H621" s="136" t="n">
        <v>8338.67670362648</v>
      </c>
      <c r="I621" s="137" t="n">
        <v>4243146.87151821</v>
      </c>
      <c r="J621" s="138" t="str">
        <f>IF(I621&gt;0,H621/I621,0)</f>
      </c>
      <c r="K621" s="139" t="str">
        <f>1-EXP(-J621)</f>
      </c>
      <c r="L621" s="140" t="str">
        <f>IF(G621=30,1,M620)</f>
      </c>
      <c r="M621" s="141" t="str">
        <f>L621*(1-K621)</f>
      </c>
    </row>
    <row r="622">
      <c r="A622" t="s">
        <v>148</v>
      </c>
      <c r="B622" t="s">
        <v>171</v>
      </c>
      <c r="C622" s="4" t="s">
        <v>176</v>
      </c>
      <c r="D622" t="s">
        <v>166</v>
      </c>
      <c r="E622" t="s">
        <v>451</v>
      </c>
      <c r="F622" s="134" t="n">
        <v>2040</v>
      </c>
      <c r="G622" s="135" t="n">
        <v>50</v>
      </c>
      <c r="H622" s="136" t="n">
        <v>12951.4344003854</v>
      </c>
      <c r="I622" s="137" t="n">
        <v>6241500.00211199</v>
      </c>
      <c r="J622" s="138" t="str">
        <f>IF(I622&gt;0,H622/I622,0)</f>
      </c>
      <c r="K622" s="139" t="str">
        <f>1-EXP(-J622)</f>
      </c>
      <c r="L622" s="140" t="str">
        <f>IF(G622=30,1,M621)</f>
      </c>
      <c r="M622" s="141" t="str">
        <f>L622*(1-K622)</f>
      </c>
    </row>
    <row r="623">
      <c r="A623" t="s">
        <v>148</v>
      </c>
      <c r="B623" t="s">
        <v>171</v>
      </c>
      <c r="C623" s="4" t="s">
        <v>176</v>
      </c>
      <c r="D623" t="s">
        <v>166</v>
      </c>
      <c r="E623" t="s">
        <v>451</v>
      </c>
      <c r="F623" s="134" t="n">
        <v>2040</v>
      </c>
      <c r="G623" s="135" t="n">
        <v>51</v>
      </c>
      <c r="H623" s="136" t="n">
        <v>10318.5090703517</v>
      </c>
      <c r="I623" s="137" t="n">
        <v>4177545.43355594</v>
      </c>
      <c r="J623" s="138" t="str">
        <f>IF(I623&gt;0,H623/I623,0)</f>
      </c>
      <c r="K623" s="139" t="str">
        <f>1-EXP(-J623)</f>
      </c>
      <c r="L623" s="140" t="str">
        <f>IF(G623=30,1,M622)</f>
      </c>
      <c r="M623" s="141" t="str">
        <f>L623*(1-K623)</f>
      </c>
    </row>
    <row r="624">
      <c r="A624" t="s">
        <v>148</v>
      </c>
      <c r="B624" t="s">
        <v>171</v>
      </c>
      <c r="C624" s="4" t="s">
        <v>176</v>
      </c>
      <c r="D624" t="s">
        <v>166</v>
      </c>
      <c r="E624" t="s">
        <v>451</v>
      </c>
      <c r="F624" s="134" t="n">
        <v>2040</v>
      </c>
      <c r="G624" s="135" t="n">
        <v>52</v>
      </c>
      <c r="H624" s="136" t="n">
        <v>11212.6997533995</v>
      </c>
      <c r="I624" s="137" t="n">
        <v>4147078.17574185</v>
      </c>
      <c r="J624" s="138" t="str">
        <f>IF(I624&gt;0,H624/I624,0)</f>
      </c>
      <c r="K624" s="139" t="str">
        <f>1-EXP(-J624)</f>
      </c>
      <c r="L624" s="140" t="str">
        <f>IF(G624=30,1,M623)</f>
      </c>
      <c r="M624" s="141" t="str">
        <f>L624*(1-K624)</f>
      </c>
    </row>
    <row r="625">
      <c r="A625" t="s">
        <v>148</v>
      </c>
      <c r="B625" t="s">
        <v>171</v>
      </c>
      <c r="C625" s="4" t="s">
        <v>176</v>
      </c>
      <c r="D625" t="s">
        <v>166</v>
      </c>
      <c r="E625" t="s">
        <v>451</v>
      </c>
      <c r="F625" s="134" t="n">
        <v>2040</v>
      </c>
      <c r="G625" s="135" t="n">
        <v>53</v>
      </c>
      <c r="H625" s="136" t="n">
        <v>11841.3125775089</v>
      </c>
      <c r="I625" s="137" t="n">
        <v>4004680.14368143</v>
      </c>
      <c r="J625" s="138" t="str">
        <f>IF(I625&gt;0,H625/I625,0)</f>
      </c>
      <c r="K625" s="139" t="str">
        <f>1-EXP(-J625)</f>
      </c>
      <c r="L625" s="140" t="str">
        <f>IF(G625=30,1,M624)</f>
      </c>
      <c r="M625" s="141" t="str">
        <f>L625*(1-K625)</f>
      </c>
    </row>
    <row r="626">
      <c r="A626" t="s">
        <v>148</v>
      </c>
      <c r="B626" t="s">
        <v>171</v>
      </c>
      <c r="C626" s="4" t="s">
        <v>176</v>
      </c>
      <c r="D626" t="s">
        <v>166</v>
      </c>
      <c r="E626" t="s">
        <v>451</v>
      </c>
      <c r="F626" s="134" t="n">
        <v>2040</v>
      </c>
      <c r="G626" s="135" t="n">
        <v>54</v>
      </c>
      <c r="H626" s="136" t="n">
        <v>12768.4679581839</v>
      </c>
      <c r="I626" s="137" t="n">
        <v>3954916.85713916</v>
      </c>
      <c r="J626" s="138" t="str">
        <f>IF(I626&gt;0,H626/I626,0)</f>
      </c>
      <c r="K626" s="139" t="str">
        <f>1-EXP(-J626)</f>
      </c>
      <c r="L626" s="140" t="str">
        <f>IF(G626=30,1,M625)</f>
      </c>
      <c r="M626" s="141" t="str">
        <f>L626*(1-K626)</f>
      </c>
    </row>
    <row r="627">
      <c r="A627" t="s">
        <v>148</v>
      </c>
      <c r="B627" t="s">
        <v>171</v>
      </c>
      <c r="C627" s="4" t="s">
        <v>176</v>
      </c>
      <c r="D627" t="s">
        <v>166</v>
      </c>
      <c r="E627" t="s">
        <v>451</v>
      </c>
      <c r="F627" s="134" t="n">
        <v>2040</v>
      </c>
      <c r="G627" s="135" t="n">
        <v>55</v>
      </c>
      <c r="H627" s="136" t="n">
        <v>13961.8855167632</v>
      </c>
      <c r="I627" s="137" t="n">
        <v>3992615.31215463</v>
      </c>
      <c r="J627" s="138" t="str">
        <f>IF(I627&gt;0,H627/I627,0)</f>
      </c>
      <c r="K627" s="139" t="str">
        <f>1-EXP(-J627)</f>
      </c>
      <c r="L627" s="140" t="str">
        <f>IF(G627=30,1,M626)</f>
      </c>
      <c r="M627" s="141" t="str">
        <f>L627*(1-K627)</f>
      </c>
    </row>
    <row r="628">
      <c r="A628" t="s">
        <v>148</v>
      </c>
      <c r="B628" t="s">
        <v>171</v>
      </c>
      <c r="C628" s="4" t="s">
        <v>176</v>
      </c>
      <c r="D628" t="s">
        <v>166</v>
      </c>
      <c r="E628" t="s">
        <v>451</v>
      </c>
      <c r="F628" s="134" t="n">
        <v>2040</v>
      </c>
      <c r="G628" s="135" t="n">
        <v>56</v>
      </c>
      <c r="H628" s="136" t="n">
        <v>15386.3652025195</v>
      </c>
      <c r="I628" s="137" t="n">
        <v>4051606.66626991</v>
      </c>
      <c r="J628" s="138" t="str">
        <f>IF(I628&gt;0,H628/I628,0)</f>
      </c>
      <c r="K628" s="139" t="str">
        <f>1-EXP(-J628)</f>
      </c>
      <c r="L628" s="140" t="str">
        <f>IF(G628=30,1,M627)</f>
      </c>
      <c r="M628" s="141" t="str">
        <f>L628*(1-K628)</f>
      </c>
    </row>
    <row r="629">
      <c r="A629" t="s">
        <v>148</v>
      </c>
      <c r="B629" t="s">
        <v>171</v>
      </c>
      <c r="C629" s="4" t="s">
        <v>176</v>
      </c>
      <c r="D629" t="s">
        <v>166</v>
      </c>
      <c r="E629" t="s">
        <v>451</v>
      </c>
      <c r="F629" s="134" t="n">
        <v>2040</v>
      </c>
      <c r="G629" s="135" t="n">
        <v>57</v>
      </c>
      <c r="H629" s="136" t="n">
        <v>16624.8023078346</v>
      </c>
      <c r="I629" s="137" t="n">
        <v>4006128.9127898</v>
      </c>
      <c r="J629" s="138" t="str">
        <f>IF(I629&gt;0,H629/I629,0)</f>
      </c>
      <c r="K629" s="139" t="str">
        <f>1-EXP(-J629)</f>
      </c>
      <c r="L629" s="140" t="str">
        <f>IF(G629=30,1,M628)</f>
      </c>
      <c r="M629" s="141" t="str">
        <f>L629*(1-K629)</f>
      </c>
    </row>
    <row r="630">
      <c r="A630" t="s">
        <v>148</v>
      </c>
      <c r="B630" t="s">
        <v>171</v>
      </c>
      <c r="C630" s="4" t="s">
        <v>176</v>
      </c>
      <c r="D630" t="s">
        <v>166</v>
      </c>
      <c r="E630" t="s">
        <v>451</v>
      </c>
      <c r="F630" s="134" t="n">
        <v>2040</v>
      </c>
      <c r="G630" s="135" t="n">
        <v>58</v>
      </c>
      <c r="H630" s="136" t="n">
        <v>17515.6360185168</v>
      </c>
      <c r="I630" s="137" t="n">
        <v>3854087.39814286</v>
      </c>
      <c r="J630" s="138" t="str">
        <f>IF(I630&gt;0,H630/I630,0)</f>
      </c>
      <c r="K630" s="139" t="str">
        <f>1-EXP(-J630)</f>
      </c>
      <c r="L630" s="140" t="str">
        <f>IF(G630=30,1,M629)</f>
      </c>
      <c r="M630" s="141" t="str">
        <f>L630*(1-K630)</f>
      </c>
    </row>
    <row r="631">
      <c r="A631" t="s">
        <v>148</v>
      </c>
      <c r="B631" t="s">
        <v>171</v>
      </c>
      <c r="C631" s="4" t="s">
        <v>176</v>
      </c>
      <c r="D631" t="s">
        <v>166</v>
      </c>
      <c r="E631" t="s">
        <v>451</v>
      </c>
      <c r="F631" s="134" t="n">
        <v>2040</v>
      </c>
      <c r="G631" s="135" t="n">
        <v>59</v>
      </c>
      <c r="H631" s="136" t="n">
        <v>18715.4653728548</v>
      </c>
      <c r="I631" s="137" t="n">
        <v>3759485.7406004</v>
      </c>
      <c r="J631" s="138" t="str">
        <f>IF(I631&gt;0,H631/I631,0)</f>
      </c>
      <c r="K631" s="139" t="str">
        <f>1-EXP(-J631)</f>
      </c>
      <c r="L631" s="140" t="str">
        <f>IF(G631=30,1,M630)</f>
      </c>
      <c r="M631" s="141" t="str">
        <f>L631*(1-K631)</f>
      </c>
    </row>
    <row r="632">
      <c r="A632" t="s">
        <v>148</v>
      </c>
      <c r="B632" t="s">
        <v>171</v>
      </c>
      <c r="C632" s="4" t="s">
        <v>176</v>
      </c>
      <c r="D632" t="s">
        <v>166</v>
      </c>
      <c r="E632" t="s">
        <v>451</v>
      </c>
      <c r="F632" s="134" t="n">
        <v>2040</v>
      </c>
      <c r="G632" s="135" t="n">
        <v>60</v>
      </c>
      <c r="H632" s="136" t="n">
        <v>20001.8845454665</v>
      </c>
      <c r="I632" s="137" t="n">
        <v>3678148.30493386</v>
      </c>
      <c r="J632" s="138" t="str">
        <f>IF(I632&gt;0,H632/I632,0)</f>
      </c>
      <c r="K632" s="139" t="str">
        <f>1-EXP(-J632)</f>
      </c>
      <c r="L632" s="140" t="str">
        <f>IF(G632=30,1,M631)</f>
      </c>
      <c r="M632" s="141" t="str">
        <f>L632*(1-K632)</f>
      </c>
    </row>
    <row r="633">
      <c r="A633" t="s">
        <v>148</v>
      </c>
      <c r="B633" t="s">
        <v>171</v>
      </c>
      <c r="C633" s="4" t="s">
        <v>176</v>
      </c>
      <c r="D633" t="s">
        <v>166</v>
      </c>
      <c r="E633" t="s">
        <v>451</v>
      </c>
      <c r="F633" s="134" t="n">
        <v>2040</v>
      </c>
      <c r="G633" s="135" t="n">
        <v>61</v>
      </c>
      <c r="H633" s="136" t="n">
        <v>21424.9991540854</v>
      </c>
      <c r="I633" s="137" t="n">
        <v>3589983.94319208</v>
      </c>
      <c r="J633" s="138" t="str">
        <f>IF(I633&gt;0,H633/I633,0)</f>
      </c>
      <c r="K633" s="139" t="str">
        <f>1-EXP(-J633)</f>
      </c>
      <c r="L633" s="140" t="str">
        <f>IF(G633=30,1,M632)</f>
      </c>
      <c r="M633" s="141" t="str">
        <f>L633*(1-K633)</f>
      </c>
    </row>
    <row r="634">
      <c r="A634" t="s">
        <v>148</v>
      </c>
      <c r="B634" t="s">
        <v>171</v>
      </c>
      <c r="C634" s="4" t="s">
        <v>176</v>
      </c>
      <c r="D634" t="s">
        <v>166</v>
      </c>
      <c r="E634" t="s">
        <v>451</v>
      </c>
      <c r="F634" s="134" t="n">
        <v>2040</v>
      </c>
      <c r="G634" s="135" t="n">
        <v>62</v>
      </c>
      <c r="H634" s="136" t="n">
        <v>22805.6306290799</v>
      </c>
      <c r="I634" s="137" t="n">
        <v>3482825.8023124</v>
      </c>
      <c r="J634" s="138" t="str">
        <f>IF(I634&gt;0,H634/I634,0)</f>
      </c>
      <c r="K634" s="139" t="str">
        <f>1-EXP(-J634)</f>
      </c>
      <c r="L634" s="140" t="str">
        <f>IF(G634=30,1,M633)</f>
      </c>
      <c r="M634" s="141" t="str">
        <f>L634*(1-K634)</f>
      </c>
    </row>
    <row r="635">
      <c r="A635" t="s">
        <v>148</v>
      </c>
      <c r="B635" t="s">
        <v>171</v>
      </c>
      <c r="C635" s="4" t="s">
        <v>176</v>
      </c>
      <c r="D635" t="s">
        <v>166</v>
      </c>
      <c r="E635" t="s">
        <v>451</v>
      </c>
      <c r="F635" s="134" t="n">
        <v>2040</v>
      </c>
      <c r="G635" s="135" t="n">
        <v>63</v>
      </c>
      <c r="H635" s="136" t="n">
        <v>24379.5810174021</v>
      </c>
      <c r="I635" s="137" t="n">
        <v>3389093.15100237</v>
      </c>
      <c r="J635" s="138" t="str">
        <f>IF(I635&gt;0,H635/I635,0)</f>
      </c>
      <c r="K635" s="139" t="str">
        <f>1-EXP(-J635)</f>
      </c>
      <c r="L635" s="140" t="str">
        <f>IF(G635=30,1,M634)</f>
      </c>
      <c r="M635" s="141" t="str">
        <f>L635*(1-K635)</f>
      </c>
    </row>
    <row r="636">
      <c r="A636" t="s">
        <v>148</v>
      </c>
      <c r="B636" t="s">
        <v>171</v>
      </c>
      <c r="C636" s="4" t="s">
        <v>176</v>
      </c>
      <c r="D636" t="s">
        <v>166</v>
      </c>
      <c r="E636" t="s">
        <v>451</v>
      </c>
      <c r="F636" s="134" t="n">
        <v>2040</v>
      </c>
      <c r="G636" s="135" t="n">
        <v>64</v>
      </c>
      <c r="H636" s="136" t="n">
        <v>25912.451586701</v>
      </c>
      <c r="I636" s="137" t="n">
        <v>3283525.59079326</v>
      </c>
      <c r="J636" s="138" t="str">
        <f>IF(I636&gt;0,H636/I636,0)</f>
      </c>
      <c r="K636" s="139" t="str">
        <f>1-EXP(-J636)</f>
      </c>
      <c r="L636" s="140" t="str">
        <f>IF(G636=30,1,M635)</f>
      </c>
      <c r="M636" s="141" t="str">
        <f>L636*(1-K636)</f>
      </c>
    </row>
    <row r="637">
      <c r="A637" t="s">
        <v>148</v>
      </c>
      <c r="B637" t="s">
        <v>171</v>
      </c>
      <c r="C637" s="4" t="s">
        <v>176</v>
      </c>
      <c r="D637" t="s">
        <v>166</v>
      </c>
      <c r="E637" t="s">
        <v>451</v>
      </c>
      <c r="F637" s="134" t="n">
        <v>2040</v>
      </c>
      <c r="G637" s="135" t="n">
        <v>65</v>
      </c>
      <c r="H637" s="136" t="n">
        <v>26356.4822211888</v>
      </c>
      <c r="I637" s="137" t="n">
        <v>3175729.52931055</v>
      </c>
      <c r="J637" s="138" t="str">
        <f>IF(I637&gt;0,H637/I637,0)</f>
      </c>
      <c r="K637" s="139" t="str">
        <f>1-EXP(-J637)</f>
      </c>
      <c r="L637" s="140" t="str">
        <f>IF(G637=30,1,M636)</f>
      </c>
      <c r="M637" s="141" t="str">
        <f>L637*(1-K637)</f>
      </c>
    </row>
    <row r="638">
      <c r="A638" t="s">
        <v>148</v>
      </c>
      <c r="B638" t="s">
        <v>171</v>
      </c>
      <c r="C638" s="4" t="s">
        <v>176</v>
      </c>
      <c r="D638" t="s">
        <v>166</v>
      </c>
      <c r="E638" t="s">
        <v>451</v>
      </c>
      <c r="F638" s="134" t="n">
        <v>2040</v>
      </c>
      <c r="G638" s="135" t="n">
        <v>66</v>
      </c>
      <c r="H638" s="136" t="n">
        <v>27662.1319038643</v>
      </c>
      <c r="I638" s="137" t="n">
        <v>3043211.55199514</v>
      </c>
      <c r="J638" s="138" t="str">
        <f>IF(I638&gt;0,H638/I638,0)</f>
      </c>
      <c r="K638" s="139" t="str">
        <f>1-EXP(-J638)</f>
      </c>
      <c r="L638" s="140" t="str">
        <f>IF(G638=30,1,M637)</f>
      </c>
      <c r="M638" s="141" t="str">
        <f>L638*(1-K638)</f>
      </c>
    </row>
    <row r="639">
      <c r="A639" t="s">
        <v>148</v>
      </c>
      <c r="B639" t="s">
        <v>171</v>
      </c>
      <c r="C639" s="4" t="s">
        <v>176</v>
      </c>
      <c r="D639" t="s">
        <v>166</v>
      </c>
      <c r="E639" t="s">
        <v>451</v>
      </c>
      <c r="F639" s="134" t="n">
        <v>2040</v>
      </c>
      <c r="G639" s="135" t="n">
        <v>67</v>
      </c>
      <c r="H639" s="136" t="n">
        <v>29555.2172334867</v>
      </c>
      <c r="I639" s="137" t="n">
        <v>2960164.0208562</v>
      </c>
      <c r="J639" s="138" t="str">
        <f>IF(I639&gt;0,H639/I639,0)</f>
      </c>
      <c r="K639" s="139" t="str">
        <f>1-EXP(-J639)</f>
      </c>
      <c r="L639" s="140" t="str">
        <f>IF(G639=30,1,M638)</f>
      </c>
      <c r="M639" s="141" t="str">
        <f>L639*(1-K639)</f>
      </c>
    </row>
    <row r="640">
      <c r="A640" t="s">
        <v>148</v>
      </c>
      <c r="B640" t="s">
        <v>171</v>
      </c>
      <c r="C640" s="4" t="s">
        <v>176</v>
      </c>
      <c r="D640" t="s">
        <v>166</v>
      </c>
      <c r="E640" t="s">
        <v>451</v>
      </c>
      <c r="F640" s="134" t="n">
        <v>2040</v>
      </c>
      <c r="G640" s="135" t="n">
        <v>68</v>
      </c>
      <c r="H640" s="136" t="n">
        <v>30079.7967839826</v>
      </c>
      <c r="I640" s="137" t="n">
        <v>2737794.37620827</v>
      </c>
      <c r="J640" s="138" t="str">
        <f>IF(I640&gt;0,H640/I640,0)</f>
      </c>
      <c r="K640" s="139" t="str">
        <f>1-EXP(-J640)</f>
      </c>
      <c r="L640" s="140" t="str">
        <f>IF(G640=30,1,M639)</f>
      </c>
      <c r="M640" s="141" t="str">
        <f>L640*(1-K640)</f>
      </c>
    </row>
    <row r="641">
      <c r="A641" t="s">
        <v>148</v>
      </c>
      <c r="B641" t="s">
        <v>171</v>
      </c>
      <c r="C641" s="4" t="s">
        <v>176</v>
      </c>
      <c r="D641" t="s">
        <v>166</v>
      </c>
      <c r="E641" t="s">
        <v>451</v>
      </c>
      <c r="F641" s="134" t="n">
        <v>2040</v>
      </c>
      <c r="G641" s="135" t="n">
        <v>69</v>
      </c>
      <c r="H641" s="136" t="n">
        <v>31643.4825032095</v>
      </c>
      <c r="I641" s="137" t="n">
        <v>2617426.98717834</v>
      </c>
      <c r="J641" s="138" t="str">
        <f>IF(I641&gt;0,H641/I641,0)</f>
      </c>
      <c r="K641" s="139" t="str">
        <f>1-EXP(-J641)</f>
      </c>
      <c r="L641" s="140" t="str">
        <f>IF(G641=30,1,M640)</f>
      </c>
      <c r="M641" s="141" t="str">
        <f>L641*(1-K641)</f>
      </c>
    </row>
    <row r="642">
      <c r="A642" t="s">
        <v>148</v>
      </c>
      <c r="B642" t="s">
        <v>171</v>
      </c>
      <c r="C642" s="4" t="s">
        <v>176</v>
      </c>
      <c r="D642" t="s">
        <v>166</v>
      </c>
      <c r="E642" t="s">
        <v>451</v>
      </c>
      <c r="F642" s="134" t="n">
        <v>2041</v>
      </c>
      <c r="G642" s="135" t="n">
        <v>30</v>
      </c>
      <c r="H642" s="136" t="n">
        <v>781.073187907921</v>
      </c>
      <c r="I642" s="137" t="n">
        <v>4884251.71327954</v>
      </c>
      <c r="J642" s="138" t="str">
        <f>IF(I642&gt;0,H642/I642,0)</f>
      </c>
      <c r="K642" s="139" t="str">
        <f>1-EXP(-J642)</f>
      </c>
      <c r="L642" s="140" t="str">
        <f>IF(G642=30,1,M641)</f>
      </c>
      <c r="M642" s="141" t="str">
        <f>L642*(1-K642)</f>
      </c>
    </row>
    <row r="643">
      <c r="A643" t="s">
        <v>148</v>
      </c>
      <c r="B643" t="s">
        <v>171</v>
      </c>
      <c r="C643" s="4" t="s">
        <v>176</v>
      </c>
      <c r="D643" t="s">
        <v>166</v>
      </c>
      <c r="E643" t="s">
        <v>451</v>
      </c>
      <c r="F643" s="134" t="n">
        <v>2041</v>
      </c>
      <c r="G643" s="135" t="n">
        <v>31</v>
      </c>
      <c r="H643" s="136" t="n">
        <v>975.743559051371</v>
      </c>
      <c r="I643" s="137" t="n">
        <v>4750302.14334668</v>
      </c>
      <c r="J643" s="138" t="str">
        <f>IF(I643&gt;0,H643/I643,0)</f>
      </c>
      <c r="K643" s="139" t="str">
        <f>1-EXP(-J643)</f>
      </c>
      <c r="L643" s="140" t="str">
        <f>IF(G643=30,1,M642)</f>
      </c>
      <c r="M643" s="141" t="str">
        <f>L643*(1-K643)</f>
      </c>
    </row>
    <row r="644">
      <c r="A644" t="s">
        <v>148</v>
      </c>
      <c r="B644" t="s">
        <v>171</v>
      </c>
      <c r="C644" s="4" t="s">
        <v>176</v>
      </c>
      <c r="D644" t="s">
        <v>166</v>
      </c>
      <c r="E644" t="s">
        <v>451</v>
      </c>
      <c r="F644" s="134" t="n">
        <v>2041</v>
      </c>
      <c r="G644" s="135" t="n">
        <v>32</v>
      </c>
      <c r="H644" s="136" t="n">
        <v>1013.15592708</v>
      </c>
      <c r="I644" s="137" t="n">
        <v>4679639.11580539</v>
      </c>
      <c r="J644" s="138" t="str">
        <f>IF(I644&gt;0,H644/I644,0)</f>
      </c>
      <c r="K644" s="139" t="str">
        <f>1-EXP(-J644)</f>
      </c>
      <c r="L644" s="140" t="str">
        <f>IF(G644=30,1,M643)</f>
      </c>
      <c r="M644" s="141" t="str">
        <f>L644*(1-K644)</f>
      </c>
    </row>
    <row r="645">
      <c r="A645" t="s">
        <v>148</v>
      </c>
      <c r="B645" t="s">
        <v>171</v>
      </c>
      <c r="C645" s="4" t="s">
        <v>176</v>
      </c>
      <c r="D645" t="s">
        <v>166</v>
      </c>
      <c r="E645" t="s">
        <v>451</v>
      </c>
      <c r="F645" s="134" t="n">
        <v>2041</v>
      </c>
      <c r="G645" s="135" t="n">
        <v>33</v>
      </c>
      <c r="H645" s="136" t="n">
        <v>1064.53528456988</v>
      </c>
      <c r="I645" s="137" t="n">
        <v>4636989.08599203</v>
      </c>
      <c r="J645" s="138" t="str">
        <f>IF(I645&gt;0,H645/I645,0)</f>
      </c>
      <c r="K645" s="139" t="str">
        <f>1-EXP(-J645)</f>
      </c>
      <c r="L645" s="140" t="str">
        <f>IF(G645=30,1,M644)</f>
      </c>
      <c r="M645" s="141" t="str">
        <f>L645*(1-K645)</f>
      </c>
    </row>
    <row r="646">
      <c r="A646" t="s">
        <v>148</v>
      </c>
      <c r="B646" t="s">
        <v>171</v>
      </c>
      <c r="C646" s="4" t="s">
        <v>176</v>
      </c>
      <c r="D646" t="s">
        <v>166</v>
      </c>
      <c r="E646" t="s">
        <v>451</v>
      </c>
      <c r="F646" s="134" t="n">
        <v>2041</v>
      </c>
      <c r="G646" s="135" t="n">
        <v>34</v>
      </c>
      <c r="H646" s="136" t="n">
        <v>1193.38836880006</v>
      </c>
      <c r="I646" s="137" t="n">
        <v>4662747.27749291</v>
      </c>
      <c r="J646" s="138" t="str">
        <f>IF(I646&gt;0,H646/I646,0)</f>
      </c>
      <c r="K646" s="139" t="str">
        <f>1-EXP(-J646)</f>
      </c>
      <c r="L646" s="140" t="str">
        <f>IF(G646=30,1,M645)</f>
      </c>
      <c r="M646" s="141" t="str">
        <f>L646*(1-K646)</f>
      </c>
    </row>
    <row r="647">
      <c r="A647" t="s">
        <v>148</v>
      </c>
      <c r="B647" t="s">
        <v>171</v>
      </c>
      <c r="C647" s="4" t="s">
        <v>176</v>
      </c>
      <c r="D647" t="s">
        <v>166</v>
      </c>
      <c r="E647" t="s">
        <v>451</v>
      </c>
      <c r="F647" s="134" t="n">
        <v>2041</v>
      </c>
      <c r="G647" s="135" t="n">
        <v>35</v>
      </c>
      <c r="H647" s="136" t="n">
        <v>1558.74780825308</v>
      </c>
      <c r="I647" s="137" t="n">
        <v>4579431.9879216</v>
      </c>
      <c r="J647" s="138" t="str">
        <f>IF(I647&gt;0,H647/I647,0)</f>
      </c>
      <c r="K647" s="139" t="str">
        <f>1-EXP(-J647)</f>
      </c>
      <c r="L647" s="140" t="str">
        <f>IF(G647=30,1,M646)</f>
      </c>
      <c r="M647" s="141" t="str">
        <f>L647*(1-K647)</f>
      </c>
    </row>
    <row r="648">
      <c r="A648" t="s">
        <v>148</v>
      </c>
      <c r="B648" t="s">
        <v>171</v>
      </c>
      <c r="C648" s="4" t="s">
        <v>176</v>
      </c>
      <c r="D648" t="s">
        <v>166</v>
      </c>
      <c r="E648" t="s">
        <v>451</v>
      </c>
      <c r="F648" s="134" t="n">
        <v>2041</v>
      </c>
      <c r="G648" s="135" t="n">
        <v>36</v>
      </c>
      <c r="H648" s="136" t="n">
        <v>1778.94544029205</v>
      </c>
      <c r="I648" s="137" t="n">
        <v>4517469.03426148</v>
      </c>
      <c r="J648" s="138" t="str">
        <f>IF(I648&gt;0,H648/I648,0)</f>
      </c>
      <c r="K648" s="139" t="str">
        <f>1-EXP(-J648)</f>
      </c>
      <c r="L648" s="140" t="str">
        <f>IF(G648=30,1,M647)</f>
      </c>
      <c r="M648" s="141" t="str">
        <f>L648*(1-K648)</f>
      </c>
    </row>
    <row r="649">
      <c r="A649" t="s">
        <v>148</v>
      </c>
      <c r="B649" t="s">
        <v>171</v>
      </c>
      <c r="C649" s="4" t="s">
        <v>176</v>
      </c>
      <c r="D649" t="s">
        <v>166</v>
      </c>
      <c r="E649" t="s">
        <v>451</v>
      </c>
      <c r="F649" s="134" t="n">
        <v>2041</v>
      </c>
      <c r="G649" s="135" t="n">
        <v>37</v>
      </c>
      <c r="H649" s="136" t="n">
        <v>1860.81217783437</v>
      </c>
      <c r="I649" s="137" t="n">
        <v>4388229.02407354</v>
      </c>
      <c r="J649" s="138" t="str">
        <f>IF(I649&gt;0,H649/I649,0)</f>
      </c>
      <c r="K649" s="139" t="str">
        <f>1-EXP(-J649)</f>
      </c>
      <c r="L649" s="140" t="str">
        <f>IF(G649=30,1,M648)</f>
      </c>
      <c r="M649" s="141" t="str">
        <f>L649*(1-K649)</f>
      </c>
    </row>
    <row r="650">
      <c r="A650" t="s">
        <v>148</v>
      </c>
      <c r="B650" t="s">
        <v>171</v>
      </c>
      <c r="C650" s="4" t="s">
        <v>176</v>
      </c>
      <c r="D650" t="s">
        <v>166</v>
      </c>
      <c r="E650" t="s">
        <v>451</v>
      </c>
      <c r="F650" s="134" t="n">
        <v>2041</v>
      </c>
      <c r="G650" s="135" t="n">
        <v>38</v>
      </c>
      <c r="H650" s="136" t="n">
        <v>1979.44988953959</v>
      </c>
      <c r="I650" s="137" t="n">
        <v>4321496.35870085</v>
      </c>
      <c r="J650" s="138" t="str">
        <f>IF(I650&gt;0,H650/I650,0)</f>
      </c>
      <c r="K650" s="139" t="str">
        <f>1-EXP(-J650)</f>
      </c>
      <c r="L650" s="140" t="str">
        <f>IF(G650=30,1,M649)</f>
      </c>
      <c r="M650" s="141" t="str">
        <f>L650*(1-K650)</f>
      </c>
    </row>
    <row r="651">
      <c r="A651" t="s">
        <v>148</v>
      </c>
      <c r="B651" t="s">
        <v>171</v>
      </c>
      <c r="C651" s="4" t="s">
        <v>176</v>
      </c>
      <c r="D651" t="s">
        <v>166</v>
      </c>
      <c r="E651" t="s">
        <v>451</v>
      </c>
      <c r="F651" s="134" t="n">
        <v>2041</v>
      </c>
      <c r="G651" s="135" t="n">
        <v>39</v>
      </c>
      <c r="H651" s="136" t="n">
        <v>2284.42241894485</v>
      </c>
      <c r="I651" s="137" t="n">
        <v>4297190.58906047</v>
      </c>
      <c r="J651" s="138" t="str">
        <f>IF(I651&gt;0,H651/I651,0)</f>
      </c>
      <c r="K651" s="139" t="str">
        <f>1-EXP(-J651)</f>
      </c>
      <c r="L651" s="140" t="str">
        <f>IF(G651=30,1,M650)</f>
      </c>
      <c r="M651" s="141" t="str">
        <f>L651*(1-K651)</f>
      </c>
    </row>
    <row r="652">
      <c r="A652" t="s">
        <v>148</v>
      </c>
      <c r="B652" t="s">
        <v>171</v>
      </c>
      <c r="C652" s="4" t="s">
        <v>176</v>
      </c>
      <c r="D652" t="s">
        <v>166</v>
      </c>
      <c r="E652" t="s">
        <v>451</v>
      </c>
      <c r="F652" s="134" t="n">
        <v>2041</v>
      </c>
      <c r="G652" s="135" t="n">
        <v>40</v>
      </c>
      <c r="H652" s="136" t="n">
        <v>3051.93115849062</v>
      </c>
      <c r="I652" s="137" t="n">
        <v>4274688.50622039</v>
      </c>
      <c r="J652" s="138" t="str">
        <f>IF(I652&gt;0,H652/I652,0)</f>
      </c>
      <c r="K652" s="139" t="str">
        <f>1-EXP(-J652)</f>
      </c>
      <c r="L652" s="140" t="str">
        <f>IF(G652=30,1,M651)</f>
      </c>
      <c r="M652" s="141" t="str">
        <f>L652*(1-K652)</f>
      </c>
    </row>
    <row r="653">
      <c r="A653" t="s">
        <v>148</v>
      </c>
      <c r="B653" t="s">
        <v>171</v>
      </c>
      <c r="C653" s="4" t="s">
        <v>176</v>
      </c>
      <c r="D653" t="s">
        <v>166</v>
      </c>
      <c r="E653" t="s">
        <v>451</v>
      </c>
      <c r="F653" s="134" t="n">
        <v>2041</v>
      </c>
      <c r="G653" s="135" t="n">
        <v>41</v>
      </c>
      <c r="H653" s="136" t="n">
        <v>3325.17689485125</v>
      </c>
      <c r="I653" s="137" t="n">
        <v>4250862.58838232</v>
      </c>
      <c r="J653" s="138" t="str">
        <f>IF(I653&gt;0,H653/I653,0)</f>
      </c>
      <c r="K653" s="139" t="str">
        <f>1-EXP(-J653)</f>
      </c>
      <c r="L653" s="140" t="str">
        <f>IF(G653=30,1,M652)</f>
      </c>
      <c r="M653" s="141" t="str">
        <f>L653*(1-K653)</f>
      </c>
    </row>
    <row r="654">
      <c r="A654" t="s">
        <v>148</v>
      </c>
      <c r="B654" t="s">
        <v>171</v>
      </c>
      <c r="C654" s="4" t="s">
        <v>176</v>
      </c>
      <c r="D654" t="s">
        <v>166</v>
      </c>
      <c r="E654" t="s">
        <v>451</v>
      </c>
      <c r="F654" s="134" t="n">
        <v>2041</v>
      </c>
      <c r="G654" s="135" t="n">
        <v>42</v>
      </c>
      <c r="H654" s="136" t="n">
        <v>3627.08386773101</v>
      </c>
      <c r="I654" s="137" t="n">
        <v>4266412.1633229</v>
      </c>
      <c r="J654" s="138" t="str">
        <f>IF(I654&gt;0,H654/I654,0)</f>
      </c>
      <c r="K654" s="139" t="str">
        <f>1-EXP(-J654)</f>
      </c>
      <c r="L654" s="140" t="str">
        <f>IF(G654=30,1,M653)</f>
      </c>
      <c r="M654" s="141" t="str">
        <f>L654*(1-K654)</f>
      </c>
    </row>
    <row r="655">
      <c r="A655" t="s">
        <v>148</v>
      </c>
      <c r="B655" t="s">
        <v>171</v>
      </c>
      <c r="C655" s="4" t="s">
        <v>176</v>
      </c>
      <c r="D655" t="s">
        <v>166</v>
      </c>
      <c r="E655" t="s">
        <v>451</v>
      </c>
      <c r="F655" s="134" t="n">
        <v>2041</v>
      </c>
      <c r="G655" s="135" t="n">
        <v>43</v>
      </c>
      <c r="H655" s="136" t="n">
        <v>4001.89367105288</v>
      </c>
      <c r="I655" s="137" t="n">
        <v>4319959.01287961</v>
      </c>
      <c r="J655" s="138" t="str">
        <f>IF(I655&gt;0,H655/I655,0)</f>
      </c>
      <c r="K655" s="139" t="str">
        <f>1-EXP(-J655)</f>
      </c>
      <c r="L655" s="140" t="str">
        <f>IF(G655=30,1,M654)</f>
      </c>
      <c r="M655" s="141" t="str">
        <f>L655*(1-K655)</f>
      </c>
    </row>
    <row r="656">
      <c r="A656" t="s">
        <v>148</v>
      </c>
      <c r="B656" t="s">
        <v>171</v>
      </c>
      <c r="C656" s="4" t="s">
        <v>176</v>
      </c>
      <c r="D656" t="s">
        <v>166</v>
      </c>
      <c r="E656" t="s">
        <v>451</v>
      </c>
      <c r="F656" s="134" t="n">
        <v>2041</v>
      </c>
      <c r="G656" s="135" t="n">
        <v>44</v>
      </c>
      <c r="H656" s="136" t="n">
        <v>4714.93799576891</v>
      </c>
      <c r="I656" s="137" t="n">
        <v>4449011.68330674</v>
      </c>
      <c r="J656" s="138" t="str">
        <f>IF(I656&gt;0,H656/I656,0)</f>
      </c>
      <c r="K656" s="139" t="str">
        <f>1-EXP(-J656)</f>
      </c>
      <c r="L656" s="140" t="str">
        <f>IF(G656=30,1,M655)</f>
      </c>
      <c r="M656" s="141" t="str">
        <f>L656*(1-K656)</f>
      </c>
    </row>
    <row r="657">
      <c r="A657" t="s">
        <v>148</v>
      </c>
      <c r="B657" t="s">
        <v>171</v>
      </c>
      <c r="C657" s="4" t="s">
        <v>176</v>
      </c>
      <c r="D657" t="s">
        <v>166</v>
      </c>
      <c r="E657" t="s">
        <v>451</v>
      </c>
      <c r="F657" s="134" t="n">
        <v>2041</v>
      </c>
      <c r="G657" s="135" t="n">
        <v>45</v>
      </c>
      <c r="H657" s="136" t="n">
        <v>5987.54114911791</v>
      </c>
      <c r="I657" s="137" t="n">
        <v>4399850.77725604</v>
      </c>
      <c r="J657" s="138" t="str">
        <f>IF(I657&gt;0,H657/I657,0)</f>
      </c>
      <c r="K657" s="139" t="str">
        <f>1-EXP(-J657)</f>
      </c>
      <c r="L657" s="140" t="str">
        <f>IF(G657=30,1,M656)</f>
      </c>
      <c r="M657" s="141" t="str">
        <f>L657*(1-K657)</f>
      </c>
    </row>
    <row r="658">
      <c r="A658" t="s">
        <v>148</v>
      </c>
      <c r="B658" t="s">
        <v>171</v>
      </c>
      <c r="C658" s="4" t="s">
        <v>176</v>
      </c>
      <c r="D658" t="s">
        <v>166</v>
      </c>
      <c r="E658" t="s">
        <v>451</v>
      </c>
      <c r="F658" s="134" t="n">
        <v>2041</v>
      </c>
      <c r="G658" s="135" t="n">
        <v>46</v>
      </c>
      <c r="H658" s="136" t="n">
        <v>6395.91765199726</v>
      </c>
      <c r="I658" s="137" t="n">
        <v>4319582.48391207</v>
      </c>
      <c r="J658" s="138" t="str">
        <f>IF(I658&gt;0,H658/I658,0)</f>
      </c>
      <c r="K658" s="139" t="str">
        <f>1-EXP(-J658)</f>
      </c>
      <c r="L658" s="140" t="str">
        <f>IF(G658=30,1,M657)</f>
      </c>
      <c r="M658" s="141" t="str">
        <f>L658*(1-K658)</f>
      </c>
    </row>
    <row r="659">
      <c r="A659" t="s">
        <v>148</v>
      </c>
      <c r="B659" t="s">
        <v>171</v>
      </c>
      <c r="C659" s="4" t="s">
        <v>176</v>
      </c>
      <c r="D659" t="s">
        <v>166</v>
      </c>
      <c r="E659" t="s">
        <v>451</v>
      </c>
      <c r="F659" s="134" t="n">
        <v>2041</v>
      </c>
      <c r="G659" s="135" t="n">
        <v>47</v>
      </c>
      <c r="H659" s="136" t="n">
        <v>6908.53807067742</v>
      </c>
      <c r="I659" s="137" t="n">
        <v>4254901.19305965</v>
      </c>
      <c r="J659" s="138" t="str">
        <f>IF(I659&gt;0,H659/I659,0)</f>
      </c>
      <c r="K659" s="139" t="str">
        <f>1-EXP(-J659)</f>
      </c>
      <c r="L659" s="140" t="str">
        <f>IF(G659=30,1,M658)</f>
      </c>
      <c r="M659" s="141" t="str">
        <f>L659*(1-K659)</f>
      </c>
    </row>
    <row r="660">
      <c r="A660" t="s">
        <v>148</v>
      </c>
      <c r="B660" t="s">
        <v>171</v>
      </c>
      <c r="C660" s="4" t="s">
        <v>176</v>
      </c>
      <c r="D660" t="s">
        <v>166</v>
      </c>
      <c r="E660" t="s">
        <v>451</v>
      </c>
      <c r="F660" s="134" t="n">
        <v>2041</v>
      </c>
      <c r="G660" s="135" t="n">
        <v>48</v>
      </c>
      <c r="H660" s="136" t="n">
        <v>7473.23051733723</v>
      </c>
      <c r="I660" s="137" t="n">
        <v>4192919.57266116</v>
      </c>
      <c r="J660" s="138" t="str">
        <f>IF(I660&gt;0,H660/I660,0)</f>
      </c>
      <c r="K660" s="139" t="str">
        <f>1-EXP(-J660)</f>
      </c>
      <c r="L660" s="140" t="str">
        <f>IF(G660=30,1,M659)</f>
      </c>
      <c r="M660" s="141" t="str">
        <f>L660*(1-K660)</f>
      </c>
    </row>
    <row r="661">
      <c r="A661" t="s">
        <v>148</v>
      </c>
      <c r="B661" t="s">
        <v>171</v>
      </c>
      <c r="C661" s="4" t="s">
        <v>176</v>
      </c>
      <c r="D661" t="s">
        <v>166</v>
      </c>
      <c r="E661" t="s">
        <v>451</v>
      </c>
      <c r="F661" s="134" t="n">
        <v>2041</v>
      </c>
      <c r="G661" s="135" t="n">
        <v>49</v>
      </c>
      <c r="H661" s="136" t="n">
        <v>8244.66790385072</v>
      </c>
      <c r="I661" s="137" t="n">
        <v>4218619.66211183</v>
      </c>
      <c r="J661" s="138" t="str">
        <f>IF(I661&gt;0,H661/I661,0)</f>
      </c>
      <c r="K661" s="139" t="str">
        <f>1-EXP(-J661)</f>
      </c>
      <c r="L661" s="140" t="str">
        <f>IF(G661=30,1,M660)</f>
      </c>
      <c r="M661" s="141" t="str">
        <f>L661*(1-K661)</f>
      </c>
    </row>
    <row r="662">
      <c r="A662" t="s">
        <v>148</v>
      </c>
      <c r="B662" t="s">
        <v>171</v>
      </c>
      <c r="C662" s="4" t="s">
        <v>176</v>
      </c>
      <c r="D662" t="s">
        <v>166</v>
      </c>
      <c r="E662" t="s">
        <v>451</v>
      </c>
      <c r="F662" s="134" t="n">
        <v>2041</v>
      </c>
      <c r="G662" s="135" t="n">
        <v>50</v>
      </c>
      <c r="H662" s="136" t="n">
        <v>9492.80123225272</v>
      </c>
      <c r="I662" s="137" t="n">
        <v>4223764.88003176</v>
      </c>
      <c r="J662" s="138" t="str">
        <f>IF(I662&gt;0,H662/I662,0)</f>
      </c>
      <c r="K662" s="139" t="str">
        <f>1-EXP(-J662)</f>
      </c>
      <c r="L662" s="140" t="str">
        <f>IF(G662=30,1,M661)</f>
      </c>
      <c r="M662" s="141" t="str">
        <f>L662*(1-K662)</f>
      </c>
    </row>
    <row r="663">
      <c r="A663" t="s">
        <v>148</v>
      </c>
      <c r="B663" t="s">
        <v>171</v>
      </c>
      <c r="C663" s="4" t="s">
        <v>176</v>
      </c>
      <c r="D663" t="s">
        <v>166</v>
      </c>
      <c r="E663" t="s">
        <v>451</v>
      </c>
      <c r="F663" s="134" t="n">
        <v>2041</v>
      </c>
      <c r="G663" s="135" t="n">
        <v>51</v>
      </c>
      <c r="H663" s="136" t="n">
        <v>13921.1622800803</v>
      </c>
      <c r="I663" s="137" t="n">
        <v>6211229.00216162</v>
      </c>
      <c r="J663" s="138" t="str">
        <f>IF(I663&gt;0,H663/I663,0)</f>
      </c>
      <c r="K663" s="139" t="str">
        <f>1-EXP(-J663)</f>
      </c>
      <c r="L663" s="140" t="str">
        <f>IF(G663=30,1,M662)</f>
      </c>
      <c r="M663" s="141" t="str">
        <f>L663*(1-K663)</f>
      </c>
    </row>
    <row r="664">
      <c r="A664" t="s">
        <v>148</v>
      </c>
      <c r="B664" t="s">
        <v>171</v>
      </c>
      <c r="C664" s="4" t="s">
        <v>176</v>
      </c>
      <c r="D664" t="s">
        <v>166</v>
      </c>
      <c r="E664" t="s">
        <v>451</v>
      </c>
      <c r="F664" s="134" t="n">
        <v>2041</v>
      </c>
      <c r="G664" s="135" t="n">
        <v>52</v>
      </c>
      <c r="H664" s="136" t="n">
        <v>11158.5389238099</v>
      </c>
      <c r="I664" s="137" t="n">
        <v>4154643.40167017</v>
      </c>
      <c r="J664" s="138" t="str">
        <f>IF(I664&gt;0,H664/I664,0)</f>
      </c>
      <c r="K664" s="139" t="str">
        <f>1-EXP(-J664)</f>
      </c>
      <c r="L664" s="140" t="str">
        <f>IF(G664=30,1,M663)</f>
      </c>
      <c r="M664" s="141" t="str">
        <f>L664*(1-K664)</f>
      </c>
    </row>
    <row r="665">
      <c r="A665" t="s">
        <v>148</v>
      </c>
      <c r="B665" t="s">
        <v>171</v>
      </c>
      <c r="C665" s="4" t="s">
        <v>176</v>
      </c>
      <c r="D665" t="s">
        <v>166</v>
      </c>
      <c r="E665" t="s">
        <v>451</v>
      </c>
      <c r="F665" s="134" t="n">
        <v>2041</v>
      </c>
      <c r="G665" s="135" t="n">
        <v>53</v>
      </c>
      <c r="H665" s="136" t="n">
        <v>12102.5249856574</v>
      </c>
      <c r="I665" s="137" t="n">
        <v>4122212.34345886</v>
      </c>
      <c r="J665" s="138" t="str">
        <f>IF(I665&gt;0,H665/I665,0)</f>
      </c>
      <c r="K665" s="139" t="str">
        <f>1-EXP(-J665)</f>
      </c>
      <c r="L665" s="140" t="str">
        <f>IF(G665=30,1,M664)</f>
      </c>
      <c r="M665" s="141" t="str">
        <f>L665*(1-K665)</f>
      </c>
    </row>
    <row r="666">
      <c r="A666" t="s">
        <v>148</v>
      </c>
      <c r="B666" t="s">
        <v>171</v>
      </c>
      <c r="C666" s="4" t="s">
        <v>176</v>
      </c>
      <c r="D666" t="s">
        <v>166</v>
      </c>
      <c r="E666" t="s">
        <v>451</v>
      </c>
      <c r="F666" s="134" t="n">
        <v>2041</v>
      </c>
      <c r="G666" s="135" t="n">
        <v>54</v>
      </c>
      <c r="H666" s="136" t="n">
        <v>12758.7956475792</v>
      </c>
      <c r="I666" s="137" t="n">
        <v>3978441.78653877</v>
      </c>
      <c r="J666" s="138" t="str">
        <f>IF(I666&gt;0,H666/I666,0)</f>
      </c>
      <c r="K666" s="139" t="str">
        <f>1-EXP(-J666)</f>
      </c>
      <c r="L666" s="140" t="str">
        <f>IF(G666=30,1,M665)</f>
      </c>
      <c r="M666" s="141" t="str">
        <f>L666*(1-K666)</f>
      </c>
    </row>
    <row r="667">
      <c r="A667" t="s">
        <v>148</v>
      </c>
      <c r="B667" t="s">
        <v>171</v>
      </c>
      <c r="C667" s="4" t="s">
        <v>176</v>
      </c>
      <c r="D667" t="s">
        <v>166</v>
      </c>
      <c r="E667" t="s">
        <v>451</v>
      </c>
      <c r="F667" s="134" t="n">
        <v>2041</v>
      </c>
      <c r="G667" s="135" t="n">
        <v>55</v>
      </c>
      <c r="H667" s="136" t="n">
        <v>13612.4034562817</v>
      </c>
      <c r="I667" s="137" t="n">
        <v>3926645.36614336</v>
      </c>
      <c r="J667" s="138" t="str">
        <f>IF(I667&gt;0,H667/I667,0)</f>
      </c>
      <c r="K667" s="139" t="str">
        <f>1-EXP(-J667)</f>
      </c>
      <c r="L667" s="140" t="str">
        <f>IF(G667=30,1,M666)</f>
      </c>
      <c r="M667" s="141" t="str">
        <f>L667*(1-K667)</f>
      </c>
    </row>
    <row r="668">
      <c r="A668" t="s">
        <v>148</v>
      </c>
      <c r="B668" t="s">
        <v>171</v>
      </c>
      <c r="C668" s="4" t="s">
        <v>176</v>
      </c>
      <c r="D668" t="s">
        <v>166</v>
      </c>
      <c r="E668" t="s">
        <v>451</v>
      </c>
      <c r="F668" s="134" t="n">
        <v>2041</v>
      </c>
      <c r="G668" s="135" t="n">
        <v>56</v>
      </c>
      <c r="H668" s="136" t="n">
        <v>14909.2223187753</v>
      </c>
      <c r="I668" s="137" t="n">
        <v>3961294.93860639</v>
      </c>
      <c r="J668" s="138" t="str">
        <f>IF(I668&gt;0,H668/I668,0)</f>
      </c>
      <c r="K668" s="139" t="str">
        <f>1-EXP(-J668)</f>
      </c>
      <c r="L668" s="140" t="str">
        <f>IF(G668=30,1,M667)</f>
      </c>
      <c r="M668" s="141" t="str">
        <f>L668*(1-K668)</f>
      </c>
    </row>
    <row r="669">
      <c r="A669" t="s">
        <v>148</v>
      </c>
      <c r="B669" t="s">
        <v>171</v>
      </c>
      <c r="C669" s="4" t="s">
        <v>176</v>
      </c>
      <c r="D669" t="s">
        <v>166</v>
      </c>
      <c r="E669" t="s">
        <v>451</v>
      </c>
      <c r="F669" s="134" t="n">
        <v>2041</v>
      </c>
      <c r="G669" s="135" t="n">
        <v>57</v>
      </c>
      <c r="H669" s="136" t="n">
        <v>16521.0964069788</v>
      </c>
      <c r="I669" s="137" t="n">
        <v>4017229.2502893</v>
      </c>
      <c r="J669" s="138" t="str">
        <f>IF(I669&gt;0,H669/I669,0)</f>
      </c>
      <c r="K669" s="139" t="str">
        <f>1-EXP(-J669)</f>
      </c>
      <c r="L669" s="140" t="str">
        <f>IF(G669=30,1,M668)</f>
      </c>
      <c r="M669" s="141" t="str">
        <f>L669*(1-K669)</f>
      </c>
    </row>
    <row r="670">
      <c r="A670" t="s">
        <v>148</v>
      </c>
      <c r="B670" t="s">
        <v>171</v>
      </c>
      <c r="C670" s="4" t="s">
        <v>176</v>
      </c>
      <c r="D670" t="s">
        <v>166</v>
      </c>
      <c r="E670" t="s">
        <v>451</v>
      </c>
      <c r="F670" s="134" t="n">
        <v>2041</v>
      </c>
      <c r="G670" s="135" t="n">
        <v>58</v>
      </c>
      <c r="H670" s="136" t="n">
        <v>17857.9681102723</v>
      </c>
      <c r="I670" s="137" t="n">
        <v>3969040.18007747</v>
      </c>
      <c r="J670" s="138" t="str">
        <f>IF(I670&gt;0,H670/I670,0)</f>
      </c>
      <c r="K670" s="139" t="str">
        <f>1-EXP(-J670)</f>
      </c>
      <c r="L670" s="140" t="str">
        <f>IF(G670=30,1,M669)</f>
      </c>
      <c r="M670" s="141" t="str">
        <f>L670*(1-K670)</f>
      </c>
    </row>
    <row r="671">
      <c r="A671" t="s">
        <v>148</v>
      </c>
      <c r="B671" t="s">
        <v>171</v>
      </c>
      <c r="C671" s="4" t="s">
        <v>176</v>
      </c>
      <c r="D671" t="s">
        <v>166</v>
      </c>
      <c r="E671" t="s">
        <v>451</v>
      </c>
      <c r="F671" s="134" t="n">
        <v>2041</v>
      </c>
      <c r="G671" s="135" t="n">
        <v>59</v>
      </c>
      <c r="H671" s="136" t="n">
        <v>18822.4545276951</v>
      </c>
      <c r="I671" s="137" t="n">
        <v>3815077.55109595</v>
      </c>
      <c r="J671" s="138" t="str">
        <f>IF(I671&gt;0,H671/I671,0)</f>
      </c>
      <c r="K671" s="139" t="str">
        <f>1-EXP(-J671)</f>
      </c>
      <c r="L671" s="140" t="str">
        <f>IF(G671=30,1,M670)</f>
      </c>
      <c r="M671" s="141" t="str">
        <f>L671*(1-K671)</f>
      </c>
    </row>
    <row r="672">
      <c r="A672" t="s">
        <v>148</v>
      </c>
      <c r="B672" t="s">
        <v>171</v>
      </c>
      <c r="C672" s="4" t="s">
        <v>176</v>
      </c>
      <c r="D672" t="s">
        <v>166</v>
      </c>
      <c r="E672" t="s">
        <v>451</v>
      </c>
      <c r="F672" s="134" t="n">
        <v>2041</v>
      </c>
      <c r="G672" s="135" t="n">
        <v>60</v>
      </c>
      <c r="H672" s="136" t="n">
        <v>20000.257276874</v>
      </c>
      <c r="I672" s="137" t="n">
        <v>3717868.74120834</v>
      </c>
      <c r="J672" s="138" t="str">
        <f>IF(I672&gt;0,H672/I672,0)</f>
      </c>
      <c r="K672" s="139" t="str">
        <f>1-EXP(-J672)</f>
      </c>
      <c r="L672" s="140" t="str">
        <f>IF(G672=30,1,M671)</f>
      </c>
      <c r="M672" s="141" t="str">
        <f>L672*(1-K672)</f>
      </c>
    </row>
    <row r="673">
      <c r="A673" t="s">
        <v>148</v>
      </c>
      <c r="B673" t="s">
        <v>171</v>
      </c>
      <c r="C673" s="4" t="s">
        <v>176</v>
      </c>
      <c r="D673" t="s">
        <v>166</v>
      </c>
      <c r="E673" t="s">
        <v>451</v>
      </c>
      <c r="F673" s="134" t="n">
        <v>2041</v>
      </c>
      <c r="G673" s="135" t="n">
        <v>61</v>
      </c>
      <c r="H673" s="136" t="n">
        <v>21452.3901665644</v>
      </c>
      <c r="I673" s="137" t="n">
        <v>3633338.25578191</v>
      </c>
      <c r="J673" s="138" t="str">
        <f>IF(I673&gt;0,H673/I673,0)</f>
      </c>
      <c r="K673" s="139" t="str">
        <f>1-EXP(-J673)</f>
      </c>
      <c r="L673" s="140" t="str">
        <f>IF(G673=30,1,M672)</f>
      </c>
      <c r="M673" s="141" t="str">
        <f>L673*(1-K673)</f>
      </c>
    </row>
    <row r="674">
      <c r="A674" t="s">
        <v>148</v>
      </c>
      <c r="B674" t="s">
        <v>171</v>
      </c>
      <c r="C674" s="4" t="s">
        <v>176</v>
      </c>
      <c r="D674" t="s">
        <v>166</v>
      </c>
      <c r="E674" t="s">
        <v>451</v>
      </c>
      <c r="F674" s="134" t="n">
        <v>2041</v>
      </c>
      <c r="G674" s="135" t="n">
        <v>62</v>
      </c>
      <c r="H674" s="136" t="n">
        <v>22954.2797680172</v>
      </c>
      <c r="I674" s="137" t="n">
        <v>3542291.66136953</v>
      </c>
      <c r="J674" s="138" t="str">
        <f>IF(I674&gt;0,H674/I674,0)</f>
      </c>
      <c r="K674" s="139" t="str">
        <f>1-EXP(-J674)</f>
      </c>
      <c r="L674" s="140" t="str">
        <f>IF(G674=30,1,M673)</f>
      </c>
      <c r="M674" s="141" t="str">
        <f>L674*(1-K674)</f>
      </c>
    </row>
    <row r="675">
      <c r="A675" t="s">
        <v>148</v>
      </c>
      <c r="B675" t="s">
        <v>171</v>
      </c>
      <c r="C675" s="4" t="s">
        <v>176</v>
      </c>
      <c r="D675" t="s">
        <v>166</v>
      </c>
      <c r="E675" t="s">
        <v>451</v>
      </c>
      <c r="F675" s="134" t="n">
        <v>2041</v>
      </c>
      <c r="G675" s="135" t="n">
        <v>63</v>
      </c>
      <c r="H675" s="136" t="n">
        <v>24411.3751286501</v>
      </c>
      <c r="I675" s="137" t="n">
        <v>3432099.68920691</v>
      </c>
      <c r="J675" s="138" t="str">
        <f>IF(I675&gt;0,H675/I675,0)</f>
      </c>
      <c r="K675" s="139" t="str">
        <f>1-EXP(-J675)</f>
      </c>
      <c r="L675" s="140" t="str">
        <f>IF(G675=30,1,M674)</f>
      </c>
      <c r="M675" s="141" t="str">
        <f>L675*(1-K675)</f>
      </c>
    </row>
    <row r="676">
      <c r="A676" t="s">
        <v>148</v>
      </c>
      <c r="B676" t="s">
        <v>171</v>
      </c>
      <c r="C676" s="4" t="s">
        <v>176</v>
      </c>
      <c r="D676" t="s">
        <v>166</v>
      </c>
      <c r="E676" t="s">
        <v>451</v>
      </c>
      <c r="F676" s="134" t="n">
        <v>2041</v>
      </c>
      <c r="G676" s="135" t="n">
        <v>64</v>
      </c>
      <c r="H676" s="136" t="n">
        <v>26062.9195087695</v>
      </c>
      <c r="I676" s="137" t="n">
        <v>3334899.0216071</v>
      </c>
      <c r="J676" s="138" t="str">
        <f>IF(I676&gt;0,H676/I676,0)</f>
      </c>
      <c r="K676" s="139" t="str">
        <f>1-EXP(-J676)</f>
      </c>
      <c r="L676" s="140" t="str">
        <f>IF(G676=30,1,M675)</f>
      </c>
      <c r="M676" s="141" t="str">
        <f>L676*(1-K676)</f>
      </c>
    </row>
    <row r="677">
      <c r="A677" t="s">
        <v>148</v>
      </c>
      <c r="B677" t="s">
        <v>171</v>
      </c>
      <c r="C677" s="4" t="s">
        <v>176</v>
      </c>
      <c r="D677" t="s">
        <v>166</v>
      </c>
      <c r="E677" t="s">
        <v>451</v>
      </c>
      <c r="F677" s="134" t="n">
        <v>2041</v>
      </c>
      <c r="G677" s="135" t="n">
        <v>65</v>
      </c>
      <c r="H677" s="136" t="n">
        <v>26487.6212577851</v>
      </c>
      <c r="I677" s="137" t="n">
        <v>3225956.44447378</v>
      </c>
      <c r="J677" s="138" t="str">
        <f>IF(I677&gt;0,H677/I677,0)</f>
      </c>
      <c r="K677" s="139" t="str">
        <f>1-EXP(-J677)</f>
      </c>
      <c r="L677" s="140" t="str">
        <f>IF(G677=30,1,M676)</f>
      </c>
      <c r="M677" s="141" t="str">
        <f>L677*(1-K677)</f>
      </c>
    </row>
    <row r="678">
      <c r="A678" t="s">
        <v>148</v>
      </c>
      <c r="B678" t="s">
        <v>171</v>
      </c>
      <c r="C678" s="4" t="s">
        <v>176</v>
      </c>
      <c r="D678" t="s">
        <v>166</v>
      </c>
      <c r="E678" t="s">
        <v>451</v>
      </c>
      <c r="F678" s="134" t="n">
        <v>2041</v>
      </c>
      <c r="G678" s="135" t="n">
        <v>66</v>
      </c>
      <c r="H678" s="136" t="n">
        <v>28014.0578850552</v>
      </c>
      <c r="I678" s="137" t="n">
        <v>3115227.55883654</v>
      </c>
      <c r="J678" s="138" t="str">
        <f>IF(I678&gt;0,H678/I678,0)</f>
      </c>
      <c r="K678" s="139" t="str">
        <f>1-EXP(-J678)</f>
      </c>
      <c r="L678" s="140" t="str">
        <f>IF(G678=30,1,M677)</f>
      </c>
      <c r="M678" s="141" t="str">
        <f>L678*(1-K678)</f>
      </c>
    </row>
    <row r="679">
      <c r="A679" t="s">
        <v>148</v>
      </c>
      <c r="B679" t="s">
        <v>171</v>
      </c>
      <c r="C679" s="4" t="s">
        <v>176</v>
      </c>
      <c r="D679" t="s">
        <v>166</v>
      </c>
      <c r="E679" t="s">
        <v>451</v>
      </c>
      <c r="F679" s="134" t="n">
        <v>2041</v>
      </c>
      <c r="G679" s="135" t="n">
        <v>67</v>
      </c>
      <c r="H679" s="136" t="n">
        <v>29430.4463399477</v>
      </c>
      <c r="I679" s="137" t="n">
        <v>2979149.23646005</v>
      </c>
      <c r="J679" s="138" t="str">
        <f>IF(I679&gt;0,H679/I679,0)</f>
      </c>
      <c r="K679" s="139" t="str">
        <f>1-EXP(-J679)</f>
      </c>
      <c r="L679" s="140" t="str">
        <f>IF(G679=30,1,M678)</f>
      </c>
      <c r="M679" s="141" t="str">
        <f>L679*(1-K679)</f>
      </c>
    </row>
    <row r="680">
      <c r="A680" t="s">
        <v>148</v>
      </c>
      <c r="B680" t="s">
        <v>171</v>
      </c>
      <c r="C680" s="4" t="s">
        <v>176</v>
      </c>
      <c r="D680" t="s">
        <v>166</v>
      </c>
      <c r="E680" t="s">
        <v>451</v>
      </c>
      <c r="F680" s="134" t="n">
        <v>2041</v>
      </c>
      <c r="G680" s="135" t="n">
        <v>68</v>
      </c>
      <c r="H680" s="136" t="n">
        <v>31406.5188286958</v>
      </c>
      <c r="I680" s="137" t="n">
        <v>2891807.61906799</v>
      </c>
      <c r="J680" s="138" t="str">
        <f>IF(I680&gt;0,H680/I680,0)</f>
      </c>
      <c r="K680" s="139" t="str">
        <f>1-EXP(-J680)</f>
      </c>
      <c r="L680" s="140" t="str">
        <f>IF(G680=30,1,M679)</f>
      </c>
      <c r="M680" s="141" t="str">
        <f>L680*(1-K680)</f>
      </c>
    </row>
    <row r="681">
      <c r="A681" t="s">
        <v>148</v>
      </c>
      <c r="B681" t="s">
        <v>171</v>
      </c>
      <c r="C681" s="4" t="s">
        <v>176</v>
      </c>
      <c r="D681" t="s">
        <v>166</v>
      </c>
      <c r="E681" t="s">
        <v>451</v>
      </c>
      <c r="F681" s="134" t="n">
        <v>2041</v>
      </c>
      <c r="G681" s="135" t="n">
        <v>69</v>
      </c>
      <c r="H681" s="136" t="n">
        <v>31921.7914285813</v>
      </c>
      <c r="I681" s="137" t="n">
        <v>2668316.73852734</v>
      </c>
      <c r="J681" s="138" t="str">
        <f>IF(I681&gt;0,H681/I681,0)</f>
      </c>
      <c r="K681" s="139" t="str">
        <f>1-EXP(-J681)</f>
      </c>
      <c r="L681" s="140" t="str">
        <f>IF(G681=30,1,M680)</f>
      </c>
      <c r="M681" s="141" t="str">
        <f>L681*(1-K681)</f>
      </c>
    </row>
    <row r="682">
      <c r="A682" t="s">
        <v>148</v>
      </c>
      <c r="B682" t="s">
        <v>171</v>
      </c>
      <c r="C682" s="4" t="s">
        <v>176</v>
      </c>
      <c r="D682" t="s">
        <v>166</v>
      </c>
      <c r="E682" t="s">
        <v>451</v>
      </c>
      <c r="F682" s="134" t="n">
        <v>2042</v>
      </c>
      <c r="G682" s="135" t="n">
        <v>30</v>
      </c>
      <c r="H682" s="136" t="n">
        <v>787.057235413919</v>
      </c>
      <c r="I682" s="137" t="n">
        <v>4906666.82745906</v>
      </c>
      <c r="J682" s="138" t="str">
        <f>IF(I682&gt;0,H682/I682,0)</f>
      </c>
      <c r="K682" s="139" t="str">
        <f>1-EXP(-J682)</f>
      </c>
      <c r="L682" s="140" t="str">
        <f>IF(G682=30,1,M681)</f>
      </c>
      <c r="M682" s="141" t="str">
        <f>L682*(1-K682)</f>
      </c>
    </row>
    <row r="683">
      <c r="A683" t="s">
        <v>148</v>
      </c>
      <c r="B683" t="s">
        <v>171</v>
      </c>
      <c r="C683" s="4" t="s">
        <v>176</v>
      </c>
      <c r="D683" t="s">
        <v>166</v>
      </c>
      <c r="E683" t="s">
        <v>451</v>
      </c>
      <c r="F683" s="134" t="n">
        <v>2042</v>
      </c>
      <c r="G683" s="135" t="n">
        <v>31</v>
      </c>
      <c r="H683" s="136" t="n">
        <v>1004.89373869964</v>
      </c>
      <c r="I683" s="137" t="n">
        <v>4878555.22605376</v>
      </c>
      <c r="J683" s="138" t="str">
        <f>IF(I683&gt;0,H683/I683,0)</f>
      </c>
      <c r="K683" s="139" t="str">
        <f>1-EXP(-J683)</f>
      </c>
      <c r="L683" s="140" t="str">
        <f>IF(G683=30,1,M682)</f>
      </c>
      <c r="M683" s="141" t="str">
        <f>L683*(1-K683)</f>
      </c>
    </row>
    <row r="684">
      <c r="A684" t="s">
        <v>148</v>
      </c>
      <c r="B684" t="s">
        <v>171</v>
      </c>
      <c r="C684" s="4" t="s">
        <v>176</v>
      </c>
      <c r="D684" t="s">
        <v>166</v>
      </c>
      <c r="E684" t="s">
        <v>451</v>
      </c>
      <c r="F684" s="134" t="n">
        <v>2042</v>
      </c>
      <c r="G684" s="135" t="n">
        <v>32</v>
      </c>
      <c r="H684" s="136" t="n">
        <v>1029.91134811038</v>
      </c>
      <c r="I684" s="137" t="n">
        <v>4744860.57586749</v>
      </c>
      <c r="J684" s="138" t="str">
        <f>IF(I684&gt;0,H684/I684,0)</f>
      </c>
      <c r="K684" s="139" t="str">
        <f>1-EXP(-J684)</f>
      </c>
      <c r="L684" s="140" t="str">
        <f>IF(G684=30,1,M683)</f>
      </c>
      <c r="M684" s="141" t="str">
        <f>L684*(1-K684)</f>
      </c>
    </row>
    <row r="685">
      <c r="A685" t="s">
        <v>148</v>
      </c>
      <c r="B685" t="s">
        <v>171</v>
      </c>
      <c r="C685" s="4" t="s">
        <v>176</v>
      </c>
      <c r="D685" t="s">
        <v>166</v>
      </c>
      <c r="E685" t="s">
        <v>451</v>
      </c>
      <c r="F685" s="134" t="n">
        <v>2042</v>
      </c>
      <c r="G685" s="135" t="n">
        <v>33</v>
      </c>
      <c r="H685" s="136" t="n">
        <v>1075.38776298305</v>
      </c>
      <c r="I685" s="137" t="n">
        <v>4674055.88460788</v>
      </c>
      <c r="J685" s="138" t="str">
        <f>IF(I685&gt;0,H685/I685,0)</f>
      </c>
      <c r="K685" s="139" t="str">
        <f>1-EXP(-J685)</f>
      </c>
      <c r="L685" s="140" t="str">
        <f>IF(G685=30,1,M684)</f>
      </c>
      <c r="M685" s="141" t="str">
        <f>L685*(1-K685)</f>
      </c>
    </row>
    <row r="686">
      <c r="A686" t="s">
        <v>148</v>
      </c>
      <c r="B686" t="s">
        <v>171</v>
      </c>
      <c r="C686" s="4" t="s">
        <v>176</v>
      </c>
      <c r="D686" t="s">
        <v>166</v>
      </c>
      <c r="E686" t="s">
        <v>451</v>
      </c>
      <c r="F686" s="134" t="n">
        <v>2042</v>
      </c>
      <c r="G686" s="135" t="n">
        <v>34</v>
      </c>
      <c r="H686" s="136" t="n">
        <v>1136.52301735283</v>
      </c>
      <c r="I686" s="137" t="n">
        <v>4631197.1103719</v>
      </c>
      <c r="J686" s="138" t="str">
        <f>IF(I686&gt;0,H686/I686,0)</f>
      </c>
      <c r="K686" s="139" t="str">
        <f>1-EXP(-J686)</f>
      </c>
      <c r="L686" s="140" t="str">
        <f>IF(G686=30,1,M685)</f>
      </c>
      <c r="M686" s="141" t="str">
        <f>L686*(1-K686)</f>
      </c>
    </row>
    <row r="687">
      <c r="A687" t="s">
        <v>148</v>
      </c>
      <c r="B687" t="s">
        <v>171</v>
      </c>
      <c r="C687" s="4" t="s">
        <v>176</v>
      </c>
      <c r="D687" t="s">
        <v>166</v>
      </c>
      <c r="E687" t="s">
        <v>451</v>
      </c>
      <c r="F687" s="134" t="n">
        <v>2042</v>
      </c>
      <c r="G687" s="135" t="n">
        <v>35</v>
      </c>
      <c r="H687" s="136" t="n">
        <v>1582.77052125202</v>
      </c>
      <c r="I687" s="137" t="n">
        <v>4656562.42993095</v>
      </c>
      <c r="J687" s="138" t="str">
        <f>IF(I687&gt;0,H687/I687,0)</f>
      </c>
      <c r="K687" s="139" t="str">
        <f>1-EXP(-J687)</f>
      </c>
      <c r="L687" s="140" t="str">
        <f>IF(G687=30,1,M686)</f>
      </c>
      <c r="M687" s="141" t="str">
        <f>L687*(1-K687)</f>
      </c>
    </row>
    <row r="688">
      <c r="A688" t="s">
        <v>148</v>
      </c>
      <c r="B688" t="s">
        <v>171</v>
      </c>
      <c r="C688" s="4" t="s">
        <v>176</v>
      </c>
      <c r="D688" t="s">
        <v>166</v>
      </c>
      <c r="E688" t="s">
        <v>451</v>
      </c>
      <c r="F688" s="134" t="n">
        <v>2042</v>
      </c>
      <c r="G688" s="135" t="n">
        <v>36</v>
      </c>
      <c r="H688" s="136" t="n">
        <v>1797.34120254057</v>
      </c>
      <c r="I688" s="137" t="n">
        <v>4572662.15940746</v>
      </c>
      <c r="J688" s="138" t="str">
        <f>IF(I688&gt;0,H688/I688,0)</f>
      </c>
      <c r="K688" s="139" t="str">
        <f>1-EXP(-J688)</f>
      </c>
      <c r="L688" s="140" t="str">
        <f>IF(G688=30,1,M687)</f>
      </c>
      <c r="M688" s="141" t="str">
        <f>L688*(1-K688)</f>
      </c>
    </row>
    <row r="689">
      <c r="A689" t="s">
        <v>148</v>
      </c>
      <c r="B689" t="s">
        <v>171</v>
      </c>
      <c r="C689" s="4" t="s">
        <v>176</v>
      </c>
      <c r="D689" t="s">
        <v>166</v>
      </c>
      <c r="E689" t="s">
        <v>451</v>
      </c>
      <c r="F689" s="134" t="n">
        <v>2042</v>
      </c>
      <c r="G689" s="135" t="n">
        <v>37</v>
      </c>
      <c r="H689" s="136" t="n">
        <v>1907.52731739206</v>
      </c>
      <c r="I689" s="137" t="n">
        <v>4510651.78181186</v>
      </c>
      <c r="J689" s="138" t="str">
        <f>IF(I689&gt;0,H689/I689,0)</f>
      </c>
      <c r="K689" s="139" t="str">
        <f>1-EXP(-J689)</f>
      </c>
      <c r="L689" s="140" t="str">
        <f>IF(G689=30,1,M688)</f>
      </c>
      <c r="M689" s="141" t="str">
        <f>L689*(1-K689)</f>
      </c>
    </row>
    <row r="690">
      <c r="A690" t="s">
        <v>148</v>
      </c>
      <c r="B690" t="s">
        <v>171</v>
      </c>
      <c r="C690" s="4" t="s">
        <v>176</v>
      </c>
      <c r="D690" t="s">
        <v>166</v>
      </c>
      <c r="E690" t="s">
        <v>451</v>
      </c>
      <c r="F690" s="134" t="n">
        <v>2042</v>
      </c>
      <c r="G690" s="135" t="n">
        <v>38</v>
      </c>
      <c r="H690" s="136" t="n">
        <v>2001.03320634335</v>
      </c>
      <c r="I690" s="137" t="n">
        <v>4381149.67772511</v>
      </c>
      <c r="J690" s="138" t="str">
        <f>IF(I690&gt;0,H690/I690,0)</f>
      </c>
      <c r="K690" s="139" t="str">
        <f>1-EXP(-J690)</f>
      </c>
      <c r="L690" s="140" t="str">
        <f>IF(G690=30,1,M689)</f>
      </c>
      <c r="M690" s="141" t="str">
        <f>L690*(1-K690)</f>
      </c>
    </row>
    <row r="691">
      <c r="A691" t="s">
        <v>148</v>
      </c>
      <c r="B691" t="s">
        <v>171</v>
      </c>
      <c r="C691" s="4" t="s">
        <v>176</v>
      </c>
      <c r="D691" t="s">
        <v>166</v>
      </c>
      <c r="E691" t="s">
        <v>451</v>
      </c>
      <c r="F691" s="134" t="n">
        <v>2042</v>
      </c>
      <c r="G691" s="135" t="n">
        <v>39</v>
      </c>
      <c r="H691" s="136" t="n">
        <v>2133.56460514892</v>
      </c>
      <c r="I691" s="137" t="n">
        <v>4314017.47029025</v>
      </c>
      <c r="J691" s="138" t="str">
        <f>IF(I691&gt;0,H691/I691,0)</f>
      </c>
      <c r="K691" s="139" t="str">
        <f>1-EXP(-J691)</f>
      </c>
      <c r="L691" s="140" t="str">
        <f>IF(G691=30,1,M690)</f>
      </c>
      <c r="M691" s="141" t="str">
        <f>L691*(1-K691)</f>
      </c>
    </row>
    <row r="692">
      <c r="A692" t="s">
        <v>148</v>
      </c>
      <c r="B692" t="s">
        <v>171</v>
      </c>
      <c r="C692" s="4" t="s">
        <v>176</v>
      </c>
      <c r="D692" t="s">
        <v>166</v>
      </c>
      <c r="E692" t="s">
        <v>451</v>
      </c>
      <c r="F692" s="134" t="n">
        <v>2042</v>
      </c>
      <c r="G692" s="135" t="n">
        <v>40</v>
      </c>
      <c r="H692" s="136" t="n">
        <v>3048.94824960576</v>
      </c>
      <c r="I692" s="137" t="n">
        <v>4289012.12013384</v>
      </c>
      <c r="J692" s="138" t="str">
        <f>IF(I692&gt;0,H692/I692,0)</f>
      </c>
      <c r="K692" s="139" t="str">
        <f>1-EXP(-J692)</f>
      </c>
      <c r="L692" s="140" t="str">
        <f>IF(G692=30,1,M691)</f>
      </c>
      <c r="M692" s="141" t="str">
        <f>L692*(1-K692)</f>
      </c>
    </row>
    <row r="693">
      <c r="A693" t="s">
        <v>148</v>
      </c>
      <c r="B693" t="s">
        <v>171</v>
      </c>
      <c r="C693" s="4" t="s">
        <v>176</v>
      </c>
      <c r="D693" t="s">
        <v>166</v>
      </c>
      <c r="E693" t="s">
        <v>451</v>
      </c>
      <c r="F693" s="134" t="n">
        <v>2042</v>
      </c>
      <c r="G693" s="135" t="n">
        <v>41</v>
      </c>
      <c r="H693" s="136" t="n">
        <v>3321.40953016574</v>
      </c>
      <c r="I693" s="137" t="n">
        <v>4265252.60723947</v>
      </c>
      <c r="J693" s="138" t="str">
        <f>IF(I693&gt;0,H693/I693,0)</f>
      </c>
      <c r="K693" s="139" t="str">
        <f>1-EXP(-J693)</f>
      </c>
      <c r="L693" s="140" t="str">
        <f>IF(G693=30,1,M692)</f>
      </c>
      <c r="M693" s="141" t="str">
        <f>L693*(1-K693)</f>
      </c>
    </row>
    <row r="694">
      <c r="A694" t="s">
        <v>148</v>
      </c>
      <c r="B694" t="s">
        <v>171</v>
      </c>
      <c r="C694" s="4" t="s">
        <v>176</v>
      </c>
      <c r="D694" t="s">
        <v>166</v>
      </c>
      <c r="E694" t="s">
        <v>451</v>
      </c>
      <c r="F694" s="134" t="n">
        <v>2042</v>
      </c>
      <c r="G694" s="135" t="n">
        <v>42</v>
      </c>
      <c r="H694" s="136" t="n">
        <v>3589.09273406399</v>
      </c>
      <c r="I694" s="137" t="n">
        <v>4241430.68346122</v>
      </c>
      <c r="J694" s="138" t="str">
        <f>IF(I694&gt;0,H694/I694,0)</f>
      </c>
      <c r="K694" s="139" t="str">
        <f>1-EXP(-J694)</f>
      </c>
      <c r="L694" s="140" t="str">
        <f>IF(G694=30,1,M693)</f>
      </c>
      <c r="M694" s="141" t="str">
        <f>L694*(1-K694)</f>
      </c>
    </row>
    <row r="695">
      <c r="A695" t="s">
        <v>148</v>
      </c>
      <c r="B695" t="s">
        <v>171</v>
      </c>
      <c r="C695" s="4" t="s">
        <v>176</v>
      </c>
      <c r="D695" t="s">
        <v>166</v>
      </c>
      <c r="E695" t="s">
        <v>451</v>
      </c>
      <c r="F695" s="134" t="n">
        <v>2042</v>
      </c>
      <c r="G695" s="135" t="n">
        <v>43</v>
      </c>
      <c r="H695" s="136" t="n">
        <v>3923.27104366739</v>
      </c>
      <c r="I695" s="137" t="n">
        <v>4256166.64805933</v>
      </c>
      <c r="J695" s="138" t="str">
        <f>IF(I695&gt;0,H695/I695,0)</f>
      </c>
      <c r="K695" s="139" t="str">
        <f>1-EXP(-J695)</f>
      </c>
      <c r="L695" s="140" t="str">
        <f>IF(G695=30,1,M694)</f>
      </c>
      <c r="M695" s="141" t="str">
        <f>L695*(1-K695)</f>
      </c>
    </row>
    <row r="696">
      <c r="A696" t="s">
        <v>148</v>
      </c>
      <c r="B696" t="s">
        <v>171</v>
      </c>
      <c r="C696" s="4" t="s">
        <v>176</v>
      </c>
      <c r="D696" t="s">
        <v>166</v>
      </c>
      <c r="E696" t="s">
        <v>451</v>
      </c>
      <c r="F696" s="134" t="n">
        <v>2042</v>
      </c>
      <c r="G696" s="135" t="n">
        <v>44</v>
      </c>
      <c r="H696" s="136" t="n">
        <v>4337.77621741938</v>
      </c>
      <c r="I696" s="137" t="n">
        <v>4308703.97079394</v>
      </c>
      <c r="J696" s="138" t="str">
        <f>IF(I696&gt;0,H696/I696,0)</f>
      </c>
      <c r="K696" s="139" t="str">
        <f>1-EXP(-J696)</f>
      </c>
      <c r="L696" s="140" t="str">
        <f>IF(G696=30,1,M695)</f>
      </c>
      <c r="M696" s="141" t="str">
        <f>L696*(1-K696)</f>
      </c>
    </row>
    <row r="697">
      <c r="A697" t="s">
        <v>148</v>
      </c>
      <c r="B697" t="s">
        <v>171</v>
      </c>
      <c r="C697" s="4" t="s">
        <v>176</v>
      </c>
      <c r="D697" t="s">
        <v>166</v>
      </c>
      <c r="E697" t="s">
        <v>451</v>
      </c>
      <c r="F697" s="134" t="n">
        <v>2042</v>
      </c>
      <c r="G697" s="135" t="n">
        <v>45</v>
      </c>
      <c r="H697" s="136" t="n">
        <v>6003.24175622128</v>
      </c>
      <c r="I697" s="137" t="n">
        <v>4436149.67697698</v>
      </c>
      <c r="J697" s="138" t="str">
        <f>IF(I697&gt;0,H697/I697,0)</f>
      </c>
      <c r="K697" s="139" t="str">
        <f>1-EXP(-J697)</f>
      </c>
      <c r="L697" s="140" t="str">
        <f>IF(G697=30,1,M696)</f>
      </c>
      <c r="M697" s="141" t="str">
        <f>L697*(1-K697)</f>
      </c>
    </row>
    <row r="698">
      <c r="A698" t="s">
        <v>148</v>
      </c>
      <c r="B698" t="s">
        <v>171</v>
      </c>
      <c r="C698" s="4" t="s">
        <v>176</v>
      </c>
      <c r="D698" t="s">
        <v>166</v>
      </c>
      <c r="E698" t="s">
        <v>451</v>
      </c>
      <c r="F698" s="134" t="n">
        <v>2042</v>
      </c>
      <c r="G698" s="135" t="n">
        <v>46</v>
      </c>
      <c r="H698" s="136" t="n">
        <v>6454.99560321731</v>
      </c>
      <c r="I698" s="137" t="n">
        <v>4385054.30544693</v>
      </c>
      <c r="J698" s="138" t="str">
        <f>IF(I698&gt;0,H698/I698,0)</f>
      </c>
      <c r="K698" s="139" t="str">
        <f>1-EXP(-J698)</f>
      </c>
      <c r="L698" s="140" t="str">
        <f>IF(G698=30,1,M697)</f>
      </c>
      <c r="M698" s="141" t="str">
        <f>L698*(1-K698)</f>
      </c>
    </row>
    <row r="699">
      <c r="A699" t="s">
        <v>148</v>
      </c>
      <c r="B699" t="s">
        <v>171</v>
      </c>
      <c r="C699" s="4" t="s">
        <v>176</v>
      </c>
      <c r="D699" t="s">
        <v>166</v>
      </c>
      <c r="E699" t="s">
        <v>451</v>
      </c>
      <c r="F699" s="134" t="n">
        <v>2042</v>
      </c>
      <c r="G699" s="135" t="n">
        <v>47</v>
      </c>
      <c r="H699" s="136" t="n">
        <v>6945.99629769542</v>
      </c>
      <c r="I699" s="137" t="n">
        <v>4304722.84046607</v>
      </c>
      <c r="J699" s="138" t="str">
        <f>IF(I699&gt;0,H699/I699,0)</f>
      </c>
      <c r="K699" s="139" t="str">
        <f>1-EXP(-J699)</f>
      </c>
      <c r="L699" s="140" t="str">
        <f>IF(G699=30,1,M698)</f>
      </c>
      <c r="M699" s="141" t="str">
        <f>L699*(1-K699)</f>
      </c>
    </row>
    <row r="700">
      <c r="A700" t="s">
        <v>148</v>
      </c>
      <c r="B700" t="s">
        <v>171</v>
      </c>
      <c r="C700" s="4" t="s">
        <v>176</v>
      </c>
      <c r="D700" t="s">
        <v>166</v>
      </c>
      <c r="E700" t="s">
        <v>451</v>
      </c>
      <c r="F700" s="134" t="n">
        <v>2042</v>
      </c>
      <c r="G700" s="135" t="n">
        <v>48</v>
      </c>
      <c r="H700" s="136" t="n">
        <v>7507.97968869273</v>
      </c>
      <c r="I700" s="137" t="n">
        <v>4238889.61528314</v>
      </c>
      <c r="J700" s="138" t="str">
        <f>IF(I700&gt;0,H700/I700,0)</f>
      </c>
      <c r="K700" s="139" t="str">
        <f>1-EXP(-J700)</f>
      </c>
      <c r="L700" s="140" t="str">
        <f>IF(G700=30,1,M699)</f>
      </c>
      <c r="M700" s="141" t="str">
        <f>L700*(1-K700)</f>
      </c>
    </row>
    <row r="701">
      <c r="A701" t="s">
        <v>148</v>
      </c>
      <c r="B701" t="s">
        <v>171</v>
      </c>
      <c r="C701" s="4" t="s">
        <v>176</v>
      </c>
      <c r="D701" t="s">
        <v>166</v>
      </c>
      <c r="E701" t="s">
        <v>451</v>
      </c>
      <c r="F701" s="134" t="n">
        <v>2042</v>
      </c>
      <c r="G701" s="135" t="n">
        <v>49</v>
      </c>
      <c r="H701" s="136" t="n">
        <v>8122.42697388861</v>
      </c>
      <c r="I701" s="137" t="n">
        <v>4175637.16596921</v>
      </c>
      <c r="J701" s="138" t="str">
        <f>IF(I701&gt;0,H701/I701,0)</f>
      </c>
      <c r="K701" s="139" t="str">
        <f>1-EXP(-J701)</f>
      </c>
      <c r="L701" s="140" t="str">
        <f>IF(G701=30,1,M700)</f>
      </c>
      <c r="M701" s="141" t="str">
        <f>L701*(1-K701)</f>
      </c>
    </row>
    <row r="702">
      <c r="A702" t="s">
        <v>148</v>
      </c>
      <c r="B702" t="s">
        <v>171</v>
      </c>
      <c r="C702" s="4" t="s">
        <v>176</v>
      </c>
      <c r="D702" t="s">
        <v>166</v>
      </c>
      <c r="E702" t="s">
        <v>451</v>
      </c>
      <c r="F702" s="134" t="n">
        <v>2042</v>
      </c>
      <c r="G702" s="135" t="n">
        <v>50</v>
      </c>
      <c r="H702" s="136" t="n">
        <v>9370.53221433477</v>
      </c>
      <c r="I702" s="137" t="n">
        <v>4199581.36394442</v>
      </c>
      <c r="J702" s="138" t="str">
        <f>IF(I702&gt;0,H702/I702,0)</f>
      </c>
      <c r="K702" s="139" t="str">
        <f>1-EXP(-J702)</f>
      </c>
      <c r="L702" s="140" t="str">
        <f>IF(G702=30,1,M701)</f>
      </c>
      <c r="M702" s="141" t="str">
        <f>L702*(1-K702)</f>
      </c>
    </row>
    <row r="703">
      <c r="A703" t="s">
        <v>148</v>
      </c>
      <c r="B703" t="s">
        <v>171</v>
      </c>
      <c r="C703" s="4" t="s">
        <v>176</v>
      </c>
      <c r="D703" t="s">
        <v>166</v>
      </c>
      <c r="E703" t="s">
        <v>451</v>
      </c>
      <c r="F703" s="134" t="n">
        <v>2042</v>
      </c>
      <c r="G703" s="135" t="n">
        <v>51</v>
      </c>
      <c r="H703" s="136" t="n">
        <v>10238.1850821034</v>
      </c>
      <c r="I703" s="137" t="n">
        <v>4202185.40574056</v>
      </c>
      <c r="J703" s="138" t="str">
        <f>IF(I703&gt;0,H703/I703,0)</f>
      </c>
      <c r="K703" s="139" t="str">
        <f>1-EXP(-J703)</f>
      </c>
      <c r="L703" s="140" t="str">
        <f>IF(G703=30,1,M702)</f>
      </c>
      <c r="M703" s="141" t="str">
        <f>L703*(1-K703)</f>
      </c>
    </row>
    <row r="704">
      <c r="A704" t="s">
        <v>148</v>
      </c>
      <c r="B704" t="s">
        <v>171</v>
      </c>
      <c r="C704" s="4" t="s">
        <v>176</v>
      </c>
      <c r="D704" t="s">
        <v>166</v>
      </c>
      <c r="E704" t="s">
        <v>451</v>
      </c>
      <c r="F704" s="134" t="n">
        <v>2042</v>
      </c>
      <c r="G704" s="135" t="n">
        <v>52</v>
      </c>
      <c r="H704" s="136" t="n">
        <v>14995.6106867049</v>
      </c>
      <c r="I704" s="137" t="n">
        <v>6179863.92080966</v>
      </c>
      <c r="J704" s="138" t="str">
        <f>IF(I704&gt;0,H704/I704,0)</f>
      </c>
      <c r="K704" s="139" t="str">
        <f>1-EXP(-J704)</f>
      </c>
      <c r="L704" s="140" t="str">
        <f>IF(G704=30,1,M703)</f>
      </c>
      <c r="M704" s="141" t="str">
        <f>L704*(1-K704)</f>
      </c>
    </row>
    <row r="705">
      <c r="A705" t="s">
        <v>148</v>
      </c>
      <c r="B705" t="s">
        <v>171</v>
      </c>
      <c r="C705" s="4" t="s">
        <v>176</v>
      </c>
      <c r="D705" t="s">
        <v>166</v>
      </c>
      <c r="E705" t="s">
        <v>451</v>
      </c>
      <c r="F705" s="134" t="n">
        <v>2042</v>
      </c>
      <c r="G705" s="135" t="n">
        <v>53</v>
      </c>
      <c r="H705" s="136" t="n">
        <v>12037.8457437644</v>
      </c>
      <c r="I705" s="137" t="n">
        <v>4130029.29136056</v>
      </c>
      <c r="J705" s="138" t="str">
        <f>IF(I705&gt;0,H705/I705,0)</f>
      </c>
      <c r="K705" s="139" t="str">
        <f>1-EXP(-J705)</f>
      </c>
      <c r="L705" s="140" t="str">
        <f>IF(G705=30,1,M704)</f>
      </c>
      <c r="M705" s="141" t="str">
        <f>L705*(1-K705)</f>
      </c>
    </row>
    <row r="706">
      <c r="A706" t="s">
        <v>148</v>
      </c>
      <c r="B706" t="s">
        <v>171</v>
      </c>
      <c r="C706" s="4" t="s">
        <v>176</v>
      </c>
      <c r="D706" t="s">
        <v>166</v>
      </c>
      <c r="E706" t="s">
        <v>451</v>
      </c>
      <c r="F706" s="134" t="n">
        <v>2042</v>
      </c>
      <c r="G706" s="135" t="n">
        <v>54</v>
      </c>
      <c r="H706" s="136" t="n">
        <v>13031.8975787194</v>
      </c>
      <c r="I706" s="137" t="n">
        <v>4095535.29543741</v>
      </c>
      <c r="J706" s="138" t="str">
        <f>IF(I706&gt;0,H706/I706,0)</f>
      </c>
      <c r="K706" s="139" t="str">
        <f>1-EXP(-J706)</f>
      </c>
      <c r="L706" s="140" t="str">
        <f>IF(G706=30,1,M705)</f>
      </c>
      <c r="M706" s="141" t="str">
        <f>L706*(1-K706)</f>
      </c>
    </row>
    <row r="707">
      <c r="A707" t="s">
        <v>148</v>
      </c>
      <c r="B707" t="s">
        <v>171</v>
      </c>
      <c r="C707" s="4" t="s">
        <v>176</v>
      </c>
      <c r="D707" t="s">
        <v>166</v>
      </c>
      <c r="E707" t="s">
        <v>451</v>
      </c>
      <c r="F707" s="134" t="n">
        <v>2042</v>
      </c>
      <c r="G707" s="135" t="n">
        <v>55</v>
      </c>
      <c r="H707" s="136" t="n">
        <v>13571.28586197</v>
      </c>
      <c r="I707" s="137" t="n">
        <v>3950342.7801581</v>
      </c>
      <c r="J707" s="138" t="str">
        <f>IF(I707&gt;0,H707/I707,0)</f>
      </c>
      <c r="K707" s="139" t="str">
        <f>1-EXP(-J707)</f>
      </c>
      <c r="L707" s="140" t="str">
        <f>IF(G707=30,1,M706)</f>
      </c>
      <c r="M707" s="141" t="str">
        <f>L707*(1-K707)</f>
      </c>
    </row>
    <row r="708">
      <c r="A708" t="s">
        <v>148</v>
      </c>
      <c r="B708" t="s">
        <v>171</v>
      </c>
      <c r="C708" s="4" t="s">
        <v>176</v>
      </c>
      <c r="D708" t="s">
        <v>166</v>
      </c>
      <c r="E708" t="s">
        <v>451</v>
      </c>
      <c r="F708" s="134" t="n">
        <v>2042</v>
      </c>
      <c r="G708" s="135" t="n">
        <v>56</v>
      </c>
      <c r="H708" s="136" t="n">
        <v>14527.1077944887</v>
      </c>
      <c r="I708" s="137" t="n">
        <v>3896244.20076299</v>
      </c>
      <c r="J708" s="138" t="str">
        <f>IF(I708&gt;0,H708/I708,0)</f>
      </c>
      <c r="K708" s="139" t="str">
        <f>1-EXP(-J708)</f>
      </c>
      <c r="L708" s="140" t="str">
        <f>IF(G708=30,1,M707)</f>
      </c>
      <c r="M708" s="141" t="str">
        <f>L708*(1-K708)</f>
      </c>
    </row>
    <row r="709">
      <c r="A709" t="s">
        <v>148</v>
      </c>
      <c r="B709" t="s">
        <v>171</v>
      </c>
      <c r="C709" s="4" t="s">
        <v>176</v>
      </c>
      <c r="D709" t="s">
        <v>166</v>
      </c>
      <c r="E709" t="s">
        <v>451</v>
      </c>
      <c r="F709" s="134" t="n">
        <v>2042</v>
      </c>
      <c r="G709" s="135" t="n">
        <v>57</v>
      </c>
      <c r="H709" s="136" t="n">
        <v>16000.2156871836</v>
      </c>
      <c r="I709" s="137" t="n">
        <v>3928109.48460434</v>
      </c>
      <c r="J709" s="138" t="str">
        <f>IF(I709&gt;0,H709/I709,0)</f>
      </c>
      <c r="K709" s="139" t="str">
        <f>1-EXP(-J709)</f>
      </c>
      <c r="L709" s="140" t="str">
        <f>IF(G709=30,1,M708)</f>
      </c>
      <c r="M709" s="141" t="str">
        <f>L709*(1-K709)</f>
      </c>
    </row>
    <row r="710">
      <c r="A710" t="s">
        <v>148</v>
      </c>
      <c r="B710" t="s">
        <v>171</v>
      </c>
      <c r="C710" s="4" t="s">
        <v>176</v>
      </c>
      <c r="D710" t="s">
        <v>166</v>
      </c>
      <c r="E710" t="s">
        <v>451</v>
      </c>
      <c r="F710" s="134" t="n">
        <v>2042</v>
      </c>
      <c r="G710" s="135" t="n">
        <v>58</v>
      </c>
      <c r="H710" s="136" t="n">
        <v>17738.7934965799</v>
      </c>
      <c r="I710" s="137" t="n">
        <v>3980513.8424855</v>
      </c>
      <c r="J710" s="138" t="str">
        <f>IF(I710&gt;0,H710/I710,0)</f>
      </c>
      <c r="K710" s="139" t="str">
        <f>1-EXP(-J710)</f>
      </c>
      <c r="L710" s="140" t="str">
        <f>IF(G710=30,1,M709)</f>
      </c>
      <c r="M710" s="141" t="str">
        <f>L710*(1-K710)</f>
      </c>
    </row>
    <row r="711">
      <c r="A711" t="s">
        <v>148</v>
      </c>
      <c r="B711" t="s">
        <v>171</v>
      </c>
      <c r="C711" s="4" t="s">
        <v>176</v>
      </c>
      <c r="D711" t="s">
        <v>166</v>
      </c>
      <c r="E711" t="s">
        <v>451</v>
      </c>
      <c r="F711" s="134" t="n">
        <v>2042</v>
      </c>
      <c r="G711" s="135" t="n">
        <v>59</v>
      </c>
      <c r="H711" s="136" t="n">
        <v>19183.502103373</v>
      </c>
      <c r="I711" s="137" t="n">
        <v>3929420.23232446</v>
      </c>
      <c r="J711" s="138" t="str">
        <f>IF(I711&gt;0,H711/I711,0)</f>
      </c>
      <c r="K711" s="139" t="str">
        <f>1-EXP(-J711)</f>
      </c>
      <c r="L711" s="140" t="str">
        <f>IF(G711=30,1,M710)</f>
      </c>
      <c r="M711" s="141" t="str">
        <f>L711*(1-K711)</f>
      </c>
    </row>
    <row r="712">
      <c r="A712" t="s">
        <v>148</v>
      </c>
      <c r="B712" t="s">
        <v>171</v>
      </c>
      <c r="C712" s="4" t="s">
        <v>176</v>
      </c>
      <c r="D712" t="s">
        <v>166</v>
      </c>
      <c r="E712" t="s">
        <v>451</v>
      </c>
      <c r="F712" s="134" t="n">
        <v>2042</v>
      </c>
      <c r="G712" s="135" t="n">
        <v>60</v>
      </c>
      <c r="H712" s="136" t="n">
        <v>20070.7685690299</v>
      </c>
      <c r="I712" s="137" t="n">
        <v>3773390.0311337</v>
      </c>
      <c r="J712" s="138" t="str">
        <f>IF(I712&gt;0,H712/I712,0)</f>
      </c>
      <c r="K712" s="139" t="str">
        <f>1-EXP(-J712)</f>
      </c>
      <c r="L712" s="140" t="str">
        <f>IF(G712=30,1,M711)</f>
      </c>
      <c r="M712" s="141" t="str">
        <f>L712*(1-K712)</f>
      </c>
    </row>
    <row r="713">
      <c r="A713" t="s">
        <v>148</v>
      </c>
      <c r="B713" t="s">
        <v>171</v>
      </c>
      <c r="C713" s="4" t="s">
        <v>176</v>
      </c>
      <c r="D713" t="s">
        <v>166</v>
      </c>
      <c r="E713" t="s">
        <v>451</v>
      </c>
      <c r="F713" s="134" t="n">
        <v>2042</v>
      </c>
      <c r="G713" s="135" t="n">
        <v>61</v>
      </c>
      <c r="H713" s="136" t="n">
        <v>21449.0079839628</v>
      </c>
      <c r="I713" s="137" t="n">
        <v>3673189.27872632</v>
      </c>
      <c r="J713" s="138" t="str">
        <f>IF(I713&gt;0,H713/I713,0)</f>
      </c>
      <c r="K713" s="139" t="str">
        <f>1-EXP(-J713)</f>
      </c>
      <c r="L713" s="140" t="str">
        <f>IF(G713=30,1,M712)</f>
      </c>
      <c r="M713" s="141" t="str">
        <f>L713*(1-K713)</f>
      </c>
    </row>
    <row r="714">
      <c r="A714" t="s">
        <v>148</v>
      </c>
      <c r="B714" t="s">
        <v>171</v>
      </c>
      <c r="C714" s="4" t="s">
        <v>176</v>
      </c>
      <c r="D714" t="s">
        <v>166</v>
      </c>
      <c r="E714" t="s">
        <v>451</v>
      </c>
      <c r="F714" s="134" t="n">
        <v>2042</v>
      </c>
      <c r="G714" s="135" t="n">
        <v>62</v>
      </c>
      <c r="H714" s="136" t="n">
        <v>22981.5075311666</v>
      </c>
      <c r="I714" s="137" t="n">
        <v>3585688.7137013</v>
      </c>
      <c r="J714" s="138" t="str">
        <f>IF(I714&gt;0,H714/I714,0)</f>
      </c>
      <c r="K714" s="139" t="str">
        <f>1-EXP(-J714)</f>
      </c>
      <c r="L714" s="140" t="str">
        <f>IF(G714=30,1,M713)</f>
      </c>
      <c r="M714" s="141" t="str">
        <f>L714*(1-K714)</f>
      </c>
    </row>
    <row r="715">
      <c r="A715" t="s">
        <v>148</v>
      </c>
      <c r="B715" t="s">
        <v>171</v>
      </c>
      <c r="C715" s="4" t="s">
        <v>176</v>
      </c>
      <c r="D715" t="s">
        <v>166</v>
      </c>
      <c r="E715" t="s">
        <v>451</v>
      </c>
      <c r="F715" s="134" t="n">
        <v>2042</v>
      </c>
      <c r="G715" s="135" t="n">
        <v>63</v>
      </c>
      <c r="H715" s="136" t="n">
        <v>24567.148705429</v>
      </c>
      <c r="I715" s="137" t="n">
        <v>3491349.78377919</v>
      </c>
      <c r="J715" s="138" t="str">
        <f>IF(I715&gt;0,H715/I715,0)</f>
      </c>
      <c r="K715" s="139" t="str">
        <f>1-EXP(-J715)</f>
      </c>
      <c r="L715" s="140" t="str">
        <f>IF(G715=30,1,M714)</f>
      </c>
      <c r="M715" s="141" t="str">
        <f>L715*(1-K715)</f>
      </c>
    </row>
    <row r="716">
      <c r="A716" t="s">
        <v>148</v>
      </c>
      <c r="B716" t="s">
        <v>171</v>
      </c>
      <c r="C716" s="4" t="s">
        <v>176</v>
      </c>
      <c r="D716" t="s">
        <v>166</v>
      </c>
      <c r="E716" t="s">
        <v>451</v>
      </c>
      <c r="F716" s="134" t="n">
        <v>2042</v>
      </c>
      <c r="G716" s="135" t="n">
        <v>64</v>
      </c>
      <c r="H716" s="136" t="n">
        <v>26092.2907393232</v>
      </c>
      <c r="I716" s="137" t="n">
        <v>3377961.59622204</v>
      </c>
      <c r="J716" s="138" t="str">
        <f>IF(I716&gt;0,H716/I716,0)</f>
      </c>
      <c r="K716" s="139" t="str">
        <f>1-EXP(-J716)</f>
      </c>
      <c r="L716" s="140" t="str">
        <f>IF(G716=30,1,M715)</f>
      </c>
      <c r="M716" s="141" t="str">
        <f>L716*(1-K716)</f>
      </c>
    </row>
    <row r="717">
      <c r="A717" t="s">
        <v>148</v>
      </c>
      <c r="B717" t="s">
        <v>171</v>
      </c>
      <c r="C717" s="4" t="s">
        <v>176</v>
      </c>
      <c r="D717" t="s">
        <v>166</v>
      </c>
      <c r="E717" t="s">
        <v>451</v>
      </c>
      <c r="F717" s="134" t="n">
        <v>2042</v>
      </c>
      <c r="G717" s="135" t="n">
        <v>65</v>
      </c>
      <c r="H717" s="136" t="n">
        <v>26603.2774981895</v>
      </c>
      <c r="I717" s="137" t="n">
        <v>3277130.69342099</v>
      </c>
      <c r="J717" s="138" t="str">
        <f>IF(I717&gt;0,H717/I717,0)</f>
      </c>
      <c r="K717" s="139" t="str">
        <f>1-EXP(-J717)</f>
      </c>
      <c r="L717" s="140" t="str">
        <f>IF(G717=30,1,M716)</f>
      </c>
      <c r="M717" s="141" t="str">
        <f>L717*(1-K717)</f>
      </c>
    </row>
    <row r="718">
      <c r="A718" t="s">
        <v>148</v>
      </c>
      <c r="B718" t="s">
        <v>171</v>
      </c>
      <c r="C718" s="4" t="s">
        <v>176</v>
      </c>
      <c r="D718" t="s">
        <v>166</v>
      </c>
      <c r="E718" t="s">
        <v>451</v>
      </c>
      <c r="F718" s="134" t="n">
        <v>2042</v>
      </c>
      <c r="G718" s="135" t="n">
        <v>66</v>
      </c>
      <c r="H718" s="136" t="n">
        <v>28148.037958936</v>
      </c>
      <c r="I718" s="137" t="n">
        <v>3165251.85386239</v>
      </c>
      <c r="J718" s="138" t="str">
        <f>IF(I718&gt;0,H718/I718,0)</f>
      </c>
      <c r="K718" s="139" t="str">
        <f>1-EXP(-J718)</f>
      </c>
      <c r="L718" s="140" t="str">
        <f>IF(G718=30,1,M717)</f>
      </c>
      <c r="M718" s="141" t="str">
        <f>L718*(1-K718)</f>
      </c>
    </row>
    <row r="719">
      <c r="A719" t="s">
        <v>148</v>
      </c>
      <c r="B719" t="s">
        <v>171</v>
      </c>
      <c r="C719" s="4" t="s">
        <v>176</v>
      </c>
      <c r="D719" t="s">
        <v>166</v>
      </c>
      <c r="E719" t="s">
        <v>451</v>
      </c>
      <c r="F719" s="134" t="n">
        <v>2042</v>
      </c>
      <c r="G719" s="135" t="n">
        <v>67</v>
      </c>
      <c r="H719" s="136" t="n">
        <v>29796.8123262656</v>
      </c>
      <c r="I719" s="137" t="n">
        <v>3050427.7805699</v>
      </c>
      <c r="J719" s="138" t="str">
        <f>IF(I719&gt;0,H719/I719,0)</f>
      </c>
      <c r="K719" s="139" t="str">
        <f>1-EXP(-J719)</f>
      </c>
      <c r="L719" s="140" t="str">
        <f>IF(G719=30,1,M718)</f>
      </c>
      <c r="M719" s="141" t="str">
        <f>L719*(1-K719)</f>
      </c>
    </row>
    <row r="720">
      <c r="A720" t="s">
        <v>148</v>
      </c>
      <c r="B720" t="s">
        <v>171</v>
      </c>
      <c r="C720" s="4" t="s">
        <v>176</v>
      </c>
      <c r="D720" t="s">
        <v>166</v>
      </c>
      <c r="E720" t="s">
        <v>451</v>
      </c>
      <c r="F720" s="134" t="n">
        <v>2042</v>
      </c>
      <c r="G720" s="135" t="n">
        <v>68</v>
      </c>
      <c r="H720" s="136" t="n">
        <v>31265.5031324895</v>
      </c>
      <c r="I720" s="137" t="n">
        <v>2911163.32797493</v>
      </c>
      <c r="J720" s="138" t="str">
        <f>IF(I720&gt;0,H720/I720,0)</f>
      </c>
      <c r="K720" s="139" t="str">
        <f>1-EXP(-J720)</f>
      </c>
      <c r="L720" s="140" t="str">
        <f>IF(G720=30,1,M719)</f>
      </c>
      <c r="M720" s="141" t="str">
        <f>L720*(1-K720)</f>
      </c>
    </row>
    <row r="721">
      <c r="A721" t="s">
        <v>148</v>
      </c>
      <c r="B721" t="s">
        <v>171</v>
      </c>
      <c r="C721" s="4" t="s">
        <v>176</v>
      </c>
      <c r="D721" t="s">
        <v>166</v>
      </c>
      <c r="E721" t="s">
        <v>451</v>
      </c>
      <c r="F721" s="134" t="n">
        <v>2042</v>
      </c>
      <c r="G721" s="135" t="n">
        <v>69</v>
      </c>
      <c r="H721" s="136" t="n">
        <v>33323.4326104137</v>
      </c>
      <c r="I721" s="137" t="n">
        <v>2819372.66384935</v>
      </c>
      <c r="J721" s="138" t="str">
        <f>IF(I721&gt;0,H721/I721,0)</f>
      </c>
      <c r="K721" s="139" t="str">
        <f>1-EXP(-J721)</f>
      </c>
      <c r="L721" s="140" t="str">
        <f>IF(G721=30,1,M720)</f>
      </c>
      <c r="M721" s="141" t="str">
        <f>L721*(1-K721)</f>
      </c>
    </row>
    <row r="722">
      <c r="A722" t="s">
        <v>148</v>
      </c>
      <c r="B722" t="s">
        <v>171</v>
      </c>
      <c r="C722" s="4" t="s">
        <v>176</v>
      </c>
      <c r="D722" t="s">
        <v>166</v>
      </c>
      <c r="E722" t="s">
        <v>451</v>
      </c>
      <c r="F722" s="134" t="n">
        <v>2043</v>
      </c>
      <c r="G722" s="135" t="n">
        <v>30</v>
      </c>
      <c r="H722" s="136" t="n">
        <v>718.595611918249</v>
      </c>
      <c r="I722" s="137" t="n">
        <v>4787940.35061135</v>
      </c>
      <c r="J722" s="138" t="str">
        <f>IF(I722&gt;0,H722/I722,0)</f>
      </c>
      <c r="K722" s="139" t="str">
        <f>1-EXP(-J722)</f>
      </c>
      <c r="L722" s="140" t="str">
        <f>IF(G722=30,1,M721)</f>
      </c>
      <c r="M722" s="141" t="str">
        <f>L722*(1-K722)</f>
      </c>
    </row>
    <row r="723">
      <c r="A723" t="s">
        <v>148</v>
      </c>
      <c r="B723" t="s">
        <v>171</v>
      </c>
      <c r="C723" s="4" t="s">
        <v>176</v>
      </c>
      <c r="D723" t="s">
        <v>166</v>
      </c>
      <c r="E723" t="s">
        <v>451</v>
      </c>
      <c r="F723" s="134" t="n">
        <v>2043</v>
      </c>
      <c r="G723" s="135" t="n">
        <v>31</v>
      </c>
      <c r="H723" s="136" t="n">
        <v>1011.64697315537</v>
      </c>
      <c r="I723" s="137" t="n">
        <v>4900993.77108854</v>
      </c>
      <c r="J723" s="138" t="str">
        <f>IF(I723&gt;0,H723/I723,0)</f>
      </c>
      <c r="K723" s="139" t="str">
        <f>1-EXP(-J723)</f>
      </c>
      <c r="L723" s="140" t="str">
        <f>IF(G723=30,1,M722)</f>
      </c>
      <c r="M723" s="141" t="str">
        <f>L723*(1-K723)</f>
      </c>
    </row>
    <row r="724">
      <c r="A724" t="s">
        <v>148</v>
      </c>
      <c r="B724" t="s">
        <v>171</v>
      </c>
      <c r="C724" s="4" t="s">
        <v>176</v>
      </c>
      <c r="D724" t="s">
        <v>166</v>
      </c>
      <c r="E724" t="s">
        <v>451</v>
      </c>
      <c r="F724" s="134" t="n">
        <v>2043</v>
      </c>
      <c r="G724" s="135" t="n">
        <v>32</v>
      </c>
      <c r="H724" s="136" t="n">
        <v>1059.80577052502</v>
      </c>
      <c r="I724" s="137" t="n">
        <v>4873017.17512009</v>
      </c>
      <c r="J724" s="138" t="str">
        <f>IF(I724&gt;0,H724/I724,0)</f>
      </c>
      <c r="K724" s="139" t="str">
        <f>1-EXP(-J724)</f>
      </c>
      <c r="L724" s="140" t="str">
        <f>IF(G724=30,1,M723)</f>
      </c>
      <c r="M724" s="141" t="str">
        <f>L724*(1-K724)</f>
      </c>
    </row>
    <row r="725">
      <c r="A725" t="s">
        <v>148</v>
      </c>
      <c r="B725" t="s">
        <v>171</v>
      </c>
      <c r="C725" s="4" t="s">
        <v>176</v>
      </c>
      <c r="D725" t="s">
        <v>166</v>
      </c>
      <c r="E725" t="s">
        <v>451</v>
      </c>
      <c r="F725" s="134" t="n">
        <v>2043</v>
      </c>
      <c r="G725" s="135" t="n">
        <v>33</v>
      </c>
      <c r="H725" s="136" t="n">
        <v>1092.19185338891</v>
      </c>
      <c r="I725" s="137" t="n">
        <v>4739251.51009046</v>
      </c>
      <c r="J725" s="138" t="str">
        <f>IF(I725&gt;0,H725/I725,0)</f>
      </c>
      <c r="K725" s="139" t="str">
        <f>1-EXP(-J725)</f>
      </c>
      <c r="L725" s="140" t="str">
        <f>IF(G725=30,1,M724)</f>
      </c>
      <c r="M725" s="141" t="str">
        <f>L725*(1-K725)</f>
      </c>
    </row>
    <row r="726">
      <c r="A726" t="s">
        <v>148</v>
      </c>
      <c r="B726" t="s">
        <v>171</v>
      </c>
      <c r="C726" s="4" t="s">
        <v>176</v>
      </c>
      <c r="D726" t="s">
        <v>166</v>
      </c>
      <c r="E726" t="s">
        <v>451</v>
      </c>
      <c r="F726" s="134" t="n">
        <v>2043</v>
      </c>
      <c r="G726" s="135" t="n">
        <v>34</v>
      </c>
      <c r="H726" s="136" t="n">
        <v>1147.03003897928</v>
      </c>
      <c r="I726" s="137" t="n">
        <v>4668272.64081948</v>
      </c>
      <c r="J726" s="138" t="str">
        <f>IF(I726&gt;0,H726/I726,0)</f>
      </c>
      <c r="K726" s="139" t="str">
        <f>1-EXP(-J726)</f>
      </c>
      <c r="L726" s="140" t="str">
        <f>IF(G726=30,1,M725)</f>
      </c>
      <c r="M726" s="141" t="str">
        <f>L726*(1-K726)</f>
      </c>
    </row>
    <row r="727">
      <c r="A727" t="s">
        <v>148</v>
      </c>
      <c r="B727" t="s">
        <v>171</v>
      </c>
      <c r="C727" s="4" t="s">
        <v>176</v>
      </c>
      <c r="D727" t="s">
        <v>166</v>
      </c>
      <c r="E727" t="s">
        <v>451</v>
      </c>
      <c r="F727" s="134" t="n">
        <v>2043</v>
      </c>
      <c r="G727" s="135" t="n">
        <v>35</v>
      </c>
      <c r="H727" s="136" t="n">
        <v>1499.97126324238</v>
      </c>
      <c r="I727" s="137" t="n">
        <v>4625164.6135948</v>
      </c>
      <c r="J727" s="138" t="str">
        <f>IF(I727&gt;0,H727/I727,0)</f>
      </c>
      <c r="K727" s="139" t="str">
        <f>1-EXP(-J727)</f>
      </c>
      <c r="L727" s="140" t="str">
        <f>IF(G727=30,1,M726)</f>
      </c>
      <c r="M727" s="141" t="str">
        <f>L727*(1-K727)</f>
      </c>
    </row>
    <row r="728">
      <c r="A728" t="s">
        <v>148</v>
      </c>
      <c r="B728" t="s">
        <v>171</v>
      </c>
      <c r="C728" s="4" t="s">
        <v>176</v>
      </c>
      <c r="D728" t="s">
        <v>166</v>
      </c>
      <c r="E728" t="s">
        <v>451</v>
      </c>
      <c r="F728" s="134" t="n">
        <v>2043</v>
      </c>
      <c r="G728" s="135" t="n">
        <v>36</v>
      </c>
      <c r="H728" s="136" t="n">
        <v>1823.25811066663</v>
      </c>
      <c r="I728" s="137" t="n">
        <v>4649747.43089024</v>
      </c>
      <c r="J728" s="138" t="str">
        <f>IF(I728&gt;0,H728/I728,0)</f>
      </c>
      <c r="K728" s="139" t="str">
        <f>1-EXP(-J728)</f>
      </c>
      <c r="L728" s="140" t="str">
        <f>IF(G728=30,1,M727)</f>
      </c>
      <c r="M728" s="141" t="str">
        <f>L728*(1-K728)</f>
      </c>
    </row>
    <row r="729">
      <c r="A729" t="s">
        <v>148</v>
      </c>
      <c r="B729" t="s">
        <v>171</v>
      </c>
      <c r="C729" s="4" t="s">
        <v>176</v>
      </c>
      <c r="D729" t="s">
        <v>166</v>
      </c>
      <c r="E729" t="s">
        <v>451</v>
      </c>
      <c r="F729" s="134" t="n">
        <v>2043</v>
      </c>
      <c r="G729" s="135" t="n">
        <v>37</v>
      </c>
      <c r="H729" s="136" t="n">
        <v>1925.71797658285</v>
      </c>
      <c r="I729" s="137" t="n">
        <v>4565830.10925014</v>
      </c>
      <c r="J729" s="138" t="str">
        <f>IF(I729&gt;0,H729/I729,0)</f>
      </c>
      <c r="K729" s="139" t="str">
        <f>1-EXP(-J729)</f>
      </c>
      <c r="L729" s="140" t="str">
        <f>IF(G729=30,1,M728)</f>
      </c>
      <c r="M729" s="141" t="str">
        <f>L729*(1-K729)</f>
      </c>
    </row>
    <row r="730">
      <c r="A730" t="s">
        <v>148</v>
      </c>
      <c r="B730" t="s">
        <v>171</v>
      </c>
      <c r="C730" s="4" t="s">
        <v>176</v>
      </c>
      <c r="D730" t="s">
        <v>166</v>
      </c>
      <c r="E730" t="s">
        <v>451</v>
      </c>
      <c r="F730" s="134" t="n">
        <v>2043</v>
      </c>
      <c r="G730" s="135" t="n">
        <v>38</v>
      </c>
      <c r="H730" s="136" t="n">
        <v>2049.82160947223</v>
      </c>
      <c r="I730" s="137" t="n">
        <v>4503450.48843411</v>
      </c>
      <c r="J730" s="138" t="str">
        <f>IF(I730&gt;0,H730/I730,0)</f>
      </c>
      <c r="K730" s="139" t="str">
        <f>1-EXP(-J730)</f>
      </c>
      <c r="L730" s="140" t="str">
        <f>IF(G730=30,1,M729)</f>
      </c>
      <c r="M730" s="141" t="str">
        <f>L730*(1-K730)</f>
      </c>
    </row>
    <row r="731">
      <c r="A731" t="s">
        <v>148</v>
      </c>
      <c r="B731" t="s">
        <v>171</v>
      </c>
      <c r="C731" s="4" t="s">
        <v>176</v>
      </c>
      <c r="D731" t="s">
        <v>166</v>
      </c>
      <c r="E731" t="s">
        <v>451</v>
      </c>
      <c r="F731" s="134" t="n">
        <v>2043</v>
      </c>
      <c r="G731" s="135" t="n">
        <v>39</v>
      </c>
      <c r="H731" s="136" t="n">
        <v>2155.43614152587</v>
      </c>
      <c r="I731" s="137" t="n">
        <v>4373647.71043519</v>
      </c>
      <c r="J731" s="138" t="str">
        <f>IF(I731&gt;0,H731/I731,0)</f>
      </c>
      <c r="K731" s="139" t="str">
        <f>1-EXP(-J731)</f>
      </c>
      <c r="L731" s="140" t="str">
        <f>IF(G731=30,1,M730)</f>
      </c>
      <c r="M731" s="141" t="str">
        <f>L731*(1-K731)</f>
      </c>
    </row>
    <row r="732">
      <c r="A732" t="s">
        <v>148</v>
      </c>
      <c r="B732" t="s">
        <v>171</v>
      </c>
      <c r="C732" s="4" t="s">
        <v>176</v>
      </c>
      <c r="D732" t="s">
        <v>166</v>
      </c>
      <c r="E732" t="s">
        <v>451</v>
      </c>
      <c r="F732" s="134" t="n">
        <v>2043</v>
      </c>
      <c r="G732" s="135" t="n">
        <v>40</v>
      </c>
      <c r="H732" s="136" t="n">
        <v>2859.46201020694</v>
      </c>
      <c r="I732" s="137" t="n">
        <v>4306071.93235879</v>
      </c>
      <c r="J732" s="138" t="str">
        <f>IF(I732&gt;0,H732/I732,0)</f>
      </c>
      <c r="K732" s="139" t="str">
        <f>1-EXP(-J732)</f>
      </c>
      <c r="L732" s="140" t="str">
        <f>IF(G732=30,1,M731)</f>
      </c>
      <c r="M732" s="141" t="str">
        <f>L732*(1-K732)</f>
      </c>
    </row>
    <row r="733">
      <c r="A733" t="s">
        <v>148</v>
      </c>
      <c r="B733" t="s">
        <v>171</v>
      </c>
      <c r="C733" s="4" t="s">
        <v>176</v>
      </c>
      <c r="D733" t="s">
        <v>166</v>
      </c>
      <c r="E733" t="s">
        <v>451</v>
      </c>
      <c r="F733" s="134" t="n">
        <v>2043</v>
      </c>
      <c r="G733" s="135" t="n">
        <v>41</v>
      </c>
      <c r="H733" s="136" t="n">
        <v>3316.68299182738</v>
      </c>
      <c r="I733" s="137" t="n">
        <v>4279644.51517158</v>
      </c>
      <c r="J733" s="138" t="str">
        <f>IF(I733&gt;0,H733/I733,0)</f>
      </c>
      <c r="K733" s="139" t="str">
        <f>1-EXP(-J733)</f>
      </c>
      <c r="L733" s="140" t="str">
        <f>IF(G733=30,1,M732)</f>
      </c>
      <c r="M733" s="141" t="str">
        <f>L733*(1-K733)</f>
      </c>
    </row>
    <row r="734">
      <c r="A734" t="s">
        <v>148</v>
      </c>
      <c r="B734" t="s">
        <v>171</v>
      </c>
      <c r="C734" s="4" t="s">
        <v>176</v>
      </c>
      <c r="D734" t="s">
        <v>166</v>
      </c>
      <c r="E734" t="s">
        <v>451</v>
      </c>
      <c r="F734" s="134" t="n">
        <v>2043</v>
      </c>
      <c r="G734" s="135" t="n">
        <v>42</v>
      </c>
      <c r="H734" s="136" t="n">
        <v>3582.5040579624</v>
      </c>
      <c r="I734" s="137" t="n">
        <v>4255892.50026723</v>
      </c>
      <c r="J734" s="138" t="str">
        <f>IF(I734&gt;0,H734/I734,0)</f>
      </c>
      <c r="K734" s="139" t="str">
        <f>1-EXP(-J734)</f>
      </c>
      <c r="L734" s="140" t="str">
        <f>IF(G734=30,1,M733)</f>
      </c>
      <c r="M734" s="141" t="str">
        <f>L734*(1-K734)</f>
      </c>
    </row>
    <row r="735">
      <c r="A735" t="s">
        <v>148</v>
      </c>
      <c r="B735" t="s">
        <v>171</v>
      </c>
      <c r="C735" s="4" t="s">
        <v>176</v>
      </c>
      <c r="D735" t="s">
        <v>166</v>
      </c>
      <c r="E735" t="s">
        <v>451</v>
      </c>
      <c r="F735" s="134" t="n">
        <v>2043</v>
      </c>
      <c r="G735" s="135" t="n">
        <v>43</v>
      </c>
      <c r="H735" s="136" t="n">
        <v>3879.10739581962</v>
      </c>
      <c r="I735" s="137" t="n">
        <v>4231358.72642288</v>
      </c>
      <c r="J735" s="138" t="str">
        <f>IF(I735&gt;0,H735/I735,0)</f>
      </c>
      <c r="K735" s="139" t="str">
        <f>1-EXP(-J735)</f>
      </c>
      <c r="L735" s="140" t="str">
        <f>IF(G735=30,1,M734)</f>
      </c>
      <c r="M735" s="141" t="str">
        <f>L735*(1-K735)</f>
      </c>
    </row>
    <row r="736">
      <c r="A736" t="s">
        <v>148</v>
      </c>
      <c r="B736" t="s">
        <v>171</v>
      </c>
      <c r="C736" s="4" t="s">
        <v>176</v>
      </c>
      <c r="D736" t="s">
        <v>166</v>
      </c>
      <c r="E736" t="s">
        <v>451</v>
      </c>
      <c r="F736" s="134" t="n">
        <v>2043</v>
      </c>
      <c r="G736" s="135" t="n">
        <v>44</v>
      </c>
      <c r="H736" s="136" t="n">
        <v>4248.9737022784</v>
      </c>
      <c r="I736" s="137" t="n">
        <v>4245204.31681095</v>
      </c>
      <c r="J736" s="138" t="str">
        <f>IF(I736&gt;0,H736/I736,0)</f>
      </c>
      <c r="K736" s="139" t="str">
        <f>1-EXP(-J736)</f>
      </c>
      <c r="L736" s="140" t="str">
        <f>IF(G736=30,1,M735)</f>
      </c>
      <c r="M736" s="141" t="str">
        <f>L736*(1-K736)</f>
      </c>
    </row>
    <row r="737">
      <c r="A737" t="s">
        <v>148</v>
      </c>
      <c r="B737" t="s">
        <v>171</v>
      </c>
      <c r="C737" s="4" t="s">
        <v>176</v>
      </c>
      <c r="D737" t="s">
        <v>166</v>
      </c>
      <c r="E737" t="s">
        <v>451</v>
      </c>
      <c r="F737" s="134" t="n">
        <v>2043</v>
      </c>
      <c r="G737" s="135" t="n">
        <v>45</v>
      </c>
      <c r="H737" s="136" t="n">
        <v>5539.47308402244</v>
      </c>
      <c r="I737" s="137" t="n">
        <v>4296636.99418694</v>
      </c>
      <c r="J737" s="138" t="str">
        <f>IF(I737&gt;0,H737/I737,0)</f>
      </c>
      <c r="K737" s="139" t="str">
        <f>1-EXP(-J737)</f>
      </c>
      <c r="L737" s="140" t="str">
        <f>IF(G737=30,1,M736)</f>
      </c>
      <c r="M737" s="141" t="str">
        <f>L737*(1-K737)</f>
      </c>
    </row>
    <row r="738">
      <c r="A738" t="s">
        <v>148</v>
      </c>
      <c r="B738" t="s">
        <v>171</v>
      </c>
      <c r="C738" s="4" t="s">
        <v>176</v>
      </c>
      <c r="D738" t="s">
        <v>166</v>
      </c>
      <c r="E738" t="s">
        <v>451</v>
      </c>
      <c r="F738" s="134" t="n">
        <v>2043</v>
      </c>
      <c r="G738" s="135" t="n">
        <v>46</v>
      </c>
      <c r="H738" s="136" t="n">
        <v>6467.25673159073</v>
      </c>
      <c r="I738" s="137" t="n">
        <v>4421403.28631825</v>
      </c>
      <c r="J738" s="138" t="str">
        <f>IF(I738&gt;0,H738/I738,0)</f>
      </c>
      <c r="K738" s="139" t="str">
        <f>1-EXP(-J738)</f>
      </c>
      <c r="L738" s="140" t="str">
        <f>IF(G738=30,1,M737)</f>
      </c>
      <c r="M738" s="141" t="str">
        <f>L738*(1-K738)</f>
      </c>
    </row>
    <row r="739">
      <c r="A739" t="s">
        <v>148</v>
      </c>
      <c r="B739" t="s">
        <v>171</v>
      </c>
      <c r="C739" s="4" t="s">
        <v>176</v>
      </c>
      <c r="D739" t="s">
        <v>166</v>
      </c>
      <c r="E739" t="s">
        <v>451</v>
      </c>
      <c r="F739" s="134" t="n">
        <v>2043</v>
      </c>
      <c r="G739" s="135" t="n">
        <v>47</v>
      </c>
      <c r="H739" s="136" t="n">
        <v>7005.58378381041</v>
      </c>
      <c r="I739" s="137" t="n">
        <v>4370150.58035496</v>
      </c>
      <c r="J739" s="138" t="str">
        <f>IF(I739&gt;0,H739/I739,0)</f>
      </c>
      <c r="K739" s="139" t="str">
        <f>1-EXP(-J739)</f>
      </c>
      <c r="L739" s="140" t="str">
        <f>IF(G739=30,1,M738)</f>
      </c>
      <c r="M739" s="141" t="str">
        <f>L739*(1-K739)</f>
      </c>
    </row>
    <row r="740">
      <c r="A740" t="s">
        <v>148</v>
      </c>
      <c r="B740" t="s">
        <v>171</v>
      </c>
      <c r="C740" s="4" t="s">
        <v>176</v>
      </c>
      <c r="D740" t="s">
        <v>166</v>
      </c>
      <c r="E740" t="s">
        <v>451</v>
      </c>
      <c r="F740" s="134" t="n">
        <v>2043</v>
      </c>
      <c r="G740" s="135" t="n">
        <v>48</v>
      </c>
      <c r="H740" s="136" t="n">
        <v>7544.71398691284</v>
      </c>
      <c r="I740" s="137" t="n">
        <v>4288723.63036619</v>
      </c>
      <c r="J740" s="138" t="str">
        <f>IF(I740&gt;0,H740/I740,0)</f>
      </c>
      <c r="K740" s="139" t="str">
        <f>1-EXP(-J740)</f>
      </c>
      <c r="L740" s="140" t="str">
        <f>IF(G740=30,1,M739)</f>
      </c>
      <c r="M740" s="141" t="str">
        <f>L740*(1-K740)</f>
      </c>
    </row>
    <row r="741">
      <c r="A741" t="s">
        <v>148</v>
      </c>
      <c r="B741" t="s">
        <v>171</v>
      </c>
      <c r="C741" s="4" t="s">
        <v>176</v>
      </c>
      <c r="D741" t="s">
        <v>166</v>
      </c>
      <c r="E741" t="s">
        <v>451</v>
      </c>
      <c r="F741" s="134" t="n">
        <v>2043</v>
      </c>
      <c r="G741" s="135" t="n">
        <v>49</v>
      </c>
      <c r="H741" s="136" t="n">
        <v>8156.73145450938</v>
      </c>
      <c r="I741" s="137" t="n">
        <v>4221635.41316791</v>
      </c>
      <c r="J741" s="138" t="str">
        <f>IF(I741&gt;0,H741/I741,0)</f>
      </c>
      <c r="K741" s="139" t="str">
        <f>1-EXP(-J741)</f>
      </c>
      <c r="L741" s="140" t="str">
        <f>IF(G741=30,1,M740)</f>
      </c>
      <c r="M741" s="141" t="str">
        <f>L741*(1-K741)</f>
      </c>
    </row>
    <row r="742">
      <c r="A742" t="s">
        <v>148</v>
      </c>
      <c r="B742" t="s">
        <v>171</v>
      </c>
      <c r="C742" s="4" t="s">
        <v>176</v>
      </c>
      <c r="D742" t="s">
        <v>166</v>
      </c>
      <c r="E742" t="s">
        <v>451</v>
      </c>
      <c r="F742" s="134" t="n">
        <v>2043</v>
      </c>
      <c r="G742" s="135" t="n">
        <v>50</v>
      </c>
      <c r="H742" s="136" t="n">
        <v>9216.20788085115</v>
      </c>
      <c r="I742" s="137" t="n">
        <v>4157008.04489513</v>
      </c>
      <c r="J742" s="138" t="str">
        <f>IF(I742&gt;0,H742/I742,0)</f>
      </c>
      <c r="K742" s="139" t="str">
        <f>1-EXP(-J742)</f>
      </c>
      <c r="L742" s="140" t="str">
        <f>IF(G742=30,1,M741)</f>
      </c>
      <c r="M742" s="141" t="str">
        <f>L742*(1-K742)</f>
      </c>
    </row>
    <row r="743">
      <c r="A743" t="s">
        <v>148</v>
      </c>
      <c r="B743" t="s">
        <v>171</v>
      </c>
      <c r="C743" s="4" t="s">
        <v>176</v>
      </c>
      <c r="D743" t="s">
        <v>166</v>
      </c>
      <c r="E743" t="s">
        <v>451</v>
      </c>
      <c r="F743" s="134" t="n">
        <v>2043</v>
      </c>
      <c r="G743" s="135" t="n">
        <v>51</v>
      </c>
      <c r="H743" s="136" t="n">
        <v>10103.1911546202</v>
      </c>
      <c r="I743" s="137" t="n">
        <v>4178398.10902261</v>
      </c>
      <c r="J743" s="138" t="str">
        <f>IF(I743&gt;0,H743/I743,0)</f>
      </c>
      <c r="K743" s="139" t="str">
        <f>1-EXP(-J743)</f>
      </c>
      <c r="L743" s="140" t="str">
        <f>IF(G743=30,1,M742)</f>
      </c>
      <c r="M743" s="141" t="str">
        <f>L743*(1-K743)</f>
      </c>
    </row>
    <row r="744">
      <c r="A744" t="s">
        <v>148</v>
      </c>
      <c r="B744" t="s">
        <v>171</v>
      </c>
      <c r="C744" s="4" t="s">
        <v>176</v>
      </c>
      <c r="D744" t="s">
        <v>166</v>
      </c>
      <c r="E744" t="s">
        <v>451</v>
      </c>
      <c r="F744" s="134" t="n">
        <v>2043</v>
      </c>
      <c r="G744" s="135" t="n">
        <v>52</v>
      </c>
      <c r="H744" s="136" t="n">
        <v>11062.5760614786</v>
      </c>
      <c r="I744" s="137" t="n">
        <v>4179701.00113021</v>
      </c>
      <c r="J744" s="138" t="str">
        <f>IF(I744&gt;0,H744/I744,0)</f>
      </c>
      <c r="K744" s="139" t="str">
        <f>1-EXP(-J744)</f>
      </c>
      <c r="L744" s="140" t="str">
        <f>IF(G744=30,1,M743)</f>
      </c>
      <c r="M744" s="141" t="str">
        <f>L744*(1-K744)</f>
      </c>
    </row>
    <row r="745">
      <c r="A745" t="s">
        <v>148</v>
      </c>
      <c r="B745" t="s">
        <v>171</v>
      </c>
      <c r="C745" s="4" t="s">
        <v>176</v>
      </c>
      <c r="D745" t="s">
        <v>166</v>
      </c>
      <c r="E745" t="s">
        <v>451</v>
      </c>
      <c r="F745" s="134" t="n">
        <v>2043</v>
      </c>
      <c r="G745" s="135" t="n">
        <v>53</v>
      </c>
      <c r="H745" s="136" t="n">
        <v>16116.7431124332</v>
      </c>
      <c r="I745" s="137" t="n">
        <v>6146271.16555629</v>
      </c>
      <c r="J745" s="138" t="str">
        <f>IF(I745&gt;0,H745/I745,0)</f>
      </c>
      <c r="K745" s="139" t="str">
        <f>1-EXP(-J745)</f>
      </c>
      <c r="L745" s="140" t="str">
        <f>IF(G745=30,1,M744)</f>
      </c>
      <c r="M745" s="141" t="str">
        <f>L745*(1-K745)</f>
      </c>
    </row>
    <row r="746">
      <c r="A746" t="s">
        <v>148</v>
      </c>
      <c r="B746" t="s">
        <v>171</v>
      </c>
      <c r="C746" s="4" t="s">
        <v>176</v>
      </c>
      <c r="D746" t="s">
        <v>166</v>
      </c>
      <c r="E746" t="s">
        <v>451</v>
      </c>
      <c r="F746" s="134" t="n">
        <v>2043</v>
      </c>
      <c r="G746" s="135" t="n">
        <v>54</v>
      </c>
      <c r="H746" s="136" t="n">
        <v>12953.4366504386</v>
      </c>
      <c r="I746" s="137" t="n">
        <v>4103631.50870874</v>
      </c>
      <c r="J746" s="138" t="str">
        <f>IF(I746&gt;0,H746/I746,0)</f>
      </c>
      <c r="K746" s="139" t="str">
        <f>1-EXP(-J746)</f>
      </c>
      <c r="L746" s="140" t="str">
        <f>IF(G746=30,1,M745)</f>
      </c>
      <c r="M746" s="141" t="str">
        <f>L746*(1-K746)</f>
      </c>
    </row>
    <row r="747">
      <c r="A747" t="s">
        <v>148</v>
      </c>
      <c r="B747" t="s">
        <v>171</v>
      </c>
      <c r="C747" s="4" t="s">
        <v>176</v>
      </c>
      <c r="D747" t="s">
        <v>166</v>
      </c>
      <c r="E747" t="s">
        <v>451</v>
      </c>
      <c r="F747" s="134" t="n">
        <v>2043</v>
      </c>
      <c r="G747" s="135" t="n">
        <v>55</v>
      </c>
      <c r="H747" s="136" t="n">
        <v>13830.7146700212</v>
      </c>
      <c r="I747" s="137" t="n">
        <v>4066979.84749414</v>
      </c>
      <c r="J747" s="138" t="str">
        <f>IF(I747&gt;0,H747/I747,0)</f>
      </c>
      <c r="K747" s="139" t="str">
        <f>1-EXP(-J747)</f>
      </c>
      <c r="L747" s="140" t="str">
        <f>IF(G747=30,1,M746)</f>
      </c>
      <c r="M747" s="141" t="str">
        <f>L747*(1-K747)</f>
      </c>
    </row>
    <row r="748">
      <c r="A748" t="s">
        <v>148</v>
      </c>
      <c r="B748" t="s">
        <v>171</v>
      </c>
      <c r="C748" s="4" t="s">
        <v>176</v>
      </c>
      <c r="D748" t="s">
        <v>166</v>
      </c>
      <c r="E748" t="s">
        <v>451</v>
      </c>
      <c r="F748" s="134" t="n">
        <v>2043</v>
      </c>
      <c r="G748" s="135" t="n">
        <v>56</v>
      </c>
      <c r="H748" s="136" t="n">
        <v>14473.9352228854</v>
      </c>
      <c r="I748" s="137" t="n">
        <v>3920163.65600898</v>
      </c>
      <c r="J748" s="138" t="str">
        <f>IF(I748&gt;0,H748/I748,0)</f>
      </c>
      <c r="K748" s="139" t="str">
        <f>1-EXP(-J748)</f>
      </c>
      <c r="L748" s="140" t="str">
        <f>IF(G748=30,1,M747)</f>
      </c>
      <c r="M748" s="141" t="str">
        <f>L748*(1-K748)</f>
      </c>
    </row>
    <row r="749">
      <c r="A749" t="s">
        <v>148</v>
      </c>
      <c r="B749" t="s">
        <v>171</v>
      </c>
      <c r="C749" s="4" t="s">
        <v>176</v>
      </c>
      <c r="D749" t="s">
        <v>166</v>
      </c>
      <c r="E749" t="s">
        <v>451</v>
      </c>
      <c r="F749" s="134" t="n">
        <v>2043</v>
      </c>
      <c r="G749" s="135" t="n">
        <v>57</v>
      </c>
      <c r="H749" s="136" t="n">
        <v>15580.6354057613</v>
      </c>
      <c r="I749" s="137" t="n">
        <v>3864029.50286782</v>
      </c>
      <c r="J749" s="138" t="str">
        <f>IF(I749&gt;0,H749/I749,0)</f>
      </c>
      <c r="K749" s="139" t="str">
        <f>1-EXP(-J749)</f>
      </c>
      <c r="L749" s="140" t="str">
        <f>IF(G749=30,1,M748)</f>
      </c>
      <c r="M749" s="141" t="str">
        <f>L749*(1-K749)</f>
      </c>
    </row>
    <row r="750">
      <c r="A750" t="s">
        <v>148</v>
      </c>
      <c r="B750" t="s">
        <v>171</v>
      </c>
      <c r="C750" s="4" t="s">
        <v>176</v>
      </c>
      <c r="D750" t="s">
        <v>166</v>
      </c>
      <c r="E750" t="s">
        <v>451</v>
      </c>
      <c r="F750" s="134" t="n">
        <v>2043</v>
      </c>
      <c r="G750" s="135" t="n">
        <v>58</v>
      </c>
      <c r="H750" s="136" t="n">
        <v>17170.8216691432</v>
      </c>
      <c r="I750" s="137" t="n">
        <v>3892683.07788192</v>
      </c>
      <c r="J750" s="138" t="str">
        <f>IF(I750&gt;0,H750/I750,0)</f>
      </c>
      <c r="K750" s="139" t="str">
        <f>1-EXP(-J750)</f>
      </c>
      <c r="L750" s="140" t="str">
        <f>IF(G750=30,1,M749)</f>
      </c>
      <c r="M750" s="141" t="str">
        <f>L750*(1-K750)</f>
      </c>
    </row>
    <row r="751">
      <c r="A751" t="s">
        <v>148</v>
      </c>
      <c r="B751" t="s">
        <v>171</v>
      </c>
      <c r="C751" s="4" t="s">
        <v>176</v>
      </c>
      <c r="D751" t="s">
        <v>166</v>
      </c>
      <c r="E751" t="s">
        <v>451</v>
      </c>
      <c r="F751" s="134" t="n">
        <v>2043</v>
      </c>
      <c r="G751" s="135" t="n">
        <v>59</v>
      </c>
      <c r="H751" s="136" t="n">
        <v>19047.739443279</v>
      </c>
      <c r="I751" s="137" t="n">
        <v>3941306.80583221</v>
      </c>
      <c r="J751" s="138" t="str">
        <f>IF(I751&gt;0,H751/I751,0)</f>
      </c>
      <c r="K751" s="139" t="str">
        <f>1-EXP(-J751)</f>
      </c>
      <c r="L751" s="140" t="str">
        <f>IF(G751=30,1,M750)</f>
      </c>
      <c r="M751" s="141" t="str">
        <f>L751*(1-K751)</f>
      </c>
    </row>
    <row r="752">
      <c r="A752" t="s">
        <v>148</v>
      </c>
      <c r="B752" t="s">
        <v>171</v>
      </c>
      <c r="C752" s="4" t="s">
        <v>176</v>
      </c>
      <c r="D752" t="s">
        <v>166</v>
      </c>
      <c r="E752" t="s">
        <v>451</v>
      </c>
      <c r="F752" s="134" t="n">
        <v>2043</v>
      </c>
      <c r="G752" s="135" t="n">
        <v>60</v>
      </c>
      <c r="H752" s="136" t="n">
        <v>20412.9207000752</v>
      </c>
      <c r="I752" s="137" t="n">
        <v>3887092.15132985</v>
      </c>
      <c r="J752" s="138" t="str">
        <f>IF(I752&gt;0,H752/I752,0)</f>
      </c>
      <c r="K752" s="139" t="str">
        <f>1-EXP(-J752)</f>
      </c>
      <c r="L752" s="140" t="str">
        <f>IF(G752=30,1,M751)</f>
      </c>
      <c r="M752" s="141" t="str">
        <f>L752*(1-K752)</f>
      </c>
    </row>
    <row r="753">
      <c r="A753" t="s">
        <v>148</v>
      </c>
      <c r="B753" t="s">
        <v>171</v>
      </c>
      <c r="C753" s="4" t="s">
        <v>176</v>
      </c>
      <c r="D753" t="s">
        <v>166</v>
      </c>
      <c r="E753" t="s">
        <v>451</v>
      </c>
      <c r="F753" s="134" t="n">
        <v>2043</v>
      </c>
      <c r="G753" s="135" t="n">
        <v>61</v>
      </c>
      <c r="H753" s="136" t="n">
        <v>21521.9023894853</v>
      </c>
      <c r="I753" s="137" t="n">
        <v>3728674.05798422</v>
      </c>
      <c r="J753" s="138" t="str">
        <f>IF(I753&gt;0,H753/I753,0)</f>
      </c>
      <c r="K753" s="139" t="str">
        <f>1-EXP(-J753)</f>
      </c>
      <c r="L753" s="140" t="str">
        <f>IF(G753=30,1,M752)</f>
      </c>
      <c r="M753" s="141" t="str">
        <f>L753*(1-K753)</f>
      </c>
    </row>
    <row r="754">
      <c r="A754" t="s">
        <v>148</v>
      </c>
      <c r="B754" t="s">
        <v>171</v>
      </c>
      <c r="C754" s="4" t="s">
        <v>176</v>
      </c>
      <c r="D754" t="s">
        <v>166</v>
      </c>
      <c r="E754" t="s">
        <v>451</v>
      </c>
      <c r="F754" s="134" t="n">
        <v>2043</v>
      </c>
      <c r="G754" s="135" t="n">
        <v>62</v>
      </c>
      <c r="H754" s="136" t="n">
        <v>22974.1761314431</v>
      </c>
      <c r="I754" s="137" t="n">
        <v>3625648.06353805</v>
      </c>
      <c r="J754" s="138" t="str">
        <f>IF(I754&gt;0,H754/I754,0)</f>
      </c>
      <c r="K754" s="139" t="str">
        <f>1-EXP(-J754)</f>
      </c>
      <c r="L754" s="140" t="str">
        <f>IF(G754=30,1,M753)</f>
      </c>
      <c r="M754" s="141" t="str">
        <f>L754*(1-K754)</f>
      </c>
    </row>
    <row r="755">
      <c r="A755" t="s">
        <v>148</v>
      </c>
      <c r="B755" t="s">
        <v>171</v>
      </c>
      <c r="C755" s="4" t="s">
        <v>176</v>
      </c>
      <c r="D755" t="s">
        <v>166</v>
      </c>
      <c r="E755" t="s">
        <v>451</v>
      </c>
      <c r="F755" s="134" t="n">
        <v>2043</v>
      </c>
      <c r="G755" s="135" t="n">
        <v>63</v>
      </c>
      <c r="H755" s="136" t="n">
        <v>24592.015515011</v>
      </c>
      <c r="I755" s="137" t="n">
        <v>3534791.61334075</v>
      </c>
      <c r="J755" s="138" t="str">
        <f>IF(I755&gt;0,H755/I755,0)</f>
      </c>
      <c r="K755" s="139" t="str">
        <f>1-EXP(-J755)</f>
      </c>
      <c r="L755" s="140" t="str">
        <f>IF(G755=30,1,M754)</f>
      </c>
      <c r="M755" s="141" t="str">
        <f>L755*(1-K755)</f>
      </c>
    </row>
    <row r="756">
      <c r="A756" t="s">
        <v>148</v>
      </c>
      <c r="B756" t="s">
        <v>171</v>
      </c>
      <c r="C756" s="4" t="s">
        <v>176</v>
      </c>
      <c r="D756" t="s">
        <v>166</v>
      </c>
      <c r="E756" t="s">
        <v>451</v>
      </c>
      <c r="F756" s="134" t="n">
        <v>2043</v>
      </c>
      <c r="G756" s="135" t="n">
        <v>64</v>
      </c>
      <c r="H756" s="136" t="n">
        <v>26252.8410937362</v>
      </c>
      <c r="I756" s="137" t="n">
        <v>3436980.9693447</v>
      </c>
      <c r="J756" s="138" t="str">
        <f>IF(I756&gt;0,H756/I756,0)</f>
      </c>
      <c r="K756" s="139" t="str">
        <f>1-EXP(-J756)</f>
      </c>
      <c r="L756" s="140" t="str">
        <f>IF(G756=30,1,M755)</f>
      </c>
      <c r="M756" s="141" t="str">
        <f>L756*(1-K756)</f>
      </c>
    </row>
    <row r="757">
      <c r="A757" t="s">
        <v>148</v>
      </c>
      <c r="B757" t="s">
        <v>171</v>
      </c>
      <c r="C757" s="4" t="s">
        <v>176</v>
      </c>
      <c r="D757" t="s">
        <v>166</v>
      </c>
      <c r="E757" t="s">
        <v>451</v>
      </c>
      <c r="F757" s="134" t="n">
        <v>2043</v>
      </c>
      <c r="G757" s="135" t="n">
        <v>65</v>
      </c>
      <c r="H757" s="136" t="n">
        <v>26601.3609621106</v>
      </c>
      <c r="I757" s="137" t="n">
        <v>3320253.60865507</v>
      </c>
      <c r="J757" s="138" t="str">
        <f>IF(I757&gt;0,H757/I757,0)</f>
      </c>
      <c r="K757" s="139" t="str">
        <f>1-EXP(-J757)</f>
      </c>
      <c r="L757" s="140" t="str">
        <f>IF(G757=30,1,M756)</f>
      </c>
      <c r="M757" s="141" t="str">
        <f>L757*(1-K757)</f>
      </c>
    </row>
    <row r="758">
      <c r="A758" t="s">
        <v>148</v>
      </c>
      <c r="B758" t="s">
        <v>171</v>
      </c>
      <c r="C758" s="4" t="s">
        <v>176</v>
      </c>
      <c r="D758" t="s">
        <v>166</v>
      </c>
      <c r="E758" t="s">
        <v>451</v>
      </c>
      <c r="F758" s="134" t="n">
        <v>2043</v>
      </c>
      <c r="G758" s="135" t="n">
        <v>66</v>
      </c>
      <c r="H758" s="136" t="n">
        <v>28265.4077542158</v>
      </c>
      <c r="I758" s="137" t="n">
        <v>3216246.56974441</v>
      </c>
      <c r="J758" s="138" t="str">
        <f>IF(I758&gt;0,H758/I758,0)</f>
      </c>
      <c r="K758" s="139" t="str">
        <f>1-EXP(-J758)</f>
      </c>
      <c r="L758" s="140" t="str">
        <f>IF(G758=30,1,M757)</f>
      </c>
      <c r="M758" s="141" t="str">
        <f>L758*(1-K758)</f>
      </c>
    </row>
    <row r="759">
      <c r="A759" t="s">
        <v>148</v>
      </c>
      <c r="B759" t="s">
        <v>171</v>
      </c>
      <c r="C759" s="4" t="s">
        <v>176</v>
      </c>
      <c r="D759" t="s">
        <v>166</v>
      </c>
      <c r="E759" t="s">
        <v>451</v>
      </c>
      <c r="F759" s="134" t="n">
        <v>2043</v>
      </c>
      <c r="G759" s="135" t="n">
        <v>67</v>
      </c>
      <c r="H759" s="136" t="n">
        <v>29931.3693030648</v>
      </c>
      <c r="I759" s="137" t="n">
        <v>3100211.0292897</v>
      </c>
      <c r="J759" s="138" t="str">
        <f>IF(I759&gt;0,H759/I759,0)</f>
      </c>
      <c r="K759" s="139" t="str">
        <f>1-EXP(-J759)</f>
      </c>
      <c r="L759" s="140" t="str">
        <f>IF(G759=30,1,M758)</f>
      </c>
      <c r="M759" s="141" t="str">
        <f>L759*(1-K759)</f>
      </c>
    </row>
    <row r="760">
      <c r="A760" t="s">
        <v>148</v>
      </c>
      <c r="B760" t="s">
        <v>171</v>
      </c>
      <c r="C760" s="4" t="s">
        <v>176</v>
      </c>
      <c r="D760" t="s">
        <v>166</v>
      </c>
      <c r="E760" t="s">
        <v>451</v>
      </c>
      <c r="F760" s="134" t="n">
        <v>2043</v>
      </c>
      <c r="G760" s="135" t="n">
        <v>68</v>
      </c>
      <c r="H760" s="136" t="n">
        <v>31647.034817525</v>
      </c>
      <c r="I760" s="137" t="n">
        <v>2981662.30653674</v>
      </c>
      <c r="J760" s="138" t="str">
        <f>IF(I760&gt;0,H760/I760,0)</f>
      </c>
      <c r="K760" s="139" t="str">
        <f>1-EXP(-J760)</f>
      </c>
      <c r="L760" s="140" t="str">
        <f>IF(G760=30,1,M759)</f>
      </c>
      <c r="M760" s="141" t="str">
        <f>L760*(1-K760)</f>
      </c>
    </row>
    <row r="761">
      <c r="A761" t="s">
        <v>148</v>
      </c>
      <c r="B761" t="s">
        <v>171</v>
      </c>
      <c r="C761" s="4" t="s">
        <v>176</v>
      </c>
      <c r="D761" t="s">
        <v>166</v>
      </c>
      <c r="E761" t="s">
        <v>451</v>
      </c>
      <c r="F761" s="134" t="n">
        <v>2043</v>
      </c>
      <c r="G761" s="135" t="n">
        <v>69</v>
      </c>
      <c r="H761" s="136" t="n">
        <v>33166.8587364353</v>
      </c>
      <c r="I761" s="137" t="n">
        <v>2839123.49834724</v>
      </c>
      <c r="J761" s="138" t="str">
        <f>IF(I761&gt;0,H761/I761,0)</f>
      </c>
      <c r="K761" s="139" t="str">
        <f>1-EXP(-J761)</f>
      </c>
      <c r="L761" s="140" t="str">
        <f>IF(G761=30,1,M760)</f>
      </c>
      <c r="M761" s="141" t="str">
        <f>L761*(1-K761)</f>
      </c>
    </row>
    <row r="762">
      <c r="A762" t="s">
        <v>148</v>
      </c>
      <c r="B762" t="s">
        <v>171</v>
      </c>
      <c r="C762" s="4" t="s">
        <v>176</v>
      </c>
      <c r="D762" t="s">
        <v>166</v>
      </c>
      <c r="E762" t="s">
        <v>451</v>
      </c>
      <c r="F762" s="134" t="n">
        <v>2044</v>
      </c>
      <c r="G762" s="135" t="n">
        <v>30</v>
      </c>
      <c r="H762" s="136" t="n">
        <v>709.230704496699</v>
      </c>
      <c r="I762" s="137" t="n">
        <v>4714301.36722232</v>
      </c>
      <c r="J762" s="138" t="str">
        <f>IF(I762&gt;0,H762/I762,0)</f>
      </c>
      <c r="K762" s="139" t="str">
        <f>1-EXP(-J762)</f>
      </c>
      <c r="L762" s="140" t="str">
        <f>IF(G762=30,1,M761)</f>
      </c>
      <c r="M762" s="141" t="str">
        <f>L762*(1-K762)</f>
      </c>
    </row>
    <row r="763">
      <c r="A763" t="s">
        <v>148</v>
      </c>
      <c r="B763" t="s">
        <v>171</v>
      </c>
      <c r="C763" s="4" t="s">
        <v>176</v>
      </c>
      <c r="D763" t="s">
        <v>166</v>
      </c>
      <c r="E763" t="s">
        <v>451</v>
      </c>
      <c r="F763" s="134" t="n">
        <v>2044</v>
      </c>
      <c r="G763" s="135" t="n">
        <v>31</v>
      </c>
      <c r="H763" s="136" t="n">
        <v>950.076557117984</v>
      </c>
      <c r="I763" s="137" t="n">
        <v>4782506.60116588</v>
      </c>
      <c r="J763" s="138" t="str">
        <f>IF(I763&gt;0,H763/I763,0)</f>
      </c>
      <c r="K763" s="139" t="str">
        <f>1-EXP(-J763)</f>
      </c>
      <c r="L763" s="140" t="str">
        <f>IF(G763=30,1,M762)</f>
      </c>
      <c r="M763" s="141" t="str">
        <f>L763*(1-K763)</f>
      </c>
    </row>
    <row r="764">
      <c r="A764" t="s">
        <v>148</v>
      </c>
      <c r="B764" t="s">
        <v>171</v>
      </c>
      <c r="C764" s="4" t="s">
        <v>176</v>
      </c>
      <c r="D764" t="s">
        <v>166</v>
      </c>
      <c r="E764" t="s">
        <v>451</v>
      </c>
      <c r="F764" s="134" t="n">
        <v>2044</v>
      </c>
      <c r="G764" s="135" t="n">
        <v>32</v>
      </c>
      <c r="H764" s="136" t="n">
        <v>1066.64664387834</v>
      </c>
      <c r="I764" s="137" t="n">
        <v>4895482.94842199</v>
      </c>
      <c r="J764" s="138" t="str">
        <f>IF(I764&gt;0,H764/I764,0)</f>
      </c>
      <c r="K764" s="139" t="str">
        <f>1-EXP(-J764)</f>
      </c>
      <c r="L764" s="140" t="str">
        <f>IF(G764=30,1,M763)</f>
      </c>
      <c r="M764" s="141" t="str">
        <f>L764*(1-K764)</f>
      </c>
    </row>
    <row r="765">
      <c r="A765" t="s">
        <v>148</v>
      </c>
      <c r="B765" t="s">
        <v>171</v>
      </c>
      <c r="C765" s="4" t="s">
        <v>176</v>
      </c>
      <c r="D765" t="s">
        <v>166</v>
      </c>
      <c r="E765" t="s">
        <v>451</v>
      </c>
      <c r="F765" s="134" t="n">
        <v>2044</v>
      </c>
      <c r="G765" s="135" t="n">
        <v>33</v>
      </c>
      <c r="H765" s="136" t="n">
        <v>1123.48131876871</v>
      </c>
      <c r="I765" s="137" t="n">
        <v>4867311.56865462</v>
      </c>
      <c r="J765" s="138" t="str">
        <f>IF(I765&gt;0,H765/I765,0)</f>
      </c>
      <c r="K765" s="139" t="str">
        <f>1-EXP(-J765)</f>
      </c>
      <c r="L765" s="140" t="str">
        <f>IF(G765=30,1,M764)</f>
      </c>
      <c r="M765" s="141" t="str">
        <f>L765*(1-K765)</f>
      </c>
    </row>
    <row r="766">
      <c r="A766" t="s">
        <v>148</v>
      </c>
      <c r="B766" t="s">
        <v>171</v>
      </c>
      <c r="C766" s="4" t="s">
        <v>176</v>
      </c>
      <c r="D766" t="s">
        <v>166</v>
      </c>
      <c r="E766" t="s">
        <v>451</v>
      </c>
      <c r="F766" s="134" t="n">
        <v>2044</v>
      </c>
      <c r="G766" s="135" t="n">
        <v>34</v>
      </c>
      <c r="H766" s="136" t="n">
        <v>1164.45867737507</v>
      </c>
      <c r="I766" s="137" t="n">
        <v>4733444.80134295</v>
      </c>
      <c r="J766" s="138" t="str">
        <f>IF(I766&gt;0,H766/I766,0)</f>
      </c>
      <c r="K766" s="139" t="str">
        <f>1-EXP(-J766)</f>
      </c>
      <c r="L766" s="140" t="str">
        <f>IF(G766=30,1,M765)</f>
      </c>
      <c r="M766" s="141" t="str">
        <f>L766*(1-K766)</f>
      </c>
    </row>
    <row r="767">
      <c r="A767" t="s">
        <v>148</v>
      </c>
      <c r="B767" t="s">
        <v>171</v>
      </c>
      <c r="C767" s="4" t="s">
        <v>176</v>
      </c>
      <c r="D767" t="s">
        <v>166</v>
      </c>
      <c r="E767" t="s">
        <v>451</v>
      </c>
      <c r="F767" s="134" t="n">
        <v>2044</v>
      </c>
      <c r="G767" s="135" t="n">
        <v>35</v>
      </c>
      <c r="H767" s="136" t="n">
        <v>1509.33012040537</v>
      </c>
      <c r="I767" s="137" t="n">
        <v>4662252.99016446</v>
      </c>
      <c r="J767" s="138" t="str">
        <f>IF(I767&gt;0,H767/I767,0)</f>
      </c>
      <c r="K767" s="139" t="str">
        <f>1-EXP(-J767)</f>
      </c>
      <c r="L767" s="140" t="str">
        <f>IF(G767=30,1,M766)</f>
      </c>
      <c r="M767" s="141" t="str">
        <f>L767*(1-K767)</f>
      </c>
    </row>
    <row r="768">
      <c r="A768" t="s">
        <v>148</v>
      </c>
      <c r="B768" t="s">
        <v>171</v>
      </c>
      <c r="C768" s="4" t="s">
        <v>176</v>
      </c>
      <c r="D768" t="s">
        <v>166</v>
      </c>
      <c r="E768" t="s">
        <v>451</v>
      </c>
      <c r="F768" s="134" t="n">
        <v>2044</v>
      </c>
      <c r="G768" s="135" t="n">
        <v>36</v>
      </c>
      <c r="H768" s="136" t="n">
        <v>1752.67991277222</v>
      </c>
      <c r="I768" s="137" t="n">
        <v>4618535.73930812</v>
      </c>
      <c r="J768" s="138" t="str">
        <f>IF(I768&gt;0,H768/I768,0)</f>
      </c>
      <c r="K768" s="139" t="str">
        <f>1-EXP(-J768)</f>
      </c>
      <c r="L768" s="140" t="str">
        <f>IF(G768=30,1,M767)</f>
      </c>
      <c r="M768" s="141" t="str">
        <f>L768*(1-K768)</f>
      </c>
    </row>
    <row r="769">
      <c r="A769" t="s">
        <v>148</v>
      </c>
      <c r="B769" t="s">
        <v>171</v>
      </c>
      <c r="C769" s="4" t="s">
        <v>176</v>
      </c>
      <c r="D769" t="s">
        <v>166</v>
      </c>
      <c r="E769" t="s">
        <v>451</v>
      </c>
      <c r="F769" s="134" t="n">
        <v>2044</v>
      </c>
      <c r="G769" s="135" t="n">
        <v>37</v>
      </c>
      <c r="H769" s="136" t="n">
        <v>1952.86735219491</v>
      </c>
      <c r="I769" s="137" t="n">
        <v>4642871.88315124</v>
      </c>
      <c r="J769" s="138" t="str">
        <f>IF(I769&gt;0,H769/I769,0)</f>
      </c>
      <c r="K769" s="139" t="str">
        <f>1-EXP(-J769)</f>
      </c>
      <c r="L769" s="140" t="str">
        <f>IF(G769=30,1,M768)</f>
      </c>
      <c r="M769" s="141" t="str">
        <f>L769*(1-K769)</f>
      </c>
    </row>
    <row r="770">
      <c r="A770" t="s">
        <v>148</v>
      </c>
      <c r="B770" t="s">
        <v>171</v>
      </c>
      <c r="C770" s="4" t="s">
        <v>176</v>
      </c>
      <c r="D770" t="s">
        <v>166</v>
      </c>
      <c r="E770" t="s">
        <v>451</v>
      </c>
      <c r="F770" s="134" t="n">
        <v>2044</v>
      </c>
      <c r="G770" s="135" t="n">
        <v>38</v>
      </c>
      <c r="H770" s="136" t="n">
        <v>2068.84320728316</v>
      </c>
      <c r="I770" s="137" t="n">
        <v>4558617.97540401</v>
      </c>
      <c r="J770" s="138" t="str">
        <f>IF(I770&gt;0,H770/I770,0)</f>
      </c>
      <c r="K770" s="139" t="str">
        <f>1-EXP(-J770)</f>
      </c>
      <c r="L770" s="140" t="str">
        <f>IF(G770=30,1,M769)</f>
      </c>
      <c r="M770" s="141" t="str">
        <f>L770*(1-K770)</f>
      </c>
    </row>
    <row r="771">
      <c r="A771" t="s">
        <v>148</v>
      </c>
      <c r="B771" t="s">
        <v>171</v>
      </c>
      <c r="C771" s="4" t="s">
        <v>176</v>
      </c>
      <c r="D771" t="s">
        <v>166</v>
      </c>
      <c r="E771" t="s">
        <v>451</v>
      </c>
      <c r="F771" s="134" t="n">
        <v>2044</v>
      </c>
      <c r="G771" s="135" t="n">
        <v>39</v>
      </c>
      <c r="H771" s="136" t="n">
        <v>2207.5651780771</v>
      </c>
      <c r="I771" s="137" t="n">
        <v>4495823.76961134</v>
      </c>
      <c r="J771" s="138" t="str">
        <f>IF(I771&gt;0,H771/I771,0)</f>
      </c>
      <c r="K771" s="139" t="str">
        <f>1-EXP(-J771)</f>
      </c>
      <c r="L771" s="140" t="str">
        <f>IF(G771=30,1,M770)</f>
      </c>
      <c r="M771" s="141" t="str">
        <f>L771*(1-K771)</f>
      </c>
    </row>
    <row r="772">
      <c r="A772" t="s">
        <v>148</v>
      </c>
      <c r="B772" t="s">
        <v>171</v>
      </c>
      <c r="C772" s="4" t="s">
        <v>176</v>
      </c>
      <c r="D772" t="s">
        <v>166</v>
      </c>
      <c r="E772" t="s">
        <v>451</v>
      </c>
      <c r="F772" s="134" t="n">
        <v>2044</v>
      </c>
      <c r="G772" s="135" t="n">
        <v>40</v>
      </c>
      <c r="H772" s="136" t="n">
        <v>2886.63681472543</v>
      </c>
      <c r="I772" s="137" t="n">
        <v>4365681.75149162</v>
      </c>
      <c r="J772" s="138" t="str">
        <f>IF(I772&gt;0,H772/I772,0)</f>
      </c>
      <c r="K772" s="139" t="str">
        <f>1-EXP(-J772)</f>
      </c>
      <c r="L772" s="140" t="str">
        <f>IF(G772=30,1,M771)</f>
      </c>
      <c r="M772" s="141" t="str">
        <f>L772*(1-K772)</f>
      </c>
    </row>
    <row r="773">
      <c r="A773" t="s">
        <v>148</v>
      </c>
      <c r="B773" t="s">
        <v>171</v>
      </c>
      <c r="C773" s="4" t="s">
        <v>176</v>
      </c>
      <c r="D773" t="s">
        <v>166</v>
      </c>
      <c r="E773" t="s">
        <v>451</v>
      </c>
      <c r="F773" s="134" t="n">
        <v>2044</v>
      </c>
      <c r="G773" s="135" t="n">
        <v>41</v>
      </c>
      <c r="H773" s="136" t="n">
        <v>3174.02633107556</v>
      </c>
      <c r="I773" s="137" t="n">
        <v>4296992.25917928</v>
      </c>
      <c r="J773" s="138" t="str">
        <f>IF(I773&gt;0,H773/I773,0)</f>
      </c>
      <c r="K773" s="139" t="str">
        <f>1-EXP(-J773)</f>
      </c>
      <c r="L773" s="140" t="str">
        <f>IF(G773=30,1,M772)</f>
      </c>
      <c r="M773" s="141" t="str">
        <f>L773*(1-K773)</f>
      </c>
    </row>
    <row r="774">
      <c r="A774" t="s">
        <v>148</v>
      </c>
      <c r="B774" t="s">
        <v>171</v>
      </c>
      <c r="C774" s="4" t="s">
        <v>176</v>
      </c>
      <c r="D774" t="s">
        <v>166</v>
      </c>
      <c r="E774" t="s">
        <v>451</v>
      </c>
      <c r="F774" s="134" t="n">
        <v>2044</v>
      </c>
      <c r="G774" s="135" t="n">
        <v>42</v>
      </c>
      <c r="H774" s="136" t="n">
        <v>3576.37222141143</v>
      </c>
      <c r="I774" s="137" t="n">
        <v>4270358.60862093</v>
      </c>
      <c r="J774" s="138" t="str">
        <f>IF(I774&gt;0,H774/I774,0)</f>
      </c>
      <c r="K774" s="139" t="str">
        <f>1-EXP(-J774)</f>
      </c>
      <c r="L774" s="140" t="str">
        <f>IF(G774=30,1,M773)</f>
      </c>
      <c r="M774" s="141" t="str">
        <f>L774*(1-K774)</f>
      </c>
    </row>
    <row r="775">
      <c r="A775" t="s">
        <v>148</v>
      </c>
      <c r="B775" t="s">
        <v>171</v>
      </c>
      <c r="C775" s="4" t="s">
        <v>176</v>
      </c>
      <c r="D775" t="s">
        <v>166</v>
      </c>
      <c r="E775" t="s">
        <v>451</v>
      </c>
      <c r="F775" s="134" t="n">
        <v>2044</v>
      </c>
      <c r="G775" s="135" t="n">
        <v>43</v>
      </c>
      <c r="H775" s="136" t="n">
        <v>3870.56798697118</v>
      </c>
      <c r="I775" s="137" t="n">
        <v>4245902.59465762</v>
      </c>
      <c r="J775" s="138" t="str">
        <f>IF(I775&gt;0,H775/I775,0)</f>
      </c>
      <c r="K775" s="139" t="str">
        <f>1-EXP(-J775)</f>
      </c>
      <c r="L775" s="140" t="str">
        <f>IF(G775=30,1,M774)</f>
      </c>
      <c r="M775" s="141" t="str">
        <f>L775*(1-K775)</f>
      </c>
    </row>
    <row r="776">
      <c r="A776" t="s">
        <v>148</v>
      </c>
      <c r="B776" t="s">
        <v>171</v>
      </c>
      <c r="C776" s="4" t="s">
        <v>176</v>
      </c>
      <c r="D776" t="s">
        <v>166</v>
      </c>
      <c r="E776" t="s">
        <v>451</v>
      </c>
      <c r="F776" s="134" t="n">
        <v>2044</v>
      </c>
      <c r="G776" s="135" t="n">
        <v>44</v>
      </c>
      <c r="H776" s="136" t="n">
        <v>4199.30004825673</v>
      </c>
      <c r="I776" s="137" t="n">
        <v>4220588.71470959</v>
      </c>
      <c r="J776" s="138" t="str">
        <f>IF(I776&gt;0,H776/I776,0)</f>
      </c>
      <c r="K776" s="139" t="str">
        <f>1-EXP(-J776)</f>
      </c>
      <c r="L776" s="140" t="str">
        <f>IF(G776=30,1,M775)</f>
      </c>
      <c r="M776" s="141" t="str">
        <f>L776*(1-K776)</f>
      </c>
    </row>
    <row r="777">
      <c r="A777" t="s">
        <v>148</v>
      </c>
      <c r="B777" t="s">
        <v>171</v>
      </c>
      <c r="C777" s="4" t="s">
        <v>176</v>
      </c>
      <c r="D777" t="s">
        <v>166</v>
      </c>
      <c r="E777" t="s">
        <v>451</v>
      </c>
      <c r="F777" s="134" t="n">
        <v>2044</v>
      </c>
      <c r="G777" s="135" t="n">
        <v>45</v>
      </c>
      <c r="H777" s="136" t="n">
        <v>5421.29185735185</v>
      </c>
      <c r="I777" s="137" t="n">
        <v>4233459.16708003</v>
      </c>
      <c r="J777" s="138" t="str">
        <f>IF(I777&gt;0,H777/I777,0)</f>
      </c>
      <c r="K777" s="139" t="str">
        <f>1-EXP(-J777)</f>
      </c>
      <c r="L777" s="140" t="str">
        <f>IF(G777=30,1,M776)</f>
      </c>
      <c r="M777" s="141" t="str">
        <f>L777*(1-K777)</f>
      </c>
    </row>
    <row r="778">
      <c r="A778" t="s">
        <v>148</v>
      </c>
      <c r="B778" t="s">
        <v>171</v>
      </c>
      <c r="C778" s="4" t="s">
        <v>176</v>
      </c>
      <c r="D778" t="s">
        <v>166</v>
      </c>
      <c r="E778" t="s">
        <v>451</v>
      </c>
      <c r="F778" s="134" t="n">
        <v>2044</v>
      </c>
      <c r="G778" s="135" t="n">
        <v>46</v>
      </c>
      <c r="H778" s="136" t="n">
        <v>6050.27727867559</v>
      </c>
      <c r="I778" s="137" t="n">
        <v>4282813.04898266</v>
      </c>
      <c r="J778" s="138" t="str">
        <f>IF(I778&gt;0,H778/I778,0)</f>
      </c>
      <c r="K778" s="139" t="str">
        <f>1-EXP(-J778)</f>
      </c>
      <c r="L778" s="140" t="str">
        <f>IF(G778=30,1,M777)</f>
      </c>
      <c r="M778" s="141" t="str">
        <f>L778*(1-K778)</f>
      </c>
    </row>
    <row r="779">
      <c r="A779" t="s">
        <v>148</v>
      </c>
      <c r="B779" t="s">
        <v>171</v>
      </c>
      <c r="C779" s="4" t="s">
        <v>176</v>
      </c>
      <c r="D779" t="s">
        <v>166</v>
      </c>
      <c r="E779" t="s">
        <v>451</v>
      </c>
      <c r="F779" s="134" t="n">
        <v>2044</v>
      </c>
      <c r="G779" s="135" t="n">
        <v>47</v>
      </c>
      <c r="H779" s="136" t="n">
        <v>7016.87117451984</v>
      </c>
      <c r="I779" s="137" t="n">
        <v>4406562.26655819</v>
      </c>
      <c r="J779" s="138" t="str">
        <f>IF(I779&gt;0,H779/I779,0)</f>
      </c>
      <c r="K779" s="139" t="str">
        <f>1-EXP(-J779)</f>
      </c>
      <c r="L779" s="140" t="str">
        <f>IF(G779=30,1,M778)</f>
      </c>
      <c r="M779" s="141" t="str">
        <f>L779*(1-K779)</f>
      </c>
    </row>
    <row r="780">
      <c r="A780" t="s">
        <v>148</v>
      </c>
      <c r="B780" t="s">
        <v>171</v>
      </c>
      <c r="C780" s="4" t="s">
        <v>176</v>
      </c>
      <c r="D780" t="s">
        <v>166</v>
      </c>
      <c r="E780" t="s">
        <v>451</v>
      </c>
      <c r="F780" s="134" t="n">
        <v>2044</v>
      </c>
      <c r="G780" s="135" t="n">
        <v>48</v>
      </c>
      <c r="H780" s="136" t="n">
        <v>7608.07667355069</v>
      </c>
      <c r="I780" s="137" t="n">
        <v>4354113.50503317</v>
      </c>
      <c r="J780" s="138" t="str">
        <f>IF(I780&gt;0,H780/I780,0)</f>
      </c>
      <c r="K780" s="139" t="str">
        <f>1-EXP(-J780)</f>
      </c>
      <c r="L780" s="140" t="str">
        <f>IF(G780=30,1,M779)</f>
      </c>
      <c r="M780" s="141" t="str">
        <f>L780*(1-K780)</f>
      </c>
    </row>
    <row r="781">
      <c r="A781" t="s">
        <v>148</v>
      </c>
      <c r="B781" t="s">
        <v>171</v>
      </c>
      <c r="C781" s="4" t="s">
        <v>176</v>
      </c>
      <c r="D781" t="s">
        <v>166</v>
      </c>
      <c r="E781" t="s">
        <v>451</v>
      </c>
      <c r="F781" s="134" t="n">
        <v>2044</v>
      </c>
      <c r="G781" s="135" t="n">
        <v>49</v>
      </c>
      <c r="H781" s="136" t="n">
        <v>8196.01562233714</v>
      </c>
      <c r="I781" s="137" t="n">
        <v>4271491.09844934</v>
      </c>
      <c r="J781" s="138" t="str">
        <f>IF(I781&gt;0,H781/I781,0)</f>
      </c>
      <c r="K781" s="139" t="str">
        <f>1-EXP(-J781)</f>
      </c>
      <c r="L781" s="140" t="str">
        <f>IF(G781=30,1,M780)</f>
      </c>
      <c r="M781" s="141" t="str">
        <f>L781*(1-K781)</f>
      </c>
    </row>
    <row r="782">
      <c r="A782" t="s">
        <v>148</v>
      </c>
      <c r="B782" t="s">
        <v>171</v>
      </c>
      <c r="C782" s="4" t="s">
        <v>176</v>
      </c>
      <c r="D782" t="s">
        <v>166</v>
      </c>
      <c r="E782" t="s">
        <v>451</v>
      </c>
      <c r="F782" s="134" t="n">
        <v>2044</v>
      </c>
      <c r="G782" s="135" t="n">
        <v>50</v>
      </c>
      <c r="H782" s="136" t="n">
        <v>9243.50604995721</v>
      </c>
      <c r="I782" s="137" t="n">
        <v>4203043.64824815</v>
      </c>
      <c r="J782" s="138" t="str">
        <f>IF(I782&gt;0,H782/I782,0)</f>
      </c>
      <c r="K782" s="139" t="str">
        <f>1-EXP(-J782)</f>
      </c>
      <c r="L782" s="140" t="str">
        <f>IF(G782=30,1,M781)</f>
      </c>
      <c r="M782" s="141" t="str">
        <f>L782*(1-K782)</f>
      </c>
    </row>
    <row r="783">
      <c r="A783" t="s">
        <v>148</v>
      </c>
      <c r="B783" t="s">
        <v>171</v>
      </c>
      <c r="C783" s="4" t="s">
        <v>176</v>
      </c>
      <c r="D783" t="s">
        <v>166</v>
      </c>
      <c r="E783" t="s">
        <v>451</v>
      </c>
      <c r="F783" s="134" t="n">
        <v>2044</v>
      </c>
      <c r="G783" s="135" t="n">
        <v>51</v>
      </c>
      <c r="H783" s="136" t="n">
        <v>9937.88272381086</v>
      </c>
      <c r="I783" s="137" t="n">
        <v>4136293.75901875</v>
      </c>
      <c r="J783" s="138" t="str">
        <f>IF(I783&gt;0,H783/I783,0)</f>
      </c>
      <c r="K783" s="139" t="str">
        <f>1-EXP(-J783)</f>
      </c>
      <c r="L783" s="140" t="str">
        <f>IF(G783=30,1,M782)</f>
      </c>
      <c r="M783" s="141" t="str">
        <f>L783*(1-K783)</f>
      </c>
    </row>
    <row r="784">
      <c r="A784" t="s">
        <v>148</v>
      </c>
      <c r="B784" t="s">
        <v>171</v>
      </c>
      <c r="C784" s="4" t="s">
        <v>176</v>
      </c>
      <c r="D784" t="s">
        <v>166</v>
      </c>
      <c r="E784" t="s">
        <v>451</v>
      </c>
      <c r="F784" s="134" t="n">
        <v>2044</v>
      </c>
      <c r="G784" s="135" t="n">
        <v>52</v>
      </c>
      <c r="H784" s="136" t="n">
        <v>10915.5939320496</v>
      </c>
      <c r="I784" s="137" t="n">
        <v>4156323.98594176</v>
      </c>
      <c r="J784" s="138" t="str">
        <f>IF(I784&gt;0,H784/I784,0)</f>
      </c>
      <c r="K784" s="139" t="str">
        <f>1-EXP(-J784)</f>
      </c>
      <c r="L784" s="140" t="str">
        <f>IF(G784=30,1,M783)</f>
      </c>
      <c r="M784" s="141" t="str">
        <f>L784*(1-K784)</f>
      </c>
    </row>
    <row r="785">
      <c r="A785" t="s">
        <v>148</v>
      </c>
      <c r="B785" t="s">
        <v>171</v>
      </c>
      <c r="C785" s="4" t="s">
        <v>176</v>
      </c>
      <c r="D785" t="s">
        <v>166</v>
      </c>
      <c r="E785" t="s">
        <v>451</v>
      </c>
      <c r="F785" s="134" t="n">
        <v>2044</v>
      </c>
      <c r="G785" s="135" t="n">
        <v>53</v>
      </c>
      <c r="H785" s="136" t="n">
        <v>11924.8335328591</v>
      </c>
      <c r="I785" s="137" t="n">
        <v>4155548.97501806</v>
      </c>
      <c r="J785" s="138" t="str">
        <f>IF(I785&gt;0,H785/I785,0)</f>
      </c>
      <c r="K785" s="139" t="str">
        <f>1-EXP(-J785)</f>
      </c>
      <c r="L785" s="140" t="str">
        <f>IF(G785=30,1,M784)</f>
      </c>
      <c r="M785" s="141" t="str">
        <f>L785*(1-K785)</f>
      </c>
    </row>
    <row r="786">
      <c r="A786" t="s">
        <v>148</v>
      </c>
      <c r="B786" t="s">
        <v>171</v>
      </c>
      <c r="C786" s="4" t="s">
        <v>176</v>
      </c>
      <c r="D786" t="s">
        <v>166</v>
      </c>
      <c r="E786" t="s">
        <v>451</v>
      </c>
      <c r="F786" s="134" t="n">
        <v>2044</v>
      </c>
      <c r="G786" s="135" t="n">
        <v>54</v>
      </c>
      <c r="H786" s="136" t="n">
        <v>17289.1574854235</v>
      </c>
      <c r="I786" s="137" t="n">
        <v>6110365.12354789</v>
      </c>
      <c r="J786" s="138" t="str">
        <f>IF(I786&gt;0,H786/I786,0)</f>
      </c>
      <c r="K786" s="139" t="str">
        <f>1-EXP(-J786)</f>
      </c>
      <c r="L786" s="140" t="str">
        <f>IF(G786=30,1,M785)</f>
      </c>
      <c r="M786" s="141" t="str">
        <f>L786*(1-K786)</f>
      </c>
    </row>
    <row r="787">
      <c r="A787" t="s">
        <v>148</v>
      </c>
      <c r="B787" t="s">
        <v>171</v>
      </c>
      <c r="C787" s="4" t="s">
        <v>176</v>
      </c>
      <c r="D787" t="s">
        <v>166</v>
      </c>
      <c r="E787" t="s">
        <v>451</v>
      </c>
      <c r="F787" s="134" t="n">
        <v>2044</v>
      </c>
      <c r="G787" s="135" t="n">
        <v>55</v>
      </c>
      <c r="H787" s="136" t="n">
        <v>13721.0837728423</v>
      </c>
      <c r="I787" s="137" t="n">
        <v>4075389.75407986</v>
      </c>
      <c r="J787" s="138" t="str">
        <f>IF(I787&gt;0,H787/I787,0)</f>
      </c>
      <c r="K787" s="139" t="str">
        <f>1-EXP(-J787)</f>
      </c>
      <c r="L787" s="140" t="str">
        <f>IF(G787=30,1,M786)</f>
      </c>
      <c r="M787" s="141" t="str">
        <f>L787*(1-K787)</f>
      </c>
    </row>
    <row r="788">
      <c r="A788" t="s">
        <v>148</v>
      </c>
      <c r="B788" t="s">
        <v>171</v>
      </c>
      <c r="C788" s="4" t="s">
        <v>176</v>
      </c>
      <c r="D788" t="s">
        <v>166</v>
      </c>
      <c r="E788" t="s">
        <v>451</v>
      </c>
      <c r="F788" s="134" t="n">
        <v>2044</v>
      </c>
      <c r="G788" s="135" t="n">
        <v>56</v>
      </c>
      <c r="H788" s="136" t="n">
        <v>14746.0260293515</v>
      </c>
      <c r="I788" s="137" t="n">
        <v>4036348.9618211</v>
      </c>
      <c r="J788" s="138" t="str">
        <f>IF(I788&gt;0,H788/I788,0)</f>
      </c>
      <c r="K788" s="139" t="str">
        <f>1-EXP(-J788)</f>
      </c>
      <c r="L788" s="140" t="str">
        <f>IF(G788=30,1,M787)</f>
      </c>
      <c r="M788" s="141" t="str">
        <f>L788*(1-K788)</f>
      </c>
    </row>
    <row r="789">
      <c r="A789" t="s">
        <v>148</v>
      </c>
      <c r="B789" t="s">
        <v>171</v>
      </c>
      <c r="C789" s="4" t="s">
        <v>176</v>
      </c>
      <c r="D789" t="s">
        <v>166</v>
      </c>
      <c r="E789" t="s">
        <v>451</v>
      </c>
      <c r="F789" s="134" t="n">
        <v>2044</v>
      </c>
      <c r="G789" s="135" t="n">
        <v>57</v>
      </c>
      <c r="H789" s="136" t="n">
        <v>15519.0739884282</v>
      </c>
      <c r="I789" s="137" t="n">
        <v>3888182.75571184</v>
      </c>
      <c r="J789" s="138" t="str">
        <f>IF(I789&gt;0,H789/I789,0)</f>
      </c>
      <c r="K789" s="139" t="str">
        <f>1-EXP(-J789)</f>
      </c>
      <c r="L789" s="140" t="str">
        <f>IF(G789=30,1,M788)</f>
      </c>
      <c r="M789" s="141" t="str">
        <f>L789*(1-K789)</f>
      </c>
    </row>
    <row r="790">
      <c r="A790" t="s">
        <v>148</v>
      </c>
      <c r="B790" t="s">
        <v>171</v>
      </c>
      <c r="C790" s="4" t="s">
        <v>176</v>
      </c>
      <c r="D790" t="s">
        <v>166</v>
      </c>
      <c r="E790" t="s">
        <v>451</v>
      </c>
      <c r="F790" s="134" t="n">
        <v>2044</v>
      </c>
      <c r="G790" s="135" t="n">
        <v>58</v>
      </c>
      <c r="H790" s="136" t="n">
        <v>16717.1470092291</v>
      </c>
      <c r="I790" s="137" t="n">
        <v>3829657.82011211</v>
      </c>
      <c r="J790" s="138" t="str">
        <f>IF(I790&gt;0,H790/I790,0)</f>
      </c>
      <c r="K790" s="139" t="str">
        <f>1-EXP(-J790)</f>
      </c>
      <c r="L790" s="140" t="str">
        <f>IF(G790=30,1,M789)</f>
      </c>
      <c r="M790" s="141" t="str">
        <f>L790*(1-K790)</f>
      </c>
    </row>
    <row r="791">
      <c r="A791" t="s">
        <v>148</v>
      </c>
      <c r="B791" t="s">
        <v>171</v>
      </c>
      <c r="C791" s="4" t="s">
        <v>176</v>
      </c>
      <c r="D791" t="s">
        <v>166</v>
      </c>
      <c r="E791" t="s">
        <v>451</v>
      </c>
      <c r="F791" s="134" t="n">
        <v>2044</v>
      </c>
      <c r="G791" s="135" t="n">
        <v>59</v>
      </c>
      <c r="H791" s="136" t="n">
        <v>18436.0889916284</v>
      </c>
      <c r="I791" s="137" t="n">
        <v>3854869.32621193</v>
      </c>
      <c r="J791" s="138" t="str">
        <f>IF(I791&gt;0,H791/I791,0)</f>
      </c>
      <c r="K791" s="139" t="str">
        <f>1-EXP(-J791)</f>
      </c>
      <c r="L791" s="140" t="str">
        <f>IF(G791=30,1,M790)</f>
      </c>
      <c r="M791" s="141" t="str">
        <f>L791*(1-K791)</f>
      </c>
    </row>
    <row r="792">
      <c r="A792" t="s">
        <v>148</v>
      </c>
      <c r="B792" t="s">
        <v>171</v>
      </c>
      <c r="C792" s="4" t="s">
        <v>176</v>
      </c>
      <c r="D792" t="s">
        <v>166</v>
      </c>
      <c r="E792" t="s">
        <v>451</v>
      </c>
      <c r="F792" s="134" t="n">
        <v>2044</v>
      </c>
      <c r="G792" s="135" t="n">
        <v>60</v>
      </c>
      <c r="H792" s="136" t="n">
        <v>20231.2496542367</v>
      </c>
      <c r="I792" s="137" t="n">
        <v>3899434.07311947</v>
      </c>
      <c r="J792" s="138" t="str">
        <f>IF(I792&gt;0,H792/I792,0)</f>
      </c>
      <c r="K792" s="139" t="str">
        <f>1-EXP(-J792)</f>
      </c>
      <c r="L792" s="140" t="str">
        <f>IF(G792=30,1,M791)</f>
      </c>
      <c r="M792" s="141" t="str">
        <f>L792*(1-K792)</f>
      </c>
    </row>
    <row r="793">
      <c r="A793" t="s">
        <v>148</v>
      </c>
      <c r="B793" t="s">
        <v>171</v>
      </c>
      <c r="C793" s="4" t="s">
        <v>176</v>
      </c>
      <c r="D793" t="s">
        <v>166</v>
      </c>
      <c r="E793" t="s">
        <v>451</v>
      </c>
      <c r="F793" s="134" t="n">
        <v>2044</v>
      </c>
      <c r="G793" s="135" t="n">
        <v>61</v>
      </c>
      <c r="H793" s="136" t="n">
        <v>21893.2486235784</v>
      </c>
      <c r="I793" s="137" t="n">
        <v>3841730.12534836</v>
      </c>
      <c r="J793" s="138" t="str">
        <f>IF(I793&gt;0,H793/I793,0)</f>
      </c>
      <c r="K793" s="139" t="str">
        <f>1-EXP(-J793)</f>
      </c>
      <c r="L793" s="140" t="str">
        <f>IF(G793=30,1,M792)</f>
      </c>
      <c r="M793" s="141" t="str">
        <f>L793*(1-K793)</f>
      </c>
    </row>
    <row r="794">
      <c r="A794" t="s">
        <v>148</v>
      </c>
      <c r="B794" t="s">
        <v>171</v>
      </c>
      <c r="C794" s="4" t="s">
        <v>176</v>
      </c>
      <c r="D794" t="s">
        <v>166</v>
      </c>
      <c r="E794" t="s">
        <v>451</v>
      </c>
      <c r="F794" s="134" t="n">
        <v>2044</v>
      </c>
      <c r="G794" s="135" t="n">
        <v>62</v>
      </c>
      <c r="H794" s="136" t="n">
        <v>23055.9944266682</v>
      </c>
      <c r="I794" s="137" t="n">
        <v>3681067.2681769</v>
      </c>
      <c r="J794" s="138" t="str">
        <f>IF(I794&gt;0,H794/I794,0)</f>
      </c>
      <c r="K794" s="139" t="str">
        <f>1-EXP(-J794)</f>
      </c>
      <c r="L794" s="140" t="str">
        <f>IF(G794=30,1,M793)</f>
      </c>
      <c r="M794" s="141" t="str">
        <f>L794*(1-K794)</f>
      </c>
    </row>
    <row r="795">
      <c r="A795" t="s">
        <v>148</v>
      </c>
      <c r="B795" t="s">
        <v>171</v>
      </c>
      <c r="C795" s="4" t="s">
        <v>176</v>
      </c>
      <c r="D795" t="s">
        <v>166</v>
      </c>
      <c r="E795" t="s">
        <v>451</v>
      </c>
      <c r="F795" s="134" t="n">
        <v>2044</v>
      </c>
      <c r="G795" s="135" t="n">
        <v>63</v>
      </c>
      <c r="H795" s="136" t="n">
        <v>24587.6503677827</v>
      </c>
      <c r="I795" s="137" t="n">
        <v>3574870.20888663</v>
      </c>
      <c r="J795" s="138" t="str">
        <f>IF(I795&gt;0,H795/I795,0)</f>
      </c>
      <c r="K795" s="139" t="str">
        <f>1-EXP(-J795)</f>
      </c>
      <c r="L795" s="140" t="str">
        <f>IF(G795=30,1,M794)</f>
      </c>
      <c r="M795" s="141" t="str">
        <f>L795*(1-K795)</f>
      </c>
    </row>
    <row r="796">
      <c r="A796" t="s">
        <v>148</v>
      </c>
      <c r="B796" t="s">
        <v>171</v>
      </c>
      <c r="C796" s="4" t="s">
        <v>176</v>
      </c>
      <c r="D796" t="s">
        <v>166</v>
      </c>
      <c r="E796" t="s">
        <v>451</v>
      </c>
      <c r="F796" s="134" t="n">
        <v>2044</v>
      </c>
      <c r="G796" s="135" t="n">
        <v>64</v>
      </c>
      <c r="H796" s="136" t="n">
        <v>26282.3927427407</v>
      </c>
      <c r="I796" s="137" t="n">
        <v>3480474.14648536</v>
      </c>
      <c r="J796" s="138" t="str">
        <f>IF(I796&gt;0,H796/I796,0)</f>
      </c>
      <c r="K796" s="139" t="str">
        <f>1-EXP(-J796)</f>
      </c>
      <c r="L796" s="140" t="str">
        <f>IF(G796=30,1,M795)</f>
      </c>
      <c r="M796" s="141" t="str">
        <f>L796*(1-K796)</f>
      </c>
    </row>
    <row r="797">
      <c r="A797" t="s">
        <v>148</v>
      </c>
      <c r="B797" t="s">
        <v>171</v>
      </c>
      <c r="C797" s="4" t="s">
        <v>176</v>
      </c>
      <c r="D797" t="s">
        <v>166</v>
      </c>
      <c r="E797" t="s">
        <v>451</v>
      </c>
      <c r="F797" s="134" t="n">
        <v>2044</v>
      </c>
      <c r="G797" s="135" t="n">
        <v>65</v>
      </c>
      <c r="H797" s="136" t="n">
        <v>26737.6831968815</v>
      </c>
      <c r="I797" s="137" t="n">
        <v>3379032.58244061</v>
      </c>
      <c r="J797" s="138" t="str">
        <f>IF(I797&gt;0,H797/I797,0)</f>
      </c>
      <c r="K797" s="139" t="str">
        <f>1-EXP(-J797)</f>
      </c>
      <c r="L797" s="140" t="str">
        <f>IF(G797=30,1,M796)</f>
      </c>
      <c r="M797" s="141" t="str">
        <f>L797*(1-K797)</f>
      </c>
    </row>
    <row r="798">
      <c r="A798" t="s">
        <v>148</v>
      </c>
      <c r="B798" t="s">
        <v>171</v>
      </c>
      <c r="C798" s="4" t="s">
        <v>176</v>
      </c>
      <c r="D798" t="s">
        <v>166</v>
      </c>
      <c r="E798" t="s">
        <v>451</v>
      </c>
      <c r="F798" s="134" t="n">
        <v>2044</v>
      </c>
      <c r="G798" s="135" t="n">
        <v>66</v>
      </c>
      <c r="H798" s="136" t="n">
        <v>28270.0064955096</v>
      </c>
      <c r="I798" s="137" t="n">
        <v>3259460.96182862</v>
      </c>
      <c r="J798" s="138" t="str">
        <f>IF(I798&gt;0,H798/I798,0)</f>
      </c>
      <c r="K798" s="139" t="str">
        <f>1-EXP(-J798)</f>
      </c>
      <c r="L798" s="140" t="str">
        <f>IF(G798=30,1,M797)</f>
      </c>
      <c r="M798" s="141" t="str">
        <f>L798*(1-K798)</f>
      </c>
    </row>
    <row r="799">
      <c r="A799" t="s">
        <v>148</v>
      </c>
      <c r="B799" t="s">
        <v>171</v>
      </c>
      <c r="C799" s="4" t="s">
        <v>176</v>
      </c>
      <c r="D799" t="s">
        <v>166</v>
      </c>
      <c r="E799" t="s">
        <v>451</v>
      </c>
      <c r="F799" s="134" t="n">
        <v>2044</v>
      </c>
      <c r="G799" s="135" t="n">
        <v>67</v>
      </c>
      <c r="H799" s="136" t="n">
        <v>30059.9505737447</v>
      </c>
      <c r="I799" s="137" t="n">
        <v>3150993.71982484</v>
      </c>
      <c r="J799" s="138" t="str">
        <f>IF(I799&gt;0,H799/I799,0)</f>
      </c>
      <c r="K799" s="139" t="str">
        <f>1-EXP(-J799)</f>
      </c>
      <c r="L799" s="140" t="str">
        <f>IF(G799=30,1,M798)</f>
      </c>
      <c r="M799" s="141" t="str">
        <f>L799*(1-K799)</f>
      </c>
    </row>
    <row r="800">
      <c r="A800" t="s">
        <v>148</v>
      </c>
      <c r="B800" t="s">
        <v>171</v>
      </c>
      <c r="C800" s="4" t="s">
        <v>176</v>
      </c>
      <c r="D800" t="s">
        <v>166</v>
      </c>
      <c r="E800" t="s">
        <v>451</v>
      </c>
      <c r="F800" s="134" t="n">
        <v>2044</v>
      </c>
      <c r="G800" s="135" t="n">
        <v>68</v>
      </c>
      <c r="H800" s="136" t="n">
        <v>31794.5788788515</v>
      </c>
      <c r="I800" s="137" t="n">
        <v>3031197.26176136</v>
      </c>
      <c r="J800" s="138" t="str">
        <f>IF(I800&gt;0,H800/I800,0)</f>
      </c>
      <c r="K800" s="139" t="str">
        <f>1-EXP(-J800)</f>
      </c>
      <c r="L800" s="140" t="str">
        <f>IF(G800=30,1,M799)</f>
      </c>
      <c r="M800" s="141" t="str">
        <f>L800*(1-K800)</f>
      </c>
    </row>
    <row r="801">
      <c r="A801" t="s">
        <v>148</v>
      </c>
      <c r="B801" t="s">
        <v>171</v>
      </c>
      <c r="C801" s="4" t="s">
        <v>176</v>
      </c>
      <c r="D801" t="s">
        <v>166</v>
      </c>
      <c r="E801" t="s">
        <v>451</v>
      </c>
      <c r="F801" s="134" t="n">
        <v>2044</v>
      </c>
      <c r="G801" s="135" t="n">
        <v>69</v>
      </c>
      <c r="H801" s="136" t="n">
        <v>33578.1424352408</v>
      </c>
      <c r="I801" s="137" t="n">
        <v>2908802.97982501</v>
      </c>
      <c r="J801" s="138" t="str">
        <f>IF(I801&gt;0,H801/I801,0)</f>
      </c>
      <c r="K801" s="139" t="str">
        <f>1-EXP(-J801)</f>
      </c>
      <c r="L801" s="140" t="str">
        <f>IF(G801=30,1,M800)</f>
      </c>
      <c r="M801" s="141" t="str">
        <f>L801*(1-K801)</f>
      </c>
    </row>
    <row r="802">
      <c r="A802" t="s">
        <v>148</v>
      </c>
      <c r="B802" t="s">
        <v>171</v>
      </c>
      <c r="C802" s="4" t="s">
        <v>176</v>
      </c>
      <c r="D802" t="s">
        <v>166</v>
      </c>
      <c r="E802" t="s">
        <v>451</v>
      </c>
      <c r="F802" s="134" t="n">
        <v>2045</v>
      </c>
      <c r="G802" s="135" t="n">
        <v>30</v>
      </c>
      <c r="H802" s="136" t="n">
        <v>699.71829445534</v>
      </c>
      <c r="I802" s="137" t="n">
        <v>4642444.72387703</v>
      </c>
      <c r="J802" s="138" t="str">
        <f>IF(I802&gt;0,H802/I802,0)</f>
      </c>
      <c r="K802" s="139" t="str">
        <f>1-EXP(-J802)</f>
      </c>
      <c r="L802" s="140" t="str">
        <f>IF(G802=30,1,M801)</f>
      </c>
      <c r="M802" s="141" t="str">
        <f>L802*(1-K802)</f>
      </c>
    </row>
    <row r="803">
      <c r="A803" t="s">
        <v>148</v>
      </c>
      <c r="B803" t="s">
        <v>171</v>
      </c>
      <c r="C803" s="4" t="s">
        <v>176</v>
      </c>
      <c r="D803" t="s">
        <v>166</v>
      </c>
      <c r="E803" t="s">
        <v>451</v>
      </c>
      <c r="F803" s="134" t="n">
        <v>2045</v>
      </c>
      <c r="G803" s="135" t="n">
        <v>31</v>
      </c>
      <c r="H803" s="136" t="n">
        <v>936.983850049739</v>
      </c>
      <c r="I803" s="137" t="n">
        <v>4708999.28258679</v>
      </c>
      <c r="J803" s="138" t="str">
        <f>IF(I803&gt;0,H803/I803,0)</f>
      </c>
      <c r="K803" s="139" t="str">
        <f>1-EXP(-J803)</f>
      </c>
      <c r="L803" s="140" t="str">
        <f>IF(G803=30,1,M802)</f>
      </c>
      <c r="M803" s="141" t="str">
        <f>L803*(1-K803)</f>
      </c>
    </row>
    <row r="804">
      <c r="A804" t="s">
        <v>148</v>
      </c>
      <c r="B804" t="s">
        <v>171</v>
      </c>
      <c r="C804" s="4" t="s">
        <v>176</v>
      </c>
      <c r="D804" t="s">
        <v>166</v>
      </c>
      <c r="E804" t="s">
        <v>451</v>
      </c>
      <c r="F804" s="134" t="n">
        <v>2045</v>
      </c>
      <c r="G804" s="135" t="n">
        <v>32</v>
      </c>
      <c r="H804" s="136" t="n">
        <v>1002.6695406401</v>
      </c>
      <c r="I804" s="137" t="n">
        <v>4777218.54769014</v>
      </c>
      <c r="J804" s="138" t="str">
        <f>IF(I804&gt;0,H804/I804,0)</f>
      </c>
      <c r="K804" s="139" t="str">
        <f>1-EXP(-J804)</f>
      </c>
      <c r="L804" s="140" t="str">
        <f>IF(G804=30,1,M803)</f>
      </c>
      <c r="M804" s="141" t="str">
        <f>L804*(1-K804)</f>
      </c>
    </row>
    <row r="805">
      <c r="A805" t="s">
        <v>148</v>
      </c>
      <c r="B805" t="s">
        <v>171</v>
      </c>
      <c r="C805" s="4" t="s">
        <v>176</v>
      </c>
      <c r="D805" t="s">
        <v>166</v>
      </c>
      <c r="E805" t="s">
        <v>451</v>
      </c>
      <c r="F805" s="134" t="n">
        <v>2045</v>
      </c>
      <c r="G805" s="135" t="n">
        <v>33</v>
      </c>
      <c r="H805" s="136" t="n">
        <v>1129.99463171117</v>
      </c>
      <c r="I805" s="137" t="n">
        <v>4889804.99369977</v>
      </c>
      <c r="J805" s="138" t="str">
        <f>IF(I805&gt;0,H805/I805,0)</f>
      </c>
      <c r="K805" s="139" t="str">
        <f>1-EXP(-J805)</f>
      </c>
      <c r="L805" s="140" t="str">
        <f>IF(G805=30,1,M804)</f>
      </c>
      <c r="M805" s="141" t="str">
        <f>L805*(1-K805)</f>
      </c>
    </row>
    <row r="806">
      <c r="A806" t="s">
        <v>148</v>
      </c>
      <c r="B806" t="s">
        <v>171</v>
      </c>
      <c r="C806" s="4" t="s">
        <v>176</v>
      </c>
      <c r="D806" t="s">
        <v>166</v>
      </c>
      <c r="E806" t="s">
        <v>451</v>
      </c>
      <c r="F806" s="134" t="n">
        <v>2045</v>
      </c>
      <c r="G806" s="135" t="n">
        <v>34</v>
      </c>
      <c r="H806" s="136" t="n">
        <v>1197.06398047104</v>
      </c>
      <c r="I806" s="137" t="n">
        <v>4861404.98066835</v>
      </c>
      <c r="J806" s="138" t="str">
        <f>IF(I806&gt;0,H806/I806,0)</f>
      </c>
      <c r="K806" s="139" t="str">
        <f>1-EXP(-J806)</f>
      </c>
      <c r="L806" s="140" t="str">
        <f>IF(G806=30,1,M805)</f>
      </c>
      <c r="M806" s="141" t="str">
        <f>L806*(1-K806)</f>
      </c>
    </row>
    <row r="807">
      <c r="A807" t="s">
        <v>148</v>
      </c>
      <c r="B807" t="s">
        <v>171</v>
      </c>
      <c r="C807" s="4" t="s">
        <v>176</v>
      </c>
      <c r="D807" t="s">
        <v>166</v>
      </c>
      <c r="E807" t="s">
        <v>451</v>
      </c>
      <c r="F807" s="134" t="n">
        <v>2045</v>
      </c>
      <c r="G807" s="135" t="n">
        <v>35</v>
      </c>
      <c r="H807" s="136" t="n">
        <v>1527.48664401169</v>
      </c>
      <c r="I807" s="137" t="n">
        <v>4727401.22513347</v>
      </c>
      <c r="J807" s="138" t="str">
        <f>IF(I807&gt;0,H807/I807,0)</f>
      </c>
      <c r="K807" s="139" t="str">
        <f>1-EXP(-J807)</f>
      </c>
      <c r="L807" s="140" t="str">
        <f>IF(G807=30,1,M806)</f>
      </c>
      <c r="M807" s="141" t="str">
        <f>L807*(1-K807)</f>
      </c>
    </row>
    <row r="808">
      <c r="A808" t="s">
        <v>148</v>
      </c>
      <c r="B808" t="s">
        <v>171</v>
      </c>
      <c r="C808" s="4" t="s">
        <v>176</v>
      </c>
      <c r="D808" t="s">
        <v>166</v>
      </c>
      <c r="E808" t="s">
        <v>451</v>
      </c>
      <c r="F808" s="134" t="n">
        <v>2045</v>
      </c>
      <c r="G808" s="135" t="n">
        <v>36</v>
      </c>
      <c r="H808" s="136" t="n">
        <v>1762.32522618176</v>
      </c>
      <c r="I808" s="137" t="n">
        <v>4655639.59647485</v>
      </c>
      <c r="J808" s="138" t="str">
        <f>IF(I808&gt;0,H808/I808,0)</f>
      </c>
      <c r="K808" s="139" t="str">
        <f>1-EXP(-J808)</f>
      </c>
      <c r="L808" s="140" t="str">
        <f>IF(G808=30,1,M807)</f>
      </c>
      <c r="M808" s="141" t="str">
        <f>L808*(1-K808)</f>
      </c>
    </row>
    <row r="809">
      <c r="A809" t="s">
        <v>148</v>
      </c>
      <c r="B809" t="s">
        <v>171</v>
      </c>
      <c r="C809" s="4" t="s">
        <v>176</v>
      </c>
      <c r="D809" t="s">
        <v>166</v>
      </c>
      <c r="E809" t="s">
        <v>451</v>
      </c>
      <c r="F809" s="134" t="n">
        <v>2045</v>
      </c>
      <c r="G809" s="135" t="n">
        <v>37</v>
      </c>
      <c r="H809" s="136" t="n">
        <v>1878.72828556401</v>
      </c>
      <c r="I809" s="137" t="n">
        <v>4611830.56517179</v>
      </c>
      <c r="J809" s="138" t="str">
        <f>IF(I809&gt;0,H809/I809,0)</f>
      </c>
      <c r="K809" s="139" t="str">
        <f>1-EXP(-J809)</f>
      </c>
      <c r="L809" s="140" t="str">
        <f>IF(G809=30,1,M808)</f>
      </c>
      <c r="M809" s="141" t="str">
        <f>L809*(1-K809)</f>
      </c>
    </row>
    <row r="810">
      <c r="A810" t="s">
        <v>148</v>
      </c>
      <c r="B810" t="s">
        <v>171</v>
      </c>
      <c r="C810" s="4" t="s">
        <v>176</v>
      </c>
      <c r="D810" t="s">
        <v>166</v>
      </c>
      <c r="E810" t="s">
        <v>451</v>
      </c>
      <c r="F810" s="134" t="n">
        <v>2045</v>
      </c>
      <c r="G810" s="135" t="n">
        <v>38</v>
      </c>
      <c r="H810" s="136" t="n">
        <v>2097.28055698354</v>
      </c>
      <c r="I810" s="137" t="n">
        <v>4635615.12679987</v>
      </c>
      <c r="J810" s="138" t="str">
        <f>IF(I810&gt;0,H810/I810,0)</f>
      </c>
      <c r="K810" s="139" t="str">
        <f>1-EXP(-J810)</f>
      </c>
      <c r="L810" s="140" t="str">
        <f>IF(G810=30,1,M809)</f>
      </c>
      <c r="M810" s="141" t="str">
        <f>L810*(1-K810)</f>
      </c>
    </row>
    <row r="811">
      <c r="A811" t="s">
        <v>148</v>
      </c>
      <c r="B811" t="s">
        <v>171</v>
      </c>
      <c r="C811" s="4" t="s">
        <v>176</v>
      </c>
      <c r="D811" t="s">
        <v>166</v>
      </c>
      <c r="E811" t="s">
        <v>451</v>
      </c>
      <c r="F811" s="134" t="n">
        <v>2045</v>
      </c>
      <c r="G811" s="135" t="n">
        <v>39</v>
      </c>
      <c r="H811" s="136" t="n">
        <v>2227.45632837012</v>
      </c>
      <c r="I811" s="137" t="n">
        <v>4550980.63275045</v>
      </c>
      <c r="J811" s="138" t="str">
        <f>IF(I811&gt;0,H811/I811,0)</f>
      </c>
      <c r="K811" s="139" t="str">
        <f>1-EXP(-J811)</f>
      </c>
      <c r="L811" s="140" t="str">
        <f>IF(G811=30,1,M810)</f>
      </c>
      <c r="M811" s="141" t="str">
        <f>L811*(1-K811)</f>
      </c>
    </row>
    <row r="812">
      <c r="A812" t="s">
        <v>148</v>
      </c>
      <c r="B812" t="s">
        <v>171</v>
      </c>
      <c r="C812" s="4" t="s">
        <v>176</v>
      </c>
      <c r="D812" t="s">
        <v>166</v>
      </c>
      <c r="E812" t="s">
        <v>451</v>
      </c>
      <c r="F812" s="134" t="n">
        <v>2045</v>
      </c>
      <c r="G812" s="135" t="n">
        <v>40</v>
      </c>
      <c r="H812" s="136" t="n">
        <v>2954.19963795394</v>
      </c>
      <c r="I812" s="137" t="n">
        <v>4487725.73526737</v>
      </c>
      <c r="J812" s="138" t="str">
        <f>IF(I812&gt;0,H812/I812,0)</f>
      </c>
      <c r="K812" s="139" t="str">
        <f>1-EXP(-J812)</f>
      </c>
      <c r="L812" s="140" t="str">
        <f>IF(G812=30,1,M811)</f>
      </c>
      <c r="M812" s="141" t="str">
        <f>L812*(1-K812)</f>
      </c>
    </row>
    <row r="813">
      <c r="A813" t="s">
        <v>148</v>
      </c>
      <c r="B813" t="s">
        <v>171</v>
      </c>
      <c r="C813" s="4" t="s">
        <v>176</v>
      </c>
      <c r="D813" t="s">
        <v>166</v>
      </c>
      <c r="E813" t="s">
        <v>451</v>
      </c>
      <c r="F813" s="134" t="n">
        <v>2045</v>
      </c>
      <c r="G813" s="135" t="n">
        <v>41</v>
      </c>
      <c r="H813" s="136" t="n">
        <v>3203.69525894657</v>
      </c>
      <c r="I813" s="137" t="n">
        <v>4356576.27340832</v>
      </c>
      <c r="J813" s="138" t="str">
        <f>IF(I813&gt;0,H813/I813,0)</f>
      </c>
      <c r="K813" s="139" t="str">
        <f>1-EXP(-J813)</f>
      </c>
      <c r="L813" s="140" t="str">
        <f>IF(G813=30,1,M812)</f>
      </c>
      <c r="M813" s="141" t="str">
        <f>L813*(1-K813)</f>
      </c>
    </row>
    <row r="814">
      <c r="A814" t="s">
        <v>148</v>
      </c>
      <c r="B814" t="s">
        <v>171</v>
      </c>
      <c r="C814" s="4" t="s">
        <v>176</v>
      </c>
      <c r="D814" t="s">
        <v>166</v>
      </c>
      <c r="E814" t="s">
        <v>451</v>
      </c>
      <c r="F814" s="134" t="n">
        <v>2045</v>
      </c>
      <c r="G814" s="135" t="n">
        <v>42</v>
      </c>
      <c r="H814" s="136" t="n">
        <v>3427.93268329267</v>
      </c>
      <c r="I814" s="137" t="n">
        <v>4287940.86935299</v>
      </c>
      <c r="J814" s="138" t="str">
        <f>IF(I814&gt;0,H814/I814,0)</f>
      </c>
      <c r="K814" s="139" t="str">
        <f>1-EXP(-J814)</f>
      </c>
      <c r="L814" s="140" t="str">
        <f>IF(G814=30,1,M813)</f>
      </c>
      <c r="M814" s="141" t="str">
        <f>L814*(1-K814)</f>
      </c>
    </row>
    <row r="815">
      <c r="A815" t="s">
        <v>148</v>
      </c>
      <c r="B815" t="s">
        <v>171</v>
      </c>
      <c r="C815" s="4" t="s">
        <v>176</v>
      </c>
      <c r="D815" t="s">
        <v>166</v>
      </c>
      <c r="E815" t="s">
        <v>451</v>
      </c>
      <c r="F815" s="134" t="n">
        <v>2045</v>
      </c>
      <c r="G815" s="135" t="n">
        <v>43</v>
      </c>
      <c r="H815" s="136" t="n">
        <v>3862.78968997279</v>
      </c>
      <c r="I815" s="137" t="n">
        <v>4260448.96829017</v>
      </c>
      <c r="J815" s="138" t="str">
        <f>IF(I815&gt;0,H815/I815,0)</f>
      </c>
      <c r="K815" s="139" t="str">
        <f>1-EXP(-J815)</f>
      </c>
      <c r="L815" s="140" t="str">
        <f>IF(G815=30,1,M814)</f>
      </c>
      <c r="M815" s="141" t="str">
        <f>L815*(1-K815)</f>
      </c>
    </row>
    <row r="816">
      <c r="A816" t="s">
        <v>148</v>
      </c>
      <c r="B816" t="s">
        <v>171</v>
      </c>
      <c r="C816" s="4" t="s">
        <v>176</v>
      </c>
      <c r="D816" t="s">
        <v>166</v>
      </c>
      <c r="E816" t="s">
        <v>451</v>
      </c>
      <c r="F816" s="134" t="n">
        <v>2045</v>
      </c>
      <c r="G816" s="135" t="n">
        <v>44</v>
      </c>
      <c r="H816" s="136" t="n">
        <v>4188.78527678917</v>
      </c>
      <c r="I816" s="137" t="n">
        <v>4235222.30492124</v>
      </c>
      <c r="J816" s="138" t="str">
        <f>IF(I816&gt;0,H816/I816,0)</f>
      </c>
      <c r="K816" s="139" t="str">
        <f>1-EXP(-J816)</f>
      </c>
      <c r="L816" s="140" t="str">
        <f>IF(G816=30,1,M815)</f>
      </c>
      <c r="M816" s="141" t="str">
        <f>L816*(1-K816)</f>
      </c>
    </row>
    <row r="817">
      <c r="A817" t="s">
        <v>148</v>
      </c>
      <c r="B817" t="s">
        <v>171</v>
      </c>
      <c r="C817" s="4" t="s">
        <v>176</v>
      </c>
      <c r="D817" t="s">
        <v>166</v>
      </c>
      <c r="E817" t="s">
        <v>451</v>
      </c>
      <c r="F817" s="134" t="n">
        <v>2045</v>
      </c>
      <c r="G817" s="135" t="n">
        <v>45</v>
      </c>
      <c r="H817" s="136" t="n">
        <v>5353.9030094902</v>
      </c>
      <c r="I817" s="137" t="n">
        <v>4209052.69340065</v>
      </c>
      <c r="J817" s="138" t="str">
        <f>IF(I817&gt;0,H817/I817,0)</f>
      </c>
      <c r="K817" s="139" t="str">
        <f>1-EXP(-J817)</f>
      </c>
      <c r="L817" s="140" t="str">
        <f>IF(G817=30,1,M816)</f>
      </c>
      <c r="M817" s="141" t="str">
        <f>L817*(1-K817)</f>
      </c>
    </row>
    <row r="818">
      <c r="A818" t="s">
        <v>148</v>
      </c>
      <c r="B818" t="s">
        <v>171</v>
      </c>
      <c r="C818" s="4" t="s">
        <v>176</v>
      </c>
      <c r="D818" t="s">
        <v>166</v>
      </c>
      <c r="E818" t="s">
        <v>451</v>
      </c>
      <c r="F818" s="134" t="n">
        <v>2045</v>
      </c>
      <c r="G818" s="135" t="n">
        <v>46</v>
      </c>
      <c r="H818" s="136" t="n">
        <v>5921.75401179224</v>
      </c>
      <c r="I818" s="137" t="n">
        <v>4220006.23916376</v>
      </c>
      <c r="J818" s="138" t="str">
        <f>IF(I818&gt;0,H818/I818,0)</f>
      </c>
      <c r="K818" s="139" t="str">
        <f>1-EXP(-J818)</f>
      </c>
      <c r="L818" s="140" t="str">
        <f>IF(G818=30,1,M817)</f>
      </c>
      <c r="M818" s="141" t="str">
        <f>L818*(1-K818)</f>
      </c>
    </row>
    <row r="819">
      <c r="A819" t="s">
        <v>148</v>
      </c>
      <c r="B819" t="s">
        <v>171</v>
      </c>
      <c r="C819" s="4" t="s">
        <v>176</v>
      </c>
      <c r="D819" t="s">
        <v>166</v>
      </c>
      <c r="E819" t="s">
        <v>451</v>
      </c>
      <c r="F819" s="134" t="n">
        <v>2045</v>
      </c>
      <c r="G819" s="135" t="n">
        <v>47</v>
      </c>
      <c r="H819" s="136" t="n">
        <v>6574.20864816261</v>
      </c>
      <c r="I819" s="137" t="n">
        <v>4268828.54619348</v>
      </c>
      <c r="J819" s="138" t="str">
        <f>IF(I819&gt;0,H819/I819,0)</f>
      </c>
      <c r="K819" s="139" t="str">
        <f>1-EXP(-J819)</f>
      </c>
      <c r="L819" s="140" t="str">
        <f>IF(G819=30,1,M818)</f>
      </c>
      <c r="M819" s="141" t="str">
        <f>L819*(1-K819)</f>
      </c>
    </row>
    <row r="820">
      <c r="A820" t="s">
        <v>148</v>
      </c>
      <c r="B820" t="s">
        <v>171</v>
      </c>
      <c r="C820" s="4" t="s">
        <v>176</v>
      </c>
      <c r="D820" t="s">
        <v>166</v>
      </c>
      <c r="E820" t="s">
        <v>451</v>
      </c>
      <c r="F820" s="134" t="n">
        <v>2045</v>
      </c>
      <c r="G820" s="135" t="n">
        <v>48</v>
      </c>
      <c r="H820" s="136" t="n">
        <v>7621.08571584231</v>
      </c>
      <c r="I820" s="137" t="n">
        <v>4390596.01010001</v>
      </c>
      <c r="J820" s="138" t="str">
        <f>IF(I820&gt;0,H820/I820,0)</f>
      </c>
      <c r="K820" s="139" t="str">
        <f>1-EXP(-J820)</f>
      </c>
      <c r="L820" s="140" t="str">
        <f>IF(G820=30,1,M819)</f>
      </c>
      <c r="M820" s="141" t="str">
        <f>L820*(1-K820)</f>
      </c>
    </row>
    <row r="821">
      <c r="A821" t="s">
        <v>148</v>
      </c>
      <c r="B821" t="s">
        <v>171</v>
      </c>
      <c r="C821" s="4" t="s">
        <v>176</v>
      </c>
      <c r="D821" t="s">
        <v>166</v>
      </c>
      <c r="E821" t="s">
        <v>451</v>
      </c>
      <c r="F821" s="134" t="n">
        <v>2045</v>
      </c>
      <c r="G821" s="135" t="n">
        <v>49</v>
      </c>
      <c r="H821" s="136" t="n">
        <v>8266.6198833438</v>
      </c>
      <c r="I821" s="137" t="n">
        <v>4336842.0181316</v>
      </c>
      <c r="J821" s="138" t="str">
        <f>IF(I821&gt;0,H821/I821,0)</f>
      </c>
      <c r="K821" s="139" t="str">
        <f>1-EXP(-J821)</f>
      </c>
      <c r="L821" s="140" t="str">
        <f>IF(G821=30,1,M820)</f>
      </c>
      <c r="M821" s="141" t="str">
        <f>L821*(1-K821)</f>
      </c>
    </row>
    <row r="822">
      <c r="A822" t="s">
        <v>148</v>
      </c>
      <c r="B822" t="s">
        <v>171</v>
      </c>
      <c r="C822" s="4" t="s">
        <v>176</v>
      </c>
      <c r="D822" t="s">
        <v>166</v>
      </c>
      <c r="E822" t="s">
        <v>451</v>
      </c>
      <c r="F822" s="134" t="n">
        <v>2045</v>
      </c>
      <c r="G822" s="135" t="n">
        <v>50</v>
      </c>
      <c r="H822" s="136" t="n">
        <v>9279.64403630214</v>
      </c>
      <c r="I822" s="137" t="n">
        <v>4252922.64594281</v>
      </c>
      <c r="J822" s="138" t="str">
        <f>IF(I822&gt;0,H822/I822,0)</f>
      </c>
      <c r="K822" s="139" t="str">
        <f>1-EXP(-J822)</f>
      </c>
      <c r="L822" s="140" t="str">
        <f>IF(G822=30,1,M821)</f>
      </c>
      <c r="M822" s="141" t="str">
        <f>L822*(1-K822)</f>
      </c>
    </row>
    <row r="823">
      <c r="A823" t="s">
        <v>148</v>
      </c>
      <c r="B823" t="s">
        <v>171</v>
      </c>
      <c r="C823" s="4" t="s">
        <v>176</v>
      </c>
      <c r="D823" t="s">
        <v>166</v>
      </c>
      <c r="E823" t="s">
        <v>451</v>
      </c>
      <c r="F823" s="134" t="n">
        <v>2045</v>
      </c>
      <c r="G823" s="135" t="n">
        <v>51</v>
      </c>
      <c r="H823" s="136" t="n">
        <v>9971.34648346127</v>
      </c>
      <c r="I823" s="137" t="n">
        <v>4182377.22237476</v>
      </c>
      <c r="J823" s="138" t="str">
        <f>IF(I823&gt;0,H823/I823,0)</f>
      </c>
      <c r="K823" s="139" t="str">
        <f>1-EXP(-J823)</f>
      </c>
      <c r="L823" s="140" t="str">
        <f>IF(G823=30,1,M822)</f>
      </c>
      <c r="M823" s="141" t="str">
        <f>L823*(1-K823)</f>
      </c>
    </row>
    <row r="824">
      <c r="A824" t="s">
        <v>148</v>
      </c>
      <c r="B824" t="s">
        <v>171</v>
      </c>
      <c r="C824" s="4" t="s">
        <v>176</v>
      </c>
      <c r="D824" t="s">
        <v>166</v>
      </c>
      <c r="E824" t="s">
        <v>451</v>
      </c>
      <c r="F824" s="134" t="n">
        <v>2045</v>
      </c>
      <c r="G824" s="135" t="n">
        <v>52</v>
      </c>
      <c r="H824" s="136" t="n">
        <v>10740.290180076</v>
      </c>
      <c r="I824" s="137" t="n">
        <v>4114695.97253805</v>
      </c>
      <c r="J824" s="138" t="str">
        <f>IF(I824&gt;0,H824/I824,0)</f>
      </c>
      <c r="K824" s="139" t="str">
        <f>1-EXP(-J824)</f>
      </c>
      <c r="L824" s="140" t="str">
        <f>IF(G824=30,1,M823)</f>
      </c>
      <c r="M824" s="141" t="str">
        <f>L824*(1-K824)</f>
      </c>
    </row>
    <row r="825">
      <c r="A825" t="s">
        <v>148</v>
      </c>
      <c r="B825" t="s">
        <v>171</v>
      </c>
      <c r="C825" s="4" t="s">
        <v>176</v>
      </c>
      <c r="D825" t="s">
        <v>166</v>
      </c>
      <c r="E825" t="s">
        <v>451</v>
      </c>
      <c r="F825" s="134" t="n">
        <v>2045</v>
      </c>
      <c r="G825" s="135" t="n">
        <v>53</v>
      </c>
      <c r="H825" s="136" t="n">
        <v>11768.142762786</v>
      </c>
      <c r="I825" s="137" t="n">
        <v>4132611.37362347</v>
      </c>
      <c r="J825" s="138" t="str">
        <f>IF(I825&gt;0,H825/I825,0)</f>
      </c>
      <c r="K825" s="139" t="str">
        <f>1-EXP(-J825)</f>
      </c>
      <c r="L825" s="140" t="str">
        <f>IF(G825=30,1,M824)</f>
      </c>
      <c r="M825" s="141" t="str">
        <f>L825*(1-K825)</f>
      </c>
    </row>
    <row r="826">
      <c r="A826" t="s">
        <v>148</v>
      </c>
      <c r="B826" t="s">
        <v>171</v>
      </c>
      <c r="C826" s="4" t="s">
        <v>176</v>
      </c>
      <c r="D826" t="s">
        <v>166</v>
      </c>
      <c r="E826" t="s">
        <v>451</v>
      </c>
      <c r="F826" s="134" t="n">
        <v>2045</v>
      </c>
      <c r="G826" s="135" t="n">
        <v>54</v>
      </c>
      <c r="H826" s="136" t="n">
        <v>12827.8825997378</v>
      </c>
      <c r="I826" s="137" t="n">
        <v>4129658.70281761</v>
      </c>
      <c r="J826" s="138" t="str">
        <f>IF(I826&gt;0,H826/I826,0)</f>
      </c>
      <c r="K826" s="139" t="str">
        <f>1-EXP(-J826)</f>
      </c>
      <c r="L826" s="140" t="str">
        <f>IF(G826=30,1,M825)</f>
      </c>
      <c r="M826" s="141" t="str">
        <f>L826*(1-K826)</f>
      </c>
    </row>
    <row r="827">
      <c r="A827" t="s">
        <v>148</v>
      </c>
      <c r="B827" t="s">
        <v>171</v>
      </c>
      <c r="C827" s="4" t="s">
        <v>176</v>
      </c>
      <c r="D827" t="s">
        <v>166</v>
      </c>
      <c r="E827" t="s">
        <v>451</v>
      </c>
      <c r="F827" s="134" t="n">
        <v>2045</v>
      </c>
      <c r="G827" s="135" t="n">
        <v>55</v>
      </c>
      <c r="H827" s="136" t="n">
        <v>18463.1768168759</v>
      </c>
      <c r="I827" s="137" t="n">
        <v>6072053.3714619</v>
      </c>
      <c r="J827" s="138" t="str">
        <f>IF(I827&gt;0,H827/I827,0)</f>
      </c>
      <c r="K827" s="139" t="str">
        <f>1-EXP(-J827)</f>
      </c>
      <c r="L827" s="140" t="str">
        <f>IF(G827=30,1,M826)</f>
      </c>
      <c r="M827" s="141" t="str">
        <f>L827*(1-K827)</f>
      </c>
    </row>
    <row r="828">
      <c r="A828" t="s">
        <v>148</v>
      </c>
      <c r="B828" t="s">
        <v>171</v>
      </c>
      <c r="C828" s="4" t="s">
        <v>176</v>
      </c>
      <c r="D828" t="s">
        <v>166</v>
      </c>
      <c r="E828" t="s">
        <v>451</v>
      </c>
      <c r="F828" s="134" t="n">
        <v>2045</v>
      </c>
      <c r="G828" s="135" t="n">
        <v>56</v>
      </c>
      <c r="H828" s="136" t="n">
        <v>14631.528909363</v>
      </c>
      <c r="I828" s="137" t="n">
        <v>4045123.2218755</v>
      </c>
      <c r="J828" s="138" t="str">
        <f>IF(I828&gt;0,H828/I828,0)</f>
      </c>
      <c r="K828" s="139" t="str">
        <f>1-EXP(-J828)</f>
      </c>
      <c r="L828" s="140" t="str">
        <f>IF(G828=30,1,M827)</f>
      </c>
      <c r="M828" s="141" t="str">
        <f>L828*(1-K828)</f>
      </c>
    </row>
    <row r="829">
      <c r="A829" t="s">
        <v>148</v>
      </c>
      <c r="B829" t="s">
        <v>171</v>
      </c>
      <c r="C829" s="4" t="s">
        <v>176</v>
      </c>
      <c r="D829" t="s">
        <v>166</v>
      </c>
      <c r="E829" t="s">
        <v>451</v>
      </c>
      <c r="F829" s="134" t="n">
        <v>2045</v>
      </c>
      <c r="G829" s="135" t="n">
        <v>57</v>
      </c>
      <c r="H829" s="136" t="n">
        <v>15813.815011187</v>
      </c>
      <c r="I829" s="137" t="n">
        <v>4003878.37468284</v>
      </c>
      <c r="J829" s="138" t="str">
        <f>IF(I829&gt;0,H829/I829,0)</f>
      </c>
      <c r="K829" s="139" t="str">
        <f>1-EXP(-J829)</f>
      </c>
      <c r="L829" s="140" t="str">
        <f>IF(G829=30,1,M828)</f>
      </c>
      <c r="M829" s="141" t="str">
        <f>L829*(1-K829)</f>
      </c>
    </row>
    <row r="830">
      <c r="A830" t="s">
        <v>148</v>
      </c>
      <c r="B830" t="s">
        <v>171</v>
      </c>
      <c r="C830" s="4" t="s">
        <v>176</v>
      </c>
      <c r="D830" t="s">
        <v>166</v>
      </c>
      <c r="E830" t="s">
        <v>451</v>
      </c>
      <c r="F830" s="134" t="n">
        <v>2045</v>
      </c>
      <c r="G830" s="135" t="n">
        <v>58</v>
      </c>
      <c r="H830" s="136" t="n">
        <v>16656.2980351337</v>
      </c>
      <c r="I830" s="137" t="n">
        <v>3854067.80043556</v>
      </c>
      <c r="J830" s="138" t="str">
        <f>IF(I830&gt;0,H830/I830,0)</f>
      </c>
      <c r="K830" s="139" t="str">
        <f>1-EXP(-J830)</f>
      </c>
      <c r="L830" s="140" t="str">
        <f>IF(G830=30,1,M829)</f>
      </c>
      <c r="M830" s="141" t="str">
        <f>L830*(1-K830)</f>
      </c>
    </row>
    <row r="831">
      <c r="A831" t="s">
        <v>148</v>
      </c>
      <c r="B831" t="s">
        <v>171</v>
      </c>
      <c r="C831" s="4" t="s">
        <v>176</v>
      </c>
      <c r="D831" t="s">
        <v>166</v>
      </c>
      <c r="E831" t="s">
        <v>451</v>
      </c>
      <c r="F831" s="134" t="n">
        <v>2045</v>
      </c>
      <c r="G831" s="135" t="n">
        <v>59</v>
      </c>
      <c r="H831" s="136" t="n">
        <v>17956.5816245744</v>
      </c>
      <c r="I831" s="137" t="n">
        <v>3792974.79213218</v>
      </c>
      <c r="J831" s="138" t="str">
        <f>IF(I831&gt;0,H831/I831,0)</f>
      </c>
      <c r="K831" s="139" t="str">
        <f>1-EXP(-J831)</f>
      </c>
      <c r="L831" s="140" t="str">
        <f>IF(G831=30,1,M830)</f>
      </c>
      <c r="M831" s="141" t="str">
        <f>L831*(1-K831)</f>
      </c>
    </row>
    <row r="832">
      <c r="A832" t="s">
        <v>148</v>
      </c>
      <c r="B832" t="s">
        <v>171</v>
      </c>
      <c r="C832" s="4" t="s">
        <v>176</v>
      </c>
      <c r="D832" t="s">
        <v>166</v>
      </c>
      <c r="E832" t="s">
        <v>451</v>
      </c>
      <c r="F832" s="134" t="n">
        <v>2045</v>
      </c>
      <c r="G832" s="135" t="n">
        <v>60</v>
      </c>
      <c r="H832" s="136" t="n">
        <v>19557.236730305</v>
      </c>
      <c r="I832" s="137" t="n">
        <v>3814485.6977713</v>
      </c>
      <c r="J832" s="138" t="str">
        <f>IF(I832&gt;0,H832/I832,0)</f>
      </c>
      <c r="K832" s="139" t="str">
        <f>1-EXP(-J832)</f>
      </c>
      <c r="L832" s="140" t="str">
        <f>IF(G832=30,1,M831)</f>
      </c>
      <c r="M832" s="141" t="str">
        <f>L832*(1-K832)</f>
      </c>
    </row>
    <row r="833">
      <c r="A833" t="s">
        <v>148</v>
      </c>
      <c r="B833" t="s">
        <v>171</v>
      </c>
      <c r="C833" s="4" t="s">
        <v>176</v>
      </c>
      <c r="D833" t="s">
        <v>166</v>
      </c>
      <c r="E833" t="s">
        <v>451</v>
      </c>
      <c r="F833" s="134" t="n">
        <v>2045</v>
      </c>
      <c r="G833" s="135" t="n">
        <v>61</v>
      </c>
      <c r="H833" s="136" t="n">
        <v>21714.7359058786</v>
      </c>
      <c r="I833" s="137" t="n">
        <v>3854587.79706981</v>
      </c>
      <c r="J833" s="138" t="str">
        <f>IF(I833&gt;0,H833/I833,0)</f>
      </c>
      <c r="K833" s="139" t="str">
        <f>1-EXP(-J833)</f>
      </c>
      <c r="L833" s="140" t="str">
        <f>IF(G833=30,1,M832)</f>
      </c>
      <c r="M833" s="141" t="str">
        <f>L833*(1-K833)</f>
      </c>
    </row>
    <row r="834">
      <c r="A834" t="s">
        <v>148</v>
      </c>
      <c r="B834" t="s">
        <v>171</v>
      </c>
      <c r="C834" s="4" t="s">
        <v>176</v>
      </c>
      <c r="D834" t="s">
        <v>166</v>
      </c>
      <c r="E834" t="s">
        <v>451</v>
      </c>
      <c r="F834" s="134" t="n">
        <v>2045</v>
      </c>
      <c r="G834" s="135" t="n">
        <v>62</v>
      </c>
      <c r="H834" s="136" t="n">
        <v>23470.5429277112</v>
      </c>
      <c r="I834" s="137" t="n">
        <v>3793396.76013453</v>
      </c>
      <c r="J834" s="138" t="str">
        <f>IF(I834&gt;0,H834/I834,0)</f>
      </c>
      <c r="K834" s="139" t="str">
        <f>1-EXP(-J834)</f>
      </c>
      <c r="L834" s="140" t="str">
        <f>IF(G834=30,1,M833)</f>
      </c>
      <c r="M834" s="141" t="str">
        <f>L834*(1-K834)</f>
      </c>
    </row>
    <row r="835">
      <c r="A835" t="s">
        <v>148</v>
      </c>
      <c r="B835" t="s">
        <v>171</v>
      </c>
      <c r="C835" s="4" t="s">
        <v>176</v>
      </c>
      <c r="D835" t="s">
        <v>166</v>
      </c>
      <c r="E835" t="s">
        <v>451</v>
      </c>
      <c r="F835" s="134" t="n">
        <v>2045</v>
      </c>
      <c r="G835" s="135" t="n">
        <v>63</v>
      </c>
      <c r="H835" s="136" t="n">
        <v>24692.5104777416</v>
      </c>
      <c r="I835" s="137" t="n">
        <v>3630207.46819933</v>
      </c>
      <c r="J835" s="138" t="str">
        <f>IF(I835&gt;0,H835/I835,0)</f>
      </c>
      <c r="K835" s="139" t="str">
        <f>1-EXP(-J835)</f>
      </c>
      <c r="L835" s="140" t="str">
        <f>IF(G835=30,1,M834)</f>
      </c>
      <c r="M835" s="141" t="str">
        <f>L835*(1-K835)</f>
      </c>
    </row>
    <row r="836">
      <c r="A836" t="s">
        <v>148</v>
      </c>
      <c r="B836" t="s">
        <v>171</v>
      </c>
      <c r="C836" s="4" t="s">
        <v>176</v>
      </c>
      <c r="D836" t="s">
        <v>166</v>
      </c>
      <c r="E836" t="s">
        <v>451</v>
      </c>
      <c r="F836" s="134" t="n">
        <v>2045</v>
      </c>
      <c r="G836" s="135" t="n">
        <v>64</v>
      </c>
      <c r="H836" s="136" t="n">
        <v>26295.4601023532</v>
      </c>
      <c r="I836" s="137" t="n">
        <v>3520667.45342393</v>
      </c>
      <c r="J836" s="138" t="str">
        <f>IF(I836&gt;0,H836/I836,0)</f>
      </c>
      <c r="K836" s="139" t="str">
        <f>1-EXP(-J836)</f>
      </c>
      <c r="L836" s="140" t="str">
        <f>IF(G836=30,1,M835)</f>
      </c>
      <c r="M836" s="141" t="str">
        <f>L836*(1-K836)</f>
      </c>
    </row>
    <row r="837">
      <c r="A837" t="s">
        <v>148</v>
      </c>
      <c r="B837" t="s">
        <v>171</v>
      </c>
      <c r="C837" s="4" t="s">
        <v>176</v>
      </c>
      <c r="D837" t="s">
        <v>166</v>
      </c>
      <c r="E837" t="s">
        <v>451</v>
      </c>
      <c r="F837" s="134" t="n">
        <v>2045</v>
      </c>
      <c r="G837" s="135" t="n">
        <v>65</v>
      </c>
      <c r="H837" s="136" t="n">
        <v>26756.7006071346</v>
      </c>
      <c r="I837" s="137" t="n">
        <v>3422568.29974294</v>
      </c>
      <c r="J837" s="138" t="str">
        <f>IF(I837&gt;0,H837/I837,0)</f>
      </c>
      <c r="K837" s="139" t="str">
        <f>1-EXP(-J837)</f>
      </c>
      <c r="L837" s="140" t="str">
        <f>IF(G837=30,1,M836)</f>
      </c>
      <c r="M837" s="141" t="str">
        <f>L837*(1-K837)</f>
      </c>
    </row>
    <row r="838">
      <c r="A838" t="s">
        <v>148</v>
      </c>
      <c r="B838" t="s">
        <v>171</v>
      </c>
      <c r="C838" s="4" t="s">
        <v>176</v>
      </c>
      <c r="D838" t="s">
        <v>166</v>
      </c>
      <c r="E838" t="s">
        <v>451</v>
      </c>
      <c r="F838" s="134" t="n">
        <v>2045</v>
      </c>
      <c r="G838" s="135" t="n">
        <v>66</v>
      </c>
      <c r="H838" s="136" t="n">
        <v>28437.0256936087</v>
      </c>
      <c r="I838" s="137" t="n">
        <v>3318000.44438973</v>
      </c>
      <c r="J838" s="138" t="str">
        <f>IF(I838&gt;0,H838/I838,0)</f>
      </c>
      <c r="K838" s="139" t="str">
        <f>1-EXP(-J838)</f>
      </c>
      <c r="L838" s="140" t="str">
        <f>IF(G838=30,1,M837)</f>
      </c>
      <c r="M838" s="141" t="str">
        <f>L838*(1-K838)</f>
      </c>
    </row>
    <row r="839">
      <c r="A839" t="s">
        <v>148</v>
      </c>
      <c r="B839" t="s">
        <v>171</v>
      </c>
      <c r="C839" s="4" t="s">
        <v>176</v>
      </c>
      <c r="D839" t="s">
        <v>166</v>
      </c>
      <c r="E839" t="s">
        <v>451</v>
      </c>
      <c r="F839" s="134" t="n">
        <v>2045</v>
      </c>
      <c r="G839" s="135" t="n">
        <v>67</v>
      </c>
      <c r="H839" s="136" t="n">
        <v>30088.0184436822</v>
      </c>
      <c r="I839" s="137" t="n">
        <v>3194268.8823703</v>
      </c>
      <c r="J839" s="138" t="str">
        <f>IF(I839&gt;0,H839/I839,0)</f>
      </c>
      <c r="K839" s="139" t="str">
        <f>1-EXP(-J839)</f>
      </c>
      <c r="L839" s="140" t="str">
        <f>IF(G839=30,1,M838)</f>
      </c>
      <c r="M839" s="141" t="str">
        <f>L839*(1-K839)</f>
      </c>
    </row>
    <row r="840">
      <c r="A840" t="s">
        <v>148</v>
      </c>
      <c r="B840" t="s">
        <v>171</v>
      </c>
      <c r="C840" s="4" t="s">
        <v>176</v>
      </c>
      <c r="D840" t="s">
        <v>166</v>
      </c>
      <c r="E840" t="s">
        <v>451</v>
      </c>
      <c r="F840" s="134" t="n">
        <v>2045</v>
      </c>
      <c r="G840" s="135" t="n">
        <v>68</v>
      </c>
      <c r="H840" s="136" t="n">
        <v>31954.8155086995</v>
      </c>
      <c r="I840" s="137" t="n">
        <v>3081740.68592278</v>
      </c>
      <c r="J840" s="138" t="str">
        <f>IF(I840&gt;0,H840/I840,0)</f>
      </c>
      <c r="K840" s="139" t="str">
        <f>1-EXP(-J840)</f>
      </c>
      <c r="L840" s="140" t="str">
        <f>IF(G840=30,1,M839)</f>
      </c>
      <c r="M840" s="141" t="str">
        <f>L840*(1-K840)</f>
      </c>
    </row>
    <row r="841">
      <c r="A841" t="s">
        <v>148</v>
      </c>
      <c r="B841" t="s">
        <v>171</v>
      </c>
      <c r="C841" s="4" t="s">
        <v>176</v>
      </c>
      <c r="D841" t="s">
        <v>166</v>
      </c>
      <c r="E841" t="s">
        <v>451</v>
      </c>
      <c r="F841" s="134" t="n">
        <v>2045</v>
      </c>
      <c r="G841" s="135" t="n">
        <v>69</v>
      </c>
      <c r="H841" s="136" t="n">
        <v>33760.8983067478</v>
      </c>
      <c r="I841" s="137" t="n">
        <v>2958058.60654442</v>
      </c>
      <c r="J841" s="138" t="str">
        <f>IF(I841&gt;0,H841/I841,0)</f>
      </c>
      <c r="K841" s="139" t="str">
        <f>1-EXP(-J841)</f>
      </c>
      <c r="L841" s="140" t="str">
        <f>IF(G841=30,1,M840)</f>
      </c>
      <c r="M841" s="141" t="str">
        <f>L841*(1-K841)</f>
      </c>
    </row>
    <row r="842">
      <c r="A842" t="s">
        <v>148</v>
      </c>
      <c r="B842" t="s">
        <v>171</v>
      </c>
      <c r="C842" s="4" t="s">
        <v>176</v>
      </c>
      <c r="D842" t="s">
        <v>166</v>
      </c>
      <c r="E842" t="s">
        <v>451</v>
      </c>
      <c r="F842" s="134" t="n">
        <v>2046</v>
      </c>
      <c r="G842" s="135" t="n">
        <v>30</v>
      </c>
      <c r="H842" s="136" t="n">
        <v>655.043292682412</v>
      </c>
      <c r="I842" s="137" t="n">
        <v>4588424.13215972</v>
      </c>
      <c r="J842" s="138" t="str">
        <f>IF(I842&gt;0,H842/I842,0)</f>
      </c>
      <c r="K842" s="139" t="str">
        <f>1-EXP(-J842)</f>
      </c>
      <c r="L842" s="140" t="str">
        <f>IF(G842=30,1,M841)</f>
      </c>
      <c r="M842" s="141" t="str">
        <f>L842*(1-K842)</f>
      </c>
    </row>
    <row r="843">
      <c r="A843" t="s">
        <v>148</v>
      </c>
      <c r="B843" t="s">
        <v>171</v>
      </c>
      <c r="C843" s="4" t="s">
        <v>176</v>
      </c>
      <c r="D843" t="s">
        <v>166</v>
      </c>
      <c r="E843" t="s">
        <v>451</v>
      </c>
      <c r="F843" s="134" t="n">
        <v>2046</v>
      </c>
      <c r="G843" s="135" t="n">
        <v>31</v>
      </c>
      <c r="H843" s="136" t="n">
        <v>924.302426133537</v>
      </c>
      <c r="I843" s="137" t="n">
        <v>4637271.71741934</v>
      </c>
      <c r="J843" s="138" t="str">
        <f>IF(I843&gt;0,H843/I843,0)</f>
      </c>
      <c r="K843" s="139" t="str">
        <f>1-EXP(-J843)</f>
      </c>
      <c r="L843" s="140" t="str">
        <f>IF(G843=30,1,M842)</f>
      </c>
      <c r="M843" s="141" t="str">
        <f>L843*(1-K843)</f>
      </c>
    </row>
    <row r="844">
      <c r="A844" t="s">
        <v>148</v>
      </c>
      <c r="B844" t="s">
        <v>171</v>
      </c>
      <c r="C844" s="4" t="s">
        <v>176</v>
      </c>
      <c r="D844" t="s">
        <v>166</v>
      </c>
      <c r="E844" t="s">
        <v>451</v>
      </c>
      <c r="F844" s="134" t="n">
        <v>2046</v>
      </c>
      <c r="G844" s="135" t="n">
        <v>32</v>
      </c>
      <c r="H844" s="136" t="n">
        <v>988.832823568764</v>
      </c>
      <c r="I844" s="137" t="n">
        <v>4703842.41360268</v>
      </c>
      <c r="J844" s="138" t="str">
        <f>IF(I844&gt;0,H844/I844,0)</f>
      </c>
      <c r="K844" s="139" t="str">
        <f>1-EXP(-J844)</f>
      </c>
      <c r="L844" s="140" t="str">
        <f>IF(G844=30,1,M843)</f>
      </c>
      <c r="M844" s="141" t="str">
        <f>L844*(1-K844)</f>
      </c>
    </row>
    <row r="845">
      <c r="A845" t="s">
        <v>148</v>
      </c>
      <c r="B845" t="s">
        <v>171</v>
      </c>
      <c r="C845" s="4" t="s">
        <v>176</v>
      </c>
      <c r="D845" t="s">
        <v>166</v>
      </c>
      <c r="E845" t="s">
        <v>451</v>
      </c>
      <c r="F845" s="134" t="n">
        <v>2046</v>
      </c>
      <c r="G845" s="135" t="n">
        <v>33</v>
      </c>
      <c r="H845" s="136" t="n">
        <v>1063.69069898025</v>
      </c>
      <c r="I845" s="137" t="n">
        <v>4771771.07288854</v>
      </c>
      <c r="J845" s="138" t="str">
        <f>IF(I845&gt;0,H845/I845,0)</f>
      </c>
      <c r="K845" s="139" t="str">
        <f>1-EXP(-J845)</f>
      </c>
      <c r="L845" s="140" t="str">
        <f>IF(G845=30,1,M844)</f>
      </c>
      <c r="M845" s="141" t="str">
        <f>L845*(1-K845)</f>
      </c>
    </row>
    <row r="846">
      <c r="A846" t="s">
        <v>148</v>
      </c>
      <c r="B846" t="s">
        <v>171</v>
      </c>
      <c r="C846" s="4" t="s">
        <v>176</v>
      </c>
      <c r="D846" t="s">
        <v>166</v>
      </c>
      <c r="E846" t="s">
        <v>451</v>
      </c>
      <c r="F846" s="134" t="n">
        <v>2046</v>
      </c>
      <c r="G846" s="135" t="n">
        <v>34</v>
      </c>
      <c r="H846" s="136" t="n">
        <v>1203.83571492118</v>
      </c>
      <c r="I846" s="137" t="n">
        <v>4883928.99485663</v>
      </c>
      <c r="J846" s="138" t="str">
        <f>IF(I846&gt;0,H846/I846,0)</f>
      </c>
      <c r="K846" s="139" t="str">
        <f>1-EXP(-J846)</f>
      </c>
      <c r="L846" s="140" t="str">
        <f>IF(G846=30,1,M845)</f>
      </c>
      <c r="M846" s="141" t="str">
        <f>L846*(1-K846)</f>
      </c>
    </row>
    <row r="847">
      <c r="A847" t="s">
        <v>148</v>
      </c>
      <c r="B847" t="s">
        <v>171</v>
      </c>
      <c r="C847" s="4" t="s">
        <v>176</v>
      </c>
      <c r="D847" t="s">
        <v>166</v>
      </c>
      <c r="E847" t="s">
        <v>451</v>
      </c>
      <c r="F847" s="134" t="n">
        <v>2046</v>
      </c>
      <c r="G847" s="135" t="n">
        <v>35</v>
      </c>
      <c r="H847" s="136" t="n">
        <v>1566.11359635055</v>
      </c>
      <c r="I847" s="137" t="n">
        <v>4855259.6451747</v>
      </c>
      <c r="J847" s="138" t="str">
        <f>IF(I847&gt;0,H847/I847,0)</f>
      </c>
      <c r="K847" s="139" t="str">
        <f>1-EXP(-J847)</f>
      </c>
      <c r="L847" s="140" t="str">
        <f>IF(G847=30,1,M846)</f>
      </c>
      <c r="M847" s="141" t="str">
        <f>L847*(1-K847)</f>
      </c>
    </row>
    <row r="848">
      <c r="A848" t="s">
        <v>148</v>
      </c>
      <c r="B848" t="s">
        <v>171</v>
      </c>
      <c r="C848" s="4" t="s">
        <v>176</v>
      </c>
      <c r="D848" t="s">
        <v>166</v>
      </c>
      <c r="E848" t="s">
        <v>451</v>
      </c>
      <c r="F848" s="134" t="n">
        <v>2046</v>
      </c>
      <c r="G848" s="135" t="n">
        <v>36</v>
      </c>
      <c r="H848" s="136" t="n">
        <v>1782.92617127596</v>
      </c>
      <c r="I848" s="137" t="n">
        <v>4720764.51515934</v>
      </c>
      <c r="J848" s="138" t="str">
        <f>IF(I848&gt;0,H848/I848,0)</f>
      </c>
      <c r="K848" s="139" t="str">
        <f>1-EXP(-J848)</f>
      </c>
      <c r="L848" s="140" t="str">
        <f>IF(G848=30,1,M847)</f>
      </c>
      <c r="M848" s="141" t="str">
        <f>L848*(1-K848)</f>
      </c>
    </row>
    <row r="849">
      <c r="A849" t="s">
        <v>148</v>
      </c>
      <c r="B849" t="s">
        <v>171</v>
      </c>
      <c r="C849" s="4" t="s">
        <v>176</v>
      </c>
      <c r="D849" t="s">
        <v>166</v>
      </c>
      <c r="E849" t="s">
        <v>451</v>
      </c>
      <c r="F849" s="134" t="n">
        <v>2046</v>
      </c>
      <c r="G849" s="135" t="n">
        <v>37</v>
      </c>
      <c r="H849" s="136" t="n">
        <v>1888.89296528096</v>
      </c>
      <c r="I849" s="137" t="n">
        <v>4648949.9674388</v>
      </c>
      <c r="J849" s="138" t="str">
        <f>IF(I849&gt;0,H849/I849,0)</f>
      </c>
      <c r="K849" s="139" t="str">
        <f>1-EXP(-J849)</f>
      </c>
      <c r="L849" s="140" t="str">
        <f>IF(G849=30,1,M848)</f>
      </c>
      <c r="M849" s="141" t="str">
        <f>L849*(1-K849)</f>
      </c>
    </row>
    <row r="850">
      <c r="A850" t="s">
        <v>148</v>
      </c>
      <c r="B850" t="s">
        <v>171</v>
      </c>
      <c r="C850" s="4" t="s">
        <v>176</v>
      </c>
      <c r="D850" t="s">
        <v>166</v>
      </c>
      <c r="E850" t="s">
        <v>451</v>
      </c>
      <c r="F850" s="134" t="n">
        <v>2046</v>
      </c>
      <c r="G850" s="135" t="n">
        <v>38</v>
      </c>
      <c r="H850" s="136" t="n">
        <v>2020.14612016271</v>
      </c>
      <c r="I850" s="137" t="n">
        <v>4604754.30374292</v>
      </c>
      <c r="J850" s="138" t="str">
        <f>IF(I850&gt;0,H850/I850,0)</f>
      </c>
      <c r="K850" s="139" t="str">
        <f>1-EXP(-J850)</f>
      </c>
      <c r="L850" s="140" t="str">
        <f>IF(G850=30,1,M849)</f>
      </c>
      <c r="M850" s="141" t="str">
        <f>L850*(1-K850)</f>
      </c>
    </row>
    <row r="851">
      <c r="A851" t="s">
        <v>148</v>
      </c>
      <c r="B851" t="s">
        <v>171</v>
      </c>
      <c r="C851" s="4" t="s">
        <v>176</v>
      </c>
      <c r="D851" t="s">
        <v>166</v>
      </c>
      <c r="E851" t="s">
        <v>451</v>
      </c>
      <c r="F851" s="134" t="n">
        <v>2046</v>
      </c>
      <c r="G851" s="135" t="n">
        <v>39</v>
      </c>
      <c r="H851" s="136" t="n">
        <v>2258.16199426149</v>
      </c>
      <c r="I851" s="137" t="n">
        <v>4627932.11668298</v>
      </c>
      <c r="J851" s="138" t="str">
        <f>IF(I851&gt;0,H851/I851,0)</f>
      </c>
      <c r="K851" s="139" t="str">
        <f>1-EXP(-J851)</f>
      </c>
      <c r="L851" s="140" t="str">
        <f>IF(G851=30,1,M850)</f>
      </c>
      <c r="M851" s="141" t="str">
        <f>L851*(1-K851)</f>
      </c>
    </row>
    <row r="852">
      <c r="A852" t="s">
        <v>148</v>
      </c>
      <c r="B852" t="s">
        <v>171</v>
      </c>
      <c r="C852" s="4" t="s">
        <v>176</v>
      </c>
      <c r="D852" t="s">
        <v>166</v>
      </c>
      <c r="E852" t="s">
        <v>451</v>
      </c>
      <c r="F852" s="134" t="n">
        <v>2046</v>
      </c>
      <c r="G852" s="135" t="n">
        <v>40</v>
      </c>
      <c r="H852" s="136" t="n">
        <v>2979.37551129273</v>
      </c>
      <c r="I852" s="137" t="n">
        <v>4542872.23611893</v>
      </c>
      <c r="J852" s="138" t="str">
        <f>IF(I852&gt;0,H852/I852,0)</f>
      </c>
      <c r="K852" s="139" t="str">
        <f>1-EXP(-J852)</f>
      </c>
      <c r="L852" s="140" t="str">
        <f>IF(G852=30,1,M851)</f>
      </c>
      <c r="M852" s="141" t="str">
        <f>L852*(1-K852)</f>
      </c>
    </row>
    <row r="853">
      <c r="A853" t="s">
        <v>148</v>
      </c>
      <c r="B853" t="s">
        <v>171</v>
      </c>
      <c r="C853" s="4" t="s">
        <v>176</v>
      </c>
      <c r="D853" t="s">
        <v>166</v>
      </c>
      <c r="E853" t="s">
        <v>451</v>
      </c>
      <c r="F853" s="134" t="n">
        <v>2046</v>
      </c>
      <c r="G853" s="135" t="n">
        <v>41</v>
      </c>
      <c r="H853" s="136" t="n">
        <v>3279.07410637561</v>
      </c>
      <c r="I853" s="137" t="n">
        <v>4478467.13959003</v>
      </c>
      <c r="J853" s="138" t="str">
        <f>IF(I853&gt;0,H853/I853,0)</f>
      </c>
      <c r="K853" s="139" t="str">
        <f>1-EXP(-J853)</f>
      </c>
      <c r="L853" s="140" t="str">
        <f>IF(G853=30,1,M852)</f>
      </c>
      <c r="M853" s="141" t="str">
        <f>L853*(1-K853)</f>
      </c>
    </row>
    <row r="854">
      <c r="A854" t="s">
        <v>148</v>
      </c>
      <c r="B854" t="s">
        <v>171</v>
      </c>
      <c r="C854" s="4" t="s">
        <v>176</v>
      </c>
      <c r="D854" t="s">
        <v>166</v>
      </c>
      <c r="E854" t="s">
        <v>451</v>
      </c>
      <c r="F854" s="134" t="n">
        <v>2046</v>
      </c>
      <c r="G854" s="135" t="n">
        <v>42</v>
      </c>
      <c r="H854" s="136" t="n">
        <v>3459.77734894387</v>
      </c>
      <c r="I854" s="137" t="n">
        <v>4347501.2929594</v>
      </c>
      <c r="J854" s="138" t="str">
        <f>IF(I854&gt;0,H854/I854,0)</f>
      </c>
      <c r="K854" s="139" t="str">
        <f>1-EXP(-J854)</f>
      </c>
      <c r="L854" s="140" t="str">
        <f>IF(G854=30,1,M853)</f>
      </c>
      <c r="M854" s="141" t="str">
        <f>L854*(1-K854)</f>
      </c>
    </row>
    <row r="855">
      <c r="A855" t="s">
        <v>148</v>
      </c>
      <c r="B855" t="s">
        <v>171</v>
      </c>
      <c r="C855" s="4" t="s">
        <v>176</v>
      </c>
      <c r="D855" t="s">
        <v>166</v>
      </c>
      <c r="E855" t="s">
        <v>451</v>
      </c>
      <c r="F855" s="134" t="n">
        <v>2046</v>
      </c>
      <c r="G855" s="135" t="n">
        <v>43</v>
      </c>
      <c r="H855" s="136" t="n">
        <v>3708.97497826281</v>
      </c>
      <c r="I855" s="137" t="n">
        <v>4278277.14965268</v>
      </c>
      <c r="J855" s="138" t="str">
        <f>IF(I855&gt;0,H855/I855,0)</f>
      </c>
      <c r="K855" s="139" t="str">
        <f>1-EXP(-J855)</f>
      </c>
      <c r="L855" s="140" t="str">
        <f>IF(G855=30,1,M854)</f>
      </c>
      <c r="M855" s="141" t="str">
        <f>L855*(1-K855)</f>
      </c>
    </row>
    <row r="856">
      <c r="A856" t="s">
        <v>148</v>
      </c>
      <c r="B856" t="s">
        <v>171</v>
      </c>
      <c r="C856" s="4" t="s">
        <v>176</v>
      </c>
      <c r="D856" t="s">
        <v>166</v>
      </c>
      <c r="E856" t="s">
        <v>451</v>
      </c>
      <c r="F856" s="134" t="n">
        <v>2046</v>
      </c>
      <c r="G856" s="135" t="n">
        <v>44</v>
      </c>
      <c r="H856" s="136" t="n">
        <v>4179.57873499104</v>
      </c>
      <c r="I856" s="137" t="n">
        <v>4249855.71143878</v>
      </c>
      <c r="J856" s="138" t="str">
        <f>IF(I856&gt;0,H856/I856,0)</f>
      </c>
      <c r="K856" s="139" t="str">
        <f>1-EXP(-J856)</f>
      </c>
      <c r="L856" s="140" t="str">
        <f>IF(G856=30,1,M855)</f>
      </c>
      <c r="M856" s="141" t="str">
        <f>L856*(1-K856)</f>
      </c>
    </row>
    <row r="857">
      <c r="A857" t="s">
        <v>148</v>
      </c>
      <c r="B857" t="s">
        <v>171</v>
      </c>
      <c r="C857" s="4" t="s">
        <v>176</v>
      </c>
      <c r="D857" t="s">
        <v>166</v>
      </c>
      <c r="E857" t="s">
        <v>451</v>
      </c>
      <c r="F857" s="134" t="n">
        <v>2046</v>
      </c>
      <c r="G857" s="135" t="n">
        <v>45</v>
      </c>
      <c r="H857" s="136" t="n">
        <v>5336.96823331926</v>
      </c>
      <c r="I857" s="137" t="n">
        <v>4223784.0848398</v>
      </c>
      <c r="J857" s="138" t="str">
        <f>IF(I857&gt;0,H857/I857,0)</f>
      </c>
      <c r="K857" s="139" t="str">
        <f>1-EXP(-J857)</f>
      </c>
      <c r="L857" s="140" t="str">
        <f>IF(G857=30,1,M856)</f>
      </c>
      <c r="M857" s="141" t="str">
        <f>L857*(1-K857)</f>
      </c>
    </row>
    <row r="858">
      <c r="A858" t="s">
        <v>148</v>
      </c>
      <c r="B858" t="s">
        <v>171</v>
      </c>
      <c r="C858" s="4" t="s">
        <v>176</v>
      </c>
      <c r="D858" t="s">
        <v>166</v>
      </c>
      <c r="E858" t="s">
        <v>451</v>
      </c>
      <c r="F858" s="134" t="n">
        <v>2046</v>
      </c>
      <c r="G858" s="135" t="n">
        <v>46</v>
      </c>
      <c r="H858" s="136" t="n">
        <v>5848.59666360395</v>
      </c>
      <c r="I858" s="137" t="n">
        <v>4195839.74749924</v>
      </c>
      <c r="J858" s="138" t="str">
        <f>IF(I858&gt;0,H858/I858,0)</f>
      </c>
      <c r="K858" s="139" t="str">
        <f>1-EXP(-J858)</f>
      </c>
      <c r="L858" s="140" t="str">
        <f>IF(G858=30,1,M857)</f>
      </c>
      <c r="M858" s="141" t="str">
        <f>L858*(1-K858)</f>
      </c>
    </row>
    <row r="859">
      <c r="A859" t="s">
        <v>148</v>
      </c>
      <c r="B859" t="s">
        <v>171</v>
      </c>
      <c r="C859" s="4" t="s">
        <v>176</v>
      </c>
      <c r="D859" t="s">
        <v>166</v>
      </c>
      <c r="E859" t="s">
        <v>451</v>
      </c>
      <c r="F859" s="134" t="n">
        <v>2046</v>
      </c>
      <c r="G859" s="135" t="n">
        <v>47</v>
      </c>
      <c r="H859" s="136" t="n">
        <v>6434.13299483804</v>
      </c>
      <c r="I859" s="137" t="n">
        <v>4206398.41493212</v>
      </c>
      <c r="J859" s="138" t="str">
        <f>IF(I859&gt;0,H859/I859,0)</f>
      </c>
      <c r="K859" s="139" t="str">
        <f>1-EXP(-J859)</f>
      </c>
      <c r="L859" s="140" t="str">
        <f>IF(G859=30,1,M858)</f>
      </c>
      <c r="M859" s="141" t="str">
        <f>L859*(1-K859)</f>
      </c>
    </row>
    <row r="860">
      <c r="A860" t="s">
        <v>148</v>
      </c>
      <c r="B860" t="s">
        <v>171</v>
      </c>
      <c r="C860" s="4" t="s">
        <v>176</v>
      </c>
      <c r="D860" t="s">
        <v>166</v>
      </c>
      <c r="E860" t="s">
        <v>451</v>
      </c>
      <c r="F860" s="134" t="n">
        <v>2046</v>
      </c>
      <c r="G860" s="135" t="n">
        <v>48</v>
      </c>
      <c r="H860" s="136" t="n">
        <v>7151.87070380393</v>
      </c>
      <c r="I860" s="137" t="n">
        <v>4253774.05092855</v>
      </c>
      <c r="J860" s="138" t="str">
        <f>IF(I860&gt;0,H860/I860,0)</f>
      </c>
      <c r="K860" s="139" t="str">
        <f>1-EXP(-J860)</f>
      </c>
      <c r="L860" s="140" t="str">
        <f>IF(G860=30,1,M859)</f>
      </c>
      <c r="M860" s="141" t="str">
        <f>L860*(1-K860)</f>
      </c>
    </row>
    <row r="861">
      <c r="A861" t="s">
        <v>148</v>
      </c>
      <c r="B861" t="s">
        <v>171</v>
      </c>
      <c r="C861" s="4" t="s">
        <v>176</v>
      </c>
      <c r="D861" t="s">
        <v>166</v>
      </c>
      <c r="E861" t="s">
        <v>451</v>
      </c>
      <c r="F861" s="134" t="n">
        <v>2046</v>
      </c>
      <c r="G861" s="135" t="n">
        <v>49</v>
      </c>
      <c r="H861" s="136" t="n">
        <v>8281.9277459741</v>
      </c>
      <c r="I861" s="137" t="n">
        <v>4373397.99595893</v>
      </c>
      <c r="J861" s="138" t="str">
        <f>IF(I861&gt;0,H861/I861,0)</f>
      </c>
      <c r="K861" s="139" t="str">
        <f>1-EXP(-J861)</f>
      </c>
      <c r="L861" s="140" t="str">
        <f>IF(G861=30,1,M860)</f>
      </c>
      <c r="M861" s="141" t="str">
        <f>L861*(1-K861)</f>
      </c>
    </row>
    <row r="862">
      <c r="A862" t="s">
        <v>148</v>
      </c>
      <c r="B862" t="s">
        <v>171</v>
      </c>
      <c r="C862" s="4" t="s">
        <v>176</v>
      </c>
      <c r="D862" t="s">
        <v>166</v>
      </c>
      <c r="E862" t="s">
        <v>451</v>
      </c>
      <c r="F862" s="134" t="n">
        <v>2046</v>
      </c>
      <c r="G862" s="135" t="n">
        <v>50</v>
      </c>
      <c r="H862" s="136" t="n">
        <v>9350.39401540959</v>
      </c>
      <c r="I862" s="137" t="n">
        <v>4318226.17742231</v>
      </c>
      <c r="J862" s="138" t="str">
        <f>IF(I862&gt;0,H862/I862,0)</f>
      </c>
      <c r="K862" s="139" t="str">
        <f>1-EXP(-J862)</f>
      </c>
      <c r="L862" s="140" t="str">
        <f>IF(G862=30,1,M861)</f>
      </c>
      <c r="M862" s="141" t="str">
        <f>L862*(1-K862)</f>
      </c>
    </row>
    <row r="863">
      <c r="A863" t="s">
        <v>148</v>
      </c>
      <c r="B863" t="s">
        <v>171</v>
      </c>
      <c r="C863" s="4" t="s">
        <v>176</v>
      </c>
      <c r="D863" t="s">
        <v>166</v>
      </c>
      <c r="E863" t="s">
        <v>451</v>
      </c>
      <c r="F863" s="134" t="n">
        <v>2046</v>
      </c>
      <c r="G863" s="135" t="n">
        <v>51</v>
      </c>
      <c r="H863" s="136" t="n">
        <v>10013.3795915183</v>
      </c>
      <c r="I863" s="137" t="n">
        <v>4232281.86833594</v>
      </c>
      <c r="J863" s="138" t="str">
        <f>IF(I863&gt;0,H863/I863,0)</f>
      </c>
      <c r="K863" s="139" t="str">
        <f>1-EXP(-J863)</f>
      </c>
      <c r="L863" s="140" t="str">
        <f>IF(G863=30,1,M862)</f>
      </c>
      <c r="M863" s="141" t="str">
        <f>L863*(1-K863)</f>
      </c>
    </row>
    <row r="864">
      <c r="A864" t="s">
        <v>148</v>
      </c>
      <c r="B864" t="s">
        <v>171</v>
      </c>
      <c r="C864" s="4" t="s">
        <v>176</v>
      </c>
      <c r="D864" t="s">
        <v>166</v>
      </c>
      <c r="E864" t="s">
        <v>451</v>
      </c>
      <c r="F864" s="134" t="n">
        <v>2046</v>
      </c>
      <c r="G864" s="135" t="n">
        <v>52</v>
      </c>
      <c r="H864" s="136" t="n">
        <v>10777.8063249715</v>
      </c>
      <c r="I864" s="137" t="n">
        <v>4160811.81395081</v>
      </c>
      <c r="J864" s="138" t="str">
        <f>IF(I864&gt;0,H864/I864,0)</f>
      </c>
      <c r="K864" s="139" t="str">
        <f>1-EXP(-J864)</f>
      </c>
      <c r="L864" s="140" t="str">
        <f>IF(G864=30,1,M863)</f>
      </c>
      <c r="M864" s="141" t="str">
        <f>L864*(1-K864)</f>
      </c>
    </row>
    <row r="865">
      <c r="A865" t="s">
        <v>148</v>
      </c>
      <c r="B865" t="s">
        <v>171</v>
      </c>
      <c r="C865" s="4" t="s">
        <v>176</v>
      </c>
      <c r="D865" t="s">
        <v>166</v>
      </c>
      <c r="E865" t="s">
        <v>451</v>
      </c>
      <c r="F865" s="134" t="n">
        <v>2046</v>
      </c>
      <c r="G865" s="135" t="n">
        <v>53</v>
      </c>
      <c r="H865" s="136" t="n">
        <v>11579.5706352158</v>
      </c>
      <c r="I865" s="137" t="n">
        <v>4091484.67359642</v>
      </c>
      <c r="J865" s="138" t="str">
        <f>IF(I865&gt;0,H865/I865,0)</f>
      </c>
      <c r="K865" s="139" t="str">
        <f>1-EXP(-J865)</f>
      </c>
      <c r="L865" s="140" t="str">
        <f>IF(G865=30,1,M864)</f>
      </c>
      <c r="M865" s="141" t="str">
        <f>L865*(1-K865)</f>
      </c>
    </row>
    <row r="866">
      <c r="A866" t="s">
        <v>148</v>
      </c>
      <c r="B866" t="s">
        <v>171</v>
      </c>
      <c r="C866" s="4" t="s">
        <v>176</v>
      </c>
      <c r="D866" t="s">
        <v>166</v>
      </c>
      <c r="E866" t="s">
        <v>451</v>
      </c>
      <c r="F866" s="134" t="n">
        <v>2046</v>
      </c>
      <c r="G866" s="135" t="n">
        <v>54</v>
      </c>
      <c r="H866" s="136" t="n">
        <v>12657.5729830953</v>
      </c>
      <c r="I866" s="137" t="n">
        <v>4107184.25405306</v>
      </c>
      <c r="J866" s="138" t="str">
        <f>IF(I866&gt;0,H866/I866,0)</f>
      </c>
      <c r="K866" s="139" t="str">
        <f>1-EXP(-J866)</f>
      </c>
      <c r="L866" s="140" t="str">
        <f>IF(G866=30,1,M865)</f>
      </c>
      <c r="M866" s="141" t="str">
        <f>L866*(1-K866)</f>
      </c>
    </row>
    <row r="867">
      <c r="A867" t="s">
        <v>148</v>
      </c>
      <c r="B867" t="s">
        <v>171</v>
      </c>
      <c r="C867" s="4" t="s">
        <v>176</v>
      </c>
      <c r="D867" t="s">
        <v>166</v>
      </c>
      <c r="E867" t="s">
        <v>451</v>
      </c>
      <c r="F867" s="134" t="n">
        <v>2046</v>
      </c>
      <c r="G867" s="135" t="n">
        <v>55</v>
      </c>
      <c r="H867" s="136" t="n">
        <v>13546.2721130996</v>
      </c>
      <c r="I867" s="137" t="n">
        <v>4101959.06493639</v>
      </c>
      <c r="J867" s="138" t="str">
        <f>IF(I867&gt;0,H867/I867,0)</f>
      </c>
      <c r="K867" s="139" t="str">
        <f>1-EXP(-J867)</f>
      </c>
      <c r="L867" s="140" t="str">
        <f>IF(G867=30,1,M866)</f>
      </c>
      <c r="M867" s="141" t="str">
        <f>L867*(1-K867)</f>
      </c>
    </row>
    <row r="868">
      <c r="A868" t="s">
        <v>148</v>
      </c>
      <c r="B868" t="s">
        <v>171</v>
      </c>
      <c r="C868" s="4" t="s">
        <v>176</v>
      </c>
      <c r="D868" t="s">
        <v>166</v>
      </c>
      <c r="E868" t="s">
        <v>451</v>
      </c>
      <c r="F868" s="134" t="n">
        <v>2046</v>
      </c>
      <c r="G868" s="135" t="n">
        <v>56</v>
      </c>
      <c r="H868" s="136" t="n">
        <v>19651.7282141301</v>
      </c>
      <c r="I868" s="137" t="n">
        <v>6030865.92778086</v>
      </c>
      <c r="J868" s="138" t="str">
        <f>IF(I868&gt;0,H868/I868,0)</f>
      </c>
      <c r="K868" s="139" t="str">
        <f>1-EXP(-J868)</f>
      </c>
      <c r="L868" s="140" t="str">
        <f>IF(G868=30,1,M867)</f>
      </c>
      <c r="M868" s="141" t="str">
        <f>L868*(1-K868)</f>
      </c>
    </row>
    <row r="869">
      <c r="A869" t="s">
        <v>148</v>
      </c>
      <c r="B869" t="s">
        <v>171</v>
      </c>
      <c r="C869" s="4" t="s">
        <v>176</v>
      </c>
      <c r="D869" t="s">
        <v>166</v>
      </c>
      <c r="E869" t="s">
        <v>451</v>
      </c>
      <c r="F869" s="134" t="n">
        <v>2046</v>
      </c>
      <c r="G869" s="135" t="n">
        <v>57</v>
      </c>
      <c r="H869" s="136" t="n">
        <v>15689.5359350679</v>
      </c>
      <c r="I869" s="137" t="n">
        <v>4013013.31172945</v>
      </c>
      <c r="J869" s="138" t="str">
        <f>IF(I869&gt;0,H869/I869,0)</f>
      </c>
      <c r="K869" s="139" t="str">
        <f>1-EXP(-J869)</f>
      </c>
      <c r="L869" s="140" t="str">
        <f>IF(G869=30,1,M868)</f>
      </c>
      <c r="M869" s="141" t="str">
        <f>L869*(1-K869)</f>
      </c>
    </row>
    <row r="870">
      <c r="A870" t="s">
        <v>148</v>
      </c>
      <c r="B870" t="s">
        <v>171</v>
      </c>
      <c r="C870" s="4" t="s">
        <v>176</v>
      </c>
      <c r="D870" t="s">
        <v>166</v>
      </c>
      <c r="E870" t="s">
        <v>451</v>
      </c>
      <c r="F870" s="134" t="n">
        <v>2046</v>
      </c>
      <c r="G870" s="135" t="n">
        <v>58</v>
      </c>
      <c r="H870" s="136" t="n">
        <v>16972.5992696357</v>
      </c>
      <c r="I870" s="137" t="n">
        <v>3969232.58236936</v>
      </c>
      <c r="J870" s="138" t="str">
        <f>IF(I870&gt;0,H870/I870,0)</f>
      </c>
      <c r="K870" s="139" t="str">
        <f>1-EXP(-J870)</f>
      </c>
      <c r="L870" s="140" t="str">
        <f>IF(G870=30,1,M869)</f>
      </c>
      <c r="M870" s="141" t="str">
        <f>L870*(1-K870)</f>
      </c>
    </row>
    <row r="871">
      <c r="A871" t="s">
        <v>148</v>
      </c>
      <c r="B871" t="s">
        <v>171</v>
      </c>
      <c r="C871" s="4" t="s">
        <v>176</v>
      </c>
      <c r="D871" t="s">
        <v>166</v>
      </c>
      <c r="E871" t="s">
        <v>451</v>
      </c>
      <c r="F871" s="134" t="n">
        <v>2046</v>
      </c>
      <c r="G871" s="135" t="n">
        <v>59</v>
      </c>
      <c r="H871" s="136" t="n">
        <v>17893.2508733686</v>
      </c>
      <c r="I871" s="137" t="n">
        <v>3817645.73274118</v>
      </c>
      <c r="J871" s="138" t="str">
        <f>IF(I871&gt;0,H871/I871,0)</f>
      </c>
      <c r="K871" s="139" t="str">
        <f>1-EXP(-J871)</f>
      </c>
      <c r="L871" s="140" t="str">
        <f>IF(G871=30,1,M870)</f>
      </c>
      <c r="M871" s="141" t="str">
        <f>L871*(1-K871)</f>
      </c>
    </row>
    <row r="872">
      <c r="A872" t="s">
        <v>148</v>
      </c>
      <c r="B872" t="s">
        <v>171</v>
      </c>
      <c r="C872" s="4" t="s">
        <v>176</v>
      </c>
      <c r="D872" t="s">
        <v>166</v>
      </c>
      <c r="E872" t="s">
        <v>451</v>
      </c>
      <c r="F872" s="134" t="n">
        <v>2046</v>
      </c>
      <c r="G872" s="135" t="n">
        <v>60</v>
      </c>
      <c r="H872" s="136" t="n">
        <v>19019.5631875648</v>
      </c>
      <c r="I872" s="137" t="n">
        <v>3753780.22093471</v>
      </c>
      <c r="J872" s="138" t="str">
        <f>IF(I872&gt;0,H872/I872,0)</f>
      </c>
      <c r="K872" s="139" t="str">
        <f>1-EXP(-J872)</f>
      </c>
      <c r="L872" s="140" t="str">
        <f>IF(G872=30,1,M871)</f>
      </c>
      <c r="M872" s="141" t="str">
        <f>L872*(1-K872)</f>
      </c>
    </row>
    <row r="873">
      <c r="A873" t="s">
        <v>148</v>
      </c>
      <c r="B873" t="s">
        <v>171</v>
      </c>
      <c r="C873" s="4" t="s">
        <v>176</v>
      </c>
      <c r="D873" t="s">
        <v>166</v>
      </c>
      <c r="E873" t="s">
        <v>451</v>
      </c>
      <c r="F873" s="134" t="n">
        <v>2046</v>
      </c>
      <c r="G873" s="135" t="n">
        <v>61</v>
      </c>
      <c r="H873" s="136" t="n">
        <v>21000.4180947216</v>
      </c>
      <c r="I873" s="137" t="n">
        <v>3771237.89766241</v>
      </c>
      <c r="J873" s="138" t="str">
        <f>IF(I873&gt;0,H873/I873,0)</f>
      </c>
      <c r="K873" s="139" t="str">
        <f>1-EXP(-J873)</f>
      </c>
      <c r="L873" s="140" t="str">
        <f>IF(G873=30,1,M872)</f>
      </c>
      <c r="M873" s="141" t="str">
        <f>L873*(1-K873)</f>
      </c>
    </row>
    <row r="874">
      <c r="A874" t="s">
        <v>148</v>
      </c>
      <c r="B874" t="s">
        <v>171</v>
      </c>
      <c r="C874" s="4" t="s">
        <v>176</v>
      </c>
      <c r="D874" t="s">
        <v>166</v>
      </c>
      <c r="E874" t="s">
        <v>451</v>
      </c>
      <c r="F874" s="134" t="n">
        <v>2046</v>
      </c>
      <c r="G874" s="135" t="n">
        <v>62</v>
      </c>
      <c r="H874" s="136" t="n">
        <v>23288.3584218346</v>
      </c>
      <c r="I874" s="137" t="n">
        <v>3806737.99295014</v>
      </c>
      <c r="J874" s="138" t="str">
        <f>IF(I874&gt;0,H874/I874,0)</f>
      </c>
      <c r="K874" s="139" t="str">
        <f>1-EXP(-J874)</f>
      </c>
      <c r="L874" s="140" t="str">
        <f>IF(G874=30,1,M873)</f>
      </c>
      <c r="M874" s="141" t="str">
        <f>L874*(1-K874)</f>
      </c>
    </row>
    <row r="875">
      <c r="A875" t="s">
        <v>148</v>
      </c>
      <c r="B875" t="s">
        <v>171</v>
      </c>
      <c r="C875" s="4" t="s">
        <v>176</v>
      </c>
      <c r="D875" t="s">
        <v>166</v>
      </c>
      <c r="E875" t="s">
        <v>451</v>
      </c>
      <c r="F875" s="134" t="n">
        <v>2046</v>
      </c>
      <c r="G875" s="135" t="n">
        <v>63</v>
      </c>
      <c r="H875" s="136" t="n">
        <v>25146.5607783776</v>
      </c>
      <c r="I875" s="137" t="n">
        <v>3741721.15273056</v>
      </c>
      <c r="J875" s="138" t="str">
        <f>IF(I875&gt;0,H875/I875,0)</f>
      </c>
      <c r="K875" s="139" t="str">
        <f>1-EXP(-J875)</f>
      </c>
      <c r="L875" s="140" t="str">
        <f>IF(G875=30,1,M874)</f>
      </c>
      <c r="M875" s="141" t="str">
        <f>L875*(1-K875)</f>
      </c>
    </row>
    <row r="876">
      <c r="A876" t="s">
        <v>148</v>
      </c>
      <c r="B876" t="s">
        <v>171</v>
      </c>
      <c r="C876" s="4" t="s">
        <v>176</v>
      </c>
      <c r="D876" t="s">
        <v>166</v>
      </c>
      <c r="E876" t="s">
        <v>451</v>
      </c>
      <c r="F876" s="134" t="n">
        <v>2046</v>
      </c>
      <c r="G876" s="135" t="n">
        <v>64</v>
      </c>
      <c r="H876" s="136" t="n">
        <v>26417.3169754216</v>
      </c>
      <c r="I876" s="137" t="n">
        <v>3575875.17560991</v>
      </c>
      <c r="J876" s="138" t="str">
        <f>IF(I876&gt;0,H876/I876,0)</f>
      </c>
      <c r="K876" s="139" t="str">
        <f>1-EXP(-J876)</f>
      </c>
      <c r="L876" s="140" t="str">
        <f>IF(G876=30,1,M875)</f>
      </c>
      <c r="M876" s="141" t="str">
        <f>L876*(1-K876)</f>
      </c>
    </row>
    <row r="877">
      <c r="A877" t="s">
        <v>148</v>
      </c>
      <c r="B877" t="s">
        <v>171</v>
      </c>
      <c r="C877" s="4" t="s">
        <v>176</v>
      </c>
      <c r="D877" t="s">
        <v>166</v>
      </c>
      <c r="E877" t="s">
        <v>451</v>
      </c>
      <c r="F877" s="134" t="n">
        <v>2046</v>
      </c>
      <c r="G877" s="135" t="n">
        <v>65</v>
      </c>
      <c r="H877" s="136" t="n">
        <v>26750.7151057689</v>
      </c>
      <c r="I877" s="137" t="n">
        <v>3462840.09910226</v>
      </c>
      <c r="J877" s="138" t="str">
        <f>IF(I877&gt;0,H877/I877,0)</f>
      </c>
      <c r="K877" s="139" t="str">
        <f>1-EXP(-J877)</f>
      </c>
      <c r="L877" s="140" t="str">
        <f>IF(G877=30,1,M876)</f>
      </c>
      <c r="M877" s="141" t="str">
        <f>L877*(1-K877)</f>
      </c>
    </row>
    <row r="878">
      <c r="A878" t="s">
        <v>148</v>
      </c>
      <c r="B878" t="s">
        <v>171</v>
      </c>
      <c r="C878" s="4" t="s">
        <v>176</v>
      </c>
      <c r="D878" t="s">
        <v>166</v>
      </c>
      <c r="E878" t="s">
        <v>451</v>
      </c>
      <c r="F878" s="134" t="n">
        <v>2046</v>
      </c>
      <c r="G878" s="135" t="n">
        <v>66</v>
      </c>
      <c r="H878" s="136" t="n">
        <v>28470.7678976389</v>
      </c>
      <c r="I878" s="137" t="n">
        <v>3361559.81929956</v>
      </c>
      <c r="J878" s="138" t="str">
        <f>IF(I878&gt;0,H878/I878,0)</f>
      </c>
      <c r="K878" s="139" t="str">
        <f>1-EXP(-J878)</f>
      </c>
      <c r="L878" s="140" t="str">
        <f>IF(G878=30,1,M877)</f>
      </c>
      <c r="M878" s="141" t="str">
        <f>L878*(1-K878)</f>
      </c>
    </row>
    <row r="879">
      <c r="A879" t="s">
        <v>148</v>
      </c>
      <c r="B879" t="s">
        <v>171</v>
      </c>
      <c r="C879" s="4" t="s">
        <v>176</v>
      </c>
      <c r="D879" t="s">
        <v>166</v>
      </c>
      <c r="E879" t="s">
        <v>451</v>
      </c>
      <c r="F879" s="134" t="n">
        <v>2046</v>
      </c>
      <c r="G879" s="135" t="n">
        <v>67</v>
      </c>
      <c r="H879" s="136" t="n">
        <v>30278.6546292958</v>
      </c>
      <c r="I879" s="137" t="n">
        <v>3252475.48297562</v>
      </c>
      <c r="J879" s="138" t="str">
        <f>IF(I879&gt;0,H879/I879,0)</f>
      </c>
      <c r="K879" s="139" t="str">
        <f>1-EXP(-J879)</f>
      </c>
      <c r="L879" s="140" t="str">
        <f>IF(G879=30,1,M878)</f>
      </c>
      <c r="M879" s="141" t="str">
        <f>L879*(1-K879)</f>
      </c>
    </row>
    <row r="880">
      <c r="A880" t="s">
        <v>148</v>
      </c>
      <c r="B880" t="s">
        <v>171</v>
      </c>
      <c r="C880" s="4" t="s">
        <v>176</v>
      </c>
      <c r="D880" t="s">
        <v>166</v>
      </c>
      <c r="E880" t="s">
        <v>451</v>
      </c>
      <c r="F880" s="134" t="n">
        <v>2046</v>
      </c>
      <c r="G880" s="135" t="n">
        <v>68</v>
      </c>
      <c r="H880" s="136" t="n">
        <v>32001.0154516514</v>
      </c>
      <c r="I880" s="137" t="n">
        <v>3125023.32671029</v>
      </c>
      <c r="J880" s="138" t="str">
        <f>IF(I880&gt;0,H880/I880,0)</f>
      </c>
      <c r="K880" s="139" t="str">
        <f>1-EXP(-J880)</f>
      </c>
      <c r="L880" s="140" t="str">
        <f>IF(G880=30,1,M879)</f>
      </c>
      <c r="M880" s="141" t="str">
        <f>L880*(1-K880)</f>
      </c>
    </row>
    <row r="881">
      <c r="A881" t="s">
        <v>148</v>
      </c>
      <c r="B881" t="s">
        <v>171</v>
      </c>
      <c r="C881" s="4" t="s">
        <v>176</v>
      </c>
      <c r="D881" t="s">
        <v>166</v>
      </c>
      <c r="E881" t="s">
        <v>451</v>
      </c>
      <c r="F881" s="134" t="n">
        <v>2046</v>
      </c>
      <c r="G881" s="135" t="n">
        <v>69</v>
      </c>
      <c r="H881" s="136" t="n">
        <v>33947.838398548</v>
      </c>
      <c r="I881" s="137" t="n">
        <v>3008290.08004734</v>
      </c>
      <c r="J881" s="138" t="str">
        <f>IF(I881&gt;0,H881/I881,0)</f>
      </c>
      <c r="K881" s="139" t="str">
        <f>1-EXP(-J881)</f>
      </c>
      <c r="L881" s="140" t="str">
        <f>IF(G881=30,1,M880)</f>
      </c>
      <c r="M881" s="141" t="str">
        <f>L881*(1-K881)</f>
      </c>
    </row>
    <row r="882">
      <c r="A882" t="s">
        <v>148</v>
      </c>
      <c r="B882" t="s">
        <v>171</v>
      </c>
      <c r="C882" s="4" t="s">
        <v>176</v>
      </c>
      <c r="D882" t="s">
        <v>166</v>
      </c>
      <c r="E882" t="s">
        <v>451</v>
      </c>
      <c r="F882" s="134" t="n">
        <v>2047</v>
      </c>
      <c r="G882" s="135" t="n">
        <v>30</v>
      </c>
      <c r="H882" s="136" t="n">
        <v>583.789034291915</v>
      </c>
      <c r="I882" s="137" t="n">
        <v>4320594.27817648</v>
      </c>
      <c r="J882" s="138" t="str">
        <f>IF(I882&gt;0,H882/I882,0)</f>
      </c>
      <c r="K882" s="139" t="str">
        <f>1-EXP(-J882)</f>
      </c>
      <c r="L882" s="140" t="str">
        <f>IF(G882=30,1,M881)</f>
      </c>
      <c r="M882" s="141" t="str">
        <f>L882*(1-K882)</f>
      </c>
    </row>
    <row r="883">
      <c r="A883" t="s">
        <v>148</v>
      </c>
      <c r="B883" t="s">
        <v>171</v>
      </c>
      <c r="C883" s="4" t="s">
        <v>176</v>
      </c>
      <c r="D883" t="s">
        <v>166</v>
      </c>
      <c r="E883" t="s">
        <v>451</v>
      </c>
      <c r="F883" s="134" t="n">
        <v>2047</v>
      </c>
      <c r="G883" s="135" t="n">
        <v>31</v>
      </c>
      <c r="H883" s="136" t="n">
        <v>883.77492207702</v>
      </c>
      <c r="I883" s="137" t="n">
        <v>4583394.13389078</v>
      </c>
      <c r="J883" s="138" t="str">
        <f>IF(I883&gt;0,H883/I883,0)</f>
      </c>
      <c r="K883" s="139" t="str">
        <f>1-EXP(-J883)</f>
      </c>
      <c r="L883" s="140" t="str">
        <f>IF(G883=30,1,M882)</f>
      </c>
      <c r="M883" s="141" t="str">
        <f>L883*(1-K883)</f>
      </c>
    </row>
    <row r="884">
      <c r="A884" t="s">
        <v>148</v>
      </c>
      <c r="B884" t="s">
        <v>171</v>
      </c>
      <c r="C884" s="4" t="s">
        <v>176</v>
      </c>
      <c r="D884" t="s">
        <v>166</v>
      </c>
      <c r="E884" t="s">
        <v>451</v>
      </c>
      <c r="F884" s="134" t="n">
        <v>2047</v>
      </c>
      <c r="G884" s="135" t="n">
        <v>32</v>
      </c>
      <c r="H884" s="136" t="n">
        <v>974.611214779218</v>
      </c>
      <c r="I884" s="137" t="n">
        <v>4632240.1665764</v>
      </c>
      <c r="J884" s="138" t="str">
        <f>IF(I884&gt;0,H884/I884,0)</f>
      </c>
      <c r="K884" s="139" t="str">
        <f>1-EXP(-J884)</f>
      </c>
      <c r="L884" s="140" t="str">
        <f>IF(G884=30,1,M883)</f>
      </c>
      <c r="M884" s="141" t="str">
        <f>L884*(1-K884)</f>
      </c>
    </row>
    <row r="885">
      <c r="A885" t="s">
        <v>148</v>
      </c>
      <c r="B885" t="s">
        <v>171</v>
      </c>
      <c r="C885" s="4" t="s">
        <v>176</v>
      </c>
      <c r="D885" t="s">
        <v>166</v>
      </c>
      <c r="E885" t="s">
        <v>451</v>
      </c>
      <c r="F885" s="134" t="n">
        <v>2047</v>
      </c>
      <c r="G885" s="135" t="n">
        <v>33</v>
      </c>
      <c r="H885" s="136" t="n">
        <v>1048.05857904221</v>
      </c>
      <c r="I885" s="137" t="n">
        <v>4698528.45338793</v>
      </c>
      <c r="J885" s="138" t="str">
        <f>IF(I885&gt;0,H885/I885,0)</f>
      </c>
      <c r="K885" s="139" t="str">
        <f>1-EXP(-J885)</f>
      </c>
      <c r="L885" s="140" t="str">
        <f>IF(G885=30,1,M884)</f>
      </c>
      <c r="M885" s="141" t="str">
        <f>L885*(1-K885)</f>
      </c>
    </row>
    <row r="886">
      <c r="A886" t="s">
        <v>148</v>
      </c>
      <c r="B886" t="s">
        <v>171</v>
      </c>
      <c r="C886" s="4" t="s">
        <v>176</v>
      </c>
      <c r="D886" t="s">
        <v>166</v>
      </c>
      <c r="E886" t="s">
        <v>451</v>
      </c>
      <c r="F886" s="134" t="n">
        <v>2047</v>
      </c>
      <c r="G886" s="135" t="n">
        <v>34</v>
      </c>
      <c r="H886" s="136" t="n">
        <v>1133.52584006036</v>
      </c>
      <c r="I886" s="137" t="n">
        <v>4766131.63149479</v>
      </c>
      <c r="J886" s="138" t="str">
        <f>IF(I886&gt;0,H886/I886,0)</f>
      </c>
      <c r="K886" s="139" t="str">
        <f>1-EXP(-J886)</f>
      </c>
      <c r="L886" s="140" t="str">
        <f>IF(G886=30,1,M885)</f>
      </c>
      <c r="M886" s="141" t="str">
        <f>L886*(1-K886)</f>
      </c>
    </row>
    <row r="887">
      <c r="A887" t="s">
        <v>148</v>
      </c>
      <c r="B887" t="s">
        <v>171</v>
      </c>
      <c r="C887" s="4" t="s">
        <v>176</v>
      </c>
      <c r="D887" t="s">
        <v>166</v>
      </c>
      <c r="E887" t="s">
        <v>451</v>
      </c>
      <c r="F887" s="134" t="n">
        <v>2047</v>
      </c>
      <c r="G887" s="135" t="n">
        <v>35</v>
      </c>
      <c r="H887" s="136" t="n">
        <v>1569.74737124722</v>
      </c>
      <c r="I887" s="137" t="n">
        <v>4877814.50837228</v>
      </c>
      <c r="J887" s="138" t="str">
        <f>IF(I887&gt;0,H887/I887,0)</f>
      </c>
      <c r="K887" s="139" t="str">
        <f>1-EXP(-J887)</f>
      </c>
      <c r="L887" s="140" t="str">
        <f>IF(G887=30,1,M886)</f>
      </c>
      <c r="M887" s="141" t="str">
        <f>L887*(1-K887)</f>
      </c>
    </row>
    <row r="888">
      <c r="A888" t="s">
        <v>148</v>
      </c>
      <c r="B888" t="s">
        <v>171</v>
      </c>
      <c r="C888" s="4" t="s">
        <v>176</v>
      </c>
      <c r="D888" t="s">
        <v>166</v>
      </c>
      <c r="E888" t="s">
        <v>451</v>
      </c>
      <c r="F888" s="134" t="n">
        <v>2047</v>
      </c>
      <c r="G888" s="135" t="n">
        <v>36</v>
      </c>
      <c r="H888" s="136" t="n">
        <v>1826.16139062331</v>
      </c>
      <c r="I888" s="137" t="n">
        <v>4848511.02963654</v>
      </c>
      <c r="J888" s="138" t="str">
        <f>IF(I888&gt;0,H888/I888,0)</f>
      </c>
      <c r="K888" s="139" t="str">
        <f>1-EXP(-J888)</f>
      </c>
      <c r="L888" s="140" t="str">
        <f>IF(G888=30,1,M887)</f>
      </c>
      <c r="M888" s="141" t="str">
        <f>L888*(1-K888)</f>
      </c>
    </row>
    <row r="889">
      <c r="A889" t="s">
        <v>148</v>
      </c>
      <c r="B889" t="s">
        <v>171</v>
      </c>
      <c r="C889" s="4" t="s">
        <v>176</v>
      </c>
      <c r="D889" t="s">
        <v>166</v>
      </c>
      <c r="E889" t="s">
        <v>451</v>
      </c>
      <c r="F889" s="134" t="n">
        <v>2047</v>
      </c>
      <c r="G889" s="135" t="n">
        <v>37</v>
      </c>
      <c r="H889" s="136" t="n">
        <v>1909.56224941011</v>
      </c>
      <c r="I889" s="137" t="n">
        <v>4714048.35061009</v>
      </c>
      <c r="J889" s="138" t="str">
        <f>IF(I889&gt;0,H889/I889,0)</f>
      </c>
      <c r="K889" s="139" t="str">
        <f>1-EXP(-J889)</f>
      </c>
      <c r="L889" s="140" t="str">
        <f>IF(G889=30,1,M888)</f>
      </c>
      <c r="M889" s="141" t="str">
        <f>L889*(1-K889)</f>
      </c>
    </row>
    <row r="890">
      <c r="A890" t="s">
        <v>148</v>
      </c>
      <c r="B890" t="s">
        <v>171</v>
      </c>
      <c r="C890" s="4" t="s">
        <v>176</v>
      </c>
      <c r="D890" t="s">
        <v>166</v>
      </c>
      <c r="E890" t="s">
        <v>451</v>
      </c>
      <c r="F890" s="134" t="n">
        <v>2047</v>
      </c>
      <c r="G890" s="135" t="n">
        <v>38</v>
      </c>
      <c r="H890" s="136" t="n">
        <v>2029.75958526632</v>
      </c>
      <c r="I890" s="137" t="n">
        <v>4641889.6761964</v>
      </c>
      <c r="J890" s="138" t="str">
        <f>IF(I890&gt;0,H890/I890,0)</f>
      </c>
      <c r="K890" s="139" t="str">
        <f>1-EXP(-J890)</f>
      </c>
      <c r="L890" s="140" t="str">
        <f>IF(G890=30,1,M889)</f>
      </c>
      <c r="M890" s="141" t="str">
        <f>L890*(1-K890)</f>
      </c>
    </row>
    <row r="891">
      <c r="A891" t="s">
        <v>148</v>
      </c>
      <c r="B891" t="s">
        <v>171</v>
      </c>
      <c r="C891" s="4" t="s">
        <v>176</v>
      </c>
      <c r="D891" t="s">
        <v>166</v>
      </c>
      <c r="E891" t="s">
        <v>451</v>
      </c>
      <c r="F891" s="134" t="n">
        <v>2047</v>
      </c>
      <c r="G891" s="135" t="n">
        <v>39</v>
      </c>
      <c r="H891" s="136" t="n">
        <v>2176.62416871942</v>
      </c>
      <c r="I891" s="137" t="n">
        <v>4597259.72078251</v>
      </c>
      <c r="J891" s="138" t="str">
        <f>IF(I891&gt;0,H891/I891,0)</f>
      </c>
      <c r="K891" s="139" t="str">
        <f>1-EXP(-J891)</f>
      </c>
      <c r="L891" s="140" t="str">
        <f>IF(G891=30,1,M890)</f>
      </c>
      <c r="M891" s="141" t="str">
        <f>L891*(1-K891)</f>
      </c>
    </row>
    <row r="892">
      <c r="A892" t="s">
        <v>148</v>
      </c>
      <c r="B892" t="s">
        <v>171</v>
      </c>
      <c r="C892" s="4" t="s">
        <v>176</v>
      </c>
      <c r="D892" t="s">
        <v>166</v>
      </c>
      <c r="E892" t="s">
        <v>451</v>
      </c>
      <c r="F892" s="134" t="n">
        <v>2047</v>
      </c>
      <c r="G892" s="135" t="n">
        <v>40</v>
      </c>
      <c r="H892" s="136" t="n">
        <v>3017.19272736972</v>
      </c>
      <c r="I892" s="137" t="n">
        <v>4619773.67996887</v>
      </c>
      <c r="J892" s="138" t="str">
        <f>IF(I892&gt;0,H892/I892,0)</f>
      </c>
      <c r="K892" s="139" t="str">
        <f>1-EXP(-J892)</f>
      </c>
      <c r="L892" s="140" t="str">
        <f>IF(G892=30,1,M891)</f>
      </c>
      <c r="M892" s="141" t="str">
        <f>L892*(1-K892)</f>
      </c>
    </row>
    <row r="893">
      <c r="A893" t="s">
        <v>148</v>
      </c>
      <c r="B893" t="s">
        <v>171</v>
      </c>
      <c r="C893" s="4" t="s">
        <v>176</v>
      </c>
      <c r="D893" t="s">
        <v>166</v>
      </c>
      <c r="E893" t="s">
        <v>451</v>
      </c>
      <c r="F893" s="134" t="n">
        <v>2047</v>
      </c>
      <c r="G893" s="135" t="n">
        <v>41</v>
      </c>
      <c r="H893" s="136" t="n">
        <v>3304.88264003561</v>
      </c>
      <c r="I893" s="137" t="n">
        <v>4533596.91813241</v>
      </c>
      <c r="J893" s="138" t="str">
        <f>IF(I893&gt;0,H893/I893,0)</f>
      </c>
      <c r="K893" s="139" t="str">
        <f>1-EXP(-J893)</f>
      </c>
      <c r="L893" s="140" t="str">
        <f>IF(G893=30,1,M892)</f>
      </c>
      <c r="M893" s="141" t="str">
        <f>L893*(1-K893)</f>
      </c>
    </row>
    <row r="894">
      <c r="A894" t="s">
        <v>148</v>
      </c>
      <c r="B894" t="s">
        <v>171</v>
      </c>
      <c r="C894" s="4" t="s">
        <v>176</v>
      </c>
      <c r="D894" t="s">
        <v>166</v>
      </c>
      <c r="E894" t="s">
        <v>451</v>
      </c>
      <c r="F894" s="134" t="n">
        <v>2047</v>
      </c>
      <c r="G894" s="135" t="n">
        <v>42</v>
      </c>
      <c r="H894" s="136" t="n">
        <v>3538.97493071677</v>
      </c>
      <c r="I894" s="137" t="n">
        <v>4469239.29191748</v>
      </c>
      <c r="J894" s="138" t="str">
        <f>IF(I894&gt;0,H894/I894,0)</f>
      </c>
      <c r="K894" s="139" t="str">
        <f>1-EXP(-J894)</f>
      </c>
      <c r="L894" s="140" t="str">
        <f>IF(G894=30,1,M893)</f>
      </c>
      <c r="M894" s="141" t="str">
        <f>L894*(1-K894)</f>
      </c>
    </row>
    <row r="895">
      <c r="A895" t="s">
        <v>148</v>
      </c>
      <c r="B895" t="s">
        <v>171</v>
      </c>
      <c r="C895" s="4" t="s">
        <v>176</v>
      </c>
      <c r="D895" t="s">
        <v>166</v>
      </c>
      <c r="E895" t="s">
        <v>451</v>
      </c>
      <c r="F895" s="134" t="n">
        <v>2047</v>
      </c>
      <c r="G895" s="135" t="n">
        <v>43</v>
      </c>
      <c r="H895" s="136" t="n">
        <v>3740.90419253329</v>
      </c>
      <c r="I895" s="137" t="n">
        <v>4337810.93518805</v>
      </c>
      <c r="J895" s="138" t="str">
        <f>IF(I895&gt;0,H895/I895,0)</f>
      </c>
      <c r="K895" s="139" t="str">
        <f>1-EXP(-J895)</f>
      </c>
      <c r="L895" s="140" t="str">
        <f>IF(G895=30,1,M894)</f>
      </c>
      <c r="M895" s="141" t="str">
        <f>L895*(1-K895)</f>
      </c>
    </row>
    <row r="896">
      <c r="A896" t="s">
        <v>148</v>
      </c>
      <c r="B896" t="s">
        <v>171</v>
      </c>
      <c r="C896" s="4" t="s">
        <v>176</v>
      </c>
      <c r="D896" t="s">
        <v>166</v>
      </c>
      <c r="E896" t="s">
        <v>451</v>
      </c>
      <c r="F896" s="134" t="n">
        <v>2047</v>
      </c>
      <c r="G896" s="135" t="n">
        <v>44</v>
      </c>
      <c r="H896" s="136" t="n">
        <v>4018.19878558448</v>
      </c>
      <c r="I896" s="137" t="n">
        <v>4267940.3421468</v>
      </c>
      <c r="J896" s="138" t="str">
        <f>IF(I896&gt;0,H896/I896,0)</f>
      </c>
      <c r="K896" s="139" t="str">
        <f>1-EXP(-J896)</f>
      </c>
      <c r="L896" s="140" t="str">
        <f>IF(G896=30,1,M895)</f>
      </c>
      <c r="M896" s="141" t="str">
        <f>L896*(1-K896)</f>
      </c>
    </row>
    <row r="897">
      <c r="A897" t="s">
        <v>148</v>
      </c>
      <c r="B897" t="s">
        <v>171</v>
      </c>
      <c r="C897" s="4" t="s">
        <v>176</v>
      </c>
      <c r="D897" t="s">
        <v>166</v>
      </c>
      <c r="E897" t="s">
        <v>451</v>
      </c>
      <c r="F897" s="134" t="n">
        <v>2047</v>
      </c>
      <c r="G897" s="135" t="n">
        <v>45</v>
      </c>
      <c r="H897" s="136" t="n">
        <v>5319.51995560269</v>
      </c>
      <c r="I897" s="137" t="n">
        <v>4238510.87638798</v>
      </c>
      <c r="J897" s="138" t="str">
        <f>IF(I897&gt;0,H897/I897,0)</f>
      </c>
      <c r="K897" s="139" t="str">
        <f>1-EXP(-J897)</f>
      </c>
      <c r="L897" s="140" t="str">
        <f>IF(G897=30,1,M896)</f>
      </c>
      <c r="M897" s="141" t="str">
        <f>L897*(1-K897)</f>
      </c>
    </row>
    <row r="898">
      <c r="A898" t="s">
        <v>148</v>
      </c>
      <c r="B898" t="s">
        <v>171</v>
      </c>
      <c r="C898" s="4" t="s">
        <v>176</v>
      </c>
      <c r="D898" t="s">
        <v>166</v>
      </c>
      <c r="E898" t="s">
        <v>451</v>
      </c>
      <c r="F898" s="134" t="n">
        <v>2047</v>
      </c>
      <c r="G898" s="135" t="n">
        <v>46</v>
      </c>
      <c r="H898" s="136" t="n">
        <v>5828.45837325508</v>
      </c>
      <c r="I898" s="137" t="n">
        <v>4210682.60463065</v>
      </c>
      <c r="J898" s="138" t="str">
        <f>IF(I898&gt;0,H898/I898,0)</f>
      </c>
      <c r="K898" s="139" t="str">
        <f>1-EXP(-J898)</f>
      </c>
      <c r="L898" s="140" t="str">
        <f>IF(G898=30,1,M897)</f>
      </c>
      <c r="M898" s="141" t="str">
        <f>L898*(1-K898)</f>
      </c>
    </row>
    <row r="899">
      <c r="A899" t="s">
        <v>148</v>
      </c>
      <c r="B899" t="s">
        <v>171</v>
      </c>
      <c r="C899" s="4" t="s">
        <v>176</v>
      </c>
      <c r="D899" t="s">
        <v>166</v>
      </c>
      <c r="E899" t="s">
        <v>451</v>
      </c>
      <c r="F899" s="134" t="n">
        <v>2047</v>
      </c>
      <c r="G899" s="135" t="n">
        <v>47</v>
      </c>
      <c r="H899" s="136" t="n">
        <v>6352.32670353397</v>
      </c>
      <c r="I899" s="137" t="n">
        <v>4182475.923631</v>
      </c>
      <c r="J899" s="138" t="str">
        <f>IF(I899&gt;0,H899/I899,0)</f>
      </c>
      <c r="K899" s="139" t="str">
        <f>1-EXP(-J899)</f>
      </c>
      <c r="L899" s="140" t="str">
        <f>IF(G899=30,1,M898)</f>
      </c>
      <c r="M899" s="141" t="str">
        <f>L899*(1-K899)</f>
      </c>
    </row>
    <row r="900">
      <c r="A900" t="s">
        <v>148</v>
      </c>
      <c r="B900" t="s">
        <v>171</v>
      </c>
      <c r="C900" s="4" t="s">
        <v>176</v>
      </c>
      <c r="D900" t="s">
        <v>166</v>
      </c>
      <c r="E900" t="s">
        <v>451</v>
      </c>
      <c r="F900" s="134" t="n">
        <v>2047</v>
      </c>
      <c r="G900" s="135" t="n">
        <v>48</v>
      </c>
      <c r="H900" s="136" t="n">
        <v>6997.91570950192</v>
      </c>
      <c r="I900" s="137" t="n">
        <v>4191749.42568164</v>
      </c>
      <c r="J900" s="138" t="str">
        <f>IF(I900&gt;0,H900/I900,0)</f>
      </c>
      <c r="K900" s="139" t="str">
        <f>1-EXP(-J900)</f>
      </c>
      <c r="L900" s="140" t="str">
        <f>IF(G900=30,1,M899)</f>
      </c>
      <c r="M900" s="141" t="str">
        <f>L900*(1-K900)</f>
      </c>
    </row>
    <row r="901">
      <c r="A901" t="s">
        <v>148</v>
      </c>
      <c r="B901" t="s">
        <v>171</v>
      </c>
      <c r="C901" s="4" t="s">
        <v>176</v>
      </c>
      <c r="D901" t="s">
        <v>166</v>
      </c>
      <c r="E901" t="s">
        <v>451</v>
      </c>
      <c r="F901" s="134" t="n">
        <v>2047</v>
      </c>
      <c r="G901" s="135" t="n">
        <v>49</v>
      </c>
      <c r="H901" s="136" t="n">
        <v>7783.68194564756</v>
      </c>
      <c r="I901" s="137" t="n">
        <v>4237545.97082758</v>
      </c>
      <c r="J901" s="138" t="str">
        <f>IF(I901&gt;0,H901/I901,0)</f>
      </c>
      <c r="K901" s="139" t="str">
        <f>1-EXP(-J901)</f>
      </c>
      <c r="L901" s="140" t="str">
        <f>IF(G901=30,1,M900)</f>
      </c>
      <c r="M901" s="141" t="str">
        <f>L901*(1-K901)</f>
      </c>
    </row>
    <row r="902">
      <c r="A902" t="s">
        <v>148</v>
      </c>
      <c r="B902" t="s">
        <v>171</v>
      </c>
      <c r="C902" s="4" t="s">
        <v>176</v>
      </c>
      <c r="D902" t="s">
        <v>166</v>
      </c>
      <c r="E902" t="s">
        <v>451</v>
      </c>
      <c r="F902" s="134" t="n">
        <v>2047</v>
      </c>
      <c r="G902" s="135" t="n">
        <v>50</v>
      </c>
      <c r="H902" s="136" t="n">
        <v>9356.60456111538</v>
      </c>
      <c r="I902" s="137" t="n">
        <v>4354857.72009066</v>
      </c>
      <c r="J902" s="138" t="str">
        <f>IF(I902&gt;0,H902/I902,0)</f>
      </c>
      <c r="K902" s="139" t="str">
        <f>1-EXP(-J902)</f>
      </c>
      <c r="L902" s="140" t="str">
        <f>IF(G902=30,1,M901)</f>
      </c>
      <c r="M902" s="141" t="str">
        <f>L902*(1-K902)</f>
      </c>
    </row>
    <row r="903">
      <c r="A903" t="s">
        <v>148</v>
      </c>
      <c r="B903" t="s">
        <v>171</v>
      </c>
      <c r="C903" s="4" t="s">
        <v>176</v>
      </c>
      <c r="D903" t="s">
        <v>166</v>
      </c>
      <c r="E903" t="s">
        <v>451</v>
      </c>
      <c r="F903" s="134" t="n">
        <v>2047</v>
      </c>
      <c r="G903" s="135" t="n">
        <v>51</v>
      </c>
      <c r="H903" s="136" t="n">
        <v>10090.008917622</v>
      </c>
      <c r="I903" s="137" t="n">
        <v>4297534.87848063</v>
      </c>
      <c r="J903" s="138" t="str">
        <f>IF(I903&gt;0,H903/I903,0)</f>
      </c>
      <c r="K903" s="139" t="str">
        <f>1-EXP(-J903)</f>
      </c>
      <c r="L903" s="140" t="str">
        <f>IF(G903=30,1,M902)</f>
      </c>
      <c r="M903" s="141" t="str">
        <f>L903*(1-K903)</f>
      </c>
    </row>
    <row r="904">
      <c r="A904" t="s">
        <v>148</v>
      </c>
      <c r="B904" t="s">
        <v>171</v>
      </c>
      <c r="C904" s="4" t="s">
        <v>176</v>
      </c>
      <c r="D904" t="s">
        <v>166</v>
      </c>
      <c r="E904" t="s">
        <v>451</v>
      </c>
      <c r="F904" s="134" t="n">
        <v>2047</v>
      </c>
      <c r="G904" s="135" t="n">
        <v>52</v>
      </c>
      <c r="H904" s="136" t="n">
        <v>10822.3283221232</v>
      </c>
      <c r="I904" s="137" t="n">
        <v>4210728.47784285</v>
      </c>
      <c r="J904" s="138" t="str">
        <f>IF(I904&gt;0,H904/I904,0)</f>
      </c>
      <c r="K904" s="139" t="str">
        <f>1-EXP(-J904)</f>
      </c>
      <c r="L904" s="140" t="str">
        <f>IF(G904=30,1,M903)</f>
      </c>
      <c r="M904" s="141" t="str">
        <f>L904*(1-K904)</f>
      </c>
    </row>
    <row r="905">
      <c r="A905" t="s">
        <v>148</v>
      </c>
      <c r="B905" t="s">
        <v>171</v>
      </c>
      <c r="C905" s="4" t="s">
        <v>176</v>
      </c>
      <c r="D905" t="s">
        <v>166</v>
      </c>
      <c r="E905" t="s">
        <v>451</v>
      </c>
      <c r="F905" s="134" t="n">
        <v>2047</v>
      </c>
      <c r="G905" s="135" t="n">
        <v>53</v>
      </c>
      <c r="H905" s="136" t="n">
        <v>11617.6628724909</v>
      </c>
      <c r="I905" s="137" t="n">
        <v>4137629.45551845</v>
      </c>
      <c r="J905" s="138" t="str">
        <f>IF(I905&gt;0,H905/I905,0)</f>
      </c>
      <c r="K905" s="139" t="str">
        <f>1-EXP(-J905)</f>
      </c>
      <c r="L905" s="140" t="str">
        <f>IF(G905=30,1,M904)</f>
      </c>
      <c r="M905" s="141" t="str">
        <f>L905*(1-K905)</f>
      </c>
    </row>
    <row r="906">
      <c r="A906" t="s">
        <v>148</v>
      </c>
      <c r="B906" t="s">
        <v>171</v>
      </c>
      <c r="C906" s="4" t="s">
        <v>176</v>
      </c>
      <c r="D906" t="s">
        <v>166</v>
      </c>
      <c r="E906" t="s">
        <v>451</v>
      </c>
      <c r="F906" s="134" t="n">
        <v>2047</v>
      </c>
      <c r="G906" s="135" t="n">
        <v>54</v>
      </c>
      <c r="H906" s="136" t="n">
        <v>12451.484056526</v>
      </c>
      <c r="I906" s="137" t="n">
        <v>4066590.51993139</v>
      </c>
      <c r="J906" s="138" t="str">
        <f>IF(I906&gt;0,H906/I906,0)</f>
      </c>
      <c r="K906" s="139" t="str">
        <f>1-EXP(-J906)</f>
      </c>
      <c r="L906" s="140" t="str">
        <f>IF(G906=30,1,M905)</f>
      </c>
      <c r="M906" s="141" t="str">
        <f>L906*(1-K906)</f>
      </c>
    </row>
    <row r="907">
      <c r="A907" t="s">
        <v>148</v>
      </c>
      <c r="B907" t="s">
        <v>171</v>
      </c>
      <c r="C907" s="4" t="s">
        <v>176</v>
      </c>
      <c r="D907" t="s">
        <v>166</v>
      </c>
      <c r="E907" t="s">
        <v>451</v>
      </c>
      <c r="F907" s="134" t="n">
        <v>2047</v>
      </c>
      <c r="G907" s="135" t="n">
        <v>55</v>
      </c>
      <c r="H907" s="136" t="n">
        <v>13343.324286959</v>
      </c>
      <c r="I907" s="137" t="n">
        <v>4079979.76587363</v>
      </c>
      <c r="J907" s="138" t="str">
        <f>IF(I907&gt;0,H907/I907,0)</f>
      </c>
      <c r="K907" s="139" t="str">
        <f>1-EXP(-J907)</f>
      </c>
      <c r="L907" s="140" t="str">
        <f>IF(G907=30,1,M906)</f>
      </c>
      <c r="M907" s="141" t="str">
        <f>L907*(1-K907)</f>
      </c>
    </row>
    <row r="908">
      <c r="A908" t="s">
        <v>148</v>
      </c>
      <c r="B908" t="s">
        <v>171</v>
      </c>
      <c r="C908" s="4" t="s">
        <v>176</v>
      </c>
      <c r="D908" t="s">
        <v>166</v>
      </c>
      <c r="E908" t="s">
        <v>451</v>
      </c>
      <c r="F908" s="134" t="n">
        <v>2047</v>
      </c>
      <c r="G908" s="135" t="n">
        <v>56</v>
      </c>
      <c r="H908" s="136" t="n">
        <v>14441.0806136942</v>
      </c>
      <c r="I908" s="137" t="n">
        <v>4072309.22722917</v>
      </c>
      <c r="J908" s="138" t="str">
        <f>IF(I908&gt;0,H908/I908,0)</f>
      </c>
      <c r="K908" s="139" t="str">
        <f>1-EXP(-J908)</f>
      </c>
      <c r="L908" s="140" t="str">
        <f>IF(G908=30,1,M907)</f>
      </c>
      <c r="M908" s="141" t="str">
        <f>L908*(1-K908)</f>
      </c>
    </row>
    <row r="909">
      <c r="A909" t="s">
        <v>148</v>
      </c>
      <c r="B909" t="s">
        <v>171</v>
      </c>
      <c r="C909" s="4" t="s">
        <v>176</v>
      </c>
      <c r="D909" t="s">
        <v>166</v>
      </c>
      <c r="E909" t="s">
        <v>451</v>
      </c>
      <c r="F909" s="134" t="n">
        <v>2047</v>
      </c>
      <c r="G909" s="135" t="n">
        <v>57</v>
      </c>
      <c r="H909" s="136" t="n">
        <v>21032.458951832</v>
      </c>
      <c r="I909" s="137" t="n">
        <v>5987465.74802043</v>
      </c>
      <c r="J909" s="138" t="str">
        <f>IF(I909&gt;0,H909/I909,0)</f>
      </c>
      <c r="K909" s="139" t="str">
        <f>1-EXP(-J909)</f>
      </c>
      <c r="L909" s="140" t="str">
        <f>IF(G909=30,1,M908)</f>
      </c>
      <c r="M909" s="141" t="str">
        <f>L909*(1-K909)</f>
      </c>
    </row>
    <row r="910">
      <c r="A910" t="s">
        <v>148</v>
      </c>
      <c r="B910" t="s">
        <v>171</v>
      </c>
      <c r="C910" s="4" t="s">
        <v>176</v>
      </c>
      <c r="D910" t="s">
        <v>166</v>
      </c>
      <c r="E910" t="s">
        <v>451</v>
      </c>
      <c r="F910" s="134" t="n">
        <v>2047</v>
      </c>
      <c r="G910" s="135" t="n">
        <v>58</v>
      </c>
      <c r="H910" s="136" t="n">
        <v>16838.7659861184</v>
      </c>
      <c r="I910" s="137" t="n">
        <v>3978753.81289892</v>
      </c>
      <c r="J910" s="138" t="str">
        <f>IF(I910&gt;0,H910/I910,0)</f>
      </c>
      <c r="K910" s="139" t="str">
        <f>1-EXP(-J910)</f>
      </c>
      <c r="L910" s="140" t="str">
        <f>IF(G910=30,1,M909)</f>
      </c>
      <c r="M910" s="141" t="str">
        <f>L910*(1-K910)</f>
      </c>
    </row>
    <row r="911">
      <c r="A911" t="s">
        <v>148</v>
      </c>
      <c r="B911" t="s">
        <v>171</v>
      </c>
      <c r="C911" s="4" t="s">
        <v>176</v>
      </c>
      <c r="D911" t="s">
        <v>166</v>
      </c>
      <c r="E911" t="s">
        <v>451</v>
      </c>
      <c r="F911" s="134" t="n">
        <v>2047</v>
      </c>
      <c r="G911" s="135" t="n">
        <v>59</v>
      </c>
      <c r="H911" s="136" t="n">
        <v>18234.6572857654</v>
      </c>
      <c r="I911" s="137" t="n">
        <v>3932242.4618753</v>
      </c>
      <c r="J911" s="138" t="str">
        <f>IF(I911&gt;0,H911/I911,0)</f>
      </c>
      <c r="K911" s="139" t="str">
        <f>1-EXP(-J911)</f>
      </c>
      <c r="L911" s="140" t="str">
        <f>IF(G911=30,1,M910)</f>
      </c>
      <c r="M911" s="141" t="str">
        <f>L911*(1-K911)</f>
      </c>
    </row>
    <row r="912">
      <c r="A912" t="s">
        <v>148</v>
      </c>
      <c r="B912" t="s">
        <v>171</v>
      </c>
      <c r="C912" s="4" t="s">
        <v>176</v>
      </c>
      <c r="D912" t="s">
        <v>166</v>
      </c>
      <c r="E912" t="s">
        <v>451</v>
      </c>
      <c r="F912" s="134" t="n">
        <v>2047</v>
      </c>
      <c r="G912" s="135" t="n">
        <v>60</v>
      </c>
      <c r="H912" s="136" t="n">
        <v>18923.6490099939</v>
      </c>
      <c r="I912" s="137" t="n">
        <v>3778724.13804286</v>
      </c>
      <c r="J912" s="138" t="str">
        <f>IF(I912&gt;0,H912/I912,0)</f>
      </c>
      <c r="K912" s="139" t="str">
        <f>1-EXP(-J912)</f>
      </c>
      <c r="L912" s="140" t="str">
        <f>IF(G912=30,1,M911)</f>
      </c>
      <c r="M912" s="141" t="str">
        <f>L912*(1-K912)</f>
      </c>
    </row>
    <row r="913">
      <c r="A913" t="s">
        <v>148</v>
      </c>
      <c r="B913" t="s">
        <v>171</v>
      </c>
      <c r="C913" s="4" t="s">
        <v>176</v>
      </c>
      <c r="D913" t="s">
        <v>166</v>
      </c>
      <c r="E913" t="s">
        <v>451</v>
      </c>
      <c r="F913" s="134" t="n">
        <v>2047</v>
      </c>
      <c r="G913" s="135" t="n">
        <v>61</v>
      </c>
      <c r="H913" s="136" t="n">
        <v>20430.8074282899</v>
      </c>
      <c r="I913" s="137" t="n">
        <v>3711822.84742371</v>
      </c>
      <c r="J913" s="138" t="str">
        <f>IF(I913&gt;0,H913/I913,0)</f>
      </c>
      <c r="K913" s="139" t="str">
        <f>1-EXP(-J913)</f>
      </c>
      <c r="L913" s="140" t="str">
        <f>IF(G913=30,1,M912)</f>
      </c>
      <c r="M913" s="141" t="str">
        <f>L913*(1-K913)</f>
      </c>
    </row>
    <row r="914">
      <c r="A914" t="s">
        <v>148</v>
      </c>
      <c r="B914" t="s">
        <v>171</v>
      </c>
      <c r="C914" s="4" t="s">
        <v>176</v>
      </c>
      <c r="D914" t="s">
        <v>166</v>
      </c>
      <c r="E914" t="s">
        <v>451</v>
      </c>
      <c r="F914" s="134" t="n">
        <v>2047</v>
      </c>
      <c r="G914" s="135" t="n">
        <v>62</v>
      </c>
      <c r="H914" s="136" t="n">
        <v>22530.2989732808</v>
      </c>
      <c r="I914" s="137" t="n">
        <v>3725045.80131797</v>
      </c>
      <c r="J914" s="138" t="str">
        <f>IF(I914&gt;0,H914/I914,0)</f>
      </c>
      <c r="K914" s="139" t="str">
        <f>1-EXP(-J914)</f>
      </c>
      <c r="L914" s="140" t="str">
        <f>IF(G914=30,1,M913)</f>
      </c>
      <c r="M914" s="141" t="str">
        <f>L914*(1-K914)</f>
      </c>
    </row>
    <row r="915">
      <c r="A915" t="s">
        <v>148</v>
      </c>
      <c r="B915" t="s">
        <v>171</v>
      </c>
      <c r="C915" s="4" t="s">
        <v>176</v>
      </c>
      <c r="D915" t="s">
        <v>166</v>
      </c>
      <c r="E915" t="s">
        <v>451</v>
      </c>
      <c r="F915" s="134" t="n">
        <v>2047</v>
      </c>
      <c r="G915" s="135" t="n">
        <v>63</v>
      </c>
      <c r="H915" s="136" t="n">
        <v>24959.7554052095</v>
      </c>
      <c r="I915" s="137" t="n">
        <v>3755556.70725884</v>
      </c>
      <c r="J915" s="138" t="str">
        <f>IF(I915&gt;0,H915/I915,0)</f>
      </c>
      <c r="K915" s="139" t="str">
        <f>1-EXP(-J915)</f>
      </c>
      <c r="L915" s="140" t="str">
        <f>IF(G915=30,1,M914)</f>
      </c>
      <c r="M915" s="141" t="str">
        <f>L915*(1-K915)</f>
      </c>
    </row>
    <row r="916">
      <c r="A916" t="s">
        <v>148</v>
      </c>
      <c r="B916" t="s">
        <v>171</v>
      </c>
      <c r="C916" s="4" t="s">
        <v>176</v>
      </c>
      <c r="D916" t="s">
        <v>166</v>
      </c>
      <c r="E916" t="s">
        <v>451</v>
      </c>
      <c r="F916" s="134" t="n">
        <v>2047</v>
      </c>
      <c r="G916" s="135" t="n">
        <v>64</v>
      </c>
      <c r="H916" s="136" t="n">
        <v>26911.6099294021</v>
      </c>
      <c r="I916" s="137" t="n">
        <v>3686491.92506906</v>
      </c>
      <c r="J916" s="138" t="str">
        <f>IF(I916&gt;0,H916/I916,0)</f>
      </c>
      <c r="K916" s="139" t="str">
        <f>1-EXP(-J916)</f>
      </c>
      <c r="L916" s="140" t="str">
        <f>IF(G916=30,1,M915)</f>
      </c>
      <c r="M916" s="141" t="str">
        <f>L916*(1-K916)</f>
      </c>
    </row>
    <row r="917">
      <c r="A917" t="s">
        <v>148</v>
      </c>
      <c r="B917" t="s">
        <v>171</v>
      </c>
      <c r="C917" s="4" t="s">
        <v>176</v>
      </c>
      <c r="D917" t="s">
        <v>166</v>
      </c>
      <c r="E917" t="s">
        <v>451</v>
      </c>
      <c r="F917" s="134" t="n">
        <v>2047</v>
      </c>
      <c r="G917" s="135" t="n">
        <v>65</v>
      </c>
      <c r="H917" s="136" t="n">
        <v>26853.8414739795</v>
      </c>
      <c r="I917" s="137" t="n">
        <v>3517883.92497429</v>
      </c>
      <c r="J917" s="138" t="str">
        <f>IF(I917&gt;0,H917/I917,0)</f>
      </c>
      <c r="K917" s="139" t="str">
        <f>1-EXP(-J917)</f>
      </c>
      <c r="L917" s="140" t="str">
        <f>IF(G917=30,1,M916)</f>
      </c>
      <c r="M917" s="141" t="str">
        <f>L917*(1-K917)</f>
      </c>
    </row>
    <row r="918">
      <c r="A918" t="s">
        <v>148</v>
      </c>
      <c r="B918" t="s">
        <v>171</v>
      </c>
      <c r="C918" s="4" t="s">
        <v>176</v>
      </c>
      <c r="D918" t="s">
        <v>166</v>
      </c>
      <c r="E918" t="s">
        <v>451</v>
      </c>
      <c r="F918" s="134" t="n">
        <v>2047</v>
      </c>
      <c r="G918" s="135" t="n">
        <v>66</v>
      </c>
      <c r="H918" s="136" t="n">
        <v>28474.9378010336</v>
      </c>
      <c r="I918" s="137" t="n">
        <v>3401912.55593965</v>
      </c>
      <c r="J918" s="138" t="str">
        <f>IF(I918&gt;0,H918/I918,0)</f>
      </c>
      <c r="K918" s="139" t="str">
        <f>1-EXP(-J918)</f>
      </c>
      <c r="L918" s="140" t="str">
        <f>IF(G918=30,1,M917)</f>
      </c>
      <c r="M918" s="141" t="str">
        <f>L918*(1-K918)</f>
      </c>
    </row>
    <row r="919">
      <c r="A919" t="s">
        <v>148</v>
      </c>
      <c r="B919" t="s">
        <v>171</v>
      </c>
      <c r="C919" s="4" t="s">
        <v>176</v>
      </c>
      <c r="D919" t="s">
        <v>166</v>
      </c>
      <c r="E919" t="s">
        <v>451</v>
      </c>
      <c r="F919" s="134" t="n">
        <v>2047</v>
      </c>
      <c r="G919" s="135" t="n">
        <v>67</v>
      </c>
      <c r="H919" s="136" t="n">
        <v>30324.8663483795</v>
      </c>
      <c r="I919" s="137" t="n">
        <v>3296004.92963505</v>
      </c>
      <c r="J919" s="138" t="str">
        <f>IF(I919&gt;0,H919/I919,0)</f>
      </c>
      <c r="K919" s="139" t="str">
        <f>1-EXP(-J919)</f>
      </c>
      <c r="L919" s="140" t="str">
        <f>IF(G919=30,1,M918)</f>
      </c>
      <c r="M919" s="141" t="str">
        <f>L919*(1-K919)</f>
      </c>
    </row>
    <row r="920">
      <c r="A920" t="s">
        <v>148</v>
      </c>
      <c r="B920" t="s">
        <v>171</v>
      </c>
      <c r="C920" s="4" t="s">
        <v>176</v>
      </c>
      <c r="D920" t="s">
        <v>166</v>
      </c>
      <c r="E920" t="s">
        <v>451</v>
      </c>
      <c r="F920" s="134" t="n">
        <v>2047</v>
      </c>
      <c r="G920" s="135" t="n">
        <v>68</v>
      </c>
      <c r="H920" s="136" t="n">
        <v>32215.2143103899</v>
      </c>
      <c r="I920" s="137" t="n">
        <v>3182843.07512499</v>
      </c>
      <c r="J920" s="138" t="str">
        <f>IF(I920&gt;0,H920/I920,0)</f>
      </c>
      <c r="K920" s="139" t="str">
        <f>1-EXP(-J920)</f>
      </c>
      <c r="L920" s="140" t="str">
        <f>IF(G920=30,1,M919)</f>
      </c>
      <c r="M920" s="141" t="str">
        <f>L920*(1-K920)</f>
      </c>
    </row>
    <row r="921">
      <c r="A921" t="s">
        <v>148</v>
      </c>
      <c r="B921" t="s">
        <v>171</v>
      </c>
      <c r="C921" s="4" t="s">
        <v>176</v>
      </c>
      <c r="D921" t="s">
        <v>166</v>
      </c>
      <c r="E921" t="s">
        <v>451</v>
      </c>
      <c r="F921" s="134" t="n">
        <v>2047</v>
      </c>
      <c r="G921" s="135" t="n">
        <v>69</v>
      </c>
      <c r="H921" s="136" t="n">
        <v>34011.8804182761</v>
      </c>
      <c r="I921" s="137" t="n">
        <v>3051540.22212581</v>
      </c>
      <c r="J921" s="138" t="str">
        <f>IF(I921&gt;0,H921/I921,0)</f>
      </c>
      <c r="K921" s="139" t="str">
        <f>1-EXP(-J921)</f>
      </c>
      <c r="L921" s="140" t="str">
        <f>IF(G921=30,1,M920)</f>
      </c>
      <c r="M921" s="141" t="str">
        <f>L921*(1-K921)</f>
      </c>
    </row>
    <row r="922">
      <c r="A922" t="s">
        <v>148</v>
      </c>
      <c r="B922" t="s">
        <v>171</v>
      </c>
      <c r="C922" s="4" t="s">
        <v>176</v>
      </c>
      <c r="D922" t="s">
        <v>166</v>
      </c>
      <c r="E922" t="s">
        <v>451</v>
      </c>
      <c r="F922" s="134" t="n">
        <v>2048</v>
      </c>
      <c r="G922" s="135" t="n">
        <v>30</v>
      </c>
      <c r="H922" s="136" t="n">
        <v>578.521742844398</v>
      </c>
      <c r="I922" s="137" t="n">
        <v>4275375.45399998</v>
      </c>
      <c r="J922" s="138" t="str">
        <f>IF(I922&gt;0,H922/I922,0)</f>
      </c>
      <c r="K922" s="139" t="str">
        <f>1-EXP(-J922)</f>
      </c>
      <c r="L922" s="140" t="str">
        <f>IF(G922=30,1,M921)</f>
      </c>
      <c r="M922" s="141" t="str">
        <f>L922*(1-K922)</f>
      </c>
    </row>
    <row r="923">
      <c r="A923" t="s">
        <v>148</v>
      </c>
      <c r="B923" t="s">
        <v>171</v>
      </c>
      <c r="C923" s="4" t="s">
        <v>176</v>
      </c>
      <c r="D923" t="s">
        <v>166</v>
      </c>
      <c r="E923" t="s">
        <v>451</v>
      </c>
      <c r="F923" s="134" t="n">
        <v>2048</v>
      </c>
      <c r="G923" s="135" t="n">
        <v>31</v>
      </c>
      <c r="H923" s="136" t="n">
        <v>802.518900889897</v>
      </c>
      <c r="I923" s="137" t="n">
        <v>4315939.86131153</v>
      </c>
      <c r="J923" s="138" t="str">
        <f>IF(I923&gt;0,H923/I923,0)</f>
      </c>
      <c r="K923" s="139" t="str">
        <f>1-EXP(-J923)</f>
      </c>
      <c r="L923" s="140" t="str">
        <f>IF(G923=30,1,M922)</f>
      </c>
      <c r="M923" s="141" t="str">
        <f>L923*(1-K923)</f>
      </c>
    </row>
    <row r="924">
      <c r="A924" t="s">
        <v>148</v>
      </c>
      <c r="B924" t="s">
        <v>171</v>
      </c>
      <c r="C924" s="4" t="s">
        <v>176</v>
      </c>
      <c r="D924" t="s">
        <v>166</v>
      </c>
      <c r="E924" t="s">
        <v>451</v>
      </c>
      <c r="F924" s="134" t="n">
        <v>2048</v>
      </c>
      <c r="G924" s="135" t="n">
        <v>32</v>
      </c>
      <c r="H924" s="136" t="n">
        <v>932.732626541596</v>
      </c>
      <c r="I924" s="137" t="n">
        <v>4578499.64078176</v>
      </c>
      <c r="J924" s="138" t="str">
        <f>IF(I924&gt;0,H924/I924,0)</f>
      </c>
      <c r="K924" s="139" t="str">
        <f>1-EXP(-J924)</f>
      </c>
      <c r="L924" s="140" t="str">
        <f>IF(G924=30,1,M923)</f>
      </c>
      <c r="M924" s="141" t="str">
        <f>L924*(1-K924)</f>
      </c>
    </row>
    <row r="925">
      <c r="A925" t="s">
        <v>148</v>
      </c>
      <c r="B925" t="s">
        <v>171</v>
      </c>
      <c r="C925" s="4" t="s">
        <v>176</v>
      </c>
      <c r="D925" t="s">
        <v>166</v>
      </c>
      <c r="E925" t="s">
        <v>451</v>
      </c>
      <c r="F925" s="134" t="n">
        <v>2048</v>
      </c>
      <c r="G925" s="135" t="n">
        <v>33</v>
      </c>
      <c r="H925" s="136" t="n">
        <v>1032.66208325893</v>
      </c>
      <c r="I925" s="137" t="n">
        <v>4627058.26317977</v>
      </c>
      <c r="J925" s="138" t="str">
        <f>IF(I925&gt;0,H925/I925,0)</f>
      </c>
      <c r="K925" s="139" t="str">
        <f>1-EXP(-J925)</f>
      </c>
      <c r="L925" s="140" t="str">
        <f>IF(G925=30,1,M924)</f>
      </c>
      <c r="M925" s="141" t="str">
        <f>L925*(1-K925)</f>
      </c>
    </row>
    <row r="926">
      <c r="A926" t="s">
        <v>148</v>
      </c>
      <c r="B926" t="s">
        <v>171</v>
      </c>
      <c r="C926" s="4" t="s">
        <v>176</v>
      </c>
      <c r="D926" t="s">
        <v>166</v>
      </c>
      <c r="E926" t="s">
        <v>451</v>
      </c>
      <c r="F926" s="134" t="n">
        <v>2048</v>
      </c>
      <c r="G926" s="135" t="n">
        <v>34</v>
      </c>
      <c r="H926" s="136" t="n">
        <v>1116.44940295546</v>
      </c>
      <c r="I926" s="137" t="n">
        <v>4693030.56739046</v>
      </c>
      <c r="J926" s="138" t="str">
        <f>IF(I926&gt;0,H926/I926,0)</f>
      </c>
      <c r="K926" s="139" t="str">
        <f>1-EXP(-J926)</f>
      </c>
      <c r="L926" s="140" t="str">
        <f>IF(G926=30,1,M925)</f>
      </c>
      <c r="M926" s="141" t="str">
        <f>L926*(1-K926)</f>
      </c>
    </row>
    <row r="927">
      <c r="A927" t="s">
        <v>148</v>
      </c>
      <c r="B927" t="s">
        <v>171</v>
      </c>
      <c r="C927" s="4" t="s">
        <v>176</v>
      </c>
      <c r="D927" t="s">
        <v>166</v>
      </c>
      <c r="E927" t="s">
        <v>451</v>
      </c>
      <c r="F927" s="134" t="n">
        <v>2048</v>
      </c>
      <c r="G927" s="135" t="n">
        <v>35</v>
      </c>
      <c r="H927" s="136" t="n">
        <v>1468.2072674523</v>
      </c>
      <c r="I927" s="137" t="n">
        <v>4760266.65010698</v>
      </c>
      <c r="J927" s="138" t="str">
        <f>IF(I927&gt;0,H927/I927,0)</f>
      </c>
      <c r="K927" s="139" t="str">
        <f>1-EXP(-J927)</f>
      </c>
      <c r="L927" s="140" t="str">
        <f>IF(G927=30,1,M926)</f>
      </c>
      <c r="M927" s="141" t="str">
        <f>L927*(1-K927)</f>
      </c>
    </row>
    <row r="928">
      <c r="A928" t="s">
        <v>148</v>
      </c>
      <c r="B928" t="s">
        <v>171</v>
      </c>
      <c r="C928" s="4" t="s">
        <v>176</v>
      </c>
      <c r="D928" t="s">
        <v>166</v>
      </c>
      <c r="E928" t="s">
        <v>451</v>
      </c>
      <c r="F928" s="134" t="n">
        <v>2048</v>
      </c>
      <c r="G928" s="135" t="n">
        <v>36</v>
      </c>
      <c r="H928" s="136" t="n">
        <v>1829.34645076936</v>
      </c>
      <c r="I928" s="137" t="n">
        <v>4871104.73814922</v>
      </c>
      <c r="J928" s="138" t="str">
        <f>IF(I928&gt;0,H928/I928,0)</f>
      </c>
      <c r="K928" s="139" t="str">
        <f>1-EXP(-J928)</f>
      </c>
      <c r="L928" s="140" t="str">
        <f>IF(G928=30,1,M927)</f>
      </c>
      <c r="M928" s="141" t="str">
        <f>L928*(1-K928)</f>
      </c>
    </row>
    <row r="929">
      <c r="A929" t="s">
        <v>148</v>
      </c>
      <c r="B929" t="s">
        <v>171</v>
      </c>
      <c r="C929" s="4" t="s">
        <v>176</v>
      </c>
      <c r="D929" t="s">
        <v>166</v>
      </c>
      <c r="E929" t="s">
        <v>451</v>
      </c>
      <c r="F929" s="134" t="n">
        <v>2048</v>
      </c>
      <c r="G929" s="135" t="n">
        <v>37</v>
      </c>
      <c r="H929" s="136" t="n">
        <v>1955.15457143585</v>
      </c>
      <c r="I929" s="137" t="n">
        <v>4841683.57802472</v>
      </c>
      <c r="J929" s="138" t="str">
        <f>IF(I929&gt;0,H929/I929,0)</f>
      </c>
      <c r="K929" s="139" t="str">
        <f>1-EXP(-J929)</f>
      </c>
      <c r="L929" s="140" t="str">
        <f>IF(G929=30,1,M928)</f>
      </c>
      <c r="M929" s="141" t="str">
        <f>L929*(1-K929)</f>
      </c>
    </row>
    <row r="930">
      <c r="A930" t="s">
        <v>148</v>
      </c>
      <c r="B930" t="s">
        <v>171</v>
      </c>
      <c r="C930" s="4" t="s">
        <v>176</v>
      </c>
      <c r="D930" t="s">
        <v>166</v>
      </c>
      <c r="E930" t="s">
        <v>451</v>
      </c>
      <c r="F930" s="134" t="n">
        <v>2048</v>
      </c>
      <c r="G930" s="135" t="n">
        <v>38</v>
      </c>
      <c r="H930" s="136" t="n">
        <v>2051.3106524355</v>
      </c>
      <c r="I930" s="137" t="n">
        <v>4706964.39735699</v>
      </c>
      <c r="J930" s="138" t="str">
        <f>IF(I930&gt;0,H930/I930,0)</f>
      </c>
      <c r="K930" s="139" t="str">
        <f>1-EXP(-J930)</f>
      </c>
      <c r="L930" s="140" t="str">
        <f>IF(G930=30,1,M929)</f>
      </c>
      <c r="M930" s="141" t="str">
        <f>L930*(1-K930)</f>
      </c>
    </row>
    <row r="931">
      <c r="A931" t="s">
        <v>148</v>
      </c>
      <c r="B931" t="s">
        <v>171</v>
      </c>
      <c r="C931" s="4" t="s">
        <v>176</v>
      </c>
      <c r="D931" t="s">
        <v>166</v>
      </c>
      <c r="E931" t="s">
        <v>451</v>
      </c>
      <c r="F931" s="134" t="n">
        <v>2048</v>
      </c>
      <c r="G931" s="135" t="n">
        <v>39</v>
      </c>
      <c r="H931" s="136" t="n">
        <v>2186.34758988534</v>
      </c>
      <c r="I931" s="137" t="n">
        <v>4634415.86063906</v>
      </c>
      <c r="J931" s="138" t="str">
        <f>IF(I931&gt;0,H931/I931,0)</f>
      </c>
      <c r="K931" s="139" t="str">
        <f>1-EXP(-J931)</f>
      </c>
      <c r="L931" s="140" t="str">
        <f>IF(G931=30,1,M930)</f>
      </c>
      <c r="M931" s="141" t="str">
        <f>L931*(1-K931)</f>
      </c>
    </row>
    <row r="932">
      <c r="A932" t="s">
        <v>148</v>
      </c>
      <c r="B932" t="s">
        <v>171</v>
      </c>
      <c r="C932" s="4" t="s">
        <v>176</v>
      </c>
      <c r="D932" t="s">
        <v>166</v>
      </c>
      <c r="E932" t="s">
        <v>451</v>
      </c>
      <c r="F932" s="134" t="n">
        <v>2048</v>
      </c>
      <c r="G932" s="135" t="n">
        <v>40</v>
      </c>
      <c r="H932" s="136" t="n">
        <v>2910.15283245632</v>
      </c>
      <c r="I932" s="137" t="n">
        <v>4589302.80773344</v>
      </c>
      <c r="J932" s="138" t="str">
        <f>IF(I932&gt;0,H932/I932,0)</f>
      </c>
      <c r="K932" s="139" t="str">
        <f>1-EXP(-J932)</f>
      </c>
      <c r="L932" s="140" t="str">
        <f>IF(G932=30,1,M931)</f>
      </c>
      <c r="M932" s="141" t="str">
        <f>L932*(1-K932)</f>
      </c>
    </row>
    <row r="933">
      <c r="A933" t="s">
        <v>148</v>
      </c>
      <c r="B933" t="s">
        <v>171</v>
      </c>
      <c r="C933" s="4" t="s">
        <v>176</v>
      </c>
      <c r="D933" t="s">
        <v>166</v>
      </c>
      <c r="E933" t="s">
        <v>451</v>
      </c>
      <c r="F933" s="134" t="n">
        <v>2048</v>
      </c>
      <c r="G933" s="135" t="n">
        <v>41</v>
      </c>
      <c r="H933" s="136" t="n">
        <v>3345.44307336424</v>
      </c>
      <c r="I933" s="137" t="n">
        <v>4610441.96538756</v>
      </c>
      <c r="J933" s="138" t="str">
        <f>IF(I933&gt;0,H933/I933,0)</f>
      </c>
      <c r="K933" s="139" t="str">
        <f>1-EXP(-J933)</f>
      </c>
      <c r="L933" s="140" t="str">
        <f>IF(G933=30,1,M932)</f>
      </c>
      <c r="M933" s="141" t="str">
        <f>L933*(1-K933)</f>
      </c>
    </row>
    <row r="934">
      <c r="A934" t="s">
        <v>148</v>
      </c>
      <c r="B934" t="s">
        <v>171</v>
      </c>
      <c r="C934" s="4" t="s">
        <v>176</v>
      </c>
      <c r="D934" t="s">
        <v>166</v>
      </c>
      <c r="E934" t="s">
        <v>451</v>
      </c>
      <c r="F934" s="134" t="n">
        <v>2048</v>
      </c>
      <c r="G934" s="135" t="n">
        <v>42</v>
      </c>
      <c r="H934" s="136" t="n">
        <v>3565.24621781198</v>
      </c>
      <c r="I934" s="137" t="n">
        <v>4524358.09235819</v>
      </c>
      <c r="J934" s="138" t="str">
        <f>IF(I934&gt;0,H934/I934,0)</f>
      </c>
      <c r="K934" s="139" t="str">
        <f>1-EXP(-J934)</f>
      </c>
      <c r="L934" s="140" t="str">
        <f>IF(G934=30,1,M933)</f>
      </c>
      <c r="M934" s="141" t="str">
        <f>L934*(1-K934)</f>
      </c>
    </row>
    <row r="935">
      <c r="A935" t="s">
        <v>148</v>
      </c>
      <c r="B935" t="s">
        <v>171</v>
      </c>
      <c r="C935" s="4" t="s">
        <v>176</v>
      </c>
      <c r="D935" t="s">
        <v>166</v>
      </c>
      <c r="E935" t="s">
        <v>451</v>
      </c>
      <c r="F935" s="134" t="n">
        <v>2048</v>
      </c>
      <c r="G935" s="135" t="n">
        <v>43</v>
      </c>
      <c r="H935" s="136" t="n">
        <v>3824.47662786854</v>
      </c>
      <c r="I935" s="137" t="n">
        <v>4459389.95819206</v>
      </c>
      <c r="J935" s="138" t="str">
        <f>IF(I935&gt;0,H935/I935,0)</f>
      </c>
      <c r="K935" s="139" t="str">
        <f>1-EXP(-J935)</f>
      </c>
      <c r="L935" s="140" t="str">
        <f>IF(G935=30,1,M934)</f>
      </c>
      <c r="M935" s="141" t="str">
        <f>L935*(1-K935)</f>
      </c>
    </row>
    <row r="936">
      <c r="A936" t="s">
        <v>148</v>
      </c>
      <c r="B936" t="s">
        <v>171</v>
      </c>
      <c r="C936" s="4" t="s">
        <v>176</v>
      </c>
      <c r="D936" t="s">
        <v>166</v>
      </c>
      <c r="E936" t="s">
        <v>451</v>
      </c>
      <c r="F936" s="134" t="n">
        <v>2048</v>
      </c>
      <c r="G936" s="135" t="n">
        <v>44</v>
      </c>
      <c r="H936" s="136" t="n">
        <v>4050.29422029745</v>
      </c>
      <c r="I936" s="137" t="n">
        <v>4327450.64537079</v>
      </c>
      <c r="J936" s="138" t="str">
        <f>IF(I936&gt;0,H936/I936,0)</f>
      </c>
      <c r="K936" s="139" t="str">
        <f>1-EXP(-J936)</f>
      </c>
      <c r="L936" s="140" t="str">
        <f>IF(G936=30,1,M935)</f>
      </c>
      <c r="M936" s="141" t="str">
        <f>L936*(1-K936)</f>
      </c>
    </row>
    <row r="937">
      <c r="A937" t="s">
        <v>148</v>
      </c>
      <c r="B937" t="s">
        <v>171</v>
      </c>
      <c r="C937" s="4" t="s">
        <v>176</v>
      </c>
      <c r="D937" t="s">
        <v>166</v>
      </c>
      <c r="E937" t="s">
        <v>451</v>
      </c>
      <c r="F937" s="134" t="n">
        <v>2048</v>
      </c>
      <c r="G937" s="135" t="n">
        <v>45</v>
      </c>
      <c r="H937" s="136" t="n">
        <v>5124.95586593268</v>
      </c>
      <c r="I937" s="137" t="n">
        <v>4256869.456604</v>
      </c>
      <c r="J937" s="138" t="str">
        <f>IF(I937&gt;0,H937/I937,0)</f>
      </c>
      <c r="K937" s="139" t="str">
        <f>1-EXP(-J937)</f>
      </c>
      <c r="L937" s="140" t="str">
        <f>IF(G937=30,1,M936)</f>
      </c>
      <c r="M937" s="141" t="str">
        <f>L937*(1-K937)</f>
      </c>
    </row>
    <row r="938">
      <c r="A938" t="s">
        <v>148</v>
      </c>
      <c r="B938" t="s">
        <v>171</v>
      </c>
      <c r="C938" s="4" t="s">
        <v>176</v>
      </c>
      <c r="D938" t="s">
        <v>166</v>
      </c>
      <c r="E938" t="s">
        <v>451</v>
      </c>
      <c r="F938" s="134" t="n">
        <v>2048</v>
      </c>
      <c r="G938" s="135" t="n">
        <v>46</v>
      </c>
      <c r="H938" s="136" t="n">
        <v>5807.01984440397</v>
      </c>
      <c r="I938" s="137" t="n">
        <v>4225521.5154231</v>
      </c>
      <c r="J938" s="138" t="str">
        <f>IF(I938&gt;0,H938/I938,0)</f>
      </c>
      <c r="K938" s="139" t="str">
        <f>1-EXP(-J938)</f>
      </c>
      <c r="L938" s="140" t="str">
        <f>IF(G938=30,1,M937)</f>
      </c>
      <c r="M938" s="141" t="str">
        <f>L938*(1-K938)</f>
      </c>
    </row>
    <row r="939">
      <c r="A939" t="s">
        <v>148</v>
      </c>
      <c r="B939" t="s">
        <v>171</v>
      </c>
      <c r="C939" s="4" t="s">
        <v>176</v>
      </c>
      <c r="D939" t="s">
        <v>166</v>
      </c>
      <c r="E939" t="s">
        <v>451</v>
      </c>
      <c r="F939" s="134" t="n">
        <v>2048</v>
      </c>
      <c r="G939" s="135" t="n">
        <v>47</v>
      </c>
      <c r="H939" s="136" t="n">
        <v>6327.44502731326</v>
      </c>
      <c r="I939" s="137" t="n">
        <v>4197437.88268595</v>
      </c>
      <c r="J939" s="138" t="str">
        <f>IF(I939&gt;0,H939/I939,0)</f>
      </c>
      <c r="K939" s="139" t="str">
        <f>1-EXP(-J939)</f>
      </c>
      <c r="L939" s="140" t="str">
        <f>IF(G939=30,1,M938)</f>
      </c>
      <c r="M939" s="141" t="str">
        <f>L939*(1-K939)</f>
      </c>
    </row>
    <row r="940">
      <c r="A940" t="s">
        <v>148</v>
      </c>
      <c r="B940" t="s">
        <v>171</v>
      </c>
      <c r="C940" s="4" t="s">
        <v>176</v>
      </c>
      <c r="D940" t="s">
        <v>166</v>
      </c>
      <c r="E940" t="s">
        <v>451</v>
      </c>
      <c r="F940" s="134" t="n">
        <v>2048</v>
      </c>
      <c r="G940" s="135" t="n">
        <v>48</v>
      </c>
      <c r="H940" s="136" t="n">
        <v>6906.26782394081</v>
      </c>
      <c r="I940" s="137" t="n">
        <v>4168094.16813395</v>
      </c>
      <c r="J940" s="138" t="str">
        <f>IF(I940&gt;0,H940/I940,0)</f>
      </c>
      <c r="K940" s="139" t="str">
        <f>1-EXP(-J940)</f>
      </c>
      <c r="L940" s="140" t="str">
        <f>IF(G940=30,1,M939)</f>
      </c>
      <c r="M940" s="141" t="str">
        <f>L940*(1-K940)</f>
      </c>
    </row>
    <row r="941">
      <c r="A941" t="s">
        <v>148</v>
      </c>
      <c r="B941" t="s">
        <v>171</v>
      </c>
      <c r="C941" s="4" t="s">
        <v>176</v>
      </c>
      <c r="D941" t="s">
        <v>166</v>
      </c>
      <c r="E941" t="s">
        <v>451</v>
      </c>
      <c r="F941" s="134" t="n">
        <v>2048</v>
      </c>
      <c r="G941" s="135" t="n">
        <v>49</v>
      </c>
      <c r="H941" s="136" t="n">
        <v>7613.81599291824</v>
      </c>
      <c r="I941" s="137" t="n">
        <v>4175961.22779553</v>
      </c>
      <c r="J941" s="138" t="str">
        <f>IF(I941&gt;0,H941/I941,0)</f>
      </c>
      <c r="K941" s="139" t="str">
        <f>1-EXP(-J941)</f>
      </c>
      <c r="L941" s="140" t="str">
        <f>IF(G941=30,1,M940)</f>
      </c>
      <c r="M941" s="141" t="str">
        <f>L941*(1-K941)</f>
      </c>
    </row>
    <row r="942">
      <c r="A942" t="s">
        <v>148</v>
      </c>
      <c r="B942" t="s">
        <v>171</v>
      </c>
      <c r="C942" s="4" t="s">
        <v>176</v>
      </c>
      <c r="D942" t="s">
        <v>166</v>
      </c>
      <c r="E942" t="s">
        <v>451</v>
      </c>
      <c r="F942" s="134" t="n">
        <v>2048</v>
      </c>
      <c r="G942" s="135" t="n">
        <v>50</v>
      </c>
      <c r="H942" s="136" t="n">
        <v>8795.1604768434</v>
      </c>
      <c r="I942" s="137" t="n">
        <v>4220040.1092247</v>
      </c>
      <c r="J942" s="138" t="str">
        <f>IF(I942&gt;0,H942/I942,0)</f>
      </c>
      <c r="K942" s="139" t="str">
        <f>1-EXP(-J942)</f>
      </c>
      <c r="L942" s="140" t="str">
        <f>IF(G942=30,1,M941)</f>
      </c>
      <c r="M942" s="141" t="str">
        <f>L942*(1-K942)</f>
      </c>
    </row>
    <row r="943">
      <c r="A943" t="s">
        <v>148</v>
      </c>
      <c r="B943" t="s">
        <v>171</v>
      </c>
      <c r="C943" s="4" t="s">
        <v>176</v>
      </c>
      <c r="D943" t="s">
        <v>166</v>
      </c>
      <c r="E943" t="s">
        <v>451</v>
      </c>
      <c r="F943" s="134" t="n">
        <v>2048</v>
      </c>
      <c r="G943" s="135" t="n">
        <v>51</v>
      </c>
      <c r="H943" s="136" t="n">
        <v>10094.5217878191</v>
      </c>
      <c r="I943" s="137" t="n">
        <v>4334257.01068447</v>
      </c>
      <c r="J943" s="138" t="str">
        <f>IF(I943&gt;0,H943/I943,0)</f>
      </c>
      <c r="K943" s="139" t="str">
        <f>1-EXP(-J943)</f>
      </c>
      <c r="L943" s="140" t="str">
        <f>IF(G943=30,1,M942)</f>
      </c>
      <c r="M943" s="141" t="str">
        <f>L943*(1-K943)</f>
      </c>
    </row>
    <row r="944">
      <c r="A944" t="s">
        <v>148</v>
      </c>
      <c r="B944" t="s">
        <v>171</v>
      </c>
      <c r="C944" s="4" t="s">
        <v>176</v>
      </c>
      <c r="D944" t="s">
        <v>166</v>
      </c>
      <c r="E944" t="s">
        <v>451</v>
      </c>
      <c r="F944" s="134" t="n">
        <v>2048</v>
      </c>
      <c r="G944" s="135" t="n">
        <v>52</v>
      </c>
      <c r="H944" s="136" t="n">
        <v>10901.082184899</v>
      </c>
      <c r="I944" s="137" t="n">
        <v>4275919.09864386</v>
      </c>
      <c r="J944" s="138" t="str">
        <f>IF(I944&gt;0,H944/I944,0)</f>
      </c>
      <c r="K944" s="139" t="str">
        <f>1-EXP(-J944)</f>
      </c>
      <c r="L944" s="140" t="str">
        <f>IF(G944=30,1,M943)</f>
      </c>
      <c r="M944" s="141" t="str">
        <f>L944*(1-K944)</f>
      </c>
    </row>
    <row r="945">
      <c r="A945" t="s">
        <v>148</v>
      </c>
      <c r="B945" t="s">
        <v>171</v>
      </c>
      <c r="C945" s="4" t="s">
        <v>176</v>
      </c>
      <c r="D945" t="s">
        <v>166</v>
      </c>
      <c r="E945" t="s">
        <v>451</v>
      </c>
      <c r="F945" s="134" t="n">
        <v>2048</v>
      </c>
      <c r="G945" s="135" t="n">
        <v>53</v>
      </c>
      <c r="H945" s="136" t="n">
        <v>11659.5883457676</v>
      </c>
      <c r="I945" s="137" t="n">
        <v>4187557.93387731</v>
      </c>
      <c r="J945" s="138" t="str">
        <f>IF(I945&gt;0,H945/I945,0)</f>
      </c>
      <c r="K945" s="139" t="str">
        <f>1-EXP(-J945)</f>
      </c>
      <c r="L945" s="140" t="str">
        <f>IF(G945=30,1,M944)</f>
      </c>
      <c r="M945" s="141" t="str">
        <f>L945*(1-K945)</f>
      </c>
    </row>
    <row r="946">
      <c r="A946" t="s">
        <v>148</v>
      </c>
      <c r="B946" t="s">
        <v>171</v>
      </c>
      <c r="C946" s="4" t="s">
        <v>176</v>
      </c>
      <c r="D946" t="s">
        <v>166</v>
      </c>
      <c r="E946" t="s">
        <v>451</v>
      </c>
      <c r="F946" s="134" t="n">
        <v>2048</v>
      </c>
      <c r="G946" s="135" t="n">
        <v>54</v>
      </c>
      <c r="H946" s="136" t="n">
        <v>12484.1719933734</v>
      </c>
      <c r="I946" s="137" t="n">
        <v>4112767.63677016</v>
      </c>
      <c r="J946" s="138" t="str">
        <f>IF(I946&gt;0,H946/I946,0)</f>
      </c>
      <c r="K946" s="139" t="str">
        <f>1-EXP(-J946)</f>
      </c>
      <c r="L946" s="140" t="str">
        <f>IF(G946=30,1,M945)</f>
      </c>
      <c r="M946" s="141" t="str">
        <f>L946*(1-K946)</f>
      </c>
    </row>
    <row r="947">
      <c r="A947" t="s">
        <v>148</v>
      </c>
      <c r="B947" t="s">
        <v>171</v>
      </c>
      <c r="C947" s="4" t="s">
        <v>176</v>
      </c>
      <c r="D947" t="s">
        <v>166</v>
      </c>
      <c r="E947" t="s">
        <v>451</v>
      </c>
      <c r="F947" s="134" t="n">
        <v>2048</v>
      </c>
      <c r="G947" s="135" t="n">
        <v>55</v>
      </c>
      <c r="H947" s="136" t="n">
        <v>13096.4819863754</v>
      </c>
      <c r="I947" s="137" t="n">
        <v>4039959.41198476</v>
      </c>
      <c r="J947" s="138" t="str">
        <f>IF(I947&gt;0,H947/I947,0)</f>
      </c>
      <c r="K947" s="139" t="str">
        <f>1-EXP(-J947)</f>
      </c>
      <c r="L947" s="140" t="str">
        <f>IF(G947=30,1,M946)</f>
      </c>
      <c r="M947" s="141" t="str">
        <f>L947*(1-K947)</f>
      </c>
    </row>
    <row r="948">
      <c r="A948" t="s">
        <v>148</v>
      </c>
      <c r="B948" t="s">
        <v>171</v>
      </c>
      <c r="C948" s="4" t="s">
        <v>176</v>
      </c>
      <c r="D948" t="s">
        <v>166</v>
      </c>
      <c r="E948" t="s">
        <v>451</v>
      </c>
      <c r="F948" s="134" t="n">
        <v>2048</v>
      </c>
      <c r="G948" s="135" t="n">
        <v>56</v>
      </c>
      <c r="H948" s="136" t="n">
        <v>14215.6138929017</v>
      </c>
      <c r="I948" s="137" t="n">
        <v>4050884.33370976</v>
      </c>
      <c r="J948" s="138" t="str">
        <f>IF(I948&gt;0,H948/I948,0)</f>
      </c>
      <c r="K948" s="139" t="str">
        <f>1-EXP(-J948)</f>
      </c>
      <c r="L948" s="140" t="str">
        <f>IF(G948=30,1,M947)</f>
      </c>
      <c r="M948" s="141" t="str">
        <f>L948*(1-K948)</f>
      </c>
    </row>
    <row r="949">
      <c r="A949" t="s">
        <v>148</v>
      </c>
      <c r="B949" t="s">
        <v>171</v>
      </c>
      <c r="C949" s="4" t="s">
        <v>176</v>
      </c>
      <c r="D949" t="s">
        <v>166</v>
      </c>
      <c r="E949" t="s">
        <v>451</v>
      </c>
      <c r="F949" s="134" t="n">
        <v>2048</v>
      </c>
      <c r="G949" s="135" t="n">
        <v>57</v>
      </c>
      <c r="H949" s="136" t="n">
        <v>15473.2830389704</v>
      </c>
      <c r="I949" s="137" t="n">
        <v>4040823.46326424</v>
      </c>
      <c r="J949" s="138" t="str">
        <f>IF(I949&gt;0,H949/I949,0)</f>
      </c>
      <c r="K949" s="139" t="str">
        <f>1-EXP(-J949)</f>
      </c>
      <c r="L949" s="140" t="str">
        <f>IF(G949=30,1,M948)</f>
      </c>
      <c r="M949" s="141" t="str">
        <f>L949*(1-K949)</f>
      </c>
    </row>
    <row r="950">
      <c r="A950" t="s">
        <v>148</v>
      </c>
      <c r="B950" t="s">
        <v>171</v>
      </c>
      <c r="C950" s="4" t="s">
        <v>176</v>
      </c>
      <c r="D950" t="s">
        <v>166</v>
      </c>
      <c r="E950" t="s">
        <v>451</v>
      </c>
      <c r="F950" s="134" t="n">
        <v>2048</v>
      </c>
      <c r="G950" s="135" t="n">
        <v>58</v>
      </c>
      <c r="H950" s="136" t="n">
        <v>22524.2592626784</v>
      </c>
      <c r="I950" s="137" t="n">
        <v>5941245.76361441</v>
      </c>
      <c r="J950" s="138" t="str">
        <f>IF(I950&gt;0,H950/I950,0)</f>
      </c>
      <c r="K950" s="139" t="str">
        <f>1-EXP(-J950)</f>
      </c>
      <c r="L950" s="140" t="str">
        <f>IF(G950=30,1,M949)</f>
      </c>
      <c r="M950" s="141" t="str">
        <f>L950*(1-K950)</f>
      </c>
    </row>
    <row r="951">
      <c r="A951" t="s">
        <v>148</v>
      </c>
      <c r="B951" t="s">
        <v>171</v>
      </c>
      <c r="C951" s="4" t="s">
        <v>176</v>
      </c>
      <c r="D951" t="s">
        <v>166</v>
      </c>
      <c r="E951" t="s">
        <v>451</v>
      </c>
      <c r="F951" s="134" t="n">
        <v>2048</v>
      </c>
      <c r="G951" s="135" t="n">
        <v>59</v>
      </c>
      <c r="H951" s="136" t="n">
        <v>18083.0320688174</v>
      </c>
      <c r="I951" s="137" t="n">
        <v>3942176.01209634</v>
      </c>
      <c r="J951" s="138" t="str">
        <f>IF(I951&gt;0,H951/I951,0)</f>
      </c>
      <c r="K951" s="139" t="str">
        <f>1-EXP(-J951)</f>
      </c>
      <c r="L951" s="140" t="str">
        <f>IF(G951=30,1,M950)</f>
      </c>
      <c r="M951" s="141" t="str">
        <f>L951*(1-K951)</f>
      </c>
    </row>
    <row r="952">
      <c r="A952" t="s">
        <v>148</v>
      </c>
      <c r="B952" t="s">
        <v>171</v>
      </c>
      <c r="C952" s="4" t="s">
        <v>176</v>
      </c>
      <c r="D952" t="s">
        <v>166</v>
      </c>
      <c r="E952" t="s">
        <v>451</v>
      </c>
      <c r="F952" s="134" t="n">
        <v>2048</v>
      </c>
      <c r="G952" s="135" t="n">
        <v>60</v>
      </c>
      <c r="H952" s="136" t="n">
        <v>19247.2040348984</v>
      </c>
      <c r="I952" s="137" t="n">
        <v>3892709.06261902</v>
      </c>
      <c r="J952" s="138" t="str">
        <f>IF(I952&gt;0,H952/I952,0)</f>
      </c>
      <c r="K952" s="139" t="str">
        <f>1-EXP(-J952)</f>
      </c>
      <c r="L952" s="140" t="str">
        <f>IF(G952=30,1,M951)</f>
      </c>
      <c r="M952" s="141" t="str">
        <f>L952*(1-K952)</f>
      </c>
    </row>
    <row r="953">
      <c r="A953" t="s">
        <v>148</v>
      </c>
      <c r="B953" t="s">
        <v>171</v>
      </c>
      <c r="C953" s="4" t="s">
        <v>176</v>
      </c>
      <c r="D953" t="s">
        <v>166</v>
      </c>
      <c r="E953" t="s">
        <v>451</v>
      </c>
      <c r="F953" s="134" t="n">
        <v>2048</v>
      </c>
      <c r="G953" s="135" t="n">
        <v>61</v>
      </c>
      <c r="H953" s="136" t="n">
        <v>20324.8097935422</v>
      </c>
      <c r="I953" s="137" t="n">
        <v>3737076.4487666</v>
      </c>
      <c r="J953" s="138" t="str">
        <f>IF(I953&gt;0,H953/I953,0)</f>
      </c>
      <c r="K953" s="139" t="str">
        <f>1-EXP(-J953)</f>
      </c>
      <c r="L953" s="140" t="str">
        <f>IF(G953=30,1,M952)</f>
      </c>
      <c r="M953" s="141" t="str">
        <f>L953*(1-K953)</f>
      </c>
    </row>
    <row r="954">
      <c r="A954" t="s">
        <v>148</v>
      </c>
      <c r="B954" t="s">
        <v>171</v>
      </c>
      <c r="C954" s="4" t="s">
        <v>176</v>
      </c>
      <c r="D954" t="s">
        <v>166</v>
      </c>
      <c r="E954" t="s">
        <v>451</v>
      </c>
      <c r="F954" s="134" t="n">
        <v>2048</v>
      </c>
      <c r="G954" s="135" t="n">
        <v>62</v>
      </c>
      <c r="H954" s="136" t="n">
        <v>21915.4693799121</v>
      </c>
      <c r="I954" s="137" t="n">
        <v>3666964.88074955</v>
      </c>
      <c r="J954" s="138" t="str">
        <f>IF(I954&gt;0,H954/I954,0)</f>
      </c>
      <c r="K954" s="139" t="str">
        <f>1-EXP(-J954)</f>
      </c>
      <c r="L954" s="140" t="str">
        <f>IF(G954=30,1,M953)</f>
      </c>
      <c r="M954" s="141" t="str">
        <f>L954*(1-K954)</f>
      </c>
    </row>
    <row r="955">
      <c r="A955" t="s">
        <v>148</v>
      </c>
      <c r="B955" t="s">
        <v>171</v>
      </c>
      <c r="C955" s="4" t="s">
        <v>176</v>
      </c>
      <c r="D955" t="s">
        <v>166</v>
      </c>
      <c r="E955" t="s">
        <v>451</v>
      </c>
      <c r="F955" s="134" t="n">
        <v>2048</v>
      </c>
      <c r="G955" s="135" t="n">
        <v>63</v>
      </c>
      <c r="H955" s="136" t="n">
        <v>24143.0237920608</v>
      </c>
      <c r="I955" s="137" t="n">
        <v>3675617.61800658</v>
      </c>
      <c r="J955" s="138" t="str">
        <f>IF(I955&gt;0,H955/I955,0)</f>
      </c>
      <c r="K955" s="139" t="str">
        <f>1-EXP(-J955)</f>
      </c>
      <c r="L955" s="140" t="str">
        <f>IF(G955=30,1,M954)</f>
      </c>
      <c r="M955" s="141" t="str">
        <f>L955*(1-K955)</f>
      </c>
    </row>
    <row r="956">
      <c r="A956" t="s">
        <v>148</v>
      </c>
      <c r="B956" t="s">
        <v>171</v>
      </c>
      <c r="C956" s="4" t="s">
        <v>176</v>
      </c>
      <c r="D956" t="s">
        <v>166</v>
      </c>
      <c r="E956" t="s">
        <v>451</v>
      </c>
      <c r="F956" s="134" t="n">
        <v>2048</v>
      </c>
      <c r="G956" s="135" t="n">
        <v>64</v>
      </c>
      <c r="H956" s="136" t="n">
        <v>26706.1612397197</v>
      </c>
      <c r="I956" s="137" t="n">
        <v>3700833.91765673</v>
      </c>
      <c r="J956" s="138" t="str">
        <f>IF(I956&gt;0,H956/I956,0)</f>
      </c>
      <c r="K956" s="139" t="str">
        <f>1-EXP(-J956)</f>
      </c>
      <c r="L956" s="140" t="str">
        <f>IF(G956=30,1,M955)</f>
      </c>
      <c r="M956" s="141" t="str">
        <f>L956*(1-K956)</f>
      </c>
    </row>
    <row r="957">
      <c r="A957" t="s">
        <v>148</v>
      </c>
      <c r="B957" t="s">
        <v>171</v>
      </c>
      <c r="C957" s="4" t="s">
        <v>176</v>
      </c>
      <c r="D957" t="s">
        <v>166</v>
      </c>
      <c r="E957" t="s">
        <v>451</v>
      </c>
      <c r="F957" s="134" t="n">
        <v>2048</v>
      </c>
      <c r="G957" s="135" t="n">
        <v>65</v>
      </c>
      <c r="H957" s="136" t="n">
        <v>27326.7585967734</v>
      </c>
      <c r="I957" s="137" t="n">
        <v>3627520.76144674</v>
      </c>
      <c r="J957" s="138" t="str">
        <f>IF(I957&gt;0,H957/I957,0)</f>
      </c>
      <c r="K957" s="139" t="str">
        <f>1-EXP(-J957)</f>
      </c>
      <c r="L957" s="140" t="str">
        <f>IF(G957=30,1,M956)</f>
      </c>
      <c r="M957" s="141" t="str">
        <f>L957*(1-K957)</f>
      </c>
    </row>
    <row r="958">
      <c r="A958" t="s">
        <v>148</v>
      </c>
      <c r="B958" t="s">
        <v>171</v>
      </c>
      <c r="C958" s="4" t="s">
        <v>176</v>
      </c>
      <c r="D958" t="s">
        <v>166</v>
      </c>
      <c r="E958" t="s">
        <v>451</v>
      </c>
      <c r="F958" s="134" t="n">
        <v>2048</v>
      </c>
      <c r="G958" s="135" t="n">
        <v>66</v>
      </c>
      <c r="H958" s="136" t="n">
        <v>28581.2029872744</v>
      </c>
      <c r="I958" s="137" t="n">
        <v>3456786.4928721</v>
      </c>
      <c r="J958" s="138" t="str">
        <f>IF(I958&gt;0,H958/I958,0)</f>
      </c>
      <c r="K958" s="139" t="str">
        <f>1-EXP(-J958)</f>
      </c>
      <c r="L958" s="140" t="str">
        <f>IF(G958=30,1,M957)</f>
      </c>
      <c r="M958" s="141" t="str">
        <f>L958*(1-K958)</f>
      </c>
    </row>
    <row r="959">
      <c r="A959" t="s">
        <v>148</v>
      </c>
      <c r="B959" t="s">
        <v>171</v>
      </c>
      <c r="C959" s="4" t="s">
        <v>176</v>
      </c>
      <c r="D959" t="s">
        <v>166</v>
      </c>
      <c r="E959" t="s">
        <v>451</v>
      </c>
      <c r="F959" s="134" t="n">
        <v>2048</v>
      </c>
      <c r="G959" s="135" t="n">
        <v>67</v>
      </c>
      <c r="H959" s="136" t="n">
        <v>30324.8210622509</v>
      </c>
      <c r="I959" s="137" t="n">
        <v>3336396.31016619</v>
      </c>
      <c r="J959" s="138" t="str">
        <f>IF(I959&gt;0,H959/I959,0)</f>
      </c>
      <c r="K959" s="139" t="str">
        <f>1-EXP(-J959)</f>
      </c>
      <c r="L959" s="140" t="str">
        <f>IF(G959=30,1,M958)</f>
      </c>
      <c r="M959" s="141" t="str">
        <f>L959*(1-K959)</f>
      </c>
    </row>
    <row r="960">
      <c r="A960" t="s">
        <v>148</v>
      </c>
      <c r="B960" t="s">
        <v>171</v>
      </c>
      <c r="C960" s="4" t="s">
        <v>176</v>
      </c>
      <c r="D960" t="s">
        <v>166</v>
      </c>
      <c r="E960" t="s">
        <v>451</v>
      </c>
      <c r="F960" s="134" t="n">
        <v>2048</v>
      </c>
      <c r="G960" s="135" t="n">
        <v>68</v>
      </c>
      <c r="H960" s="136" t="n">
        <v>32260.9346386447</v>
      </c>
      <c r="I960" s="137" t="n">
        <v>3226314.5228542</v>
      </c>
      <c r="J960" s="138" t="str">
        <f>IF(I960&gt;0,H960/I960,0)</f>
      </c>
      <c r="K960" s="139" t="str">
        <f>1-EXP(-J960)</f>
      </c>
      <c r="L960" s="140" t="str">
        <f>IF(G960=30,1,M959)</f>
      </c>
      <c r="M960" s="141" t="str">
        <f>L960*(1-K960)</f>
      </c>
    </row>
    <row r="961">
      <c r="A961" t="s">
        <v>148</v>
      </c>
      <c r="B961" t="s">
        <v>171</v>
      </c>
      <c r="C961" s="4" t="s">
        <v>176</v>
      </c>
      <c r="D961" t="s">
        <v>166</v>
      </c>
      <c r="E961" t="s">
        <v>451</v>
      </c>
      <c r="F961" s="134" t="n">
        <v>2048</v>
      </c>
      <c r="G961" s="135" t="n">
        <v>69</v>
      </c>
      <c r="H961" s="136" t="n">
        <v>34237.4276357541</v>
      </c>
      <c r="I961" s="137" t="n">
        <v>3108920.98594274</v>
      </c>
      <c r="J961" s="138" t="str">
        <f>IF(I961&gt;0,H961/I961,0)</f>
      </c>
      <c r="K961" s="139" t="str">
        <f>1-EXP(-J961)</f>
      </c>
      <c r="L961" s="140" t="str">
        <f>IF(G961=30,1,M960)</f>
      </c>
      <c r="M961" s="141" t="str">
        <f>L961*(1-K961)</f>
      </c>
    </row>
    <row r="962">
      <c r="A962" t="s">
        <v>148</v>
      </c>
      <c r="B962" t="s">
        <v>171</v>
      </c>
      <c r="C962" s="4" t="s">
        <v>176</v>
      </c>
      <c r="D962" t="s">
        <v>166</v>
      </c>
      <c r="E962" t="s">
        <v>451</v>
      </c>
      <c r="F962" s="134" t="n">
        <v>2049</v>
      </c>
      <c r="G962" s="135" t="n">
        <v>30</v>
      </c>
      <c r="H962" s="136" t="n">
        <v>577.814585068949</v>
      </c>
      <c r="I962" s="137" t="n">
        <v>4266671.83653857</v>
      </c>
      <c r="J962" s="138" t="str">
        <f>IF(I962&gt;0,H962/I962,0)</f>
      </c>
      <c r="K962" s="139" t="str">
        <f>1-EXP(-J962)</f>
      </c>
      <c r="L962" s="140" t="str">
        <f>IF(G962=30,1,M961)</f>
      </c>
      <c r="M962" s="141" t="str">
        <f>L962*(1-K962)</f>
      </c>
    </row>
    <row r="963">
      <c r="A963" t="s">
        <v>148</v>
      </c>
      <c r="B963" t="s">
        <v>171</v>
      </c>
      <c r="C963" s="4" t="s">
        <v>176</v>
      </c>
      <c r="D963" t="s">
        <v>166</v>
      </c>
      <c r="E963" t="s">
        <v>451</v>
      </c>
      <c r="F963" s="134" t="n">
        <v>2049</v>
      </c>
      <c r="G963" s="135" t="n">
        <v>31</v>
      </c>
      <c r="H963" s="136" t="n">
        <v>794.618854361029</v>
      </c>
      <c r="I963" s="137" t="n">
        <v>4270811.73091492</v>
      </c>
      <c r="J963" s="138" t="str">
        <f>IF(I963&gt;0,H963/I963,0)</f>
      </c>
      <c r="K963" s="139" t="str">
        <f>1-EXP(-J963)</f>
      </c>
      <c r="L963" s="140" t="str">
        <f>IF(G963=30,1,M962)</f>
      </c>
      <c r="M963" s="141" t="str">
        <f>L963*(1-K963)</f>
      </c>
    </row>
    <row r="964">
      <c r="A964" t="s">
        <v>148</v>
      </c>
      <c r="B964" t="s">
        <v>171</v>
      </c>
      <c r="C964" s="4" t="s">
        <v>176</v>
      </c>
      <c r="D964" t="s">
        <v>166</v>
      </c>
      <c r="E964" t="s">
        <v>451</v>
      </c>
      <c r="F964" s="134" t="n">
        <v>2049</v>
      </c>
      <c r="G964" s="135" t="n">
        <v>32</v>
      </c>
      <c r="H964" s="136" t="n">
        <v>847.199661547142</v>
      </c>
      <c r="I964" s="137" t="n">
        <v>4311408.3949532</v>
      </c>
      <c r="J964" s="138" t="str">
        <f>IF(I964&gt;0,H964/I964,0)</f>
      </c>
      <c r="K964" s="139" t="str">
        <f>1-EXP(-J964)</f>
      </c>
      <c r="L964" s="140" t="str">
        <f>IF(G964=30,1,M963)</f>
      </c>
      <c r="M964" s="141" t="str">
        <f>L964*(1-K964)</f>
      </c>
    </row>
    <row r="965">
      <c r="A965" t="s">
        <v>148</v>
      </c>
      <c r="B965" t="s">
        <v>171</v>
      </c>
      <c r="C965" s="4" t="s">
        <v>176</v>
      </c>
      <c r="D965" t="s">
        <v>166</v>
      </c>
      <c r="E965" t="s">
        <v>451</v>
      </c>
      <c r="F965" s="134" t="n">
        <v>2049</v>
      </c>
      <c r="G965" s="135" t="n">
        <v>33</v>
      </c>
      <c r="H965" s="136" t="n">
        <v>988.681327257988</v>
      </c>
      <c r="I965" s="137" t="n">
        <v>4573458.00650072</v>
      </c>
      <c r="J965" s="138" t="str">
        <f>IF(I965&gt;0,H965/I965,0)</f>
      </c>
      <c r="K965" s="139" t="str">
        <f>1-EXP(-J965)</f>
      </c>
      <c r="L965" s="140" t="str">
        <f>IF(G965=30,1,M964)</f>
      </c>
      <c r="M965" s="141" t="str">
        <f>L965*(1-K965)</f>
      </c>
    </row>
    <row r="966">
      <c r="A966" t="s">
        <v>148</v>
      </c>
      <c r="B966" t="s">
        <v>171</v>
      </c>
      <c r="C966" s="4" t="s">
        <v>176</v>
      </c>
      <c r="D966" t="s">
        <v>166</v>
      </c>
      <c r="E966" t="s">
        <v>451</v>
      </c>
      <c r="F966" s="134" t="n">
        <v>2049</v>
      </c>
      <c r="G966" s="135" t="n">
        <v>34</v>
      </c>
      <c r="H966" s="136" t="n">
        <v>1099.25530860132</v>
      </c>
      <c r="I966" s="137" t="n">
        <v>4621696.83050142</v>
      </c>
      <c r="J966" s="138" t="str">
        <f>IF(I966&gt;0,H966/I966,0)</f>
      </c>
      <c r="K966" s="139" t="str">
        <f>1-EXP(-J966)</f>
      </c>
      <c r="L966" s="140" t="str">
        <f>IF(G966=30,1,M965)</f>
      </c>
      <c r="M966" s="141" t="str">
        <f>L966*(1-K966)</f>
      </c>
    </row>
    <row r="967">
      <c r="A967" t="s">
        <v>148</v>
      </c>
      <c r="B967" t="s">
        <v>171</v>
      </c>
      <c r="C967" s="4" t="s">
        <v>176</v>
      </c>
      <c r="D967" t="s">
        <v>166</v>
      </c>
      <c r="E967" t="s">
        <v>451</v>
      </c>
      <c r="F967" s="134" t="n">
        <v>2049</v>
      </c>
      <c r="G967" s="135" t="n">
        <v>35</v>
      </c>
      <c r="H967" s="136" t="n">
        <v>1441.8042526027</v>
      </c>
      <c r="I967" s="137" t="n">
        <v>4687313.08385865</v>
      </c>
      <c r="J967" s="138" t="str">
        <f>IF(I967&gt;0,H967/I967,0)</f>
      </c>
      <c r="K967" s="139" t="str">
        <f>1-EXP(-J967)</f>
      </c>
      <c r="L967" s="140" t="str">
        <f>IF(G967=30,1,M966)</f>
      </c>
      <c r="M967" s="141" t="str">
        <f>L967*(1-K967)</f>
      </c>
    </row>
    <row r="968">
      <c r="A968" t="s">
        <v>148</v>
      </c>
      <c r="B968" t="s">
        <v>171</v>
      </c>
      <c r="C968" s="4" t="s">
        <v>176</v>
      </c>
      <c r="D968" t="s">
        <v>166</v>
      </c>
      <c r="E968" t="s">
        <v>451</v>
      </c>
      <c r="F968" s="134" t="n">
        <v>2049</v>
      </c>
      <c r="G968" s="135" t="n">
        <v>36</v>
      </c>
      <c r="H968" s="136" t="n">
        <v>1733.90262858064</v>
      </c>
      <c r="I968" s="137" t="n">
        <v>4753846.34032993</v>
      </c>
      <c r="J968" s="138" t="str">
        <f>IF(I968&gt;0,H968/I968,0)</f>
      </c>
      <c r="K968" s="139" t="str">
        <f>1-EXP(-J968)</f>
      </c>
      <c r="L968" s="140" t="str">
        <f>IF(G968=30,1,M967)</f>
      </c>
      <c r="M968" s="141" t="str">
        <f>L968*(1-K968)</f>
      </c>
    </row>
    <row r="969">
      <c r="A969" t="s">
        <v>148</v>
      </c>
      <c r="B969" t="s">
        <v>171</v>
      </c>
      <c r="C969" s="4" t="s">
        <v>176</v>
      </c>
      <c r="D969" t="s">
        <v>166</v>
      </c>
      <c r="E969" t="s">
        <v>451</v>
      </c>
      <c r="F969" s="134" t="n">
        <v>2049</v>
      </c>
      <c r="G969" s="135" t="n">
        <v>37</v>
      </c>
      <c r="H969" s="136" t="n">
        <v>1957.54792958326</v>
      </c>
      <c r="I969" s="137" t="n">
        <v>4864315.41207116</v>
      </c>
      <c r="J969" s="138" t="str">
        <f>IF(I969&gt;0,H969/I969,0)</f>
      </c>
      <c r="K969" s="139" t="str">
        <f>1-EXP(-J969)</f>
      </c>
      <c r="L969" s="140" t="str">
        <f>IF(G969=30,1,M968)</f>
      </c>
      <c r="M969" s="141" t="str">
        <f>L969*(1-K969)</f>
      </c>
    </row>
    <row r="970">
      <c r="A970" t="s">
        <v>148</v>
      </c>
      <c r="B970" t="s">
        <v>171</v>
      </c>
      <c r="C970" s="4" t="s">
        <v>176</v>
      </c>
      <c r="D970" t="s">
        <v>166</v>
      </c>
      <c r="E970" t="s">
        <v>451</v>
      </c>
      <c r="F970" s="134" t="n">
        <v>2049</v>
      </c>
      <c r="G970" s="135" t="n">
        <v>38</v>
      </c>
      <c r="H970" s="136" t="n">
        <v>2099.40972606251</v>
      </c>
      <c r="I970" s="137" t="n">
        <v>4834483.77152102</v>
      </c>
      <c r="J970" s="138" t="str">
        <f>IF(I970&gt;0,H970/I970,0)</f>
      </c>
      <c r="K970" s="139" t="str">
        <f>1-EXP(-J970)</f>
      </c>
      <c r="L970" s="140" t="str">
        <f>IF(G970=30,1,M969)</f>
      </c>
      <c r="M970" s="141" t="str">
        <f>L970*(1-K970)</f>
      </c>
    </row>
    <row r="971">
      <c r="A971" t="s">
        <v>148</v>
      </c>
      <c r="B971" t="s">
        <v>171</v>
      </c>
      <c r="C971" s="4" t="s">
        <v>176</v>
      </c>
      <c r="D971" t="s">
        <v>166</v>
      </c>
      <c r="E971" t="s">
        <v>451</v>
      </c>
      <c r="F971" s="134" t="n">
        <v>2049</v>
      </c>
      <c r="G971" s="135" t="n">
        <v>39</v>
      </c>
      <c r="H971" s="136" t="n">
        <v>2208.83539709796</v>
      </c>
      <c r="I971" s="137" t="n">
        <v>4699466.80645416</v>
      </c>
      <c r="J971" s="138" t="str">
        <f>IF(I971&gt;0,H971/I971,0)</f>
      </c>
      <c r="K971" s="139" t="str">
        <f>1-EXP(-J971)</f>
      </c>
      <c r="L971" s="140" t="str">
        <f>IF(G971=30,1,M970)</f>
      </c>
      <c r="M971" s="141" t="str">
        <f>L971*(1-K971)</f>
      </c>
    </row>
    <row r="972">
      <c r="A972" t="s">
        <v>148</v>
      </c>
      <c r="B972" t="s">
        <v>171</v>
      </c>
      <c r="C972" s="4" t="s">
        <v>176</v>
      </c>
      <c r="D972" t="s">
        <v>166</v>
      </c>
      <c r="E972" t="s">
        <v>451</v>
      </c>
      <c r="F972" s="134" t="n">
        <v>2049</v>
      </c>
      <c r="G972" s="135" t="n">
        <v>40</v>
      </c>
      <c r="H972" s="136" t="n">
        <v>2920.88449268193</v>
      </c>
      <c r="I972" s="137" t="n">
        <v>4626481.99694752</v>
      </c>
      <c r="J972" s="138" t="str">
        <f>IF(I972&gt;0,H972/I972,0)</f>
      </c>
      <c r="K972" s="139" t="str">
        <f>1-EXP(-J972)</f>
      </c>
      <c r="L972" s="140" t="str">
        <f>IF(G972=30,1,M971)</f>
      </c>
      <c r="M972" s="141" t="str">
        <f>L972*(1-K972)</f>
      </c>
    </row>
    <row r="973">
      <c r="A973" t="s">
        <v>148</v>
      </c>
      <c r="B973" t="s">
        <v>171</v>
      </c>
      <c r="C973" s="4" t="s">
        <v>176</v>
      </c>
      <c r="D973" t="s">
        <v>166</v>
      </c>
      <c r="E973" t="s">
        <v>451</v>
      </c>
      <c r="F973" s="134" t="n">
        <v>2049</v>
      </c>
      <c r="G973" s="135" t="n">
        <v>41</v>
      </c>
      <c r="H973" s="136" t="n">
        <v>3251.13735940365</v>
      </c>
      <c r="I973" s="137" t="n">
        <v>4580207.0584722</v>
      </c>
      <c r="J973" s="138" t="str">
        <f>IF(I973&gt;0,H973/I973,0)</f>
      </c>
      <c r="K973" s="139" t="str">
        <f>1-EXP(-J973)</f>
      </c>
      <c r="L973" s="140" t="str">
        <f>IF(G973=30,1,M972)</f>
      </c>
      <c r="M973" s="141" t="str">
        <f>L973*(1-K973)</f>
      </c>
    </row>
    <row r="974">
      <c r="A974" t="s">
        <v>148</v>
      </c>
      <c r="B974" t="s">
        <v>171</v>
      </c>
      <c r="C974" s="4" t="s">
        <v>176</v>
      </c>
      <c r="D974" t="s">
        <v>166</v>
      </c>
      <c r="E974" t="s">
        <v>451</v>
      </c>
      <c r="F974" s="134" t="n">
        <v>2049</v>
      </c>
      <c r="G974" s="135" t="n">
        <v>42</v>
      </c>
      <c r="H974" s="136" t="n">
        <v>3607.83650945142</v>
      </c>
      <c r="I974" s="137" t="n">
        <v>4601150.46460651</v>
      </c>
      <c r="J974" s="138" t="str">
        <f>IF(I974&gt;0,H974/I974,0)</f>
      </c>
      <c r="K974" s="139" t="str">
        <f>1-EXP(-J974)</f>
      </c>
      <c r="L974" s="140" t="str">
        <f>IF(G974=30,1,M973)</f>
      </c>
      <c r="M974" s="141" t="str">
        <f>L974*(1-K974)</f>
      </c>
    </row>
    <row r="975">
      <c r="A975" t="s">
        <v>148</v>
      </c>
      <c r="B975" t="s">
        <v>171</v>
      </c>
      <c r="C975" s="4" t="s">
        <v>176</v>
      </c>
      <c r="D975" t="s">
        <v>166</v>
      </c>
      <c r="E975" t="s">
        <v>451</v>
      </c>
      <c r="F975" s="134" t="n">
        <v>2049</v>
      </c>
      <c r="G975" s="135" t="n">
        <v>43</v>
      </c>
      <c r="H975" s="136" t="n">
        <v>3851.49799702287</v>
      </c>
      <c r="I975" s="137" t="n">
        <v>4514499.35395663</v>
      </c>
      <c r="J975" s="138" t="str">
        <f>IF(I975&gt;0,H975/I975,0)</f>
      </c>
      <c r="K975" s="139" t="str">
        <f>1-EXP(-J975)</f>
      </c>
      <c r="L975" s="140" t="str">
        <f>IF(G975=30,1,M974)</f>
      </c>
      <c r="M975" s="141" t="str">
        <f>L975*(1-K975)</f>
      </c>
    </row>
    <row r="976">
      <c r="A976" t="s">
        <v>148</v>
      </c>
      <c r="B976" t="s">
        <v>171</v>
      </c>
      <c r="C976" s="4" t="s">
        <v>176</v>
      </c>
      <c r="D976" t="s">
        <v>166</v>
      </c>
      <c r="E976" t="s">
        <v>451</v>
      </c>
      <c r="F976" s="134" t="n">
        <v>2049</v>
      </c>
      <c r="G976" s="135" t="n">
        <v>44</v>
      </c>
      <c r="H976" s="136" t="n">
        <v>4139.36071123545</v>
      </c>
      <c r="I976" s="137" t="n">
        <v>4448863.16810358</v>
      </c>
      <c r="J976" s="138" t="str">
        <f>IF(I976&gt;0,H976/I976,0)</f>
      </c>
      <c r="K976" s="139" t="str">
        <f>1-EXP(-J976)</f>
      </c>
      <c r="L976" s="140" t="str">
        <f>IF(G976=30,1,M975)</f>
      </c>
      <c r="M976" s="141" t="str">
        <f>L976*(1-K976)</f>
      </c>
    </row>
    <row r="977">
      <c r="A977" t="s">
        <v>148</v>
      </c>
      <c r="B977" t="s">
        <v>171</v>
      </c>
      <c r="C977" s="4" t="s">
        <v>176</v>
      </c>
      <c r="D977" t="s">
        <v>166</v>
      </c>
      <c r="E977" t="s">
        <v>451</v>
      </c>
      <c r="F977" s="134" t="n">
        <v>2049</v>
      </c>
      <c r="G977" s="135" t="n">
        <v>45</v>
      </c>
      <c r="H977" s="136" t="n">
        <v>5162.01990742588</v>
      </c>
      <c r="I977" s="137" t="n">
        <v>4316359.30760168</v>
      </c>
      <c r="J977" s="138" t="str">
        <f>IF(I977&gt;0,H977/I977,0)</f>
      </c>
      <c r="K977" s="139" t="str">
        <f>1-EXP(-J977)</f>
      </c>
      <c r="L977" s="140" t="str">
        <f>IF(G977=30,1,M976)</f>
      </c>
      <c r="M977" s="141" t="str">
        <f>L977*(1-K977)</f>
      </c>
    </row>
    <row r="978">
      <c r="A978" t="s">
        <v>148</v>
      </c>
      <c r="B978" t="s">
        <v>171</v>
      </c>
      <c r="C978" s="4" t="s">
        <v>176</v>
      </c>
      <c r="D978" t="s">
        <v>166</v>
      </c>
      <c r="E978" t="s">
        <v>451</v>
      </c>
      <c r="F978" s="134" t="n">
        <v>2049</v>
      </c>
      <c r="G978" s="135" t="n">
        <v>46</v>
      </c>
      <c r="H978" s="136" t="n">
        <v>5657.39747015274</v>
      </c>
      <c r="I978" s="137" t="n">
        <v>4244201.91224048</v>
      </c>
      <c r="J978" s="138" t="str">
        <f>IF(I978&gt;0,H978/I978,0)</f>
      </c>
      <c r="K978" s="139" t="str">
        <f>1-EXP(-J978)</f>
      </c>
      <c r="L978" s="140" t="str">
        <f>IF(G978=30,1,M977)</f>
      </c>
      <c r="M978" s="141" t="str">
        <f>L978*(1-K978)</f>
      </c>
    </row>
    <row r="979">
      <c r="A979" t="s">
        <v>148</v>
      </c>
      <c r="B979" t="s">
        <v>171</v>
      </c>
      <c r="C979" s="4" t="s">
        <v>176</v>
      </c>
      <c r="D979" t="s">
        <v>166</v>
      </c>
      <c r="E979" t="s">
        <v>451</v>
      </c>
      <c r="F979" s="134" t="n">
        <v>2049</v>
      </c>
      <c r="G979" s="135" t="n">
        <v>47</v>
      </c>
      <c r="H979" s="136" t="n">
        <v>6304.27720051376</v>
      </c>
      <c r="I979" s="137" t="n">
        <v>4212397.25500552</v>
      </c>
      <c r="J979" s="138" t="str">
        <f>IF(I979&gt;0,H979/I979,0)</f>
      </c>
      <c r="K979" s="139" t="str">
        <f>1-EXP(-J979)</f>
      </c>
      <c r="L979" s="140" t="str">
        <f>IF(G979=30,1,M978)</f>
      </c>
      <c r="M979" s="141" t="str">
        <f>L979*(1-K979)</f>
      </c>
    </row>
    <row r="980">
      <c r="A980" t="s">
        <v>148</v>
      </c>
      <c r="B980" t="s">
        <v>171</v>
      </c>
      <c r="C980" s="4" t="s">
        <v>176</v>
      </c>
      <c r="D980" t="s">
        <v>166</v>
      </c>
      <c r="E980" t="s">
        <v>451</v>
      </c>
      <c r="F980" s="134" t="n">
        <v>2049</v>
      </c>
      <c r="G980" s="135" t="n">
        <v>48</v>
      </c>
      <c r="H980" s="136" t="n">
        <v>6880.47022175962</v>
      </c>
      <c r="I980" s="137" t="n">
        <v>4183190.23385707</v>
      </c>
      <c r="J980" s="138" t="str">
        <f>IF(I980&gt;0,H980/I980,0)</f>
      </c>
      <c r="K980" s="139" t="str">
        <f>1-EXP(-J980)</f>
      </c>
      <c r="L980" s="140" t="str">
        <f>IF(G980=30,1,M979)</f>
      </c>
      <c r="M980" s="141" t="str">
        <f>L980*(1-K980)</f>
      </c>
    </row>
    <row r="981">
      <c r="A981" t="s">
        <v>148</v>
      </c>
      <c r="B981" t="s">
        <v>171</v>
      </c>
      <c r="C981" s="4" t="s">
        <v>176</v>
      </c>
      <c r="D981" t="s">
        <v>166</v>
      </c>
      <c r="E981" t="s">
        <v>451</v>
      </c>
      <c r="F981" s="134" t="n">
        <v>2049</v>
      </c>
      <c r="G981" s="135" t="n">
        <v>49</v>
      </c>
      <c r="H981" s="136" t="n">
        <v>7516.37149151994</v>
      </c>
      <c r="I981" s="137" t="n">
        <v>4152599.1128502</v>
      </c>
      <c r="J981" s="138" t="str">
        <f>IF(I981&gt;0,H981/I981,0)</f>
      </c>
      <c r="K981" s="139" t="str">
        <f>1-EXP(-J981)</f>
      </c>
      <c r="L981" s="140" t="str">
        <f>IF(G981=30,1,M980)</f>
      </c>
      <c r="M981" s="141" t="str">
        <f>L981*(1-K981)</f>
      </c>
    </row>
    <row r="982">
      <c r="A982" t="s">
        <v>148</v>
      </c>
      <c r="B982" t="s">
        <v>171</v>
      </c>
      <c r="C982" s="4" t="s">
        <v>176</v>
      </c>
      <c r="D982" t="s">
        <v>166</v>
      </c>
      <c r="E982" t="s">
        <v>451</v>
      </c>
      <c r="F982" s="134" t="n">
        <v>2049</v>
      </c>
      <c r="G982" s="135" t="n">
        <v>50</v>
      </c>
      <c r="H982" s="136" t="n">
        <v>8596.91278211094</v>
      </c>
      <c r="I982" s="137" t="n">
        <v>4158933.91596695</v>
      </c>
      <c r="J982" s="138" t="str">
        <f>IF(I982&gt;0,H982/I982,0)</f>
      </c>
      <c r="K982" s="139" t="str">
        <f>1-EXP(-J982)</f>
      </c>
      <c r="L982" s="140" t="str">
        <f>IF(G982=30,1,M981)</f>
      </c>
      <c r="M982" s="141" t="str">
        <f>L982*(1-K982)</f>
      </c>
    </row>
    <row r="983">
      <c r="A983" t="s">
        <v>148</v>
      </c>
      <c r="B983" t="s">
        <v>171</v>
      </c>
      <c r="C983" s="4" t="s">
        <v>176</v>
      </c>
      <c r="D983" t="s">
        <v>166</v>
      </c>
      <c r="E983" t="s">
        <v>451</v>
      </c>
      <c r="F983" s="134" t="n">
        <v>2049</v>
      </c>
      <c r="G983" s="135" t="n">
        <v>51</v>
      </c>
      <c r="H983" s="136" t="n">
        <v>9563.44439120055</v>
      </c>
      <c r="I983" s="137" t="n">
        <v>4200602.18961546</v>
      </c>
      <c r="J983" s="138" t="str">
        <f>IF(I983&gt;0,H983/I983,0)</f>
      </c>
      <c r="K983" s="139" t="str">
        <f>1-EXP(-J983)</f>
      </c>
      <c r="L983" s="140" t="str">
        <f>IF(G983=30,1,M982)</f>
      </c>
      <c r="M983" s="141" t="str">
        <f>L983*(1-K983)</f>
      </c>
    </row>
    <row r="984">
      <c r="A984" t="s">
        <v>148</v>
      </c>
      <c r="B984" t="s">
        <v>171</v>
      </c>
      <c r="C984" s="4" t="s">
        <v>176</v>
      </c>
      <c r="D984" t="s">
        <v>166</v>
      </c>
      <c r="E984" t="s">
        <v>451</v>
      </c>
      <c r="F984" s="134" t="n">
        <v>2049</v>
      </c>
      <c r="G984" s="135" t="n">
        <v>52</v>
      </c>
      <c r="H984" s="136" t="n">
        <v>10909.794870536</v>
      </c>
      <c r="I984" s="137" t="n">
        <v>4312731.65104346</v>
      </c>
      <c r="J984" s="138" t="str">
        <f>IF(I984&gt;0,H984/I984,0)</f>
      </c>
      <c r="K984" s="139" t="str">
        <f>1-EXP(-J984)</f>
      </c>
      <c r="L984" s="140" t="str">
        <f>IF(G984=30,1,M983)</f>
      </c>
      <c r="M984" s="141" t="str">
        <f>L984*(1-K984)</f>
      </c>
    </row>
    <row r="985">
      <c r="A985" t="s">
        <v>148</v>
      </c>
      <c r="B985" t="s">
        <v>171</v>
      </c>
      <c r="C985" s="4" t="s">
        <v>176</v>
      </c>
      <c r="D985" t="s">
        <v>166</v>
      </c>
      <c r="E985" t="s">
        <v>451</v>
      </c>
      <c r="F985" s="134" t="n">
        <v>2049</v>
      </c>
      <c r="G985" s="135" t="n">
        <v>53</v>
      </c>
      <c r="H985" s="136" t="n">
        <v>11747.2851375974</v>
      </c>
      <c r="I985" s="137" t="n">
        <v>4252686.89005088</v>
      </c>
      <c r="J985" s="138" t="str">
        <f>IF(I985&gt;0,H985/I985,0)</f>
      </c>
      <c r="K985" s="139" t="str">
        <f>1-EXP(-J985)</f>
      </c>
      <c r="L985" s="140" t="str">
        <f>IF(G985=30,1,M984)</f>
      </c>
      <c r="M985" s="141" t="str">
        <f>L985*(1-K985)</f>
      </c>
    </row>
    <row r="986">
      <c r="A986" t="s">
        <v>148</v>
      </c>
      <c r="B986" t="s">
        <v>171</v>
      </c>
      <c r="C986" s="4" t="s">
        <v>176</v>
      </c>
      <c r="D986" t="s">
        <v>166</v>
      </c>
      <c r="E986" t="s">
        <v>451</v>
      </c>
      <c r="F986" s="134" t="n">
        <v>2049</v>
      </c>
      <c r="G986" s="135" t="n">
        <v>54</v>
      </c>
      <c r="H986" s="136" t="n">
        <v>12531.1817607978</v>
      </c>
      <c r="I986" s="137" t="n">
        <v>4162717.71403637</v>
      </c>
      <c r="J986" s="138" t="str">
        <f>IF(I986&gt;0,H986/I986,0)</f>
      </c>
      <c r="K986" s="139" t="str">
        <f>1-EXP(-J986)</f>
      </c>
      <c r="L986" s="140" t="str">
        <f>IF(G986=30,1,M985)</f>
      </c>
      <c r="M986" s="141" t="str">
        <f>L986*(1-K986)</f>
      </c>
    </row>
    <row r="987">
      <c r="A987" t="s">
        <v>148</v>
      </c>
      <c r="B987" t="s">
        <v>171</v>
      </c>
      <c r="C987" s="4" t="s">
        <v>176</v>
      </c>
      <c r="D987" t="s">
        <v>166</v>
      </c>
      <c r="E987" t="s">
        <v>451</v>
      </c>
      <c r="F987" s="134" t="n">
        <v>2049</v>
      </c>
      <c r="G987" s="135" t="n">
        <v>55</v>
      </c>
      <c r="H987" s="136" t="n">
        <v>13115.2734403681</v>
      </c>
      <c r="I987" s="137" t="n">
        <v>4086184.46159599</v>
      </c>
      <c r="J987" s="138" t="str">
        <f>IF(I987&gt;0,H987/I987,0)</f>
      </c>
      <c r="K987" s="139" t="str">
        <f>1-EXP(-J987)</f>
      </c>
      <c r="L987" s="140" t="str">
        <f>IF(G987=30,1,M986)</f>
      </c>
      <c r="M987" s="141" t="str">
        <f>L987*(1-K987)</f>
      </c>
    </row>
    <row r="988">
      <c r="A988" t="s">
        <v>148</v>
      </c>
      <c r="B988" t="s">
        <v>171</v>
      </c>
      <c r="C988" s="4" t="s">
        <v>176</v>
      </c>
      <c r="D988" t="s">
        <v>166</v>
      </c>
      <c r="E988" t="s">
        <v>451</v>
      </c>
      <c r="F988" s="134" t="n">
        <v>2049</v>
      </c>
      <c r="G988" s="135" t="n">
        <v>56</v>
      </c>
      <c r="H988" s="136" t="n">
        <v>13957.0646508375</v>
      </c>
      <c r="I988" s="137" t="n">
        <v>4011513.52766016</v>
      </c>
      <c r="J988" s="138" t="str">
        <f>IF(I988&gt;0,H988/I988,0)</f>
      </c>
      <c r="K988" s="139" t="str">
        <f>1-EXP(-J988)</f>
      </c>
      <c r="L988" s="140" t="str">
        <f>IF(G988=30,1,M987)</f>
      </c>
      <c r="M988" s="141" t="str">
        <f>L988*(1-K988)</f>
      </c>
    </row>
    <row r="989">
      <c r="A989" t="s">
        <v>148</v>
      </c>
      <c r="B989" t="s">
        <v>171</v>
      </c>
      <c r="C989" s="4" t="s">
        <v>176</v>
      </c>
      <c r="D989" t="s">
        <v>166</v>
      </c>
      <c r="E989" t="s">
        <v>451</v>
      </c>
      <c r="F989" s="134" t="n">
        <v>2049</v>
      </c>
      <c r="G989" s="135" t="n">
        <v>57</v>
      </c>
      <c r="H989" s="136" t="n">
        <v>15236.7948616976</v>
      </c>
      <c r="I989" s="137" t="n">
        <v>4019987.90984519</v>
      </c>
      <c r="J989" s="138" t="str">
        <f>IF(I989&gt;0,H989/I989,0)</f>
      </c>
      <c r="K989" s="139" t="str">
        <f>1-EXP(-J989)</f>
      </c>
      <c r="L989" s="140" t="str">
        <f>IF(G989=30,1,M988)</f>
      </c>
      <c r="M989" s="141" t="str">
        <f>L989*(1-K989)</f>
      </c>
    </row>
    <row r="990">
      <c r="A990" t="s">
        <v>148</v>
      </c>
      <c r="B990" t="s">
        <v>171</v>
      </c>
      <c r="C990" s="4" t="s">
        <v>176</v>
      </c>
      <c r="D990" t="s">
        <v>166</v>
      </c>
      <c r="E990" t="s">
        <v>451</v>
      </c>
      <c r="F990" s="134" t="n">
        <v>2049</v>
      </c>
      <c r="G990" s="135" t="n">
        <v>58</v>
      </c>
      <c r="H990" s="136" t="n">
        <v>16605.5526387899</v>
      </c>
      <c r="I990" s="137" t="n">
        <v>4007252.74722158</v>
      </c>
      <c r="J990" s="138" t="str">
        <f>IF(I990&gt;0,H990/I990,0)</f>
      </c>
      <c r="K990" s="139" t="str">
        <f>1-EXP(-J990)</f>
      </c>
      <c r="L990" s="140" t="str">
        <f>IF(G990=30,1,M989)</f>
      </c>
      <c r="M990" s="141" t="str">
        <f>L990*(1-K990)</f>
      </c>
    </row>
    <row r="991">
      <c r="A991" t="s">
        <v>148</v>
      </c>
      <c r="B991" t="s">
        <v>171</v>
      </c>
      <c r="C991" s="4" t="s">
        <v>176</v>
      </c>
      <c r="D991" t="s">
        <v>166</v>
      </c>
      <c r="E991" t="s">
        <v>451</v>
      </c>
      <c r="F991" s="134" t="n">
        <v>2049</v>
      </c>
      <c r="G991" s="135" t="n">
        <v>59</v>
      </c>
      <c r="H991" s="136" t="n">
        <v>24167.5172025457</v>
      </c>
      <c r="I991" s="137" t="n">
        <v>5892002.41394822</v>
      </c>
      <c r="J991" s="138" t="str">
        <f>IF(I991&gt;0,H991/I991,0)</f>
      </c>
      <c r="K991" s="139" t="str">
        <f>1-EXP(-J991)</f>
      </c>
      <c r="L991" s="140" t="str">
        <f>IF(G991=30,1,M990)</f>
      </c>
      <c r="M991" s="141" t="str">
        <f>L991*(1-K991)</f>
      </c>
    </row>
    <row r="992">
      <c r="A992" t="s">
        <v>148</v>
      </c>
      <c r="B992" t="s">
        <v>171</v>
      </c>
      <c r="C992" s="4" t="s">
        <v>176</v>
      </c>
      <c r="D992" t="s">
        <v>166</v>
      </c>
      <c r="E992" t="s">
        <v>451</v>
      </c>
      <c r="F992" s="134" t="n">
        <v>2049</v>
      </c>
      <c r="G992" s="135" t="n">
        <v>60</v>
      </c>
      <c r="H992" s="136" t="n">
        <v>19069.9914880804</v>
      </c>
      <c r="I992" s="137" t="n">
        <v>3903098.76747677</v>
      </c>
      <c r="J992" s="138" t="str">
        <f>IF(I992&gt;0,H992/I992,0)</f>
      </c>
      <c r="K992" s="139" t="str">
        <f>1-EXP(-J992)</f>
      </c>
      <c r="L992" s="140" t="str">
        <f>IF(G992=30,1,M991)</f>
      </c>
      <c r="M992" s="141" t="str">
        <f>L992*(1-K992)</f>
      </c>
    </row>
    <row r="993">
      <c r="A993" t="s">
        <v>148</v>
      </c>
      <c r="B993" t="s">
        <v>171</v>
      </c>
      <c r="C993" s="4" t="s">
        <v>176</v>
      </c>
      <c r="D993" t="s">
        <v>166</v>
      </c>
      <c r="E993" t="s">
        <v>451</v>
      </c>
      <c r="F993" s="134" t="n">
        <v>2049</v>
      </c>
      <c r="G993" s="135" t="n">
        <v>61</v>
      </c>
      <c r="H993" s="136" t="n">
        <v>20691.2881043826</v>
      </c>
      <c r="I993" s="137" t="n">
        <v>3850445.2350751</v>
      </c>
      <c r="J993" s="138" t="str">
        <f>IF(I993&gt;0,H993/I993,0)</f>
      </c>
      <c r="K993" s="139" t="str">
        <f>1-EXP(-J993)</f>
      </c>
      <c r="L993" s="140" t="str">
        <f>IF(G993=30,1,M992)</f>
      </c>
      <c r="M993" s="141" t="str">
        <f>L993*(1-K993)</f>
      </c>
    </row>
    <row r="994">
      <c r="A994" t="s">
        <v>148</v>
      </c>
      <c r="B994" t="s">
        <v>171</v>
      </c>
      <c r="C994" s="4" t="s">
        <v>176</v>
      </c>
      <c r="D994" t="s">
        <v>166</v>
      </c>
      <c r="E994" t="s">
        <v>451</v>
      </c>
      <c r="F994" s="134" t="n">
        <v>2049</v>
      </c>
      <c r="G994" s="135" t="n">
        <v>62</v>
      </c>
      <c r="H994" s="136" t="n">
        <v>21821.1833013399</v>
      </c>
      <c r="I994" s="137" t="n">
        <v>3692529.32287912</v>
      </c>
      <c r="J994" s="138" t="str">
        <f>IF(I994&gt;0,H994/I994,0)</f>
      </c>
      <c r="K994" s="139" t="str">
        <f>1-EXP(-J994)</f>
      </c>
      <c r="L994" s="140" t="str">
        <f>IF(G994=30,1,M993)</f>
      </c>
      <c r="M994" s="141" t="str">
        <f>L994*(1-K994)</f>
      </c>
    </row>
    <row r="995">
      <c r="A995" t="s">
        <v>148</v>
      </c>
      <c r="B995" t="s">
        <v>171</v>
      </c>
      <c r="C995" s="4" t="s">
        <v>176</v>
      </c>
      <c r="D995" t="s">
        <v>166</v>
      </c>
      <c r="E995" t="s">
        <v>451</v>
      </c>
      <c r="F995" s="134" t="n">
        <v>2049</v>
      </c>
      <c r="G995" s="135" t="n">
        <v>63</v>
      </c>
      <c r="H995" s="136" t="n">
        <v>23504.9003922024</v>
      </c>
      <c r="I995" s="137" t="n">
        <v>3618970.50687507</v>
      </c>
      <c r="J995" s="138" t="str">
        <f>IF(I995&gt;0,H995/I995,0)</f>
      </c>
      <c r="K995" s="139" t="str">
        <f>1-EXP(-J995)</f>
      </c>
      <c r="L995" s="140" t="str">
        <f>IF(G995=30,1,M994)</f>
      </c>
      <c r="M995" s="141" t="str">
        <f>L995*(1-K995)</f>
      </c>
    </row>
    <row r="996">
      <c r="A996" t="s">
        <v>148</v>
      </c>
      <c r="B996" t="s">
        <v>171</v>
      </c>
      <c r="C996" s="4" t="s">
        <v>176</v>
      </c>
      <c r="D996" t="s">
        <v>166</v>
      </c>
      <c r="E996" t="s">
        <v>451</v>
      </c>
      <c r="F996" s="134" t="n">
        <v>2049</v>
      </c>
      <c r="G996" s="135" t="n">
        <v>64</v>
      </c>
      <c r="H996" s="136" t="n">
        <v>25854.4991957479</v>
      </c>
      <c r="I996" s="137" t="n">
        <v>3622775.68661782</v>
      </c>
      <c r="J996" s="138" t="str">
        <f>IF(I996&gt;0,H996/I996,0)</f>
      </c>
      <c r="K996" s="139" t="str">
        <f>1-EXP(-J996)</f>
      </c>
      <c r="L996" s="140" t="str">
        <f>IF(G996=30,1,M995)</f>
      </c>
      <c r="M996" s="141" t="str">
        <f>L996*(1-K996)</f>
      </c>
    </row>
    <row r="997">
      <c r="A997" t="s">
        <v>148</v>
      </c>
      <c r="B997" t="s">
        <v>171</v>
      </c>
      <c r="C997" s="4" t="s">
        <v>176</v>
      </c>
      <c r="D997" t="s">
        <v>166</v>
      </c>
      <c r="E997" t="s">
        <v>451</v>
      </c>
      <c r="F997" s="134" t="n">
        <v>2049</v>
      </c>
      <c r="G997" s="135" t="n">
        <v>65</v>
      </c>
      <c r="H997" s="136" t="n">
        <v>27113.8189925956</v>
      </c>
      <c r="I997" s="137" t="n">
        <v>3642411.87491127</v>
      </c>
      <c r="J997" s="138" t="str">
        <f>IF(I997&gt;0,H997/I997,0)</f>
      </c>
      <c r="K997" s="139" t="str">
        <f>1-EXP(-J997)</f>
      </c>
      <c r="L997" s="140" t="str">
        <f>IF(G997=30,1,M996)</f>
      </c>
      <c r="M997" s="141" t="str">
        <f>L997*(1-K997)</f>
      </c>
    </row>
    <row r="998">
      <c r="A998" t="s">
        <v>148</v>
      </c>
      <c r="B998" t="s">
        <v>171</v>
      </c>
      <c r="C998" s="4" t="s">
        <v>176</v>
      </c>
      <c r="D998" t="s">
        <v>166</v>
      </c>
      <c r="E998" t="s">
        <v>451</v>
      </c>
      <c r="F998" s="134" t="n">
        <v>2049</v>
      </c>
      <c r="G998" s="135" t="n">
        <v>66</v>
      </c>
      <c r="H998" s="136" t="n">
        <v>29113.0466153986</v>
      </c>
      <c r="I998" s="137" t="n">
        <v>3565420.24192008</v>
      </c>
      <c r="J998" s="138" t="str">
        <f>IF(I998&gt;0,H998/I998,0)</f>
      </c>
      <c r="K998" s="139" t="str">
        <f>1-EXP(-J998)</f>
      </c>
      <c r="L998" s="140" t="str">
        <f>IF(G998=30,1,M997)</f>
      </c>
      <c r="M998" s="141" t="str">
        <f>L998*(1-K998)</f>
      </c>
    </row>
    <row r="999">
      <c r="A999" t="s">
        <v>148</v>
      </c>
      <c r="B999" t="s">
        <v>171</v>
      </c>
      <c r="C999" s="4" t="s">
        <v>176</v>
      </c>
      <c r="D999" t="s">
        <v>166</v>
      </c>
      <c r="E999" t="s">
        <v>451</v>
      </c>
      <c r="F999" s="134" t="n">
        <v>2049</v>
      </c>
      <c r="G999" s="135" t="n">
        <v>67</v>
      </c>
      <c r="H999" s="136" t="n">
        <v>30465.5319927342</v>
      </c>
      <c r="I999" s="137" t="n">
        <v>3391072.59800522</v>
      </c>
      <c r="J999" s="138" t="str">
        <f>IF(I999&gt;0,H999/I999,0)</f>
      </c>
      <c r="K999" s="139" t="str">
        <f>1-EXP(-J999)</f>
      </c>
      <c r="L999" s="140" t="str">
        <f>IF(G999=30,1,M998)</f>
      </c>
      <c r="M999" s="141" t="str">
        <f>L999*(1-K999)</f>
      </c>
    </row>
    <row r="1000">
      <c r="A1000" t="s">
        <v>148</v>
      </c>
      <c r="B1000" t="s">
        <v>171</v>
      </c>
      <c r="C1000" s="4" t="s">
        <v>176</v>
      </c>
      <c r="D1000" t="s">
        <v>166</v>
      </c>
      <c r="E1000" t="s">
        <v>451</v>
      </c>
      <c r="F1000" s="134" t="n">
        <v>2049</v>
      </c>
      <c r="G1000" s="135" t="n">
        <v>68</v>
      </c>
      <c r="H1000" s="136" t="n">
        <v>32290.8777338967</v>
      </c>
      <c r="I1000" s="137" t="n">
        <v>3266755.55935446</v>
      </c>
      <c r="J1000" s="138" t="str">
        <f>IF(I1000&gt;0,H1000/I1000,0)</f>
      </c>
      <c r="K1000" s="139" t="str">
        <f>1-EXP(-J1000)</f>
      </c>
      <c r="L1000" s="140" t="str">
        <f>IF(G1000=30,1,M999)</f>
      </c>
      <c r="M1000" s="141" t="str">
        <f>L1000*(1-K1000)</f>
      </c>
    </row>
    <row r="1001">
      <c r="A1001" t="s">
        <v>148</v>
      </c>
      <c r="B1001" t="s">
        <v>171</v>
      </c>
      <c r="C1001" s="4" t="s">
        <v>176</v>
      </c>
      <c r="D1001" t="s">
        <v>166</v>
      </c>
      <c r="E1001" t="s">
        <v>451</v>
      </c>
      <c r="F1001" s="134" t="n">
        <v>2049</v>
      </c>
      <c r="G1001" s="135" t="n">
        <v>69</v>
      </c>
      <c r="H1001" s="136" t="n">
        <v>34319.1853741124</v>
      </c>
      <c r="I1001" s="137" t="n">
        <v>3152337.84018155</v>
      </c>
      <c r="J1001" s="138" t="str">
        <f>IF(I1001&gt;0,H1001/I1001,0)</f>
      </c>
      <c r="K1001" s="139" t="str">
        <f>1-EXP(-J1001)</f>
      </c>
      <c r="L1001" s="140" t="str">
        <f>IF(G1001=30,1,M1000)</f>
      </c>
      <c r="M1001" s="141" t="str">
        <f>L1001*(1-K1001)</f>
      </c>
    </row>
    <row r="1002">
      <c r="A1002" t="s">
        <v>148</v>
      </c>
      <c r="B1002" t="s">
        <v>171</v>
      </c>
      <c r="C1002" s="4" t="s">
        <v>176</v>
      </c>
      <c r="D1002" t="s">
        <v>166</v>
      </c>
      <c r="E1002" t="s">
        <v>451</v>
      </c>
      <c r="F1002" s="134" t="n">
        <v>2050</v>
      </c>
      <c r="G1002" s="135" t="n">
        <v>30</v>
      </c>
      <c r="H1002" s="136" t="n">
        <v>576.366476119395</v>
      </c>
      <c r="I1002" s="137" t="n">
        <v>4253406.89091482</v>
      </c>
      <c r="J1002" s="138" t="str">
        <f>IF(I1002&gt;0,H1002/I1002,0)</f>
      </c>
      <c r="K1002" s="139" t="str">
        <f>1-EXP(-J1002)</f>
      </c>
      <c r="L1002" s="140" t="str">
        <f>IF(G1002=30,1,M1001)</f>
      </c>
      <c r="M1002" s="141" t="str">
        <f>L1002*(1-K1002)</f>
      </c>
    </row>
    <row r="1003">
      <c r="A1003" t="s">
        <v>148</v>
      </c>
      <c r="B1003" t="s">
        <v>171</v>
      </c>
      <c r="C1003" s="4" t="s">
        <v>176</v>
      </c>
      <c r="D1003" t="s">
        <v>166</v>
      </c>
      <c r="E1003" t="s">
        <v>451</v>
      </c>
      <c r="F1003" s="134" t="n">
        <v>2050</v>
      </c>
      <c r="G1003" s="135" t="n">
        <v>31</v>
      </c>
      <c r="H1003" s="136" t="n">
        <v>793.402902149901</v>
      </c>
      <c r="I1003" s="137" t="n">
        <v>4262160.46482929</v>
      </c>
      <c r="J1003" s="138" t="str">
        <f>IF(I1003&gt;0,H1003/I1003,0)</f>
      </c>
      <c r="K1003" s="139" t="str">
        <f>1-EXP(-J1003)</f>
      </c>
      <c r="L1003" s="140" t="str">
        <f>IF(G1003=30,1,M1002)</f>
      </c>
      <c r="M1003" s="141" t="str">
        <f>L1003*(1-K1003)</f>
      </c>
    </row>
    <row r="1004">
      <c r="A1004" t="s">
        <v>148</v>
      </c>
      <c r="B1004" t="s">
        <v>171</v>
      </c>
      <c r="C1004" s="4" t="s">
        <v>176</v>
      </c>
      <c r="D1004" t="s">
        <v>166</v>
      </c>
      <c r="E1004" t="s">
        <v>451</v>
      </c>
      <c r="F1004" s="134" t="n">
        <v>2050</v>
      </c>
      <c r="G1004" s="135" t="n">
        <v>32</v>
      </c>
      <c r="H1004" s="136" t="n">
        <v>838.650128936349</v>
      </c>
      <c r="I1004" s="137" t="n">
        <v>4266371.58190305</v>
      </c>
      <c r="J1004" s="138" t="str">
        <f>IF(I1004&gt;0,H1004/I1004,0)</f>
      </c>
      <c r="K1004" s="139" t="str">
        <f>1-EXP(-J1004)</f>
      </c>
      <c r="L1004" s="140" t="str">
        <f>IF(G1004=30,1,M1003)</f>
      </c>
      <c r="M1004" s="141" t="str">
        <f>L1004*(1-K1004)</f>
      </c>
    </row>
    <row r="1005">
      <c r="A1005" t="s">
        <v>148</v>
      </c>
      <c r="B1005" t="s">
        <v>171</v>
      </c>
      <c r="C1005" s="4" t="s">
        <v>176</v>
      </c>
      <c r="D1005" t="s">
        <v>166</v>
      </c>
      <c r="E1005" t="s">
        <v>451</v>
      </c>
      <c r="F1005" s="134" t="n">
        <v>2050</v>
      </c>
      <c r="G1005" s="135" t="n">
        <v>33</v>
      </c>
      <c r="H1005" s="136" t="n">
        <v>898.56780429425</v>
      </c>
      <c r="I1005" s="137" t="n">
        <v>4306742.40796593</v>
      </c>
      <c r="J1005" s="138" t="str">
        <f>IF(I1005&gt;0,H1005/I1005,0)</f>
      </c>
      <c r="K1005" s="139" t="str">
        <f>1-EXP(-J1005)</f>
      </c>
      <c r="L1005" s="140" t="str">
        <f>IF(G1005=30,1,M1004)</f>
      </c>
      <c r="M1005" s="141" t="str">
        <f>L1005*(1-K1005)</f>
      </c>
    </row>
    <row r="1006">
      <c r="A1006" t="s">
        <v>148</v>
      </c>
      <c r="B1006" t="s">
        <v>171</v>
      </c>
      <c r="C1006" s="4" t="s">
        <v>176</v>
      </c>
      <c r="D1006" t="s">
        <v>166</v>
      </c>
      <c r="E1006" t="s">
        <v>451</v>
      </c>
      <c r="F1006" s="134" t="n">
        <v>2050</v>
      </c>
      <c r="G1006" s="135" t="n">
        <v>34</v>
      </c>
      <c r="H1006" s="136" t="n">
        <v>1053.32415585855</v>
      </c>
      <c r="I1006" s="137" t="n">
        <v>4568243.59319919</v>
      </c>
      <c r="J1006" s="138" t="str">
        <f>IF(I1006&gt;0,H1006/I1006,0)</f>
      </c>
      <c r="K1006" s="139" t="str">
        <f>1-EXP(-J1006)</f>
      </c>
      <c r="L1006" s="140" t="str">
        <f>IF(G1006=30,1,M1005)</f>
      </c>
      <c r="M1006" s="141" t="str">
        <f>L1006*(1-K1006)</f>
      </c>
    </row>
    <row r="1007">
      <c r="A1007" t="s">
        <v>148</v>
      </c>
      <c r="B1007" t="s">
        <v>171</v>
      </c>
      <c r="C1007" s="4" t="s">
        <v>176</v>
      </c>
      <c r="D1007" t="s">
        <v>166</v>
      </c>
      <c r="E1007" t="s">
        <v>451</v>
      </c>
      <c r="F1007" s="134" t="n">
        <v>2050</v>
      </c>
      <c r="G1007" s="135" t="n">
        <v>35</v>
      </c>
      <c r="H1007" s="136" t="n">
        <v>1415.91600423728</v>
      </c>
      <c r="I1007" s="137" t="n">
        <v>4616123.79633291</v>
      </c>
      <c r="J1007" s="138" t="str">
        <f>IF(I1007&gt;0,H1007/I1007,0)</f>
      </c>
      <c r="K1007" s="139" t="str">
        <f>1-EXP(-J1007)</f>
      </c>
      <c r="L1007" s="140" t="str">
        <f>IF(G1007=30,1,M1006)</f>
      </c>
      <c r="M1007" s="141" t="str">
        <f>L1007*(1-K1007)</f>
      </c>
    </row>
    <row r="1008">
      <c r="A1008" t="s">
        <v>148</v>
      </c>
      <c r="B1008" t="s">
        <v>171</v>
      </c>
      <c r="C1008" s="4" t="s">
        <v>176</v>
      </c>
      <c r="D1008" t="s">
        <v>166</v>
      </c>
      <c r="E1008" t="s">
        <v>451</v>
      </c>
      <c r="F1008" s="134" t="n">
        <v>2050</v>
      </c>
      <c r="G1008" s="135" t="n">
        <v>36</v>
      </c>
      <c r="H1008" s="136" t="n">
        <v>1701.82737334702</v>
      </c>
      <c r="I1008" s="137" t="n">
        <v>4681057.65239393</v>
      </c>
      <c r="J1008" s="138" t="str">
        <f>IF(I1008&gt;0,H1008/I1008,0)</f>
      </c>
      <c r="K1008" s="139" t="str">
        <f>1-EXP(-J1008)</f>
      </c>
      <c r="L1008" s="140" t="str">
        <f>IF(G1008=30,1,M1007)</f>
      </c>
      <c r="M1008" s="141" t="str">
        <f>L1008*(1-K1008)</f>
      </c>
    </row>
    <row r="1009">
      <c r="A1009" t="s">
        <v>148</v>
      </c>
      <c r="B1009" t="s">
        <v>171</v>
      </c>
      <c r="C1009" s="4" t="s">
        <v>176</v>
      </c>
      <c r="D1009" t="s">
        <v>166</v>
      </c>
      <c r="E1009" t="s">
        <v>451</v>
      </c>
      <c r="F1009" s="134" t="n">
        <v>2050</v>
      </c>
      <c r="G1009" s="135" t="n">
        <v>37</v>
      </c>
      <c r="H1009" s="136" t="n">
        <v>1856.72270841046</v>
      </c>
      <c r="I1009" s="137" t="n">
        <v>4747335.1220219</v>
      </c>
      <c r="J1009" s="138" t="str">
        <f>IF(I1009&gt;0,H1009/I1009,0)</f>
      </c>
      <c r="K1009" s="139" t="str">
        <f>1-EXP(-J1009)</f>
      </c>
      <c r="L1009" s="140" t="str">
        <f>IF(G1009=30,1,M1008)</f>
      </c>
      <c r="M1009" s="141" t="str">
        <f>L1009*(1-K1009)</f>
      </c>
    </row>
    <row r="1010">
      <c r="A1010" t="s">
        <v>148</v>
      </c>
      <c r="B1010" t="s">
        <v>171</v>
      </c>
      <c r="C1010" s="4" t="s">
        <v>176</v>
      </c>
      <c r="D1010" t="s">
        <v>166</v>
      </c>
      <c r="E1010" t="s">
        <v>451</v>
      </c>
      <c r="F1010" s="134" t="n">
        <v>2050</v>
      </c>
      <c r="G1010" s="135" t="n">
        <v>38</v>
      </c>
      <c r="H1010" s="136" t="n">
        <v>2101.51988289622</v>
      </c>
      <c r="I1010" s="137" t="n">
        <v>4857158.526127</v>
      </c>
      <c r="J1010" s="138" t="str">
        <f>IF(I1010&gt;0,H1010/I1010,0)</f>
      </c>
      <c r="K1010" s="139" t="str">
        <f>1-EXP(-J1010)</f>
      </c>
      <c r="L1010" s="140" t="str">
        <f>IF(G1010=30,1,M1009)</f>
      </c>
      <c r="M1010" s="141" t="str">
        <f>L1010*(1-K1010)</f>
      </c>
    </row>
    <row r="1011">
      <c r="A1011" t="s">
        <v>148</v>
      </c>
      <c r="B1011" t="s">
        <v>171</v>
      </c>
      <c r="C1011" s="4" t="s">
        <v>176</v>
      </c>
      <c r="D1011" t="s">
        <v>166</v>
      </c>
      <c r="E1011" t="s">
        <v>451</v>
      </c>
      <c r="F1011" s="134" t="n">
        <v>2050</v>
      </c>
      <c r="G1011" s="135" t="n">
        <v>39</v>
      </c>
      <c r="H1011" s="136" t="n">
        <v>2260.2514921309</v>
      </c>
      <c r="I1011" s="137" t="n">
        <v>4826865.61849544</v>
      </c>
      <c r="J1011" s="138" t="str">
        <f>IF(I1011&gt;0,H1011/I1011,0)</f>
      </c>
      <c r="K1011" s="139" t="str">
        <f>1-EXP(-J1011)</f>
      </c>
      <c r="L1011" s="140" t="str">
        <f>IF(G1011=30,1,M1010)</f>
      </c>
      <c r="M1011" s="141" t="str">
        <f>L1011*(1-K1011)</f>
      </c>
    </row>
    <row r="1012">
      <c r="A1012" t="s">
        <v>148</v>
      </c>
      <c r="B1012" t="s">
        <v>171</v>
      </c>
      <c r="C1012" s="4" t="s">
        <v>176</v>
      </c>
      <c r="D1012" t="s">
        <v>166</v>
      </c>
      <c r="E1012" t="s">
        <v>451</v>
      </c>
      <c r="F1012" s="134" t="n">
        <v>2050</v>
      </c>
      <c r="G1012" s="135" t="n">
        <v>40</v>
      </c>
      <c r="H1012" s="136" t="n">
        <v>2949.08447218979</v>
      </c>
      <c r="I1012" s="137" t="n">
        <v>4691509.05385237</v>
      </c>
      <c r="J1012" s="138" t="str">
        <f>IF(I1012&gt;0,H1012/I1012,0)</f>
      </c>
      <c r="K1012" s="139" t="str">
        <f>1-EXP(-J1012)</f>
      </c>
      <c r="L1012" s="140" t="str">
        <f>IF(G1012=30,1,M1011)</f>
      </c>
      <c r="M1012" s="141" t="str">
        <f>L1012*(1-K1012)</f>
      </c>
    </row>
    <row r="1013">
      <c r="A1013" t="s">
        <v>148</v>
      </c>
      <c r="B1013" t="s">
        <v>171</v>
      </c>
      <c r="C1013" s="4" t="s">
        <v>176</v>
      </c>
      <c r="D1013" t="s">
        <v>166</v>
      </c>
      <c r="E1013" t="s">
        <v>451</v>
      </c>
      <c r="F1013" s="134" t="n">
        <v>2050</v>
      </c>
      <c r="G1013" s="135" t="n">
        <v>41</v>
      </c>
      <c r="H1013" s="136" t="n">
        <v>3262.22359487191</v>
      </c>
      <c r="I1013" s="137" t="n">
        <v>4617410.87242493</v>
      </c>
      <c r="J1013" s="138" t="str">
        <f>IF(I1013&gt;0,H1013/I1013,0)</f>
      </c>
      <c r="K1013" s="139" t="str">
        <f>1-EXP(-J1013)</f>
      </c>
      <c r="L1013" s="140" t="str">
        <f>IF(G1013=30,1,M1012)</f>
      </c>
      <c r="M1013" s="141" t="str">
        <f>L1013*(1-K1013)</f>
      </c>
    </row>
    <row r="1014">
      <c r="A1014" t="s">
        <v>148</v>
      </c>
      <c r="B1014" t="s">
        <v>171</v>
      </c>
      <c r="C1014" s="4" t="s">
        <v>176</v>
      </c>
      <c r="D1014" t="s">
        <v>166</v>
      </c>
      <c r="E1014" t="s">
        <v>451</v>
      </c>
      <c r="F1014" s="134" t="n">
        <v>2050</v>
      </c>
      <c r="G1014" s="135" t="n">
        <v>42</v>
      </c>
      <c r="H1014" s="136" t="n">
        <v>3508.45003519794</v>
      </c>
      <c r="I1014" s="137" t="n">
        <v>4571135.84310527</v>
      </c>
      <c r="J1014" s="138" t="str">
        <f>IF(I1014&gt;0,H1014/I1014,0)</f>
      </c>
      <c r="K1014" s="139" t="str">
        <f>1-EXP(-J1014)</f>
      </c>
      <c r="L1014" s="140" t="str">
        <f>IF(G1014=30,1,M1013)</f>
      </c>
      <c r="M1014" s="141" t="str">
        <f>L1014*(1-K1014)</f>
      </c>
    </row>
    <row r="1015">
      <c r="A1015" t="s">
        <v>148</v>
      </c>
      <c r="B1015" t="s">
        <v>171</v>
      </c>
      <c r="C1015" s="4" t="s">
        <v>176</v>
      </c>
      <c r="D1015" t="s">
        <v>166</v>
      </c>
      <c r="E1015" t="s">
        <v>451</v>
      </c>
      <c r="F1015" s="134" t="n">
        <v>2050</v>
      </c>
      <c r="G1015" s="135" t="n">
        <v>43</v>
      </c>
      <c r="H1015" s="136" t="n">
        <v>3896.23779855673</v>
      </c>
      <c r="I1015" s="137" t="n">
        <v>4591236.58621056</v>
      </c>
      <c r="J1015" s="138" t="str">
        <f>IF(I1015&gt;0,H1015/I1015,0)</f>
      </c>
      <c r="K1015" s="139" t="str">
        <f>1-EXP(-J1015)</f>
      </c>
      <c r="L1015" s="140" t="str">
        <f>IF(G1015=30,1,M1014)</f>
      </c>
      <c r="M1015" s="141" t="str">
        <f>L1015*(1-K1015)</f>
      </c>
    </row>
    <row r="1016">
      <c r="A1016" t="s">
        <v>148</v>
      </c>
      <c r="B1016" t="s">
        <v>171</v>
      </c>
      <c r="C1016" s="4" t="s">
        <v>176</v>
      </c>
      <c r="D1016" t="s">
        <v>166</v>
      </c>
      <c r="E1016" t="s">
        <v>451</v>
      </c>
      <c r="F1016" s="134" t="n">
        <v>2050</v>
      </c>
      <c r="G1016" s="135" t="n">
        <v>44</v>
      </c>
      <c r="H1016" s="136" t="n">
        <v>4167.05023983884</v>
      </c>
      <c r="I1016" s="137" t="n">
        <v>4503963.98596617</v>
      </c>
      <c r="J1016" s="138" t="str">
        <f>IF(I1016&gt;0,H1016/I1016,0)</f>
      </c>
      <c r="K1016" s="139" t="str">
        <f>1-EXP(-J1016)</f>
      </c>
      <c r="L1016" s="140" t="str">
        <f>IF(G1016=30,1,M1015)</f>
      </c>
      <c r="M1016" s="141" t="str">
        <f>L1016*(1-K1016)</f>
      </c>
    </row>
    <row r="1017">
      <c r="A1017" t="s">
        <v>148</v>
      </c>
      <c r="B1017" t="s">
        <v>171</v>
      </c>
      <c r="C1017" s="4" t="s">
        <v>176</v>
      </c>
      <c r="D1017" t="s">
        <v>166</v>
      </c>
      <c r="E1017" t="s">
        <v>451</v>
      </c>
      <c r="F1017" s="134" t="n">
        <v>2050</v>
      </c>
      <c r="G1017" s="135" t="n">
        <v>45</v>
      </c>
      <c r="H1017" s="136" t="n">
        <v>5271.28420617762</v>
      </c>
      <c r="I1017" s="137" t="n">
        <v>4437595.38530844</v>
      </c>
      <c r="J1017" s="138" t="str">
        <f>IF(I1017&gt;0,H1017/I1017,0)</f>
      </c>
      <c r="K1017" s="139" t="str">
        <f>1-EXP(-J1017)</f>
      </c>
      <c r="L1017" s="140" t="str">
        <f>IF(G1017=30,1,M1016)</f>
      </c>
      <c r="M1017" s="141" t="str">
        <f>L1017*(1-K1017)</f>
      </c>
    </row>
    <row r="1018">
      <c r="A1018" t="s">
        <v>148</v>
      </c>
      <c r="B1018" t="s">
        <v>171</v>
      </c>
      <c r="C1018" s="4" t="s">
        <v>176</v>
      </c>
      <c r="D1018" t="s">
        <v>166</v>
      </c>
      <c r="E1018" t="s">
        <v>451</v>
      </c>
      <c r="F1018" s="134" t="n">
        <v>2050</v>
      </c>
      <c r="G1018" s="135" t="n">
        <v>46</v>
      </c>
      <c r="H1018" s="136" t="n">
        <v>5697.26309553278</v>
      </c>
      <c r="I1018" s="137" t="n">
        <v>4303668.61840949</v>
      </c>
      <c r="J1018" s="138" t="str">
        <f>IF(I1018&gt;0,H1018/I1018,0)</f>
      </c>
      <c r="K1018" s="139" t="str">
        <f>1-EXP(-J1018)</f>
      </c>
      <c r="L1018" s="140" t="str">
        <f>IF(G1018=30,1,M1017)</f>
      </c>
      <c r="M1018" s="141" t="str">
        <f>L1018*(1-K1018)</f>
      </c>
    </row>
    <row r="1019">
      <c r="A1019" t="s">
        <v>148</v>
      </c>
      <c r="B1019" t="s">
        <v>171</v>
      </c>
      <c r="C1019" s="4" t="s">
        <v>176</v>
      </c>
      <c r="D1019" t="s">
        <v>166</v>
      </c>
      <c r="E1019" t="s">
        <v>451</v>
      </c>
      <c r="F1019" s="134" t="n">
        <v>2050</v>
      </c>
      <c r="G1019" s="135" t="n">
        <v>47</v>
      </c>
      <c r="H1019" s="136" t="n">
        <v>6148.61951941784</v>
      </c>
      <c r="I1019" s="137" t="n">
        <v>4231347.78181265</v>
      </c>
      <c r="J1019" s="138" t="str">
        <f>IF(I1019&gt;0,H1019/I1019,0)</f>
      </c>
      <c r="K1019" s="139" t="str">
        <f>1-EXP(-J1019)</f>
      </c>
      <c r="L1019" s="140" t="str">
        <f>IF(G1019=30,1,M1018)</f>
      </c>
      <c r="M1019" s="141" t="str">
        <f>L1019*(1-K1019)</f>
      </c>
    </row>
    <row r="1020">
      <c r="A1020" t="s">
        <v>148</v>
      </c>
      <c r="B1020" t="s">
        <v>171</v>
      </c>
      <c r="C1020" s="4" t="s">
        <v>176</v>
      </c>
      <c r="D1020" t="s">
        <v>166</v>
      </c>
      <c r="E1020" t="s">
        <v>451</v>
      </c>
      <c r="F1020" s="134" t="n">
        <v>2050</v>
      </c>
      <c r="G1020" s="135" t="n">
        <v>48</v>
      </c>
      <c r="H1020" s="136" t="n">
        <v>6855.12366131834</v>
      </c>
      <c r="I1020" s="137" t="n">
        <v>4198278.08302794</v>
      </c>
      <c r="J1020" s="138" t="str">
        <f>IF(I1020&gt;0,H1020/I1020,0)</f>
      </c>
      <c r="K1020" s="139" t="str">
        <f>1-EXP(-J1020)</f>
      </c>
      <c r="L1020" s="140" t="str">
        <f>IF(G1020=30,1,M1019)</f>
      </c>
      <c r="M1020" s="141" t="str">
        <f>L1020*(1-K1020)</f>
      </c>
    </row>
    <row r="1021">
      <c r="A1021" t="s">
        <v>148</v>
      </c>
      <c r="B1021" t="s">
        <v>171</v>
      </c>
      <c r="C1021" s="4" t="s">
        <v>176</v>
      </c>
      <c r="D1021" t="s">
        <v>166</v>
      </c>
      <c r="E1021" t="s">
        <v>451</v>
      </c>
      <c r="F1021" s="134" t="n">
        <v>2050</v>
      </c>
      <c r="G1021" s="135" t="n">
        <v>49</v>
      </c>
      <c r="H1021" s="136" t="n">
        <v>7488.90919326578</v>
      </c>
      <c r="I1021" s="137" t="n">
        <v>4167836.11608966</v>
      </c>
      <c r="J1021" s="138" t="str">
        <f>IF(I1021&gt;0,H1021/I1021,0)</f>
      </c>
      <c r="K1021" s="139" t="str">
        <f>1-EXP(-J1021)</f>
      </c>
      <c r="L1021" s="140" t="str">
        <f>IF(G1021=30,1,M1020)</f>
      </c>
      <c r="M1021" s="141" t="str">
        <f>L1021*(1-K1021)</f>
      </c>
    </row>
    <row r="1022">
      <c r="A1022" t="s">
        <v>148</v>
      </c>
      <c r="B1022" t="s">
        <v>171</v>
      </c>
      <c r="C1022" s="4" t="s">
        <v>176</v>
      </c>
      <c r="D1022" t="s">
        <v>166</v>
      </c>
      <c r="E1022" t="s">
        <v>451</v>
      </c>
      <c r="F1022" s="134" t="n">
        <v>2050</v>
      </c>
      <c r="G1022" s="135" t="n">
        <v>50</v>
      </c>
      <c r="H1022" s="136" t="n">
        <v>8478.63298208287</v>
      </c>
      <c r="I1022" s="137" t="n">
        <v>4135881.81046487</v>
      </c>
      <c r="J1022" s="138" t="str">
        <f>IF(I1022&gt;0,H1022/I1022,0)</f>
      </c>
      <c r="K1022" s="139" t="str">
        <f>1-EXP(-J1022)</f>
      </c>
      <c r="L1022" s="140" t="str">
        <f>IF(G1022=30,1,M1021)</f>
      </c>
      <c r="M1022" s="141" t="str">
        <f>L1022*(1-K1022)</f>
      </c>
    </row>
    <row r="1023">
      <c r="A1023" t="s">
        <v>148</v>
      </c>
      <c r="B1023" t="s">
        <v>171</v>
      </c>
      <c r="C1023" s="4" t="s">
        <v>176</v>
      </c>
      <c r="D1023" t="s">
        <v>166</v>
      </c>
      <c r="E1023" t="s">
        <v>451</v>
      </c>
      <c r="F1023" s="134" t="n">
        <v>2050</v>
      </c>
      <c r="G1023" s="135" t="n">
        <v>51</v>
      </c>
      <c r="H1023" s="136" t="n">
        <v>9350.80387049122</v>
      </c>
      <c r="I1023" s="137" t="n">
        <v>4140025.72674945</v>
      </c>
      <c r="J1023" s="138" t="str">
        <f>IF(I1023&gt;0,H1023/I1023,0)</f>
      </c>
      <c r="K1023" s="139" t="str">
        <f>1-EXP(-J1023)</f>
      </c>
      <c r="L1023" s="140" t="str">
        <f>IF(G1023=30,1,M1022)</f>
      </c>
      <c r="M1023" s="141" t="str">
        <f>L1023*(1-K1023)</f>
      </c>
    </row>
    <row r="1024">
      <c r="A1024" t="s">
        <v>148</v>
      </c>
      <c r="B1024" t="s">
        <v>171</v>
      </c>
      <c r="C1024" s="4" t="s">
        <v>176</v>
      </c>
      <c r="D1024" t="s">
        <v>166</v>
      </c>
      <c r="E1024" t="s">
        <v>451</v>
      </c>
      <c r="F1024" s="134" t="n">
        <v>2050</v>
      </c>
      <c r="G1024" s="135" t="n">
        <v>52</v>
      </c>
      <c r="H1024" s="136" t="n">
        <v>10346.6393361267</v>
      </c>
      <c r="I1024" s="137" t="n">
        <v>4180192.55846435</v>
      </c>
      <c r="J1024" s="138" t="str">
        <f>IF(I1024&gt;0,H1024/I1024,0)</f>
      </c>
      <c r="K1024" s="139" t="str">
        <f>1-EXP(-J1024)</f>
      </c>
      <c r="L1024" s="140" t="str">
        <f>IF(G1024=30,1,M1023)</f>
      </c>
      <c r="M1024" s="141" t="str">
        <f>L1024*(1-K1024)</f>
      </c>
    </row>
    <row r="1025">
      <c r="A1025" t="s">
        <v>148</v>
      </c>
      <c r="B1025" t="s">
        <v>171</v>
      </c>
      <c r="C1025" s="4" t="s">
        <v>176</v>
      </c>
      <c r="D1025" t="s">
        <v>166</v>
      </c>
      <c r="E1025" t="s">
        <v>451</v>
      </c>
      <c r="F1025" s="134" t="n">
        <v>2050</v>
      </c>
      <c r="G1025" s="135" t="n">
        <v>53</v>
      </c>
      <c r="H1025" s="136" t="n">
        <v>11755.4604834453</v>
      </c>
      <c r="I1025" s="137" t="n">
        <v>4289585.41237606</v>
      </c>
      <c r="J1025" s="138" t="str">
        <f>IF(I1025&gt;0,H1025/I1025,0)</f>
      </c>
      <c r="K1025" s="139" t="str">
        <f>1-EXP(-J1025)</f>
      </c>
      <c r="L1025" s="140" t="str">
        <f>IF(G1025=30,1,M1024)</f>
      </c>
      <c r="M1025" s="141" t="str">
        <f>L1025*(1-K1025)</f>
      </c>
    </row>
    <row r="1026">
      <c r="A1026" t="s">
        <v>148</v>
      </c>
      <c r="B1026" t="s">
        <v>171</v>
      </c>
      <c r="C1026" s="4" t="s">
        <v>176</v>
      </c>
      <c r="D1026" t="s">
        <v>166</v>
      </c>
      <c r="E1026" t="s">
        <v>451</v>
      </c>
      <c r="F1026" s="134" t="n">
        <v>2050</v>
      </c>
      <c r="G1026" s="135" t="n">
        <v>54</v>
      </c>
      <c r="H1026" s="136" t="n">
        <v>12622.5858797565</v>
      </c>
      <c r="I1026" s="137" t="n">
        <v>4227770.79030463</v>
      </c>
      <c r="J1026" s="138" t="str">
        <f>IF(I1026&gt;0,H1026/I1026,0)</f>
      </c>
      <c r="K1026" s="139" t="str">
        <f>1-EXP(-J1026)</f>
      </c>
      <c r="L1026" s="140" t="str">
        <f>IF(G1026=30,1,M1025)</f>
      </c>
      <c r="M1026" s="141" t="str">
        <f>L1026*(1-K1026)</f>
      </c>
    </row>
    <row r="1027">
      <c r="A1027" t="s">
        <v>148</v>
      </c>
      <c r="B1027" t="s">
        <v>171</v>
      </c>
      <c r="C1027" s="4" t="s">
        <v>176</v>
      </c>
      <c r="D1027" t="s">
        <v>166</v>
      </c>
      <c r="E1027" t="s">
        <v>451</v>
      </c>
      <c r="F1027" s="134" t="n">
        <v>2050</v>
      </c>
      <c r="G1027" s="135" t="n">
        <v>55</v>
      </c>
      <c r="H1027" s="136" t="n">
        <v>13144.0628407608</v>
      </c>
      <c r="I1027" s="137" t="n">
        <v>4136149.71339147</v>
      </c>
      <c r="J1027" s="138" t="str">
        <f>IF(I1027&gt;0,H1027/I1027,0)</f>
      </c>
      <c r="K1027" s="139" t="str">
        <f>1-EXP(-J1027)</f>
      </c>
      <c r="L1027" s="140" t="str">
        <f>IF(G1027=30,1,M1026)</f>
      </c>
      <c r="M1027" s="141" t="str">
        <f>L1027*(1-K1027)</f>
      </c>
    </row>
    <row r="1028">
      <c r="A1028" t="s">
        <v>148</v>
      </c>
      <c r="B1028" t="s">
        <v>171</v>
      </c>
      <c r="C1028" s="4" t="s">
        <v>176</v>
      </c>
      <c r="D1028" t="s">
        <v>166</v>
      </c>
      <c r="E1028" t="s">
        <v>451</v>
      </c>
      <c r="F1028" s="134" t="n">
        <v>2050</v>
      </c>
      <c r="G1028" s="135" t="n">
        <v>56</v>
      </c>
      <c r="H1028" s="136" t="n">
        <v>13975.0721447154</v>
      </c>
      <c r="I1028" s="137" t="n">
        <v>4057799.76253551</v>
      </c>
      <c r="J1028" s="138" t="str">
        <f>IF(I1028&gt;0,H1028/I1028,0)</f>
      </c>
      <c r="K1028" s="139" t="str">
        <f>1-EXP(-J1028)</f>
      </c>
      <c r="L1028" s="140" t="str">
        <f>IF(G1028=30,1,M1027)</f>
      </c>
      <c r="M1028" s="141" t="str">
        <f>L1028*(1-K1028)</f>
      </c>
    </row>
    <row r="1029">
      <c r="A1029" t="s">
        <v>148</v>
      </c>
      <c r="B1029" t="s">
        <v>171</v>
      </c>
      <c r="C1029" s="4" t="s">
        <v>176</v>
      </c>
      <c r="D1029" t="s">
        <v>166</v>
      </c>
      <c r="E1029" t="s">
        <v>451</v>
      </c>
      <c r="F1029" s="134" t="n">
        <v>2050</v>
      </c>
      <c r="G1029" s="135" t="n">
        <v>57</v>
      </c>
      <c r="H1029" s="136" t="n">
        <v>14958.1321212408</v>
      </c>
      <c r="I1029" s="137" t="n">
        <v>3981276.94683958</v>
      </c>
      <c r="J1029" s="138" t="str">
        <f>IF(I1029&gt;0,H1029/I1029,0)</f>
      </c>
      <c r="K1029" s="139" t="str">
        <f>1-EXP(-J1029)</f>
      </c>
      <c r="L1029" s="140" t="str">
        <f>IF(G1029=30,1,M1028)</f>
      </c>
      <c r="M1029" s="141" t="str">
        <f>L1029*(1-K1029)</f>
      </c>
    </row>
    <row r="1030">
      <c r="A1030" t="s">
        <v>148</v>
      </c>
      <c r="B1030" t="s">
        <v>171</v>
      </c>
      <c r="C1030" s="4" t="s">
        <v>176</v>
      </c>
      <c r="D1030" t="s">
        <v>166</v>
      </c>
      <c r="E1030" t="s">
        <v>451</v>
      </c>
      <c r="F1030" s="134" t="n">
        <v>2050</v>
      </c>
      <c r="G1030" s="135" t="n">
        <v>58</v>
      </c>
      <c r="H1030" s="136" t="n">
        <v>16351.4805824855</v>
      </c>
      <c r="I1030" s="137" t="n">
        <v>3987033.41224391</v>
      </c>
      <c r="J1030" s="138" t="str">
        <f>IF(I1030&gt;0,H1030/I1030,0)</f>
      </c>
      <c r="K1030" s="139" t="str">
        <f>1-EXP(-J1030)</f>
      </c>
      <c r="L1030" s="140" t="str">
        <f>IF(G1030=30,1,M1029)</f>
      </c>
      <c r="M1030" s="141" t="str">
        <f>L1030*(1-K1030)</f>
      </c>
    </row>
    <row r="1031">
      <c r="A1031" t="s">
        <v>148</v>
      </c>
      <c r="B1031" t="s">
        <v>171</v>
      </c>
      <c r="C1031" s="4" t="s">
        <v>176</v>
      </c>
      <c r="D1031" t="s">
        <v>166</v>
      </c>
      <c r="E1031" t="s">
        <v>451</v>
      </c>
      <c r="F1031" s="134" t="n">
        <v>2050</v>
      </c>
      <c r="G1031" s="135" t="n">
        <v>59</v>
      </c>
      <c r="H1031" s="136" t="n">
        <v>17845.0946826274</v>
      </c>
      <c r="I1031" s="137" t="n">
        <v>3971410.65895083</v>
      </c>
      <c r="J1031" s="138" t="str">
        <f>IF(I1031&gt;0,H1031/I1031,0)</f>
      </c>
      <c r="K1031" s="139" t="str">
        <f>1-EXP(-J1031)</f>
      </c>
      <c r="L1031" s="140" t="str">
        <f>IF(G1031=30,1,M1030)</f>
      </c>
      <c r="M1031" s="141" t="str">
        <f>L1031*(1-K1031)</f>
      </c>
    </row>
    <row r="1032">
      <c r="A1032" t="s">
        <v>148</v>
      </c>
      <c r="B1032" t="s">
        <v>171</v>
      </c>
      <c r="C1032" s="4" t="s">
        <v>176</v>
      </c>
      <c r="D1032" t="s">
        <v>166</v>
      </c>
      <c r="E1032" t="s">
        <v>451</v>
      </c>
      <c r="F1032" s="134" t="n">
        <v>2050</v>
      </c>
      <c r="G1032" s="135" t="n">
        <v>60</v>
      </c>
      <c r="H1032" s="136" t="n">
        <v>25791.7282524679</v>
      </c>
      <c r="I1032" s="137" t="n">
        <v>5839439.47475465</v>
      </c>
      <c r="J1032" s="138" t="str">
        <f>IF(I1032&gt;0,H1032/I1032,0)</f>
      </c>
      <c r="K1032" s="139" t="str">
        <f>1-EXP(-J1032)</f>
      </c>
      <c r="L1032" s="140" t="str">
        <f>IF(G1032=30,1,M1031)</f>
      </c>
      <c r="M1032" s="141" t="str">
        <f>L1032*(1-K1032)</f>
      </c>
    </row>
    <row r="1033">
      <c r="A1033" t="s">
        <v>148</v>
      </c>
      <c r="B1033" t="s">
        <v>171</v>
      </c>
      <c r="C1033" s="4" t="s">
        <v>176</v>
      </c>
      <c r="D1033" t="s">
        <v>166</v>
      </c>
      <c r="E1033" t="s">
        <v>451</v>
      </c>
      <c r="F1033" s="134" t="n">
        <v>2050</v>
      </c>
      <c r="G1033" s="135" t="n">
        <v>61</v>
      </c>
      <c r="H1033" s="136" t="n">
        <v>20508.6416244026</v>
      </c>
      <c r="I1033" s="137" t="n">
        <v>3861317.62489752</v>
      </c>
      <c r="J1033" s="138" t="str">
        <f>IF(I1033&gt;0,H1033/I1033,0)</f>
      </c>
      <c r="K1033" s="139" t="str">
        <f>1-EXP(-J1033)</f>
      </c>
      <c r="L1033" s="140" t="str">
        <f>IF(G1033=30,1,M1032)</f>
      </c>
      <c r="M1033" s="141" t="str">
        <f>L1033*(1-K1033)</f>
      </c>
    </row>
    <row r="1034">
      <c r="A1034" t="s">
        <v>148</v>
      </c>
      <c r="B1034" t="s">
        <v>171</v>
      </c>
      <c r="C1034" s="4" t="s">
        <v>176</v>
      </c>
      <c r="D1034" t="s">
        <v>166</v>
      </c>
      <c r="E1034" t="s">
        <v>451</v>
      </c>
      <c r="F1034" s="134" t="n">
        <v>2050</v>
      </c>
      <c r="G1034" s="135" t="n">
        <v>62</v>
      </c>
      <c r="H1034" s="136" t="n">
        <v>22222.5269572327</v>
      </c>
      <c r="I1034" s="137" t="n">
        <v>3805173.08929023</v>
      </c>
      <c r="J1034" s="138" t="str">
        <f>IF(I1034&gt;0,H1034/I1034,0)</f>
      </c>
      <c r="K1034" s="139" t="str">
        <f>1-EXP(-J1034)</f>
      </c>
      <c r="L1034" s="140" t="str">
        <f>IF(G1034=30,1,M1033)</f>
      </c>
      <c r="M1034" s="141" t="str">
        <f>L1034*(1-K1034)</f>
      </c>
    </row>
    <row r="1035">
      <c r="A1035" t="s">
        <v>148</v>
      </c>
      <c r="B1035" t="s">
        <v>171</v>
      </c>
      <c r="C1035" s="4" t="s">
        <v>176</v>
      </c>
      <c r="D1035" t="s">
        <v>166</v>
      </c>
      <c r="E1035" t="s">
        <v>451</v>
      </c>
      <c r="F1035" s="134" t="n">
        <v>2050</v>
      </c>
      <c r="G1035" s="135" t="n">
        <v>63</v>
      </c>
      <c r="H1035" s="136" t="n">
        <v>23411.6966440613</v>
      </c>
      <c r="I1035" s="137" t="n">
        <v>3644823.33357889</v>
      </c>
      <c r="J1035" s="138" t="str">
        <f>IF(I1035&gt;0,H1035/I1035,0)</f>
      </c>
      <c r="K1035" s="139" t="str">
        <f>1-EXP(-J1035)</f>
      </c>
      <c r="L1035" s="140" t="str">
        <f>IF(G1035=30,1,M1034)</f>
      </c>
      <c r="M1035" s="141" t="str">
        <f>L1035*(1-K1035)</f>
      </c>
    </row>
    <row r="1036">
      <c r="A1036" t="s">
        <v>148</v>
      </c>
      <c r="B1036" t="s">
        <v>171</v>
      </c>
      <c r="C1036" s="4" t="s">
        <v>176</v>
      </c>
      <c r="D1036" t="s">
        <v>166</v>
      </c>
      <c r="E1036" t="s">
        <v>451</v>
      </c>
      <c r="F1036" s="134" t="n">
        <v>2050</v>
      </c>
      <c r="G1036" s="135" t="n">
        <v>64</v>
      </c>
      <c r="H1036" s="136" t="n">
        <v>25178.8922227452</v>
      </c>
      <c r="I1036" s="137" t="n">
        <v>3567613.55044368</v>
      </c>
      <c r="J1036" s="138" t="str">
        <f>IF(I1036&gt;0,H1036/I1036,0)</f>
      </c>
      <c r="K1036" s="139" t="str">
        <f>1-EXP(-J1036)</f>
      </c>
      <c r="L1036" s="140" t="str">
        <f>IF(G1036=30,1,M1035)</f>
      </c>
      <c r="M1036" s="141" t="str">
        <f>L1036*(1-K1036)</f>
      </c>
    </row>
    <row r="1037">
      <c r="A1037" t="s">
        <v>148</v>
      </c>
      <c r="B1037" t="s">
        <v>171</v>
      </c>
      <c r="C1037" s="4" t="s">
        <v>176</v>
      </c>
      <c r="D1037" t="s">
        <v>166</v>
      </c>
      <c r="E1037" t="s">
        <v>451</v>
      </c>
      <c r="F1037" s="134" t="n">
        <v>2050</v>
      </c>
      <c r="G1037" s="135" t="n">
        <v>65</v>
      </c>
      <c r="H1037" s="136" t="n">
        <v>26231.1410110224</v>
      </c>
      <c r="I1037" s="137" t="n">
        <v>3566309.9363681</v>
      </c>
      <c r="J1037" s="138" t="str">
        <f>IF(I1037&gt;0,H1037/I1037,0)</f>
      </c>
      <c r="K1037" s="139" t="str">
        <f>1-EXP(-J1037)</f>
      </c>
      <c r="L1037" s="140" t="str">
        <f>IF(G1037=30,1,M1036)</f>
      </c>
      <c r="M1037" s="141" t="str">
        <f>L1037*(1-K1037)</f>
      </c>
    </row>
    <row r="1038">
      <c r="A1038" t="s">
        <v>148</v>
      </c>
      <c r="B1038" t="s">
        <v>171</v>
      </c>
      <c r="C1038" s="4" t="s">
        <v>176</v>
      </c>
      <c r="D1038" t="s">
        <v>166</v>
      </c>
      <c r="E1038" t="s">
        <v>451</v>
      </c>
      <c r="F1038" s="134" t="n">
        <v>2050</v>
      </c>
      <c r="G1038" s="135" t="n">
        <v>66</v>
      </c>
      <c r="H1038" s="136" t="n">
        <v>28897.1868428392</v>
      </c>
      <c r="I1038" s="137" t="n">
        <v>3580857.32359941</v>
      </c>
      <c r="J1038" s="138" t="str">
        <f>IF(I1038&gt;0,H1038/I1038,0)</f>
      </c>
      <c r="K1038" s="139" t="str">
        <f>1-EXP(-J1038)</f>
      </c>
      <c r="L1038" s="140" t="str">
        <f>IF(G1038=30,1,M1037)</f>
      </c>
      <c r="M1038" s="141" t="str">
        <f>L1038*(1-K1038)</f>
      </c>
    </row>
    <row r="1039">
      <c r="A1039" t="s">
        <v>148</v>
      </c>
      <c r="B1039" t="s">
        <v>171</v>
      </c>
      <c r="C1039" s="4" t="s">
        <v>176</v>
      </c>
      <c r="D1039" t="s">
        <v>166</v>
      </c>
      <c r="E1039" t="s">
        <v>451</v>
      </c>
      <c r="F1039" s="134" t="n">
        <v>2050</v>
      </c>
      <c r="G1039" s="135" t="n">
        <v>67</v>
      </c>
      <c r="H1039" s="136" t="n">
        <v>31044.1499984576</v>
      </c>
      <c r="I1039" s="137" t="n">
        <v>3498543.41654913</v>
      </c>
      <c r="J1039" s="138" t="str">
        <f>IF(I1039&gt;0,H1039/I1039,0)</f>
      </c>
      <c r="K1039" s="139" t="str">
        <f>1-EXP(-J1039)</f>
      </c>
      <c r="L1039" s="140" t="str">
        <f>IF(G1039=30,1,M1038)</f>
      </c>
      <c r="M1039" s="141" t="str">
        <f>L1039*(1-K1039)</f>
      </c>
    </row>
    <row r="1040">
      <c r="A1040" t="s">
        <v>148</v>
      </c>
      <c r="B1040" t="s">
        <v>171</v>
      </c>
      <c r="C1040" s="4" t="s">
        <v>176</v>
      </c>
      <c r="D1040" t="s">
        <v>166</v>
      </c>
      <c r="E1040" t="s">
        <v>451</v>
      </c>
      <c r="F1040" s="134" t="n">
        <v>2050</v>
      </c>
      <c r="G1040" s="135" t="n">
        <v>68</v>
      </c>
      <c r="H1040" s="136" t="n">
        <v>32452.5927276936</v>
      </c>
      <c r="I1040" s="137" t="n">
        <v>3321156.63895619</v>
      </c>
      <c r="J1040" s="138" t="str">
        <f>IF(I1040&gt;0,H1040/I1040,0)</f>
      </c>
      <c r="K1040" s="139" t="str">
        <f>1-EXP(-J1040)</f>
      </c>
      <c r="L1040" s="140" t="str">
        <f>IF(G1040=30,1,M1039)</f>
      </c>
      <c r="M1040" s="141" t="str">
        <f>L1040*(1-K1040)</f>
      </c>
    </row>
    <row r="1041">
      <c r="A1041" t="s">
        <v>148</v>
      </c>
      <c r="B1041" t="s">
        <v>171</v>
      </c>
      <c r="C1041" s="4" t="s">
        <v>176</v>
      </c>
      <c r="D1041" t="s">
        <v>166</v>
      </c>
      <c r="E1041" t="s">
        <v>451</v>
      </c>
      <c r="F1041" s="134" t="n">
        <v>2050</v>
      </c>
      <c r="G1041" s="135" t="n">
        <v>69</v>
      </c>
      <c r="H1041" s="136" t="n">
        <v>34364.8605260996</v>
      </c>
      <c r="I1041" s="137" t="n">
        <v>3192761.58202469</v>
      </c>
      <c r="J1041" s="138" t="str">
        <f>IF(I1041&gt;0,H1041/I1041,0)</f>
      </c>
      <c r="K1041" s="139" t="str">
        <f>1-EXP(-J1041)</f>
      </c>
      <c r="L1041" s="140" t="str">
        <f>IF(G1041=30,1,M1040)</f>
      </c>
      <c r="M1041" s="141" t="str">
        <f>L1041*(1-K1041)</f>
      </c>
    </row>
    <row r="1042">
      <c r="A1042" t="s">
        <v>148</v>
      </c>
      <c r="B1042" t="s">
        <v>164</v>
      </c>
      <c r="C1042" s="4" t="s">
        <v>165</v>
      </c>
      <c r="D1042" t="s">
        <v>166</v>
      </c>
      <c r="E1042" t="s">
        <v>451</v>
      </c>
      <c r="F1042" s="134" t="n">
        <v>2025</v>
      </c>
      <c r="G1042" s="135" t="n">
        <v>30</v>
      </c>
      <c r="H1042" s="136" t="n">
        <v>1282.14808007526</v>
      </c>
      <c r="I1042" s="137" t="n">
        <v>4467259.00744984</v>
      </c>
      <c r="J1042" s="138" t="str">
        <f>IF(I1042&gt;0,H1042/I1042,0)</f>
      </c>
      <c r="K1042" s="139" t="str">
        <f>1-EXP(-J1042)</f>
      </c>
      <c r="L1042" s="140" t="str">
        <f>IF(G1042=30,1,M1041)</f>
      </c>
      <c r="M1042" s="141" t="str">
        <f>L1042*(1-K1042)</f>
      </c>
    </row>
    <row r="1043">
      <c r="A1043" t="s">
        <v>148</v>
      </c>
      <c r="B1043" t="s">
        <v>164</v>
      </c>
      <c r="C1043" s="4" t="s">
        <v>165</v>
      </c>
      <c r="D1043" t="s">
        <v>166</v>
      </c>
      <c r="E1043" t="s">
        <v>451</v>
      </c>
      <c r="F1043" s="134" t="n">
        <v>2025</v>
      </c>
      <c r="G1043" s="135" t="n">
        <v>31</v>
      </c>
      <c r="H1043" s="136" t="n">
        <v>1315.23908698248</v>
      </c>
      <c r="I1043" s="137" t="n">
        <v>4410712.39044934</v>
      </c>
      <c r="J1043" s="138" t="str">
        <f>IF(I1043&gt;0,H1043/I1043,0)</f>
      </c>
      <c r="K1043" s="139" t="str">
        <f>1-EXP(-J1043)</f>
      </c>
      <c r="L1043" s="140" t="str">
        <f>IF(G1043=30,1,M1042)</f>
      </c>
      <c r="M1043" s="141" t="str">
        <f>L1043*(1-K1043)</f>
      </c>
    </row>
    <row r="1044">
      <c r="A1044" t="s">
        <v>148</v>
      </c>
      <c r="B1044" t="s">
        <v>164</v>
      </c>
      <c r="C1044" s="4" t="s">
        <v>165</v>
      </c>
      <c r="D1044" t="s">
        <v>166</v>
      </c>
      <c r="E1044" t="s">
        <v>451</v>
      </c>
      <c r="F1044" s="134" t="n">
        <v>2025</v>
      </c>
      <c r="G1044" s="135" t="n">
        <v>32</v>
      </c>
      <c r="H1044" s="136" t="n">
        <v>1358.36874107968</v>
      </c>
      <c r="I1044" s="137" t="n">
        <v>4358505.80076359</v>
      </c>
      <c r="J1044" s="138" t="str">
        <f>IF(I1044&gt;0,H1044/I1044,0)</f>
      </c>
      <c r="K1044" s="139" t="str">
        <f>1-EXP(-J1044)</f>
      </c>
      <c r="L1044" s="140" t="str">
        <f>IF(G1044=30,1,M1043)</f>
      </c>
      <c r="M1044" s="141" t="str">
        <f>L1044*(1-K1044)</f>
      </c>
    </row>
    <row r="1045">
      <c r="A1045" t="s">
        <v>148</v>
      </c>
      <c r="B1045" t="s">
        <v>164</v>
      </c>
      <c r="C1045" s="4" t="s">
        <v>165</v>
      </c>
      <c r="D1045" t="s">
        <v>166</v>
      </c>
      <c r="E1045" t="s">
        <v>451</v>
      </c>
      <c r="F1045" s="134" t="n">
        <v>2025</v>
      </c>
      <c r="G1045" s="135" t="n">
        <v>33</v>
      </c>
      <c r="H1045" s="136" t="n">
        <v>1441.84186563352</v>
      </c>
      <c r="I1045" s="137" t="n">
        <v>4398745.92791286</v>
      </c>
      <c r="J1045" s="138" t="str">
        <f>IF(I1045&gt;0,H1045/I1045,0)</f>
      </c>
      <c r="K1045" s="139" t="str">
        <f>1-EXP(-J1045)</f>
      </c>
      <c r="L1045" s="140" t="str">
        <f>IF(G1045=30,1,M1044)</f>
      </c>
      <c r="M1045" s="141" t="str">
        <f>L1045*(1-K1045)</f>
      </c>
    </row>
    <row r="1046">
      <c r="A1046" t="s">
        <v>148</v>
      </c>
      <c r="B1046" t="s">
        <v>164</v>
      </c>
      <c r="C1046" s="4" t="s">
        <v>165</v>
      </c>
      <c r="D1046" t="s">
        <v>166</v>
      </c>
      <c r="E1046" t="s">
        <v>451</v>
      </c>
      <c r="F1046" s="134" t="n">
        <v>2025</v>
      </c>
      <c r="G1046" s="135" t="n">
        <v>34</v>
      </c>
      <c r="H1046" s="136" t="n">
        <v>1533.78714702233</v>
      </c>
      <c r="I1046" s="137" t="n">
        <v>4419468.588996</v>
      </c>
      <c r="J1046" s="138" t="str">
        <f>IF(I1046&gt;0,H1046/I1046,0)</f>
      </c>
      <c r="K1046" s="139" t="str">
        <f>1-EXP(-J1046)</f>
      </c>
      <c r="L1046" s="140" t="str">
        <f>IF(G1046=30,1,M1045)</f>
      </c>
      <c r="M1046" s="141" t="str">
        <f>L1046*(1-K1046)</f>
      </c>
    </row>
    <row r="1047">
      <c r="A1047" t="s">
        <v>148</v>
      </c>
      <c r="B1047" t="s">
        <v>164</v>
      </c>
      <c r="C1047" s="4" t="s">
        <v>165</v>
      </c>
      <c r="D1047" t="s">
        <v>166</v>
      </c>
      <c r="E1047" t="s">
        <v>451</v>
      </c>
      <c r="F1047" s="134" t="n">
        <v>2025</v>
      </c>
      <c r="G1047" s="135" t="n">
        <v>35</v>
      </c>
      <c r="H1047" s="136" t="n">
        <v>3016.10693161697</v>
      </c>
      <c r="I1047" s="137" t="n">
        <v>6509663.36688188</v>
      </c>
      <c r="J1047" s="138" t="str">
        <f>IF(I1047&gt;0,H1047/I1047,0)</f>
      </c>
      <c r="K1047" s="139" t="str">
        <f>1-EXP(-J1047)</f>
      </c>
      <c r="L1047" s="140" t="str">
        <f>IF(G1047=30,1,M1046)</f>
      </c>
      <c r="M1047" s="141" t="str">
        <f>L1047*(1-K1047)</f>
      </c>
    </row>
    <row r="1048">
      <c r="A1048" t="s">
        <v>148</v>
      </c>
      <c r="B1048" t="s">
        <v>164</v>
      </c>
      <c r="C1048" s="4" t="s">
        <v>165</v>
      </c>
      <c r="D1048" t="s">
        <v>166</v>
      </c>
      <c r="E1048" t="s">
        <v>451</v>
      </c>
      <c r="F1048" s="134" t="n">
        <v>2025</v>
      </c>
      <c r="G1048" s="135" t="n">
        <v>36</v>
      </c>
      <c r="H1048" s="136" t="n">
        <v>2254.70933318993</v>
      </c>
      <c r="I1048" s="137" t="n">
        <v>4383096.00549538</v>
      </c>
      <c r="J1048" s="138" t="str">
        <f>IF(I1048&gt;0,H1048/I1048,0)</f>
      </c>
      <c r="K1048" s="139" t="str">
        <f>1-EXP(-J1048)</f>
      </c>
      <c r="L1048" s="140" t="str">
        <f>IF(G1048=30,1,M1047)</f>
      </c>
      <c r="M1048" s="141" t="str">
        <f>L1048*(1-K1048)</f>
      </c>
    </row>
    <row r="1049">
      <c r="A1049" t="s">
        <v>148</v>
      </c>
      <c r="B1049" t="s">
        <v>164</v>
      </c>
      <c r="C1049" s="4" t="s">
        <v>165</v>
      </c>
      <c r="D1049" t="s">
        <v>166</v>
      </c>
      <c r="E1049" t="s">
        <v>451</v>
      </c>
      <c r="F1049" s="134" t="n">
        <v>2025</v>
      </c>
      <c r="G1049" s="135" t="n">
        <v>37</v>
      </c>
      <c r="H1049" s="136" t="n">
        <v>2406.72848505594</v>
      </c>
      <c r="I1049" s="137" t="n">
        <v>4369642.29305489</v>
      </c>
      <c r="J1049" s="138" t="str">
        <f>IF(I1049&gt;0,H1049/I1049,0)</f>
      </c>
      <c r="K1049" s="139" t="str">
        <f>1-EXP(-J1049)</f>
      </c>
      <c r="L1049" s="140" t="str">
        <f>IF(G1049=30,1,M1048)</f>
      </c>
      <c r="M1049" s="141" t="str">
        <f>L1049*(1-K1049)</f>
      </c>
    </row>
    <row r="1050">
      <c r="A1050" t="s">
        <v>148</v>
      </c>
      <c r="B1050" t="s">
        <v>164</v>
      </c>
      <c r="C1050" s="4" t="s">
        <v>165</v>
      </c>
      <c r="D1050" t="s">
        <v>166</v>
      </c>
      <c r="E1050" t="s">
        <v>451</v>
      </c>
      <c r="F1050" s="134" t="n">
        <v>2025</v>
      </c>
      <c r="G1050" s="135" t="n">
        <v>38</v>
      </c>
      <c r="H1050" s="136" t="n">
        <v>2504.26492550023</v>
      </c>
      <c r="I1050" s="137" t="n">
        <v>4239505.8530855</v>
      </c>
      <c r="J1050" s="138" t="str">
        <f>IF(I1050&gt;0,H1050/I1050,0)</f>
      </c>
      <c r="K1050" s="139" t="str">
        <f>1-EXP(-J1050)</f>
      </c>
      <c r="L1050" s="140" t="str">
        <f>IF(G1050=30,1,M1049)</f>
      </c>
      <c r="M1050" s="141" t="str">
        <f>L1050*(1-K1050)</f>
      </c>
    </row>
    <row r="1051">
      <c r="A1051" t="s">
        <v>148</v>
      </c>
      <c r="B1051" t="s">
        <v>164</v>
      </c>
      <c r="C1051" s="4" t="s">
        <v>165</v>
      </c>
      <c r="D1051" t="s">
        <v>166</v>
      </c>
      <c r="E1051" t="s">
        <v>451</v>
      </c>
      <c r="F1051" s="134" t="n">
        <v>2025</v>
      </c>
      <c r="G1051" s="135" t="n">
        <v>39</v>
      </c>
      <c r="H1051" s="136" t="n">
        <v>2668.85044983619</v>
      </c>
      <c r="I1051" s="137" t="n">
        <v>4208510.72085438</v>
      </c>
      <c r="J1051" s="138" t="str">
        <f>IF(I1051&gt;0,H1051/I1051,0)</f>
      </c>
      <c r="K1051" s="139" t="str">
        <f>1-EXP(-J1051)</f>
      </c>
      <c r="L1051" s="140" t="str">
        <f>IF(G1051=30,1,M1050)</f>
      </c>
      <c r="M1051" s="141" t="str">
        <f>L1051*(1-K1051)</f>
      </c>
    </row>
    <row r="1052">
      <c r="A1052" t="s">
        <v>148</v>
      </c>
      <c r="B1052" t="s">
        <v>164</v>
      </c>
      <c r="C1052" s="4" t="s">
        <v>165</v>
      </c>
      <c r="D1052" t="s">
        <v>166</v>
      </c>
      <c r="E1052" t="s">
        <v>451</v>
      </c>
      <c r="F1052" s="134" t="n">
        <v>2025</v>
      </c>
      <c r="G1052" s="135" t="n">
        <v>40</v>
      </c>
      <c r="H1052" s="136" t="n">
        <v>3657.34535610759</v>
      </c>
      <c r="I1052" s="137" t="n">
        <v>4272859.94162918</v>
      </c>
      <c r="J1052" s="138" t="str">
        <f>IF(I1052&gt;0,H1052/I1052,0)</f>
      </c>
      <c r="K1052" s="139" t="str">
        <f>1-EXP(-J1052)</f>
      </c>
      <c r="L1052" s="140" t="str">
        <f>IF(G1052=30,1,M1051)</f>
      </c>
      <c r="M1052" s="141" t="str">
        <f>L1052*(1-K1052)</f>
      </c>
    </row>
    <row r="1053">
      <c r="A1053" t="s">
        <v>148</v>
      </c>
      <c r="B1053" t="s">
        <v>164</v>
      </c>
      <c r="C1053" s="4" t="s">
        <v>165</v>
      </c>
      <c r="D1053" t="s">
        <v>166</v>
      </c>
      <c r="E1053" t="s">
        <v>451</v>
      </c>
      <c r="F1053" s="134" t="n">
        <v>2025</v>
      </c>
      <c r="G1053" s="135" t="n">
        <v>41</v>
      </c>
      <c r="H1053" s="136" t="n">
        <v>4027.13767921727</v>
      </c>
      <c r="I1053" s="137" t="n">
        <v>4362484.66303299</v>
      </c>
      <c r="J1053" s="138" t="str">
        <f>IF(I1053&gt;0,H1053/I1053,0)</f>
      </c>
      <c r="K1053" s="139" t="str">
        <f>1-EXP(-J1053)</f>
      </c>
      <c r="L1053" s="140" t="str">
        <f>IF(G1053=30,1,M1052)</f>
      </c>
      <c r="M1053" s="141" t="str">
        <f>L1053*(1-K1053)</f>
      </c>
    </row>
    <row r="1054">
      <c r="A1054" t="s">
        <v>148</v>
      </c>
      <c r="B1054" t="s">
        <v>164</v>
      </c>
      <c r="C1054" s="4" t="s">
        <v>165</v>
      </c>
      <c r="D1054" t="s">
        <v>166</v>
      </c>
      <c r="E1054" t="s">
        <v>451</v>
      </c>
      <c r="F1054" s="134" t="n">
        <v>2025</v>
      </c>
      <c r="G1054" s="135" t="n">
        <v>42</v>
      </c>
      <c r="H1054" s="136" t="n">
        <v>4338.50110850914</v>
      </c>
      <c r="I1054" s="137" t="n">
        <v>4343004.76876643</v>
      </c>
      <c r="J1054" s="138" t="str">
        <f>IF(I1054&gt;0,H1054/I1054,0)</f>
      </c>
      <c r="K1054" s="139" t="str">
        <f>1-EXP(-J1054)</f>
      </c>
      <c r="L1054" s="140" t="str">
        <f>IF(G1054=30,1,M1053)</f>
      </c>
      <c r="M1054" s="141" t="str">
        <f>L1054*(1-K1054)</f>
      </c>
    </row>
    <row r="1055">
      <c r="A1055" t="s">
        <v>148</v>
      </c>
      <c r="B1055" t="s">
        <v>164</v>
      </c>
      <c r="C1055" s="4" t="s">
        <v>165</v>
      </c>
      <c r="D1055" t="s">
        <v>166</v>
      </c>
      <c r="E1055" t="s">
        <v>451</v>
      </c>
      <c r="F1055" s="134" t="n">
        <v>2025</v>
      </c>
      <c r="G1055" s="135" t="n">
        <v>43</v>
      </c>
      <c r="H1055" s="136" t="n">
        <v>4570.23561452701</v>
      </c>
      <c r="I1055" s="137" t="n">
        <v>4209764.82229798</v>
      </c>
      <c r="J1055" s="138" t="str">
        <f>IF(I1055&gt;0,H1055/I1055,0)</f>
      </c>
      <c r="K1055" s="139" t="str">
        <f>1-EXP(-J1055)</f>
      </c>
      <c r="L1055" s="140" t="str">
        <f>IF(G1055=30,1,M1054)</f>
      </c>
      <c r="M1055" s="141" t="str">
        <f>L1055*(1-K1055)</f>
      </c>
    </row>
    <row r="1056">
      <c r="A1056" t="s">
        <v>148</v>
      </c>
      <c r="B1056" t="s">
        <v>164</v>
      </c>
      <c r="C1056" s="4" t="s">
        <v>165</v>
      </c>
      <c r="D1056" t="s">
        <v>166</v>
      </c>
      <c r="E1056" t="s">
        <v>451</v>
      </c>
      <c r="F1056" s="134" t="n">
        <v>2025</v>
      </c>
      <c r="G1056" s="135" t="n">
        <v>44</v>
      </c>
      <c r="H1056" s="136" t="n">
        <v>4899.11975851417</v>
      </c>
      <c r="I1056" s="137" t="n">
        <v>4140245.42433907</v>
      </c>
      <c r="J1056" s="138" t="str">
        <f>IF(I1056&gt;0,H1056/I1056,0)</f>
      </c>
      <c r="K1056" s="139" t="str">
        <f>1-EXP(-J1056)</f>
      </c>
      <c r="L1056" s="140" t="str">
        <f>IF(G1056=30,1,M1055)</f>
      </c>
      <c r="M1056" s="141" t="str">
        <f>L1056*(1-K1056)</f>
      </c>
    </row>
    <row r="1057">
      <c r="A1057" t="s">
        <v>148</v>
      </c>
      <c r="B1057" t="s">
        <v>164</v>
      </c>
      <c r="C1057" s="4" t="s">
        <v>165</v>
      </c>
      <c r="D1057" t="s">
        <v>166</v>
      </c>
      <c r="E1057" t="s">
        <v>451</v>
      </c>
      <c r="F1057" s="134" t="n">
        <v>2025</v>
      </c>
      <c r="G1057" s="135" t="n">
        <v>45</v>
      </c>
      <c r="H1057" s="136" t="n">
        <v>6269.58995124239</v>
      </c>
      <c r="I1057" s="137" t="n">
        <v>4087263.42645959</v>
      </c>
      <c r="J1057" s="138" t="str">
        <f>IF(I1057&gt;0,H1057/I1057,0)</f>
      </c>
      <c r="K1057" s="139" t="str">
        <f>1-EXP(-J1057)</f>
      </c>
      <c r="L1057" s="140" t="str">
        <f>IF(G1057=30,1,M1056)</f>
      </c>
      <c r="M1057" s="141" t="str">
        <f>L1057*(1-K1057)</f>
      </c>
    </row>
    <row r="1058">
      <c r="A1058" t="s">
        <v>148</v>
      </c>
      <c r="B1058" t="s">
        <v>164</v>
      </c>
      <c r="C1058" s="4" t="s">
        <v>165</v>
      </c>
      <c r="D1058" t="s">
        <v>166</v>
      </c>
      <c r="E1058" t="s">
        <v>451</v>
      </c>
      <c r="F1058" s="134" t="n">
        <v>2025</v>
      </c>
      <c r="G1058" s="135" t="n">
        <v>46</v>
      </c>
      <c r="H1058" s="136" t="n">
        <v>6759.61099672677</v>
      </c>
      <c r="I1058" s="137" t="n">
        <v>4028051.8565677</v>
      </c>
      <c r="J1058" s="138" t="str">
        <f>IF(I1058&gt;0,H1058/I1058,0)</f>
      </c>
      <c r="K1058" s="139" t="str">
        <f>1-EXP(-J1058)</f>
      </c>
      <c r="L1058" s="140" t="str">
        <f>IF(G1058=30,1,M1057)</f>
      </c>
      <c r="M1058" s="141" t="str">
        <f>L1058*(1-K1058)</f>
      </c>
    </row>
    <row r="1059">
      <c r="A1059" t="s">
        <v>148</v>
      </c>
      <c r="B1059" t="s">
        <v>164</v>
      </c>
      <c r="C1059" s="4" t="s">
        <v>165</v>
      </c>
      <c r="D1059" t="s">
        <v>166</v>
      </c>
      <c r="E1059" t="s">
        <v>451</v>
      </c>
      <c r="F1059" s="134" t="n">
        <v>2025</v>
      </c>
      <c r="G1059" s="135" t="n">
        <v>47</v>
      </c>
      <c r="H1059" s="136" t="n">
        <v>7252.18511271875</v>
      </c>
      <c r="I1059" s="137" t="n">
        <v>3950277.12889061</v>
      </c>
      <c r="J1059" s="138" t="str">
        <f>IF(I1059&gt;0,H1059/I1059,0)</f>
      </c>
      <c r="K1059" s="139" t="str">
        <f>1-EXP(-J1059)</f>
      </c>
      <c r="L1059" s="140" t="str">
        <f>IF(G1059=30,1,M1058)</f>
      </c>
      <c r="M1059" s="141" t="str">
        <f>L1059*(1-K1059)</f>
      </c>
    </row>
    <row r="1060">
      <c r="A1060" t="s">
        <v>148</v>
      </c>
      <c r="B1060" t="s">
        <v>164</v>
      </c>
      <c r="C1060" s="4" t="s">
        <v>165</v>
      </c>
      <c r="D1060" t="s">
        <v>166</v>
      </c>
      <c r="E1060" t="s">
        <v>451</v>
      </c>
      <c r="F1060" s="134" t="n">
        <v>2025</v>
      </c>
      <c r="G1060" s="135" t="n">
        <v>48</v>
      </c>
      <c r="H1060" s="136" t="n">
        <v>7813.40832117215</v>
      </c>
      <c r="I1060" s="137" t="n">
        <v>3890339.92856643</v>
      </c>
      <c r="J1060" s="138" t="str">
        <f>IF(I1060&gt;0,H1060/I1060,0)</f>
      </c>
      <c r="K1060" s="139" t="str">
        <f>1-EXP(-J1060)</f>
      </c>
      <c r="L1060" s="140" t="str">
        <f>IF(G1060=30,1,M1059)</f>
      </c>
      <c r="M1060" s="141" t="str">
        <f>L1060*(1-K1060)</f>
      </c>
    </row>
    <row r="1061">
      <c r="A1061" t="s">
        <v>148</v>
      </c>
      <c r="B1061" t="s">
        <v>164</v>
      </c>
      <c r="C1061" s="4" t="s">
        <v>165</v>
      </c>
      <c r="D1061" t="s">
        <v>166</v>
      </c>
      <c r="E1061" t="s">
        <v>451</v>
      </c>
      <c r="F1061" s="134" t="n">
        <v>2025</v>
      </c>
      <c r="G1061" s="135" t="n">
        <v>49</v>
      </c>
      <c r="H1061" s="136" t="n">
        <v>8372.78717400612</v>
      </c>
      <c r="I1061" s="137" t="n">
        <v>3818493.26996543</v>
      </c>
      <c r="J1061" s="138" t="str">
        <f>IF(I1061&gt;0,H1061/I1061,0)</f>
      </c>
      <c r="K1061" s="139" t="str">
        <f>1-EXP(-J1061)</f>
      </c>
      <c r="L1061" s="140" t="str">
        <f>IF(G1061=30,1,M1060)</f>
      </c>
      <c r="M1061" s="141" t="str">
        <f>L1061*(1-K1061)</f>
      </c>
    </row>
    <row r="1062">
      <c r="A1062" t="s">
        <v>148</v>
      </c>
      <c r="B1062" t="s">
        <v>164</v>
      </c>
      <c r="C1062" s="4" t="s">
        <v>165</v>
      </c>
      <c r="D1062" t="s">
        <v>166</v>
      </c>
      <c r="E1062" t="s">
        <v>451</v>
      </c>
      <c r="F1062" s="134" t="n">
        <v>2025</v>
      </c>
      <c r="G1062" s="135" t="n">
        <v>50</v>
      </c>
      <c r="H1062" s="136" t="n">
        <v>9615.55870918643</v>
      </c>
      <c r="I1062" s="137" t="n">
        <v>3746208.3894556</v>
      </c>
      <c r="J1062" s="138" t="str">
        <f>IF(I1062&gt;0,H1062/I1062,0)</f>
      </c>
      <c r="K1062" s="139" t="str">
        <f>1-EXP(-J1062)</f>
      </c>
      <c r="L1062" s="140" t="str">
        <f>IF(G1062=30,1,M1061)</f>
      </c>
      <c r="M1062" s="141" t="str">
        <f>L1062*(1-K1062)</f>
      </c>
    </row>
    <row r="1063">
      <c r="A1063" t="s">
        <v>148</v>
      </c>
      <c r="B1063" t="s">
        <v>164</v>
      </c>
      <c r="C1063" s="4" t="s">
        <v>165</v>
      </c>
      <c r="D1063" t="s">
        <v>166</v>
      </c>
      <c r="E1063" t="s">
        <v>451</v>
      </c>
      <c r="F1063" s="134" t="n">
        <v>2025</v>
      </c>
      <c r="G1063" s="135" t="n">
        <v>51</v>
      </c>
      <c r="H1063" s="136" t="n">
        <v>10197.7741864065</v>
      </c>
      <c r="I1063" s="137" t="n">
        <v>3645044.21523223</v>
      </c>
      <c r="J1063" s="138" t="str">
        <f>IF(I1063&gt;0,H1063/I1063,0)</f>
      </c>
      <c r="K1063" s="139" t="str">
        <f>1-EXP(-J1063)</f>
      </c>
      <c r="L1063" s="140" t="str">
        <f>IF(G1063=30,1,M1062)</f>
      </c>
      <c r="M1063" s="141" t="str">
        <f>L1063*(1-K1063)</f>
      </c>
    </row>
    <row r="1064">
      <c r="A1064" t="s">
        <v>148</v>
      </c>
      <c r="B1064" t="s">
        <v>164</v>
      </c>
      <c r="C1064" s="4" t="s">
        <v>165</v>
      </c>
      <c r="D1064" t="s">
        <v>166</v>
      </c>
      <c r="E1064" t="s">
        <v>451</v>
      </c>
      <c r="F1064" s="134" t="n">
        <v>2025</v>
      </c>
      <c r="G1064" s="135" t="n">
        <v>52</v>
      </c>
      <c r="H1064" s="136" t="n">
        <v>10999.1856381924</v>
      </c>
      <c r="I1064" s="137" t="n">
        <v>3606935.96429087</v>
      </c>
      <c r="J1064" s="138" t="str">
        <f>IF(I1064&gt;0,H1064/I1064,0)</f>
      </c>
      <c r="K1064" s="139" t="str">
        <f>1-EXP(-J1064)</f>
      </c>
      <c r="L1064" s="140" t="str">
        <f>IF(G1064=30,1,M1063)</f>
      </c>
      <c r="M1064" s="141" t="str">
        <f>L1064*(1-K1064)</f>
      </c>
    </row>
    <row r="1065">
      <c r="A1065" t="s">
        <v>148</v>
      </c>
      <c r="B1065" t="s">
        <v>164</v>
      </c>
      <c r="C1065" s="4" t="s">
        <v>165</v>
      </c>
      <c r="D1065" t="s">
        <v>166</v>
      </c>
      <c r="E1065" t="s">
        <v>451</v>
      </c>
      <c r="F1065" s="134" t="n">
        <v>2025</v>
      </c>
      <c r="G1065" s="135" t="n">
        <v>53</v>
      </c>
      <c r="H1065" s="136" t="n">
        <v>11320.211791169</v>
      </c>
      <c r="I1065" s="137" t="n">
        <v>3400438.09374049</v>
      </c>
      <c r="J1065" s="138" t="str">
        <f>IF(I1065&gt;0,H1065/I1065,0)</f>
      </c>
      <c r="K1065" s="139" t="str">
        <f>1-EXP(-J1065)</f>
      </c>
      <c r="L1065" s="140" t="str">
        <f>IF(G1065=30,1,M1064)</f>
      </c>
      <c r="M1065" s="141" t="str">
        <f>L1065*(1-K1065)</f>
      </c>
    </row>
    <row r="1066">
      <c r="A1066" t="s">
        <v>148</v>
      </c>
      <c r="B1066" t="s">
        <v>164</v>
      </c>
      <c r="C1066" s="4" t="s">
        <v>165</v>
      </c>
      <c r="D1066" t="s">
        <v>166</v>
      </c>
      <c r="E1066" t="s">
        <v>451</v>
      </c>
      <c r="F1066" s="134" t="n">
        <v>2025</v>
      </c>
      <c r="G1066" s="135" t="n">
        <v>54</v>
      </c>
      <c r="H1066" s="136" t="n">
        <v>12058.0132264927</v>
      </c>
      <c r="I1066" s="137" t="n">
        <v>3319306.02358973</v>
      </c>
      <c r="J1066" s="138" t="str">
        <f>IF(I1066&gt;0,H1066/I1066,0)</f>
      </c>
      <c r="K1066" s="139" t="str">
        <f>1-EXP(-J1066)</f>
      </c>
      <c r="L1066" s="140" t="str">
        <f>IF(G1066=30,1,M1065)</f>
      </c>
      <c r="M1066" s="141" t="str">
        <f>L1066*(1-K1066)</f>
      </c>
    </row>
    <row r="1067">
      <c r="A1067" t="s">
        <v>148</v>
      </c>
      <c r="B1067" t="s">
        <v>164</v>
      </c>
      <c r="C1067" s="4" t="s">
        <v>165</v>
      </c>
      <c r="D1067" t="s">
        <v>166</v>
      </c>
      <c r="E1067" t="s">
        <v>451</v>
      </c>
      <c r="F1067" s="134" t="n">
        <v>2025</v>
      </c>
      <c r="G1067" s="135" t="n">
        <v>55</v>
      </c>
      <c r="H1067" s="136" t="n">
        <v>13121.8630224673</v>
      </c>
      <c r="I1067" s="137" t="n">
        <v>3243129.6175784</v>
      </c>
      <c r="J1067" s="138" t="str">
        <f>IF(I1067&gt;0,H1067/I1067,0)</f>
      </c>
      <c r="K1067" s="139" t="str">
        <f>1-EXP(-J1067)</f>
      </c>
      <c r="L1067" s="140" t="str">
        <f>IF(G1067=30,1,M1066)</f>
      </c>
      <c r="M1067" s="141" t="str">
        <f>L1067*(1-K1067)</f>
      </c>
    </row>
    <row r="1068">
      <c r="A1068" t="s">
        <v>148</v>
      </c>
      <c r="B1068" t="s">
        <v>164</v>
      </c>
      <c r="C1068" s="4" t="s">
        <v>165</v>
      </c>
      <c r="D1068" t="s">
        <v>166</v>
      </c>
      <c r="E1068" t="s">
        <v>451</v>
      </c>
      <c r="F1068" s="134" t="n">
        <v>2025</v>
      </c>
      <c r="G1068" s="135" t="n">
        <v>56</v>
      </c>
      <c r="H1068" s="136" t="n">
        <v>13949.400946191</v>
      </c>
      <c r="I1068" s="137" t="n">
        <v>3157182.63240391</v>
      </c>
      <c r="J1068" s="138" t="str">
        <f>IF(I1068&gt;0,H1068/I1068,0)</f>
      </c>
      <c r="K1068" s="139" t="str">
        <f>1-EXP(-J1068)</f>
      </c>
      <c r="L1068" s="140" t="str">
        <f>IF(G1068=30,1,M1067)</f>
      </c>
      <c r="M1068" s="141" t="str">
        <f>L1068*(1-K1068)</f>
      </c>
    </row>
    <row r="1069">
      <c r="A1069" t="s">
        <v>148</v>
      </c>
      <c r="B1069" t="s">
        <v>164</v>
      </c>
      <c r="C1069" s="4" t="s">
        <v>165</v>
      </c>
      <c r="D1069" t="s">
        <v>166</v>
      </c>
      <c r="E1069" t="s">
        <v>451</v>
      </c>
      <c r="F1069" s="134" t="n">
        <v>2025</v>
      </c>
      <c r="G1069" s="135" t="n">
        <v>57</v>
      </c>
      <c r="H1069" s="136" t="n">
        <v>14724.9347216004</v>
      </c>
      <c r="I1069" s="137" t="n">
        <v>3051443.9184786</v>
      </c>
      <c r="J1069" s="138" t="str">
        <f>IF(I1069&gt;0,H1069/I1069,0)</f>
      </c>
      <c r="K1069" s="139" t="str">
        <f>1-EXP(-J1069)</f>
      </c>
      <c r="L1069" s="140" t="str">
        <f>IF(G1069=30,1,M1068)</f>
      </c>
      <c r="M1069" s="141" t="str">
        <f>L1069*(1-K1069)</f>
      </c>
    </row>
    <row r="1070">
      <c r="A1070" t="s">
        <v>148</v>
      </c>
      <c r="B1070" t="s">
        <v>164</v>
      </c>
      <c r="C1070" s="4" t="s">
        <v>165</v>
      </c>
      <c r="D1070" t="s">
        <v>166</v>
      </c>
      <c r="E1070" t="s">
        <v>451</v>
      </c>
      <c r="F1070" s="134" t="n">
        <v>2025</v>
      </c>
      <c r="G1070" s="135" t="n">
        <v>58</v>
      </c>
      <c r="H1070" s="136" t="n">
        <v>15371.2074623555</v>
      </c>
      <c r="I1070" s="137" t="n">
        <v>2913456.20780408</v>
      </c>
      <c r="J1070" s="138" t="str">
        <f>IF(I1070&gt;0,H1070/I1070,0)</f>
      </c>
      <c r="K1070" s="139" t="str">
        <f>1-EXP(-J1070)</f>
      </c>
      <c r="L1070" s="140" t="str">
        <f>IF(G1070=30,1,M1069)</f>
      </c>
      <c r="M1070" s="141" t="str">
        <f>L1070*(1-K1070)</f>
      </c>
    </row>
    <row r="1071">
      <c r="A1071" t="s">
        <v>148</v>
      </c>
      <c r="B1071" t="s">
        <v>164</v>
      </c>
      <c r="C1071" s="4" t="s">
        <v>165</v>
      </c>
      <c r="D1071" t="s">
        <v>166</v>
      </c>
      <c r="E1071" t="s">
        <v>451</v>
      </c>
      <c r="F1071" s="134" t="n">
        <v>2025</v>
      </c>
      <c r="G1071" s="135" t="n">
        <v>59</v>
      </c>
      <c r="H1071" s="136" t="n">
        <v>16213.8109625709</v>
      </c>
      <c r="I1071" s="137" t="n">
        <v>2813535.58615437</v>
      </c>
      <c r="J1071" s="138" t="str">
        <f>IF(I1071&gt;0,H1071/I1071,0)</f>
      </c>
      <c r="K1071" s="139" t="str">
        <f>1-EXP(-J1071)</f>
      </c>
      <c r="L1071" s="140" t="str">
        <f>IF(G1071=30,1,M1070)</f>
      </c>
      <c r="M1071" s="141" t="str">
        <f>L1071*(1-K1071)</f>
      </c>
    </row>
    <row r="1072">
      <c r="A1072" t="s">
        <v>148</v>
      </c>
      <c r="B1072" t="s">
        <v>164</v>
      </c>
      <c r="C1072" s="4" t="s">
        <v>165</v>
      </c>
      <c r="D1072" t="s">
        <v>166</v>
      </c>
      <c r="E1072" t="s">
        <v>451</v>
      </c>
      <c r="F1072" s="134" t="n">
        <v>2025</v>
      </c>
      <c r="G1072" s="135" t="n">
        <v>60</v>
      </c>
      <c r="H1072" s="136" t="n">
        <v>17442.466213005</v>
      </c>
      <c r="I1072" s="137" t="n">
        <v>2691047.17153736</v>
      </c>
      <c r="J1072" s="138" t="str">
        <f>IF(I1072&gt;0,H1072/I1072,0)</f>
      </c>
      <c r="K1072" s="139" t="str">
        <f>1-EXP(-J1072)</f>
      </c>
      <c r="L1072" s="140" t="str">
        <f>IF(G1072=30,1,M1071)</f>
      </c>
      <c r="M1072" s="141" t="str">
        <f>L1072*(1-K1072)</f>
      </c>
    </row>
    <row r="1073">
      <c r="A1073" t="s">
        <v>148</v>
      </c>
      <c r="B1073" t="s">
        <v>164</v>
      </c>
      <c r="C1073" s="4" t="s">
        <v>165</v>
      </c>
      <c r="D1073" t="s">
        <v>166</v>
      </c>
      <c r="E1073" t="s">
        <v>451</v>
      </c>
      <c r="F1073" s="134" t="n">
        <v>2025</v>
      </c>
      <c r="G1073" s="135" t="n">
        <v>61</v>
      </c>
      <c r="H1073" s="136" t="n">
        <v>18185.5962140586</v>
      </c>
      <c r="I1073" s="137" t="n">
        <v>2568096.94973173</v>
      </c>
      <c r="J1073" s="138" t="str">
        <f>IF(I1073&gt;0,H1073/I1073,0)</f>
      </c>
      <c r="K1073" s="139" t="str">
        <f>1-EXP(-J1073)</f>
      </c>
      <c r="L1073" s="140" t="str">
        <f>IF(G1073=30,1,M1072)</f>
      </c>
      <c r="M1073" s="141" t="str">
        <f>L1073*(1-K1073)</f>
      </c>
    </row>
    <row r="1074">
      <c r="A1074" t="s">
        <v>148</v>
      </c>
      <c r="B1074" t="s">
        <v>164</v>
      </c>
      <c r="C1074" s="4" t="s">
        <v>165</v>
      </c>
      <c r="D1074" t="s">
        <v>166</v>
      </c>
      <c r="E1074" t="s">
        <v>451</v>
      </c>
      <c r="F1074" s="134" t="n">
        <v>2025</v>
      </c>
      <c r="G1074" s="135" t="n">
        <v>62</v>
      </c>
      <c r="H1074" s="136" t="n">
        <v>18970.1376231544</v>
      </c>
      <c r="I1074" s="137" t="n">
        <v>2450910.06582199</v>
      </c>
      <c r="J1074" s="138" t="str">
        <f>IF(I1074&gt;0,H1074/I1074,0)</f>
      </c>
      <c r="K1074" s="139" t="str">
        <f>1-EXP(-J1074)</f>
      </c>
      <c r="L1074" s="140" t="str">
        <f>IF(G1074=30,1,M1073)</f>
      </c>
      <c r="M1074" s="141" t="str">
        <f>L1074*(1-K1074)</f>
      </c>
    </row>
    <row r="1075">
      <c r="A1075" t="s">
        <v>148</v>
      </c>
      <c r="B1075" t="s">
        <v>164</v>
      </c>
      <c r="C1075" s="4" t="s">
        <v>165</v>
      </c>
      <c r="D1075" t="s">
        <v>166</v>
      </c>
      <c r="E1075" t="s">
        <v>451</v>
      </c>
      <c r="F1075" s="134" t="n">
        <v>2025</v>
      </c>
      <c r="G1075" s="135" t="n">
        <v>63</v>
      </c>
      <c r="H1075" s="136" t="n">
        <v>19616.8921947261</v>
      </c>
      <c r="I1075" s="137" t="n">
        <v>2307352.6622382</v>
      </c>
      <c r="J1075" s="138" t="str">
        <f>IF(I1075&gt;0,H1075/I1075,0)</f>
      </c>
      <c r="K1075" s="139" t="str">
        <f>1-EXP(-J1075)</f>
      </c>
      <c r="L1075" s="140" t="str">
        <f>IF(G1075=30,1,M1074)</f>
      </c>
      <c r="M1075" s="141" t="str">
        <f>L1075*(1-K1075)</f>
      </c>
    </row>
    <row r="1076">
      <c r="A1076" t="s">
        <v>148</v>
      </c>
      <c r="B1076" t="s">
        <v>164</v>
      </c>
      <c r="C1076" s="4" t="s">
        <v>165</v>
      </c>
      <c r="D1076" t="s">
        <v>166</v>
      </c>
      <c r="E1076" t="s">
        <v>451</v>
      </c>
      <c r="F1076" s="134" t="n">
        <v>2025</v>
      </c>
      <c r="G1076" s="135" t="n">
        <v>64</v>
      </c>
      <c r="H1076" s="136" t="n">
        <v>20366.5260402308</v>
      </c>
      <c r="I1076" s="137" t="n">
        <v>2189442.45160812</v>
      </c>
      <c r="J1076" s="138" t="str">
        <f>IF(I1076&gt;0,H1076/I1076,0)</f>
      </c>
      <c r="K1076" s="139" t="str">
        <f>1-EXP(-J1076)</f>
      </c>
      <c r="L1076" s="140" t="str">
        <f>IF(G1076=30,1,M1075)</f>
      </c>
      <c r="M1076" s="141" t="str">
        <f>L1076*(1-K1076)</f>
      </c>
    </row>
    <row r="1077">
      <c r="A1077" t="s">
        <v>148</v>
      </c>
      <c r="B1077" t="s">
        <v>164</v>
      </c>
      <c r="C1077" s="4" t="s">
        <v>165</v>
      </c>
      <c r="D1077" t="s">
        <v>166</v>
      </c>
      <c r="E1077" t="s">
        <v>451</v>
      </c>
      <c r="F1077" s="134" t="n">
        <v>2025</v>
      </c>
      <c r="G1077" s="135" t="n">
        <v>65</v>
      </c>
      <c r="H1077" s="136" t="n">
        <v>20564.8182811925</v>
      </c>
      <c r="I1077" s="137" t="n">
        <v>2067379.29561573</v>
      </c>
      <c r="J1077" s="138" t="str">
        <f>IF(I1077&gt;0,H1077/I1077,0)</f>
      </c>
      <c r="K1077" s="139" t="str">
        <f>1-EXP(-J1077)</f>
      </c>
      <c r="L1077" s="140" t="str">
        <f>IF(G1077=30,1,M1076)</f>
      </c>
      <c r="M1077" s="141" t="str">
        <f>L1077*(1-K1077)</f>
      </c>
    </row>
    <row r="1078">
      <c r="A1078" t="s">
        <v>148</v>
      </c>
      <c r="B1078" t="s">
        <v>164</v>
      </c>
      <c r="C1078" s="4" t="s">
        <v>165</v>
      </c>
      <c r="D1078" t="s">
        <v>166</v>
      </c>
      <c r="E1078" t="s">
        <v>451</v>
      </c>
      <c r="F1078" s="134" t="n">
        <v>2025</v>
      </c>
      <c r="G1078" s="135" t="n">
        <v>66</v>
      </c>
      <c r="H1078" s="136" t="n">
        <v>21128.4842212808</v>
      </c>
      <c r="I1078" s="137" t="n">
        <v>1938977.04767675</v>
      </c>
      <c r="J1078" s="138" t="str">
        <f>IF(I1078&gt;0,H1078/I1078,0)</f>
      </c>
      <c r="K1078" s="139" t="str">
        <f>1-EXP(-J1078)</f>
      </c>
      <c r="L1078" s="140" t="str">
        <f>IF(G1078=30,1,M1077)</f>
      </c>
      <c r="M1078" s="141" t="str">
        <f>L1078*(1-K1078)</f>
      </c>
    </row>
    <row r="1079">
      <c r="A1079" t="s">
        <v>148</v>
      </c>
      <c r="B1079" t="s">
        <v>164</v>
      </c>
      <c r="C1079" s="4" t="s">
        <v>165</v>
      </c>
      <c r="D1079" t="s">
        <v>166</v>
      </c>
      <c r="E1079" t="s">
        <v>451</v>
      </c>
      <c r="F1079" s="134" t="n">
        <v>2025</v>
      </c>
      <c r="G1079" s="135" t="n">
        <v>67</v>
      </c>
      <c r="H1079" s="136" t="n">
        <v>21650.1531142985</v>
      </c>
      <c r="I1079" s="137" t="n">
        <v>1812804.58670767</v>
      </c>
      <c r="J1079" s="138" t="str">
        <f>IF(I1079&gt;0,H1079/I1079,0)</f>
      </c>
      <c r="K1079" s="139" t="str">
        <f>1-EXP(-J1079)</f>
      </c>
      <c r="L1079" s="140" t="str">
        <f>IF(G1079=30,1,M1078)</f>
      </c>
      <c r="M1079" s="141" t="str">
        <f>L1079*(1-K1079)</f>
      </c>
    </row>
    <row r="1080">
      <c r="A1080" t="s">
        <v>148</v>
      </c>
      <c r="B1080" t="s">
        <v>164</v>
      </c>
      <c r="C1080" s="4" t="s">
        <v>165</v>
      </c>
      <c r="D1080" t="s">
        <v>166</v>
      </c>
      <c r="E1080" t="s">
        <v>451</v>
      </c>
      <c r="F1080" s="134" t="n">
        <v>2025</v>
      </c>
      <c r="G1080" s="135" t="n">
        <v>68</v>
      </c>
      <c r="H1080" s="136" t="n">
        <v>22443.5912394105</v>
      </c>
      <c r="I1080" s="137" t="n">
        <v>1708817.0374287</v>
      </c>
      <c r="J1080" s="138" t="str">
        <f>IF(I1080&gt;0,H1080/I1080,0)</f>
      </c>
      <c r="K1080" s="139" t="str">
        <f>1-EXP(-J1080)</f>
      </c>
      <c r="L1080" s="140" t="str">
        <f>IF(G1080=30,1,M1079)</f>
      </c>
      <c r="M1080" s="141" t="str">
        <f>L1080*(1-K1080)</f>
      </c>
    </row>
    <row r="1081">
      <c r="A1081" t="s">
        <v>148</v>
      </c>
      <c r="B1081" t="s">
        <v>164</v>
      </c>
      <c r="C1081" s="4" t="s">
        <v>165</v>
      </c>
      <c r="D1081" t="s">
        <v>166</v>
      </c>
      <c r="E1081" t="s">
        <v>451</v>
      </c>
      <c r="F1081" s="134" t="n">
        <v>2025</v>
      </c>
      <c r="G1081" s="135" t="n">
        <v>69</v>
      </c>
      <c r="H1081" s="136" t="n">
        <v>22887.5139092692</v>
      </c>
      <c r="I1081" s="137" t="n">
        <v>1588246.5017458</v>
      </c>
      <c r="J1081" s="138" t="str">
        <f>IF(I1081&gt;0,H1081/I1081,0)</f>
      </c>
      <c r="K1081" s="139" t="str">
        <f>1-EXP(-J1081)</f>
      </c>
      <c r="L1081" s="140" t="str">
        <f>IF(G1081=30,1,M1080)</f>
      </c>
      <c r="M1081" s="141" t="str">
        <f>L1081*(1-K1081)</f>
      </c>
    </row>
    <row r="1082">
      <c r="A1082" t="s">
        <v>148</v>
      </c>
      <c r="B1082" t="s">
        <v>164</v>
      </c>
      <c r="C1082" s="4" t="s">
        <v>165</v>
      </c>
      <c r="D1082" t="s">
        <v>166</v>
      </c>
      <c r="E1082" t="s">
        <v>451</v>
      </c>
      <c r="F1082" s="134" t="n">
        <v>2026</v>
      </c>
      <c r="G1082" s="135" t="n">
        <v>30</v>
      </c>
      <c r="H1082" s="136" t="n">
        <v>1273.87166512045</v>
      </c>
      <c r="I1082" s="137" t="n">
        <v>4533066.05431128</v>
      </c>
      <c r="J1082" s="138" t="str">
        <f>IF(I1082&gt;0,H1082/I1082,0)</f>
      </c>
      <c r="K1082" s="139" t="str">
        <f>1-EXP(-J1082)</f>
      </c>
      <c r="L1082" s="140" t="str">
        <f>IF(G1082=30,1,M1081)</f>
      </c>
      <c r="M1082" s="141" t="str">
        <f>L1082*(1-K1082)</f>
      </c>
    </row>
    <row r="1083">
      <c r="A1083" t="s">
        <v>148</v>
      </c>
      <c r="B1083" t="s">
        <v>164</v>
      </c>
      <c r="C1083" s="4" t="s">
        <v>165</v>
      </c>
      <c r="D1083" t="s">
        <v>166</v>
      </c>
      <c r="E1083" t="s">
        <v>451</v>
      </c>
      <c r="F1083" s="134" t="n">
        <v>2026</v>
      </c>
      <c r="G1083" s="135" t="n">
        <v>31</v>
      </c>
      <c r="H1083" s="136" t="n">
        <v>1302.49582456356</v>
      </c>
      <c r="I1083" s="137" t="n">
        <v>4460323.13013529</v>
      </c>
      <c r="J1083" s="138" t="str">
        <f>IF(I1083&gt;0,H1083/I1083,0)</f>
      </c>
      <c r="K1083" s="139" t="str">
        <f>1-EXP(-J1083)</f>
      </c>
      <c r="L1083" s="140" t="str">
        <f>IF(G1083=30,1,M1082)</f>
      </c>
      <c r="M1083" s="141" t="str">
        <f>L1083*(1-K1083)</f>
      </c>
    </row>
    <row r="1084">
      <c r="A1084" t="s">
        <v>148</v>
      </c>
      <c r="B1084" t="s">
        <v>164</v>
      </c>
      <c r="C1084" s="4" t="s">
        <v>165</v>
      </c>
      <c r="D1084" t="s">
        <v>166</v>
      </c>
      <c r="E1084" t="s">
        <v>451</v>
      </c>
      <c r="F1084" s="134" t="n">
        <v>2026</v>
      </c>
      <c r="G1084" s="135" t="n">
        <v>32</v>
      </c>
      <c r="H1084" s="136" t="n">
        <v>1344.45658262888</v>
      </c>
      <c r="I1084" s="137" t="n">
        <v>4404105.59550118</v>
      </c>
      <c r="J1084" s="138" t="str">
        <f>IF(I1084&gt;0,H1084/I1084,0)</f>
      </c>
      <c r="K1084" s="139" t="str">
        <f>1-EXP(-J1084)</f>
      </c>
      <c r="L1084" s="140" t="str">
        <f>IF(G1084=30,1,M1083)</f>
      </c>
      <c r="M1084" s="141" t="str">
        <f>L1084*(1-K1084)</f>
      </c>
    </row>
    <row r="1085">
      <c r="A1085" t="s">
        <v>148</v>
      </c>
      <c r="B1085" t="s">
        <v>164</v>
      </c>
      <c r="C1085" s="4" t="s">
        <v>165</v>
      </c>
      <c r="D1085" t="s">
        <v>166</v>
      </c>
      <c r="E1085" t="s">
        <v>451</v>
      </c>
      <c r="F1085" s="134" t="n">
        <v>2026</v>
      </c>
      <c r="G1085" s="135" t="n">
        <v>33</v>
      </c>
      <c r="H1085" s="136" t="n">
        <v>1397.99875517662</v>
      </c>
      <c r="I1085" s="137" t="n">
        <v>4351714.92353231</v>
      </c>
      <c r="J1085" s="138" t="str">
        <f>IF(I1085&gt;0,H1085/I1085,0)</f>
      </c>
      <c r="K1085" s="139" t="str">
        <f>1-EXP(-J1085)</f>
      </c>
      <c r="L1085" s="140" t="str">
        <f>IF(G1085=30,1,M1084)</f>
      </c>
      <c r="M1085" s="141" t="str">
        <f>L1085*(1-K1085)</f>
      </c>
    </row>
    <row r="1086">
      <c r="A1086" t="s">
        <v>148</v>
      </c>
      <c r="B1086" t="s">
        <v>164</v>
      </c>
      <c r="C1086" s="4" t="s">
        <v>165</v>
      </c>
      <c r="D1086" t="s">
        <v>166</v>
      </c>
      <c r="E1086" t="s">
        <v>451</v>
      </c>
      <c r="F1086" s="134" t="n">
        <v>2026</v>
      </c>
      <c r="G1086" s="135" t="n">
        <v>34</v>
      </c>
      <c r="H1086" s="136" t="n">
        <v>1493.32995101432</v>
      </c>
      <c r="I1086" s="137" t="n">
        <v>4391577.80533736</v>
      </c>
      <c r="J1086" s="138" t="str">
        <f>IF(I1086&gt;0,H1086/I1086,0)</f>
      </c>
      <c r="K1086" s="139" t="str">
        <f>1-EXP(-J1086)</f>
      </c>
      <c r="L1086" s="140" t="str">
        <f>IF(G1086=30,1,M1085)</f>
      </c>
      <c r="M1086" s="141" t="str">
        <f>L1086*(1-K1086)</f>
      </c>
    </row>
    <row r="1087">
      <c r="A1087" t="s">
        <v>148</v>
      </c>
      <c r="B1087" t="s">
        <v>164</v>
      </c>
      <c r="C1087" s="4" t="s">
        <v>165</v>
      </c>
      <c r="D1087" t="s">
        <v>166</v>
      </c>
      <c r="E1087" t="s">
        <v>451</v>
      </c>
      <c r="F1087" s="134" t="n">
        <v>2026</v>
      </c>
      <c r="G1087" s="135" t="n">
        <v>35</v>
      </c>
      <c r="H1087" s="136" t="n">
        <v>2071.80455057091</v>
      </c>
      <c r="I1087" s="137" t="n">
        <v>4411881.63741314</v>
      </c>
      <c r="J1087" s="138" t="str">
        <f>IF(I1087&gt;0,H1087/I1087,0)</f>
      </c>
      <c r="K1087" s="139" t="str">
        <f>1-EXP(-J1087)</f>
      </c>
      <c r="L1087" s="140" t="str">
        <f>IF(G1087=30,1,M1086)</f>
      </c>
      <c r="M1087" s="141" t="str">
        <f>L1087*(1-K1087)</f>
      </c>
    </row>
    <row r="1088">
      <c r="A1088" t="s">
        <v>148</v>
      </c>
      <c r="B1088" t="s">
        <v>164</v>
      </c>
      <c r="C1088" s="4" t="s">
        <v>165</v>
      </c>
      <c r="D1088" t="s">
        <v>166</v>
      </c>
      <c r="E1088" t="s">
        <v>451</v>
      </c>
      <c r="F1088" s="134" t="n">
        <v>2026</v>
      </c>
      <c r="G1088" s="135" t="n">
        <v>36</v>
      </c>
      <c r="H1088" s="136" t="n">
        <v>3135.04558794586</v>
      </c>
      <c r="I1088" s="137" t="n">
        <v>6497474.08312581</v>
      </c>
      <c r="J1088" s="138" t="str">
        <f>IF(I1088&gt;0,H1088/I1088,0)</f>
      </c>
      <c r="K1088" s="139" t="str">
        <f>1-EXP(-J1088)</f>
      </c>
      <c r="L1088" s="140" t="str">
        <f>IF(G1088=30,1,M1087)</f>
      </c>
      <c r="M1088" s="141" t="str">
        <f>L1088*(1-K1088)</f>
      </c>
    </row>
    <row r="1089">
      <c r="A1089" t="s">
        <v>148</v>
      </c>
      <c r="B1089" t="s">
        <v>164</v>
      </c>
      <c r="C1089" s="4" t="s">
        <v>165</v>
      </c>
      <c r="D1089" t="s">
        <v>166</v>
      </c>
      <c r="E1089" t="s">
        <v>451</v>
      </c>
      <c r="F1089" s="134" t="n">
        <v>2026</v>
      </c>
      <c r="G1089" s="135" t="n">
        <v>37</v>
      </c>
      <c r="H1089" s="136" t="n">
        <v>2350.64874266155</v>
      </c>
      <c r="I1089" s="137" t="n">
        <v>4374564.95231593</v>
      </c>
      <c r="J1089" s="138" t="str">
        <f>IF(I1089&gt;0,H1089/I1089,0)</f>
      </c>
      <c r="K1089" s="139" t="str">
        <f>1-EXP(-J1089)</f>
      </c>
      <c r="L1089" s="140" t="str">
        <f>IF(G1089=30,1,M1088)</f>
      </c>
      <c r="M1089" s="141" t="str">
        <f>L1089*(1-K1089)</f>
      </c>
    </row>
    <row r="1090">
      <c r="A1090" t="s">
        <v>148</v>
      </c>
      <c r="B1090" t="s">
        <v>164</v>
      </c>
      <c r="C1090" s="4" t="s">
        <v>165</v>
      </c>
      <c r="D1090" t="s">
        <v>166</v>
      </c>
      <c r="E1090" t="s">
        <v>451</v>
      </c>
      <c r="F1090" s="134" t="n">
        <v>2026</v>
      </c>
      <c r="G1090" s="135" t="n">
        <v>38</v>
      </c>
      <c r="H1090" s="136" t="n">
        <v>2513.62979520322</v>
      </c>
      <c r="I1090" s="137" t="n">
        <v>4360550.03715021</v>
      </c>
      <c r="J1090" s="138" t="str">
        <f>IF(I1090&gt;0,H1090/I1090,0)</f>
      </c>
      <c r="K1090" s="139" t="str">
        <f>1-EXP(-J1090)</f>
      </c>
      <c r="L1090" s="140" t="str">
        <f>IF(G1090=30,1,M1089)</f>
      </c>
      <c r="M1090" s="141" t="str">
        <f>L1090*(1-K1090)</f>
      </c>
    </row>
    <row r="1091">
      <c r="A1091" t="s">
        <v>148</v>
      </c>
      <c r="B1091" t="s">
        <v>164</v>
      </c>
      <c r="C1091" s="4" t="s">
        <v>165</v>
      </c>
      <c r="D1091" t="s">
        <v>166</v>
      </c>
      <c r="E1091" t="s">
        <v>451</v>
      </c>
      <c r="F1091" s="134" t="n">
        <v>2026</v>
      </c>
      <c r="G1091" s="135" t="n">
        <v>39</v>
      </c>
      <c r="H1091" s="136" t="n">
        <v>2619.71925448037</v>
      </c>
      <c r="I1091" s="137" t="n">
        <v>4230055.14654035</v>
      </c>
      <c r="J1091" s="138" t="str">
        <f>IF(I1091&gt;0,H1091/I1091,0)</f>
      </c>
      <c r="K1091" s="139" t="str">
        <f>1-EXP(-J1091)</f>
      </c>
      <c r="L1091" s="140" t="str">
        <f>IF(G1091=30,1,M1090)</f>
      </c>
      <c r="M1091" s="141" t="str">
        <f>L1091*(1-K1091)</f>
      </c>
    </row>
    <row r="1092">
      <c r="A1092" t="s">
        <v>148</v>
      </c>
      <c r="B1092" t="s">
        <v>164</v>
      </c>
      <c r="C1092" s="4" t="s">
        <v>165</v>
      </c>
      <c r="D1092" t="s">
        <v>166</v>
      </c>
      <c r="E1092" t="s">
        <v>451</v>
      </c>
      <c r="F1092" s="134" t="n">
        <v>2026</v>
      </c>
      <c r="G1092" s="135" t="n">
        <v>40</v>
      </c>
      <c r="H1092" s="136" t="n">
        <v>3506.2273319699</v>
      </c>
      <c r="I1092" s="137" t="n">
        <v>4198447.80357072</v>
      </c>
      <c r="J1092" s="138" t="str">
        <f>IF(I1092&gt;0,H1092/I1092,0)</f>
      </c>
      <c r="K1092" s="139" t="str">
        <f>1-EXP(-J1092)</f>
      </c>
      <c r="L1092" s="140" t="str">
        <f>IF(G1092=30,1,M1091)</f>
      </c>
      <c r="M1092" s="141" t="str">
        <f>L1092*(1-K1092)</f>
      </c>
    </row>
    <row r="1093">
      <c r="A1093" t="s">
        <v>148</v>
      </c>
      <c r="B1093" t="s">
        <v>164</v>
      </c>
      <c r="C1093" s="4" t="s">
        <v>165</v>
      </c>
      <c r="D1093" t="s">
        <v>166</v>
      </c>
      <c r="E1093" t="s">
        <v>451</v>
      </c>
      <c r="F1093" s="134" t="n">
        <v>2026</v>
      </c>
      <c r="G1093" s="135" t="n">
        <v>41</v>
      </c>
      <c r="H1093" s="136" t="n">
        <v>3851.70114177096</v>
      </c>
      <c r="I1093" s="137" t="n">
        <v>4261037.22561078</v>
      </c>
      <c r="J1093" s="138" t="str">
        <f>IF(I1093&gt;0,H1093/I1093,0)</f>
      </c>
      <c r="K1093" s="139" t="str">
        <f>1-EXP(-J1093)</f>
      </c>
      <c r="L1093" s="140" t="str">
        <f>IF(G1093=30,1,M1092)</f>
      </c>
      <c r="M1093" s="141" t="str">
        <f>L1093*(1-K1093)</f>
      </c>
    </row>
    <row r="1094">
      <c r="A1094" t="s">
        <v>148</v>
      </c>
      <c r="B1094" t="s">
        <v>164</v>
      </c>
      <c r="C1094" s="4" t="s">
        <v>165</v>
      </c>
      <c r="D1094" t="s">
        <v>166</v>
      </c>
      <c r="E1094" t="s">
        <v>451</v>
      </c>
      <c r="F1094" s="134" t="n">
        <v>2026</v>
      </c>
      <c r="G1094" s="135" t="n">
        <v>42</v>
      </c>
      <c r="H1094" s="136" t="n">
        <v>4257.37712966189</v>
      </c>
      <c r="I1094" s="137" t="n">
        <v>4350355.93271131</v>
      </c>
      <c r="J1094" s="138" t="str">
        <f>IF(I1094&gt;0,H1094/I1094,0)</f>
      </c>
      <c r="K1094" s="139" t="str">
        <f>1-EXP(-J1094)</f>
      </c>
      <c r="L1094" s="140" t="str">
        <f>IF(G1094=30,1,M1093)</f>
      </c>
      <c r="M1094" s="141" t="str">
        <f>L1094*(1-K1094)</f>
      </c>
    </row>
    <row r="1095">
      <c r="A1095" t="s">
        <v>148</v>
      </c>
      <c r="B1095" t="s">
        <v>164</v>
      </c>
      <c r="C1095" s="4" t="s">
        <v>165</v>
      </c>
      <c r="D1095" t="s">
        <v>166</v>
      </c>
      <c r="E1095" t="s">
        <v>451</v>
      </c>
      <c r="F1095" s="134" t="n">
        <v>2026</v>
      </c>
      <c r="G1095" s="135" t="n">
        <v>43</v>
      </c>
      <c r="H1095" s="136" t="n">
        <v>4604.57037510547</v>
      </c>
      <c r="I1095" s="137" t="n">
        <v>4329966.95829214</v>
      </c>
      <c r="J1095" s="138" t="str">
        <f>IF(I1095&gt;0,H1095/I1095,0)</f>
      </c>
      <c r="K1095" s="139" t="str">
        <f>1-EXP(-J1095)</f>
      </c>
      <c r="L1095" s="140" t="str">
        <f>IF(G1095=30,1,M1094)</f>
      </c>
      <c r="M1095" s="141" t="str">
        <f>L1095*(1-K1095)</f>
      </c>
    </row>
    <row r="1096">
      <c r="A1096" t="s">
        <v>148</v>
      </c>
      <c r="B1096" t="s">
        <v>164</v>
      </c>
      <c r="C1096" s="4" t="s">
        <v>165</v>
      </c>
      <c r="D1096" t="s">
        <v>166</v>
      </c>
      <c r="E1096" t="s">
        <v>451</v>
      </c>
      <c r="F1096" s="134" t="n">
        <v>2026</v>
      </c>
      <c r="G1096" s="135" t="n">
        <v>44</v>
      </c>
      <c r="H1096" s="136" t="n">
        <v>4867.29746238854</v>
      </c>
      <c r="I1096" s="137" t="n">
        <v>4196064.82449968</v>
      </c>
      <c r="J1096" s="138" t="str">
        <f>IF(I1096&gt;0,H1096/I1096,0)</f>
      </c>
      <c r="K1096" s="139" t="str">
        <f>1-EXP(-J1096)</f>
      </c>
      <c r="L1096" s="140" t="str">
        <f>IF(G1096=30,1,M1095)</f>
      </c>
      <c r="M1096" s="141" t="str">
        <f>L1096*(1-K1096)</f>
      </c>
    </row>
    <row r="1097">
      <c r="A1097" t="s">
        <v>148</v>
      </c>
      <c r="B1097" t="s">
        <v>164</v>
      </c>
      <c r="C1097" s="4" t="s">
        <v>165</v>
      </c>
      <c r="D1097" t="s">
        <v>166</v>
      </c>
      <c r="E1097" t="s">
        <v>451</v>
      </c>
      <c r="F1097" s="134" t="n">
        <v>2026</v>
      </c>
      <c r="G1097" s="135" t="n">
        <v>45</v>
      </c>
      <c r="H1097" s="136" t="n">
        <v>6201.373343653</v>
      </c>
      <c r="I1097" s="137" t="n">
        <v>4125591.44550924</v>
      </c>
      <c r="J1097" s="138" t="str">
        <f>IF(I1097&gt;0,H1097/I1097,0)</f>
      </c>
      <c r="K1097" s="139" t="str">
        <f>1-EXP(-J1097)</f>
      </c>
      <c r="L1097" s="140" t="str">
        <f>IF(G1097=30,1,M1096)</f>
      </c>
      <c r="M1097" s="141" t="str">
        <f>L1097*(1-K1097)</f>
      </c>
    </row>
    <row r="1098">
      <c r="A1098" t="s">
        <v>148</v>
      </c>
      <c r="B1098" t="s">
        <v>164</v>
      </c>
      <c r="C1098" s="4" t="s">
        <v>165</v>
      </c>
      <c r="D1098" t="s">
        <v>166</v>
      </c>
      <c r="E1098" t="s">
        <v>451</v>
      </c>
      <c r="F1098" s="134" t="n">
        <v>2026</v>
      </c>
      <c r="G1098" s="135" t="n">
        <v>46</v>
      </c>
      <c r="H1098" s="136" t="n">
        <v>6694.43187748397</v>
      </c>
      <c r="I1098" s="137" t="n">
        <v>4070423.79660791</v>
      </c>
      <c r="J1098" s="138" t="str">
        <f>IF(I1098&gt;0,H1098/I1098,0)</f>
      </c>
      <c r="K1098" s="139" t="str">
        <f>1-EXP(-J1098)</f>
      </c>
      <c r="L1098" s="140" t="str">
        <f>IF(G1098=30,1,M1097)</f>
      </c>
      <c r="M1098" s="141" t="str">
        <f>L1098*(1-K1098)</f>
      </c>
    </row>
    <row r="1099">
      <c r="A1099" t="s">
        <v>148</v>
      </c>
      <c r="B1099" t="s">
        <v>164</v>
      </c>
      <c r="C1099" s="4" t="s">
        <v>165</v>
      </c>
      <c r="D1099" t="s">
        <v>166</v>
      </c>
      <c r="E1099" t="s">
        <v>451</v>
      </c>
      <c r="F1099" s="134" t="n">
        <v>2026</v>
      </c>
      <c r="G1099" s="135" t="n">
        <v>47</v>
      </c>
      <c r="H1099" s="136" t="n">
        <v>7219.41415028816</v>
      </c>
      <c r="I1099" s="137" t="n">
        <v>4010952.63156028</v>
      </c>
      <c r="J1099" s="138" t="str">
        <f>IF(I1099&gt;0,H1099/I1099,0)</f>
      </c>
      <c r="K1099" s="139" t="str">
        <f>1-EXP(-J1099)</f>
      </c>
      <c r="L1099" s="140" t="str">
        <f>IF(G1099=30,1,M1098)</f>
      </c>
      <c r="M1099" s="141" t="str">
        <f>L1099*(1-K1099)</f>
      </c>
    </row>
    <row r="1100">
      <c r="A1100" t="s">
        <v>148</v>
      </c>
      <c r="B1100" t="s">
        <v>164</v>
      </c>
      <c r="C1100" s="4" t="s">
        <v>165</v>
      </c>
      <c r="D1100" t="s">
        <v>166</v>
      </c>
      <c r="E1100" t="s">
        <v>451</v>
      </c>
      <c r="F1100" s="134" t="n">
        <v>2026</v>
      </c>
      <c r="G1100" s="135" t="n">
        <v>48</v>
      </c>
      <c r="H1100" s="136" t="n">
        <v>7740.27034132377</v>
      </c>
      <c r="I1100" s="137" t="n">
        <v>3931934.3335516</v>
      </c>
      <c r="J1100" s="138" t="str">
        <f>IF(I1100&gt;0,H1100/I1100,0)</f>
      </c>
      <c r="K1100" s="139" t="str">
        <f>1-EXP(-J1100)</f>
      </c>
      <c r="L1100" s="140" t="str">
        <f>IF(G1100=30,1,M1099)</f>
      </c>
      <c r="M1100" s="141" t="str">
        <f>L1100*(1-K1100)</f>
      </c>
    </row>
    <row r="1101">
      <c r="A1101" t="s">
        <v>148</v>
      </c>
      <c r="B1101" t="s">
        <v>164</v>
      </c>
      <c r="C1101" s="4" t="s">
        <v>165</v>
      </c>
      <c r="D1101" t="s">
        <v>166</v>
      </c>
      <c r="E1101" t="s">
        <v>451</v>
      </c>
      <c r="F1101" s="134" t="n">
        <v>2026</v>
      </c>
      <c r="G1101" s="135" t="n">
        <v>49</v>
      </c>
      <c r="H1101" s="136" t="n">
        <v>8331.78801002236</v>
      </c>
      <c r="I1101" s="137" t="n">
        <v>3870575.54514656</v>
      </c>
      <c r="J1101" s="138" t="str">
        <f>IF(I1101&gt;0,H1101/I1101,0)</f>
      </c>
      <c r="K1101" s="139" t="str">
        <f>1-EXP(-J1101)</f>
      </c>
      <c r="L1101" s="140" t="str">
        <f>IF(G1101=30,1,M1100)</f>
      </c>
      <c r="M1101" s="141" t="str">
        <f>L1101*(1-K1101)</f>
      </c>
    </row>
    <row r="1102">
      <c r="A1102" t="s">
        <v>148</v>
      </c>
      <c r="B1102" t="s">
        <v>164</v>
      </c>
      <c r="C1102" s="4" t="s">
        <v>165</v>
      </c>
      <c r="D1102" t="s">
        <v>166</v>
      </c>
      <c r="E1102" t="s">
        <v>451</v>
      </c>
      <c r="F1102" s="134" t="n">
        <v>2026</v>
      </c>
      <c r="G1102" s="135" t="n">
        <v>50</v>
      </c>
      <c r="H1102" s="136" t="n">
        <v>9558.33925464609</v>
      </c>
      <c r="I1102" s="137" t="n">
        <v>3797304.37229286</v>
      </c>
      <c r="J1102" s="138" t="str">
        <f>IF(I1102&gt;0,H1102/I1102,0)</f>
      </c>
      <c r="K1102" s="139" t="str">
        <f>1-EXP(-J1102)</f>
      </c>
      <c r="L1102" s="140" t="str">
        <f>IF(G1102=30,1,M1101)</f>
      </c>
      <c r="M1102" s="141" t="str">
        <f>L1102*(1-K1102)</f>
      </c>
    </row>
    <row r="1103">
      <c r="A1103" t="s">
        <v>148</v>
      </c>
      <c r="B1103" t="s">
        <v>164</v>
      </c>
      <c r="C1103" s="4" t="s">
        <v>165</v>
      </c>
      <c r="D1103" t="s">
        <v>166</v>
      </c>
      <c r="E1103" t="s">
        <v>451</v>
      </c>
      <c r="F1103" s="134" t="n">
        <v>2026</v>
      </c>
      <c r="G1103" s="135" t="n">
        <v>51</v>
      </c>
      <c r="H1103" s="136" t="n">
        <v>10244.5399404258</v>
      </c>
      <c r="I1103" s="137" t="n">
        <v>3722619.16466465</v>
      </c>
      <c r="J1103" s="138" t="str">
        <f>IF(I1103&gt;0,H1103/I1103,0)</f>
      </c>
      <c r="K1103" s="139" t="str">
        <f>1-EXP(-J1103)</f>
      </c>
      <c r="L1103" s="140" t="str">
        <f>IF(G1103=30,1,M1102)</f>
      </c>
      <c r="M1103" s="141" t="str">
        <f>L1103*(1-K1103)</f>
      </c>
    </row>
    <row r="1104">
      <c r="A1104" t="s">
        <v>148</v>
      </c>
      <c r="B1104" t="s">
        <v>164</v>
      </c>
      <c r="C1104" s="4" t="s">
        <v>165</v>
      </c>
      <c r="D1104" t="s">
        <v>166</v>
      </c>
      <c r="E1104" t="s">
        <v>451</v>
      </c>
      <c r="F1104" s="134" t="n">
        <v>2026</v>
      </c>
      <c r="G1104" s="135" t="n">
        <v>52</v>
      </c>
      <c r="H1104" s="136" t="n">
        <v>10866.3989733509</v>
      </c>
      <c r="I1104" s="137" t="n">
        <v>3620908.90429281</v>
      </c>
      <c r="J1104" s="138" t="str">
        <f>IF(I1104&gt;0,H1104/I1104,0)</f>
      </c>
      <c r="K1104" s="139" t="str">
        <f>1-EXP(-J1104)</f>
      </c>
      <c r="L1104" s="140" t="str">
        <f>IF(G1104=30,1,M1103)</f>
      </c>
      <c r="M1104" s="141" t="str">
        <f>L1104*(1-K1104)</f>
      </c>
    </row>
    <row r="1105">
      <c r="A1105" t="s">
        <v>148</v>
      </c>
      <c r="B1105" t="s">
        <v>164</v>
      </c>
      <c r="C1105" s="4" t="s">
        <v>165</v>
      </c>
      <c r="D1105" t="s">
        <v>166</v>
      </c>
      <c r="E1105" t="s">
        <v>451</v>
      </c>
      <c r="F1105" s="134" t="n">
        <v>2026</v>
      </c>
      <c r="G1105" s="135" t="n">
        <v>53</v>
      </c>
      <c r="H1105" s="136" t="n">
        <v>11722.396380067</v>
      </c>
      <c r="I1105" s="137" t="n">
        <v>3580910.06551612</v>
      </c>
      <c r="J1105" s="138" t="str">
        <f>IF(I1105&gt;0,H1105/I1105,0)</f>
      </c>
      <c r="K1105" s="139" t="str">
        <f>1-EXP(-J1105)</f>
      </c>
      <c r="L1105" s="140" t="str">
        <f>IF(G1105=30,1,M1104)</f>
      </c>
      <c r="M1105" s="141" t="str">
        <f>L1105*(1-K1105)</f>
      </c>
    </row>
    <row r="1106">
      <c r="A1106" t="s">
        <v>148</v>
      </c>
      <c r="B1106" t="s">
        <v>164</v>
      </c>
      <c r="C1106" s="4" t="s">
        <v>165</v>
      </c>
      <c r="D1106" t="s">
        <v>166</v>
      </c>
      <c r="E1106" t="s">
        <v>451</v>
      </c>
      <c r="F1106" s="134" t="n">
        <v>2026</v>
      </c>
      <c r="G1106" s="135" t="n">
        <v>54</v>
      </c>
      <c r="H1106" s="136" t="n">
        <v>12067.2226161084</v>
      </c>
      <c r="I1106" s="137" t="n">
        <v>3373668.63498524</v>
      </c>
      <c r="J1106" s="138" t="str">
        <f>IF(I1106&gt;0,H1106/I1106,0)</f>
      </c>
      <c r="K1106" s="139" t="str">
        <f>1-EXP(-J1106)</f>
      </c>
      <c r="L1106" s="140" t="str">
        <f>IF(G1106=30,1,M1105)</f>
      </c>
      <c r="M1106" s="141" t="str">
        <f>L1106*(1-K1106)</f>
      </c>
    </row>
    <row r="1107">
      <c r="A1107" t="s">
        <v>148</v>
      </c>
      <c r="B1107" t="s">
        <v>164</v>
      </c>
      <c r="C1107" s="4" t="s">
        <v>165</v>
      </c>
      <c r="D1107" t="s">
        <v>166</v>
      </c>
      <c r="E1107" t="s">
        <v>451</v>
      </c>
      <c r="F1107" s="134" t="n">
        <v>2026</v>
      </c>
      <c r="G1107" s="135" t="n">
        <v>55</v>
      </c>
      <c r="H1107" s="136" t="n">
        <v>13084.9008515057</v>
      </c>
      <c r="I1107" s="137" t="n">
        <v>3290805.96393673</v>
      </c>
      <c r="J1107" s="138" t="str">
        <f>IF(I1107&gt;0,H1107/I1107,0)</f>
      </c>
      <c r="K1107" s="139" t="str">
        <f>1-EXP(-J1107)</f>
      </c>
      <c r="L1107" s="140" t="str">
        <f>IF(G1107=30,1,M1106)</f>
      </c>
      <c r="M1107" s="141" t="str">
        <f>L1107*(1-K1107)</f>
      </c>
    </row>
    <row r="1108">
      <c r="A1108" t="s">
        <v>148</v>
      </c>
      <c r="B1108" t="s">
        <v>164</v>
      </c>
      <c r="C1108" s="4" t="s">
        <v>165</v>
      </c>
      <c r="D1108" t="s">
        <v>166</v>
      </c>
      <c r="E1108" t="s">
        <v>451</v>
      </c>
      <c r="F1108" s="134" t="n">
        <v>2026</v>
      </c>
      <c r="G1108" s="135" t="n">
        <v>56</v>
      </c>
      <c r="H1108" s="136" t="n">
        <v>13947.6069253808</v>
      </c>
      <c r="I1108" s="137" t="n">
        <v>3212214.28114487</v>
      </c>
      <c r="J1108" s="138" t="str">
        <f>IF(I1108&gt;0,H1108/I1108,0)</f>
      </c>
      <c r="K1108" s="139" t="str">
        <f>1-EXP(-J1108)</f>
      </c>
      <c r="L1108" s="140" t="str">
        <f>IF(G1108=30,1,M1107)</f>
      </c>
      <c r="M1108" s="141" t="str">
        <f>L1108*(1-K1108)</f>
      </c>
    </row>
    <row r="1109">
      <c r="A1109" t="s">
        <v>148</v>
      </c>
      <c r="B1109" t="s">
        <v>164</v>
      </c>
      <c r="C1109" s="4" t="s">
        <v>165</v>
      </c>
      <c r="D1109" t="s">
        <v>166</v>
      </c>
      <c r="E1109" t="s">
        <v>451</v>
      </c>
      <c r="F1109" s="134" t="n">
        <v>2026</v>
      </c>
      <c r="G1109" s="135" t="n">
        <v>57</v>
      </c>
      <c r="H1109" s="136" t="n">
        <v>14820.7175899768</v>
      </c>
      <c r="I1109" s="137" t="n">
        <v>3124836.70281465</v>
      </c>
      <c r="J1109" s="138" t="str">
        <f>IF(I1109&gt;0,H1109/I1109,0)</f>
      </c>
      <c r="K1109" s="139" t="str">
        <f>1-EXP(-J1109)</f>
      </c>
      <c r="L1109" s="140" t="str">
        <f>IF(G1109=30,1,M1108)</f>
      </c>
      <c r="M1109" s="141" t="str">
        <f>L1109*(1-K1109)</f>
      </c>
    </row>
    <row r="1110">
      <c r="A1110" t="s">
        <v>148</v>
      </c>
      <c r="B1110" t="s">
        <v>164</v>
      </c>
      <c r="C1110" s="4" t="s">
        <v>165</v>
      </c>
      <c r="D1110" t="s">
        <v>166</v>
      </c>
      <c r="E1110" t="s">
        <v>451</v>
      </c>
      <c r="F1110" s="134" t="n">
        <v>2026</v>
      </c>
      <c r="G1110" s="135" t="n">
        <v>58</v>
      </c>
      <c r="H1110" s="136" t="n">
        <v>15633.7142385833</v>
      </c>
      <c r="I1110" s="137" t="n">
        <v>3017305.28674744</v>
      </c>
      <c r="J1110" s="138" t="str">
        <f>IF(I1110&gt;0,H1110/I1110,0)</f>
      </c>
      <c r="K1110" s="139" t="str">
        <f>1-EXP(-J1110)</f>
      </c>
      <c r="L1110" s="140" t="str">
        <f>IF(G1110=30,1,M1109)</f>
      </c>
      <c r="M1110" s="141" t="str">
        <f>L1110*(1-K1110)</f>
      </c>
    </row>
    <row r="1111">
      <c r="A1111" t="s">
        <v>148</v>
      </c>
      <c r="B1111" t="s">
        <v>164</v>
      </c>
      <c r="C1111" s="4" t="s">
        <v>165</v>
      </c>
      <c r="D1111" t="s">
        <v>166</v>
      </c>
      <c r="E1111" t="s">
        <v>451</v>
      </c>
      <c r="F1111" s="134" t="n">
        <v>2026</v>
      </c>
      <c r="G1111" s="135" t="n">
        <v>59</v>
      </c>
      <c r="H1111" s="136" t="n">
        <v>16308.4538327283</v>
      </c>
      <c r="I1111" s="137" t="n">
        <v>2877825.9895627</v>
      </c>
      <c r="J1111" s="138" t="str">
        <f>IF(I1111&gt;0,H1111/I1111,0)</f>
      </c>
      <c r="K1111" s="139" t="str">
        <f>1-EXP(-J1111)</f>
      </c>
      <c r="L1111" s="140" t="str">
        <f>IF(G1111=30,1,M1110)</f>
      </c>
      <c r="M1111" s="141" t="str">
        <f>L1111*(1-K1111)</f>
      </c>
    </row>
    <row r="1112">
      <c r="A1112" t="s">
        <v>148</v>
      </c>
      <c r="B1112" t="s">
        <v>164</v>
      </c>
      <c r="C1112" s="4" t="s">
        <v>165</v>
      </c>
      <c r="D1112" t="s">
        <v>166</v>
      </c>
      <c r="E1112" t="s">
        <v>451</v>
      </c>
      <c r="F1112" s="134" t="n">
        <v>2026</v>
      </c>
      <c r="G1112" s="135" t="n">
        <v>60</v>
      </c>
      <c r="H1112" s="136" t="n">
        <v>17659.8930056935</v>
      </c>
      <c r="I1112" s="137" t="n">
        <v>2775955.73233662</v>
      </c>
      <c r="J1112" s="138" t="str">
        <f>IF(I1112&gt;0,H1112/I1112,0)</f>
      </c>
      <c r="K1112" s="139" t="str">
        <f>1-EXP(-J1112)</f>
      </c>
      <c r="L1112" s="140" t="str">
        <f>IF(G1112=30,1,M1111)</f>
      </c>
      <c r="M1112" s="141" t="str">
        <f>L1112*(1-K1112)</f>
      </c>
    </row>
    <row r="1113">
      <c r="A1113" t="s">
        <v>148</v>
      </c>
      <c r="B1113" t="s">
        <v>164</v>
      </c>
      <c r="C1113" s="4" t="s">
        <v>165</v>
      </c>
      <c r="D1113" t="s">
        <v>166</v>
      </c>
      <c r="E1113" t="s">
        <v>451</v>
      </c>
      <c r="F1113" s="134" t="n">
        <v>2026</v>
      </c>
      <c r="G1113" s="135" t="n">
        <v>61</v>
      </c>
      <c r="H1113" s="136" t="n">
        <v>18518.0637107656</v>
      </c>
      <c r="I1113" s="137" t="n">
        <v>2651125.82517609</v>
      </c>
      <c r="J1113" s="138" t="str">
        <f>IF(I1113&gt;0,H1113/I1113,0)</f>
      </c>
      <c r="K1113" s="139" t="str">
        <f>1-EXP(-J1113)</f>
      </c>
      <c r="L1113" s="140" t="str">
        <f>IF(G1113=30,1,M1112)</f>
      </c>
      <c r="M1113" s="141" t="str">
        <f>L1113*(1-K1113)</f>
      </c>
    </row>
    <row r="1114">
      <c r="A1114" t="s">
        <v>148</v>
      </c>
      <c r="B1114" t="s">
        <v>164</v>
      </c>
      <c r="C1114" s="4" t="s">
        <v>165</v>
      </c>
      <c r="D1114" t="s">
        <v>166</v>
      </c>
      <c r="E1114" t="s">
        <v>451</v>
      </c>
      <c r="F1114" s="134" t="n">
        <v>2026</v>
      </c>
      <c r="G1114" s="135" t="n">
        <v>62</v>
      </c>
      <c r="H1114" s="136" t="n">
        <v>19299.0715642729</v>
      </c>
      <c r="I1114" s="137" t="n">
        <v>2527118.34779537</v>
      </c>
      <c r="J1114" s="138" t="str">
        <f>IF(I1114&gt;0,H1114/I1114,0)</f>
      </c>
      <c r="K1114" s="139" t="str">
        <f>1-EXP(-J1114)</f>
      </c>
      <c r="L1114" s="140" t="str">
        <f>IF(G1114=30,1,M1113)</f>
      </c>
      <c r="M1114" s="141" t="str">
        <f>L1114*(1-K1114)</f>
      </c>
    </row>
    <row r="1115">
      <c r="A1115" t="s">
        <v>148</v>
      </c>
      <c r="B1115" t="s">
        <v>164</v>
      </c>
      <c r="C1115" s="4" t="s">
        <v>165</v>
      </c>
      <c r="D1115" t="s">
        <v>166</v>
      </c>
      <c r="E1115" t="s">
        <v>451</v>
      </c>
      <c r="F1115" s="134" t="n">
        <v>2026</v>
      </c>
      <c r="G1115" s="135" t="n">
        <v>63</v>
      </c>
      <c r="H1115" s="136" t="n">
        <v>20118.2895436658</v>
      </c>
      <c r="I1115" s="137" t="n">
        <v>2408174.82995322</v>
      </c>
      <c r="J1115" s="138" t="str">
        <f>IF(I1115&gt;0,H1115/I1115,0)</f>
      </c>
      <c r="K1115" s="139" t="str">
        <f>1-EXP(-J1115)</f>
      </c>
      <c r="L1115" s="140" t="str">
        <f>IF(G1115=30,1,M1114)</f>
      </c>
      <c r="M1115" s="141" t="str">
        <f>L1115*(1-K1115)</f>
      </c>
    </row>
    <row r="1116">
      <c r="A1116" t="s">
        <v>148</v>
      </c>
      <c r="B1116" t="s">
        <v>164</v>
      </c>
      <c r="C1116" s="4" t="s">
        <v>165</v>
      </c>
      <c r="D1116" t="s">
        <v>166</v>
      </c>
      <c r="E1116" t="s">
        <v>451</v>
      </c>
      <c r="F1116" s="134" t="n">
        <v>2026</v>
      </c>
      <c r="G1116" s="135" t="n">
        <v>64</v>
      </c>
      <c r="H1116" s="136" t="n">
        <v>20785.9622579307</v>
      </c>
      <c r="I1116" s="137" t="n">
        <v>2263177.14570695</v>
      </c>
      <c r="J1116" s="138" t="str">
        <f>IF(I1116&gt;0,H1116/I1116,0)</f>
      </c>
      <c r="K1116" s="139" t="str">
        <f>1-EXP(-J1116)</f>
      </c>
      <c r="L1116" s="140" t="str">
        <f>IF(G1116=30,1,M1115)</f>
      </c>
      <c r="M1116" s="141" t="str">
        <f>L1116*(1-K1116)</f>
      </c>
    </row>
    <row r="1117">
      <c r="A1117" t="s">
        <v>148</v>
      </c>
      <c r="B1117" t="s">
        <v>164</v>
      </c>
      <c r="C1117" s="4" t="s">
        <v>165</v>
      </c>
      <c r="D1117" t="s">
        <v>166</v>
      </c>
      <c r="E1117" t="s">
        <v>451</v>
      </c>
      <c r="F1117" s="134" t="n">
        <v>2026</v>
      </c>
      <c r="G1117" s="135" t="n">
        <v>65</v>
      </c>
      <c r="H1117" s="136" t="n">
        <v>21028.6335618222</v>
      </c>
      <c r="I1117" s="137" t="n">
        <v>2143592.88562047</v>
      </c>
      <c r="J1117" s="138" t="str">
        <f>IF(I1117&gt;0,H1117/I1117,0)</f>
      </c>
      <c r="K1117" s="139" t="str">
        <f>1-EXP(-J1117)</f>
      </c>
      <c r="L1117" s="140" t="str">
        <f>IF(G1117=30,1,M1116)</f>
      </c>
      <c r="M1117" s="141" t="str">
        <f>L1117*(1-K1117)</f>
      </c>
    </row>
    <row r="1118">
      <c r="A1118" t="s">
        <v>148</v>
      </c>
      <c r="B1118" t="s">
        <v>164</v>
      </c>
      <c r="C1118" s="4" t="s">
        <v>165</v>
      </c>
      <c r="D1118" t="s">
        <v>166</v>
      </c>
      <c r="E1118" t="s">
        <v>451</v>
      </c>
      <c r="F1118" s="134" t="n">
        <v>2026</v>
      </c>
      <c r="G1118" s="135" t="n">
        <v>66</v>
      </c>
      <c r="H1118" s="136" t="n">
        <v>21713.3480700201</v>
      </c>
      <c r="I1118" s="137" t="n">
        <v>2020123.65624815</v>
      </c>
      <c r="J1118" s="138" t="str">
        <f>IF(I1118&gt;0,H1118/I1118,0)</f>
      </c>
      <c r="K1118" s="139" t="str">
        <f>1-EXP(-J1118)</f>
      </c>
      <c r="L1118" s="140" t="str">
        <f>IF(G1118=30,1,M1117)</f>
      </c>
      <c r="M1118" s="141" t="str">
        <f>L1118*(1-K1118)</f>
      </c>
    </row>
    <row r="1119">
      <c r="A1119" t="s">
        <v>148</v>
      </c>
      <c r="B1119" t="s">
        <v>164</v>
      </c>
      <c r="C1119" s="4" t="s">
        <v>165</v>
      </c>
      <c r="D1119" t="s">
        <v>166</v>
      </c>
      <c r="E1119" t="s">
        <v>451</v>
      </c>
      <c r="F1119" s="134" t="n">
        <v>2026</v>
      </c>
      <c r="G1119" s="135" t="n">
        <v>67</v>
      </c>
      <c r="H1119" s="136" t="n">
        <v>22271.7315128551</v>
      </c>
      <c r="I1119" s="137" t="n">
        <v>1890337.26910044</v>
      </c>
      <c r="J1119" s="138" t="str">
        <f>IF(I1119&gt;0,H1119/I1119,0)</f>
      </c>
      <c r="K1119" s="139" t="str">
        <f>1-EXP(-J1119)</f>
      </c>
      <c r="L1119" s="140" t="str">
        <f>IF(G1119=30,1,M1118)</f>
      </c>
      <c r="M1119" s="141" t="str">
        <f>L1119*(1-K1119)</f>
      </c>
    </row>
    <row r="1120">
      <c r="A1120" t="s">
        <v>148</v>
      </c>
      <c r="B1120" t="s">
        <v>164</v>
      </c>
      <c r="C1120" s="4" t="s">
        <v>165</v>
      </c>
      <c r="D1120" t="s">
        <v>166</v>
      </c>
      <c r="E1120" t="s">
        <v>451</v>
      </c>
      <c r="F1120" s="134" t="n">
        <v>2026</v>
      </c>
      <c r="G1120" s="135" t="n">
        <v>68</v>
      </c>
      <c r="H1120" s="136" t="n">
        <v>22783.057170642</v>
      </c>
      <c r="I1120" s="137" t="n">
        <v>1762993.47698247</v>
      </c>
      <c r="J1120" s="138" t="str">
        <f>IF(I1120&gt;0,H1120/I1120,0)</f>
      </c>
      <c r="K1120" s="139" t="str">
        <f>1-EXP(-J1120)</f>
      </c>
      <c r="L1120" s="140" t="str">
        <f>IF(G1120=30,1,M1119)</f>
      </c>
      <c r="M1120" s="141" t="str">
        <f>L1120*(1-K1120)</f>
      </c>
    </row>
    <row r="1121">
      <c r="A1121" t="s">
        <v>148</v>
      </c>
      <c r="B1121" t="s">
        <v>164</v>
      </c>
      <c r="C1121" s="4" t="s">
        <v>165</v>
      </c>
      <c r="D1121" t="s">
        <v>166</v>
      </c>
      <c r="E1121" t="s">
        <v>451</v>
      </c>
      <c r="F1121" s="134" t="n">
        <v>2026</v>
      </c>
      <c r="G1121" s="135" t="n">
        <v>69</v>
      </c>
      <c r="H1121" s="136" t="n">
        <v>23571.7112808366</v>
      </c>
      <c r="I1121" s="137" t="n">
        <v>1657190.39223472</v>
      </c>
      <c r="J1121" s="138" t="str">
        <f>IF(I1121&gt;0,H1121/I1121,0)</f>
      </c>
      <c r="K1121" s="139" t="str">
        <f>1-EXP(-J1121)</f>
      </c>
      <c r="L1121" s="140" t="str">
        <f>IF(G1121=30,1,M1120)</f>
      </c>
      <c r="M1121" s="141" t="str">
        <f>L1121*(1-K1121)</f>
      </c>
    </row>
    <row r="1122">
      <c r="A1122" t="s">
        <v>148</v>
      </c>
      <c r="B1122" t="s">
        <v>164</v>
      </c>
      <c r="C1122" s="4" t="s">
        <v>165</v>
      </c>
      <c r="D1122" t="s">
        <v>166</v>
      </c>
      <c r="E1122" t="s">
        <v>451</v>
      </c>
      <c r="F1122" s="134" t="n">
        <v>2027</v>
      </c>
      <c r="G1122" s="135" t="n">
        <v>30</v>
      </c>
      <c r="H1122" s="136" t="n">
        <v>1255.77866545866</v>
      </c>
      <c r="I1122" s="137" t="n">
        <v>4568823.15522927</v>
      </c>
      <c r="J1122" s="138" t="str">
        <f>IF(I1122&gt;0,H1122/I1122,0)</f>
      </c>
      <c r="K1122" s="139" t="str">
        <f>1-EXP(-J1122)</f>
      </c>
      <c r="L1122" s="140" t="str">
        <f>IF(G1122=30,1,M1121)</f>
      </c>
      <c r="M1122" s="141" t="str">
        <f>L1122*(1-K1122)</f>
      </c>
    </row>
    <row r="1123">
      <c r="A1123" t="s">
        <v>148</v>
      </c>
      <c r="B1123" t="s">
        <v>164</v>
      </c>
      <c r="C1123" s="4" t="s">
        <v>165</v>
      </c>
      <c r="D1123" t="s">
        <v>166</v>
      </c>
      <c r="E1123" t="s">
        <v>451</v>
      </c>
      <c r="F1123" s="134" t="n">
        <v>2027</v>
      </c>
      <c r="G1123" s="135" t="n">
        <v>31</v>
      </c>
      <c r="H1123" s="136" t="n">
        <v>1289.82061740221</v>
      </c>
      <c r="I1123" s="137" t="n">
        <v>4526165.64643785</v>
      </c>
      <c r="J1123" s="138" t="str">
        <f>IF(I1123&gt;0,H1123/I1123,0)</f>
      </c>
      <c r="K1123" s="139" t="str">
        <f>1-EXP(-J1123)</f>
      </c>
      <c r="L1123" s="140" t="str">
        <f>IF(G1123=30,1,M1122)</f>
      </c>
      <c r="M1123" s="141" t="str">
        <f>L1123*(1-K1123)</f>
      </c>
    </row>
    <row r="1124">
      <c r="A1124" t="s">
        <v>148</v>
      </c>
      <c r="B1124" t="s">
        <v>164</v>
      </c>
      <c r="C1124" s="4" t="s">
        <v>165</v>
      </c>
      <c r="D1124" t="s">
        <v>166</v>
      </c>
      <c r="E1124" t="s">
        <v>451</v>
      </c>
      <c r="F1124" s="134" t="n">
        <v>2027</v>
      </c>
      <c r="G1124" s="135" t="n">
        <v>32</v>
      </c>
      <c r="H1124" s="136" t="n">
        <v>1330.37369568273</v>
      </c>
      <c r="I1124" s="137" t="n">
        <v>4453777.70804699</v>
      </c>
      <c r="J1124" s="138" t="str">
        <f>IF(I1124&gt;0,H1124/I1124,0)</f>
      </c>
      <c r="K1124" s="139" t="str">
        <f>1-EXP(-J1124)</f>
      </c>
      <c r="L1124" s="140" t="str">
        <f>IF(G1124=30,1,M1123)</f>
      </c>
      <c r="M1124" s="141" t="str">
        <f>L1124*(1-K1124)</f>
      </c>
    </row>
    <row r="1125">
      <c r="A1125" t="s">
        <v>148</v>
      </c>
      <c r="B1125" t="s">
        <v>164</v>
      </c>
      <c r="C1125" s="4" t="s">
        <v>165</v>
      </c>
      <c r="D1125" t="s">
        <v>166</v>
      </c>
      <c r="E1125" t="s">
        <v>451</v>
      </c>
      <c r="F1125" s="134" t="n">
        <v>2027</v>
      </c>
      <c r="G1125" s="135" t="n">
        <v>33</v>
      </c>
      <c r="H1125" s="136" t="n">
        <v>1382.4977619812</v>
      </c>
      <c r="I1125" s="137" t="n">
        <v>4397381.3244997</v>
      </c>
      <c r="J1125" s="138" t="str">
        <f>IF(I1125&gt;0,H1125/I1125,0)</f>
      </c>
      <c r="K1125" s="139" t="str">
        <f>1-EXP(-J1125)</f>
      </c>
      <c r="L1125" s="140" t="str">
        <f>IF(G1125=30,1,M1124)</f>
      </c>
      <c r="M1125" s="141" t="str">
        <f>L1125*(1-K1125)</f>
      </c>
    </row>
    <row r="1126">
      <c r="A1126" t="s">
        <v>148</v>
      </c>
      <c r="B1126" t="s">
        <v>164</v>
      </c>
      <c r="C1126" s="4" t="s">
        <v>165</v>
      </c>
      <c r="D1126" t="s">
        <v>166</v>
      </c>
      <c r="E1126" t="s">
        <v>451</v>
      </c>
      <c r="F1126" s="134" t="n">
        <v>2027</v>
      </c>
      <c r="G1126" s="135" t="n">
        <v>34</v>
      </c>
      <c r="H1126" s="136" t="n">
        <v>1446.63615268062</v>
      </c>
      <c r="I1126" s="137" t="n">
        <v>4344760.10249883</v>
      </c>
      <c r="J1126" s="138" t="str">
        <f>IF(I1126&gt;0,H1126/I1126,0)</f>
      </c>
      <c r="K1126" s="139" t="str">
        <f>1-EXP(-J1126)</f>
      </c>
      <c r="L1126" s="140" t="str">
        <f>IF(G1126=30,1,M1125)</f>
      </c>
      <c r="M1126" s="141" t="str">
        <f>L1126*(1-K1126)</f>
      </c>
    </row>
    <row r="1127">
      <c r="A1127" t="s">
        <v>148</v>
      </c>
      <c r="B1127" t="s">
        <v>164</v>
      </c>
      <c r="C1127" s="4" t="s">
        <v>165</v>
      </c>
      <c r="D1127" t="s">
        <v>166</v>
      </c>
      <c r="E1127" t="s">
        <v>451</v>
      </c>
      <c r="F1127" s="134" t="n">
        <v>2027</v>
      </c>
      <c r="G1127" s="135" t="n">
        <v>35</v>
      </c>
      <c r="H1127" s="136" t="n">
        <v>2005.95254455688</v>
      </c>
      <c r="I1127" s="137" t="n">
        <v>4384187.42391095</v>
      </c>
      <c r="J1127" s="138" t="str">
        <f>IF(I1127&gt;0,H1127/I1127,0)</f>
      </c>
      <c r="K1127" s="139" t="str">
        <f>1-EXP(-J1127)</f>
      </c>
      <c r="L1127" s="140" t="str">
        <f>IF(G1127=30,1,M1126)</f>
      </c>
      <c r="M1127" s="141" t="str">
        <f>L1127*(1-K1127)</f>
      </c>
    </row>
    <row r="1128">
      <c r="A1128" t="s">
        <v>148</v>
      </c>
      <c r="B1128" t="s">
        <v>164</v>
      </c>
      <c r="C1128" s="4" t="s">
        <v>165</v>
      </c>
      <c r="D1128" t="s">
        <v>166</v>
      </c>
      <c r="E1128" t="s">
        <v>451</v>
      </c>
      <c r="F1128" s="134" t="n">
        <v>2027</v>
      </c>
      <c r="G1128" s="135" t="n">
        <v>36</v>
      </c>
      <c r="H1128" s="136" t="n">
        <v>2148.25679003541</v>
      </c>
      <c r="I1128" s="137" t="n">
        <v>4403484.28324049</v>
      </c>
      <c r="J1128" s="138" t="str">
        <f>IF(I1128&gt;0,H1128/I1128,0)</f>
      </c>
      <c r="K1128" s="139" t="str">
        <f>1-EXP(-J1128)</f>
      </c>
      <c r="L1128" s="140" t="str">
        <f>IF(G1128=30,1,M1127)</f>
      </c>
      <c r="M1128" s="141" t="str">
        <f>L1128*(1-K1128)</f>
      </c>
    </row>
    <row r="1129">
      <c r="A1129" t="s">
        <v>148</v>
      </c>
      <c r="B1129" t="s">
        <v>164</v>
      </c>
      <c r="C1129" s="4" t="s">
        <v>165</v>
      </c>
      <c r="D1129" t="s">
        <v>166</v>
      </c>
      <c r="E1129" t="s">
        <v>451</v>
      </c>
      <c r="F1129" s="134" t="n">
        <v>2027</v>
      </c>
      <c r="G1129" s="135" t="n">
        <v>37</v>
      </c>
      <c r="H1129" s="136" t="n">
        <v>3263.78012379597</v>
      </c>
      <c r="I1129" s="137" t="n">
        <v>6485498.60443571</v>
      </c>
      <c r="J1129" s="138" t="str">
        <f>IF(I1129&gt;0,H1129/I1129,0)</f>
      </c>
      <c r="K1129" s="139" t="str">
        <f>1-EXP(-J1129)</f>
      </c>
      <c r="L1129" s="140" t="str">
        <f>IF(G1129=30,1,M1128)</f>
      </c>
      <c r="M1129" s="141" t="str">
        <f>L1129*(1-K1129)</f>
      </c>
    </row>
    <row r="1130">
      <c r="A1130" t="s">
        <v>148</v>
      </c>
      <c r="B1130" t="s">
        <v>164</v>
      </c>
      <c r="C1130" s="4" t="s">
        <v>165</v>
      </c>
      <c r="D1130" t="s">
        <v>166</v>
      </c>
      <c r="E1130" t="s">
        <v>451</v>
      </c>
      <c r="F1130" s="134" t="n">
        <v>2027</v>
      </c>
      <c r="G1130" s="135" t="n">
        <v>38</v>
      </c>
      <c r="H1130" s="136" t="n">
        <v>2454.21383355048</v>
      </c>
      <c r="I1130" s="137" t="n">
        <v>4365648.85201213</v>
      </c>
      <c r="J1130" s="138" t="str">
        <f>IF(I1130&gt;0,H1130/I1130,0)</f>
      </c>
      <c r="K1130" s="139" t="str">
        <f>1-EXP(-J1130)</f>
      </c>
      <c r="L1130" s="140" t="str">
        <f>IF(G1130=30,1,M1129)</f>
      </c>
      <c r="M1130" s="141" t="str">
        <f>L1130*(1-K1130)</f>
      </c>
    </row>
    <row r="1131">
      <c r="A1131" t="s">
        <v>148</v>
      </c>
      <c r="B1131" t="s">
        <v>164</v>
      </c>
      <c r="C1131" s="4" t="s">
        <v>165</v>
      </c>
      <c r="D1131" t="s">
        <v>166</v>
      </c>
      <c r="E1131" t="s">
        <v>451</v>
      </c>
      <c r="F1131" s="134" t="n">
        <v>2027</v>
      </c>
      <c r="G1131" s="135" t="n">
        <v>39</v>
      </c>
      <c r="H1131" s="136" t="n">
        <v>2628.84242889032</v>
      </c>
      <c r="I1131" s="137" t="n">
        <v>4351026.38428673</v>
      </c>
      <c r="J1131" s="138" t="str">
        <f>IF(I1131&gt;0,H1131/I1131,0)</f>
      </c>
      <c r="K1131" s="139" t="str">
        <f>1-EXP(-J1131)</f>
      </c>
      <c r="L1131" s="140" t="str">
        <f>IF(G1131=30,1,M1130)</f>
      </c>
      <c r="M1131" s="141" t="str">
        <f>L1131*(1-K1131)</f>
      </c>
    </row>
    <row r="1132">
      <c r="A1132" t="s">
        <v>148</v>
      </c>
      <c r="B1132" t="s">
        <v>164</v>
      </c>
      <c r="C1132" s="4" t="s">
        <v>165</v>
      </c>
      <c r="D1132" t="s">
        <v>166</v>
      </c>
      <c r="E1132" t="s">
        <v>451</v>
      </c>
      <c r="F1132" s="134" t="n">
        <v>2027</v>
      </c>
      <c r="G1132" s="135" t="n">
        <v>40</v>
      </c>
      <c r="H1132" s="136" t="n">
        <v>3436.4968908216</v>
      </c>
      <c r="I1132" s="137" t="n">
        <v>4220139.3734399</v>
      </c>
      <c r="J1132" s="138" t="str">
        <f>IF(I1132&gt;0,H1132/I1132,0)</f>
      </c>
      <c r="K1132" s="139" t="str">
        <f>1-EXP(-J1132)</f>
      </c>
      <c r="L1132" s="140" t="str">
        <f>IF(G1132=30,1,M1131)</f>
      </c>
      <c r="M1132" s="141" t="str">
        <f>L1132*(1-K1132)</f>
      </c>
    </row>
    <row r="1133">
      <c r="A1133" t="s">
        <v>148</v>
      </c>
      <c r="B1133" t="s">
        <v>164</v>
      </c>
      <c r="C1133" s="4" t="s">
        <v>165</v>
      </c>
      <c r="D1133" t="s">
        <v>166</v>
      </c>
      <c r="E1133" t="s">
        <v>451</v>
      </c>
      <c r="F1133" s="134" t="n">
        <v>2027</v>
      </c>
      <c r="G1133" s="135" t="n">
        <v>41</v>
      </c>
      <c r="H1133" s="136" t="n">
        <v>3696.46500703832</v>
      </c>
      <c r="I1133" s="137" t="n">
        <v>4187061.24010202</v>
      </c>
      <c r="J1133" s="138" t="str">
        <f>IF(I1133&gt;0,H1133/I1133,0)</f>
      </c>
      <c r="K1133" s="139" t="str">
        <f>1-EXP(-J1133)</f>
      </c>
      <c r="L1133" s="140" t="str">
        <f>IF(G1133=30,1,M1132)</f>
      </c>
      <c r="M1133" s="141" t="str">
        <f>L1133*(1-K1133)</f>
      </c>
    </row>
    <row r="1134">
      <c r="A1134" t="s">
        <v>148</v>
      </c>
      <c r="B1134" t="s">
        <v>164</v>
      </c>
      <c r="C1134" s="4" t="s">
        <v>165</v>
      </c>
      <c r="D1134" t="s">
        <v>166</v>
      </c>
      <c r="E1134" t="s">
        <v>451</v>
      </c>
      <c r="F1134" s="134" t="n">
        <v>2027</v>
      </c>
      <c r="G1134" s="135" t="n">
        <v>42</v>
      </c>
      <c r="H1134" s="136" t="n">
        <v>4071.56447372955</v>
      </c>
      <c r="I1134" s="137" t="n">
        <v>4249415.19576673</v>
      </c>
      <c r="J1134" s="138" t="str">
        <f>IF(I1134&gt;0,H1134/I1134,0)</f>
      </c>
      <c r="K1134" s="139" t="str">
        <f>1-EXP(-J1134)</f>
      </c>
      <c r="L1134" s="140" t="str">
        <f>IF(G1134=30,1,M1133)</f>
      </c>
      <c r="M1134" s="141" t="str">
        <f>L1134*(1-K1134)</f>
      </c>
    </row>
    <row r="1135">
      <c r="A1135" t="s">
        <v>148</v>
      </c>
      <c r="B1135" t="s">
        <v>164</v>
      </c>
      <c r="C1135" s="4" t="s">
        <v>165</v>
      </c>
      <c r="D1135" t="s">
        <v>166</v>
      </c>
      <c r="E1135" t="s">
        <v>451</v>
      </c>
      <c r="F1135" s="134" t="n">
        <v>2027</v>
      </c>
      <c r="G1135" s="135" t="n">
        <v>43</v>
      </c>
      <c r="H1135" s="136" t="n">
        <v>4517.86823974907</v>
      </c>
      <c r="I1135" s="137" t="n">
        <v>4337537.89531348</v>
      </c>
      <c r="J1135" s="138" t="str">
        <f>IF(I1135&gt;0,H1135/I1135,0)</f>
      </c>
      <c r="K1135" s="139" t="str">
        <f>1-EXP(-J1135)</f>
      </c>
      <c r="L1135" s="140" t="str">
        <f>IF(G1135=30,1,M1134)</f>
      </c>
      <c r="M1135" s="141" t="str">
        <f>L1135*(1-K1135)</f>
      </c>
    </row>
    <row r="1136">
      <c r="A1136" t="s">
        <v>148</v>
      </c>
      <c r="B1136" t="s">
        <v>164</v>
      </c>
      <c r="C1136" s="4" t="s">
        <v>165</v>
      </c>
      <c r="D1136" t="s">
        <v>166</v>
      </c>
      <c r="E1136" t="s">
        <v>451</v>
      </c>
      <c r="F1136" s="134" t="n">
        <v>2027</v>
      </c>
      <c r="G1136" s="135" t="n">
        <v>44</v>
      </c>
      <c r="H1136" s="136" t="n">
        <v>4902.93400456954</v>
      </c>
      <c r="I1136" s="137" t="n">
        <v>4316137.30256994</v>
      </c>
      <c r="J1136" s="138" t="str">
        <f>IF(I1136&gt;0,H1136/I1136,0)</f>
      </c>
      <c r="K1136" s="139" t="str">
        <f>1-EXP(-J1136)</f>
      </c>
      <c r="L1136" s="140" t="str">
        <f>IF(G1136=30,1,M1135)</f>
      </c>
      <c r="M1136" s="141" t="str">
        <f>L1136*(1-K1136)</f>
      </c>
    </row>
    <row r="1137">
      <c r="A1137" t="s">
        <v>148</v>
      </c>
      <c r="B1137" t="s">
        <v>164</v>
      </c>
      <c r="C1137" s="4" t="s">
        <v>165</v>
      </c>
      <c r="D1137" t="s">
        <v>166</v>
      </c>
      <c r="E1137" t="s">
        <v>451</v>
      </c>
      <c r="F1137" s="134" t="n">
        <v>2027</v>
      </c>
      <c r="G1137" s="135" t="n">
        <v>45</v>
      </c>
      <c r="H1137" s="136" t="n">
        <v>6156.91631509667</v>
      </c>
      <c r="I1137" s="137" t="n">
        <v>4181478.72244067</v>
      </c>
      <c r="J1137" s="138" t="str">
        <f>IF(I1137&gt;0,H1137/I1137,0)</f>
      </c>
      <c r="K1137" s="139" t="str">
        <f>1-EXP(-J1137)</f>
      </c>
      <c r="L1137" s="140" t="str">
        <f>IF(G1137=30,1,M1136)</f>
      </c>
      <c r="M1137" s="141" t="str">
        <f>L1137*(1-K1137)</f>
      </c>
    </row>
    <row r="1138">
      <c r="A1138" t="s">
        <v>148</v>
      </c>
      <c r="B1138" t="s">
        <v>164</v>
      </c>
      <c r="C1138" s="4" t="s">
        <v>165</v>
      </c>
      <c r="D1138" t="s">
        <v>166</v>
      </c>
      <c r="E1138" t="s">
        <v>451</v>
      </c>
      <c r="F1138" s="134" t="n">
        <v>2027</v>
      </c>
      <c r="G1138" s="135" t="n">
        <v>46</v>
      </c>
      <c r="H1138" s="136" t="n">
        <v>6610.72477811897</v>
      </c>
      <c r="I1138" s="137" t="n">
        <v>4108900.6127859</v>
      </c>
      <c r="J1138" s="138" t="str">
        <f>IF(I1138&gt;0,H1138/I1138,0)</f>
      </c>
      <c r="K1138" s="139" t="str">
        <f>1-EXP(-J1138)</f>
      </c>
      <c r="L1138" s="140" t="str">
        <f>IF(G1138=30,1,M1137)</f>
      </c>
      <c r="M1138" s="141" t="str">
        <f>L1138*(1-K1138)</f>
      </c>
    </row>
    <row r="1139">
      <c r="A1139" t="s">
        <v>148</v>
      </c>
      <c r="B1139" t="s">
        <v>164</v>
      </c>
      <c r="C1139" s="4" t="s">
        <v>165</v>
      </c>
      <c r="D1139" t="s">
        <v>166</v>
      </c>
      <c r="E1139" t="s">
        <v>451</v>
      </c>
      <c r="F1139" s="134" t="n">
        <v>2027</v>
      </c>
      <c r="G1139" s="135" t="n">
        <v>47</v>
      </c>
      <c r="H1139" s="136" t="n">
        <v>7150.73711453385</v>
      </c>
      <c r="I1139" s="137" t="n">
        <v>4053462.09454925</v>
      </c>
      <c r="J1139" s="138" t="str">
        <f>IF(I1139&gt;0,H1139/I1139,0)</f>
      </c>
      <c r="K1139" s="139" t="str">
        <f>1-EXP(-J1139)</f>
      </c>
      <c r="L1139" s="140" t="str">
        <f>IF(G1139=30,1,M1138)</f>
      </c>
      <c r="M1139" s="141" t="str">
        <f>L1139*(1-K1139)</f>
      </c>
    </row>
    <row r="1140">
      <c r="A1140" t="s">
        <v>148</v>
      </c>
      <c r="B1140" t="s">
        <v>164</v>
      </c>
      <c r="C1140" s="4" t="s">
        <v>165</v>
      </c>
      <c r="D1140" t="s">
        <v>166</v>
      </c>
      <c r="E1140" t="s">
        <v>451</v>
      </c>
      <c r="F1140" s="134" t="n">
        <v>2027</v>
      </c>
      <c r="G1140" s="135" t="n">
        <v>48</v>
      </c>
      <c r="H1140" s="136" t="n">
        <v>7707.67404046238</v>
      </c>
      <c r="I1140" s="137" t="n">
        <v>3992665.17623619</v>
      </c>
      <c r="J1140" s="138" t="str">
        <f>IF(I1140&gt;0,H1140/I1140,0)</f>
      </c>
      <c r="K1140" s="139" t="str">
        <f>1-EXP(-J1140)</f>
      </c>
      <c r="L1140" s="140" t="str">
        <f>IF(G1140=30,1,M1139)</f>
      </c>
      <c r="M1140" s="141" t="str">
        <f>L1140*(1-K1140)</f>
      </c>
    </row>
    <row r="1141">
      <c r="A1141" t="s">
        <v>148</v>
      </c>
      <c r="B1141" t="s">
        <v>164</v>
      </c>
      <c r="C1141" s="4" t="s">
        <v>165</v>
      </c>
      <c r="D1141" t="s">
        <v>166</v>
      </c>
      <c r="E1141" t="s">
        <v>451</v>
      </c>
      <c r="F1141" s="134" t="n">
        <v>2027</v>
      </c>
      <c r="G1141" s="135" t="n">
        <v>49</v>
      </c>
      <c r="H1141" s="136" t="n">
        <v>8257.13443916005</v>
      </c>
      <c r="I1141" s="137" t="n">
        <v>3912324.79438368</v>
      </c>
      <c r="J1141" s="138" t="str">
        <f>IF(I1141&gt;0,H1141/I1141,0)</f>
      </c>
      <c r="K1141" s="139" t="str">
        <f>1-EXP(-J1141)</f>
      </c>
      <c r="L1141" s="140" t="str">
        <f>IF(G1141=30,1,M1140)</f>
      </c>
      <c r="M1141" s="141" t="str">
        <f>L1141*(1-K1141)</f>
      </c>
    </row>
    <row r="1142">
      <c r="A1142" t="s">
        <v>148</v>
      </c>
      <c r="B1142" t="s">
        <v>164</v>
      </c>
      <c r="C1142" s="4" t="s">
        <v>165</v>
      </c>
      <c r="D1142" t="s">
        <v>166</v>
      </c>
      <c r="E1142" t="s">
        <v>451</v>
      </c>
      <c r="F1142" s="134" t="n">
        <v>2027</v>
      </c>
      <c r="G1142" s="135" t="n">
        <v>50</v>
      </c>
      <c r="H1142" s="136" t="n">
        <v>9500.9934944149</v>
      </c>
      <c r="I1142" s="137" t="n">
        <v>3849464.68289631</v>
      </c>
      <c r="J1142" s="138" t="str">
        <f>IF(I1142&gt;0,H1142/I1142,0)</f>
      </c>
      <c r="K1142" s="139" t="str">
        <f>1-EXP(-J1142)</f>
      </c>
      <c r="L1142" s="140" t="str">
        <f>IF(G1142=30,1,M1141)</f>
      </c>
      <c r="M1142" s="141" t="str">
        <f>L1142*(1-K1142)</f>
      </c>
    </row>
    <row r="1143">
      <c r="A1143" t="s">
        <v>148</v>
      </c>
      <c r="B1143" t="s">
        <v>164</v>
      </c>
      <c r="C1143" s="4" t="s">
        <v>165</v>
      </c>
      <c r="D1143" t="s">
        <v>166</v>
      </c>
      <c r="E1143" t="s">
        <v>451</v>
      </c>
      <c r="F1143" s="134" t="n">
        <v>2027</v>
      </c>
      <c r="G1143" s="135" t="n">
        <v>51</v>
      </c>
      <c r="H1143" s="136" t="n">
        <v>10201.4081905831</v>
      </c>
      <c r="I1143" s="137" t="n">
        <v>3773802.52338099</v>
      </c>
      <c r="J1143" s="138" t="str">
        <f>IF(I1143&gt;0,H1143/I1143,0)</f>
      </c>
      <c r="K1143" s="139" t="str">
        <f>1-EXP(-J1143)</f>
      </c>
      <c r="L1143" s="140" t="str">
        <f>IF(G1143=30,1,M1142)</f>
      </c>
      <c r="M1143" s="141" t="str">
        <f>L1143*(1-K1143)</f>
      </c>
    </row>
    <row r="1144">
      <c r="A1144" t="s">
        <v>148</v>
      </c>
      <c r="B1144" t="s">
        <v>164</v>
      </c>
      <c r="C1144" s="4" t="s">
        <v>165</v>
      </c>
      <c r="D1144" t="s">
        <v>166</v>
      </c>
      <c r="E1144" t="s">
        <v>451</v>
      </c>
      <c r="F1144" s="134" t="n">
        <v>2027</v>
      </c>
      <c r="G1144" s="135" t="n">
        <v>52</v>
      </c>
      <c r="H1144" s="136" t="n">
        <v>10920.2851986259</v>
      </c>
      <c r="I1144" s="137" t="n">
        <v>3698349.69880751</v>
      </c>
      <c r="J1144" s="138" t="str">
        <f>IF(I1144&gt;0,H1144/I1144,0)</f>
      </c>
      <c r="K1144" s="139" t="str">
        <f>1-EXP(-J1144)</f>
      </c>
      <c r="L1144" s="140" t="str">
        <f>IF(G1144=30,1,M1143)</f>
      </c>
      <c r="M1144" s="141" t="str">
        <f>L1144*(1-K1144)</f>
      </c>
    </row>
    <row r="1145">
      <c r="A1145" t="s">
        <v>148</v>
      </c>
      <c r="B1145" t="s">
        <v>164</v>
      </c>
      <c r="C1145" s="4" t="s">
        <v>165</v>
      </c>
      <c r="D1145" t="s">
        <v>166</v>
      </c>
      <c r="E1145" t="s">
        <v>451</v>
      </c>
      <c r="F1145" s="134" t="n">
        <v>2027</v>
      </c>
      <c r="G1145" s="135" t="n">
        <v>53</v>
      </c>
      <c r="H1145" s="136" t="n">
        <v>11584.709520491</v>
      </c>
      <c r="I1145" s="137" t="n">
        <v>3595172.58487196</v>
      </c>
      <c r="J1145" s="138" t="str">
        <f>IF(I1145&gt;0,H1145/I1145,0)</f>
      </c>
      <c r="K1145" s="139" t="str">
        <f>1-EXP(-J1145)</f>
      </c>
      <c r="L1145" s="140" t="str">
        <f>IF(G1145=30,1,M1144)</f>
      </c>
      <c r="M1145" s="141" t="str">
        <f>L1145*(1-K1145)</f>
      </c>
    </row>
    <row r="1146">
      <c r="A1146" t="s">
        <v>148</v>
      </c>
      <c r="B1146" t="s">
        <v>164</v>
      </c>
      <c r="C1146" s="4" t="s">
        <v>165</v>
      </c>
      <c r="D1146" t="s">
        <v>166</v>
      </c>
      <c r="E1146" t="s">
        <v>451</v>
      </c>
      <c r="F1146" s="134" t="n">
        <v>2027</v>
      </c>
      <c r="G1146" s="135" t="n">
        <v>54</v>
      </c>
      <c r="H1146" s="136" t="n">
        <v>12499.0717868645</v>
      </c>
      <c r="I1146" s="137" t="n">
        <v>3553158.25989389</v>
      </c>
      <c r="J1146" s="138" t="str">
        <f>IF(I1146&gt;0,H1146/I1146,0)</f>
      </c>
      <c r="K1146" s="139" t="str">
        <f>1-EXP(-J1146)</f>
      </c>
      <c r="L1146" s="140" t="str">
        <f>IF(G1146=30,1,M1145)</f>
      </c>
      <c r="M1146" s="141" t="str">
        <f>L1146*(1-K1146)</f>
      </c>
    </row>
    <row r="1147">
      <c r="A1147" t="s">
        <v>148</v>
      </c>
      <c r="B1147" t="s">
        <v>164</v>
      </c>
      <c r="C1147" s="4" t="s">
        <v>165</v>
      </c>
      <c r="D1147" t="s">
        <v>166</v>
      </c>
      <c r="E1147" t="s">
        <v>451</v>
      </c>
      <c r="F1147" s="134" t="n">
        <v>2027</v>
      </c>
      <c r="G1147" s="135" t="n">
        <v>55</v>
      </c>
      <c r="H1147" s="136" t="n">
        <v>13072.3764702766</v>
      </c>
      <c r="I1147" s="137" t="n">
        <v>3345119.17021521</v>
      </c>
      <c r="J1147" s="138" t="str">
        <f>IF(I1147&gt;0,H1147/I1147,0)</f>
      </c>
      <c r="K1147" s="139" t="str">
        <f>1-EXP(-J1147)</f>
      </c>
      <c r="L1147" s="140" t="str">
        <f>IF(G1147=30,1,M1146)</f>
      </c>
      <c r="M1147" s="141" t="str">
        <f>L1147*(1-K1147)</f>
      </c>
    </row>
    <row r="1148">
      <c r="A1148" t="s">
        <v>148</v>
      </c>
      <c r="B1148" t="s">
        <v>164</v>
      </c>
      <c r="C1148" s="4" t="s">
        <v>165</v>
      </c>
      <c r="D1148" t="s">
        <v>166</v>
      </c>
      <c r="E1148" t="s">
        <v>451</v>
      </c>
      <c r="F1148" s="134" t="n">
        <v>2027</v>
      </c>
      <c r="G1148" s="135" t="n">
        <v>56</v>
      </c>
      <c r="H1148" s="136" t="n">
        <v>13895.1474851101</v>
      </c>
      <c r="I1148" s="137" t="n">
        <v>3259908.63985911</v>
      </c>
      <c r="J1148" s="138" t="str">
        <f>IF(I1148&gt;0,H1148/I1148,0)</f>
      </c>
      <c r="K1148" s="139" t="str">
        <f>1-EXP(-J1148)</f>
      </c>
      <c r="L1148" s="140" t="str">
        <f>IF(G1148=30,1,M1147)</f>
      </c>
      <c r="M1148" s="141" t="str">
        <f>L1148*(1-K1148)</f>
      </c>
    </row>
    <row r="1149">
      <c r="A1149" t="s">
        <v>148</v>
      </c>
      <c r="B1149" t="s">
        <v>164</v>
      </c>
      <c r="C1149" s="4" t="s">
        <v>165</v>
      </c>
      <c r="D1149" t="s">
        <v>166</v>
      </c>
      <c r="E1149" t="s">
        <v>451</v>
      </c>
      <c r="F1149" s="134" t="n">
        <v>2027</v>
      </c>
      <c r="G1149" s="135" t="n">
        <v>57</v>
      </c>
      <c r="H1149" s="136" t="n">
        <v>14823.9485633204</v>
      </c>
      <c r="I1149" s="137" t="n">
        <v>3179777.58176262</v>
      </c>
      <c r="J1149" s="138" t="str">
        <f>IF(I1149&gt;0,H1149/I1149,0)</f>
      </c>
      <c r="K1149" s="139" t="str">
        <f>1-EXP(-J1149)</f>
      </c>
      <c r="L1149" s="140" t="str">
        <f>IF(G1149=30,1,M1148)</f>
      </c>
      <c r="M1149" s="141" t="str">
        <f>L1149*(1-K1149)</f>
      </c>
    </row>
    <row r="1150">
      <c r="A1150" t="s">
        <v>148</v>
      </c>
      <c r="B1150" t="s">
        <v>164</v>
      </c>
      <c r="C1150" s="4" t="s">
        <v>165</v>
      </c>
      <c r="D1150" t="s">
        <v>166</v>
      </c>
      <c r="E1150" t="s">
        <v>451</v>
      </c>
      <c r="F1150" s="134" t="n">
        <v>2027</v>
      </c>
      <c r="G1150" s="135" t="n">
        <v>58</v>
      </c>
      <c r="H1150" s="136" t="n">
        <v>15743.5041150761</v>
      </c>
      <c r="I1150" s="137" t="n">
        <v>3090377.5012789</v>
      </c>
      <c r="J1150" s="138" t="str">
        <f>IF(I1150&gt;0,H1150/I1150,0)</f>
      </c>
      <c r="K1150" s="139" t="str">
        <f>1-EXP(-J1150)</f>
      </c>
      <c r="L1150" s="140" t="str">
        <f>IF(G1150=30,1,M1149)</f>
      </c>
      <c r="M1150" s="141" t="str">
        <f>L1150*(1-K1150)</f>
      </c>
    </row>
    <row r="1151">
      <c r="A1151" t="s">
        <v>148</v>
      </c>
      <c r="B1151" t="s">
        <v>164</v>
      </c>
      <c r="C1151" s="4" t="s">
        <v>165</v>
      </c>
      <c r="D1151" t="s">
        <v>166</v>
      </c>
      <c r="E1151" t="s">
        <v>451</v>
      </c>
      <c r="F1151" s="134" t="n">
        <v>2027</v>
      </c>
      <c r="G1151" s="135" t="n">
        <v>59</v>
      </c>
      <c r="H1151" s="136" t="n">
        <v>16597.9736987895</v>
      </c>
      <c r="I1151" s="137" t="n">
        <v>2980962.58947186</v>
      </c>
      <c r="J1151" s="138" t="str">
        <f>IF(I1151&gt;0,H1151/I1151,0)</f>
      </c>
      <c r="K1151" s="139" t="str">
        <f>1-EXP(-J1151)</f>
      </c>
      <c r="L1151" s="140" t="str">
        <f>IF(G1151=30,1,M1150)</f>
      </c>
      <c r="M1151" s="141" t="str">
        <f>L1151*(1-K1151)</f>
      </c>
    </row>
    <row r="1152">
      <c r="A1152" t="s">
        <v>148</v>
      </c>
      <c r="B1152" t="s">
        <v>164</v>
      </c>
      <c r="C1152" s="4" t="s">
        <v>165</v>
      </c>
      <c r="D1152" t="s">
        <v>166</v>
      </c>
      <c r="E1152" t="s">
        <v>451</v>
      </c>
      <c r="F1152" s="134" t="n">
        <v>2027</v>
      </c>
      <c r="G1152" s="135" t="n">
        <v>60</v>
      </c>
      <c r="H1152" s="136" t="n">
        <v>17734.3872937787</v>
      </c>
      <c r="I1152" s="137" t="n">
        <v>2839925.16466922</v>
      </c>
      <c r="J1152" s="138" t="str">
        <f>IF(I1152&gt;0,H1152/I1152,0)</f>
      </c>
      <c r="K1152" s="139" t="str">
        <f>1-EXP(-J1152)</f>
      </c>
      <c r="L1152" s="140" t="str">
        <f>IF(G1152=30,1,M1151)</f>
      </c>
      <c r="M1152" s="141" t="str">
        <f>L1152*(1-K1152)</f>
      </c>
    </row>
    <row r="1153">
      <c r="A1153" t="s">
        <v>148</v>
      </c>
      <c r="B1153" t="s">
        <v>164</v>
      </c>
      <c r="C1153" s="4" t="s">
        <v>165</v>
      </c>
      <c r="D1153" t="s">
        <v>166</v>
      </c>
      <c r="E1153" t="s">
        <v>451</v>
      </c>
      <c r="F1153" s="134" t="n">
        <v>2027</v>
      </c>
      <c r="G1153" s="135" t="n">
        <v>61</v>
      </c>
      <c r="H1153" s="136" t="n">
        <v>18839.1733674546</v>
      </c>
      <c r="I1153" s="137" t="n">
        <v>2735369.60276643</v>
      </c>
      <c r="J1153" s="138" t="str">
        <f>IF(I1153&gt;0,H1153/I1153,0)</f>
      </c>
      <c r="K1153" s="139" t="str">
        <f>1-EXP(-J1153)</f>
      </c>
      <c r="L1153" s="140" t="str">
        <f>IF(G1153=30,1,M1152)</f>
      </c>
      <c r="M1153" s="141" t="str">
        <f>L1153*(1-K1153)</f>
      </c>
    </row>
    <row r="1154">
      <c r="A1154" t="s">
        <v>148</v>
      </c>
      <c r="B1154" t="s">
        <v>164</v>
      </c>
      <c r="C1154" s="4" t="s">
        <v>165</v>
      </c>
      <c r="D1154" t="s">
        <v>166</v>
      </c>
      <c r="E1154" t="s">
        <v>451</v>
      </c>
      <c r="F1154" s="134" t="n">
        <v>2027</v>
      </c>
      <c r="G1154" s="135" t="n">
        <v>62</v>
      </c>
      <c r="H1154" s="136" t="n">
        <v>19660.7527518177</v>
      </c>
      <c r="I1154" s="137" t="n">
        <v>2609310.79418286</v>
      </c>
      <c r="J1154" s="138" t="str">
        <f>IF(I1154&gt;0,H1154/I1154,0)</f>
      </c>
      <c r="K1154" s="139" t="str">
        <f>1-EXP(-J1154)</f>
      </c>
      <c r="L1154" s="140" t="str">
        <f>IF(G1154=30,1,M1153)</f>
      </c>
      <c r="M1154" s="141" t="str">
        <f>L1154*(1-K1154)</f>
      </c>
    </row>
    <row r="1155">
      <c r="A1155" t="s">
        <v>148</v>
      </c>
      <c r="B1155" t="s">
        <v>164</v>
      </c>
      <c r="C1155" s="4" t="s">
        <v>165</v>
      </c>
      <c r="D1155" t="s">
        <v>166</v>
      </c>
      <c r="E1155" t="s">
        <v>451</v>
      </c>
      <c r="F1155" s="134" t="n">
        <v>2027</v>
      </c>
      <c r="G1155" s="135" t="n">
        <v>63</v>
      </c>
      <c r="H1155" s="136" t="n">
        <v>20477.2995058869</v>
      </c>
      <c r="I1155" s="137" t="n">
        <v>2483552.75235863</v>
      </c>
      <c r="J1155" s="138" t="str">
        <f>IF(I1155&gt;0,H1155/I1155,0)</f>
      </c>
      <c r="K1155" s="139" t="str">
        <f>1-EXP(-J1155)</f>
      </c>
      <c r="L1155" s="140" t="str">
        <f>IF(G1155=30,1,M1154)</f>
      </c>
      <c r="M1155" s="141" t="str">
        <f>L1155*(1-K1155)</f>
      </c>
    </row>
    <row r="1156">
      <c r="A1156" t="s">
        <v>148</v>
      </c>
      <c r="B1156" t="s">
        <v>164</v>
      </c>
      <c r="C1156" s="4" t="s">
        <v>165</v>
      </c>
      <c r="D1156" t="s">
        <v>166</v>
      </c>
      <c r="E1156" t="s">
        <v>451</v>
      </c>
      <c r="F1156" s="134" t="n">
        <v>2027</v>
      </c>
      <c r="G1156" s="135" t="n">
        <v>64</v>
      </c>
      <c r="H1156" s="136" t="n">
        <v>21330.0307099177</v>
      </c>
      <c r="I1156" s="137" t="n">
        <v>2362775.50709136</v>
      </c>
      <c r="J1156" s="138" t="str">
        <f>IF(I1156&gt;0,H1156/I1156,0)</f>
      </c>
      <c r="K1156" s="139" t="str">
        <f>1-EXP(-J1156)</f>
      </c>
      <c r="L1156" s="140" t="str">
        <f>IF(G1156=30,1,M1155)</f>
      </c>
      <c r="M1156" s="141" t="str">
        <f>L1156*(1-K1156)</f>
      </c>
    </row>
    <row r="1157">
      <c r="A1157" t="s">
        <v>148</v>
      </c>
      <c r="B1157" t="s">
        <v>164</v>
      </c>
      <c r="C1157" s="4" t="s">
        <v>165</v>
      </c>
      <c r="D1157" t="s">
        <v>166</v>
      </c>
      <c r="E1157" t="s">
        <v>451</v>
      </c>
      <c r="F1157" s="134" t="n">
        <v>2027</v>
      </c>
      <c r="G1157" s="135" t="n">
        <v>65</v>
      </c>
      <c r="H1157" s="136" t="n">
        <v>21443.0350568743</v>
      </c>
      <c r="I1157" s="137" t="n">
        <v>2216289.74591867</v>
      </c>
      <c r="J1157" s="138" t="str">
        <f>IF(I1157&gt;0,H1157/I1157,0)</f>
      </c>
      <c r="K1157" s="139" t="str">
        <f>1-EXP(-J1157)</f>
      </c>
      <c r="L1157" s="140" t="str">
        <f>IF(G1157=30,1,M1156)</f>
      </c>
      <c r="M1157" s="141" t="str">
        <f>L1157*(1-K1157)</f>
      </c>
    </row>
    <row r="1158">
      <c r="A1158" t="s">
        <v>148</v>
      </c>
      <c r="B1158" t="s">
        <v>164</v>
      </c>
      <c r="C1158" s="4" t="s">
        <v>165</v>
      </c>
      <c r="D1158" t="s">
        <v>166</v>
      </c>
      <c r="E1158" t="s">
        <v>451</v>
      </c>
      <c r="F1158" s="134" t="n">
        <v>2027</v>
      </c>
      <c r="G1158" s="135" t="n">
        <v>66</v>
      </c>
      <c r="H1158" s="136" t="n">
        <v>22205.2005141642</v>
      </c>
      <c r="I1158" s="137" t="n">
        <v>2095127.2927295</v>
      </c>
      <c r="J1158" s="138" t="str">
        <f>IF(I1158&gt;0,H1158/I1158,0)</f>
      </c>
      <c r="K1158" s="139" t="str">
        <f>1-EXP(-J1158)</f>
      </c>
      <c r="L1158" s="140" t="str">
        <f>IF(G1158=30,1,M1157)</f>
      </c>
      <c r="M1158" s="141" t="str">
        <f>L1158*(1-K1158)</f>
      </c>
    </row>
    <row r="1159">
      <c r="A1159" t="s">
        <v>148</v>
      </c>
      <c r="B1159" t="s">
        <v>164</v>
      </c>
      <c r="C1159" s="4" t="s">
        <v>165</v>
      </c>
      <c r="D1159" t="s">
        <v>166</v>
      </c>
      <c r="E1159" t="s">
        <v>451</v>
      </c>
      <c r="F1159" s="134" t="n">
        <v>2027</v>
      </c>
      <c r="G1159" s="135" t="n">
        <v>67</v>
      </c>
      <c r="H1159" s="136" t="n">
        <v>22903.3089456821</v>
      </c>
      <c r="I1159" s="137" t="n">
        <v>1969965.89224892</v>
      </c>
      <c r="J1159" s="138" t="str">
        <f>IF(I1159&gt;0,H1159/I1159,0)</f>
      </c>
      <c r="K1159" s="139" t="str">
        <f>1-EXP(-J1159)</f>
      </c>
      <c r="L1159" s="140" t="str">
        <f>IF(G1159=30,1,M1158)</f>
      </c>
      <c r="M1159" s="141" t="str">
        <f>L1159*(1-K1159)</f>
      </c>
    </row>
    <row r="1160">
      <c r="A1160" t="s">
        <v>148</v>
      </c>
      <c r="B1160" t="s">
        <v>164</v>
      </c>
      <c r="C1160" s="4" t="s">
        <v>165</v>
      </c>
      <c r="D1160" t="s">
        <v>166</v>
      </c>
      <c r="E1160" t="s">
        <v>451</v>
      </c>
      <c r="F1160" s="134" t="n">
        <v>2027</v>
      </c>
      <c r="G1160" s="135" t="n">
        <v>68</v>
      </c>
      <c r="H1160" s="136" t="n">
        <v>23454.8654753164</v>
      </c>
      <c r="I1160" s="137" t="n">
        <v>1838924.83735407</v>
      </c>
      <c r="J1160" s="138" t="str">
        <f>IF(I1160&gt;0,H1160/I1160,0)</f>
      </c>
      <c r="K1160" s="139" t="str">
        <f>1-EXP(-J1160)</f>
      </c>
      <c r="L1160" s="140" t="str">
        <f>IF(G1160=30,1,M1159)</f>
      </c>
      <c r="M1160" s="141" t="str">
        <f>L1160*(1-K1160)</f>
      </c>
    </row>
    <row r="1161">
      <c r="A1161" t="s">
        <v>148</v>
      </c>
      <c r="B1161" t="s">
        <v>164</v>
      </c>
      <c r="C1161" s="4" t="s">
        <v>165</v>
      </c>
      <c r="D1161" t="s">
        <v>166</v>
      </c>
      <c r="E1161" t="s">
        <v>451</v>
      </c>
      <c r="F1161" s="134" t="n">
        <v>2027</v>
      </c>
      <c r="G1161" s="135" t="n">
        <v>69</v>
      </c>
      <c r="H1161" s="136" t="n">
        <v>23953.0681606082</v>
      </c>
      <c r="I1161" s="137" t="n">
        <v>1710440.50105589</v>
      </c>
      <c r="J1161" s="138" t="str">
        <f>IF(I1161&gt;0,H1161/I1161,0)</f>
      </c>
      <c r="K1161" s="139" t="str">
        <f>1-EXP(-J1161)</f>
      </c>
      <c r="L1161" s="140" t="str">
        <f>IF(G1161=30,1,M1160)</f>
      </c>
      <c r="M1161" s="141" t="str">
        <f>L1161*(1-K1161)</f>
      </c>
    </row>
    <row r="1162">
      <c r="A1162" t="s">
        <v>148</v>
      </c>
      <c r="B1162" t="s">
        <v>164</v>
      </c>
      <c r="C1162" s="4" t="s">
        <v>165</v>
      </c>
      <c r="D1162" t="s">
        <v>166</v>
      </c>
      <c r="E1162" t="s">
        <v>451</v>
      </c>
      <c r="F1162" s="134" t="n">
        <v>2028</v>
      </c>
      <c r="G1162" s="135" t="n">
        <v>30</v>
      </c>
      <c r="H1162" s="136" t="n">
        <v>930.465591978624</v>
      </c>
      <c r="I1162" s="137" t="n">
        <v>4420086.13546794</v>
      </c>
      <c r="J1162" s="138" t="str">
        <f>IF(I1162&gt;0,H1162/I1162,0)</f>
      </c>
      <c r="K1162" s="139" t="str">
        <f>1-EXP(-J1162)</f>
      </c>
      <c r="L1162" s="140" t="str">
        <f>IF(G1162=30,1,M1161)</f>
      </c>
      <c r="M1162" s="141" t="str">
        <f>L1162*(1-K1162)</f>
      </c>
    </row>
    <row r="1163">
      <c r="A1163" t="s">
        <v>148</v>
      </c>
      <c r="B1163" t="s">
        <v>164</v>
      </c>
      <c r="C1163" s="4" t="s">
        <v>165</v>
      </c>
      <c r="D1163" t="s">
        <v>166</v>
      </c>
      <c r="E1163" t="s">
        <v>451</v>
      </c>
      <c r="F1163" s="134" t="n">
        <v>2028</v>
      </c>
      <c r="G1163" s="135" t="n">
        <v>31</v>
      </c>
      <c r="H1163" s="136" t="n">
        <v>1266.60212413035</v>
      </c>
      <c r="I1163" s="137" t="n">
        <v>4562008.23080044</v>
      </c>
      <c r="J1163" s="138" t="str">
        <f>IF(I1163&gt;0,H1163/I1163,0)</f>
      </c>
      <c r="K1163" s="139" t="str">
        <f>1-EXP(-J1163)</f>
      </c>
      <c r="L1163" s="140" t="str">
        <f>IF(G1163=30,1,M1162)</f>
      </c>
      <c r="M1163" s="141" t="str">
        <f>L1163*(1-K1163)</f>
      </c>
    </row>
    <row r="1164">
      <c r="A1164" t="s">
        <v>148</v>
      </c>
      <c r="B1164" t="s">
        <v>164</v>
      </c>
      <c r="C1164" s="4" t="s">
        <v>165</v>
      </c>
      <c r="D1164" t="s">
        <v>166</v>
      </c>
      <c r="E1164" t="s">
        <v>451</v>
      </c>
      <c r="F1164" s="134" t="n">
        <v>2028</v>
      </c>
      <c r="G1164" s="135" t="n">
        <v>32</v>
      </c>
      <c r="H1164" s="136" t="n">
        <v>1315.87237710659</v>
      </c>
      <c r="I1164" s="137" t="n">
        <v>4519665.66564122</v>
      </c>
      <c r="J1164" s="138" t="str">
        <f>IF(I1164&gt;0,H1164/I1164,0)</f>
      </c>
      <c r="K1164" s="139" t="str">
        <f>1-EXP(-J1164)</f>
      </c>
      <c r="L1164" s="140" t="str">
        <f>IF(G1164=30,1,M1163)</f>
      </c>
      <c r="M1164" s="141" t="str">
        <f>L1164*(1-K1164)</f>
      </c>
    </row>
    <row r="1165">
      <c r="A1165" t="s">
        <v>148</v>
      </c>
      <c r="B1165" t="s">
        <v>164</v>
      </c>
      <c r="C1165" s="4" t="s">
        <v>165</v>
      </c>
      <c r="D1165" t="s">
        <v>166</v>
      </c>
      <c r="E1165" t="s">
        <v>451</v>
      </c>
      <c r="F1165" s="134" t="n">
        <v>2028</v>
      </c>
      <c r="G1165" s="135" t="n">
        <v>33</v>
      </c>
      <c r="H1165" s="136" t="n">
        <v>1366.31605810422</v>
      </c>
      <c r="I1165" s="137" t="n">
        <v>4447118.17127001</v>
      </c>
      <c r="J1165" s="138" t="str">
        <f>IF(I1165&gt;0,H1165/I1165,0)</f>
      </c>
      <c r="K1165" s="139" t="str">
        <f>1-EXP(-J1165)</f>
      </c>
      <c r="L1165" s="140" t="str">
        <f>IF(G1165=30,1,M1164)</f>
      </c>
      <c r="M1165" s="141" t="str">
        <f>L1165*(1-K1165)</f>
      </c>
    </row>
    <row r="1166">
      <c r="A1166" t="s">
        <v>148</v>
      </c>
      <c r="B1166" t="s">
        <v>164</v>
      </c>
      <c r="C1166" s="4" t="s">
        <v>165</v>
      </c>
      <c r="D1166" t="s">
        <v>166</v>
      </c>
      <c r="E1166" t="s">
        <v>451</v>
      </c>
      <c r="F1166" s="134" t="n">
        <v>2028</v>
      </c>
      <c r="G1166" s="135" t="n">
        <v>34</v>
      </c>
      <c r="H1166" s="136" t="n">
        <v>1428.85922580597</v>
      </c>
      <c r="I1166" s="137" t="n">
        <v>4390497.57600863</v>
      </c>
      <c r="J1166" s="138" t="str">
        <f>IF(I1166&gt;0,H1166/I1166,0)</f>
      </c>
      <c r="K1166" s="139" t="str">
        <f>1-EXP(-J1166)</f>
      </c>
      <c r="L1166" s="140" t="str">
        <f>IF(G1166=30,1,M1165)</f>
      </c>
      <c r="M1166" s="141" t="str">
        <f>L1166*(1-K1166)</f>
      </c>
    </row>
    <row r="1167">
      <c r="A1167" t="s">
        <v>148</v>
      </c>
      <c r="B1167" t="s">
        <v>164</v>
      </c>
      <c r="C1167" s="4" t="s">
        <v>165</v>
      </c>
      <c r="D1167" t="s">
        <v>166</v>
      </c>
      <c r="E1167" t="s">
        <v>451</v>
      </c>
      <c r="F1167" s="134" t="n">
        <v>2028</v>
      </c>
      <c r="G1167" s="135" t="n">
        <v>35</v>
      </c>
      <c r="H1167" s="136" t="n">
        <v>1932.73182160857</v>
      </c>
      <c r="I1167" s="137" t="n">
        <v>4337593.09260684</v>
      </c>
      <c r="J1167" s="138" t="str">
        <f>IF(I1167&gt;0,H1167/I1167,0)</f>
      </c>
      <c r="K1167" s="139" t="str">
        <f>1-EXP(-J1167)</f>
      </c>
      <c r="L1167" s="140" t="str">
        <f>IF(G1167=30,1,M1166)</f>
      </c>
      <c r="M1167" s="141" t="str">
        <f>L1167*(1-K1167)</f>
      </c>
    </row>
    <row r="1168">
      <c r="A1168" t="s">
        <v>148</v>
      </c>
      <c r="B1168" t="s">
        <v>164</v>
      </c>
      <c r="C1168" s="4" t="s">
        <v>165</v>
      </c>
      <c r="D1168" t="s">
        <v>166</v>
      </c>
      <c r="E1168" t="s">
        <v>451</v>
      </c>
      <c r="F1168" s="134" t="n">
        <v>2028</v>
      </c>
      <c r="G1168" s="135" t="n">
        <v>36</v>
      </c>
      <c r="H1168" s="136" t="n">
        <v>2073.36979785185</v>
      </c>
      <c r="I1168" s="137" t="n">
        <v>4376020.9465261</v>
      </c>
      <c r="J1168" s="138" t="str">
        <f>IF(I1168&gt;0,H1168/I1168,0)</f>
      </c>
      <c r="K1168" s="139" t="str">
        <f>1-EXP(-J1168)</f>
      </c>
      <c r="L1168" s="140" t="str">
        <f>IF(G1168=30,1,M1167)</f>
      </c>
      <c r="M1168" s="141" t="str">
        <f>L1168*(1-K1168)</f>
      </c>
    </row>
    <row r="1169">
      <c r="A1169" t="s">
        <v>148</v>
      </c>
      <c r="B1169" t="s">
        <v>164</v>
      </c>
      <c r="C1169" s="4" t="s">
        <v>165</v>
      </c>
      <c r="D1169" t="s">
        <v>166</v>
      </c>
      <c r="E1169" t="s">
        <v>451</v>
      </c>
      <c r="F1169" s="134" t="n">
        <v>2028</v>
      </c>
      <c r="G1169" s="135" t="n">
        <v>37</v>
      </c>
      <c r="H1169" s="136" t="n">
        <v>2237.32717927711</v>
      </c>
      <c r="I1169" s="137" t="n">
        <v>4395274.44590513</v>
      </c>
      <c r="J1169" s="138" t="str">
        <f>IF(I1169&gt;0,H1169/I1169,0)</f>
      </c>
      <c r="K1169" s="139" t="str">
        <f>1-EXP(-J1169)</f>
      </c>
      <c r="L1169" s="140" t="str">
        <f>IF(G1169=30,1,M1168)</f>
      </c>
      <c r="M1169" s="141" t="str">
        <f>L1169*(1-K1169)</f>
      </c>
    </row>
    <row r="1170">
      <c r="A1170" t="s">
        <v>148</v>
      </c>
      <c r="B1170" t="s">
        <v>164</v>
      </c>
      <c r="C1170" s="4" t="s">
        <v>165</v>
      </c>
      <c r="D1170" t="s">
        <v>166</v>
      </c>
      <c r="E1170" t="s">
        <v>451</v>
      </c>
      <c r="F1170" s="134" t="n">
        <v>2028</v>
      </c>
      <c r="G1170" s="135" t="n">
        <v>38</v>
      </c>
      <c r="H1170" s="136" t="n">
        <v>3400.88176404134</v>
      </c>
      <c r="I1170" s="137" t="n">
        <v>6472994.65959383</v>
      </c>
      <c r="J1170" s="138" t="str">
        <f>IF(I1170&gt;0,H1170/I1170,0)</f>
      </c>
      <c r="K1170" s="139" t="str">
        <f>1-EXP(-J1170)</f>
      </c>
      <c r="L1170" s="140" t="str">
        <f>IF(G1170=30,1,M1169)</f>
      </c>
      <c r="M1170" s="141" t="str">
        <f>L1170*(1-K1170)</f>
      </c>
    </row>
    <row r="1171">
      <c r="A1171" t="s">
        <v>148</v>
      </c>
      <c r="B1171" t="s">
        <v>164</v>
      </c>
      <c r="C1171" s="4" t="s">
        <v>165</v>
      </c>
      <c r="D1171" t="s">
        <v>166</v>
      </c>
      <c r="E1171" t="s">
        <v>451</v>
      </c>
      <c r="F1171" s="134" t="n">
        <v>2028</v>
      </c>
      <c r="G1171" s="135" t="n">
        <v>39</v>
      </c>
      <c r="H1171" s="136" t="n">
        <v>2565.89083686142</v>
      </c>
      <c r="I1171" s="137" t="n">
        <v>4356312.12283547</v>
      </c>
      <c r="J1171" s="138" t="str">
        <f>IF(I1171&gt;0,H1171/I1171,0)</f>
      </c>
      <c r="K1171" s="139" t="str">
        <f>1-EXP(-J1171)</f>
      </c>
      <c r="L1171" s="140" t="str">
        <f>IF(G1171=30,1,M1170)</f>
      </c>
      <c r="M1171" s="141" t="str">
        <f>L1171*(1-K1171)</f>
      </c>
    </row>
    <row r="1172">
      <c r="A1172" t="s">
        <v>148</v>
      </c>
      <c r="B1172" t="s">
        <v>164</v>
      </c>
      <c r="C1172" s="4" t="s">
        <v>165</v>
      </c>
      <c r="D1172" t="s">
        <v>166</v>
      </c>
      <c r="E1172" t="s">
        <v>451</v>
      </c>
      <c r="F1172" s="134" t="n">
        <v>2028</v>
      </c>
      <c r="G1172" s="135" t="n">
        <v>40</v>
      </c>
      <c r="H1172" s="136" t="n">
        <v>3443.41080955992</v>
      </c>
      <c r="I1172" s="137" t="n">
        <v>4341035.83289744</v>
      </c>
      <c r="J1172" s="138" t="str">
        <f>IF(I1172&gt;0,H1172/I1172,0)</f>
      </c>
      <c r="K1172" s="139" t="str">
        <f>1-EXP(-J1172)</f>
      </c>
      <c r="L1172" s="140" t="str">
        <f>IF(G1172=30,1,M1171)</f>
      </c>
      <c r="M1172" s="141" t="str">
        <f>L1172*(1-K1172)</f>
      </c>
    </row>
    <row r="1173">
      <c r="A1173" t="s">
        <v>148</v>
      </c>
      <c r="B1173" t="s">
        <v>164</v>
      </c>
      <c r="C1173" s="4" t="s">
        <v>165</v>
      </c>
      <c r="D1173" t="s">
        <v>166</v>
      </c>
      <c r="E1173" t="s">
        <v>451</v>
      </c>
      <c r="F1173" s="134" t="n">
        <v>2028</v>
      </c>
      <c r="G1173" s="135" t="n">
        <v>41</v>
      </c>
      <c r="H1173" s="136" t="n">
        <v>3627.10027450174</v>
      </c>
      <c r="I1173" s="137" t="n">
        <v>4208927.0029261</v>
      </c>
      <c r="J1173" s="138" t="str">
        <f>IF(I1173&gt;0,H1173/I1173,0)</f>
      </c>
      <c r="K1173" s="139" t="str">
        <f>1-EXP(-J1173)</f>
      </c>
      <c r="L1173" s="140" t="str">
        <f>IF(G1173=30,1,M1172)</f>
      </c>
      <c r="M1173" s="141" t="str">
        <f>L1173*(1-K1173)</f>
      </c>
    </row>
    <row r="1174">
      <c r="A1174" t="s">
        <v>148</v>
      </c>
      <c r="B1174" t="s">
        <v>164</v>
      </c>
      <c r="C1174" s="4" t="s">
        <v>165</v>
      </c>
      <c r="D1174" t="s">
        <v>166</v>
      </c>
      <c r="E1174" t="s">
        <v>451</v>
      </c>
      <c r="F1174" s="134" t="n">
        <v>2028</v>
      </c>
      <c r="G1174" s="135" t="n">
        <v>42</v>
      </c>
      <c r="H1174" s="136" t="n">
        <v>3907.73373834915</v>
      </c>
      <c r="I1174" s="137" t="n">
        <v>4175872.20599526</v>
      </c>
      <c r="J1174" s="138" t="str">
        <f>IF(I1174&gt;0,H1174/I1174,0)</f>
      </c>
      <c r="K1174" s="139" t="str">
        <f>1-EXP(-J1174)</f>
      </c>
      <c r="L1174" s="140" t="str">
        <f>IF(G1174=30,1,M1173)</f>
      </c>
      <c r="M1174" s="141" t="str">
        <f>L1174*(1-K1174)</f>
      </c>
    </row>
    <row r="1175">
      <c r="A1175" t="s">
        <v>148</v>
      </c>
      <c r="B1175" t="s">
        <v>164</v>
      </c>
      <c r="C1175" s="4" t="s">
        <v>165</v>
      </c>
      <c r="D1175" t="s">
        <v>166</v>
      </c>
      <c r="E1175" t="s">
        <v>451</v>
      </c>
      <c r="F1175" s="134" t="n">
        <v>2028</v>
      </c>
      <c r="G1175" s="135" t="n">
        <v>43</v>
      </c>
      <c r="H1175" s="136" t="n">
        <v>4320.74890340299</v>
      </c>
      <c r="I1175" s="137" t="n">
        <v>4237134.16926435</v>
      </c>
      <c r="J1175" s="138" t="str">
        <f>IF(I1175&gt;0,H1175/I1175,0)</f>
      </c>
      <c r="K1175" s="139" t="str">
        <f>1-EXP(-J1175)</f>
      </c>
      <c r="L1175" s="140" t="str">
        <f>IF(G1175=30,1,M1174)</f>
      </c>
      <c r="M1175" s="141" t="str">
        <f>L1175*(1-K1175)</f>
      </c>
    </row>
    <row r="1176">
      <c r="A1176" t="s">
        <v>148</v>
      </c>
      <c r="B1176" t="s">
        <v>164</v>
      </c>
      <c r="C1176" s="4" t="s">
        <v>165</v>
      </c>
      <c r="D1176" t="s">
        <v>166</v>
      </c>
      <c r="E1176" t="s">
        <v>451</v>
      </c>
      <c r="F1176" s="134" t="n">
        <v>2028</v>
      </c>
      <c r="G1176" s="135" t="n">
        <v>44</v>
      </c>
      <c r="H1176" s="136" t="n">
        <v>4810.87911614683</v>
      </c>
      <c r="I1176" s="137" t="n">
        <v>4323943.94079747</v>
      </c>
      <c r="J1176" s="138" t="str">
        <f>IF(I1176&gt;0,H1176/I1176,0)</f>
      </c>
      <c r="K1176" s="139" t="str">
        <f>1-EXP(-J1176)</f>
      </c>
      <c r="L1176" s="140" t="str">
        <f>IF(G1176=30,1,M1175)</f>
      </c>
      <c r="M1176" s="141" t="str">
        <f>L1176*(1-K1176)</f>
      </c>
    </row>
    <row r="1177">
      <c r="A1177" t="s">
        <v>148</v>
      </c>
      <c r="B1177" t="s">
        <v>164</v>
      </c>
      <c r="C1177" s="4" t="s">
        <v>165</v>
      </c>
      <c r="D1177" t="s">
        <v>166</v>
      </c>
      <c r="E1177" t="s">
        <v>451</v>
      </c>
      <c r="F1177" s="134" t="n">
        <v>2028</v>
      </c>
      <c r="G1177" s="135" t="n">
        <v>45</v>
      </c>
      <c r="H1177" s="136" t="n">
        <v>6198.78700650047</v>
      </c>
      <c r="I1177" s="137" t="n">
        <v>4301417.31475734</v>
      </c>
      <c r="J1177" s="138" t="str">
        <f>IF(I1177&gt;0,H1177/I1177,0)</f>
      </c>
      <c r="K1177" s="139" t="str">
        <f>1-EXP(-J1177)</f>
      </c>
      <c r="L1177" s="140" t="str">
        <f>IF(G1177=30,1,M1176)</f>
      </c>
      <c r="M1177" s="141" t="str">
        <f>L1177*(1-K1177)</f>
      </c>
    </row>
    <row r="1178">
      <c r="A1178" t="s">
        <v>148</v>
      </c>
      <c r="B1178" t="s">
        <v>164</v>
      </c>
      <c r="C1178" s="4" t="s">
        <v>165</v>
      </c>
      <c r="D1178" t="s">
        <v>166</v>
      </c>
      <c r="E1178" t="s">
        <v>451</v>
      </c>
      <c r="F1178" s="134" t="n">
        <v>2028</v>
      </c>
      <c r="G1178" s="135" t="n">
        <v>46</v>
      </c>
      <c r="H1178" s="136" t="n">
        <v>6553.45315347757</v>
      </c>
      <c r="I1178" s="137" t="n">
        <v>4164875.99927343</v>
      </c>
      <c r="J1178" s="138" t="str">
        <f>IF(I1178&gt;0,H1178/I1178,0)</f>
      </c>
      <c r="K1178" s="139" t="str">
        <f>1-EXP(-J1178)</f>
      </c>
      <c r="L1178" s="140" t="str">
        <f>IF(G1178=30,1,M1177)</f>
      </c>
      <c r="M1178" s="141" t="str">
        <f>L1178*(1-K1178)</f>
      </c>
    </row>
    <row r="1179">
      <c r="A1179" t="s">
        <v>148</v>
      </c>
      <c r="B1179" t="s">
        <v>164</v>
      </c>
      <c r="C1179" s="4" t="s">
        <v>165</v>
      </c>
      <c r="D1179" t="s">
        <v>166</v>
      </c>
      <c r="E1179" t="s">
        <v>451</v>
      </c>
      <c r="F1179" s="134" t="n">
        <v>2028</v>
      </c>
      <c r="G1179" s="135" t="n">
        <v>47</v>
      </c>
      <c r="H1179" s="136" t="n">
        <v>7065.00185590898</v>
      </c>
      <c r="I1179" s="137" t="n">
        <v>4092111.92141723</v>
      </c>
      <c r="J1179" s="138" t="str">
        <f>IF(I1179&gt;0,H1179/I1179,0)</f>
      </c>
      <c r="K1179" s="139" t="str">
        <f>1-EXP(-J1179)</f>
      </c>
      <c r="L1179" s="140" t="str">
        <f>IF(G1179=30,1,M1178)</f>
      </c>
      <c r="M1179" s="141" t="str">
        <f>L1179*(1-K1179)</f>
      </c>
    </row>
    <row r="1180">
      <c r="A1180" t="s">
        <v>148</v>
      </c>
      <c r="B1180" t="s">
        <v>164</v>
      </c>
      <c r="C1180" s="4" t="s">
        <v>165</v>
      </c>
      <c r="D1180" t="s">
        <v>166</v>
      </c>
      <c r="E1180" t="s">
        <v>451</v>
      </c>
      <c r="F1180" s="134" t="n">
        <v>2028</v>
      </c>
      <c r="G1180" s="135" t="n">
        <v>48</v>
      </c>
      <c r="H1180" s="136" t="n">
        <v>7639.54538786046</v>
      </c>
      <c r="I1180" s="137" t="n">
        <v>4035324.85066068</v>
      </c>
      <c r="J1180" s="138" t="str">
        <f>IF(I1180&gt;0,H1180/I1180,0)</f>
      </c>
      <c r="K1180" s="139" t="str">
        <f>1-EXP(-J1180)</f>
      </c>
      <c r="L1180" s="140" t="str">
        <f>IF(G1180=30,1,M1179)</f>
      </c>
      <c r="M1180" s="141" t="str">
        <f>L1180*(1-K1180)</f>
      </c>
    </row>
    <row r="1181">
      <c r="A1181" t="s">
        <v>148</v>
      </c>
      <c r="B1181" t="s">
        <v>164</v>
      </c>
      <c r="C1181" s="4" t="s">
        <v>165</v>
      </c>
      <c r="D1181" t="s">
        <v>166</v>
      </c>
      <c r="E1181" t="s">
        <v>451</v>
      </c>
      <c r="F1181" s="134" t="n">
        <v>2028</v>
      </c>
      <c r="G1181" s="135" t="n">
        <v>49</v>
      </c>
      <c r="H1181" s="136" t="n">
        <v>8229.60683270619</v>
      </c>
      <c r="I1181" s="137" t="n">
        <v>3973115.6022072</v>
      </c>
      <c r="J1181" s="138" t="str">
        <f>IF(I1181&gt;0,H1181/I1181,0)</f>
      </c>
      <c r="K1181" s="139" t="str">
        <f>1-EXP(-J1181)</f>
      </c>
      <c r="L1181" s="140" t="str">
        <f>IF(G1181=30,1,M1180)</f>
      </c>
      <c r="M1181" s="141" t="str">
        <f>L1181*(1-K1181)</f>
      </c>
    </row>
    <row r="1182">
      <c r="A1182" t="s">
        <v>148</v>
      </c>
      <c r="B1182" t="s">
        <v>164</v>
      </c>
      <c r="C1182" s="4" t="s">
        <v>165</v>
      </c>
      <c r="D1182" t="s">
        <v>166</v>
      </c>
      <c r="E1182" t="s">
        <v>451</v>
      </c>
      <c r="F1182" s="134" t="n">
        <v>2028</v>
      </c>
      <c r="G1182" s="135" t="n">
        <v>50</v>
      </c>
      <c r="H1182" s="136" t="n">
        <v>9409.28644294614</v>
      </c>
      <c r="I1182" s="137" t="n">
        <v>3891378.44755195</v>
      </c>
      <c r="J1182" s="138" t="str">
        <f>IF(I1182&gt;0,H1182/I1182,0)</f>
      </c>
      <c r="K1182" s="139" t="str">
        <f>1-EXP(-J1182)</f>
      </c>
      <c r="L1182" s="140" t="str">
        <f>IF(G1182=30,1,M1181)</f>
      </c>
      <c r="M1182" s="141" t="str">
        <f>L1182*(1-K1182)</f>
      </c>
    </row>
    <row r="1183">
      <c r="A1183" t="s">
        <v>148</v>
      </c>
      <c r="B1183" t="s">
        <v>164</v>
      </c>
      <c r="C1183" s="4" t="s">
        <v>165</v>
      </c>
      <c r="D1183" t="s">
        <v>166</v>
      </c>
      <c r="E1183" t="s">
        <v>451</v>
      </c>
      <c r="F1183" s="134" t="n">
        <v>2028</v>
      </c>
      <c r="G1183" s="135" t="n">
        <v>51</v>
      </c>
      <c r="H1183" s="136" t="n">
        <v>10161.701572291</v>
      </c>
      <c r="I1183" s="137" t="n">
        <v>3826058.50890478</v>
      </c>
      <c r="J1183" s="138" t="str">
        <f>IF(I1183&gt;0,H1183/I1183,0)</f>
      </c>
      <c r="K1183" s="139" t="str">
        <f>1-EXP(-J1183)</f>
      </c>
      <c r="L1183" s="140" t="str">
        <f>IF(G1183=30,1,M1182)</f>
      </c>
      <c r="M1183" s="141" t="str">
        <f>L1183*(1-K1183)</f>
      </c>
    </row>
    <row r="1184">
      <c r="A1184" t="s">
        <v>148</v>
      </c>
      <c r="B1184" t="s">
        <v>164</v>
      </c>
      <c r="C1184" s="4" t="s">
        <v>165</v>
      </c>
      <c r="D1184" t="s">
        <v>166</v>
      </c>
      <c r="E1184" t="s">
        <v>451</v>
      </c>
      <c r="F1184" s="134" t="n">
        <v>2028</v>
      </c>
      <c r="G1184" s="135" t="n">
        <v>52</v>
      </c>
      <c r="H1184" s="136" t="n">
        <v>10884.5227173526</v>
      </c>
      <c r="I1184" s="137" t="n">
        <v>3749601.28481969</v>
      </c>
      <c r="J1184" s="138" t="str">
        <f>IF(I1184&gt;0,H1184/I1184,0)</f>
      </c>
      <c r="K1184" s="139" t="str">
        <f>1-EXP(-J1184)</f>
      </c>
      <c r="L1184" s="140" t="str">
        <f>IF(G1184=30,1,M1183)</f>
      </c>
      <c r="M1184" s="141" t="str">
        <f>L1184*(1-K1184)</f>
      </c>
    </row>
    <row r="1185">
      <c r="A1185" t="s">
        <v>148</v>
      </c>
      <c r="B1185" t="s">
        <v>164</v>
      </c>
      <c r="C1185" s="4" t="s">
        <v>165</v>
      </c>
      <c r="D1185" t="s">
        <v>166</v>
      </c>
      <c r="E1185" t="s">
        <v>451</v>
      </c>
      <c r="F1185" s="134" t="n">
        <v>2028</v>
      </c>
      <c r="G1185" s="135" t="n">
        <v>53</v>
      </c>
      <c r="H1185" s="136" t="n">
        <v>11652.2495547156</v>
      </c>
      <c r="I1185" s="137" t="n">
        <v>3672468.04131035</v>
      </c>
      <c r="J1185" s="138" t="str">
        <f>IF(I1185&gt;0,H1185/I1185,0)</f>
      </c>
      <c r="K1185" s="139" t="str">
        <f>1-EXP(-J1185)</f>
      </c>
      <c r="L1185" s="140" t="str">
        <f>IF(G1185=30,1,M1184)</f>
      </c>
      <c r="M1185" s="141" t="str">
        <f>L1185*(1-K1185)</f>
      </c>
    </row>
    <row r="1186">
      <c r="A1186" t="s">
        <v>148</v>
      </c>
      <c r="B1186" t="s">
        <v>164</v>
      </c>
      <c r="C1186" s="4" t="s">
        <v>165</v>
      </c>
      <c r="D1186" t="s">
        <v>166</v>
      </c>
      <c r="E1186" t="s">
        <v>451</v>
      </c>
      <c r="F1186" s="134" t="n">
        <v>2028</v>
      </c>
      <c r="G1186" s="135" t="n">
        <v>54</v>
      </c>
      <c r="H1186" s="136" t="n">
        <v>12362.8778734968</v>
      </c>
      <c r="I1186" s="137" t="n">
        <v>3567728.73527829</v>
      </c>
      <c r="J1186" s="138" t="str">
        <f>IF(I1186&gt;0,H1186/I1186,0)</f>
      </c>
      <c r="K1186" s="139" t="str">
        <f>1-EXP(-J1186)</f>
      </c>
      <c r="L1186" s="140" t="str">
        <f>IF(G1186=30,1,M1185)</f>
      </c>
      <c r="M1186" s="141" t="str">
        <f>L1186*(1-K1186)</f>
      </c>
    </row>
    <row r="1187">
      <c r="A1187" t="s">
        <v>148</v>
      </c>
      <c r="B1187" t="s">
        <v>164</v>
      </c>
      <c r="C1187" s="4" t="s">
        <v>165</v>
      </c>
      <c r="D1187" t="s">
        <v>166</v>
      </c>
      <c r="E1187" t="s">
        <v>451</v>
      </c>
      <c r="F1187" s="134" t="n">
        <v>2028</v>
      </c>
      <c r="G1187" s="135" t="n">
        <v>55</v>
      </c>
      <c r="H1187" s="136" t="n">
        <v>13525.0723719432</v>
      </c>
      <c r="I1187" s="137" t="n">
        <v>3523563.57033084</v>
      </c>
      <c r="J1187" s="138" t="str">
        <f>IF(I1187&gt;0,H1187/I1187,0)</f>
      </c>
      <c r="K1187" s="139" t="str">
        <f>1-EXP(-J1187)</f>
      </c>
      <c r="L1187" s="140" t="str">
        <f>IF(G1187=30,1,M1186)</f>
      </c>
      <c r="M1187" s="141" t="str">
        <f>L1187*(1-K1187)</f>
      </c>
    </row>
    <row r="1188">
      <c r="A1188" t="s">
        <v>148</v>
      </c>
      <c r="B1188" t="s">
        <v>164</v>
      </c>
      <c r="C1188" s="4" t="s">
        <v>165</v>
      </c>
      <c r="D1188" t="s">
        <v>166</v>
      </c>
      <c r="E1188" t="s">
        <v>451</v>
      </c>
      <c r="F1188" s="134" t="n">
        <v>2028</v>
      </c>
      <c r="G1188" s="135" t="n">
        <v>56</v>
      </c>
      <c r="H1188" s="136" t="n">
        <v>13875.1821600733</v>
      </c>
      <c r="I1188" s="137" t="n">
        <v>3314194.50959545</v>
      </c>
      <c r="J1188" s="138" t="str">
        <f>IF(I1188&gt;0,H1188/I1188,0)</f>
      </c>
      <c r="K1188" s="139" t="str">
        <f>1-EXP(-J1188)</f>
      </c>
      <c r="L1188" s="140" t="str">
        <f>IF(G1188=30,1,M1187)</f>
      </c>
      <c r="M1188" s="141" t="str">
        <f>L1188*(1-K1188)</f>
      </c>
    </row>
    <row r="1189">
      <c r="A1189" t="s">
        <v>148</v>
      </c>
      <c r="B1189" t="s">
        <v>164</v>
      </c>
      <c r="C1189" s="4" t="s">
        <v>165</v>
      </c>
      <c r="D1189" t="s">
        <v>166</v>
      </c>
      <c r="E1189" t="s">
        <v>451</v>
      </c>
      <c r="F1189" s="134" t="n">
        <v>2028</v>
      </c>
      <c r="G1189" s="135" t="n">
        <v>57</v>
      </c>
      <c r="H1189" s="136" t="n">
        <v>14783.0607493968</v>
      </c>
      <c r="I1189" s="137" t="n">
        <v>3227491.11085253</v>
      </c>
      <c r="J1189" s="138" t="str">
        <f>IF(I1189&gt;0,H1189/I1189,0)</f>
      </c>
      <c r="K1189" s="139" t="str">
        <f>1-EXP(-J1189)</f>
      </c>
      <c r="L1189" s="140" t="str">
        <f>IF(G1189=30,1,M1188)</f>
      </c>
      <c r="M1189" s="141" t="str">
        <f>L1189*(1-K1189)</f>
      </c>
    </row>
    <row r="1190">
      <c r="A1190" t="s">
        <v>148</v>
      </c>
      <c r="B1190" t="s">
        <v>164</v>
      </c>
      <c r="C1190" s="4" t="s">
        <v>165</v>
      </c>
      <c r="D1190" t="s">
        <v>166</v>
      </c>
      <c r="E1190" t="s">
        <v>451</v>
      </c>
      <c r="F1190" s="134" t="n">
        <v>2028</v>
      </c>
      <c r="G1190" s="135" t="n">
        <v>58</v>
      </c>
      <c r="H1190" s="136" t="n">
        <v>15764.5941010701</v>
      </c>
      <c r="I1190" s="137" t="n">
        <v>3145225.68611046</v>
      </c>
      <c r="J1190" s="138" t="str">
        <f>IF(I1190&gt;0,H1190/I1190,0)</f>
      </c>
      <c r="K1190" s="139" t="str">
        <f>1-EXP(-J1190)</f>
      </c>
      <c r="L1190" s="140" t="str">
        <f>IF(G1190=30,1,M1189)</f>
      </c>
      <c r="M1190" s="141" t="str">
        <f>L1190*(1-K1190)</f>
      </c>
    </row>
    <row r="1191">
      <c r="A1191" t="s">
        <v>148</v>
      </c>
      <c r="B1191" t="s">
        <v>164</v>
      </c>
      <c r="C1191" s="4" t="s">
        <v>165</v>
      </c>
      <c r="D1191" t="s">
        <v>166</v>
      </c>
      <c r="E1191" t="s">
        <v>451</v>
      </c>
      <c r="F1191" s="134" t="n">
        <v>2028</v>
      </c>
      <c r="G1191" s="135" t="n">
        <v>59</v>
      </c>
      <c r="H1191" s="136" t="n">
        <v>16736.1363505215</v>
      </c>
      <c r="I1191" s="137" t="n">
        <v>3053693.76914683</v>
      </c>
      <c r="J1191" s="138" t="str">
        <f>IF(I1191&gt;0,H1191/I1191,0)</f>
      </c>
      <c r="K1191" s="139" t="str">
        <f>1-EXP(-J1191)</f>
      </c>
      <c r="L1191" s="140" t="str">
        <f>IF(G1191=30,1,M1190)</f>
      </c>
      <c r="M1191" s="141" t="str">
        <f>L1191*(1-K1191)</f>
      </c>
    </row>
    <row r="1192">
      <c r="A1192" t="s">
        <v>148</v>
      </c>
      <c r="B1192" t="s">
        <v>164</v>
      </c>
      <c r="C1192" s="4" t="s">
        <v>165</v>
      </c>
      <c r="D1192" t="s">
        <v>166</v>
      </c>
      <c r="E1192" t="s">
        <v>451</v>
      </c>
      <c r="F1192" s="134" t="n">
        <v>2028</v>
      </c>
      <c r="G1192" s="135" t="n">
        <v>60</v>
      </c>
      <c r="H1192" s="136" t="n">
        <v>18031.6245698457</v>
      </c>
      <c r="I1192" s="137" t="n">
        <v>2942300.11771663</v>
      </c>
      <c r="J1192" s="138" t="str">
        <f>IF(I1192&gt;0,H1192/I1192,0)</f>
      </c>
      <c r="K1192" s="139" t="str">
        <f>1-EXP(-J1192)</f>
      </c>
      <c r="L1192" s="140" t="str">
        <f>IF(G1192=30,1,M1191)</f>
      </c>
      <c r="M1192" s="141" t="str">
        <f>L1192*(1-K1192)</f>
      </c>
    </row>
    <row r="1193">
      <c r="A1193" t="s">
        <v>148</v>
      </c>
      <c r="B1193" t="s">
        <v>164</v>
      </c>
      <c r="C1193" s="4" t="s">
        <v>165</v>
      </c>
      <c r="D1193" t="s">
        <v>166</v>
      </c>
      <c r="E1193" t="s">
        <v>451</v>
      </c>
      <c r="F1193" s="134" t="n">
        <v>2028</v>
      </c>
      <c r="G1193" s="135" t="n">
        <v>61</v>
      </c>
      <c r="H1193" s="136" t="n">
        <v>19022.5326028108</v>
      </c>
      <c r="I1193" s="137" t="n">
        <v>2799019.08421968</v>
      </c>
      <c r="J1193" s="138" t="str">
        <f>IF(I1193&gt;0,H1193/I1193,0)</f>
      </c>
      <c r="K1193" s="139" t="str">
        <f>1-EXP(-J1193)</f>
      </c>
      <c r="L1193" s="140" t="str">
        <f>IF(G1193=30,1,M1192)</f>
      </c>
      <c r="M1193" s="141" t="str">
        <f>L1193*(1-K1193)</f>
      </c>
    </row>
    <row r="1194">
      <c r="A1194" t="s">
        <v>148</v>
      </c>
      <c r="B1194" t="s">
        <v>164</v>
      </c>
      <c r="C1194" s="4" t="s">
        <v>165</v>
      </c>
      <c r="D1194" t="s">
        <v>166</v>
      </c>
      <c r="E1194" t="s">
        <v>451</v>
      </c>
      <c r="F1194" s="134" t="n">
        <v>2028</v>
      </c>
      <c r="G1194" s="135" t="n">
        <v>62</v>
      </c>
      <c r="H1194" s="136" t="n">
        <v>20023.9404997545</v>
      </c>
      <c r="I1194" s="137" t="n">
        <v>2692743.43432214</v>
      </c>
      <c r="J1194" s="138" t="str">
        <f>IF(I1194&gt;0,H1194/I1194,0)</f>
      </c>
      <c r="K1194" s="139" t="str">
        <f>1-EXP(-J1194)</f>
      </c>
      <c r="L1194" s="140" t="str">
        <f>IF(G1194=30,1,M1193)</f>
      </c>
      <c r="M1194" s="141" t="str">
        <f>L1194*(1-K1194)</f>
      </c>
    </row>
    <row r="1195">
      <c r="A1195" t="s">
        <v>148</v>
      </c>
      <c r="B1195" t="s">
        <v>164</v>
      </c>
      <c r="C1195" s="4" t="s">
        <v>165</v>
      </c>
      <c r="D1195" t="s">
        <v>166</v>
      </c>
      <c r="E1195" t="s">
        <v>451</v>
      </c>
      <c r="F1195" s="134" t="n">
        <v>2028</v>
      </c>
      <c r="G1195" s="135" t="n">
        <v>63</v>
      </c>
      <c r="H1195" s="136" t="n">
        <v>20886.3241917224</v>
      </c>
      <c r="I1195" s="137" t="n">
        <v>2564852.52082442</v>
      </c>
      <c r="J1195" s="138" t="str">
        <f>IF(I1195&gt;0,H1195/I1195,0)</f>
      </c>
      <c r="K1195" s="139" t="str">
        <f>1-EXP(-J1195)</f>
      </c>
      <c r="L1195" s="140" t="str">
        <f>IF(G1195=30,1,M1194)</f>
      </c>
      <c r="M1195" s="141" t="str">
        <f>L1195*(1-K1195)</f>
      </c>
    </row>
    <row r="1196">
      <c r="A1196" t="s">
        <v>148</v>
      </c>
      <c r="B1196" t="s">
        <v>164</v>
      </c>
      <c r="C1196" s="4" t="s">
        <v>165</v>
      </c>
      <c r="D1196" t="s">
        <v>166</v>
      </c>
      <c r="E1196" t="s">
        <v>451</v>
      </c>
      <c r="F1196" s="134" t="n">
        <v>2028</v>
      </c>
      <c r="G1196" s="135" t="n">
        <v>64</v>
      </c>
      <c r="H1196" s="136" t="n">
        <v>21737.5103562292</v>
      </c>
      <c r="I1196" s="137" t="n">
        <v>2437266.54380892</v>
      </c>
      <c r="J1196" s="138" t="str">
        <f>IF(I1196&gt;0,H1196/I1196,0)</f>
      </c>
      <c r="K1196" s="139" t="str">
        <f>1-EXP(-J1196)</f>
      </c>
      <c r="L1196" s="140" t="str">
        <f>IF(G1196=30,1,M1195)</f>
      </c>
      <c r="M1196" s="141" t="str">
        <f>L1196*(1-K1196)</f>
      </c>
    </row>
    <row r="1197">
      <c r="A1197" t="s">
        <v>148</v>
      </c>
      <c r="B1197" t="s">
        <v>164</v>
      </c>
      <c r="C1197" s="4" t="s">
        <v>165</v>
      </c>
      <c r="D1197" t="s">
        <v>166</v>
      </c>
      <c r="E1197" t="s">
        <v>451</v>
      </c>
      <c r="F1197" s="134" t="n">
        <v>2028</v>
      </c>
      <c r="G1197" s="135" t="n">
        <v>65</v>
      </c>
      <c r="H1197" s="136" t="n">
        <v>22017.3267208289</v>
      </c>
      <c r="I1197" s="137" t="n">
        <v>2314581.53341505</v>
      </c>
      <c r="J1197" s="138" t="str">
        <f>IF(I1197&gt;0,H1197/I1197,0)</f>
      </c>
      <c r="K1197" s="139" t="str">
        <f>1-EXP(-J1197)</f>
      </c>
      <c r="L1197" s="140" t="str">
        <f>IF(G1197=30,1,M1196)</f>
      </c>
      <c r="M1197" s="141" t="str">
        <f>L1197*(1-K1197)</f>
      </c>
    </row>
    <row r="1198">
      <c r="A1198" t="s">
        <v>148</v>
      </c>
      <c r="B1198" t="s">
        <v>164</v>
      </c>
      <c r="C1198" s="4" t="s">
        <v>165</v>
      </c>
      <c r="D1198" t="s">
        <v>166</v>
      </c>
      <c r="E1198" t="s">
        <v>451</v>
      </c>
      <c r="F1198" s="134" t="n">
        <v>2028</v>
      </c>
      <c r="G1198" s="135" t="n">
        <v>66</v>
      </c>
      <c r="H1198" s="136" t="n">
        <v>22659.9088819701</v>
      </c>
      <c r="I1198" s="137" t="n">
        <v>2166743.45138553</v>
      </c>
      <c r="J1198" s="138" t="str">
        <f>IF(I1198&gt;0,H1198/I1198,0)</f>
      </c>
      <c r="K1198" s="139" t="str">
        <f>1-EXP(-J1198)</f>
      </c>
      <c r="L1198" s="140" t="str">
        <f>IF(G1198=30,1,M1197)</f>
      </c>
      <c r="M1198" s="141" t="str">
        <f>L1198*(1-K1198)</f>
      </c>
    </row>
    <row r="1199">
      <c r="A1199" t="s">
        <v>148</v>
      </c>
      <c r="B1199" t="s">
        <v>164</v>
      </c>
      <c r="C1199" s="4" t="s">
        <v>165</v>
      </c>
      <c r="D1199" t="s">
        <v>166</v>
      </c>
      <c r="E1199" t="s">
        <v>451</v>
      </c>
      <c r="F1199" s="134" t="n">
        <v>2028</v>
      </c>
      <c r="G1199" s="135" t="n">
        <v>67</v>
      </c>
      <c r="H1199" s="136" t="n">
        <v>23452.8429911256</v>
      </c>
      <c r="I1199" s="137" t="n">
        <v>2043666.65873038</v>
      </c>
      <c r="J1199" s="138" t="str">
        <f>IF(I1199&gt;0,H1199/I1199,0)</f>
      </c>
      <c r="K1199" s="139" t="str">
        <f>1-EXP(-J1199)</f>
      </c>
      <c r="L1199" s="140" t="str">
        <f>IF(G1199=30,1,M1198)</f>
      </c>
      <c r="M1199" s="141" t="str">
        <f>L1199*(1-K1199)</f>
      </c>
    </row>
    <row r="1200">
      <c r="A1200" t="s">
        <v>148</v>
      </c>
      <c r="B1200" t="s">
        <v>164</v>
      </c>
      <c r="C1200" s="4" t="s">
        <v>165</v>
      </c>
      <c r="D1200" t="s">
        <v>166</v>
      </c>
      <c r="E1200" t="s">
        <v>451</v>
      </c>
      <c r="F1200" s="134" t="n">
        <v>2028</v>
      </c>
      <c r="G1200" s="135" t="n">
        <v>68</v>
      </c>
      <c r="H1200" s="136" t="n">
        <v>24152.5445841388</v>
      </c>
      <c r="I1200" s="137" t="n">
        <v>1916943.47966648</v>
      </c>
      <c r="J1200" s="138" t="str">
        <f>IF(I1200&gt;0,H1200/I1200,0)</f>
      </c>
      <c r="K1200" s="139" t="str">
        <f>1-EXP(-J1200)</f>
      </c>
      <c r="L1200" s="140" t="str">
        <f>IF(G1200=30,1,M1199)</f>
      </c>
      <c r="M1200" s="141" t="str">
        <f>L1200*(1-K1200)</f>
      </c>
    </row>
    <row r="1201">
      <c r="A1201" t="s">
        <v>148</v>
      </c>
      <c r="B1201" t="s">
        <v>164</v>
      </c>
      <c r="C1201" s="4" t="s">
        <v>165</v>
      </c>
      <c r="D1201" t="s">
        <v>166</v>
      </c>
      <c r="E1201" t="s">
        <v>451</v>
      </c>
      <c r="F1201" s="134" t="n">
        <v>2028</v>
      </c>
      <c r="G1201" s="135" t="n">
        <v>69</v>
      </c>
      <c r="H1201" s="136" t="n">
        <v>24694.1469862346</v>
      </c>
      <c r="I1201" s="137" t="n">
        <v>1784673.98670552</v>
      </c>
      <c r="J1201" s="138" t="str">
        <f>IF(I1201&gt;0,H1201/I1201,0)</f>
      </c>
      <c r="K1201" s="139" t="str">
        <f>1-EXP(-J1201)</f>
      </c>
      <c r="L1201" s="140" t="str">
        <f>IF(G1201=30,1,M1200)</f>
      </c>
      <c r="M1201" s="141" t="str">
        <f>L1201*(1-K1201)</f>
      </c>
    </row>
    <row r="1202">
      <c r="A1202" t="s">
        <v>148</v>
      </c>
      <c r="B1202" t="s">
        <v>164</v>
      </c>
      <c r="C1202" s="4" t="s">
        <v>165</v>
      </c>
      <c r="D1202" t="s">
        <v>166</v>
      </c>
      <c r="E1202" t="s">
        <v>451</v>
      </c>
      <c r="F1202" s="134" t="n">
        <v>2029</v>
      </c>
      <c r="G1202" s="135" t="n">
        <v>30</v>
      </c>
      <c r="H1202" s="136" t="n">
        <v>893.681791520764</v>
      </c>
      <c r="I1202" s="137" t="n">
        <v>4353681.22808576</v>
      </c>
      <c r="J1202" s="138" t="str">
        <f>IF(I1202&gt;0,H1202/I1202,0)</f>
      </c>
      <c r="K1202" s="139" t="str">
        <f>1-EXP(-J1202)</f>
      </c>
      <c r="L1202" s="140" t="str">
        <f>IF(G1202=30,1,M1201)</f>
      </c>
      <c r="M1202" s="141" t="str">
        <f>L1202*(1-K1202)</f>
      </c>
    </row>
    <row r="1203">
      <c r="A1203" t="s">
        <v>148</v>
      </c>
      <c r="B1203" t="s">
        <v>164</v>
      </c>
      <c r="C1203" s="4" t="s">
        <v>165</v>
      </c>
      <c r="D1203" t="s">
        <v>166</v>
      </c>
      <c r="E1203" t="s">
        <v>451</v>
      </c>
      <c r="F1203" s="134" t="n">
        <v>2029</v>
      </c>
      <c r="G1203" s="135" t="n">
        <v>31</v>
      </c>
      <c r="H1203" s="136" t="n">
        <v>1024.96754934206</v>
      </c>
      <c r="I1203" s="137" t="n">
        <v>4413920.20764196</v>
      </c>
      <c r="J1203" s="138" t="str">
        <f>IF(I1203&gt;0,H1203/I1203,0)</f>
      </c>
      <c r="K1203" s="139" t="str">
        <f>1-EXP(-J1203)</f>
      </c>
      <c r="L1203" s="140" t="str">
        <f>IF(G1203=30,1,M1202)</f>
      </c>
      <c r="M1203" s="141" t="str">
        <f>L1203*(1-K1203)</f>
      </c>
    </row>
    <row r="1204">
      <c r="A1204" t="s">
        <v>148</v>
      </c>
      <c r="B1204" t="s">
        <v>164</v>
      </c>
      <c r="C1204" s="4" t="s">
        <v>165</v>
      </c>
      <c r="D1204" t="s">
        <v>166</v>
      </c>
      <c r="E1204" t="s">
        <v>451</v>
      </c>
      <c r="F1204" s="134" t="n">
        <v>2029</v>
      </c>
      <c r="G1204" s="135" t="n">
        <v>32</v>
      </c>
      <c r="H1204" s="136" t="n">
        <v>1295.81951966448</v>
      </c>
      <c r="I1204" s="137" t="n">
        <v>4555604.18033993</v>
      </c>
      <c r="J1204" s="138" t="str">
        <f>IF(I1204&gt;0,H1204/I1204,0)</f>
      </c>
      <c r="K1204" s="139" t="str">
        <f>1-EXP(-J1204)</f>
      </c>
      <c r="L1204" s="140" t="str">
        <f>IF(G1204=30,1,M1203)</f>
      </c>
      <c r="M1204" s="141" t="str">
        <f>L1204*(1-K1204)</f>
      </c>
    </row>
    <row r="1205">
      <c r="A1205" t="s">
        <v>148</v>
      </c>
      <c r="B1205" t="s">
        <v>164</v>
      </c>
      <c r="C1205" s="4" t="s">
        <v>165</v>
      </c>
      <c r="D1205" t="s">
        <v>166</v>
      </c>
      <c r="E1205" t="s">
        <v>451</v>
      </c>
      <c r="F1205" s="134" t="n">
        <v>2029</v>
      </c>
      <c r="G1205" s="135" t="n">
        <v>33</v>
      </c>
      <c r="H1205" s="136" t="n">
        <v>1355.0091320579</v>
      </c>
      <c r="I1205" s="137" t="n">
        <v>4513057.63067626</v>
      </c>
      <c r="J1205" s="138" t="str">
        <f>IF(I1205&gt;0,H1205/I1205,0)</f>
      </c>
      <c r="K1205" s="139" t="str">
        <f>1-EXP(-J1205)</f>
      </c>
      <c r="L1205" s="140" t="str">
        <f>IF(G1205=30,1,M1204)</f>
      </c>
      <c r="M1205" s="141" t="str">
        <f>L1205*(1-K1205)</f>
      </c>
    </row>
    <row r="1206">
      <c r="A1206" t="s">
        <v>148</v>
      </c>
      <c r="B1206" t="s">
        <v>164</v>
      </c>
      <c r="C1206" s="4" t="s">
        <v>165</v>
      </c>
      <c r="D1206" t="s">
        <v>166</v>
      </c>
      <c r="E1206" t="s">
        <v>451</v>
      </c>
      <c r="F1206" s="134" t="n">
        <v>2029</v>
      </c>
      <c r="G1206" s="135" t="n">
        <v>34</v>
      </c>
      <c r="H1206" s="136" t="n">
        <v>1415.62973030786</v>
      </c>
      <c r="I1206" s="137" t="n">
        <v>4440306.33820843</v>
      </c>
      <c r="J1206" s="138" t="str">
        <f>IF(I1206&gt;0,H1206/I1206,0)</f>
      </c>
      <c r="K1206" s="139" t="str">
        <f>1-EXP(-J1206)</f>
      </c>
      <c r="L1206" s="140" t="str">
        <f>IF(G1206=30,1,M1205)</f>
      </c>
      <c r="M1206" s="141" t="str">
        <f>L1206*(1-K1206)</f>
      </c>
    </row>
    <row r="1207">
      <c r="A1207" t="s">
        <v>148</v>
      </c>
      <c r="B1207" t="s">
        <v>164</v>
      </c>
      <c r="C1207" s="4" t="s">
        <v>165</v>
      </c>
      <c r="D1207" t="s">
        <v>166</v>
      </c>
      <c r="E1207" t="s">
        <v>451</v>
      </c>
      <c r="F1207" s="134" t="n">
        <v>2029</v>
      </c>
      <c r="G1207" s="135" t="n">
        <v>35</v>
      </c>
      <c r="H1207" s="136" t="n">
        <v>1905.08748406542</v>
      </c>
      <c r="I1207" s="137" t="n">
        <v>4383409.77447648</v>
      </c>
      <c r="J1207" s="138" t="str">
        <f>IF(I1207&gt;0,H1207/I1207,0)</f>
      </c>
      <c r="K1207" s="139" t="str">
        <f>1-EXP(-J1207)</f>
      </c>
      <c r="L1207" s="140" t="str">
        <f>IF(G1207=30,1,M1206)</f>
      </c>
      <c r="M1207" s="141" t="str">
        <f>L1207*(1-K1207)</f>
      </c>
    </row>
    <row r="1208">
      <c r="A1208" t="s">
        <v>148</v>
      </c>
      <c r="B1208" t="s">
        <v>164</v>
      </c>
      <c r="C1208" s="4" t="s">
        <v>165</v>
      </c>
      <c r="D1208" t="s">
        <v>166</v>
      </c>
      <c r="E1208" t="s">
        <v>451</v>
      </c>
      <c r="F1208" s="134" t="n">
        <v>2029</v>
      </c>
      <c r="G1208" s="135" t="n">
        <v>36</v>
      </c>
      <c r="H1208" s="136" t="n">
        <v>1997.8501196754</v>
      </c>
      <c r="I1208" s="137" t="n">
        <v>4329688.02683764</v>
      </c>
      <c r="J1208" s="138" t="str">
        <f>IF(I1208&gt;0,H1208/I1208,0)</f>
      </c>
      <c r="K1208" s="139" t="str">
        <f>1-EXP(-J1208)</f>
      </c>
      <c r="L1208" s="140" t="str">
        <f>IF(G1208=30,1,M1207)</f>
      </c>
      <c r="M1208" s="141" t="str">
        <f>L1208*(1-K1208)</f>
      </c>
    </row>
    <row r="1209">
      <c r="A1209" t="s">
        <v>148</v>
      </c>
      <c r="B1209" t="s">
        <v>164</v>
      </c>
      <c r="C1209" s="4" t="s">
        <v>165</v>
      </c>
      <c r="D1209" t="s">
        <v>166</v>
      </c>
      <c r="E1209" t="s">
        <v>451</v>
      </c>
      <c r="F1209" s="134" t="n">
        <v>2029</v>
      </c>
      <c r="G1209" s="135" t="n">
        <v>37</v>
      </c>
      <c r="H1209" s="136" t="n">
        <v>2164.95861453998</v>
      </c>
      <c r="I1209" s="137" t="n">
        <v>4368048.20503992</v>
      </c>
      <c r="J1209" s="138" t="str">
        <f>IF(I1209&gt;0,H1209/I1209,0)</f>
      </c>
      <c r="K1209" s="139" t="str">
        <f>1-EXP(-J1209)</f>
      </c>
      <c r="L1209" s="140" t="str">
        <f>IF(G1209=30,1,M1208)</f>
      </c>
      <c r="M1209" s="141" t="str">
        <f>L1209*(1-K1209)</f>
      </c>
    </row>
    <row r="1210">
      <c r="A1210" t="s">
        <v>148</v>
      </c>
      <c r="B1210" t="s">
        <v>164</v>
      </c>
      <c r="C1210" s="4" t="s">
        <v>165</v>
      </c>
      <c r="D1210" t="s">
        <v>166</v>
      </c>
      <c r="E1210" t="s">
        <v>451</v>
      </c>
      <c r="F1210" s="134" t="n">
        <v>2029</v>
      </c>
      <c r="G1210" s="135" t="n">
        <v>38</v>
      </c>
      <c r="H1210" s="136" t="n">
        <v>2340.8979119251</v>
      </c>
      <c r="I1210" s="137" t="n">
        <v>4386701.60752195</v>
      </c>
      <c r="J1210" s="138" t="str">
        <f>IF(I1210&gt;0,H1210/I1210,0)</f>
      </c>
      <c r="K1210" s="139" t="str">
        <f>1-EXP(-J1210)</f>
      </c>
      <c r="L1210" s="140" t="str">
        <f>IF(G1210=30,1,M1209)</f>
      </c>
      <c r="M1210" s="141" t="str">
        <f>L1210*(1-K1210)</f>
      </c>
    </row>
    <row r="1211">
      <c r="A1211" t="s">
        <v>148</v>
      </c>
      <c r="B1211" t="s">
        <v>164</v>
      </c>
      <c r="C1211" s="4" t="s">
        <v>165</v>
      </c>
      <c r="D1211" t="s">
        <v>166</v>
      </c>
      <c r="E1211" t="s">
        <v>451</v>
      </c>
      <c r="F1211" s="134" t="n">
        <v>2029</v>
      </c>
      <c r="G1211" s="135" t="n">
        <v>39</v>
      </c>
      <c r="H1211" s="136" t="n">
        <v>3557.72805295865</v>
      </c>
      <c r="I1211" s="137" t="n">
        <v>6459920.37373024</v>
      </c>
      <c r="J1211" s="138" t="str">
        <f>IF(I1211&gt;0,H1211/I1211,0)</f>
      </c>
      <c r="K1211" s="139" t="str">
        <f>1-EXP(-J1211)</f>
      </c>
      <c r="L1211" s="140" t="str">
        <f>IF(G1211=30,1,M1210)</f>
      </c>
      <c r="M1211" s="141" t="str">
        <f>L1211*(1-K1211)</f>
      </c>
    </row>
    <row r="1212">
      <c r="A1212" t="s">
        <v>148</v>
      </c>
      <c r="B1212" t="s">
        <v>164</v>
      </c>
      <c r="C1212" s="4" t="s">
        <v>165</v>
      </c>
      <c r="D1212" t="s">
        <v>166</v>
      </c>
      <c r="E1212" t="s">
        <v>451</v>
      </c>
      <c r="F1212" s="134" t="n">
        <v>2029</v>
      </c>
      <c r="G1212" s="135" t="n">
        <v>40</v>
      </c>
      <c r="H1212" s="136" t="n">
        <v>3365.22616154251</v>
      </c>
      <c r="I1212" s="137" t="n">
        <v>4346520.04747173</v>
      </c>
      <c r="J1212" s="138" t="str">
        <f>IF(I1212&gt;0,H1212/I1212,0)</f>
      </c>
      <c r="K1212" s="139" t="str">
        <f>1-EXP(-J1212)</f>
      </c>
      <c r="L1212" s="140" t="str">
        <f>IF(G1212=30,1,M1211)</f>
      </c>
      <c r="M1212" s="141" t="str">
        <f>L1212*(1-K1212)</f>
      </c>
    </row>
    <row r="1213">
      <c r="A1213" t="s">
        <v>148</v>
      </c>
      <c r="B1213" t="s">
        <v>164</v>
      </c>
      <c r="C1213" s="4" t="s">
        <v>165</v>
      </c>
      <c r="D1213" t="s">
        <v>166</v>
      </c>
      <c r="E1213" t="s">
        <v>451</v>
      </c>
      <c r="F1213" s="134" t="n">
        <v>2029</v>
      </c>
      <c r="G1213" s="135" t="n">
        <v>41</v>
      </c>
      <c r="H1213" s="136" t="n">
        <v>3636.44764914283</v>
      </c>
      <c r="I1213" s="137" t="n">
        <v>4329746.91982786</v>
      </c>
      <c r="J1213" s="138" t="str">
        <f>IF(I1213&gt;0,H1213/I1213,0)</f>
      </c>
      <c r="K1213" s="139" t="str">
        <f>1-EXP(-J1213)</f>
      </c>
      <c r="L1213" s="140" t="str">
        <f>IF(G1213=30,1,M1212)</f>
      </c>
      <c r="M1213" s="141" t="str">
        <f>L1213*(1-K1213)</f>
      </c>
    </row>
    <row r="1214">
      <c r="A1214" t="s">
        <v>148</v>
      </c>
      <c r="B1214" t="s">
        <v>164</v>
      </c>
      <c r="C1214" s="4" t="s">
        <v>165</v>
      </c>
      <c r="D1214" t="s">
        <v>166</v>
      </c>
      <c r="E1214" t="s">
        <v>451</v>
      </c>
      <c r="F1214" s="134" t="n">
        <v>2029</v>
      </c>
      <c r="G1214" s="135" t="n">
        <v>42</v>
      </c>
      <c r="H1214" s="136" t="n">
        <v>3831.76976072211</v>
      </c>
      <c r="I1214" s="137" t="n">
        <v>4197913.05357029</v>
      </c>
      <c r="J1214" s="138" t="str">
        <f>IF(I1214&gt;0,H1214/I1214,0)</f>
      </c>
      <c r="K1214" s="139" t="str">
        <f>1-EXP(-J1214)</f>
      </c>
      <c r="L1214" s="140" t="str">
        <f>IF(G1214=30,1,M1213)</f>
      </c>
      <c r="M1214" s="141" t="str">
        <f>L1214*(1-K1214)</f>
      </c>
    </row>
    <row r="1215">
      <c r="A1215" t="s">
        <v>148</v>
      </c>
      <c r="B1215" t="s">
        <v>164</v>
      </c>
      <c r="C1215" s="4" t="s">
        <v>165</v>
      </c>
      <c r="D1215" t="s">
        <v>166</v>
      </c>
      <c r="E1215" t="s">
        <v>451</v>
      </c>
      <c r="F1215" s="134" t="n">
        <v>2029</v>
      </c>
      <c r="G1215" s="135" t="n">
        <v>43</v>
      </c>
      <c r="H1215" s="136" t="n">
        <v>4143.32928302391</v>
      </c>
      <c r="I1215" s="137" t="n">
        <v>4164048.80915033</v>
      </c>
      <c r="J1215" s="138" t="str">
        <f>IF(I1215&gt;0,H1215/I1215,0)</f>
      </c>
      <c r="K1215" s="139" t="str">
        <f>1-EXP(-J1215)</f>
      </c>
      <c r="L1215" s="140" t="str">
        <f>IF(G1215=30,1,M1214)</f>
      </c>
      <c r="M1215" s="141" t="str">
        <f>L1215*(1-K1215)</f>
      </c>
    </row>
    <row r="1216">
      <c r="A1216" t="s">
        <v>148</v>
      </c>
      <c r="B1216" t="s">
        <v>164</v>
      </c>
      <c r="C1216" s="4" t="s">
        <v>165</v>
      </c>
      <c r="D1216" t="s">
        <v>166</v>
      </c>
      <c r="E1216" t="s">
        <v>451</v>
      </c>
      <c r="F1216" s="134" t="n">
        <v>2029</v>
      </c>
      <c r="G1216" s="135" t="n">
        <v>44</v>
      </c>
      <c r="H1216" s="136" t="n">
        <v>4596.19105894001</v>
      </c>
      <c r="I1216" s="137" t="n">
        <v>4224110.242564</v>
      </c>
      <c r="J1216" s="138" t="str">
        <f>IF(I1216&gt;0,H1216/I1216,0)</f>
      </c>
      <c r="K1216" s="139" t="str">
        <f>1-EXP(-J1216)</f>
      </c>
      <c r="L1216" s="140" t="str">
        <f>IF(G1216=30,1,M1215)</f>
      </c>
      <c r="M1216" s="141" t="str">
        <f>L1216*(1-K1216)</f>
      </c>
    </row>
    <row r="1217">
      <c r="A1217" t="s">
        <v>148</v>
      </c>
      <c r="B1217" t="s">
        <v>164</v>
      </c>
      <c r="C1217" s="4" t="s">
        <v>165</v>
      </c>
      <c r="D1217" t="s">
        <v>166</v>
      </c>
      <c r="E1217" t="s">
        <v>451</v>
      </c>
      <c r="F1217" s="134" t="n">
        <v>2029</v>
      </c>
      <c r="G1217" s="135" t="n">
        <v>45</v>
      </c>
      <c r="H1217" s="136" t="n">
        <v>6072.50871145814</v>
      </c>
      <c r="I1217" s="137" t="n">
        <v>4309475.50228877</v>
      </c>
      <c r="J1217" s="138" t="str">
        <f>IF(I1217&gt;0,H1217/I1217,0)</f>
      </c>
      <c r="K1217" s="139" t="str">
        <f>1-EXP(-J1217)</f>
      </c>
      <c r="L1217" s="140" t="str">
        <f>IF(G1217=30,1,M1216)</f>
      </c>
      <c r="M1217" s="141" t="str">
        <f>L1217*(1-K1217)</f>
      </c>
    </row>
    <row r="1218">
      <c r="A1218" t="s">
        <v>148</v>
      </c>
      <c r="B1218" t="s">
        <v>164</v>
      </c>
      <c r="C1218" s="4" t="s">
        <v>165</v>
      </c>
      <c r="D1218" t="s">
        <v>166</v>
      </c>
      <c r="E1218" t="s">
        <v>451</v>
      </c>
      <c r="F1218" s="134" t="n">
        <v>2029</v>
      </c>
      <c r="G1218" s="135" t="n">
        <v>46</v>
      </c>
      <c r="H1218" s="136" t="n">
        <v>6577.37184502264</v>
      </c>
      <c r="I1218" s="137" t="n">
        <v>4284669.26939995</v>
      </c>
      <c r="J1218" s="138" t="str">
        <f>IF(I1218&gt;0,H1218/I1218,0)</f>
      </c>
      <c r="K1218" s="139" t="str">
        <f>1-EXP(-J1218)</f>
      </c>
      <c r="L1218" s="140" t="str">
        <f>IF(G1218=30,1,M1217)</f>
      </c>
      <c r="M1218" s="141" t="str">
        <f>L1218*(1-K1218)</f>
      </c>
    </row>
    <row r="1219">
      <c r="A1219" t="s">
        <v>148</v>
      </c>
      <c r="B1219" t="s">
        <v>164</v>
      </c>
      <c r="C1219" s="4" t="s">
        <v>165</v>
      </c>
      <c r="D1219" t="s">
        <v>166</v>
      </c>
      <c r="E1219" t="s">
        <v>451</v>
      </c>
      <c r="F1219" s="134" t="n">
        <v>2029</v>
      </c>
      <c r="G1219" s="135" t="n">
        <v>47</v>
      </c>
      <c r="H1219" s="136" t="n">
        <v>6996.28912855035</v>
      </c>
      <c r="I1219" s="137" t="n">
        <v>4148195.02682297</v>
      </c>
      <c r="J1219" s="138" t="str">
        <f>IF(I1219&gt;0,H1219/I1219,0)</f>
      </c>
      <c r="K1219" s="139" t="str">
        <f>1-EXP(-J1219)</f>
      </c>
      <c r="L1219" s="140" t="str">
        <f>IF(G1219=30,1,M1218)</f>
      </c>
      <c r="M1219" s="141" t="str">
        <f>L1219*(1-K1219)</f>
      </c>
    </row>
    <row r="1220">
      <c r="A1220" t="s">
        <v>148</v>
      </c>
      <c r="B1220" t="s">
        <v>164</v>
      </c>
      <c r="C1220" s="4" t="s">
        <v>165</v>
      </c>
      <c r="D1220" t="s">
        <v>166</v>
      </c>
      <c r="E1220" t="s">
        <v>451</v>
      </c>
      <c r="F1220" s="134" t="n">
        <v>2029</v>
      </c>
      <c r="G1220" s="135" t="n">
        <v>48</v>
      </c>
      <c r="H1220" s="136" t="n">
        <v>7540.36811104256</v>
      </c>
      <c r="I1220" s="137" t="n">
        <v>4074155.89682275</v>
      </c>
      <c r="J1220" s="138" t="str">
        <f>IF(I1220&gt;0,H1220/I1220,0)</f>
      </c>
      <c r="K1220" s="139" t="str">
        <f>1-EXP(-J1220)</f>
      </c>
      <c r="L1220" s="140" t="str">
        <f>IF(G1220=30,1,M1219)</f>
      </c>
      <c r="M1220" s="141" t="str">
        <f>L1220*(1-K1220)</f>
      </c>
    </row>
    <row r="1221">
      <c r="A1221" t="s">
        <v>148</v>
      </c>
      <c r="B1221" t="s">
        <v>164</v>
      </c>
      <c r="C1221" s="4" t="s">
        <v>165</v>
      </c>
      <c r="D1221" t="s">
        <v>166</v>
      </c>
      <c r="E1221" t="s">
        <v>451</v>
      </c>
      <c r="F1221" s="134" t="n">
        <v>2029</v>
      </c>
      <c r="G1221" s="135" t="n">
        <v>49</v>
      </c>
      <c r="H1221" s="136" t="n">
        <v>8148.61559552417</v>
      </c>
      <c r="I1221" s="137" t="n">
        <v>4015928.81989537</v>
      </c>
      <c r="J1221" s="138" t="str">
        <f>IF(I1221&gt;0,H1221/I1221,0)</f>
      </c>
      <c r="K1221" s="139" t="str">
        <f>1-EXP(-J1221)</f>
      </c>
      <c r="L1221" s="140" t="str">
        <f>IF(G1221=30,1,M1220)</f>
      </c>
      <c r="M1221" s="141" t="str">
        <f>L1221*(1-K1221)</f>
      </c>
    </row>
    <row r="1222">
      <c r="A1222" t="s">
        <v>148</v>
      </c>
      <c r="B1222" t="s">
        <v>164</v>
      </c>
      <c r="C1222" s="4" t="s">
        <v>165</v>
      </c>
      <c r="D1222" t="s">
        <v>166</v>
      </c>
      <c r="E1222" t="s">
        <v>451</v>
      </c>
      <c r="F1222" s="134" t="n">
        <v>2029</v>
      </c>
      <c r="G1222" s="135" t="n">
        <v>50</v>
      </c>
      <c r="H1222" s="136" t="n">
        <v>9353.144342196</v>
      </c>
      <c r="I1222" s="137" t="n">
        <v>3952222.07647439</v>
      </c>
      <c r="J1222" s="138" t="str">
        <f>IF(I1222&gt;0,H1222/I1222,0)</f>
      </c>
      <c r="K1222" s="139" t="str">
        <f>1-EXP(-J1222)</f>
      </c>
      <c r="L1222" s="140" t="str">
        <f>IF(G1222=30,1,M1221)</f>
      </c>
      <c r="M1222" s="141" t="str">
        <f>L1222*(1-K1222)</f>
      </c>
    </row>
    <row r="1223">
      <c r="A1223" t="s">
        <v>148</v>
      </c>
      <c r="B1223" t="s">
        <v>164</v>
      </c>
      <c r="C1223" s="4" t="s">
        <v>165</v>
      </c>
      <c r="D1223" t="s">
        <v>166</v>
      </c>
      <c r="E1223" t="s">
        <v>451</v>
      </c>
      <c r="F1223" s="134" t="n">
        <v>2029</v>
      </c>
      <c r="G1223" s="135" t="n">
        <v>51</v>
      </c>
      <c r="H1223" s="136" t="n">
        <v>10070.5899845078</v>
      </c>
      <c r="I1223" s="137" t="n">
        <v>3868153.10852008</v>
      </c>
      <c r="J1223" s="138" t="str">
        <f>IF(I1223&gt;0,H1223/I1223,0)</f>
      </c>
      <c r="K1223" s="139" t="str">
        <f>1-EXP(-J1223)</f>
      </c>
      <c r="L1223" s="140" t="str">
        <f>IF(G1223=30,1,M1222)</f>
      </c>
      <c r="M1223" s="141" t="str">
        <f>L1223*(1-K1223)</f>
      </c>
    </row>
    <row r="1224">
      <c r="A1224" t="s">
        <v>148</v>
      </c>
      <c r="B1224" t="s">
        <v>164</v>
      </c>
      <c r="C1224" s="4" t="s">
        <v>165</v>
      </c>
      <c r="D1224" t="s">
        <v>166</v>
      </c>
      <c r="E1224" t="s">
        <v>451</v>
      </c>
      <c r="F1224" s="134" t="n">
        <v>2029</v>
      </c>
      <c r="G1224" s="135" t="n">
        <v>52</v>
      </c>
      <c r="H1224" s="136" t="n">
        <v>10837.0378200943</v>
      </c>
      <c r="I1224" s="137" t="n">
        <v>3801922.84501491</v>
      </c>
      <c r="J1224" s="138" t="str">
        <f>IF(I1224&gt;0,H1224/I1224,0)</f>
      </c>
      <c r="K1224" s="139" t="str">
        <f>1-EXP(-J1224)</f>
      </c>
      <c r="L1224" s="140" t="str">
        <f>IF(G1224=30,1,M1223)</f>
      </c>
      <c r="M1224" s="141" t="str">
        <f>L1224*(1-K1224)</f>
      </c>
    </row>
    <row r="1225">
      <c r="A1225" t="s">
        <v>148</v>
      </c>
      <c r="B1225" t="s">
        <v>164</v>
      </c>
      <c r="C1225" s="4" t="s">
        <v>165</v>
      </c>
      <c r="D1225" t="s">
        <v>166</v>
      </c>
      <c r="E1225" t="s">
        <v>451</v>
      </c>
      <c r="F1225" s="134" t="n">
        <v>2029</v>
      </c>
      <c r="G1225" s="135" t="n">
        <v>53</v>
      </c>
      <c r="H1225" s="136" t="n">
        <v>11607.2207187739</v>
      </c>
      <c r="I1225" s="137" t="n">
        <v>3723774.88506031</v>
      </c>
      <c r="J1225" s="138" t="str">
        <f>IF(I1225&gt;0,H1225/I1225,0)</f>
      </c>
      <c r="K1225" s="139" t="str">
        <f>1-EXP(-J1225)</f>
      </c>
      <c r="L1225" s="140" t="str">
        <f>IF(G1225=30,1,M1224)</f>
      </c>
      <c r="M1225" s="141" t="str">
        <f>L1225*(1-K1225)</f>
      </c>
    </row>
    <row r="1226">
      <c r="A1226" t="s">
        <v>148</v>
      </c>
      <c r="B1226" t="s">
        <v>164</v>
      </c>
      <c r="C1226" s="4" t="s">
        <v>165</v>
      </c>
      <c r="D1226" t="s">
        <v>166</v>
      </c>
      <c r="E1226" t="s">
        <v>451</v>
      </c>
      <c r="F1226" s="134" t="n">
        <v>2029</v>
      </c>
      <c r="G1226" s="135" t="n">
        <v>54</v>
      </c>
      <c r="H1226" s="136" t="n">
        <v>12425.5646439322</v>
      </c>
      <c r="I1226" s="137" t="n">
        <v>3644852.01818057</v>
      </c>
      <c r="J1226" s="138" t="str">
        <f>IF(I1226&gt;0,H1226/I1226,0)</f>
      </c>
      <c r="K1226" s="139" t="str">
        <f>1-EXP(-J1226)</f>
      </c>
      <c r="L1226" s="140" t="str">
        <f>IF(G1226=30,1,M1225)</f>
      </c>
      <c r="M1226" s="141" t="str">
        <f>L1226*(1-K1226)</f>
      </c>
    </row>
    <row r="1227">
      <c r="A1227" t="s">
        <v>148</v>
      </c>
      <c r="B1227" t="s">
        <v>164</v>
      </c>
      <c r="C1227" s="4" t="s">
        <v>165</v>
      </c>
      <c r="D1227" t="s">
        <v>166</v>
      </c>
      <c r="E1227" t="s">
        <v>451</v>
      </c>
      <c r="F1227" s="134" t="n">
        <v>2029</v>
      </c>
      <c r="G1227" s="135" t="n">
        <v>55</v>
      </c>
      <c r="H1227" s="136" t="n">
        <v>13339.8250496613</v>
      </c>
      <c r="I1227" s="137" t="n">
        <v>3538445.39826422</v>
      </c>
      <c r="J1227" s="138" t="str">
        <f>IF(I1227&gt;0,H1227/I1227,0)</f>
      </c>
      <c r="K1227" s="139" t="str">
        <f>1-EXP(-J1227)</f>
      </c>
      <c r="L1227" s="140" t="str">
        <f>IF(G1227=30,1,M1226)</f>
      </c>
      <c r="M1227" s="141" t="str">
        <f>L1227*(1-K1227)</f>
      </c>
    </row>
    <row r="1228">
      <c r="A1228" t="s">
        <v>148</v>
      </c>
      <c r="B1228" t="s">
        <v>164</v>
      </c>
      <c r="C1228" s="4" t="s">
        <v>165</v>
      </c>
      <c r="D1228" t="s">
        <v>166</v>
      </c>
      <c r="E1228" t="s">
        <v>451</v>
      </c>
      <c r="F1228" s="134" t="n">
        <v>2029</v>
      </c>
      <c r="G1228" s="135" t="n">
        <v>56</v>
      </c>
      <c r="H1228" s="136" t="n">
        <v>14320.8912786354</v>
      </c>
      <c r="I1228" s="137" t="n">
        <v>3491512.76602761</v>
      </c>
      <c r="J1228" s="138" t="str">
        <f>IF(I1228&gt;0,H1228/I1228,0)</f>
      </c>
      <c r="K1228" s="139" t="str">
        <f>1-EXP(-J1228)</f>
      </c>
      <c r="L1228" s="140" t="str">
        <f>IF(G1228=30,1,M1227)</f>
      </c>
      <c r="M1228" s="141" t="str">
        <f>L1228*(1-K1228)</f>
      </c>
    </row>
    <row r="1229">
      <c r="A1229" t="s">
        <v>148</v>
      </c>
      <c r="B1229" t="s">
        <v>164</v>
      </c>
      <c r="C1229" s="4" t="s">
        <v>165</v>
      </c>
      <c r="D1229" t="s">
        <v>166</v>
      </c>
      <c r="E1229" t="s">
        <v>451</v>
      </c>
      <c r="F1229" s="134" t="n">
        <v>2029</v>
      </c>
      <c r="G1229" s="135" t="n">
        <v>57</v>
      </c>
      <c r="H1229" s="136" t="n">
        <v>14749.0028709408</v>
      </c>
      <c r="I1229" s="137" t="n">
        <v>3281728.70744632</v>
      </c>
      <c r="J1229" s="138" t="str">
        <f>IF(I1229&gt;0,H1229/I1229,0)</f>
      </c>
      <c r="K1229" s="139" t="str">
        <f>1-EXP(-J1229)</f>
      </c>
      <c r="L1229" s="140" t="str">
        <f>IF(G1229=30,1,M1228)</f>
      </c>
      <c r="M1229" s="141" t="str">
        <f>L1229*(1-K1229)</f>
      </c>
    </row>
    <row r="1230">
      <c r="A1230" t="s">
        <v>148</v>
      </c>
      <c r="B1230" t="s">
        <v>164</v>
      </c>
      <c r="C1230" s="4" t="s">
        <v>165</v>
      </c>
      <c r="D1230" t="s">
        <v>166</v>
      </c>
      <c r="E1230" t="s">
        <v>451</v>
      </c>
      <c r="F1230" s="134" t="n">
        <v>2029</v>
      </c>
      <c r="G1230" s="135" t="n">
        <v>58</v>
      </c>
      <c r="H1230" s="136" t="n">
        <v>15708.8261236535</v>
      </c>
      <c r="I1230" s="137" t="n">
        <v>3192938.87682021</v>
      </c>
      <c r="J1230" s="138" t="str">
        <f>IF(I1230&gt;0,H1230/I1230,0)</f>
      </c>
      <c r="K1230" s="139" t="str">
        <f>1-EXP(-J1230)</f>
      </c>
      <c r="L1230" s="140" t="str">
        <f>IF(G1230=30,1,M1229)</f>
      </c>
      <c r="M1230" s="141" t="str">
        <f>L1230*(1-K1230)</f>
      </c>
    </row>
    <row r="1231">
      <c r="A1231" t="s">
        <v>148</v>
      </c>
      <c r="B1231" t="s">
        <v>164</v>
      </c>
      <c r="C1231" s="4" t="s">
        <v>165</v>
      </c>
      <c r="D1231" t="s">
        <v>166</v>
      </c>
      <c r="E1231" t="s">
        <v>451</v>
      </c>
      <c r="F1231" s="134" t="n">
        <v>2029</v>
      </c>
      <c r="G1231" s="135" t="n">
        <v>59</v>
      </c>
      <c r="H1231" s="136" t="n">
        <v>16746.1045245468</v>
      </c>
      <c r="I1231" s="137" t="n">
        <v>3108417.52769983</v>
      </c>
      <c r="J1231" s="138" t="str">
        <f>IF(I1231&gt;0,H1231/I1231,0)</f>
      </c>
      <c r="K1231" s="139" t="str">
        <f>1-EXP(-J1231)</f>
      </c>
      <c r="L1231" s="140" t="str">
        <f>IF(G1231=30,1,M1230)</f>
      </c>
      <c r="M1231" s="141" t="str">
        <f>L1231*(1-K1231)</f>
      </c>
    </row>
    <row r="1232">
      <c r="A1232" t="s">
        <v>148</v>
      </c>
      <c r="B1232" t="s">
        <v>164</v>
      </c>
      <c r="C1232" s="4" t="s">
        <v>165</v>
      </c>
      <c r="D1232" t="s">
        <v>166</v>
      </c>
      <c r="E1232" t="s">
        <v>451</v>
      </c>
      <c r="F1232" s="134" t="n">
        <v>2029</v>
      </c>
      <c r="G1232" s="135" t="n">
        <v>60</v>
      </c>
      <c r="H1232" s="136" t="n">
        <v>18124.31026638</v>
      </c>
      <c r="I1232" s="137" t="n">
        <v>3014635.77943797</v>
      </c>
      <c r="J1232" s="138" t="str">
        <f>IF(I1232&gt;0,H1232/I1232,0)</f>
      </c>
      <c r="K1232" s="139" t="str">
        <f>1-EXP(-J1232)</f>
      </c>
      <c r="L1232" s="140" t="str">
        <f>IF(G1232=30,1,M1231)</f>
      </c>
      <c r="M1232" s="141" t="str">
        <f>L1232*(1-K1232)</f>
      </c>
    </row>
    <row r="1233">
      <c r="A1233" t="s">
        <v>148</v>
      </c>
      <c r="B1233" t="s">
        <v>164</v>
      </c>
      <c r="C1233" s="4" t="s">
        <v>165</v>
      </c>
      <c r="D1233" t="s">
        <v>166</v>
      </c>
      <c r="E1233" t="s">
        <v>451</v>
      </c>
      <c r="F1233" s="134" t="n">
        <v>2029</v>
      </c>
      <c r="G1233" s="135" t="n">
        <v>61</v>
      </c>
      <c r="H1233" s="136" t="n">
        <v>19401.4163081833</v>
      </c>
      <c r="I1233" s="137" t="n">
        <v>2900567.72538971</v>
      </c>
      <c r="J1233" s="138" t="str">
        <f>IF(I1233&gt;0,H1233/I1233,0)</f>
      </c>
      <c r="K1233" s="139" t="str">
        <f>1-EXP(-J1233)</f>
      </c>
      <c r="L1233" s="140" t="str">
        <f>IF(G1233=30,1,M1232)</f>
      </c>
      <c r="M1233" s="141" t="str">
        <f>L1233*(1-K1233)</f>
      </c>
    </row>
    <row r="1234">
      <c r="A1234" t="s">
        <v>148</v>
      </c>
      <c r="B1234" t="s">
        <v>164</v>
      </c>
      <c r="C1234" s="4" t="s">
        <v>165</v>
      </c>
      <c r="D1234" t="s">
        <v>166</v>
      </c>
      <c r="E1234" t="s">
        <v>451</v>
      </c>
      <c r="F1234" s="134" t="n">
        <v>2029</v>
      </c>
      <c r="G1234" s="135" t="n">
        <v>62</v>
      </c>
      <c r="H1234" s="136" t="n">
        <v>20190.7884062961</v>
      </c>
      <c r="I1234" s="137" t="n">
        <v>2755908.53863532</v>
      </c>
      <c r="J1234" s="138" t="str">
        <f>IF(I1234&gt;0,H1234/I1234,0)</f>
      </c>
      <c r="K1234" s="139" t="str">
        <f>1-EXP(-J1234)</f>
      </c>
      <c r="L1234" s="140" t="str">
        <f>IF(G1234=30,1,M1233)</f>
      </c>
      <c r="M1234" s="141" t="str">
        <f>L1234*(1-K1234)</f>
      </c>
    </row>
    <row r="1235">
      <c r="A1235" t="s">
        <v>148</v>
      </c>
      <c r="B1235" t="s">
        <v>164</v>
      </c>
      <c r="C1235" s="4" t="s">
        <v>165</v>
      </c>
      <c r="D1235" t="s">
        <v>166</v>
      </c>
      <c r="E1235" t="s">
        <v>451</v>
      </c>
      <c r="F1235" s="134" t="n">
        <v>2029</v>
      </c>
      <c r="G1235" s="135" t="n">
        <v>63</v>
      </c>
      <c r="H1235" s="136" t="n">
        <v>21244.5035774511</v>
      </c>
      <c r="I1235" s="137" t="n">
        <v>2647383.71833693</v>
      </c>
      <c r="J1235" s="138" t="str">
        <f>IF(I1235&gt;0,H1235/I1235,0)</f>
      </c>
      <c r="K1235" s="139" t="str">
        <f>1-EXP(-J1235)</f>
      </c>
      <c r="L1235" s="140" t="str">
        <f>IF(G1235=30,1,M1234)</f>
      </c>
      <c r="M1235" s="141" t="str">
        <f>L1235*(1-K1235)</f>
      </c>
    </row>
    <row r="1236">
      <c r="A1236" t="s">
        <v>148</v>
      </c>
      <c r="B1236" t="s">
        <v>164</v>
      </c>
      <c r="C1236" s="4" t="s">
        <v>165</v>
      </c>
      <c r="D1236" t="s">
        <v>166</v>
      </c>
      <c r="E1236" t="s">
        <v>451</v>
      </c>
      <c r="F1236" s="134" t="n">
        <v>2029</v>
      </c>
      <c r="G1236" s="135" t="n">
        <v>64</v>
      </c>
      <c r="H1236" s="136" t="n">
        <v>22143.3322590053</v>
      </c>
      <c r="I1236" s="137" t="n">
        <v>2517574.58966624</v>
      </c>
      <c r="J1236" s="138" t="str">
        <f>IF(I1236&gt;0,H1236/I1236,0)</f>
      </c>
      <c r="K1236" s="139" t="str">
        <f>1-EXP(-J1236)</f>
      </c>
      <c r="L1236" s="140" t="str">
        <f>IF(G1236=30,1,M1235)</f>
      </c>
      <c r="M1236" s="141" t="str">
        <f>L1236*(1-K1236)</f>
      </c>
    </row>
    <row r="1237">
      <c r="A1237" t="s">
        <v>148</v>
      </c>
      <c r="B1237" t="s">
        <v>164</v>
      </c>
      <c r="C1237" s="4" t="s">
        <v>165</v>
      </c>
      <c r="D1237" t="s">
        <v>166</v>
      </c>
      <c r="E1237" t="s">
        <v>451</v>
      </c>
      <c r="F1237" s="134" t="n">
        <v>2029</v>
      </c>
      <c r="G1237" s="135" t="n">
        <v>65</v>
      </c>
      <c r="H1237" s="136" t="n">
        <v>22377.7845028166</v>
      </c>
      <c r="I1237" s="137" t="n">
        <v>2388085.34804399</v>
      </c>
      <c r="J1237" s="138" t="str">
        <f>IF(I1237&gt;0,H1237/I1237,0)</f>
      </c>
      <c r="K1237" s="139" t="str">
        <f>1-EXP(-J1237)</f>
      </c>
      <c r="L1237" s="140" t="str">
        <f>IF(G1237=30,1,M1236)</f>
      </c>
      <c r="M1237" s="141" t="str">
        <f>L1237*(1-K1237)</f>
      </c>
    </row>
    <row r="1238">
      <c r="A1238" t="s">
        <v>148</v>
      </c>
      <c r="B1238" t="s">
        <v>164</v>
      </c>
      <c r="C1238" s="4" t="s">
        <v>165</v>
      </c>
      <c r="D1238" t="s">
        <v>166</v>
      </c>
      <c r="E1238" t="s">
        <v>451</v>
      </c>
      <c r="F1238" s="134" t="n">
        <v>2029</v>
      </c>
      <c r="G1238" s="135" t="n">
        <v>66</v>
      </c>
      <c r="H1238" s="136" t="n">
        <v>23226.9104267836</v>
      </c>
      <c r="I1238" s="137" t="n">
        <v>2263612.07912925</v>
      </c>
      <c r="J1238" s="138" t="str">
        <f>IF(I1238&gt;0,H1238/I1238,0)</f>
      </c>
      <c r="K1238" s="139" t="str">
        <f>1-EXP(-J1238)</f>
      </c>
      <c r="L1238" s="140" t="str">
        <f>IF(G1238=30,1,M1237)</f>
      </c>
      <c r="M1238" s="141" t="str">
        <f>L1238*(1-K1238)</f>
      </c>
    </row>
    <row r="1239">
      <c r="A1239" t="s">
        <v>148</v>
      </c>
      <c r="B1239" t="s">
        <v>164</v>
      </c>
      <c r="C1239" s="4" t="s">
        <v>165</v>
      </c>
      <c r="D1239" t="s">
        <v>166</v>
      </c>
      <c r="E1239" t="s">
        <v>451</v>
      </c>
      <c r="F1239" s="134" t="n">
        <v>2029</v>
      </c>
      <c r="G1239" s="135" t="n">
        <v>67</v>
      </c>
      <c r="H1239" s="136" t="n">
        <v>23901.1814340432</v>
      </c>
      <c r="I1239" s="137" t="n">
        <v>2114074.22854203</v>
      </c>
      <c r="J1239" s="138" t="str">
        <f>IF(I1239&gt;0,H1239/I1239,0)</f>
      </c>
      <c r="K1239" s="139" t="str">
        <f>1-EXP(-J1239)</f>
      </c>
      <c r="L1239" s="140" t="str">
        <f>IF(G1239=30,1,M1238)</f>
      </c>
      <c r="M1239" s="141" t="str">
        <f>L1239*(1-K1239)</f>
      </c>
    </row>
    <row r="1240">
      <c r="A1240" t="s">
        <v>148</v>
      </c>
      <c r="B1240" t="s">
        <v>164</v>
      </c>
      <c r="C1240" s="4" t="s">
        <v>165</v>
      </c>
      <c r="D1240" t="s">
        <v>166</v>
      </c>
      <c r="E1240" t="s">
        <v>451</v>
      </c>
      <c r="F1240" s="134" t="n">
        <v>2029</v>
      </c>
      <c r="G1240" s="135" t="n">
        <v>68</v>
      </c>
      <c r="H1240" s="136" t="n">
        <v>24700.1510507216</v>
      </c>
      <c r="I1240" s="137" t="n">
        <v>1989216.58739585</v>
      </c>
      <c r="J1240" s="138" t="str">
        <f>IF(I1240&gt;0,H1240/I1240,0)</f>
      </c>
      <c r="K1240" s="139" t="str">
        <f>1-EXP(-J1240)</f>
      </c>
      <c r="L1240" s="140" t="str">
        <f>IF(G1240=30,1,M1239)</f>
      </c>
      <c r="M1240" s="141" t="str">
        <f>L1240*(1-K1240)</f>
      </c>
    </row>
    <row r="1241">
      <c r="A1241" t="s">
        <v>148</v>
      </c>
      <c r="B1241" t="s">
        <v>164</v>
      </c>
      <c r="C1241" s="4" t="s">
        <v>165</v>
      </c>
      <c r="D1241" t="s">
        <v>166</v>
      </c>
      <c r="E1241" t="s">
        <v>451</v>
      </c>
      <c r="F1241" s="134" t="n">
        <v>2029</v>
      </c>
      <c r="G1241" s="135" t="n">
        <v>69</v>
      </c>
      <c r="H1241" s="136" t="n">
        <v>25396.3956684022</v>
      </c>
      <c r="I1241" s="137" t="n">
        <v>1860940.29302349</v>
      </c>
      <c r="J1241" s="138" t="str">
        <f>IF(I1241&gt;0,H1241/I1241,0)</f>
      </c>
      <c r="K1241" s="139" t="str">
        <f>1-EXP(-J1241)</f>
      </c>
      <c r="L1241" s="140" t="str">
        <f>IF(G1241=30,1,M1240)</f>
      </c>
      <c r="M1241" s="141" t="str">
        <f>L1241*(1-K1241)</f>
      </c>
    </row>
    <row r="1242">
      <c r="A1242" t="s">
        <v>148</v>
      </c>
      <c r="B1242" t="s">
        <v>164</v>
      </c>
      <c r="C1242" s="4" t="s">
        <v>165</v>
      </c>
      <c r="D1242" t="s">
        <v>166</v>
      </c>
      <c r="E1242" t="s">
        <v>451</v>
      </c>
      <c r="F1242" s="134" t="n">
        <v>2030</v>
      </c>
      <c r="G1242" s="135" t="n">
        <v>30</v>
      </c>
      <c r="H1242" s="136" t="n">
        <v>865.280938555736</v>
      </c>
      <c r="I1242" s="137" t="n">
        <v>4327252.38597293</v>
      </c>
      <c r="J1242" s="138" t="str">
        <f>IF(I1242&gt;0,H1242/I1242,0)</f>
      </c>
      <c r="K1242" s="139" t="str">
        <f>1-EXP(-J1242)</f>
      </c>
      <c r="L1242" s="140" t="str">
        <f>IF(G1242=30,1,M1241)</f>
      </c>
      <c r="M1242" s="141" t="str">
        <f>L1242*(1-K1242)</f>
      </c>
    </row>
    <row r="1243">
      <c r="A1243" t="s">
        <v>148</v>
      </c>
      <c r="B1243" t="s">
        <v>164</v>
      </c>
      <c r="C1243" s="4" t="s">
        <v>165</v>
      </c>
      <c r="D1243" t="s">
        <v>166</v>
      </c>
      <c r="E1243" t="s">
        <v>451</v>
      </c>
      <c r="F1243" s="134" t="n">
        <v>2030</v>
      </c>
      <c r="G1243" s="135" t="n">
        <v>31</v>
      </c>
      <c r="H1243" s="136" t="n">
        <v>981.02232983926</v>
      </c>
      <c r="I1243" s="137" t="n">
        <v>4347721.80054191</v>
      </c>
      <c r="J1243" s="138" t="str">
        <f>IF(I1243&gt;0,H1243/I1243,0)</f>
      </c>
      <c r="K1243" s="139" t="str">
        <f>1-EXP(-J1243)</f>
      </c>
      <c r="L1243" s="140" t="str">
        <f>IF(G1243=30,1,M1242)</f>
      </c>
      <c r="M1243" s="141" t="str">
        <f>L1243*(1-K1243)</f>
      </c>
    </row>
    <row r="1244">
      <c r="A1244" t="s">
        <v>148</v>
      </c>
      <c r="B1244" t="s">
        <v>164</v>
      </c>
      <c r="C1244" s="4" t="s">
        <v>165</v>
      </c>
      <c r="D1244" t="s">
        <v>166</v>
      </c>
      <c r="E1244" t="s">
        <v>451</v>
      </c>
      <c r="F1244" s="134" t="n">
        <v>2030</v>
      </c>
      <c r="G1244" s="135" t="n">
        <v>32</v>
      </c>
      <c r="H1244" s="136" t="n">
        <v>1050.43353783493</v>
      </c>
      <c r="I1244" s="137" t="n">
        <v>4408037.4608168</v>
      </c>
      <c r="J1244" s="138" t="str">
        <f>IF(I1244&gt;0,H1244/I1244,0)</f>
      </c>
      <c r="K1244" s="139" t="str">
        <f>1-EXP(-J1244)</f>
      </c>
      <c r="L1244" s="140" t="str">
        <f>IF(G1244=30,1,M1243)</f>
      </c>
      <c r="M1244" s="141" t="str">
        <f>L1244*(1-K1244)</f>
      </c>
    </row>
    <row r="1245">
      <c r="A1245" t="s">
        <v>148</v>
      </c>
      <c r="B1245" t="s">
        <v>164</v>
      </c>
      <c r="C1245" s="4" t="s">
        <v>165</v>
      </c>
      <c r="D1245" t="s">
        <v>166</v>
      </c>
      <c r="E1245" t="s">
        <v>451</v>
      </c>
      <c r="F1245" s="134" t="n">
        <v>2030</v>
      </c>
      <c r="G1245" s="135" t="n">
        <v>33</v>
      </c>
      <c r="H1245" s="136" t="n">
        <v>1331.41562129495</v>
      </c>
      <c r="I1245" s="137" t="n">
        <v>4549072.11255677</v>
      </c>
      <c r="J1245" s="138" t="str">
        <f>IF(I1245&gt;0,H1245/I1245,0)</f>
      </c>
      <c r="K1245" s="139" t="str">
        <f>1-EXP(-J1245)</f>
      </c>
      <c r="L1245" s="140" t="str">
        <f>IF(G1245=30,1,M1244)</f>
      </c>
      <c r="M1245" s="141" t="str">
        <f>L1245*(1-K1245)</f>
      </c>
    </row>
    <row r="1246">
      <c r="A1246" t="s">
        <v>148</v>
      </c>
      <c r="B1246" t="s">
        <v>164</v>
      </c>
      <c r="C1246" s="4" t="s">
        <v>165</v>
      </c>
      <c r="D1246" t="s">
        <v>166</v>
      </c>
      <c r="E1246" t="s">
        <v>451</v>
      </c>
      <c r="F1246" s="134" t="n">
        <v>2030</v>
      </c>
      <c r="G1246" s="135" t="n">
        <v>34</v>
      </c>
      <c r="H1246" s="136" t="n">
        <v>1400.87911422105</v>
      </c>
      <c r="I1246" s="137" t="n">
        <v>4506277.24041566</v>
      </c>
      <c r="J1246" s="138" t="str">
        <f>IF(I1246&gt;0,H1246/I1246,0)</f>
      </c>
      <c r="K1246" s="139" t="str">
        <f>1-EXP(-J1246)</f>
      </c>
      <c r="L1246" s="140" t="str">
        <f>IF(G1246=30,1,M1245)</f>
      </c>
      <c r="M1246" s="141" t="str">
        <f>L1246*(1-K1246)</f>
      </c>
    </row>
    <row r="1247">
      <c r="A1247" t="s">
        <v>148</v>
      </c>
      <c r="B1247" t="s">
        <v>164</v>
      </c>
      <c r="C1247" s="4" t="s">
        <v>165</v>
      </c>
      <c r="D1247" t="s">
        <v>166</v>
      </c>
      <c r="E1247" t="s">
        <v>451</v>
      </c>
      <c r="F1247" s="134" t="n">
        <v>2030</v>
      </c>
      <c r="G1247" s="135" t="n">
        <v>35</v>
      </c>
      <c r="H1247" s="136" t="n">
        <v>1875.40397605574</v>
      </c>
      <c r="I1247" s="137" t="n">
        <v>4433271.76214179</v>
      </c>
      <c r="J1247" s="138" t="str">
        <f>IF(I1247&gt;0,H1247/I1247,0)</f>
      </c>
      <c r="K1247" s="139" t="str">
        <f>1-EXP(-J1247)</f>
      </c>
      <c r="L1247" s="140" t="str">
        <f>IF(G1247=30,1,M1246)</f>
      </c>
      <c r="M1247" s="141" t="str">
        <f>L1247*(1-K1247)</f>
      </c>
    </row>
    <row r="1248">
      <c r="A1248" t="s">
        <v>148</v>
      </c>
      <c r="B1248" t="s">
        <v>164</v>
      </c>
      <c r="C1248" s="4" t="s">
        <v>165</v>
      </c>
      <c r="D1248" t="s">
        <v>166</v>
      </c>
      <c r="E1248" t="s">
        <v>451</v>
      </c>
      <c r="F1248" s="134" t="n">
        <v>2030</v>
      </c>
      <c r="G1248" s="135" t="n">
        <v>36</v>
      </c>
      <c r="H1248" s="136" t="n">
        <v>1960.76754875053</v>
      </c>
      <c r="I1248" s="137" t="n">
        <v>4375578.3530121</v>
      </c>
      <c r="J1248" s="138" t="str">
        <f>IF(I1248&gt;0,H1248/I1248,0)</f>
      </c>
      <c r="K1248" s="139" t="str">
        <f>1-EXP(-J1248)</f>
      </c>
      <c r="L1248" s="140" t="str">
        <f>IF(G1248=30,1,M1247)</f>
      </c>
      <c r="M1248" s="141" t="str">
        <f>L1248*(1-K1248)</f>
      </c>
    </row>
    <row r="1249">
      <c r="A1249" t="s">
        <v>148</v>
      </c>
      <c r="B1249" t="s">
        <v>164</v>
      </c>
      <c r="C1249" s="4" t="s">
        <v>165</v>
      </c>
      <c r="D1249" t="s">
        <v>166</v>
      </c>
      <c r="E1249" t="s">
        <v>451</v>
      </c>
      <c r="F1249" s="134" t="n">
        <v>2030</v>
      </c>
      <c r="G1249" s="135" t="n">
        <v>37</v>
      </c>
      <c r="H1249" s="136" t="n">
        <v>2082.87435163562</v>
      </c>
      <c r="I1249" s="137" t="n">
        <v>4321955.22709402</v>
      </c>
      <c r="J1249" s="138" t="str">
        <f>IF(I1249&gt;0,H1249/I1249,0)</f>
      </c>
      <c r="K1249" s="139" t="str">
        <f>1-EXP(-J1249)</f>
      </c>
      <c r="L1249" s="140" t="str">
        <f>IF(G1249=30,1,M1248)</f>
      </c>
      <c r="M1249" s="141" t="str">
        <f>L1249*(1-K1249)</f>
      </c>
    </row>
    <row r="1250">
      <c r="A1250" t="s">
        <v>148</v>
      </c>
      <c r="B1250" t="s">
        <v>164</v>
      </c>
      <c r="C1250" s="4" t="s">
        <v>165</v>
      </c>
      <c r="D1250" t="s">
        <v>166</v>
      </c>
      <c r="E1250" t="s">
        <v>451</v>
      </c>
      <c r="F1250" s="134" t="n">
        <v>2030</v>
      </c>
      <c r="G1250" s="135" t="n">
        <v>38</v>
      </c>
      <c r="H1250" s="136" t="n">
        <v>2262.05547249855</v>
      </c>
      <c r="I1250" s="137" t="n">
        <v>4359699.57237285</v>
      </c>
      <c r="J1250" s="138" t="str">
        <f>IF(I1250&gt;0,H1250/I1250,0)</f>
      </c>
      <c r="K1250" s="139" t="str">
        <f>1-EXP(-J1250)</f>
      </c>
      <c r="L1250" s="140" t="str">
        <f>IF(G1250=30,1,M1249)</f>
      </c>
      <c r="M1250" s="141" t="str">
        <f>L1250*(1-K1250)</f>
      </c>
    </row>
    <row r="1251">
      <c r="A1251" t="s">
        <v>148</v>
      </c>
      <c r="B1251" t="s">
        <v>164</v>
      </c>
      <c r="C1251" s="4" t="s">
        <v>165</v>
      </c>
      <c r="D1251" t="s">
        <v>166</v>
      </c>
      <c r="E1251" t="s">
        <v>451</v>
      </c>
      <c r="F1251" s="134" t="n">
        <v>2030</v>
      </c>
      <c r="G1251" s="135" t="n">
        <v>39</v>
      </c>
      <c r="H1251" s="136" t="n">
        <v>2450.63701089505</v>
      </c>
      <c r="I1251" s="137" t="n">
        <v>4377702.76469173</v>
      </c>
      <c r="J1251" s="138" t="str">
        <f>IF(I1251&gt;0,H1251/I1251,0)</f>
      </c>
      <c r="K1251" s="139" t="str">
        <f>1-EXP(-J1251)</f>
      </c>
      <c r="L1251" s="140" t="str">
        <f>IF(G1251=30,1,M1250)</f>
      </c>
      <c r="M1251" s="141" t="str">
        <f>L1251*(1-K1251)</f>
      </c>
    </row>
    <row r="1252">
      <c r="A1252" t="s">
        <v>148</v>
      </c>
      <c r="B1252" t="s">
        <v>164</v>
      </c>
      <c r="C1252" s="4" t="s">
        <v>165</v>
      </c>
      <c r="D1252" t="s">
        <v>166</v>
      </c>
      <c r="E1252" t="s">
        <v>451</v>
      </c>
      <c r="F1252" s="134" t="n">
        <v>2030</v>
      </c>
      <c r="G1252" s="135" t="n">
        <v>40</v>
      </c>
      <c r="H1252" s="136" t="n">
        <v>4637.5520727482</v>
      </c>
      <c r="I1252" s="137" t="n">
        <v>6446191.93313275</v>
      </c>
      <c r="J1252" s="138" t="str">
        <f>IF(I1252&gt;0,H1252/I1252,0)</f>
      </c>
      <c r="K1252" s="139" t="str">
        <f>1-EXP(-J1252)</f>
      </c>
      <c r="L1252" s="140" t="str">
        <f>IF(G1252=30,1,M1251)</f>
      </c>
      <c r="M1252" s="141" t="str">
        <f>L1252*(1-K1252)</f>
      </c>
    </row>
    <row r="1253">
      <c r="A1253" t="s">
        <v>148</v>
      </c>
      <c r="B1253" t="s">
        <v>164</v>
      </c>
      <c r="C1253" s="4" t="s">
        <v>165</v>
      </c>
      <c r="D1253" t="s">
        <v>166</v>
      </c>
      <c r="E1253" t="s">
        <v>451</v>
      </c>
      <c r="F1253" s="134" t="n">
        <v>2030</v>
      </c>
      <c r="G1253" s="135" t="n">
        <v>41</v>
      </c>
      <c r="H1253" s="136" t="n">
        <v>3543.49394907509</v>
      </c>
      <c r="I1253" s="137" t="n">
        <v>4335431.7680471</v>
      </c>
      <c r="J1253" s="138" t="str">
        <f>IF(I1253&gt;0,H1253/I1253,0)</f>
      </c>
      <c r="K1253" s="139" t="str">
        <f>1-EXP(-J1253)</f>
      </c>
      <c r="L1253" s="140" t="str">
        <f>IF(G1253=30,1,M1252)</f>
      </c>
      <c r="M1253" s="141" t="str">
        <f>L1253*(1-K1253)</f>
      </c>
    </row>
    <row r="1254">
      <c r="A1254" t="s">
        <v>148</v>
      </c>
      <c r="B1254" t="s">
        <v>164</v>
      </c>
      <c r="C1254" s="4" t="s">
        <v>165</v>
      </c>
      <c r="D1254" t="s">
        <v>166</v>
      </c>
      <c r="E1254" t="s">
        <v>451</v>
      </c>
      <c r="F1254" s="134" t="n">
        <v>2030</v>
      </c>
      <c r="G1254" s="135" t="n">
        <v>42</v>
      </c>
      <c r="H1254" s="136" t="n">
        <v>3838.11149838453</v>
      </c>
      <c r="I1254" s="137" t="n">
        <v>4318643.78451213</v>
      </c>
      <c r="J1254" s="138" t="str">
        <f>IF(I1254&gt;0,H1254/I1254,0)</f>
      </c>
      <c r="K1254" s="139" t="str">
        <f>1-EXP(-J1254)</f>
      </c>
      <c r="L1254" s="140" t="str">
        <f>IF(G1254=30,1,M1253)</f>
      </c>
      <c r="M1254" s="141" t="str">
        <f>L1254*(1-K1254)</f>
      </c>
    </row>
    <row r="1255">
      <c r="A1255" t="s">
        <v>148</v>
      </c>
      <c r="B1255" t="s">
        <v>164</v>
      </c>
      <c r="C1255" s="4" t="s">
        <v>165</v>
      </c>
      <c r="D1255" t="s">
        <v>166</v>
      </c>
      <c r="E1255" t="s">
        <v>451</v>
      </c>
      <c r="F1255" s="134" t="n">
        <v>2030</v>
      </c>
      <c r="G1255" s="135" t="n">
        <v>43</v>
      </c>
      <c r="H1255" s="136" t="n">
        <v>4059.22822228518</v>
      </c>
      <c r="I1255" s="137" t="n">
        <v>4186257.73709359</v>
      </c>
      <c r="J1255" s="138" t="str">
        <f>IF(I1255&gt;0,H1255/I1255,0)</f>
      </c>
      <c r="K1255" s="139" t="str">
        <f>1-EXP(-J1255)</f>
      </c>
      <c r="L1255" s="140" t="str">
        <f>IF(G1255=30,1,M1254)</f>
      </c>
      <c r="M1255" s="141" t="str">
        <f>L1255*(1-K1255)</f>
      </c>
    </row>
    <row r="1256">
      <c r="A1256" t="s">
        <v>148</v>
      </c>
      <c r="B1256" t="s">
        <v>164</v>
      </c>
      <c r="C1256" s="4" t="s">
        <v>165</v>
      </c>
      <c r="D1256" t="s">
        <v>166</v>
      </c>
      <c r="E1256" t="s">
        <v>451</v>
      </c>
      <c r="F1256" s="134" t="n">
        <v>2030</v>
      </c>
      <c r="G1256" s="135" t="n">
        <v>44</v>
      </c>
      <c r="H1256" s="136" t="n">
        <v>4403.81544625321</v>
      </c>
      <c r="I1256" s="137" t="n">
        <v>4151494.33204986</v>
      </c>
      <c r="J1256" s="138" t="str">
        <f>IF(I1256&gt;0,H1256/I1256,0)</f>
      </c>
      <c r="K1256" s="139" t="str">
        <f>1-EXP(-J1256)</f>
      </c>
      <c r="L1256" s="140" t="str">
        <f>IF(G1256=30,1,M1255)</f>
      </c>
      <c r="M1256" s="141" t="str">
        <f>L1256*(1-K1256)</f>
      </c>
    </row>
    <row r="1257">
      <c r="A1257" t="s">
        <v>148</v>
      </c>
      <c r="B1257" t="s">
        <v>164</v>
      </c>
      <c r="C1257" s="4" t="s">
        <v>165</v>
      </c>
      <c r="D1257" t="s">
        <v>166</v>
      </c>
      <c r="E1257" t="s">
        <v>451</v>
      </c>
      <c r="F1257" s="134" t="n">
        <v>2030</v>
      </c>
      <c r="G1257" s="135" t="n">
        <v>45</v>
      </c>
      <c r="H1257" s="136" t="n">
        <v>5794.11962985445</v>
      </c>
      <c r="I1257" s="137" t="n">
        <v>4210233.63500237</v>
      </c>
      <c r="J1257" s="138" t="str">
        <f>IF(I1257&gt;0,H1257/I1257,0)</f>
      </c>
      <c r="K1257" s="139" t="str">
        <f>1-EXP(-J1257)</f>
      </c>
      <c r="L1257" s="140" t="str">
        <f>IF(G1257=30,1,M1256)</f>
      </c>
      <c r="M1257" s="141" t="str">
        <f>L1257*(1-K1257)</f>
      </c>
    </row>
    <row r="1258">
      <c r="A1258" t="s">
        <v>148</v>
      </c>
      <c r="B1258" t="s">
        <v>164</v>
      </c>
      <c r="C1258" s="4" t="s">
        <v>165</v>
      </c>
      <c r="D1258" t="s">
        <v>166</v>
      </c>
      <c r="E1258" t="s">
        <v>451</v>
      </c>
      <c r="F1258" s="134" t="n">
        <v>2030</v>
      </c>
      <c r="G1258" s="135" t="n">
        <v>46</v>
      </c>
      <c r="H1258" s="136" t="n">
        <v>6424.14423861709</v>
      </c>
      <c r="I1258" s="137" t="n">
        <v>4293005.83725376</v>
      </c>
      <c r="J1258" s="138" t="str">
        <f>IF(I1258&gt;0,H1258/I1258,0)</f>
      </c>
      <c r="K1258" s="139" t="str">
        <f>1-EXP(-J1258)</f>
      </c>
      <c r="L1258" s="140" t="str">
        <f>IF(G1258=30,1,M1257)</f>
      </c>
      <c r="M1258" s="141" t="str">
        <f>L1258*(1-K1258)</f>
      </c>
    </row>
    <row r="1259">
      <c r="A1259" t="s">
        <v>148</v>
      </c>
      <c r="B1259" t="s">
        <v>164</v>
      </c>
      <c r="C1259" s="4" t="s">
        <v>165</v>
      </c>
      <c r="D1259" t="s">
        <v>166</v>
      </c>
      <c r="E1259" t="s">
        <v>451</v>
      </c>
      <c r="F1259" s="134" t="n">
        <v>2030</v>
      </c>
      <c r="G1259" s="135" t="n">
        <v>47</v>
      </c>
      <c r="H1259" s="136" t="n">
        <v>7018.86991071723</v>
      </c>
      <c r="I1259" s="137" t="n">
        <v>4267852.61064581</v>
      </c>
      <c r="J1259" s="138" t="str">
        <f>IF(I1259&gt;0,H1259/I1259,0)</f>
      </c>
      <c r="K1259" s="139" t="str">
        <f>1-EXP(-J1259)</f>
      </c>
      <c r="L1259" s="140" t="str">
        <f>IF(G1259=30,1,M1258)</f>
      </c>
      <c r="M1259" s="141" t="str">
        <f>L1259*(1-K1259)</f>
      </c>
    </row>
    <row r="1260">
      <c r="A1260" t="s">
        <v>148</v>
      </c>
      <c r="B1260" t="s">
        <v>164</v>
      </c>
      <c r="C1260" s="4" t="s">
        <v>165</v>
      </c>
      <c r="D1260" t="s">
        <v>166</v>
      </c>
      <c r="E1260" t="s">
        <v>451</v>
      </c>
      <c r="F1260" s="134" t="n">
        <v>2030</v>
      </c>
      <c r="G1260" s="135" t="n">
        <v>48</v>
      </c>
      <c r="H1260" s="136" t="n">
        <v>7465.8561324857</v>
      </c>
      <c r="I1260" s="137" t="n">
        <v>4130342.62113854</v>
      </c>
      <c r="J1260" s="138" t="str">
        <f>IF(I1260&gt;0,H1260/I1260,0)</f>
      </c>
      <c r="K1260" s="139" t="str">
        <f>1-EXP(-J1260)</f>
      </c>
      <c r="L1260" s="140" t="str">
        <f>IF(G1260=30,1,M1259)</f>
      </c>
      <c r="M1260" s="141" t="str">
        <f>L1260*(1-K1260)</f>
      </c>
    </row>
    <row r="1261">
      <c r="A1261" t="s">
        <v>148</v>
      </c>
      <c r="B1261" t="s">
        <v>164</v>
      </c>
      <c r="C1261" s="4" t="s">
        <v>165</v>
      </c>
      <c r="D1261" t="s">
        <v>166</v>
      </c>
      <c r="E1261" t="s">
        <v>451</v>
      </c>
      <c r="F1261" s="134" t="n">
        <v>2030</v>
      </c>
      <c r="G1261" s="135" t="n">
        <v>49</v>
      </c>
      <c r="H1261" s="136" t="n">
        <v>8043.15040994355</v>
      </c>
      <c r="I1261" s="137" t="n">
        <v>4054940.60627315</v>
      </c>
      <c r="J1261" s="138" t="str">
        <f>IF(I1261&gt;0,H1261/I1261,0)</f>
      </c>
      <c r="K1261" s="139" t="str">
        <f>1-EXP(-J1261)</f>
      </c>
      <c r="L1261" s="140" t="str">
        <f>IF(G1261=30,1,M1260)</f>
      </c>
      <c r="M1261" s="141" t="str">
        <f>L1261*(1-K1261)</f>
      </c>
    </row>
    <row r="1262">
      <c r="A1262" t="s">
        <v>148</v>
      </c>
      <c r="B1262" t="s">
        <v>164</v>
      </c>
      <c r="C1262" s="4" t="s">
        <v>165</v>
      </c>
      <c r="D1262" t="s">
        <v>166</v>
      </c>
      <c r="E1262" t="s">
        <v>451</v>
      </c>
      <c r="F1262" s="134" t="n">
        <v>2030</v>
      </c>
      <c r="G1262" s="135" t="n">
        <v>50</v>
      </c>
      <c r="H1262" s="136" t="n">
        <v>9247.39811869156</v>
      </c>
      <c r="I1262" s="137" t="n">
        <v>3995185.17946184</v>
      </c>
      <c r="J1262" s="138" t="str">
        <f>IF(I1262&gt;0,H1262/I1262,0)</f>
      </c>
      <c r="K1262" s="139" t="str">
        <f>1-EXP(-J1262)</f>
      </c>
      <c r="L1262" s="140" t="str">
        <f>IF(G1262=30,1,M1261)</f>
      </c>
      <c r="M1262" s="141" t="str">
        <f>L1262*(1-K1262)</f>
      </c>
    </row>
    <row r="1263">
      <c r="A1263" t="s">
        <v>148</v>
      </c>
      <c r="B1263" t="s">
        <v>164</v>
      </c>
      <c r="C1263" s="4" t="s">
        <v>165</v>
      </c>
      <c r="D1263" t="s">
        <v>166</v>
      </c>
      <c r="E1263" t="s">
        <v>451</v>
      </c>
      <c r="F1263" s="134" t="n">
        <v>2030</v>
      </c>
      <c r="G1263" s="135" t="n">
        <v>51</v>
      </c>
      <c r="H1263" s="136" t="n">
        <v>10028.1252809201</v>
      </c>
      <c r="I1263" s="137" t="n">
        <v>3929052.98082385</v>
      </c>
      <c r="J1263" s="138" t="str">
        <f>IF(I1263&gt;0,H1263/I1263,0)</f>
      </c>
      <c r="K1263" s="139" t="str">
        <f>1-EXP(-J1263)</f>
      </c>
      <c r="L1263" s="140" t="str">
        <f>IF(G1263=30,1,M1262)</f>
      </c>
      <c r="M1263" s="141" t="str">
        <f>L1263*(1-K1263)</f>
      </c>
    </row>
    <row r="1264">
      <c r="A1264" t="s">
        <v>148</v>
      </c>
      <c r="B1264" t="s">
        <v>164</v>
      </c>
      <c r="C1264" s="4" t="s">
        <v>165</v>
      </c>
      <c r="D1264" t="s">
        <v>166</v>
      </c>
      <c r="E1264" t="s">
        <v>451</v>
      </c>
      <c r="F1264" s="134" t="n">
        <v>2030</v>
      </c>
      <c r="G1264" s="135" t="n">
        <v>52</v>
      </c>
      <c r="H1264" s="136" t="n">
        <v>10740.2722424724</v>
      </c>
      <c r="I1264" s="137" t="n">
        <v>3844169.71530232</v>
      </c>
      <c r="J1264" s="138" t="str">
        <f>IF(I1264&gt;0,H1264/I1264,0)</f>
      </c>
      <c r="K1264" s="139" t="str">
        <f>1-EXP(-J1264)</f>
      </c>
      <c r="L1264" s="140" t="str">
        <f>IF(G1264=30,1,M1263)</f>
      </c>
      <c r="M1264" s="141" t="str">
        <f>L1264*(1-K1264)</f>
      </c>
    </row>
    <row r="1265">
      <c r="A1265" t="s">
        <v>148</v>
      </c>
      <c r="B1265" t="s">
        <v>164</v>
      </c>
      <c r="C1265" s="4" t="s">
        <v>165</v>
      </c>
      <c r="D1265" t="s">
        <v>166</v>
      </c>
      <c r="E1265" t="s">
        <v>451</v>
      </c>
      <c r="F1265" s="134" t="n">
        <v>2030</v>
      </c>
      <c r="G1265" s="135" t="n">
        <v>53</v>
      </c>
      <c r="H1265" s="136" t="n">
        <v>11557.4953654231</v>
      </c>
      <c r="I1265" s="137" t="n">
        <v>3776148.20648703</v>
      </c>
      <c r="J1265" s="138" t="str">
        <f>IF(I1265&gt;0,H1265/I1265,0)</f>
      </c>
      <c r="K1265" s="139" t="str">
        <f>1-EXP(-J1265)</f>
      </c>
      <c r="L1265" s="140" t="str">
        <f>IF(G1265=30,1,M1264)</f>
      </c>
      <c r="M1265" s="141" t="str">
        <f>L1265*(1-K1265)</f>
      </c>
    </row>
    <row r="1266">
      <c r="A1266" t="s">
        <v>148</v>
      </c>
      <c r="B1266" t="s">
        <v>164</v>
      </c>
      <c r="C1266" s="4" t="s">
        <v>165</v>
      </c>
      <c r="D1266" t="s">
        <v>166</v>
      </c>
      <c r="E1266" t="s">
        <v>451</v>
      </c>
      <c r="F1266" s="134" t="n">
        <v>2030</v>
      </c>
      <c r="G1266" s="135" t="n">
        <v>54</v>
      </c>
      <c r="H1266" s="136" t="n">
        <v>12378.4082373077</v>
      </c>
      <c r="I1266" s="137" t="n">
        <v>3696202.08100776</v>
      </c>
      <c r="J1266" s="138" t="str">
        <f>IF(I1266&gt;0,H1266/I1266,0)</f>
      </c>
      <c r="K1266" s="139" t="str">
        <f>1-EXP(-J1266)</f>
      </c>
      <c r="L1266" s="140" t="str">
        <f>IF(G1266=30,1,M1265)</f>
      </c>
      <c r="M1266" s="141" t="str">
        <f>L1266*(1-K1266)</f>
      </c>
    </row>
    <row r="1267">
      <c r="A1267" t="s">
        <v>148</v>
      </c>
      <c r="B1267" t="s">
        <v>164</v>
      </c>
      <c r="C1267" s="4" t="s">
        <v>165</v>
      </c>
      <c r="D1267" t="s">
        <v>166</v>
      </c>
      <c r="E1267" t="s">
        <v>451</v>
      </c>
      <c r="F1267" s="134" t="n">
        <v>2030</v>
      </c>
      <c r="G1267" s="135" t="n">
        <v>55</v>
      </c>
      <c r="H1267" s="136" t="n">
        <v>13381.465624614</v>
      </c>
      <c r="I1267" s="137" t="n">
        <v>3615373.19590098</v>
      </c>
      <c r="J1267" s="138" t="str">
        <f>IF(I1267&gt;0,H1267/I1267,0)</f>
      </c>
      <c r="K1267" s="139" t="str">
        <f>1-EXP(-J1267)</f>
      </c>
      <c r="L1267" s="140" t="str">
        <f>IF(G1267=30,1,M1266)</f>
      </c>
      <c r="M1267" s="141" t="str">
        <f>L1267*(1-K1267)</f>
      </c>
    </row>
    <row r="1268">
      <c r="A1268" t="s">
        <v>148</v>
      </c>
      <c r="B1268" t="s">
        <v>164</v>
      </c>
      <c r="C1268" s="4" t="s">
        <v>165</v>
      </c>
      <c r="D1268" t="s">
        <v>166</v>
      </c>
      <c r="E1268" t="s">
        <v>451</v>
      </c>
      <c r="F1268" s="134" t="n">
        <v>2030</v>
      </c>
      <c r="G1268" s="135" t="n">
        <v>56</v>
      </c>
      <c r="H1268" s="136" t="n">
        <v>14100.9256640809</v>
      </c>
      <c r="I1268" s="137" t="n">
        <v>3506746.63622252</v>
      </c>
      <c r="J1268" s="138" t="str">
        <f>IF(I1268&gt;0,H1268/I1268,0)</f>
      </c>
      <c r="K1268" s="139" t="str">
        <f>1-EXP(-J1268)</f>
      </c>
      <c r="L1268" s="140" t="str">
        <f>IF(G1268=30,1,M1267)</f>
      </c>
      <c r="M1268" s="141" t="str">
        <f>L1268*(1-K1268)</f>
      </c>
    </row>
    <row r="1269">
      <c r="A1269" t="s">
        <v>148</v>
      </c>
      <c r="B1269" t="s">
        <v>164</v>
      </c>
      <c r="C1269" s="4" t="s">
        <v>165</v>
      </c>
      <c r="D1269" t="s">
        <v>166</v>
      </c>
      <c r="E1269" t="s">
        <v>451</v>
      </c>
      <c r="F1269" s="134" t="n">
        <v>2030</v>
      </c>
      <c r="G1269" s="135" t="n">
        <v>57</v>
      </c>
      <c r="H1269" s="136" t="n">
        <v>15224.9653419416</v>
      </c>
      <c r="I1269" s="137" t="n">
        <v>3457861.06311616</v>
      </c>
      <c r="J1269" s="138" t="str">
        <f>IF(I1269&gt;0,H1269/I1269,0)</f>
      </c>
      <c r="K1269" s="139" t="str">
        <f>1-EXP(-J1269)</f>
      </c>
      <c r="L1269" s="140" t="str">
        <f>IF(G1269=30,1,M1268)</f>
      </c>
      <c r="M1269" s="141" t="str">
        <f>L1269*(1-K1269)</f>
      </c>
    </row>
    <row r="1270">
      <c r="A1270" t="s">
        <v>148</v>
      </c>
      <c r="B1270" t="s">
        <v>164</v>
      </c>
      <c r="C1270" s="4" t="s">
        <v>165</v>
      </c>
      <c r="D1270" t="s">
        <v>166</v>
      </c>
      <c r="E1270" t="s">
        <v>451</v>
      </c>
      <c r="F1270" s="134" t="n">
        <v>2030</v>
      </c>
      <c r="G1270" s="135" t="n">
        <v>58</v>
      </c>
      <c r="H1270" s="136" t="n">
        <v>15677.7971056896</v>
      </c>
      <c r="I1270" s="137" t="n">
        <v>3247120.43630602</v>
      </c>
      <c r="J1270" s="138" t="str">
        <f>IF(I1270&gt;0,H1270/I1270,0)</f>
      </c>
      <c r="K1270" s="139" t="str">
        <f>1-EXP(-J1270)</f>
      </c>
      <c r="L1270" s="140" t="str">
        <f>IF(G1270=30,1,M1269)</f>
      </c>
      <c r="M1270" s="141" t="str">
        <f>L1270*(1-K1270)</f>
      </c>
    </row>
    <row r="1271">
      <c r="A1271" t="s">
        <v>148</v>
      </c>
      <c r="B1271" t="s">
        <v>164</v>
      </c>
      <c r="C1271" s="4" t="s">
        <v>165</v>
      </c>
      <c r="D1271" t="s">
        <v>166</v>
      </c>
      <c r="E1271" t="s">
        <v>451</v>
      </c>
      <c r="F1271" s="134" t="n">
        <v>2030</v>
      </c>
      <c r="G1271" s="135" t="n">
        <v>59</v>
      </c>
      <c r="H1271" s="136" t="n">
        <v>16694.9236996991</v>
      </c>
      <c r="I1271" s="137" t="n">
        <v>3156123.81988076</v>
      </c>
      <c r="J1271" s="138" t="str">
        <f>IF(I1271&gt;0,H1271/I1271,0)</f>
      </c>
      <c r="K1271" s="139" t="str">
        <f>1-EXP(-J1271)</f>
      </c>
      <c r="L1271" s="140" t="str">
        <f>IF(G1271=30,1,M1270)</f>
      </c>
      <c r="M1271" s="141" t="str">
        <f>L1271*(1-K1271)</f>
      </c>
    </row>
    <row r="1272">
      <c r="A1272" t="s">
        <v>148</v>
      </c>
      <c r="B1272" t="s">
        <v>164</v>
      </c>
      <c r="C1272" s="4" t="s">
        <v>165</v>
      </c>
      <c r="D1272" t="s">
        <v>166</v>
      </c>
      <c r="E1272" t="s">
        <v>451</v>
      </c>
      <c r="F1272" s="134" t="n">
        <v>2030</v>
      </c>
      <c r="G1272" s="135" t="n">
        <v>60</v>
      </c>
      <c r="H1272" s="136" t="n">
        <v>18100.3528591006</v>
      </c>
      <c r="I1272" s="137" t="n">
        <v>3069218.70887984</v>
      </c>
      <c r="J1272" s="138" t="str">
        <f>IF(I1272&gt;0,H1272/I1272,0)</f>
      </c>
      <c r="K1272" s="139" t="str">
        <f>1-EXP(-J1272)</f>
      </c>
      <c r="L1272" s="140" t="str">
        <f>IF(G1272=30,1,M1271)</f>
      </c>
      <c r="M1272" s="141" t="str">
        <f>L1272*(1-K1272)</f>
      </c>
    </row>
    <row r="1273">
      <c r="A1273" t="s">
        <v>148</v>
      </c>
      <c r="B1273" t="s">
        <v>164</v>
      </c>
      <c r="C1273" s="4" t="s">
        <v>165</v>
      </c>
      <c r="D1273" t="s">
        <v>166</v>
      </c>
      <c r="E1273" t="s">
        <v>451</v>
      </c>
      <c r="F1273" s="134" t="n">
        <v>2030</v>
      </c>
      <c r="G1273" s="135" t="n">
        <v>61</v>
      </c>
      <c r="H1273" s="136" t="n">
        <v>19586.9476618196</v>
      </c>
      <c r="I1273" s="137" t="n">
        <v>2972503.10074371</v>
      </c>
      <c r="J1273" s="138" t="str">
        <f>IF(I1273&gt;0,H1273/I1273,0)</f>
      </c>
      <c r="K1273" s="139" t="str">
        <f>1-EXP(-J1273)</f>
      </c>
      <c r="L1273" s="140" t="str">
        <f>IF(G1273=30,1,M1272)</f>
      </c>
      <c r="M1273" s="141" t="str">
        <f>L1273*(1-K1273)</f>
      </c>
    </row>
    <row r="1274">
      <c r="A1274" t="s">
        <v>148</v>
      </c>
      <c r="B1274" t="s">
        <v>164</v>
      </c>
      <c r="C1274" s="4" t="s">
        <v>165</v>
      </c>
      <c r="D1274" t="s">
        <v>166</v>
      </c>
      <c r="E1274" t="s">
        <v>451</v>
      </c>
      <c r="F1274" s="134" t="n">
        <v>2030</v>
      </c>
      <c r="G1274" s="135" t="n">
        <v>62</v>
      </c>
      <c r="H1274" s="136" t="n">
        <v>20599.1351864285</v>
      </c>
      <c r="I1274" s="137" t="n">
        <v>2856475.72457502</v>
      </c>
      <c r="J1274" s="138" t="str">
        <f>IF(I1274&gt;0,H1274/I1274,0)</f>
      </c>
      <c r="K1274" s="139" t="str">
        <f>1-EXP(-J1274)</f>
      </c>
      <c r="L1274" s="140" t="str">
        <f>IF(G1274=30,1,M1273)</f>
      </c>
      <c r="M1274" s="141" t="str">
        <f>L1274*(1-K1274)</f>
      </c>
    </row>
    <row r="1275">
      <c r="A1275" t="s">
        <v>148</v>
      </c>
      <c r="B1275" t="s">
        <v>164</v>
      </c>
      <c r="C1275" s="4" t="s">
        <v>165</v>
      </c>
      <c r="D1275" t="s">
        <v>166</v>
      </c>
      <c r="E1275" t="s">
        <v>451</v>
      </c>
      <c r="F1275" s="134" t="n">
        <v>2030</v>
      </c>
      <c r="G1275" s="135" t="n">
        <v>63</v>
      </c>
      <c r="H1275" s="136" t="n">
        <v>21430.540116182</v>
      </c>
      <c r="I1275" s="137" t="n">
        <v>2710038.53892266</v>
      </c>
      <c r="J1275" s="138" t="str">
        <f>IF(I1275&gt;0,H1275/I1275,0)</f>
      </c>
      <c r="K1275" s="139" t="str">
        <f>1-EXP(-J1275)</f>
      </c>
      <c r="L1275" s="140" t="str">
        <f>IF(G1275=30,1,M1274)</f>
      </c>
      <c r="M1275" s="141" t="str">
        <f>L1275*(1-K1275)</f>
      </c>
    </row>
    <row r="1276">
      <c r="A1276" t="s">
        <v>148</v>
      </c>
      <c r="B1276" t="s">
        <v>164</v>
      </c>
      <c r="C1276" s="4" t="s">
        <v>165</v>
      </c>
      <c r="D1276" t="s">
        <v>166</v>
      </c>
      <c r="E1276" t="s">
        <v>451</v>
      </c>
      <c r="F1276" s="134" t="n">
        <v>2030</v>
      </c>
      <c r="G1276" s="135" t="n">
        <v>64</v>
      </c>
      <c r="H1276" s="136" t="n">
        <v>22534.8632654157</v>
      </c>
      <c r="I1276" s="137" t="n">
        <v>2599151.44760383</v>
      </c>
      <c r="J1276" s="138" t="str">
        <f>IF(I1276&gt;0,H1276/I1276,0)</f>
      </c>
      <c r="K1276" s="139" t="str">
        <f>1-EXP(-J1276)</f>
      </c>
      <c r="L1276" s="140" t="str">
        <f>IF(G1276=30,1,M1275)</f>
      </c>
      <c r="M1276" s="141" t="str">
        <f>L1276*(1-K1276)</f>
      </c>
    </row>
    <row r="1277">
      <c r="A1277" t="s">
        <v>148</v>
      </c>
      <c r="B1277" t="s">
        <v>164</v>
      </c>
      <c r="C1277" s="4" t="s">
        <v>165</v>
      </c>
      <c r="D1277" t="s">
        <v>166</v>
      </c>
      <c r="E1277" t="s">
        <v>451</v>
      </c>
      <c r="F1277" s="134" t="n">
        <v>2030</v>
      </c>
      <c r="G1277" s="135" t="n">
        <v>65</v>
      </c>
      <c r="H1277" s="136" t="n">
        <v>22777.9971388778</v>
      </c>
      <c r="I1277" s="137" t="n">
        <v>2467345.24750039</v>
      </c>
      <c r="J1277" s="138" t="str">
        <f>IF(I1277&gt;0,H1277/I1277,0)</f>
      </c>
      <c r="K1277" s="139" t="str">
        <f>1-EXP(-J1277)</f>
      </c>
      <c r="L1277" s="140" t="str">
        <f>IF(G1277=30,1,M1276)</f>
      </c>
      <c r="M1277" s="141" t="str">
        <f>L1277*(1-K1277)</f>
      </c>
    </row>
    <row r="1278">
      <c r="A1278" t="s">
        <v>148</v>
      </c>
      <c r="B1278" t="s">
        <v>164</v>
      </c>
      <c r="C1278" s="4" t="s">
        <v>165</v>
      </c>
      <c r="D1278" t="s">
        <v>166</v>
      </c>
      <c r="E1278" t="s">
        <v>451</v>
      </c>
      <c r="F1278" s="134" t="n">
        <v>2030</v>
      </c>
      <c r="G1278" s="135" t="n">
        <v>66</v>
      </c>
      <c r="H1278" s="136" t="n">
        <v>23605.1200914021</v>
      </c>
      <c r="I1278" s="137" t="n">
        <v>2336100.72064157</v>
      </c>
      <c r="J1278" s="138" t="str">
        <f>IF(I1278&gt;0,H1278/I1278,0)</f>
      </c>
      <c r="K1278" s="139" t="str">
        <f>1-EXP(-J1278)</f>
      </c>
      <c r="L1278" s="140" t="str">
        <f>IF(G1278=30,1,M1277)</f>
      </c>
      <c r="M1278" s="141" t="str">
        <f>L1278*(1-K1278)</f>
      </c>
    </row>
    <row r="1279">
      <c r="A1279" t="s">
        <v>148</v>
      </c>
      <c r="B1279" t="s">
        <v>164</v>
      </c>
      <c r="C1279" s="4" t="s">
        <v>165</v>
      </c>
      <c r="D1279" t="s">
        <v>166</v>
      </c>
      <c r="E1279" t="s">
        <v>451</v>
      </c>
      <c r="F1279" s="134" t="n">
        <v>2030</v>
      </c>
      <c r="G1279" s="135" t="n">
        <v>67</v>
      </c>
      <c r="H1279" s="136" t="n">
        <v>24519.7077729158</v>
      </c>
      <c r="I1279" s="137" t="n">
        <v>2209433.12363342</v>
      </c>
      <c r="J1279" s="138" t="str">
        <f>IF(I1279&gt;0,H1279/I1279,0)</f>
      </c>
      <c r="K1279" s="139" t="str">
        <f>1-EXP(-J1279)</f>
      </c>
      <c r="L1279" s="140" t="str">
        <f>IF(G1279=30,1,M1278)</f>
      </c>
      <c r="M1279" s="141" t="str">
        <f>L1279*(1-K1279)</f>
      </c>
    </row>
    <row r="1280">
      <c r="A1280" t="s">
        <v>148</v>
      </c>
      <c r="B1280" t="s">
        <v>164</v>
      </c>
      <c r="C1280" s="4" t="s">
        <v>165</v>
      </c>
      <c r="D1280" t="s">
        <v>166</v>
      </c>
      <c r="E1280" t="s">
        <v>451</v>
      </c>
      <c r="F1280" s="134" t="n">
        <v>2030</v>
      </c>
      <c r="G1280" s="135" t="n">
        <v>68</v>
      </c>
      <c r="H1280" s="136" t="n">
        <v>25189.9558178229</v>
      </c>
      <c r="I1280" s="137" t="n">
        <v>2058357.27061604</v>
      </c>
      <c r="J1280" s="138" t="str">
        <f>IF(I1280&gt;0,H1280/I1280,0)</f>
      </c>
      <c r="K1280" s="139" t="str">
        <f>1-EXP(-J1280)</f>
      </c>
      <c r="L1280" s="140" t="str">
        <f>IF(G1280=30,1,M1279)</f>
      </c>
      <c r="M1280" s="141" t="str">
        <f>L1280*(1-K1280)</f>
      </c>
    </row>
    <row r="1281">
      <c r="A1281" t="s">
        <v>148</v>
      </c>
      <c r="B1281" t="s">
        <v>164</v>
      </c>
      <c r="C1281" s="4" t="s">
        <v>165</v>
      </c>
      <c r="D1281" t="s">
        <v>166</v>
      </c>
      <c r="E1281" t="s">
        <v>451</v>
      </c>
      <c r="F1281" s="134" t="n">
        <v>2030</v>
      </c>
      <c r="G1281" s="135" t="n">
        <v>69</v>
      </c>
      <c r="H1281" s="136" t="n">
        <v>25992.2898783546</v>
      </c>
      <c r="I1281" s="137" t="n">
        <v>1931717.34333364</v>
      </c>
      <c r="J1281" s="138" t="str">
        <f>IF(I1281&gt;0,H1281/I1281,0)</f>
      </c>
      <c r="K1281" s="139" t="str">
        <f>1-EXP(-J1281)</f>
      </c>
      <c r="L1281" s="140" t="str">
        <f>IF(G1281=30,1,M1280)</f>
      </c>
      <c r="M1281" s="141" t="str">
        <f>L1281*(1-K1281)</f>
      </c>
    </row>
    <row r="1282">
      <c r="A1282" t="s">
        <v>148</v>
      </c>
      <c r="B1282" t="s">
        <v>164</v>
      </c>
      <c r="C1282" s="4" t="s">
        <v>165</v>
      </c>
      <c r="D1282" t="s">
        <v>166</v>
      </c>
      <c r="E1282" t="s">
        <v>451</v>
      </c>
      <c r="F1282" s="134" t="n">
        <v>2031</v>
      </c>
      <c r="G1282" s="135" t="n">
        <v>30</v>
      </c>
      <c r="H1282" s="136" t="n">
        <v>865.723101844273</v>
      </c>
      <c r="I1282" s="137" t="n">
        <v>4341144.16223933</v>
      </c>
      <c r="J1282" s="138" t="str">
        <f>IF(I1282&gt;0,H1282/I1282,0)</f>
      </c>
      <c r="K1282" s="139" t="str">
        <f>1-EXP(-J1282)</f>
      </c>
      <c r="L1282" s="140" t="str">
        <f>IF(G1282=30,1,M1281)</f>
      </c>
      <c r="M1282" s="141" t="str">
        <f>L1282*(1-K1282)</f>
      </c>
    </row>
    <row r="1283">
      <c r="A1283" t="s">
        <v>148</v>
      </c>
      <c r="B1283" t="s">
        <v>164</v>
      </c>
      <c r="C1283" s="4" t="s">
        <v>165</v>
      </c>
      <c r="D1283" t="s">
        <v>166</v>
      </c>
      <c r="E1283" t="s">
        <v>451</v>
      </c>
      <c r="F1283" s="134" t="n">
        <v>2031</v>
      </c>
      <c r="G1283" s="135" t="n">
        <v>31</v>
      </c>
      <c r="H1283" s="136" t="n">
        <v>973.909172271436</v>
      </c>
      <c r="I1283" s="137" t="n">
        <v>4321450.55510286</v>
      </c>
      <c r="J1283" s="138" t="str">
        <f>IF(I1283&gt;0,H1283/I1283,0)</f>
      </c>
      <c r="K1283" s="139" t="str">
        <f>1-EXP(-J1283)</f>
      </c>
      <c r="L1283" s="140" t="str">
        <f>IF(G1283=30,1,M1282)</f>
      </c>
      <c r="M1283" s="141" t="str">
        <f>L1283*(1-K1283)</f>
      </c>
    </row>
    <row r="1284">
      <c r="A1284" t="s">
        <v>148</v>
      </c>
      <c r="B1284" t="s">
        <v>164</v>
      </c>
      <c r="C1284" s="4" t="s">
        <v>165</v>
      </c>
      <c r="D1284" t="s">
        <v>166</v>
      </c>
      <c r="E1284" t="s">
        <v>451</v>
      </c>
      <c r="F1284" s="134" t="n">
        <v>2031</v>
      </c>
      <c r="G1284" s="135" t="n">
        <v>32</v>
      </c>
      <c r="H1284" s="136" t="n">
        <v>1032.97629534171</v>
      </c>
      <c r="I1284" s="137" t="n">
        <v>4342054.14827965</v>
      </c>
      <c r="J1284" s="138" t="str">
        <f>IF(I1284&gt;0,H1284/I1284,0)</f>
      </c>
      <c r="K1284" s="139" t="str">
        <f>1-EXP(-J1284)</f>
      </c>
      <c r="L1284" s="140" t="str">
        <f>IF(G1284=30,1,M1283)</f>
      </c>
      <c r="M1284" s="141" t="str">
        <f>L1284*(1-K1284)</f>
      </c>
    </row>
    <row r="1285">
      <c r="A1285" t="s">
        <v>148</v>
      </c>
      <c r="B1285" t="s">
        <v>164</v>
      </c>
      <c r="C1285" s="4" t="s">
        <v>165</v>
      </c>
      <c r="D1285" t="s">
        <v>166</v>
      </c>
      <c r="E1285" t="s">
        <v>451</v>
      </c>
      <c r="F1285" s="134" t="n">
        <v>2031</v>
      </c>
      <c r="G1285" s="135" t="n">
        <v>33</v>
      </c>
      <c r="H1285" s="136" t="n">
        <v>1112.88028234406</v>
      </c>
      <c r="I1285" s="137" t="n">
        <v>4402044.15156667</v>
      </c>
      <c r="J1285" s="138" t="str">
        <f>IF(I1285&gt;0,H1285/I1285,0)</f>
      </c>
      <c r="K1285" s="139" t="str">
        <f>1-EXP(-J1285)</f>
      </c>
      <c r="L1285" s="140" t="str">
        <f>IF(G1285=30,1,M1284)</f>
      </c>
      <c r="M1285" s="141" t="str">
        <f>L1285*(1-K1285)</f>
      </c>
    </row>
    <row r="1286">
      <c r="A1286" t="s">
        <v>148</v>
      </c>
      <c r="B1286" t="s">
        <v>164</v>
      </c>
      <c r="C1286" s="4" t="s">
        <v>165</v>
      </c>
      <c r="D1286" t="s">
        <v>166</v>
      </c>
      <c r="E1286" t="s">
        <v>451</v>
      </c>
      <c r="F1286" s="134" t="n">
        <v>2031</v>
      </c>
      <c r="G1286" s="135" t="n">
        <v>34</v>
      </c>
      <c r="H1286" s="136" t="n">
        <v>1413.39530947523</v>
      </c>
      <c r="I1286" s="137" t="n">
        <v>4542381.69532488</v>
      </c>
      <c r="J1286" s="138" t="str">
        <f>IF(I1286&gt;0,H1286/I1286,0)</f>
      </c>
      <c r="K1286" s="139" t="str">
        <f>1-EXP(-J1286)</f>
      </c>
      <c r="L1286" s="140" t="str">
        <f>IF(G1286=30,1,M1285)</f>
      </c>
      <c r="M1286" s="141" t="str">
        <f>L1286*(1-K1286)</f>
      </c>
    </row>
    <row r="1287">
      <c r="A1287" t="s">
        <v>148</v>
      </c>
      <c r="B1287" t="s">
        <v>164</v>
      </c>
      <c r="C1287" s="4" t="s">
        <v>165</v>
      </c>
      <c r="D1287" t="s">
        <v>166</v>
      </c>
      <c r="E1287" t="s">
        <v>451</v>
      </c>
      <c r="F1287" s="134" t="n">
        <v>2031</v>
      </c>
      <c r="G1287" s="135" t="n">
        <v>35</v>
      </c>
      <c r="H1287" s="136" t="n">
        <v>1898.04798519425</v>
      </c>
      <c r="I1287" s="137" t="n">
        <v>4499287.69233895</v>
      </c>
      <c r="J1287" s="138" t="str">
        <f>IF(I1287&gt;0,H1287/I1287,0)</f>
      </c>
      <c r="K1287" s="139" t="str">
        <f>1-EXP(-J1287)</f>
      </c>
      <c r="L1287" s="140" t="str">
        <f>IF(G1287=30,1,M1286)</f>
      </c>
      <c r="M1287" s="141" t="str">
        <f>L1287*(1-K1287)</f>
      </c>
    </row>
    <row r="1288">
      <c r="A1288" t="s">
        <v>148</v>
      </c>
      <c r="B1288" t="s">
        <v>164</v>
      </c>
      <c r="C1288" s="4" t="s">
        <v>165</v>
      </c>
      <c r="D1288" t="s">
        <v>166</v>
      </c>
      <c r="E1288" t="s">
        <v>451</v>
      </c>
      <c r="F1288" s="134" t="n">
        <v>2031</v>
      </c>
      <c r="G1288" s="135" t="n">
        <v>36</v>
      </c>
      <c r="H1288" s="136" t="n">
        <v>1976.84474221409</v>
      </c>
      <c r="I1288" s="137" t="n">
        <v>4425521.06992411</v>
      </c>
      <c r="J1288" s="138" t="str">
        <f>IF(I1288&gt;0,H1288/I1288,0)</f>
      </c>
      <c r="K1288" s="139" t="str">
        <f>1-EXP(-J1288)</f>
      </c>
      <c r="L1288" s="140" t="str">
        <f>IF(G1288=30,1,M1287)</f>
      </c>
      <c r="M1288" s="141" t="str">
        <f>L1288*(1-K1288)</f>
      </c>
    </row>
    <row r="1289">
      <c r="A1289" t="s">
        <v>148</v>
      </c>
      <c r="B1289" t="s">
        <v>164</v>
      </c>
      <c r="C1289" s="4" t="s">
        <v>165</v>
      </c>
      <c r="D1289" t="s">
        <v>166</v>
      </c>
      <c r="E1289" t="s">
        <v>451</v>
      </c>
      <c r="F1289" s="134" t="n">
        <v>2031</v>
      </c>
      <c r="G1289" s="135" t="n">
        <v>37</v>
      </c>
      <c r="H1289" s="136" t="n">
        <v>2098.68266349058</v>
      </c>
      <c r="I1289" s="137" t="n">
        <v>4367936.0170059</v>
      </c>
      <c r="J1289" s="138" t="str">
        <f>IF(I1289&gt;0,H1289/I1289,0)</f>
      </c>
      <c r="K1289" s="139" t="str">
        <f>1-EXP(-J1289)</f>
      </c>
      <c r="L1289" s="140" t="str">
        <f>IF(G1289=30,1,M1288)</f>
      </c>
      <c r="M1289" s="141" t="str">
        <f>L1289*(1-K1289)</f>
      </c>
    </row>
    <row r="1290">
      <c r="A1290" t="s">
        <v>148</v>
      </c>
      <c r="B1290" t="s">
        <v>164</v>
      </c>
      <c r="C1290" s="4" t="s">
        <v>165</v>
      </c>
      <c r="D1290" t="s">
        <v>166</v>
      </c>
      <c r="E1290" t="s">
        <v>451</v>
      </c>
      <c r="F1290" s="134" t="n">
        <v>2031</v>
      </c>
      <c r="G1290" s="135" t="n">
        <v>38</v>
      </c>
      <c r="H1290" s="136" t="n">
        <v>2233.7844148029</v>
      </c>
      <c r="I1290" s="137" t="n">
        <v>4313869.66029231</v>
      </c>
      <c r="J1290" s="138" t="str">
        <f>IF(I1290&gt;0,H1290/I1290,0)</f>
      </c>
      <c r="K1290" s="139" t="str">
        <f>1-EXP(-J1290)</f>
      </c>
      <c r="L1290" s="140" t="str">
        <f>IF(G1290=30,1,M1289)</f>
      </c>
      <c r="M1290" s="141" t="str">
        <f>L1290*(1-K1290)</f>
      </c>
    </row>
    <row r="1291">
      <c r="A1291" t="s">
        <v>148</v>
      </c>
      <c r="B1291" t="s">
        <v>164</v>
      </c>
      <c r="C1291" s="4" t="s">
        <v>165</v>
      </c>
      <c r="D1291" t="s">
        <v>166</v>
      </c>
      <c r="E1291" t="s">
        <v>451</v>
      </c>
      <c r="F1291" s="134" t="n">
        <v>2031</v>
      </c>
      <c r="G1291" s="135" t="n">
        <v>39</v>
      </c>
      <c r="H1291" s="136" t="n">
        <v>2429.9533304592</v>
      </c>
      <c r="I1291" s="137" t="n">
        <v>4350947.50646657</v>
      </c>
      <c r="J1291" s="138" t="str">
        <f>IF(I1291&gt;0,H1291/I1291,0)</f>
      </c>
      <c r="K1291" s="139" t="str">
        <f>1-EXP(-J1291)</f>
      </c>
      <c r="L1291" s="140" t="str">
        <f>IF(G1291=30,1,M1290)</f>
      </c>
      <c r="M1291" s="141" t="str">
        <f>L1291*(1-K1291)</f>
      </c>
    </row>
    <row r="1292">
      <c r="A1292" t="s">
        <v>148</v>
      </c>
      <c r="B1292" t="s">
        <v>164</v>
      </c>
      <c r="C1292" s="4" t="s">
        <v>165</v>
      </c>
      <c r="D1292" t="s">
        <v>166</v>
      </c>
      <c r="E1292" t="s">
        <v>451</v>
      </c>
      <c r="F1292" s="134" t="n">
        <v>2031</v>
      </c>
      <c r="G1292" s="135" t="n">
        <v>40</v>
      </c>
      <c r="H1292" s="136" t="n">
        <v>3286.53784669365</v>
      </c>
      <c r="I1292" s="137" t="n">
        <v>4368249.82979936</v>
      </c>
      <c r="J1292" s="138" t="str">
        <f>IF(I1292&gt;0,H1292/I1292,0)</f>
      </c>
      <c r="K1292" s="139" t="str">
        <f>1-EXP(-J1292)</f>
      </c>
      <c r="L1292" s="140" t="str">
        <f>IF(G1292=30,1,M1291)</f>
      </c>
      <c r="M1292" s="141" t="str">
        <f>L1292*(1-K1292)</f>
      </c>
    </row>
    <row r="1293">
      <c r="A1293" t="s">
        <v>148</v>
      </c>
      <c r="B1293" t="s">
        <v>164</v>
      </c>
      <c r="C1293" s="4" t="s">
        <v>165</v>
      </c>
      <c r="D1293" t="s">
        <v>166</v>
      </c>
      <c r="E1293" t="s">
        <v>451</v>
      </c>
      <c r="F1293" s="134" t="n">
        <v>2031</v>
      </c>
      <c r="G1293" s="135" t="n">
        <v>41</v>
      </c>
      <c r="H1293" s="136" t="n">
        <v>4955.47755399832</v>
      </c>
      <c r="I1293" s="137" t="n">
        <v>6430738.22439492</v>
      </c>
      <c r="J1293" s="138" t="str">
        <f>IF(I1293&gt;0,H1293/I1293,0)</f>
      </c>
      <c r="K1293" s="139" t="str">
        <f>1-EXP(-J1293)</f>
      </c>
      <c r="L1293" s="140" t="str">
        <f>IF(G1293=30,1,M1292)</f>
      </c>
      <c r="M1293" s="141" t="str">
        <f>L1293*(1-K1293)</f>
      </c>
    </row>
    <row r="1294">
      <c r="A1294" t="s">
        <v>148</v>
      </c>
      <c r="B1294" t="s">
        <v>164</v>
      </c>
      <c r="C1294" s="4" t="s">
        <v>165</v>
      </c>
      <c r="D1294" t="s">
        <v>166</v>
      </c>
      <c r="E1294" t="s">
        <v>451</v>
      </c>
      <c r="F1294" s="134" t="n">
        <v>2031</v>
      </c>
      <c r="G1294" s="135" t="n">
        <v>42</v>
      </c>
      <c r="H1294" s="136" t="n">
        <v>3820.11020980812</v>
      </c>
      <c r="I1294" s="137" t="n">
        <v>4324551.00847514</v>
      </c>
      <c r="J1294" s="138" t="str">
        <f>IF(I1294&gt;0,H1294/I1294,0)</f>
      </c>
      <c r="K1294" s="139" t="str">
        <f>1-EXP(-J1294)</f>
      </c>
      <c r="L1294" s="140" t="str">
        <f>IF(G1294=30,1,M1293)</f>
      </c>
      <c r="M1294" s="141" t="str">
        <f>L1294*(1-K1294)</f>
      </c>
    </row>
    <row r="1295">
      <c r="A1295" t="s">
        <v>148</v>
      </c>
      <c r="B1295" t="s">
        <v>164</v>
      </c>
      <c r="C1295" s="4" t="s">
        <v>165</v>
      </c>
      <c r="D1295" t="s">
        <v>166</v>
      </c>
      <c r="E1295" t="s">
        <v>451</v>
      </c>
      <c r="F1295" s="134" t="n">
        <v>2031</v>
      </c>
      <c r="G1295" s="135" t="n">
        <v>43</v>
      </c>
      <c r="H1295" s="136" t="n">
        <v>4151.0499580785</v>
      </c>
      <c r="I1295" s="137" t="n">
        <v>4306904.71090418</v>
      </c>
      <c r="J1295" s="138" t="str">
        <f>IF(I1295&gt;0,H1295/I1295,0)</f>
      </c>
      <c r="K1295" s="139" t="str">
        <f>1-EXP(-J1295)</f>
      </c>
      <c r="L1295" s="140" t="str">
        <f>IF(G1295=30,1,M1294)</f>
      </c>
      <c r="M1295" s="141" t="str">
        <f>L1295*(1-K1295)</f>
      </c>
    </row>
    <row r="1296">
      <c r="A1296" t="s">
        <v>148</v>
      </c>
      <c r="B1296" t="s">
        <v>164</v>
      </c>
      <c r="C1296" s="4" t="s">
        <v>165</v>
      </c>
      <c r="D1296" t="s">
        <v>166</v>
      </c>
      <c r="E1296" t="s">
        <v>451</v>
      </c>
      <c r="F1296" s="134" t="n">
        <v>2031</v>
      </c>
      <c r="G1296" s="135" t="n">
        <v>44</v>
      </c>
      <c r="H1296" s="136" t="n">
        <v>4402.90133175387</v>
      </c>
      <c r="I1296" s="137" t="n">
        <v>4173892.71093189</v>
      </c>
      <c r="J1296" s="138" t="str">
        <f>IF(I1296&gt;0,H1296/I1296,0)</f>
      </c>
      <c r="K1296" s="139" t="str">
        <f>1-EXP(-J1296)</f>
      </c>
      <c r="L1296" s="140" t="str">
        <f>IF(G1296=30,1,M1295)</f>
      </c>
      <c r="M1296" s="141" t="str">
        <f>L1296*(1-K1296)</f>
      </c>
    </row>
    <row r="1297">
      <c r="A1297" t="s">
        <v>148</v>
      </c>
      <c r="B1297" t="s">
        <v>164</v>
      </c>
      <c r="C1297" s="4" t="s">
        <v>165</v>
      </c>
      <c r="D1297" t="s">
        <v>166</v>
      </c>
      <c r="E1297" t="s">
        <v>451</v>
      </c>
      <c r="F1297" s="134" t="n">
        <v>2031</v>
      </c>
      <c r="G1297" s="135" t="n">
        <v>45</v>
      </c>
      <c r="H1297" s="136" t="n">
        <v>5660.16042808333</v>
      </c>
      <c r="I1297" s="137" t="n">
        <v>4138129.7037157</v>
      </c>
      <c r="J1297" s="138" t="str">
        <f>IF(I1297&gt;0,H1297/I1297,0)</f>
      </c>
      <c r="K1297" s="139" t="str">
        <f>1-EXP(-J1297)</f>
      </c>
      <c r="L1297" s="140" t="str">
        <f>IF(G1297=30,1,M1296)</f>
      </c>
      <c r="M1297" s="141" t="str">
        <f>L1297*(1-K1297)</f>
      </c>
    </row>
    <row r="1298">
      <c r="A1298" t="s">
        <v>148</v>
      </c>
      <c r="B1298" t="s">
        <v>164</v>
      </c>
      <c r="C1298" s="4" t="s">
        <v>165</v>
      </c>
      <c r="D1298" t="s">
        <v>166</v>
      </c>
      <c r="E1298" t="s">
        <v>451</v>
      </c>
      <c r="F1298" s="134" t="n">
        <v>2031</v>
      </c>
      <c r="G1298" s="135" t="n">
        <v>46</v>
      </c>
      <c r="H1298" s="136" t="n">
        <v>6235.1956348712</v>
      </c>
      <c r="I1298" s="137" t="n">
        <v>4194458.39198859</v>
      </c>
      <c r="J1298" s="138" t="str">
        <f>IF(I1298&gt;0,H1298/I1298,0)</f>
      </c>
      <c r="K1298" s="139" t="str">
        <f>1-EXP(-J1298)</f>
      </c>
      <c r="L1298" s="140" t="str">
        <f>IF(G1298=30,1,M1297)</f>
      </c>
      <c r="M1298" s="141" t="str">
        <f>L1298*(1-K1298)</f>
      </c>
    </row>
    <row r="1299">
      <c r="A1299" t="s">
        <v>148</v>
      </c>
      <c r="B1299" t="s">
        <v>164</v>
      </c>
      <c r="C1299" s="4" t="s">
        <v>165</v>
      </c>
      <c r="D1299" t="s">
        <v>166</v>
      </c>
      <c r="E1299" t="s">
        <v>451</v>
      </c>
      <c r="F1299" s="134" t="n">
        <v>2031</v>
      </c>
      <c r="G1299" s="135" t="n">
        <v>47</v>
      </c>
      <c r="H1299" s="136" t="n">
        <v>6989.37968900765</v>
      </c>
      <c r="I1299" s="137" t="n">
        <v>4276506.05115617</v>
      </c>
      <c r="J1299" s="138" t="str">
        <f>IF(I1299&gt;0,H1299/I1299,0)</f>
      </c>
      <c r="K1299" s="139" t="str">
        <f>1-EXP(-J1299)</f>
      </c>
      <c r="L1299" s="140" t="str">
        <f>IF(G1299=30,1,M1298)</f>
      </c>
      <c r="M1299" s="141" t="str">
        <f>L1299*(1-K1299)</f>
      </c>
    </row>
    <row r="1300">
      <c r="A1300" t="s">
        <v>148</v>
      </c>
      <c r="B1300" t="s">
        <v>164</v>
      </c>
      <c r="C1300" s="4" t="s">
        <v>165</v>
      </c>
      <c r="D1300" t="s">
        <v>166</v>
      </c>
      <c r="E1300" t="s">
        <v>451</v>
      </c>
      <c r="F1300" s="134" t="n">
        <v>2031</v>
      </c>
      <c r="G1300" s="135" t="n">
        <v>48</v>
      </c>
      <c r="H1300" s="136" t="n">
        <v>7634.06927666011</v>
      </c>
      <c r="I1300" s="137" t="n">
        <v>4249866.34665611</v>
      </c>
      <c r="J1300" s="138" t="str">
        <f>IF(I1300&gt;0,H1300/I1300,0)</f>
      </c>
      <c r="K1300" s="139" t="str">
        <f>1-EXP(-J1300)</f>
      </c>
      <c r="L1300" s="140" t="str">
        <f>IF(G1300=30,1,M1299)</f>
      </c>
      <c r="M1300" s="141" t="str">
        <f>L1300*(1-K1300)</f>
      </c>
    </row>
    <row r="1301">
      <c r="A1301" t="s">
        <v>148</v>
      </c>
      <c r="B1301" t="s">
        <v>164</v>
      </c>
      <c r="C1301" s="4" t="s">
        <v>165</v>
      </c>
      <c r="D1301" t="s">
        <v>166</v>
      </c>
      <c r="E1301" t="s">
        <v>451</v>
      </c>
      <c r="F1301" s="134" t="n">
        <v>2031</v>
      </c>
      <c r="G1301" s="135" t="n">
        <v>49</v>
      </c>
      <c r="H1301" s="136" t="n">
        <v>8114.98718072735</v>
      </c>
      <c r="I1301" s="137" t="n">
        <v>4111246.18646913</v>
      </c>
      <c r="J1301" s="138" t="str">
        <f>IF(I1301&gt;0,H1301/I1301,0)</f>
      </c>
      <c r="K1301" s="139" t="str">
        <f>1-EXP(-J1301)</f>
      </c>
      <c r="L1301" s="140" t="str">
        <f>IF(G1301=30,1,M1300)</f>
      </c>
      <c r="M1301" s="141" t="str">
        <f>L1301*(1-K1301)</f>
      </c>
    </row>
    <row r="1302">
      <c r="A1302" t="s">
        <v>148</v>
      </c>
      <c r="B1302" t="s">
        <v>164</v>
      </c>
      <c r="C1302" s="4" t="s">
        <v>165</v>
      </c>
      <c r="D1302" t="s">
        <v>166</v>
      </c>
      <c r="E1302" t="s">
        <v>451</v>
      </c>
      <c r="F1302" s="134" t="n">
        <v>2031</v>
      </c>
      <c r="G1302" s="135" t="n">
        <v>50</v>
      </c>
      <c r="H1302" s="136" t="n">
        <v>9283.874059729</v>
      </c>
      <c r="I1302" s="137" t="n">
        <v>4034395.14228945</v>
      </c>
      <c r="J1302" s="138" t="str">
        <f>IF(I1302&gt;0,H1302/I1302,0)</f>
      </c>
      <c r="K1302" s="139" t="str">
        <f>1-EXP(-J1302)</f>
      </c>
      <c r="L1302" s="140" t="str">
        <f>IF(G1302=30,1,M1301)</f>
      </c>
      <c r="M1302" s="141" t="str">
        <f>L1302*(1-K1302)</f>
      </c>
    </row>
    <row r="1303">
      <c r="A1303" t="s">
        <v>148</v>
      </c>
      <c r="B1303" t="s">
        <v>164</v>
      </c>
      <c r="C1303" s="4" t="s">
        <v>165</v>
      </c>
      <c r="D1303" t="s">
        <v>166</v>
      </c>
      <c r="E1303" t="s">
        <v>451</v>
      </c>
      <c r="F1303" s="134" t="n">
        <v>2031</v>
      </c>
      <c r="G1303" s="135" t="n">
        <v>51</v>
      </c>
      <c r="H1303" s="136" t="n">
        <v>10081.3419442913</v>
      </c>
      <c r="I1303" s="137" t="n">
        <v>3972198.00325143</v>
      </c>
      <c r="J1303" s="138" t="str">
        <f>IF(I1303&gt;0,H1303/I1303,0)</f>
      </c>
      <c r="K1303" s="139" t="str">
        <f>1-EXP(-J1303)</f>
      </c>
      <c r="L1303" s="140" t="str">
        <f>IF(G1303=30,1,M1302)</f>
      </c>
      <c r="M1303" s="141" t="str">
        <f>L1303*(1-K1303)</f>
      </c>
    </row>
    <row r="1304">
      <c r="A1304" t="s">
        <v>148</v>
      </c>
      <c r="B1304" t="s">
        <v>164</v>
      </c>
      <c r="C1304" s="4" t="s">
        <v>165</v>
      </c>
      <c r="D1304" t="s">
        <v>166</v>
      </c>
      <c r="E1304" t="s">
        <v>451</v>
      </c>
      <c r="F1304" s="134" t="n">
        <v>2031</v>
      </c>
      <c r="G1304" s="135" t="n">
        <v>52</v>
      </c>
      <c r="H1304" s="136" t="n">
        <v>10852.2867997581</v>
      </c>
      <c r="I1304" s="137" t="n">
        <v>3905109.60663784</v>
      </c>
      <c r="J1304" s="138" t="str">
        <f>IF(I1304&gt;0,H1304/I1304,0)</f>
      </c>
      <c r="K1304" s="139" t="str">
        <f>1-EXP(-J1304)</f>
      </c>
      <c r="L1304" s="140" t="str">
        <f>IF(G1304=30,1,M1303)</f>
      </c>
      <c r="M1304" s="141" t="str">
        <f>L1304*(1-K1304)</f>
      </c>
    </row>
    <row r="1305">
      <c r="A1305" t="s">
        <v>148</v>
      </c>
      <c r="B1305" t="s">
        <v>164</v>
      </c>
      <c r="C1305" s="4" t="s">
        <v>165</v>
      </c>
      <c r="D1305" t="s">
        <v>166</v>
      </c>
      <c r="E1305" t="s">
        <v>451</v>
      </c>
      <c r="F1305" s="134" t="n">
        <v>2031</v>
      </c>
      <c r="G1305" s="135" t="n">
        <v>53</v>
      </c>
      <c r="H1305" s="136" t="n">
        <v>11617.4741002105</v>
      </c>
      <c r="I1305" s="137" t="n">
        <v>3818561.30281273</v>
      </c>
      <c r="J1305" s="138" t="str">
        <f>IF(I1305&gt;0,H1305/I1305,0)</f>
      </c>
      <c r="K1305" s="139" t="str">
        <f>1-EXP(-J1305)</f>
      </c>
      <c r="L1305" s="140" t="str">
        <f>IF(G1305=30,1,M1304)</f>
      </c>
      <c r="M1305" s="141" t="str">
        <f>L1305*(1-K1305)</f>
      </c>
    </row>
    <row r="1306">
      <c r="A1306" t="s">
        <v>148</v>
      </c>
      <c r="B1306" t="s">
        <v>164</v>
      </c>
      <c r="C1306" s="4" t="s">
        <v>165</v>
      </c>
      <c r="D1306" t="s">
        <v>166</v>
      </c>
      <c r="E1306" t="s">
        <v>451</v>
      </c>
      <c r="F1306" s="134" t="n">
        <v>2031</v>
      </c>
      <c r="G1306" s="135" t="n">
        <v>54</v>
      </c>
      <c r="H1306" s="136" t="n">
        <v>12496.7364847925</v>
      </c>
      <c r="I1306" s="137" t="n">
        <v>3748633.89760501</v>
      </c>
      <c r="J1306" s="138" t="str">
        <f>IF(I1306&gt;0,H1306/I1306,0)</f>
      </c>
      <c r="K1306" s="139" t="str">
        <f>1-EXP(-J1306)</f>
      </c>
      <c r="L1306" s="140" t="str">
        <f>IF(G1306=30,1,M1305)</f>
      </c>
      <c r="M1306" s="141" t="str">
        <f>L1306*(1-K1306)</f>
      </c>
    </row>
    <row r="1307">
      <c r="A1307" t="s">
        <v>148</v>
      </c>
      <c r="B1307" t="s">
        <v>164</v>
      </c>
      <c r="C1307" s="4" t="s">
        <v>165</v>
      </c>
      <c r="D1307" t="s">
        <v>166</v>
      </c>
      <c r="E1307" t="s">
        <v>451</v>
      </c>
      <c r="F1307" s="134" t="n">
        <v>2031</v>
      </c>
      <c r="G1307" s="135" t="n">
        <v>55</v>
      </c>
      <c r="H1307" s="136" t="n">
        <v>13484.529983447</v>
      </c>
      <c r="I1307" s="137" t="n">
        <v>3666773.99031553</v>
      </c>
      <c r="J1307" s="138" t="str">
        <f>IF(I1307&gt;0,H1307/I1307,0)</f>
      </c>
      <c r="K1307" s="139" t="str">
        <f>1-EXP(-J1307)</f>
      </c>
      <c r="L1307" s="140" t="str">
        <f>IF(G1307=30,1,M1306)</f>
      </c>
      <c r="M1307" s="141" t="str">
        <f>L1307*(1-K1307)</f>
      </c>
    </row>
    <row r="1308">
      <c r="A1308" t="s">
        <v>148</v>
      </c>
      <c r="B1308" t="s">
        <v>164</v>
      </c>
      <c r="C1308" s="4" t="s">
        <v>165</v>
      </c>
      <c r="D1308" t="s">
        <v>166</v>
      </c>
      <c r="E1308" t="s">
        <v>451</v>
      </c>
      <c r="F1308" s="134" t="n">
        <v>2031</v>
      </c>
      <c r="G1308" s="135" t="n">
        <v>56</v>
      </c>
      <c r="H1308" s="136" t="n">
        <v>14307.1632457868</v>
      </c>
      <c r="I1308" s="137" t="n">
        <v>3583492.46985056</v>
      </c>
      <c r="J1308" s="138" t="str">
        <f>IF(I1308&gt;0,H1308/I1308,0)</f>
      </c>
      <c r="K1308" s="139" t="str">
        <f>1-EXP(-J1308)</f>
      </c>
      <c r="L1308" s="140" t="str">
        <f>IF(G1308=30,1,M1307)</f>
      </c>
      <c r="M1308" s="141" t="str">
        <f>L1308*(1-K1308)</f>
      </c>
    </row>
    <row r="1309">
      <c r="A1309" t="s">
        <v>148</v>
      </c>
      <c r="B1309" t="s">
        <v>164</v>
      </c>
      <c r="C1309" s="4" t="s">
        <v>165</v>
      </c>
      <c r="D1309" t="s">
        <v>166</v>
      </c>
      <c r="E1309" t="s">
        <v>451</v>
      </c>
      <c r="F1309" s="134" t="n">
        <v>2031</v>
      </c>
      <c r="G1309" s="135" t="n">
        <v>57</v>
      </c>
      <c r="H1309" s="136" t="n">
        <v>15188.5893491476</v>
      </c>
      <c r="I1309" s="137" t="n">
        <v>3473474.4205596</v>
      </c>
      <c r="J1309" s="138" t="str">
        <f>IF(I1309&gt;0,H1309/I1309,0)</f>
      </c>
      <c r="K1309" s="139" t="str">
        <f>1-EXP(-J1309)</f>
      </c>
      <c r="L1309" s="140" t="str">
        <f>IF(G1309=30,1,M1308)</f>
      </c>
      <c r="M1309" s="141" t="str">
        <f>L1309*(1-K1309)</f>
      </c>
    </row>
    <row r="1310">
      <c r="A1310" t="s">
        <v>148</v>
      </c>
      <c r="B1310" t="s">
        <v>164</v>
      </c>
      <c r="C1310" s="4" t="s">
        <v>165</v>
      </c>
      <c r="D1310" t="s">
        <v>166</v>
      </c>
      <c r="E1310" t="s">
        <v>451</v>
      </c>
      <c r="F1310" s="134" t="n">
        <v>2031</v>
      </c>
      <c r="G1310" s="135" t="n">
        <v>58</v>
      </c>
      <c r="H1310" s="136" t="n">
        <v>16394.0436342623</v>
      </c>
      <c r="I1310" s="137" t="n">
        <v>3421994.86682081</v>
      </c>
      <c r="J1310" s="138" t="str">
        <f>IF(I1310&gt;0,H1310/I1310,0)</f>
      </c>
      <c r="K1310" s="139" t="str">
        <f>1-EXP(-J1310)</f>
      </c>
      <c r="L1310" s="140" t="str">
        <f>IF(G1310=30,1,M1309)</f>
      </c>
      <c r="M1310" s="141" t="str">
        <f>L1310*(1-K1310)</f>
      </c>
    </row>
    <row r="1311">
      <c r="A1311" t="s">
        <v>148</v>
      </c>
      <c r="B1311" t="s">
        <v>164</v>
      </c>
      <c r="C1311" s="4" t="s">
        <v>165</v>
      </c>
      <c r="D1311" t="s">
        <v>166</v>
      </c>
      <c r="E1311" t="s">
        <v>451</v>
      </c>
      <c r="F1311" s="134" t="n">
        <v>2031</v>
      </c>
      <c r="G1311" s="135" t="n">
        <v>59</v>
      </c>
      <c r="H1311" s="136" t="n">
        <v>16876.4737342769</v>
      </c>
      <c r="I1311" s="137" t="n">
        <v>3210246.6604856</v>
      </c>
      <c r="J1311" s="138" t="str">
        <f>IF(I1311&gt;0,H1311/I1311,0)</f>
      </c>
      <c r="K1311" s="139" t="str">
        <f>1-EXP(-J1311)</f>
      </c>
      <c r="L1311" s="140" t="str">
        <f>IF(G1311=30,1,M1310)</f>
      </c>
      <c r="M1311" s="141" t="str">
        <f>L1311*(1-K1311)</f>
      </c>
    </row>
    <row r="1312">
      <c r="A1312" t="s">
        <v>148</v>
      </c>
      <c r="B1312" t="s">
        <v>164</v>
      </c>
      <c r="C1312" s="4" t="s">
        <v>165</v>
      </c>
      <c r="D1312" t="s">
        <v>166</v>
      </c>
      <c r="E1312" t="s">
        <v>451</v>
      </c>
      <c r="F1312" s="134" t="n">
        <v>2031</v>
      </c>
      <c r="G1312" s="135" t="n">
        <v>60</v>
      </c>
      <c r="H1312" s="136" t="n">
        <v>18229.3463216998</v>
      </c>
      <c r="I1312" s="137" t="n">
        <v>3116913.52077561</v>
      </c>
      <c r="J1312" s="138" t="str">
        <f>IF(I1312&gt;0,H1312/I1312,0)</f>
      </c>
      <c r="K1312" s="139" t="str">
        <f>1-EXP(-J1312)</f>
      </c>
      <c r="L1312" s="140" t="str">
        <f>IF(G1312=30,1,M1311)</f>
      </c>
      <c r="M1312" s="141" t="str">
        <f>L1312*(1-K1312)</f>
      </c>
    </row>
    <row r="1313">
      <c r="A1313" t="s">
        <v>148</v>
      </c>
      <c r="B1313" t="s">
        <v>164</v>
      </c>
      <c r="C1313" s="4" t="s">
        <v>165</v>
      </c>
      <c r="D1313" t="s">
        <v>166</v>
      </c>
      <c r="E1313" t="s">
        <v>451</v>
      </c>
      <c r="F1313" s="134" t="n">
        <v>2031</v>
      </c>
      <c r="G1313" s="135" t="n">
        <v>61</v>
      </c>
      <c r="H1313" s="136" t="n">
        <v>19774.5402532857</v>
      </c>
      <c r="I1313" s="137" t="n">
        <v>3026962.79906898</v>
      </c>
      <c r="J1313" s="138" t="str">
        <f>IF(I1313&gt;0,H1313/I1313,0)</f>
      </c>
      <c r="K1313" s="139" t="str">
        <f>1-EXP(-J1313)</f>
      </c>
      <c r="L1313" s="140" t="str">
        <f>IF(G1313=30,1,M1312)</f>
      </c>
      <c r="M1313" s="141" t="str">
        <f>L1313*(1-K1313)</f>
      </c>
    </row>
    <row r="1314">
      <c r="A1314" t="s">
        <v>148</v>
      </c>
      <c r="B1314" t="s">
        <v>164</v>
      </c>
      <c r="C1314" s="4" t="s">
        <v>165</v>
      </c>
      <c r="D1314" t="s">
        <v>166</v>
      </c>
      <c r="E1314" t="s">
        <v>451</v>
      </c>
      <c r="F1314" s="134" t="n">
        <v>2031</v>
      </c>
      <c r="G1314" s="135" t="n">
        <v>62</v>
      </c>
      <c r="H1314" s="136" t="n">
        <v>20931.439658232</v>
      </c>
      <c r="I1314" s="137" t="n">
        <v>2927873.76938868</v>
      </c>
      <c r="J1314" s="138" t="str">
        <f>IF(I1314&gt;0,H1314/I1314,0)</f>
      </c>
      <c r="K1314" s="139" t="str">
        <f>1-EXP(-J1314)</f>
      </c>
      <c r="L1314" s="140" t="str">
        <f>IF(G1314=30,1,M1313)</f>
      </c>
      <c r="M1314" s="141" t="str">
        <f>L1314*(1-K1314)</f>
      </c>
    </row>
    <row r="1315">
      <c r="A1315" t="s">
        <v>148</v>
      </c>
      <c r="B1315" t="s">
        <v>164</v>
      </c>
      <c r="C1315" s="4" t="s">
        <v>165</v>
      </c>
      <c r="D1315" t="s">
        <v>166</v>
      </c>
      <c r="E1315" t="s">
        <v>451</v>
      </c>
      <c r="F1315" s="134" t="n">
        <v>2031</v>
      </c>
      <c r="G1315" s="135" t="n">
        <v>63</v>
      </c>
      <c r="H1315" s="136" t="n">
        <v>22004.8002624394</v>
      </c>
      <c r="I1315" s="137" t="n">
        <v>2809555.60831641</v>
      </c>
      <c r="J1315" s="138" t="str">
        <f>IF(I1315&gt;0,H1315/I1315,0)</f>
      </c>
      <c r="K1315" s="139" t="str">
        <f>1-EXP(-J1315)</f>
      </c>
      <c r="L1315" s="140" t="str">
        <f>IF(G1315=30,1,M1314)</f>
      </c>
      <c r="M1315" s="141" t="str">
        <f>L1315*(1-K1315)</f>
      </c>
    </row>
    <row r="1316">
      <c r="A1316" t="s">
        <v>148</v>
      </c>
      <c r="B1316" t="s">
        <v>164</v>
      </c>
      <c r="C1316" s="4" t="s">
        <v>165</v>
      </c>
      <c r="D1316" t="s">
        <v>166</v>
      </c>
      <c r="E1316" t="s">
        <v>451</v>
      </c>
      <c r="F1316" s="134" t="n">
        <v>2031</v>
      </c>
      <c r="G1316" s="135" t="n">
        <v>64</v>
      </c>
      <c r="H1316" s="136" t="n">
        <v>22876.2579669969</v>
      </c>
      <c r="I1316" s="137" t="n">
        <v>2661253.9374374</v>
      </c>
      <c r="J1316" s="138" t="str">
        <f>IF(I1316&gt;0,H1316/I1316,0)</f>
      </c>
      <c r="K1316" s="139" t="str">
        <f>1-EXP(-J1316)</f>
      </c>
      <c r="L1316" s="140" t="str">
        <f>IF(G1316=30,1,M1315)</f>
      </c>
      <c r="M1316" s="141" t="str">
        <f>L1316*(1-K1316)</f>
      </c>
    </row>
    <row r="1317">
      <c r="A1317" t="s">
        <v>148</v>
      </c>
      <c r="B1317" t="s">
        <v>164</v>
      </c>
      <c r="C1317" s="4" t="s">
        <v>165</v>
      </c>
      <c r="D1317" t="s">
        <v>166</v>
      </c>
      <c r="E1317" t="s">
        <v>451</v>
      </c>
      <c r="F1317" s="134" t="n">
        <v>2031</v>
      </c>
      <c r="G1317" s="135" t="n">
        <v>65</v>
      </c>
      <c r="H1317" s="136" t="n">
        <v>23294.1238997095</v>
      </c>
      <c r="I1317" s="137" t="n">
        <v>2547895.36046719</v>
      </c>
      <c r="J1317" s="138" t="str">
        <f>IF(I1317&gt;0,H1317/I1317,0)</f>
      </c>
      <c r="K1317" s="139" t="str">
        <f>1-EXP(-J1317)</f>
      </c>
      <c r="L1317" s="140" t="str">
        <f>IF(G1317=30,1,M1316)</f>
      </c>
      <c r="M1317" s="141" t="str">
        <f>L1317*(1-K1317)</f>
      </c>
    </row>
    <row r="1318">
      <c r="A1318" t="s">
        <v>148</v>
      </c>
      <c r="B1318" t="s">
        <v>164</v>
      </c>
      <c r="C1318" s="4" t="s">
        <v>165</v>
      </c>
      <c r="D1318" t="s">
        <v>166</v>
      </c>
      <c r="E1318" t="s">
        <v>451</v>
      </c>
      <c r="F1318" s="134" t="n">
        <v>2031</v>
      </c>
      <c r="G1318" s="135" t="n">
        <v>66</v>
      </c>
      <c r="H1318" s="136" t="n">
        <v>24157.2244213387</v>
      </c>
      <c r="I1318" s="137" t="n">
        <v>2414258.88253564</v>
      </c>
      <c r="J1318" s="138" t="str">
        <f>IF(I1318&gt;0,H1318/I1318,0)</f>
      </c>
      <c r="K1318" s="139" t="str">
        <f>1-EXP(-J1318)</f>
      </c>
      <c r="L1318" s="140" t="str">
        <f>IF(G1318=30,1,M1317)</f>
      </c>
      <c r="M1318" s="141" t="str">
        <f>L1318*(1-K1318)</f>
      </c>
    </row>
    <row r="1319">
      <c r="A1319" t="s">
        <v>148</v>
      </c>
      <c r="B1319" t="s">
        <v>164</v>
      </c>
      <c r="C1319" s="4" t="s">
        <v>165</v>
      </c>
      <c r="D1319" t="s">
        <v>166</v>
      </c>
      <c r="E1319" t="s">
        <v>451</v>
      </c>
      <c r="F1319" s="134" t="n">
        <v>2031</v>
      </c>
      <c r="G1319" s="135" t="n">
        <v>67</v>
      </c>
      <c r="H1319" s="136" t="n">
        <v>25068.9726510961</v>
      </c>
      <c r="I1319" s="137" t="n">
        <v>2280819.10474334</v>
      </c>
      <c r="J1319" s="138" t="str">
        <f>IF(I1319&gt;0,H1319/I1319,0)</f>
      </c>
      <c r="K1319" s="139" t="str">
        <f>1-EXP(-J1319)</f>
      </c>
      <c r="L1319" s="140" t="str">
        <f>IF(G1319=30,1,M1318)</f>
      </c>
      <c r="M1319" s="141" t="str">
        <f>L1319*(1-K1319)</f>
      </c>
    </row>
    <row r="1320">
      <c r="A1320" t="s">
        <v>148</v>
      </c>
      <c r="B1320" t="s">
        <v>164</v>
      </c>
      <c r="C1320" s="4" t="s">
        <v>165</v>
      </c>
      <c r="D1320" t="s">
        <v>166</v>
      </c>
      <c r="E1320" t="s">
        <v>451</v>
      </c>
      <c r="F1320" s="134" t="n">
        <v>2031</v>
      </c>
      <c r="G1320" s="135" t="n">
        <v>68</v>
      </c>
      <c r="H1320" s="136" t="n">
        <v>26000.9354770692</v>
      </c>
      <c r="I1320" s="137" t="n">
        <v>2152094.59365597</v>
      </c>
      <c r="J1320" s="138" t="str">
        <f>IF(I1320&gt;0,H1320/I1320,0)</f>
      </c>
      <c r="K1320" s="139" t="str">
        <f>1-EXP(-J1320)</f>
      </c>
      <c r="L1320" s="140" t="str">
        <f>IF(G1320=30,1,M1319)</f>
      </c>
      <c r="M1320" s="141" t="str">
        <f>L1320*(1-K1320)</f>
      </c>
    </row>
    <row r="1321">
      <c r="A1321" t="s">
        <v>148</v>
      </c>
      <c r="B1321" t="s">
        <v>164</v>
      </c>
      <c r="C1321" s="4" t="s">
        <v>165</v>
      </c>
      <c r="D1321" t="s">
        <v>166</v>
      </c>
      <c r="E1321" t="s">
        <v>451</v>
      </c>
      <c r="F1321" s="134" t="n">
        <v>2031</v>
      </c>
      <c r="G1321" s="135" t="n">
        <v>69</v>
      </c>
      <c r="H1321" s="136" t="n">
        <v>26661.5290480051</v>
      </c>
      <c r="I1321" s="137" t="n">
        <v>1999502.06010586</v>
      </c>
      <c r="J1321" s="138" t="str">
        <f>IF(I1321&gt;0,H1321/I1321,0)</f>
      </c>
      <c r="K1321" s="139" t="str">
        <f>1-EXP(-J1321)</f>
      </c>
      <c r="L1321" s="140" t="str">
        <f>IF(G1321=30,1,M1320)</f>
      </c>
      <c r="M1321" s="141" t="str">
        <f>L1321*(1-K1321)</f>
      </c>
    </row>
    <row r="1322">
      <c r="A1322" t="s">
        <v>148</v>
      </c>
      <c r="B1322" t="s">
        <v>164</v>
      </c>
      <c r="C1322" s="4" t="s">
        <v>165</v>
      </c>
      <c r="D1322" t="s">
        <v>166</v>
      </c>
      <c r="E1322" t="s">
        <v>451</v>
      </c>
      <c r="F1322" s="134" t="n">
        <v>2032</v>
      </c>
      <c r="G1322" s="135" t="n">
        <v>30</v>
      </c>
      <c r="H1322" s="136" t="n">
        <v>866.183504508069</v>
      </c>
      <c r="I1322" s="137" t="n">
        <v>4355058.29783517</v>
      </c>
      <c r="J1322" s="138" t="str">
        <f>IF(I1322&gt;0,H1322/I1322,0)</f>
      </c>
      <c r="K1322" s="139" t="str">
        <f>1-EXP(-J1322)</f>
      </c>
      <c r="L1322" s="140" t="str">
        <f>IF(G1322=30,1,M1321)</f>
      </c>
      <c r="M1322" s="141" t="str">
        <f>L1322*(1-K1322)</f>
      </c>
    </row>
    <row r="1323">
      <c r="A1323" t="s">
        <v>148</v>
      </c>
      <c r="B1323" t="s">
        <v>164</v>
      </c>
      <c r="C1323" s="4" t="s">
        <v>165</v>
      </c>
      <c r="D1323" t="s">
        <v>166</v>
      </c>
      <c r="E1323" t="s">
        <v>451</v>
      </c>
      <c r="F1323" s="134" t="n">
        <v>2032</v>
      </c>
      <c r="G1323" s="135" t="n">
        <v>31</v>
      </c>
      <c r="H1323" s="136" t="n">
        <v>975.183214163191</v>
      </c>
      <c r="I1323" s="137" t="n">
        <v>4335390.84917097</v>
      </c>
      <c r="J1323" s="138" t="str">
        <f>IF(I1323&gt;0,H1323/I1323,0)</f>
      </c>
      <c r="K1323" s="139" t="str">
        <f>1-EXP(-J1323)</f>
      </c>
      <c r="L1323" s="140" t="str">
        <f>IF(G1323=30,1,M1322)</f>
      </c>
      <c r="M1323" s="141" t="str">
        <f>L1323*(1-K1323)</f>
      </c>
    </row>
    <row r="1324">
      <c r="A1324" t="s">
        <v>148</v>
      </c>
      <c r="B1324" t="s">
        <v>164</v>
      </c>
      <c r="C1324" s="4" t="s">
        <v>165</v>
      </c>
      <c r="D1324" t="s">
        <v>166</v>
      </c>
      <c r="E1324" t="s">
        <v>451</v>
      </c>
      <c r="F1324" s="134" t="n">
        <v>2032</v>
      </c>
      <c r="G1324" s="135" t="n">
        <v>32</v>
      </c>
      <c r="H1324" s="136" t="n">
        <v>1024.32071232542</v>
      </c>
      <c r="I1324" s="137" t="n">
        <v>4315884.75524107</v>
      </c>
      <c r="J1324" s="138" t="str">
        <f>IF(I1324&gt;0,H1324/I1324,0)</f>
      </c>
      <c r="K1324" s="139" t="str">
        <f>1-EXP(-J1324)</f>
      </c>
      <c r="L1324" s="140" t="str">
        <f>IF(G1324=30,1,M1323)</f>
      </c>
      <c r="M1324" s="141" t="str">
        <f>L1324*(1-K1324)</f>
      </c>
    </row>
    <row r="1325">
      <c r="A1325" t="s">
        <v>148</v>
      </c>
      <c r="B1325" t="s">
        <v>164</v>
      </c>
      <c r="C1325" s="4" t="s">
        <v>165</v>
      </c>
      <c r="D1325" t="s">
        <v>166</v>
      </c>
      <c r="E1325" t="s">
        <v>451</v>
      </c>
      <c r="F1325" s="134" t="n">
        <v>2032</v>
      </c>
      <c r="G1325" s="135" t="n">
        <v>33</v>
      </c>
      <c r="H1325" s="136" t="n">
        <v>1093.17351402036</v>
      </c>
      <c r="I1325" s="137" t="n">
        <v>4336221.71710046</v>
      </c>
      <c r="J1325" s="138" t="str">
        <f>IF(I1325&gt;0,H1325/I1325,0)</f>
      </c>
      <c r="K1325" s="139" t="str">
        <f>1-EXP(-J1325)</f>
      </c>
      <c r="L1325" s="140" t="str">
        <f>IF(G1325=30,1,M1324)</f>
      </c>
      <c r="M1325" s="141" t="str">
        <f>L1325*(1-K1325)</f>
      </c>
    </row>
    <row r="1326">
      <c r="A1326" t="s">
        <v>148</v>
      </c>
      <c r="B1326" t="s">
        <v>164</v>
      </c>
      <c r="C1326" s="4" t="s">
        <v>165</v>
      </c>
      <c r="D1326" t="s">
        <v>166</v>
      </c>
      <c r="E1326" t="s">
        <v>451</v>
      </c>
      <c r="F1326" s="134" t="n">
        <v>2032</v>
      </c>
      <c r="G1326" s="135" t="n">
        <v>34</v>
      </c>
      <c r="H1326" s="136" t="n">
        <v>1184.63617780436</v>
      </c>
      <c r="I1326" s="137" t="n">
        <v>4395841.45045604</v>
      </c>
      <c r="J1326" s="138" t="str">
        <f>IF(I1326&gt;0,H1326/I1326,0)</f>
      </c>
      <c r="K1326" s="139" t="str">
        <f>1-EXP(-J1326)</f>
      </c>
      <c r="L1326" s="140" t="str">
        <f>IF(G1326=30,1,M1325)</f>
      </c>
      <c r="M1326" s="141" t="str">
        <f>L1326*(1-K1326)</f>
      </c>
    </row>
    <row r="1327">
      <c r="A1327" t="s">
        <v>148</v>
      </c>
      <c r="B1327" t="s">
        <v>164</v>
      </c>
      <c r="C1327" s="4" t="s">
        <v>165</v>
      </c>
      <c r="D1327" t="s">
        <v>166</v>
      </c>
      <c r="E1327" t="s">
        <v>451</v>
      </c>
      <c r="F1327" s="134" t="n">
        <v>2032</v>
      </c>
      <c r="G1327" s="135" t="n">
        <v>35</v>
      </c>
      <c r="H1327" s="136" t="n">
        <v>1905.74574397327</v>
      </c>
      <c r="I1327" s="137" t="n">
        <v>4535415.67833171</v>
      </c>
      <c r="J1327" s="138" t="str">
        <f>IF(I1327&gt;0,H1327/I1327,0)</f>
      </c>
      <c r="K1327" s="139" t="str">
        <f>1-EXP(-J1327)</f>
      </c>
      <c r="L1327" s="140" t="str">
        <f>IF(G1327=30,1,M1326)</f>
      </c>
      <c r="M1327" s="141" t="str">
        <f>L1327*(1-K1327)</f>
      </c>
    </row>
    <row r="1328">
      <c r="A1328" t="s">
        <v>148</v>
      </c>
      <c r="B1328" t="s">
        <v>164</v>
      </c>
      <c r="C1328" s="4" t="s">
        <v>165</v>
      </c>
      <c r="D1328" t="s">
        <v>166</v>
      </c>
      <c r="E1328" t="s">
        <v>451</v>
      </c>
      <c r="F1328" s="134" t="n">
        <v>2032</v>
      </c>
      <c r="G1328" s="135" t="n">
        <v>36</v>
      </c>
      <c r="H1328" s="136" t="n">
        <v>1999.07347442389</v>
      </c>
      <c r="I1328" s="137" t="n">
        <v>4491512.76567508</v>
      </c>
      <c r="J1328" s="138" t="str">
        <f>IF(I1328&gt;0,H1328/I1328,0)</f>
      </c>
      <c r="K1328" s="139" t="str">
        <f>1-EXP(-J1328)</f>
      </c>
      <c r="L1328" s="140" t="str">
        <f>IF(G1328=30,1,M1327)</f>
      </c>
      <c r="M1328" s="141" t="str">
        <f>L1328*(1-K1328)</f>
      </c>
    </row>
    <row r="1329">
      <c r="A1329" t="s">
        <v>148</v>
      </c>
      <c r="B1329" t="s">
        <v>164</v>
      </c>
      <c r="C1329" s="4" t="s">
        <v>165</v>
      </c>
      <c r="D1329" t="s">
        <v>166</v>
      </c>
      <c r="E1329" t="s">
        <v>451</v>
      </c>
      <c r="F1329" s="134" t="n">
        <v>2032</v>
      </c>
      <c r="G1329" s="135" t="n">
        <v>37</v>
      </c>
      <c r="H1329" s="136" t="n">
        <v>2113.81315334081</v>
      </c>
      <c r="I1329" s="137" t="n">
        <v>4417881.44642196</v>
      </c>
      <c r="J1329" s="138" t="str">
        <f>IF(I1329&gt;0,H1329/I1329,0)</f>
      </c>
      <c r="K1329" s="139" t="str">
        <f>1-EXP(-J1329)</f>
      </c>
      <c r="L1329" s="140" t="str">
        <f>IF(G1329=30,1,M1328)</f>
      </c>
      <c r="M1329" s="141" t="str">
        <f>L1329*(1-K1329)</f>
      </c>
    </row>
    <row r="1330">
      <c r="A1330" t="s">
        <v>148</v>
      </c>
      <c r="B1330" t="s">
        <v>164</v>
      </c>
      <c r="C1330" s="4" t="s">
        <v>165</v>
      </c>
      <c r="D1330" t="s">
        <v>166</v>
      </c>
      <c r="E1330" t="s">
        <v>451</v>
      </c>
      <c r="F1330" s="134" t="n">
        <v>2032</v>
      </c>
      <c r="G1330" s="135" t="n">
        <v>38</v>
      </c>
      <c r="H1330" s="136" t="n">
        <v>2248.74535101594</v>
      </c>
      <c r="I1330" s="137" t="n">
        <v>4359859.92160426</v>
      </c>
      <c r="J1330" s="138" t="str">
        <f>IF(I1330&gt;0,H1330/I1330,0)</f>
      </c>
      <c r="K1330" s="139" t="str">
        <f>1-EXP(-J1330)</f>
      </c>
      <c r="L1330" s="140" t="str">
        <f>IF(G1330=30,1,M1329)</f>
      </c>
      <c r="M1330" s="141" t="str">
        <f>L1330*(1-K1330)</f>
      </c>
    </row>
    <row r="1331">
      <c r="A1331" t="s">
        <v>148</v>
      </c>
      <c r="B1331" t="s">
        <v>164</v>
      </c>
      <c r="C1331" s="4" t="s">
        <v>165</v>
      </c>
      <c r="D1331" t="s">
        <v>166</v>
      </c>
      <c r="E1331" t="s">
        <v>451</v>
      </c>
      <c r="F1331" s="134" t="n">
        <v>2032</v>
      </c>
      <c r="G1331" s="135" t="n">
        <v>39</v>
      </c>
      <c r="H1331" s="136" t="n">
        <v>2397.72058785775</v>
      </c>
      <c r="I1331" s="137" t="n">
        <v>4305304.85687445</v>
      </c>
      <c r="J1331" s="138" t="str">
        <f>IF(I1331&gt;0,H1331/I1331,0)</f>
      </c>
      <c r="K1331" s="139" t="str">
        <f>1-EXP(-J1331)</f>
      </c>
      <c r="L1331" s="140" t="str">
        <f>IF(G1331=30,1,M1330)</f>
      </c>
      <c r="M1331" s="141" t="str">
        <f>L1331*(1-K1331)</f>
      </c>
    </row>
    <row r="1332">
      <c r="A1332" t="s">
        <v>148</v>
      </c>
      <c r="B1332" t="s">
        <v>164</v>
      </c>
      <c r="C1332" s="4" t="s">
        <v>165</v>
      </c>
      <c r="D1332" t="s">
        <v>166</v>
      </c>
      <c r="E1332" t="s">
        <v>451</v>
      </c>
      <c r="F1332" s="134" t="n">
        <v>2032</v>
      </c>
      <c r="G1332" s="135" t="n">
        <v>40</v>
      </c>
      <c r="H1332" s="136" t="n">
        <v>3253.56328420111</v>
      </c>
      <c r="I1332" s="137" t="n">
        <v>4341660.11113127</v>
      </c>
      <c r="J1332" s="138" t="str">
        <f>IF(I1332&gt;0,H1332/I1332,0)</f>
      </c>
      <c r="K1332" s="139" t="str">
        <f>1-EXP(-J1332)</f>
      </c>
      <c r="L1332" s="140" t="str">
        <f>IF(G1332=30,1,M1331)</f>
      </c>
      <c r="M1332" s="141" t="str">
        <f>L1332*(1-K1332)</f>
      </c>
    </row>
    <row r="1333">
      <c r="A1333" t="s">
        <v>148</v>
      </c>
      <c r="B1333" t="s">
        <v>164</v>
      </c>
      <c r="C1333" s="4" t="s">
        <v>165</v>
      </c>
      <c r="D1333" t="s">
        <v>166</v>
      </c>
      <c r="E1333" t="s">
        <v>451</v>
      </c>
      <c r="F1333" s="134" t="n">
        <v>2032</v>
      </c>
      <c r="G1333" s="135" t="n">
        <v>41</v>
      </c>
      <c r="H1333" s="136" t="n">
        <v>3515.19649073638</v>
      </c>
      <c r="I1333" s="137" t="n">
        <v>4357453.18403799</v>
      </c>
      <c r="J1333" s="138" t="str">
        <f>IF(I1333&gt;0,H1333/I1333,0)</f>
      </c>
      <c r="K1333" s="139" t="str">
        <f>1-EXP(-J1333)</f>
      </c>
      <c r="L1333" s="140" t="str">
        <f>IF(G1333=30,1,M1332)</f>
      </c>
      <c r="M1333" s="141" t="str">
        <f>L1333*(1-K1333)</f>
      </c>
    </row>
    <row r="1334">
      <c r="A1334" t="s">
        <v>148</v>
      </c>
      <c r="B1334" t="s">
        <v>164</v>
      </c>
      <c r="C1334" s="4" t="s">
        <v>165</v>
      </c>
      <c r="D1334" t="s">
        <v>166</v>
      </c>
      <c r="E1334" t="s">
        <v>451</v>
      </c>
      <c r="F1334" s="134" t="n">
        <v>2032</v>
      </c>
      <c r="G1334" s="135" t="n">
        <v>42</v>
      </c>
      <c r="H1334" s="136" t="n">
        <v>5326.0577149761</v>
      </c>
      <c r="I1334" s="137" t="n">
        <v>6415457.16182191</v>
      </c>
      <c r="J1334" s="138" t="str">
        <f>IF(I1334&gt;0,H1334/I1334,0)</f>
      </c>
      <c r="K1334" s="139" t="str">
        <f>1-EXP(-J1334)</f>
      </c>
      <c r="L1334" s="140" t="str">
        <f>IF(G1334=30,1,M1333)</f>
      </c>
      <c r="M1334" s="141" t="str">
        <f>L1334*(1-K1334)</f>
      </c>
    </row>
    <row r="1335">
      <c r="A1335" t="s">
        <v>148</v>
      </c>
      <c r="B1335" t="s">
        <v>164</v>
      </c>
      <c r="C1335" s="4" t="s">
        <v>165</v>
      </c>
      <c r="D1335" t="s">
        <v>166</v>
      </c>
      <c r="E1335" t="s">
        <v>451</v>
      </c>
      <c r="F1335" s="134" t="n">
        <v>2032</v>
      </c>
      <c r="G1335" s="135" t="n">
        <v>43</v>
      </c>
      <c r="H1335" s="136" t="n">
        <v>4127.90013502045</v>
      </c>
      <c r="I1335" s="137" t="n">
        <v>4312939.03604162</v>
      </c>
      <c r="J1335" s="138" t="str">
        <f>IF(I1335&gt;0,H1335/I1335,0)</f>
      </c>
      <c r="K1335" s="139" t="str">
        <f>1-EXP(-J1335)</f>
      </c>
      <c r="L1335" s="140" t="str">
        <f>IF(G1335=30,1,M1334)</f>
      </c>
      <c r="M1335" s="141" t="str">
        <f>L1335*(1-K1335)</f>
      </c>
    </row>
    <row r="1336">
      <c r="A1336" t="s">
        <v>148</v>
      </c>
      <c r="B1336" t="s">
        <v>164</v>
      </c>
      <c r="C1336" s="4" t="s">
        <v>165</v>
      </c>
      <c r="D1336" t="s">
        <v>166</v>
      </c>
      <c r="E1336" t="s">
        <v>451</v>
      </c>
      <c r="F1336" s="134" t="n">
        <v>2032</v>
      </c>
      <c r="G1336" s="135" t="n">
        <v>44</v>
      </c>
      <c r="H1336" s="136" t="n">
        <v>4498.21515792617</v>
      </c>
      <c r="I1336" s="137" t="n">
        <v>4294339.46677036</v>
      </c>
      <c r="J1336" s="138" t="str">
        <f>IF(I1336&gt;0,H1336/I1336,0)</f>
      </c>
      <c r="K1336" s="139" t="str">
        <f>1-EXP(-J1336)</f>
      </c>
      <c r="L1336" s="140" t="str">
        <f>IF(G1336=30,1,M1335)</f>
      </c>
      <c r="M1336" s="141" t="str">
        <f>L1336*(1-K1336)</f>
      </c>
    </row>
    <row r="1337">
      <c r="A1337" t="s">
        <v>148</v>
      </c>
      <c r="B1337" t="s">
        <v>164</v>
      </c>
      <c r="C1337" s="4" t="s">
        <v>165</v>
      </c>
      <c r="D1337" t="s">
        <v>166</v>
      </c>
      <c r="E1337" t="s">
        <v>451</v>
      </c>
      <c r="F1337" s="134" t="n">
        <v>2032</v>
      </c>
      <c r="G1337" s="135" t="n">
        <v>45</v>
      </c>
      <c r="H1337" s="136" t="n">
        <v>5650.71248565944</v>
      </c>
      <c r="I1337" s="137" t="n">
        <v>4160617.57539887</v>
      </c>
      <c r="J1337" s="138" t="str">
        <f>IF(I1337&gt;0,H1337/I1337,0)</f>
      </c>
      <c r="K1337" s="139" t="str">
        <f>1-EXP(-J1337)</f>
      </c>
      <c r="L1337" s="140" t="str">
        <f>IF(G1337=30,1,M1336)</f>
      </c>
      <c r="M1337" s="141" t="str">
        <f>L1337*(1-K1337)</f>
      </c>
    </row>
    <row r="1338">
      <c r="A1338" t="s">
        <v>148</v>
      </c>
      <c r="B1338" t="s">
        <v>164</v>
      </c>
      <c r="C1338" s="4" t="s">
        <v>165</v>
      </c>
      <c r="D1338" t="s">
        <v>166</v>
      </c>
      <c r="E1338" t="s">
        <v>451</v>
      </c>
      <c r="F1338" s="134" t="n">
        <v>2032</v>
      </c>
      <c r="G1338" s="135" t="n">
        <v>46</v>
      </c>
      <c r="H1338" s="136" t="n">
        <v>6082.69601337865</v>
      </c>
      <c r="I1338" s="137" t="n">
        <v>4122811.57119564</v>
      </c>
      <c r="J1338" s="138" t="str">
        <f>IF(I1338&gt;0,H1338/I1338,0)</f>
      </c>
      <c r="K1338" s="139" t="str">
        <f>1-EXP(-J1338)</f>
      </c>
      <c r="L1338" s="140" t="str">
        <f>IF(G1338=30,1,M1337)</f>
      </c>
      <c r="M1338" s="141" t="str">
        <f>L1338*(1-K1338)</f>
      </c>
    </row>
    <row r="1339">
      <c r="A1339" t="s">
        <v>148</v>
      </c>
      <c r="B1339" t="s">
        <v>164</v>
      </c>
      <c r="C1339" s="4" t="s">
        <v>165</v>
      </c>
      <c r="D1339" t="s">
        <v>166</v>
      </c>
      <c r="E1339" t="s">
        <v>451</v>
      </c>
      <c r="F1339" s="134" t="n">
        <v>2032</v>
      </c>
      <c r="G1339" s="135" t="n">
        <v>47</v>
      </c>
      <c r="H1339" s="136" t="n">
        <v>6778.53069335794</v>
      </c>
      <c r="I1339" s="137" t="n">
        <v>4178540.02501372</v>
      </c>
      <c r="J1339" s="138" t="str">
        <f>IF(I1339&gt;0,H1339/I1339,0)</f>
      </c>
      <c r="K1339" s="139" t="str">
        <f>1-EXP(-J1339)</f>
      </c>
      <c r="L1339" s="140" t="str">
        <f>IF(G1339=30,1,M1338)</f>
      </c>
      <c r="M1339" s="141" t="str">
        <f>L1339*(1-K1339)</f>
      </c>
    </row>
    <row r="1340">
      <c r="A1340" t="s">
        <v>148</v>
      </c>
      <c r="B1340" t="s">
        <v>164</v>
      </c>
      <c r="C1340" s="4" t="s">
        <v>165</v>
      </c>
      <c r="D1340" t="s">
        <v>166</v>
      </c>
      <c r="E1340" t="s">
        <v>451</v>
      </c>
      <c r="F1340" s="134" t="n">
        <v>2032</v>
      </c>
      <c r="G1340" s="135" t="n">
        <v>48</v>
      </c>
      <c r="H1340" s="136" t="n">
        <v>7596.85177640989</v>
      </c>
      <c r="I1340" s="137" t="n">
        <v>4258708.15313453</v>
      </c>
      <c r="J1340" s="138" t="str">
        <f>IF(I1340&gt;0,H1340/I1340,0)</f>
      </c>
      <c r="K1340" s="139" t="str">
        <f>1-EXP(-J1340)</f>
      </c>
      <c r="L1340" s="140" t="str">
        <f>IF(G1340=30,1,M1339)</f>
      </c>
      <c r="M1340" s="141" t="str">
        <f>L1340*(1-K1340)</f>
      </c>
    </row>
    <row r="1341">
      <c r="A1341" t="s">
        <v>148</v>
      </c>
      <c r="B1341" t="s">
        <v>164</v>
      </c>
      <c r="C1341" s="4" t="s">
        <v>165</v>
      </c>
      <c r="D1341" t="s">
        <v>166</v>
      </c>
      <c r="E1341" t="s">
        <v>451</v>
      </c>
      <c r="F1341" s="134" t="n">
        <v>2032</v>
      </c>
      <c r="G1341" s="135" t="n">
        <v>49</v>
      </c>
      <c r="H1341" s="136" t="n">
        <v>8292.47459664009</v>
      </c>
      <c r="I1341" s="137" t="n">
        <v>4230467.78524332</v>
      </c>
      <c r="J1341" s="138" t="str">
        <f>IF(I1341&gt;0,H1341/I1341,0)</f>
      </c>
      <c r="K1341" s="139" t="str">
        <f>1-EXP(-J1341)</f>
      </c>
      <c r="L1341" s="140" t="str">
        <f>IF(G1341=30,1,M1340)</f>
      </c>
      <c r="M1341" s="141" t="str">
        <f>L1341*(1-K1341)</f>
      </c>
    </row>
    <row r="1342">
      <c r="A1342" t="s">
        <v>148</v>
      </c>
      <c r="B1342" t="s">
        <v>164</v>
      </c>
      <c r="C1342" s="4" t="s">
        <v>165</v>
      </c>
      <c r="D1342" t="s">
        <v>166</v>
      </c>
      <c r="E1342" t="s">
        <v>451</v>
      </c>
      <c r="F1342" s="134" t="n">
        <v>2032</v>
      </c>
      <c r="G1342" s="135" t="n">
        <v>50</v>
      </c>
      <c r="H1342" s="136" t="n">
        <v>9347.19413182737</v>
      </c>
      <c r="I1342" s="137" t="n">
        <v>4090663.48550698</v>
      </c>
      <c r="J1342" s="138" t="str">
        <f>IF(I1342&gt;0,H1342/I1342,0)</f>
      </c>
      <c r="K1342" s="139" t="str">
        <f>1-EXP(-J1342)</f>
      </c>
      <c r="L1342" s="140" t="str">
        <f>IF(G1342=30,1,M1341)</f>
      </c>
      <c r="M1342" s="141" t="str">
        <f>L1342*(1-K1342)</f>
      </c>
    </row>
    <row r="1343">
      <c r="A1343" t="s">
        <v>148</v>
      </c>
      <c r="B1343" t="s">
        <v>164</v>
      </c>
      <c r="C1343" s="4" t="s">
        <v>165</v>
      </c>
      <c r="D1343" t="s">
        <v>166</v>
      </c>
      <c r="E1343" t="s">
        <v>451</v>
      </c>
      <c r="F1343" s="134" t="n">
        <v>2032</v>
      </c>
      <c r="G1343" s="135" t="n">
        <v>51</v>
      </c>
      <c r="H1343" s="136" t="n">
        <v>10117.4469979295</v>
      </c>
      <c r="I1343" s="137" t="n">
        <v>4011459.27555679</v>
      </c>
      <c r="J1343" s="138" t="str">
        <f>IF(I1343&gt;0,H1343/I1343,0)</f>
      </c>
      <c r="K1343" s="139" t="str">
        <f>1-EXP(-J1343)</f>
      </c>
      <c r="L1343" s="140" t="str">
        <f>IF(G1343=30,1,M1342)</f>
      </c>
      <c r="M1343" s="141" t="str">
        <f>L1343*(1-K1343)</f>
      </c>
    </row>
    <row r="1344">
      <c r="A1344" t="s">
        <v>148</v>
      </c>
      <c r="B1344" t="s">
        <v>164</v>
      </c>
      <c r="C1344" s="4" t="s">
        <v>165</v>
      </c>
      <c r="D1344" t="s">
        <v>166</v>
      </c>
      <c r="E1344" t="s">
        <v>451</v>
      </c>
      <c r="F1344" s="134" t="n">
        <v>2032</v>
      </c>
      <c r="G1344" s="135" t="n">
        <v>52</v>
      </c>
      <c r="H1344" s="136" t="n">
        <v>10902.5319294906</v>
      </c>
      <c r="I1344" s="137" t="n">
        <v>3948266.4385511</v>
      </c>
      <c r="J1344" s="138" t="str">
        <f>IF(I1344&gt;0,H1344/I1344,0)</f>
      </c>
      <c r="K1344" s="139" t="str">
        <f>1-EXP(-J1344)</f>
      </c>
      <c r="L1344" s="140" t="str">
        <f>IF(G1344=30,1,M1343)</f>
      </c>
      <c r="M1344" s="141" t="str">
        <f>L1344*(1-K1344)</f>
      </c>
    </row>
    <row r="1345">
      <c r="A1345" t="s">
        <v>148</v>
      </c>
      <c r="B1345" t="s">
        <v>164</v>
      </c>
      <c r="C1345" s="4" t="s">
        <v>165</v>
      </c>
      <c r="D1345" t="s">
        <v>166</v>
      </c>
      <c r="E1345" t="s">
        <v>451</v>
      </c>
      <c r="F1345" s="134" t="n">
        <v>2032</v>
      </c>
      <c r="G1345" s="135" t="n">
        <v>53</v>
      </c>
      <c r="H1345" s="136" t="n">
        <v>11729.2291171802</v>
      </c>
      <c r="I1345" s="137" t="n">
        <v>3879385.13236801</v>
      </c>
      <c r="J1345" s="138" t="str">
        <f>IF(I1345&gt;0,H1345/I1345,0)</f>
      </c>
      <c r="K1345" s="139" t="str">
        <f>1-EXP(-J1345)</f>
      </c>
      <c r="L1345" s="140" t="str">
        <f>IF(G1345=30,1,M1344)</f>
      </c>
      <c r="M1345" s="141" t="str">
        <f>L1345*(1-K1345)</f>
      </c>
    </row>
    <row r="1346">
      <c r="A1346" t="s">
        <v>148</v>
      </c>
      <c r="B1346" t="s">
        <v>164</v>
      </c>
      <c r="C1346" s="4" t="s">
        <v>165</v>
      </c>
      <c r="D1346" t="s">
        <v>166</v>
      </c>
      <c r="E1346" t="s">
        <v>451</v>
      </c>
      <c r="F1346" s="134" t="n">
        <v>2032</v>
      </c>
      <c r="G1346" s="135" t="n">
        <v>54</v>
      </c>
      <c r="H1346" s="136" t="n">
        <v>12549.3592774663</v>
      </c>
      <c r="I1346" s="137" t="n">
        <v>3791065.74848513</v>
      </c>
      <c r="J1346" s="138" t="str">
        <f>IF(I1346&gt;0,H1346/I1346,0)</f>
      </c>
      <c r="K1346" s="139" t="str">
        <f>1-EXP(-J1346)</f>
      </c>
      <c r="L1346" s="140" t="str">
        <f>IF(G1346=30,1,M1345)</f>
      </c>
      <c r="M1346" s="141" t="str">
        <f>L1346*(1-K1346)</f>
      </c>
    </row>
    <row r="1347">
      <c r="A1347" t="s">
        <v>148</v>
      </c>
      <c r="B1347" t="s">
        <v>164</v>
      </c>
      <c r="C1347" s="4" t="s">
        <v>165</v>
      </c>
      <c r="D1347" t="s">
        <v>166</v>
      </c>
      <c r="E1347" t="s">
        <v>451</v>
      </c>
      <c r="F1347" s="134" t="n">
        <v>2032</v>
      </c>
      <c r="G1347" s="135" t="n">
        <v>55</v>
      </c>
      <c r="H1347" s="136" t="n">
        <v>13573.0801754917</v>
      </c>
      <c r="I1347" s="137" t="n">
        <v>3719107.37138518</v>
      </c>
      <c r="J1347" s="138" t="str">
        <f>IF(I1347&gt;0,H1347/I1347,0)</f>
      </c>
      <c r="K1347" s="139" t="str">
        <f>1-EXP(-J1347)</f>
      </c>
      <c r="L1347" s="140" t="str">
        <f>IF(G1347=30,1,M1346)</f>
      </c>
      <c r="M1347" s="141" t="str">
        <f>L1347*(1-K1347)</f>
      </c>
    </row>
    <row r="1348">
      <c r="A1348" t="s">
        <v>148</v>
      </c>
      <c r="B1348" t="s">
        <v>164</v>
      </c>
      <c r="C1348" s="4" t="s">
        <v>165</v>
      </c>
      <c r="D1348" t="s">
        <v>166</v>
      </c>
      <c r="E1348" t="s">
        <v>451</v>
      </c>
      <c r="F1348" s="134" t="n">
        <v>2032</v>
      </c>
      <c r="G1348" s="135" t="n">
        <v>56</v>
      </c>
      <c r="H1348" s="136" t="n">
        <v>14397.7778896401</v>
      </c>
      <c r="I1348" s="137" t="n">
        <v>3634809.04944432</v>
      </c>
      <c r="J1348" s="138" t="str">
        <f>IF(I1348&gt;0,H1348/I1348,0)</f>
      </c>
      <c r="K1348" s="139" t="str">
        <f>1-EXP(-J1348)</f>
      </c>
      <c r="L1348" s="140" t="str">
        <f>IF(G1348=30,1,M1347)</f>
      </c>
      <c r="M1348" s="141" t="str">
        <f>L1348*(1-K1348)</f>
      </c>
    </row>
    <row r="1349">
      <c r="A1349" t="s">
        <v>148</v>
      </c>
      <c r="B1349" t="s">
        <v>164</v>
      </c>
      <c r="C1349" s="4" t="s">
        <v>165</v>
      </c>
      <c r="D1349" t="s">
        <v>166</v>
      </c>
      <c r="E1349" t="s">
        <v>451</v>
      </c>
      <c r="F1349" s="134" t="n">
        <v>2032</v>
      </c>
      <c r="G1349" s="135" t="n">
        <v>57</v>
      </c>
      <c r="H1349" s="136" t="n">
        <v>15396.8372529091</v>
      </c>
      <c r="I1349" s="137" t="n">
        <v>3549870.24823357</v>
      </c>
      <c r="J1349" s="138" t="str">
        <f>IF(I1349&gt;0,H1349/I1349,0)</f>
      </c>
      <c r="K1349" s="139" t="str">
        <f>1-EXP(-J1349)</f>
      </c>
      <c r="L1349" s="140" t="str">
        <f>IF(G1349=30,1,M1348)</f>
      </c>
      <c r="M1349" s="141" t="str">
        <f>L1349*(1-K1349)</f>
      </c>
    </row>
    <row r="1350">
      <c r="A1350" t="s">
        <v>148</v>
      </c>
      <c r="B1350" t="s">
        <v>164</v>
      </c>
      <c r="C1350" s="4" t="s">
        <v>165</v>
      </c>
      <c r="D1350" t="s">
        <v>166</v>
      </c>
      <c r="E1350" t="s">
        <v>451</v>
      </c>
      <c r="F1350" s="134" t="n">
        <v>2032</v>
      </c>
      <c r="G1350" s="135" t="n">
        <v>58</v>
      </c>
      <c r="H1350" s="136" t="n">
        <v>16340.7119304006</v>
      </c>
      <c r="I1350" s="137" t="n">
        <v>3437845.69581614</v>
      </c>
      <c r="J1350" s="138" t="str">
        <f>IF(I1350&gt;0,H1350/I1350,0)</f>
      </c>
      <c r="K1350" s="139" t="str">
        <f>1-EXP(-J1350)</f>
      </c>
      <c r="L1350" s="140" t="str">
        <f>IF(G1350=30,1,M1349)</f>
      </c>
      <c r="M1350" s="141" t="str">
        <f>L1350*(1-K1350)</f>
      </c>
    </row>
    <row r="1351">
      <c r="A1351" t="s">
        <v>148</v>
      </c>
      <c r="B1351" t="s">
        <v>164</v>
      </c>
      <c r="C1351" s="4" t="s">
        <v>165</v>
      </c>
      <c r="D1351" t="s">
        <v>166</v>
      </c>
      <c r="E1351" t="s">
        <v>451</v>
      </c>
      <c r="F1351" s="134" t="n">
        <v>2032</v>
      </c>
      <c r="G1351" s="135" t="n">
        <v>59</v>
      </c>
      <c r="H1351" s="136" t="n">
        <v>17632.1058398753</v>
      </c>
      <c r="I1351" s="137" t="n">
        <v>3383606.20612681</v>
      </c>
      <c r="J1351" s="138" t="str">
        <f>IF(I1351&gt;0,H1351/I1351,0)</f>
      </c>
      <c r="K1351" s="139" t="str">
        <f>1-EXP(-J1351)</f>
      </c>
      <c r="L1351" s="140" t="str">
        <f>IF(G1351=30,1,M1350)</f>
      </c>
      <c r="M1351" s="141" t="str">
        <f>L1351*(1-K1351)</f>
      </c>
    </row>
    <row r="1352">
      <c r="A1352" t="s">
        <v>148</v>
      </c>
      <c r="B1352" t="s">
        <v>164</v>
      </c>
      <c r="C1352" s="4" t="s">
        <v>165</v>
      </c>
      <c r="D1352" t="s">
        <v>166</v>
      </c>
      <c r="E1352" t="s">
        <v>451</v>
      </c>
      <c r="F1352" s="134" t="n">
        <v>2032</v>
      </c>
      <c r="G1352" s="135" t="n">
        <v>60</v>
      </c>
      <c r="H1352" s="136" t="n">
        <v>18368.0436506412</v>
      </c>
      <c r="I1352" s="137" t="n">
        <v>3170797.27590107</v>
      </c>
      <c r="J1352" s="138" t="str">
        <f>IF(I1352&gt;0,H1352/I1352,0)</f>
      </c>
      <c r="K1352" s="139" t="str">
        <f>1-EXP(-J1352)</f>
      </c>
      <c r="L1352" s="140" t="str">
        <f>IF(G1352=30,1,M1351)</f>
      </c>
      <c r="M1352" s="141" t="str">
        <f>L1352*(1-K1352)</f>
      </c>
    </row>
    <row r="1353">
      <c r="A1353" t="s">
        <v>148</v>
      </c>
      <c r="B1353" t="s">
        <v>164</v>
      </c>
      <c r="C1353" s="4" t="s">
        <v>165</v>
      </c>
      <c r="D1353" t="s">
        <v>166</v>
      </c>
      <c r="E1353" t="s">
        <v>451</v>
      </c>
      <c r="F1353" s="134" t="n">
        <v>2032</v>
      </c>
      <c r="G1353" s="135" t="n">
        <v>61</v>
      </c>
      <c r="H1353" s="136" t="n">
        <v>19891.5719985117</v>
      </c>
      <c r="I1353" s="137" t="n">
        <v>3074496.09336607</v>
      </c>
      <c r="J1353" s="138" t="str">
        <f>IF(I1353&gt;0,H1353/I1353,0)</f>
      </c>
      <c r="K1353" s="139" t="str">
        <f>1-EXP(-J1353)</f>
      </c>
      <c r="L1353" s="140" t="str">
        <f>IF(G1353=30,1,M1352)</f>
      </c>
      <c r="M1353" s="141" t="str">
        <f>L1353*(1-K1353)</f>
      </c>
    </row>
    <row r="1354">
      <c r="A1354" t="s">
        <v>148</v>
      </c>
      <c r="B1354" t="s">
        <v>164</v>
      </c>
      <c r="C1354" s="4" t="s">
        <v>165</v>
      </c>
      <c r="D1354" t="s">
        <v>166</v>
      </c>
      <c r="E1354" t="s">
        <v>451</v>
      </c>
      <c r="F1354" s="134" t="n">
        <v>2032</v>
      </c>
      <c r="G1354" s="135" t="n">
        <v>62</v>
      </c>
      <c r="H1354" s="136" t="n">
        <v>21116.2340406786</v>
      </c>
      <c r="I1354" s="137" t="n">
        <v>2982008.12940763</v>
      </c>
      <c r="J1354" s="138" t="str">
        <f>IF(I1354&gt;0,H1354/I1354,0)</f>
      </c>
      <c r="K1354" s="139" t="str">
        <f>1-EXP(-J1354)</f>
      </c>
      <c r="L1354" s="140" t="str">
        <f>IF(G1354=30,1,M1353)</f>
      </c>
      <c r="M1354" s="141" t="str">
        <f>L1354*(1-K1354)</f>
      </c>
    </row>
    <row r="1355">
      <c r="A1355" t="s">
        <v>148</v>
      </c>
      <c r="B1355" t="s">
        <v>164</v>
      </c>
      <c r="C1355" s="4" t="s">
        <v>165</v>
      </c>
      <c r="D1355" t="s">
        <v>166</v>
      </c>
      <c r="E1355" t="s">
        <v>451</v>
      </c>
      <c r="F1355" s="134" t="n">
        <v>2032</v>
      </c>
      <c r="G1355" s="135" t="n">
        <v>63</v>
      </c>
      <c r="H1355" s="136" t="n">
        <v>22343.6071063009</v>
      </c>
      <c r="I1355" s="137" t="n">
        <v>2880299.11683301</v>
      </c>
      <c r="J1355" s="138" t="str">
        <f>IF(I1355&gt;0,H1355/I1355,0)</f>
      </c>
      <c r="K1355" s="139" t="str">
        <f>1-EXP(-J1355)</f>
      </c>
      <c r="L1355" s="140" t="str">
        <f>IF(G1355=30,1,M1354)</f>
      </c>
      <c r="M1355" s="141" t="str">
        <f>L1355*(1-K1355)</f>
      </c>
    </row>
    <row r="1356">
      <c r="A1356" t="s">
        <v>148</v>
      </c>
      <c r="B1356" t="s">
        <v>164</v>
      </c>
      <c r="C1356" s="4" t="s">
        <v>165</v>
      </c>
      <c r="D1356" t="s">
        <v>166</v>
      </c>
      <c r="E1356" t="s">
        <v>451</v>
      </c>
      <c r="F1356" s="134" t="n">
        <v>2032</v>
      </c>
      <c r="G1356" s="135" t="n">
        <v>64</v>
      </c>
      <c r="H1356" s="136" t="n">
        <v>23472.4283158502</v>
      </c>
      <c r="I1356" s="137" t="n">
        <v>2759570.35201738</v>
      </c>
      <c r="J1356" s="138" t="str">
        <f>IF(I1356&gt;0,H1356/I1356,0)</f>
      </c>
      <c r="K1356" s="139" t="str">
        <f>1-EXP(-J1356)</f>
      </c>
      <c r="L1356" s="140" t="str">
        <f>IF(G1356=30,1,M1355)</f>
      </c>
      <c r="M1356" s="141" t="str">
        <f>L1356*(1-K1356)</f>
      </c>
    </row>
    <row r="1357">
      <c r="A1357" t="s">
        <v>148</v>
      </c>
      <c r="B1357" t="s">
        <v>164</v>
      </c>
      <c r="C1357" s="4" t="s">
        <v>165</v>
      </c>
      <c r="D1357" t="s">
        <v>166</v>
      </c>
      <c r="E1357" t="s">
        <v>451</v>
      </c>
      <c r="F1357" s="134" t="n">
        <v>2032</v>
      </c>
      <c r="G1357" s="135" t="n">
        <v>65</v>
      </c>
      <c r="H1357" s="136" t="n">
        <v>23598.6123039117</v>
      </c>
      <c r="I1357" s="137" t="n">
        <v>2609328.5169293</v>
      </c>
      <c r="J1357" s="138" t="str">
        <f>IF(I1357&gt;0,H1357/I1357,0)</f>
      </c>
      <c r="K1357" s="139" t="str">
        <f>1-EXP(-J1357)</f>
      </c>
      <c r="L1357" s="140" t="str">
        <f>IF(G1357=30,1,M1356)</f>
      </c>
      <c r="M1357" s="141" t="str">
        <f>L1357*(1-K1357)</f>
      </c>
    </row>
    <row r="1358">
      <c r="A1358" t="s">
        <v>148</v>
      </c>
      <c r="B1358" t="s">
        <v>164</v>
      </c>
      <c r="C1358" s="4" t="s">
        <v>165</v>
      </c>
      <c r="D1358" t="s">
        <v>166</v>
      </c>
      <c r="E1358" t="s">
        <v>451</v>
      </c>
      <c r="F1358" s="134" t="n">
        <v>2032</v>
      </c>
      <c r="G1358" s="135" t="n">
        <v>66</v>
      </c>
      <c r="H1358" s="136" t="n">
        <v>24685.0388331497</v>
      </c>
      <c r="I1358" s="137" t="n">
        <v>2493668.47287978</v>
      </c>
      <c r="J1358" s="138" t="str">
        <f>IF(I1358&gt;0,H1358/I1358,0)</f>
      </c>
      <c r="K1358" s="139" t="str">
        <f>1-EXP(-J1358)</f>
      </c>
      <c r="L1358" s="140" t="str">
        <f>IF(G1358=30,1,M1357)</f>
      </c>
      <c r="M1358" s="141" t="str">
        <f>L1358*(1-K1358)</f>
      </c>
    </row>
    <row r="1359">
      <c r="A1359" t="s">
        <v>148</v>
      </c>
      <c r="B1359" t="s">
        <v>164</v>
      </c>
      <c r="C1359" s="4" t="s">
        <v>165</v>
      </c>
      <c r="D1359" t="s">
        <v>166</v>
      </c>
      <c r="E1359" t="s">
        <v>451</v>
      </c>
      <c r="F1359" s="134" t="n">
        <v>2032</v>
      </c>
      <c r="G1359" s="135" t="n">
        <v>67</v>
      </c>
      <c r="H1359" s="136" t="n">
        <v>25635.4243290603</v>
      </c>
      <c r="I1359" s="137" t="n">
        <v>2357724.81937708</v>
      </c>
      <c r="J1359" s="138" t="str">
        <f>IF(I1359&gt;0,H1359/I1359,0)</f>
      </c>
      <c r="K1359" s="139" t="str">
        <f>1-EXP(-J1359)</f>
      </c>
      <c r="L1359" s="140" t="str">
        <f>IF(G1359=30,1,M1358)</f>
      </c>
      <c r="M1359" s="141" t="str">
        <f>L1359*(1-K1359)</f>
      </c>
    </row>
    <row r="1360">
      <c r="A1360" t="s">
        <v>148</v>
      </c>
      <c r="B1360" t="s">
        <v>164</v>
      </c>
      <c r="C1360" s="4" t="s">
        <v>165</v>
      </c>
      <c r="D1360" t="s">
        <v>166</v>
      </c>
      <c r="E1360" t="s">
        <v>451</v>
      </c>
      <c r="F1360" s="134" t="n">
        <v>2032</v>
      </c>
      <c r="G1360" s="135" t="n">
        <v>68</v>
      </c>
      <c r="H1360" s="136" t="n">
        <v>26562.2059857799</v>
      </c>
      <c r="I1360" s="137" t="n">
        <v>2222241.83036583</v>
      </c>
      <c r="J1360" s="138" t="str">
        <f>IF(I1360&gt;0,H1360/I1360,0)</f>
      </c>
      <c r="K1360" s="139" t="str">
        <f>1-EXP(-J1360)</f>
      </c>
      <c r="L1360" s="140" t="str">
        <f>IF(G1360=30,1,M1359)</f>
      </c>
      <c r="M1360" s="141" t="str">
        <f>L1360*(1-K1360)</f>
      </c>
    </row>
    <row r="1361">
      <c r="A1361" t="s">
        <v>148</v>
      </c>
      <c r="B1361" t="s">
        <v>164</v>
      </c>
      <c r="C1361" s="4" t="s">
        <v>165</v>
      </c>
      <c r="D1361" t="s">
        <v>166</v>
      </c>
      <c r="E1361" t="s">
        <v>451</v>
      </c>
      <c r="F1361" s="134" t="n">
        <v>2032</v>
      </c>
      <c r="G1361" s="135" t="n">
        <v>69</v>
      </c>
      <c r="H1361" s="136" t="n">
        <v>27504.1138415236</v>
      </c>
      <c r="I1361" s="137" t="n">
        <v>2091441.79807601</v>
      </c>
      <c r="J1361" s="138" t="str">
        <f>IF(I1361&gt;0,H1361/I1361,0)</f>
      </c>
      <c r="K1361" s="139" t="str">
        <f>1-EXP(-J1361)</f>
      </c>
      <c r="L1361" s="140" t="str">
        <f>IF(G1361=30,1,M1360)</f>
      </c>
      <c r="M1361" s="141" t="str">
        <f>L1361*(1-K1361)</f>
      </c>
    </row>
    <row r="1362">
      <c r="A1362" t="s">
        <v>148</v>
      </c>
      <c r="B1362" t="s">
        <v>164</v>
      </c>
      <c r="C1362" s="4" t="s">
        <v>165</v>
      </c>
      <c r="D1362" t="s">
        <v>166</v>
      </c>
      <c r="E1362" t="s">
        <v>451</v>
      </c>
      <c r="F1362" s="134" t="n">
        <v>2033</v>
      </c>
      <c r="G1362" s="135" t="n">
        <v>30</v>
      </c>
      <c r="H1362" s="136" t="n">
        <v>686.025386044063</v>
      </c>
      <c r="I1362" s="137" t="n">
        <v>4369985.51198951</v>
      </c>
      <c r="J1362" s="138" t="str">
        <f>IF(I1362&gt;0,H1362/I1362,0)</f>
      </c>
      <c r="K1362" s="139" t="str">
        <f>1-EXP(-J1362)</f>
      </c>
      <c r="L1362" s="140" t="str">
        <f>IF(G1362=30,1,M1361)</f>
      </c>
      <c r="M1362" s="141" t="str">
        <f>L1362*(1-K1362)</f>
      </c>
    </row>
    <row r="1363">
      <c r="A1363" t="s">
        <v>148</v>
      </c>
      <c r="B1363" t="s">
        <v>164</v>
      </c>
      <c r="C1363" s="4" t="s">
        <v>165</v>
      </c>
      <c r="D1363" t="s">
        <v>166</v>
      </c>
      <c r="E1363" t="s">
        <v>451</v>
      </c>
      <c r="F1363" s="134" t="n">
        <v>2033</v>
      </c>
      <c r="G1363" s="135" t="n">
        <v>31</v>
      </c>
      <c r="H1363" s="136" t="n">
        <v>975.63604222099</v>
      </c>
      <c r="I1363" s="137" t="n">
        <v>4349357.57871353</v>
      </c>
      <c r="J1363" s="138" t="str">
        <f>IF(I1363&gt;0,H1363/I1363,0)</f>
      </c>
      <c r="K1363" s="139" t="str">
        <f>1-EXP(-J1363)</f>
      </c>
      <c r="L1363" s="140" t="str">
        <f>IF(G1363=30,1,M1362)</f>
      </c>
      <c r="M1363" s="141" t="str">
        <f>L1363*(1-K1363)</f>
      </c>
    </row>
    <row r="1364">
      <c r="A1364" t="s">
        <v>148</v>
      </c>
      <c r="B1364" t="s">
        <v>164</v>
      </c>
      <c r="C1364" s="4" t="s">
        <v>165</v>
      </c>
      <c r="D1364" t="s">
        <v>166</v>
      </c>
      <c r="E1364" t="s">
        <v>451</v>
      </c>
      <c r="F1364" s="134" t="n">
        <v>2033</v>
      </c>
      <c r="G1364" s="135" t="n">
        <v>32</v>
      </c>
      <c r="H1364" s="136" t="n">
        <v>1024.13516479027</v>
      </c>
      <c r="I1364" s="137" t="n">
        <v>4329878.5323833</v>
      </c>
      <c r="J1364" s="138" t="str">
        <f>IF(I1364&gt;0,H1364/I1364,0)</f>
      </c>
      <c r="K1364" s="139" t="str">
        <f>1-EXP(-J1364)</f>
      </c>
      <c r="L1364" s="140" t="str">
        <f>IF(G1364=30,1,M1363)</f>
      </c>
      <c r="M1364" s="141" t="str">
        <f>L1364*(1-K1364)</f>
      </c>
    </row>
    <row r="1365">
      <c r="A1365" t="s">
        <v>148</v>
      </c>
      <c r="B1365" t="s">
        <v>164</v>
      </c>
      <c r="C1365" s="4" t="s">
        <v>165</v>
      </c>
      <c r="D1365" t="s">
        <v>166</v>
      </c>
      <c r="E1365" t="s">
        <v>451</v>
      </c>
      <c r="F1365" s="134" t="n">
        <v>2033</v>
      </c>
      <c r="G1365" s="135" t="n">
        <v>33</v>
      </c>
      <c r="H1365" s="136" t="n">
        <v>1082.42715550504</v>
      </c>
      <c r="I1365" s="137" t="n">
        <v>4310162.13265088</v>
      </c>
      <c r="J1365" s="138" t="str">
        <f>IF(I1365&gt;0,H1365/I1365,0)</f>
      </c>
      <c r="K1365" s="139" t="str">
        <f>1-EXP(-J1365)</f>
      </c>
      <c r="L1365" s="140" t="str">
        <f>IF(G1365=30,1,M1364)</f>
      </c>
      <c r="M1365" s="141" t="str">
        <f>L1365*(1-K1365)</f>
      </c>
    </row>
    <row r="1366">
      <c r="A1366" t="s">
        <v>148</v>
      </c>
      <c r="B1366" t="s">
        <v>164</v>
      </c>
      <c r="C1366" s="4" t="s">
        <v>165</v>
      </c>
      <c r="D1366" t="s">
        <v>166</v>
      </c>
      <c r="E1366" t="s">
        <v>451</v>
      </c>
      <c r="F1366" s="134" t="n">
        <v>2033</v>
      </c>
      <c r="G1366" s="135" t="n">
        <v>34</v>
      </c>
      <c r="H1366" s="136" t="n">
        <v>1161.96360224872</v>
      </c>
      <c r="I1366" s="137" t="n">
        <v>4330190.97018568</v>
      </c>
      <c r="J1366" s="138" t="str">
        <f>IF(I1366&gt;0,H1366/I1366,0)</f>
      </c>
      <c r="K1366" s="139" t="str">
        <f>1-EXP(-J1366)</f>
      </c>
      <c r="L1366" s="140" t="str">
        <f>IF(G1366=30,1,M1365)</f>
      </c>
      <c r="M1366" s="141" t="str">
        <f>L1366*(1-K1366)</f>
      </c>
    </row>
    <row r="1367">
      <c r="A1367" t="s">
        <v>148</v>
      </c>
      <c r="B1367" t="s">
        <v>164</v>
      </c>
      <c r="C1367" s="4" t="s">
        <v>165</v>
      </c>
      <c r="D1367" t="s">
        <v>166</v>
      </c>
      <c r="E1367" t="s">
        <v>451</v>
      </c>
      <c r="F1367" s="134" t="n">
        <v>2033</v>
      </c>
      <c r="G1367" s="135" t="n">
        <v>35</v>
      </c>
      <c r="H1367" s="136" t="n">
        <v>1602.36896480743</v>
      </c>
      <c r="I1367" s="137" t="n">
        <v>4389388.26174126</v>
      </c>
      <c r="J1367" s="138" t="str">
        <f>IF(I1367&gt;0,H1367/I1367,0)</f>
      </c>
      <c r="K1367" s="139" t="str">
        <f>1-EXP(-J1367)</f>
      </c>
      <c r="L1367" s="140" t="str">
        <f>IF(G1367=30,1,M1366)</f>
      </c>
      <c r="M1367" s="141" t="str">
        <f>L1367*(1-K1367)</f>
      </c>
    </row>
    <row r="1368">
      <c r="A1368" t="s">
        <v>148</v>
      </c>
      <c r="B1368" t="s">
        <v>164</v>
      </c>
      <c r="C1368" s="4" t="s">
        <v>165</v>
      </c>
      <c r="D1368" t="s">
        <v>166</v>
      </c>
      <c r="E1368" t="s">
        <v>451</v>
      </c>
      <c r="F1368" s="134" t="n">
        <v>2033</v>
      </c>
      <c r="G1368" s="135" t="n">
        <v>36</v>
      </c>
      <c r="H1368" s="136" t="n">
        <v>2005.0525242889</v>
      </c>
      <c r="I1368" s="137" t="n">
        <v>4527676.05771134</v>
      </c>
      <c r="J1368" s="138" t="str">
        <f>IF(I1368&gt;0,H1368/I1368,0)</f>
      </c>
      <c r="K1368" s="139" t="str">
        <f>1-EXP(-J1368)</f>
      </c>
      <c r="L1368" s="140" t="str">
        <f>IF(G1368=30,1,M1367)</f>
      </c>
      <c r="M1368" s="141" t="str">
        <f>L1368*(1-K1368)</f>
      </c>
    </row>
    <row r="1369">
      <c r="A1369" t="s">
        <v>148</v>
      </c>
      <c r="B1369" t="s">
        <v>164</v>
      </c>
      <c r="C1369" s="4" t="s">
        <v>165</v>
      </c>
      <c r="D1369" t="s">
        <v>166</v>
      </c>
      <c r="E1369" t="s">
        <v>451</v>
      </c>
      <c r="F1369" s="134" t="n">
        <v>2033</v>
      </c>
      <c r="G1369" s="135" t="n">
        <v>37</v>
      </c>
      <c r="H1369" s="136" t="n">
        <v>2134.83445750849</v>
      </c>
      <c r="I1369" s="137" t="n">
        <v>4483854.73364816</v>
      </c>
      <c r="J1369" s="138" t="str">
        <f>IF(I1369&gt;0,H1369/I1369,0)</f>
      </c>
      <c r="K1369" s="139" t="str">
        <f>1-EXP(-J1369)</f>
      </c>
      <c r="L1369" s="140" t="str">
        <f>IF(G1369=30,1,M1368)</f>
      </c>
      <c r="M1369" s="141" t="str">
        <f>L1369*(1-K1369)</f>
      </c>
    </row>
    <row r="1370">
      <c r="A1370" t="s">
        <v>148</v>
      </c>
      <c r="B1370" t="s">
        <v>164</v>
      </c>
      <c r="C1370" s="4" t="s">
        <v>165</v>
      </c>
      <c r="D1370" t="s">
        <v>166</v>
      </c>
      <c r="E1370" t="s">
        <v>451</v>
      </c>
      <c r="F1370" s="134" t="n">
        <v>2033</v>
      </c>
      <c r="G1370" s="135" t="n">
        <v>38</v>
      </c>
      <c r="H1370" s="136" t="n">
        <v>2262.32561929436</v>
      </c>
      <c r="I1370" s="137" t="n">
        <v>4409815.4591764</v>
      </c>
      <c r="J1370" s="138" t="str">
        <f>IF(I1370&gt;0,H1370/I1370,0)</f>
      </c>
      <c r="K1370" s="139" t="str">
        <f>1-EXP(-J1370)</f>
      </c>
      <c r="L1370" s="140" t="str">
        <f>IF(G1370=30,1,M1369)</f>
      </c>
      <c r="M1370" s="141" t="str">
        <f>L1370*(1-K1370)</f>
      </c>
    </row>
    <row r="1371">
      <c r="A1371" t="s">
        <v>148</v>
      </c>
      <c r="B1371" t="s">
        <v>164</v>
      </c>
      <c r="C1371" s="4" t="s">
        <v>165</v>
      </c>
      <c r="D1371" t="s">
        <v>166</v>
      </c>
      <c r="E1371" t="s">
        <v>451</v>
      </c>
      <c r="F1371" s="134" t="n">
        <v>2033</v>
      </c>
      <c r="G1371" s="135" t="n">
        <v>39</v>
      </c>
      <c r="H1371" s="136" t="n">
        <v>2411.17382996524</v>
      </c>
      <c r="I1371" s="137" t="n">
        <v>4351311.93402033</v>
      </c>
      <c r="J1371" s="138" t="str">
        <f>IF(I1371&gt;0,H1371/I1371,0)</f>
      </c>
      <c r="K1371" s="139" t="str">
        <f>1-EXP(-J1371)</f>
      </c>
      <c r="L1371" s="140" t="str">
        <f>IF(G1371=30,1,M1370)</f>
      </c>
      <c r="M1371" s="141" t="str">
        <f>L1371*(1-K1371)</f>
      </c>
    </row>
    <row r="1372">
      <c r="A1372" t="s">
        <v>148</v>
      </c>
      <c r="B1372" t="s">
        <v>164</v>
      </c>
      <c r="C1372" s="4" t="s">
        <v>165</v>
      </c>
      <c r="D1372" t="s">
        <v>166</v>
      </c>
      <c r="E1372" t="s">
        <v>451</v>
      </c>
      <c r="F1372" s="134" t="n">
        <v>2033</v>
      </c>
      <c r="G1372" s="135" t="n">
        <v>40</v>
      </c>
      <c r="H1372" s="136" t="n">
        <v>3204.66327897508</v>
      </c>
      <c r="I1372" s="137" t="n">
        <v>4296222.30462657</v>
      </c>
      <c r="J1372" s="138" t="str">
        <f>IF(I1372&gt;0,H1372/I1372,0)</f>
      </c>
      <c r="K1372" s="139" t="str">
        <f>1-EXP(-J1372)</f>
      </c>
      <c r="L1372" s="140" t="str">
        <f>IF(G1372=30,1,M1371)</f>
      </c>
      <c r="M1372" s="141" t="str">
        <f>L1372*(1-K1372)</f>
      </c>
    </row>
    <row r="1373">
      <c r="A1373" t="s">
        <v>148</v>
      </c>
      <c r="B1373" t="s">
        <v>164</v>
      </c>
      <c r="C1373" s="4" t="s">
        <v>165</v>
      </c>
      <c r="D1373" t="s">
        <v>166</v>
      </c>
      <c r="E1373" t="s">
        <v>451</v>
      </c>
      <c r="F1373" s="134" t="n">
        <v>2033</v>
      </c>
      <c r="G1373" s="135" t="n">
        <v>41</v>
      </c>
      <c r="H1373" s="136" t="n">
        <v>3465.28670917834</v>
      </c>
      <c r="I1373" s="137" t="n">
        <v>4331055.85841037</v>
      </c>
      <c r="J1373" s="138" t="str">
        <f>IF(I1373&gt;0,H1373/I1373,0)</f>
      </c>
      <c r="K1373" s="139" t="str">
        <f>1-EXP(-J1373)</f>
      </c>
      <c r="L1373" s="140" t="str">
        <f>IF(G1373=30,1,M1372)</f>
      </c>
      <c r="M1373" s="141" t="str">
        <f>L1373*(1-K1373)</f>
      </c>
    </row>
    <row r="1374">
      <c r="A1374" t="s">
        <v>148</v>
      </c>
      <c r="B1374" t="s">
        <v>164</v>
      </c>
      <c r="C1374" s="4" t="s">
        <v>165</v>
      </c>
      <c r="D1374" t="s">
        <v>166</v>
      </c>
      <c r="E1374" t="s">
        <v>451</v>
      </c>
      <c r="F1374" s="134" t="n">
        <v>2033</v>
      </c>
      <c r="G1374" s="135" t="n">
        <v>42</v>
      </c>
      <c r="H1374" s="136" t="n">
        <v>3782.31478033611</v>
      </c>
      <c r="I1374" s="137" t="n">
        <v>4346790.73009345</v>
      </c>
      <c r="J1374" s="138" t="str">
        <f>IF(I1374&gt;0,H1374/I1374,0)</f>
      </c>
      <c r="K1374" s="139" t="str">
        <f>1-EXP(-J1374)</f>
      </c>
      <c r="L1374" s="140" t="str">
        <f>IF(G1374=30,1,M1373)</f>
      </c>
      <c r="M1374" s="141" t="str">
        <f>L1374*(1-K1374)</f>
      </c>
    </row>
    <row r="1375">
      <c r="A1375" t="s">
        <v>148</v>
      </c>
      <c r="B1375" t="s">
        <v>164</v>
      </c>
      <c r="C1375" s="4" t="s">
        <v>165</v>
      </c>
      <c r="D1375" t="s">
        <v>166</v>
      </c>
      <c r="E1375" t="s">
        <v>451</v>
      </c>
      <c r="F1375" s="134" t="n">
        <v>2033</v>
      </c>
      <c r="G1375" s="135" t="n">
        <v>43</v>
      </c>
      <c r="H1375" s="136" t="n">
        <v>5736.80595132256</v>
      </c>
      <c r="I1375" s="137" t="n">
        <v>6399192.69460693</v>
      </c>
      <c r="J1375" s="138" t="str">
        <f>IF(I1375&gt;0,H1375/I1375,0)</f>
      </c>
      <c r="K1375" s="139" t="str">
        <f>1-EXP(-J1375)</f>
      </c>
      <c r="L1375" s="140" t="str">
        <f>IF(G1375=30,1,M1374)</f>
      </c>
      <c r="M1375" s="141" t="str">
        <f>L1375*(1-K1375)</f>
      </c>
    </row>
    <row r="1376">
      <c r="A1376" t="s">
        <v>148</v>
      </c>
      <c r="B1376" t="s">
        <v>164</v>
      </c>
      <c r="C1376" s="4" t="s">
        <v>165</v>
      </c>
      <c r="D1376" t="s">
        <v>166</v>
      </c>
      <c r="E1376" t="s">
        <v>451</v>
      </c>
      <c r="F1376" s="134" t="n">
        <v>2033</v>
      </c>
      <c r="G1376" s="135" t="n">
        <v>44</v>
      </c>
      <c r="H1376" s="136" t="n">
        <v>4467.69649429073</v>
      </c>
      <c r="I1376" s="137" t="n">
        <v>4300519.0271297</v>
      </c>
      <c r="J1376" s="138" t="str">
        <f>IF(I1376&gt;0,H1376/I1376,0)</f>
      </c>
      <c r="K1376" s="139" t="str">
        <f>1-EXP(-J1376)</f>
      </c>
      <c r="L1376" s="140" t="str">
        <f>IF(G1376=30,1,M1375)</f>
      </c>
      <c r="M1376" s="141" t="str">
        <f>L1376*(1-K1376)</f>
      </c>
    </row>
    <row r="1377">
      <c r="A1377" t="s">
        <v>148</v>
      </c>
      <c r="B1377" t="s">
        <v>164</v>
      </c>
      <c r="C1377" s="4" t="s">
        <v>165</v>
      </c>
      <c r="D1377" t="s">
        <v>166</v>
      </c>
      <c r="E1377" t="s">
        <v>451</v>
      </c>
      <c r="F1377" s="134" t="n">
        <v>2033</v>
      </c>
      <c r="G1377" s="135" t="n">
        <v>45</v>
      </c>
      <c r="H1377" s="136" t="n">
        <v>5762.65701509527</v>
      </c>
      <c r="I1377" s="137" t="n">
        <v>4280860.31225583</v>
      </c>
      <c r="J1377" s="138" t="str">
        <f>IF(I1377&gt;0,H1377/I1377,0)</f>
      </c>
      <c r="K1377" s="139" t="str">
        <f>1-EXP(-J1377)</f>
      </c>
      <c r="L1377" s="140" t="str">
        <f>IF(G1377=30,1,M1376)</f>
      </c>
      <c r="M1377" s="141" t="str">
        <f>L1377*(1-K1377)</f>
      </c>
    </row>
    <row r="1378">
      <c r="A1378" t="s">
        <v>148</v>
      </c>
      <c r="B1378" t="s">
        <v>164</v>
      </c>
      <c r="C1378" s="4" t="s">
        <v>165</v>
      </c>
      <c r="D1378" t="s">
        <v>166</v>
      </c>
      <c r="E1378" t="s">
        <v>451</v>
      </c>
      <c r="F1378" s="134" t="n">
        <v>2033</v>
      </c>
      <c r="G1378" s="135" t="n">
        <v>46</v>
      </c>
      <c r="H1378" s="136" t="n">
        <v>6063.05005759103</v>
      </c>
      <c r="I1378" s="137" t="n">
        <v>4145413.21422124</v>
      </c>
      <c r="J1378" s="138" t="str">
        <f>IF(I1378&gt;0,H1378/I1378,0)</f>
      </c>
      <c r="K1378" s="139" t="str">
        <f>1-EXP(-J1378)</f>
      </c>
      <c r="L1378" s="140" t="str">
        <f>IF(G1378=30,1,M1377)</f>
      </c>
      <c r="M1378" s="141" t="str">
        <f>L1378*(1-K1378)</f>
      </c>
    </row>
    <row r="1379">
      <c r="A1379" t="s">
        <v>148</v>
      </c>
      <c r="B1379" t="s">
        <v>164</v>
      </c>
      <c r="C1379" s="4" t="s">
        <v>165</v>
      </c>
      <c r="D1379" t="s">
        <v>166</v>
      </c>
      <c r="E1379" t="s">
        <v>451</v>
      </c>
      <c r="F1379" s="134" t="n">
        <v>2033</v>
      </c>
      <c r="G1379" s="135" t="n">
        <v>47</v>
      </c>
      <c r="H1379" s="136" t="n">
        <v>6605.79641497483</v>
      </c>
      <c r="I1379" s="137" t="n">
        <v>4107373.89318285</v>
      </c>
      <c r="J1379" s="138" t="str">
        <f>IF(I1379&gt;0,H1379/I1379,0)</f>
      </c>
      <c r="K1379" s="139" t="str">
        <f>1-EXP(-J1379)</f>
      </c>
      <c r="L1379" s="140" t="str">
        <f>IF(G1379=30,1,M1378)</f>
      </c>
      <c r="M1379" s="141" t="str">
        <f>L1379*(1-K1379)</f>
      </c>
    </row>
    <row r="1380">
      <c r="A1380" t="s">
        <v>148</v>
      </c>
      <c r="B1380" t="s">
        <v>164</v>
      </c>
      <c r="C1380" s="4" t="s">
        <v>165</v>
      </c>
      <c r="D1380" t="s">
        <v>166</v>
      </c>
      <c r="E1380" t="s">
        <v>451</v>
      </c>
      <c r="F1380" s="134" t="n">
        <v>2033</v>
      </c>
      <c r="G1380" s="135" t="n">
        <v>48</v>
      </c>
      <c r="H1380" s="136" t="n">
        <v>7360.88341543349</v>
      </c>
      <c r="I1380" s="137" t="n">
        <v>4161382.06528619</v>
      </c>
      <c r="J1380" s="138" t="str">
        <f>IF(I1380&gt;0,H1380/I1380,0)</f>
      </c>
      <c r="K1380" s="139" t="str">
        <f>1-EXP(-J1380)</f>
      </c>
      <c r="L1380" s="140" t="str">
        <f>IF(G1380=30,1,M1379)</f>
      </c>
      <c r="M1380" s="141" t="str">
        <f>L1380*(1-K1380)</f>
      </c>
    </row>
    <row r="1381">
      <c r="A1381" t="s">
        <v>148</v>
      </c>
      <c r="B1381" t="s">
        <v>164</v>
      </c>
      <c r="C1381" s="4" t="s">
        <v>165</v>
      </c>
      <c r="D1381" t="s">
        <v>166</v>
      </c>
      <c r="E1381" t="s">
        <v>451</v>
      </c>
      <c r="F1381" s="134" t="n">
        <v>2033</v>
      </c>
      <c r="G1381" s="135" t="n">
        <v>49</v>
      </c>
      <c r="H1381" s="136" t="n">
        <v>8245.15985202243</v>
      </c>
      <c r="I1381" s="137" t="n">
        <v>4239524.93688918</v>
      </c>
      <c r="J1381" s="138" t="str">
        <f>IF(I1381&gt;0,H1381/I1381,0)</f>
      </c>
      <c r="K1381" s="139" t="str">
        <f>1-EXP(-J1381)</f>
      </c>
      <c r="L1381" s="140" t="str">
        <f>IF(G1381=30,1,M1380)</f>
      </c>
      <c r="M1381" s="141" t="str">
        <f>L1381*(1-K1381)</f>
      </c>
    </row>
    <row r="1382">
      <c r="A1382" t="s">
        <v>148</v>
      </c>
      <c r="B1382" t="s">
        <v>164</v>
      </c>
      <c r="C1382" s="4" t="s">
        <v>165</v>
      </c>
      <c r="D1382" t="s">
        <v>166</v>
      </c>
      <c r="E1382" t="s">
        <v>451</v>
      </c>
      <c r="F1382" s="134" t="n">
        <v>2033</v>
      </c>
      <c r="G1382" s="135" t="n">
        <v>50</v>
      </c>
      <c r="H1382" s="136" t="n">
        <v>9529.66119737257</v>
      </c>
      <c r="I1382" s="137" t="n">
        <v>4209571.2265014</v>
      </c>
      <c r="J1382" s="138" t="str">
        <f>IF(I1382&gt;0,H1382/I1382,0)</f>
      </c>
      <c r="K1382" s="139" t="str">
        <f>1-EXP(-J1382)</f>
      </c>
      <c r="L1382" s="140" t="str">
        <f>IF(G1382=30,1,M1381)</f>
      </c>
      <c r="M1382" s="141" t="str">
        <f>L1382*(1-K1382)</f>
      </c>
    </row>
    <row r="1383">
      <c r="A1383" t="s">
        <v>148</v>
      </c>
      <c r="B1383" t="s">
        <v>164</v>
      </c>
      <c r="C1383" s="4" t="s">
        <v>165</v>
      </c>
      <c r="D1383" t="s">
        <v>166</v>
      </c>
      <c r="E1383" t="s">
        <v>451</v>
      </c>
      <c r="F1383" s="134" t="n">
        <v>2033</v>
      </c>
      <c r="G1383" s="135" t="n">
        <v>51</v>
      </c>
      <c r="H1383" s="136" t="n">
        <v>10181.6074938136</v>
      </c>
      <c r="I1383" s="137" t="n">
        <v>4067705.38056072</v>
      </c>
      <c r="J1383" s="138" t="str">
        <f>IF(I1383&gt;0,H1383/I1383,0)</f>
      </c>
      <c r="K1383" s="139" t="str">
        <f>1-EXP(-J1383)</f>
      </c>
      <c r="L1383" s="140" t="str">
        <f>IF(G1383=30,1,M1382)</f>
      </c>
      <c r="M1383" s="141" t="str">
        <f>L1383*(1-K1383)</f>
      </c>
    </row>
    <row r="1384">
      <c r="A1384" t="s">
        <v>148</v>
      </c>
      <c r="B1384" t="s">
        <v>164</v>
      </c>
      <c r="C1384" s="4" t="s">
        <v>165</v>
      </c>
      <c r="D1384" t="s">
        <v>166</v>
      </c>
      <c r="E1384" t="s">
        <v>451</v>
      </c>
      <c r="F1384" s="134" t="n">
        <v>2033</v>
      </c>
      <c r="G1384" s="135" t="n">
        <v>52</v>
      </c>
      <c r="H1384" s="136" t="n">
        <v>10931.3810490275</v>
      </c>
      <c r="I1384" s="137" t="n">
        <v>3987580.00751491</v>
      </c>
      <c r="J1384" s="138" t="str">
        <f>IF(I1384&gt;0,H1384/I1384,0)</f>
      </c>
      <c r="K1384" s="139" t="str">
        <f>1-EXP(-J1384)</f>
      </c>
      <c r="L1384" s="140" t="str">
        <f>IF(G1384=30,1,M1383)</f>
      </c>
      <c r="M1384" s="141" t="str">
        <f>L1384*(1-K1384)</f>
      </c>
    </row>
    <row r="1385">
      <c r="A1385" t="s">
        <v>148</v>
      </c>
      <c r="B1385" t="s">
        <v>164</v>
      </c>
      <c r="C1385" s="4" t="s">
        <v>165</v>
      </c>
      <c r="D1385" t="s">
        <v>166</v>
      </c>
      <c r="E1385" t="s">
        <v>451</v>
      </c>
      <c r="F1385" s="134" t="n">
        <v>2033</v>
      </c>
      <c r="G1385" s="135" t="n">
        <v>53</v>
      </c>
      <c r="H1385" s="136" t="n">
        <v>11771.1840571565</v>
      </c>
      <c r="I1385" s="137" t="n">
        <v>3922567.09414956</v>
      </c>
      <c r="J1385" s="138" t="str">
        <f>IF(I1385&gt;0,H1385/I1385,0)</f>
      </c>
      <c r="K1385" s="139" t="str">
        <f>1-EXP(-J1385)</f>
      </c>
      <c r="L1385" s="140" t="str">
        <f>IF(G1385=30,1,M1384)</f>
      </c>
      <c r="M1385" s="141" t="str">
        <f>L1385*(1-K1385)</f>
      </c>
    </row>
    <row r="1386">
      <c r="A1386" t="s">
        <v>148</v>
      </c>
      <c r="B1386" t="s">
        <v>164</v>
      </c>
      <c r="C1386" s="4" t="s">
        <v>165</v>
      </c>
      <c r="D1386" t="s">
        <v>166</v>
      </c>
      <c r="E1386" t="s">
        <v>451</v>
      </c>
      <c r="F1386" s="134" t="n">
        <v>2033</v>
      </c>
      <c r="G1386" s="135" t="n">
        <v>54</v>
      </c>
      <c r="H1386" s="136" t="n">
        <v>12655.3142743406</v>
      </c>
      <c r="I1386" s="137" t="n">
        <v>3851780.8672686</v>
      </c>
      <c r="J1386" s="138" t="str">
        <f>IF(I1386&gt;0,H1386/I1386,0)</f>
      </c>
      <c r="K1386" s="139" t="str">
        <f>1-EXP(-J1386)</f>
      </c>
      <c r="L1386" s="140" t="str">
        <f>IF(G1386=30,1,M1385)</f>
      </c>
      <c r="M1386" s="141" t="str">
        <f>L1386*(1-K1386)</f>
      </c>
    </row>
    <row r="1387">
      <c r="A1387" t="s">
        <v>148</v>
      </c>
      <c r="B1387" t="s">
        <v>164</v>
      </c>
      <c r="C1387" s="4" t="s">
        <v>165</v>
      </c>
      <c r="D1387" t="s">
        <v>166</v>
      </c>
      <c r="E1387" t="s">
        <v>451</v>
      </c>
      <c r="F1387" s="134" t="n">
        <v>2033</v>
      </c>
      <c r="G1387" s="135" t="n">
        <v>55</v>
      </c>
      <c r="H1387" s="136" t="n">
        <v>13588.2470670938</v>
      </c>
      <c r="I1387" s="137" t="n">
        <v>3761580.59638033</v>
      </c>
      <c r="J1387" s="138" t="str">
        <f>IF(I1387&gt;0,H1387/I1387,0)</f>
      </c>
      <c r="K1387" s="139" t="str">
        <f>1-EXP(-J1387)</f>
      </c>
      <c r="L1387" s="140" t="str">
        <f>IF(G1387=30,1,M1386)</f>
      </c>
      <c r="M1387" s="141" t="str">
        <f>L1387*(1-K1387)</f>
      </c>
    </row>
    <row r="1388">
      <c r="A1388" t="s">
        <v>148</v>
      </c>
      <c r="B1388" t="s">
        <v>164</v>
      </c>
      <c r="C1388" s="4" t="s">
        <v>165</v>
      </c>
      <c r="D1388" t="s">
        <v>166</v>
      </c>
      <c r="E1388" t="s">
        <v>451</v>
      </c>
      <c r="F1388" s="134" t="n">
        <v>2033</v>
      </c>
      <c r="G1388" s="135" t="n">
        <v>56</v>
      </c>
      <c r="H1388" s="136" t="n">
        <v>14470.476730169</v>
      </c>
      <c r="I1388" s="137" t="n">
        <v>3687084.11135752</v>
      </c>
      <c r="J1388" s="138" t="str">
        <f>IF(I1388&gt;0,H1388/I1388,0)</f>
      </c>
      <c r="K1388" s="139" t="str">
        <f>1-EXP(-J1388)</f>
      </c>
      <c r="L1388" s="140" t="str">
        <f>IF(G1388=30,1,M1387)</f>
      </c>
      <c r="M1388" s="141" t="str">
        <f>L1388*(1-K1388)</f>
      </c>
    </row>
    <row r="1389">
      <c r="A1389" t="s">
        <v>148</v>
      </c>
      <c r="B1389" t="s">
        <v>164</v>
      </c>
      <c r="C1389" s="4" t="s">
        <v>165</v>
      </c>
      <c r="D1389" t="s">
        <v>166</v>
      </c>
      <c r="E1389" t="s">
        <v>451</v>
      </c>
      <c r="F1389" s="134" t="n">
        <v>2033</v>
      </c>
      <c r="G1389" s="135" t="n">
        <v>57</v>
      </c>
      <c r="H1389" s="136" t="n">
        <v>15477.0495535788</v>
      </c>
      <c r="I1389" s="137" t="n">
        <v>3601106.24313431</v>
      </c>
      <c r="J1389" s="138" t="str">
        <f>IF(I1389&gt;0,H1389/I1389,0)</f>
      </c>
      <c r="K1389" s="139" t="str">
        <f>1-EXP(-J1389)</f>
      </c>
      <c r="L1389" s="140" t="str">
        <f>IF(G1389=30,1,M1388)</f>
      </c>
      <c r="M1389" s="141" t="str">
        <f>L1389*(1-K1389)</f>
      </c>
    </row>
    <row r="1390">
      <c r="A1390" t="s">
        <v>148</v>
      </c>
      <c r="B1390" t="s">
        <v>164</v>
      </c>
      <c r="C1390" s="4" t="s">
        <v>165</v>
      </c>
      <c r="D1390" t="s">
        <v>166</v>
      </c>
      <c r="E1390" t="s">
        <v>451</v>
      </c>
      <c r="F1390" s="134" t="n">
        <v>2033</v>
      </c>
      <c r="G1390" s="135" t="n">
        <v>58</v>
      </c>
      <c r="H1390" s="136" t="n">
        <v>16547.5016867862</v>
      </c>
      <c r="I1390" s="137" t="n">
        <v>3513892.64681408</v>
      </c>
      <c r="J1390" s="138" t="str">
        <f>IF(I1390&gt;0,H1390/I1390,0)</f>
      </c>
      <c r="K1390" s="139" t="str">
        <f>1-EXP(-J1390)</f>
      </c>
      <c r="L1390" s="140" t="str">
        <f>IF(G1390=30,1,M1389)</f>
      </c>
      <c r="M1390" s="141" t="str">
        <f>L1390*(1-K1390)</f>
      </c>
    </row>
    <row r="1391">
      <c r="A1391" t="s">
        <v>148</v>
      </c>
      <c r="B1391" t="s">
        <v>164</v>
      </c>
      <c r="C1391" s="4" t="s">
        <v>165</v>
      </c>
      <c r="D1391" t="s">
        <v>166</v>
      </c>
      <c r="E1391" t="s">
        <v>451</v>
      </c>
      <c r="F1391" s="134" t="n">
        <v>2033</v>
      </c>
      <c r="G1391" s="135" t="n">
        <v>59</v>
      </c>
      <c r="H1391" s="136" t="n">
        <v>17557.3495128813</v>
      </c>
      <c r="I1391" s="137" t="n">
        <v>3399736.35760188</v>
      </c>
      <c r="J1391" s="138" t="str">
        <f>IF(I1391&gt;0,H1391/I1391,0)</f>
      </c>
      <c r="K1391" s="139" t="str">
        <f>1-EXP(-J1391)</f>
      </c>
      <c r="L1391" s="140" t="str">
        <f>IF(G1391=30,1,M1390)</f>
      </c>
      <c r="M1391" s="141" t="str">
        <f>L1391*(1-K1391)</f>
      </c>
    </row>
    <row r="1392">
      <c r="A1392" t="s">
        <v>148</v>
      </c>
      <c r="B1392" t="s">
        <v>164</v>
      </c>
      <c r="C1392" s="4" t="s">
        <v>165</v>
      </c>
      <c r="D1392" t="s">
        <v>166</v>
      </c>
      <c r="E1392" t="s">
        <v>451</v>
      </c>
      <c r="F1392" s="134" t="n">
        <v>2033</v>
      </c>
      <c r="G1392" s="135" t="n">
        <v>60</v>
      </c>
      <c r="H1392" s="136" t="n">
        <v>19129.4496614555</v>
      </c>
      <c r="I1392" s="137" t="n">
        <v>3342561.50490247</v>
      </c>
      <c r="J1392" s="138" t="str">
        <f>IF(I1392&gt;0,H1392/I1392,0)</f>
      </c>
      <c r="K1392" s="139" t="str">
        <f>1-EXP(-J1392)</f>
      </c>
      <c r="L1392" s="140" t="str">
        <f>IF(G1392=30,1,M1391)</f>
      </c>
      <c r="M1392" s="141" t="str">
        <f>L1392*(1-K1392)</f>
      </c>
    </row>
    <row r="1393">
      <c r="A1393" t="s">
        <v>148</v>
      </c>
      <c r="B1393" t="s">
        <v>164</v>
      </c>
      <c r="C1393" s="4" t="s">
        <v>165</v>
      </c>
      <c r="D1393" t="s">
        <v>166</v>
      </c>
      <c r="E1393" t="s">
        <v>451</v>
      </c>
      <c r="F1393" s="134" t="n">
        <v>2033</v>
      </c>
      <c r="G1393" s="135" t="n">
        <v>61</v>
      </c>
      <c r="H1393" s="136" t="n">
        <v>20017.4347407302</v>
      </c>
      <c r="I1393" s="137" t="n">
        <v>3128179.61357035</v>
      </c>
      <c r="J1393" s="138" t="str">
        <f>IF(I1393&gt;0,H1393/I1393,0)</f>
      </c>
      <c r="K1393" s="139" t="str">
        <f>1-EXP(-J1393)</f>
      </c>
      <c r="L1393" s="140" t="str">
        <f>IF(G1393=30,1,M1392)</f>
      </c>
      <c r="M1393" s="141" t="str">
        <f>L1393*(1-K1393)</f>
      </c>
    </row>
    <row r="1394">
      <c r="A1394" t="s">
        <v>148</v>
      </c>
      <c r="B1394" t="s">
        <v>164</v>
      </c>
      <c r="C1394" s="4" t="s">
        <v>165</v>
      </c>
      <c r="D1394" t="s">
        <v>166</v>
      </c>
      <c r="E1394" t="s">
        <v>451</v>
      </c>
      <c r="F1394" s="134" t="n">
        <v>2033</v>
      </c>
      <c r="G1394" s="135" t="n">
        <v>62</v>
      </c>
      <c r="H1394" s="136" t="n">
        <v>21223.5204956537</v>
      </c>
      <c r="I1394" s="137" t="n">
        <v>3029365.25647565</v>
      </c>
      <c r="J1394" s="138" t="str">
        <f>IF(I1394&gt;0,H1394/I1394,0)</f>
      </c>
      <c r="K1394" s="139" t="str">
        <f>1-EXP(-J1394)</f>
      </c>
      <c r="L1394" s="140" t="str">
        <f>IF(G1394=30,1,M1393)</f>
      </c>
      <c r="M1394" s="141" t="str">
        <f>L1394*(1-K1394)</f>
      </c>
    </row>
    <row r="1395">
      <c r="A1395" t="s">
        <v>148</v>
      </c>
      <c r="B1395" t="s">
        <v>164</v>
      </c>
      <c r="C1395" s="4" t="s">
        <v>165</v>
      </c>
      <c r="D1395" t="s">
        <v>166</v>
      </c>
      <c r="E1395" t="s">
        <v>451</v>
      </c>
      <c r="F1395" s="134" t="n">
        <v>2033</v>
      </c>
      <c r="G1395" s="135" t="n">
        <v>63</v>
      </c>
      <c r="H1395" s="136" t="n">
        <v>22520.8455391284</v>
      </c>
      <c r="I1395" s="137" t="n">
        <v>2934106.77481217</v>
      </c>
      <c r="J1395" s="138" t="str">
        <f>IF(I1395&gt;0,H1395/I1395,0)</f>
      </c>
      <c r="K1395" s="139" t="str">
        <f>1-EXP(-J1395)</f>
      </c>
      <c r="L1395" s="140" t="str">
        <f>IF(G1395=30,1,M1394)</f>
      </c>
      <c r="M1395" s="141" t="str">
        <f>L1395*(1-K1395)</f>
      </c>
    </row>
    <row r="1396">
      <c r="A1396" t="s">
        <v>148</v>
      </c>
      <c r="B1396" t="s">
        <v>164</v>
      </c>
      <c r="C1396" s="4" t="s">
        <v>165</v>
      </c>
      <c r="D1396" t="s">
        <v>166</v>
      </c>
      <c r="E1396" t="s">
        <v>451</v>
      </c>
      <c r="F1396" s="134" t="n">
        <v>2033</v>
      </c>
      <c r="G1396" s="135" t="n">
        <v>64</v>
      </c>
      <c r="H1396" s="136" t="n">
        <v>23813.13578521</v>
      </c>
      <c r="I1396" s="137" t="n">
        <v>2829636.81609798</v>
      </c>
      <c r="J1396" s="138" t="str">
        <f>IF(I1396&gt;0,H1396/I1396,0)</f>
      </c>
      <c r="K1396" s="139" t="str">
        <f>1-EXP(-J1396)</f>
      </c>
      <c r="L1396" s="140" t="str">
        <f>IF(G1396=30,1,M1395)</f>
      </c>
      <c r="M1396" s="141" t="str">
        <f>L1396*(1-K1396)</f>
      </c>
    </row>
    <row r="1397">
      <c r="A1397" t="s">
        <v>148</v>
      </c>
      <c r="B1397" t="s">
        <v>164</v>
      </c>
      <c r="C1397" s="4" t="s">
        <v>165</v>
      </c>
      <c r="D1397" t="s">
        <v>166</v>
      </c>
      <c r="E1397" t="s">
        <v>451</v>
      </c>
      <c r="F1397" s="134" t="n">
        <v>2033</v>
      </c>
      <c r="G1397" s="135" t="n">
        <v>65</v>
      </c>
      <c r="H1397" s="136" t="n">
        <v>24166.5380429112</v>
      </c>
      <c r="I1397" s="137" t="n">
        <v>2706388.00836962</v>
      </c>
      <c r="J1397" s="138" t="str">
        <f>IF(I1397&gt;0,H1397/I1397,0)</f>
      </c>
      <c r="K1397" s="139" t="str">
        <f>1-EXP(-J1397)</f>
      </c>
      <c r="L1397" s="140" t="str">
        <f>IF(G1397=30,1,M1396)</f>
      </c>
      <c r="M1397" s="141" t="str">
        <f>L1397*(1-K1397)</f>
      </c>
    </row>
    <row r="1398">
      <c r="A1398" t="s">
        <v>148</v>
      </c>
      <c r="B1398" t="s">
        <v>164</v>
      </c>
      <c r="C1398" s="4" t="s">
        <v>165</v>
      </c>
      <c r="D1398" t="s">
        <v>166</v>
      </c>
      <c r="E1398" t="s">
        <v>451</v>
      </c>
      <c r="F1398" s="134" t="n">
        <v>2033</v>
      </c>
      <c r="G1398" s="135" t="n">
        <v>66</v>
      </c>
      <c r="H1398" s="136" t="n">
        <v>24986.7018352695</v>
      </c>
      <c r="I1398" s="137" t="n">
        <v>2554441.23160411</v>
      </c>
      <c r="J1398" s="138" t="str">
        <f>IF(I1398&gt;0,H1398/I1398,0)</f>
      </c>
      <c r="K1398" s="139" t="str">
        <f>1-EXP(-J1398)</f>
      </c>
      <c r="L1398" s="140" t="str">
        <f>IF(G1398=30,1,M1397)</f>
      </c>
      <c r="M1398" s="141" t="str">
        <f>L1398*(1-K1398)</f>
      </c>
    </row>
    <row r="1399">
      <c r="A1399" t="s">
        <v>148</v>
      </c>
      <c r="B1399" t="s">
        <v>164</v>
      </c>
      <c r="C1399" s="4" t="s">
        <v>165</v>
      </c>
      <c r="D1399" t="s">
        <v>166</v>
      </c>
      <c r="E1399" t="s">
        <v>451</v>
      </c>
      <c r="F1399" s="134" t="n">
        <v>2033</v>
      </c>
      <c r="G1399" s="135" t="n">
        <v>67</v>
      </c>
      <c r="H1399" s="136" t="n">
        <v>26175.8079752329</v>
      </c>
      <c r="I1399" s="137" t="n">
        <v>2435919.01327138</v>
      </c>
      <c r="J1399" s="138" t="str">
        <f>IF(I1399&gt;0,H1399/I1399,0)</f>
      </c>
      <c r="K1399" s="139" t="str">
        <f>1-EXP(-J1399)</f>
      </c>
      <c r="L1399" s="140" t="str">
        <f>IF(G1399=30,1,M1398)</f>
      </c>
      <c r="M1399" s="141" t="str">
        <f>L1399*(1-K1399)</f>
      </c>
    </row>
    <row r="1400">
      <c r="A1400" t="s">
        <v>148</v>
      </c>
      <c r="B1400" t="s">
        <v>164</v>
      </c>
      <c r="C1400" s="4" t="s">
        <v>165</v>
      </c>
      <c r="D1400" t="s">
        <v>166</v>
      </c>
      <c r="E1400" t="s">
        <v>451</v>
      </c>
      <c r="F1400" s="134" t="n">
        <v>2033</v>
      </c>
      <c r="G1400" s="135" t="n">
        <v>68</v>
      </c>
      <c r="H1400" s="136" t="n">
        <v>27143.5213858962</v>
      </c>
      <c r="I1400" s="137" t="n">
        <v>2297844.65752492</v>
      </c>
      <c r="J1400" s="138" t="str">
        <f>IF(I1400&gt;0,H1400/I1400,0)</f>
      </c>
      <c r="K1400" s="139" t="str">
        <f>1-EXP(-J1400)</f>
      </c>
      <c r="L1400" s="140" t="str">
        <f>IF(G1400=30,1,M1399)</f>
      </c>
      <c r="M1400" s="141" t="str">
        <f>L1400*(1-K1400)</f>
      </c>
    </row>
    <row r="1401">
      <c r="A1401" t="s">
        <v>148</v>
      </c>
      <c r="B1401" t="s">
        <v>164</v>
      </c>
      <c r="C1401" s="4" t="s">
        <v>165</v>
      </c>
      <c r="D1401" t="s">
        <v>166</v>
      </c>
      <c r="E1401" t="s">
        <v>451</v>
      </c>
      <c r="F1401" s="134" t="n">
        <v>2033</v>
      </c>
      <c r="G1401" s="135" t="n">
        <v>69</v>
      </c>
      <c r="H1401" s="136" t="n">
        <v>28079.7459783463</v>
      </c>
      <c r="I1401" s="137" t="n">
        <v>2160303.20311026</v>
      </c>
      <c r="J1401" s="138" t="str">
        <f>IF(I1401&gt;0,H1401/I1401,0)</f>
      </c>
      <c r="K1401" s="139" t="str">
        <f>1-EXP(-J1401)</f>
      </c>
      <c r="L1401" s="140" t="str">
        <f>IF(G1401=30,1,M1400)</f>
      </c>
      <c r="M1401" s="141" t="str">
        <f>L1401*(1-K1401)</f>
      </c>
    </row>
    <row r="1402">
      <c r="A1402" t="s">
        <v>148</v>
      </c>
      <c r="B1402" t="s">
        <v>164</v>
      </c>
      <c r="C1402" s="4" t="s">
        <v>165</v>
      </c>
      <c r="D1402" t="s">
        <v>166</v>
      </c>
      <c r="E1402" t="s">
        <v>451</v>
      </c>
      <c r="F1402" s="134" t="n">
        <v>2034</v>
      </c>
      <c r="G1402" s="135" t="n">
        <v>30</v>
      </c>
      <c r="H1402" s="136" t="n">
        <v>695.760014123441</v>
      </c>
      <c r="I1402" s="137" t="n">
        <v>4429886.11345648</v>
      </c>
      <c r="J1402" s="138" t="str">
        <f>IF(I1402&gt;0,H1402/I1402,0)</f>
      </c>
      <c r="K1402" s="139" t="str">
        <f>1-EXP(-J1402)</f>
      </c>
      <c r="L1402" s="140" t="str">
        <f>IF(G1402=30,1,M1401)</f>
      </c>
      <c r="M1402" s="141" t="str">
        <f>L1402*(1-K1402)</f>
      </c>
    </row>
    <row r="1403">
      <c r="A1403" t="s">
        <v>148</v>
      </c>
      <c r="B1403" t="s">
        <v>164</v>
      </c>
      <c r="C1403" s="4" t="s">
        <v>165</v>
      </c>
      <c r="D1403" t="s">
        <v>166</v>
      </c>
      <c r="E1403" t="s">
        <v>451</v>
      </c>
      <c r="F1403" s="134" t="n">
        <v>2034</v>
      </c>
      <c r="G1403" s="135" t="n">
        <v>31</v>
      </c>
      <c r="H1403" s="136" t="n">
        <v>853.356954634446</v>
      </c>
      <c r="I1403" s="137" t="n">
        <v>4364548.79134808</v>
      </c>
      <c r="J1403" s="138" t="str">
        <f>IF(I1403&gt;0,H1403/I1403,0)</f>
      </c>
      <c r="K1403" s="139" t="str">
        <f>1-EXP(-J1403)</f>
      </c>
      <c r="L1403" s="140" t="str">
        <f>IF(G1403=30,1,M1402)</f>
      </c>
      <c r="M1403" s="141" t="str">
        <f>L1403*(1-K1403)</f>
      </c>
    </row>
    <row r="1404">
      <c r="A1404" t="s">
        <v>148</v>
      </c>
      <c r="B1404" t="s">
        <v>164</v>
      </c>
      <c r="C1404" s="4" t="s">
        <v>165</v>
      </c>
      <c r="D1404" t="s">
        <v>166</v>
      </c>
      <c r="E1404" t="s">
        <v>451</v>
      </c>
      <c r="F1404" s="134" t="n">
        <v>2034</v>
      </c>
      <c r="G1404" s="135" t="n">
        <v>32</v>
      </c>
      <c r="H1404" s="136" t="n">
        <v>1030.02060225306</v>
      </c>
      <c r="I1404" s="137" t="n">
        <v>4343904.69648258</v>
      </c>
      <c r="J1404" s="138" t="str">
        <f>IF(I1404&gt;0,H1404/I1404,0)</f>
      </c>
      <c r="K1404" s="139" t="str">
        <f>1-EXP(-J1404)</f>
      </c>
      <c r="L1404" s="140" t="str">
        <f>IF(G1404=30,1,M1403)</f>
      </c>
      <c r="M1404" s="141" t="str">
        <f>L1404*(1-K1404)</f>
      </c>
    </row>
    <row r="1405">
      <c r="A1405" t="s">
        <v>148</v>
      </c>
      <c r="B1405" t="s">
        <v>164</v>
      </c>
      <c r="C1405" s="4" t="s">
        <v>165</v>
      </c>
      <c r="D1405" t="s">
        <v>166</v>
      </c>
      <c r="E1405" t="s">
        <v>451</v>
      </c>
      <c r="F1405" s="134" t="n">
        <v>2034</v>
      </c>
      <c r="G1405" s="135" t="n">
        <v>33</v>
      </c>
      <c r="H1405" s="136" t="n">
        <v>1087.66824629856</v>
      </c>
      <c r="I1405" s="137" t="n">
        <v>4324217.75741789</v>
      </c>
      <c r="J1405" s="138" t="str">
        <f>IF(I1405&gt;0,H1405/I1405,0)</f>
      </c>
      <c r="K1405" s="139" t="str">
        <f>1-EXP(-J1405)</f>
      </c>
      <c r="L1405" s="140" t="str">
        <f>IF(G1405=30,1,M1404)</f>
      </c>
      <c r="M1405" s="141" t="str">
        <f>L1405*(1-K1405)</f>
      </c>
    </row>
    <row r="1406">
      <c r="A1406" t="s">
        <v>148</v>
      </c>
      <c r="B1406" t="s">
        <v>164</v>
      </c>
      <c r="C1406" s="4" t="s">
        <v>165</v>
      </c>
      <c r="D1406" t="s">
        <v>166</v>
      </c>
      <c r="E1406" t="s">
        <v>451</v>
      </c>
      <c r="F1406" s="134" t="n">
        <v>2034</v>
      </c>
      <c r="G1406" s="135" t="n">
        <v>34</v>
      </c>
      <c r="H1406" s="136" t="n">
        <v>1156.06270261871</v>
      </c>
      <c r="I1406" s="137" t="n">
        <v>4304252.26430786</v>
      </c>
      <c r="J1406" s="138" t="str">
        <f>IF(I1406&gt;0,H1406/I1406,0)</f>
      </c>
      <c r="K1406" s="139" t="str">
        <f>1-EXP(-J1406)</f>
      </c>
      <c r="L1406" s="140" t="str">
        <f>IF(G1406=30,1,M1405)</f>
      </c>
      <c r="M1406" s="141" t="str">
        <f>L1406*(1-K1406)</f>
      </c>
    </row>
    <row r="1407">
      <c r="A1407" t="s">
        <v>148</v>
      </c>
      <c r="B1407" t="s">
        <v>164</v>
      </c>
      <c r="C1407" s="4" t="s">
        <v>165</v>
      </c>
      <c r="D1407" t="s">
        <v>166</v>
      </c>
      <c r="E1407" t="s">
        <v>451</v>
      </c>
      <c r="F1407" s="134" t="n">
        <v>2034</v>
      </c>
      <c r="G1407" s="135" t="n">
        <v>35</v>
      </c>
      <c r="H1407" s="136" t="n">
        <v>1573.90458118853</v>
      </c>
      <c r="I1407" s="137" t="n">
        <v>4323924.66162279</v>
      </c>
      <c r="J1407" s="138" t="str">
        <f>IF(I1407&gt;0,H1407/I1407,0)</f>
      </c>
      <c r="K1407" s="139" t="str">
        <f>1-EXP(-J1407)</f>
      </c>
      <c r="L1407" s="140" t="str">
        <f>IF(G1407=30,1,M1406)</f>
      </c>
      <c r="M1407" s="141" t="str">
        <f>L1407*(1-K1407)</f>
      </c>
    </row>
    <row r="1408">
      <c r="A1408" t="s">
        <v>148</v>
      </c>
      <c r="B1408" t="s">
        <v>164</v>
      </c>
      <c r="C1408" s="4" t="s">
        <v>165</v>
      </c>
      <c r="D1408" t="s">
        <v>166</v>
      </c>
      <c r="E1408" t="s">
        <v>451</v>
      </c>
      <c r="F1408" s="134" t="n">
        <v>2034</v>
      </c>
      <c r="G1408" s="135" t="n">
        <v>36</v>
      </c>
      <c r="H1408" s="136" t="n">
        <v>1768.6818024566</v>
      </c>
      <c r="I1408" s="137" t="n">
        <v>4382266.30971254</v>
      </c>
      <c r="J1408" s="138" t="str">
        <f>IF(I1408&gt;0,H1408/I1408,0)</f>
      </c>
      <c r="K1408" s="139" t="str">
        <f>1-EXP(-J1408)</f>
      </c>
      <c r="L1408" s="140" t="str">
        <f>IF(G1408=30,1,M1407)</f>
      </c>
      <c r="M1408" s="141" t="str">
        <f>L1408*(1-K1408)</f>
      </c>
    </row>
    <row r="1409">
      <c r="A1409" t="s">
        <v>148</v>
      </c>
      <c r="B1409" t="s">
        <v>164</v>
      </c>
      <c r="C1409" s="4" t="s">
        <v>165</v>
      </c>
      <c r="D1409" t="s">
        <v>166</v>
      </c>
      <c r="E1409" t="s">
        <v>451</v>
      </c>
      <c r="F1409" s="134" t="n">
        <v>2034</v>
      </c>
      <c r="G1409" s="135" t="n">
        <v>37</v>
      </c>
      <c r="H1409" s="136" t="n">
        <v>2150.06995045022</v>
      </c>
      <c r="I1409" s="137" t="n">
        <v>4520060.40673501</v>
      </c>
      <c r="J1409" s="138" t="str">
        <f>IF(I1409&gt;0,H1409/I1409,0)</f>
      </c>
      <c r="K1409" s="139" t="str">
        <f>1-EXP(-J1409)</f>
      </c>
      <c r="L1409" s="140" t="str">
        <f>IF(G1409=30,1,M1408)</f>
      </c>
      <c r="M1409" s="141" t="str">
        <f>L1409*(1-K1409)</f>
      </c>
    </row>
    <row r="1410">
      <c r="A1410" t="s">
        <v>148</v>
      </c>
      <c r="B1410" t="s">
        <v>164</v>
      </c>
      <c r="C1410" s="4" t="s">
        <v>165</v>
      </c>
      <c r="D1410" t="s">
        <v>166</v>
      </c>
      <c r="E1410" t="s">
        <v>451</v>
      </c>
      <c r="F1410" s="134" t="n">
        <v>2034</v>
      </c>
      <c r="G1410" s="135" t="n">
        <v>38</v>
      </c>
      <c r="H1410" s="136" t="n">
        <v>2293.85278347431</v>
      </c>
      <c r="I1410" s="137" t="n">
        <v>4475778.91352951</v>
      </c>
      <c r="J1410" s="138" t="str">
        <f>IF(I1410&gt;0,H1410/I1410,0)</f>
      </c>
      <c r="K1410" s="139" t="str">
        <f>1-EXP(-J1410)</f>
      </c>
      <c r="L1410" s="140" t="str">
        <f>IF(G1410=30,1,M1409)</f>
      </c>
      <c r="M1410" s="141" t="str">
        <f>L1410*(1-K1410)</f>
      </c>
    </row>
    <row r="1411">
      <c r="A1411" t="s">
        <v>148</v>
      </c>
      <c r="B1411" t="s">
        <v>164</v>
      </c>
      <c r="C1411" s="4" t="s">
        <v>165</v>
      </c>
      <c r="D1411" t="s">
        <v>166</v>
      </c>
      <c r="E1411" t="s">
        <v>451</v>
      </c>
      <c r="F1411" s="134" t="n">
        <v>2034</v>
      </c>
      <c r="G1411" s="135" t="n">
        <v>39</v>
      </c>
      <c r="H1411" s="136" t="n">
        <v>2434.86770867491</v>
      </c>
      <c r="I1411" s="137" t="n">
        <v>4401287.31442129</v>
      </c>
      <c r="J1411" s="138" t="str">
        <f>IF(I1411&gt;0,H1411/I1411,0)</f>
      </c>
      <c r="K1411" s="139" t="str">
        <f>1-EXP(-J1411)</f>
      </c>
      <c r="L1411" s="140" t="str">
        <f>IF(G1411=30,1,M1410)</f>
      </c>
      <c r="M1411" s="141" t="str">
        <f>L1411*(1-K1411)</f>
      </c>
    </row>
    <row r="1412">
      <c r="A1412" t="s">
        <v>148</v>
      </c>
      <c r="B1412" t="s">
        <v>164</v>
      </c>
      <c r="C1412" s="4" t="s">
        <v>165</v>
      </c>
      <c r="D1412" t="s">
        <v>166</v>
      </c>
      <c r="E1412" t="s">
        <v>451</v>
      </c>
      <c r="F1412" s="134" t="n">
        <v>2034</v>
      </c>
      <c r="G1412" s="135" t="n">
        <v>40</v>
      </c>
      <c r="H1412" s="136" t="n">
        <v>3231.39468257251</v>
      </c>
      <c r="I1412" s="137" t="n">
        <v>4342255.96621228</v>
      </c>
      <c r="J1412" s="138" t="str">
        <f>IF(I1412&gt;0,H1412/I1412,0)</f>
      </c>
      <c r="K1412" s="139" t="str">
        <f>1-EXP(-J1412)</f>
      </c>
      <c r="L1412" s="140" t="str">
        <f>IF(G1412=30,1,M1411)</f>
      </c>
      <c r="M1412" s="141" t="str">
        <f>L1412*(1-K1412)</f>
      </c>
    </row>
    <row r="1413">
      <c r="A1413" t="s">
        <v>148</v>
      </c>
      <c r="B1413" t="s">
        <v>164</v>
      </c>
      <c r="C1413" s="4" t="s">
        <v>165</v>
      </c>
      <c r="D1413" t="s">
        <v>166</v>
      </c>
      <c r="E1413" t="s">
        <v>451</v>
      </c>
      <c r="F1413" s="134" t="n">
        <v>2034</v>
      </c>
      <c r="G1413" s="135" t="n">
        <v>41</v>
      </c>
      <c r="H1413" s="136" t="n">
        <v>3425.01318016836</v>
      </c>
      <c r="I1413" s="137" t="n">
        <v>4285857.49877106</v>
      </c>
      <c r="J1413" s="138" t="str">
        <f>IF(I1413&gt;0,H1413/I1413,0)</f>
      </c>
      <c r="K1413" s="139" t="str">
        <f>1-EXP(-J1413)</f>
      </c>
      <c r="L1413" s="140" t="str">
        <f>IF(G1413=30,1,M1412)</f>
      </c>
      <c r="M1413" s="141" t="str">
        <f>L1413*(1-K1413)</f>
      </c>
    </row>
    <row r="1414">
      <c r="A1414" t="s">
        <v>148</v>
      </c>
      <c r="B1414" t="s">
        <v>164</v>
      </c>
      <c r="C1414" s="4" t="s">
        <v>165</v>
      </c>
      <c r="D1414" t="s">
        <v>166</v>
      </c>
      <c r="E1414" t="s">
        <v>451</v>
      </c>
      <c r="F1414" s="134" t="n">
        <v>2034</v>
      </c>
      <c r="G1414" s="135" t="n">
        <v>42</v>
      </c>
      <c r="H1414" s="136" t="n">
        <v>3751.87516552373</v>
      </c>
      <c r="I1414" s="137" t="n">
        <v>4320607.00143797</v>
      </c>
      <c r="J1414" s="138" t="str">
        <f>IF(I1414&gt;0,H1414/I1414,0)</f>
      </c>
      <c r="K1414" s="139" t="str">
        <f>1-EXP(-J1414)</f>
      </c>
      <c r="L1414" s="140" t="str">
        <f>IF(G1414=30,1,M1413)</f>
      </c>
      <c r="M1414" s="141" t="str">
        <f>L1414*(1-K1414)</f>
      </c>
    </row>
    <row r="1415">
      <c r="A1415" t="s">
        <v>148</v>
      </c>
      <c r="B1415" t="s">
        <v>164</v>
      </c>
      <c r="C1415" s="4" t="s">
        <v>165</v>
      </c>
      <c r="D1415" t="s">
        <v>166</v>
      </c>
      <c r="E1415" t="s">
        <v>451</v>
      </c>
      <c r="F1415" s="134" t="n">
        <v>2034</v>
      </c>
      <c r="G1415" s="135" t="n">
        <v>43</v>
      </c>
      <c r="H1415" s="136" t="n">
        <v>4106.42642075953</v>
      </c>
      <c r="I1415" s="137" t="n">
        <v>4335430.2497912</v>
      </c>
      <c r="J1415" s="138" t="str">
        <f>IF(I1415&gt;0,H1415/I1415,0)</f>
      </c>
      <c r="K1415" s="139" t="str">
        <f>1-EXP(-J1415)</f>
      </c>
      <c r="L1415" s="140" t="str">
        <f>IF(G1415=30,1,M1414)</f>
      </c>
      <c r="M1415" s="141" t="str">
        <f>L1415*(1-K1415)</f>
      </c>
    </row>
    <row r="1416">
      <c r="A1416" t="s">
        <v>148</v>
      </c>
      <c r="B1416" t="s">
        <v>164</v>
      </c>
      <c r="C1416" s="4" t="s">
        <v>165</v>
      </c>
      <c r="D1416" t="s">
        <v>166</v>
      </c>
      <c r="E1416" t="s">
        <v>451</v>
      </c>
      <c r="F1416" s="134" t="n">
        <v>2034</v>
      </c>
      <c r="G1416" s="135" t="n">
        <v>44</v>
      </c>
      <c r="H1416" s="136" t="n">
        <v>6227.53799859575</v>
      </c>
      <c r="I1416" s="137" t="n">
        <v>6381846.22738692</v>
      </c>
      <c r="J1416" s="138" t="str">
        <f>IF(I1416&gt;0,H1416/I1416,0)</f>
      </c>
      <c r="K1416" s="139" t="str">
        <f>1-EXP(-J1416)</f>
      </c>
      <c r="L1416" s="140" t="str">
        <f>IF(G1416=30,1,M1415)</f>
      </c>
      <c r="M1416" s="141" t="str">
        <f>L1416*(1-K1416)</f>
      </c>
    </row>
    <row r="1417">
      <c r="A1417" t="s">
        <v>148</v>
      </c>
      <c r="B1417" t="s">
        <v>164</v>
      </c>
      <c r="C1417" s="4" t="s">
        <v>165</v>
      </c>
      <c r="D1417" t="s">
        <v>166</v>
      </c>
      <c r="E1417" t="s">
        <v>451</v>
      </c>
      <c r="F1417" s="134" t="n">
        <v>2034</v>
      </c>
      <c r="G1417" s="135" t="n">
        <v>45</v>
      </c>
      <c r="H1417" s="136" t="n">
        <v>5751.54032246007</v>
      </c>
      <c r="I1417" s="137" t="n">
        <v>4287209.92701008</v>
      </c>
      <c r="J1417" s="138" t="str">
        <f>IF(I1417&gt;0,H1417/I1417,0)</f>
      </c>
      <c r="K1417" s="139" t="str">
        <f>1-EXP(-J1417)</f>
      </c>
      <c r="L1417" s="140" t="str">
        <f>IF(G1417=30,1,M1416)</f>
      </c>
      <c r="M1417" s="141" t="str">
        <f>L1417*(1-K1417)</f>
      </c>
    </row>
    <row r="1418">
      <c r="A1418" t="s">
        <v>148</v>
      </c>
      <c r="B1418" t="s">
        <v>164</v>
      </c>
      <c r="C1418" s="4" t="s">
        <v>165</v>
      </c>
      <c r="D1418" t="s">
        <v>166</v>
      </c>
      <c r="E1418" t="s">
        <v>451</v>
      </c>
      <c r="F1418" s="134" t="n">
        <v>2034</v>
      </c>
      <c r="G1418" s="135" t="n">
        <v>46</v>
      </c>
      <c r="H1418" s="136" t="n">
        <v>6213.72253901821</v>
      </c>
      <c r="I1418" s="137" t="n">
        <v>4265438.32268649</v>
      </c>
      <c r="J1418" s="138" t="str">
        <f>IF(I1418&gt;0,H1418/I1418,0)</f>
      </c>
      <c r="K1418" s="139" t="str">
        <f>1-EXP(-J1418)</f>
      </c>
      <c r="L1418" s="140" t="str">
        <f>IF(G1418=30,1,M1417)</f>
      </c>
      <c r="M1418" s="141" t="str">
        <f>L1418*(1-K1418)</f>
      </c>
    </row>
    <row r="1419">
      <c r="A1419" t="s">
        <v>148</v>
      </c>
      <c r="B1419" t="s">
        <v>164</v>
      </c>
      <c r="C1419" s="4" t="s">
        <v>165</v>
      </c>
      <c r="D1419" t="s">
        <v>166</v>
      </c>
      <c r="E1419" t="s">
        <v>451</v>
      </c>
      <c r="F1419" s="134" t="n">
        <v>2034</v>
      </c>
      <c r="G1419" s="135" t="n">
        <v>47</v>
      </c>
      <c r="H1419" s="136" t="n">
        <v>6618.86122257777</v>
      </c>
      <c r="I1419" s="137" t="n">
        <v>4130112.89148092</v>
      </c>
      <c r="J1419" s="138" t="str">
        <f>IF(I1419&gt;0,H1419/I1419,0)</f>
      </c>
      <c r="K1419" s="139" t="str">
        <f>1-EXP(-J1419)</f>
      </c>
      <c r="L1419" s="140" t="str">
        <f>IF(G1419=30,1,M1418)</f>
      </c>
      <c r="M1419" s="141" t="str">
        <f>L1419*(1-K1419)</f>
      </c>
    </row>
    <row r="1420">
      <c r="A1420" t="s">
        <v>148</v>
      </c>
      <c r="B1420" t="s">
        <v>164</v>
      </c>
      <c r="C1420" s="4" t="s">
        <v>165</v>
      </c>
      <c r="D1420" t="s">
        <v>166</v>
      </c>
      <c r="E1420" t="s">
        <v>451</v>
      </c>
      <c r="F1420" s="134" t="n">
        <v>2034</v>
      </c>
      <c r="G1420" s="135" t="n">
        <v>48</v>
      </c>
      <c r="H1420" s="136" t="n">
        <v>7210.1525685602</v>
      </c>
      <c r="I1420" s="137" t="n">
        <v>4090750.45535872</v>
      </c>
      <c r="J1420" s="138" t="str">
        <f>IF(I1420&gt;0,H1420/I1420,0)</f>
      </c>
      <c r="K1420" s="139" t="str">
        <f>1-EXP(-J1420)</f>
      </c>
      <c r="L1420" s="140" t="str">
        <f>IF(G1420=30,1,M1419)</f>
      </c>
      <c r="M1420" s="141" t="str">
        <f>L1420*(1-K1420)</f>
      </c>
    </row>
    <row r="1421">
      <c r="A1421" t="s">
        <v>148</v>
      </c>
      <c r="B1421" t="s">
        <v>164</v>
      </c>
      <c r="C1421" s="4" t="s">
        <v>165</v>
      </c>
      <c r="D1421" t="s">
        <v>166</v>
      </c>
      <c r="E1421" t="s">
        <v>451</v>
      </c>
      <c r="F1421" s="134" t="n">
        <v>2034</v>
      </c>
      <c r="G1421" s="135" t="n">
        <v>49</v>
      </c>
      <c r="H1421" s="136" t="n">
        <v>8029.38990058108</v>
      </c>
      <c r="I1421" s="137" t="n">
        <v>4142904.54545379</v>
      </c>
      <c r="J1421" s="138" t="str">
        <f>IF(I1421&gt;0,H1421/I1421,0)</f>
      </c>
      <c r="K1421" s="139" t="str">
        <f>1-EXP(-J1421)</f>
      </c>
      <c r="L1421" s="140" t="str">
        <f>IF(G1421=30,1,M1420)</f>
      </c>
      <c r="M1421" s="141" t="str">
        <f>L1421*(1-K1421)</f>
      </c>
    </row>
    <row r="1422">
      <c r="A1422" t="s">
        <v>148</v>
      </c>
      <c r="B1422" t="s">
        <v>164</v>
      </c>
      <c r="C1422" s="4" t="s">
        <v>165</v>
      </c>
      <c r="D1422" t="s">
        <v>166</v>
      </c>
      <c r="E1422" t="s">
        <v>451</v>
      </c>
      <c r="F1422" s="134" t="n">
        <v>2034</v>
      </c>
      <c r="G1422" s="135" t="n">
        <v>50</v>
      </c>
      <c r="H1422" s="136" t="n">
        <v>9507.57060549382</v>
      </c>
      <c r="I1422" s="137" t="n">
        <v>4218875.82544041</v>
      </c>
      <c r="J1422" s="138" t="str">
        <f>IF(I1422&gt;0,H1422/I1422,0)</f>
      </c>
      <c r="K1422" s="139" t="str">
        <f>1-EXP(-J1422)</f>
      </c>
      <c r="L1422" s="140" t="str">
        <f>IF(G1422=30,1,M1421)</f>
      </c>
      <c r="M1422" s="141" t="str">
        <f>L1422*(1-K1422)</f>
      </c>
    </row>
    <row r="1423">
      <c r="A1423" t="s">
        <v>148</v>
      </c>
      <c r="B1423" t="s">
        <v>164</v>
      </c>
      <c r="C1423" s="4" t="s">
        <v>165</v>
      </c>
      <c r="D1423" t="s">
        <v>166</v>
      </c>
      <c r="E1423" t="s">
        <v>451</v>
      </c>
      <c r="F1423" s="134" t="n">
        <v>2034</v>
      </c>
      <c r="G1423" s="135" t="n">
        <v>51</v>
      </c>
      <c r="H1423" s="136" t="n">
        <v>10423.8504948905</v>
      </c>
      <c r="I1423" s="137" t="n">
        <v>4186288.33597281</v>
      </c>
      <c r="J1423" s="138" t="str">
        <f>IF(I1423&gt;0,H1423/I1423,0)</f>
      </c>
      <c r="K1423" s="139" t="str">
        <f>1-EXP(-J1423)</f>
      </c>
      <c r="L1423" s="140" t="str">
        <f>IF(G1423=30,1,M1422)</f>
      </c>
      <c r="M1423" s="141" t="str">
        <f>L1423*(1-K1423)</f>
      </c>
    </row>
    <row r="1424">
      <c r="A1424" t="s">
        <v>148</v>
      </c>
      <c r="B1424" t="s">
        <v>164</v>
      </c>
      <c r="C1424" s="4" t="s">
        <v>165</v>
      </c>
      <c r="D1424" t="s">
        <v>166</v>
      </c>
      <c r="E1424" t="s">
        <v>451</v>
      </c>
      <c r="F1424" s="134" t="n">
        <v>2034</v>
      </c>
      <c r="G1424" s="135" t="n">
        <v>52</v>
      </c>
      <c r="H1424" s="136" t="n">
        <v>11039.4461369337</v>
      </c>
      <c r="I1424" s="137" t="n">
        <v>4043806.03241276</v>
      </c>
      <c r="J1424" s="138" t="str">
        <f>IF(I1424&gt;0,H1424/I1424,0)</f>
      </c>
      <c r="K1424" s="139" t="str">
        <f>1-EXP(-J1424)</f>
      </c>
      <c r="L1424" s="140" t="str">
        <f>IF(G1424=30,1,M1423)</f>
      </c>
      <c r="M1424" s="141" t="str">
        <f>L1424*(1-K1424)</f>
      </c>
    </row>
    <row r="1425">
      <c r="A1425" t="s">
        <v>148</v>
      </c>
      <c r="B1425" t="s">
        <v>164</v>
      </c>
      <c r="C1425" s="4" t="s">
        <v>165</v>
      </c>
      <c r="D1425" t="s">
        <v>166</v>
      </c>
      <c r="E1425" t="s">
        <v>451</v>
      </c>
      <c r="F1425" s="134" t="n">
        <v>2034</v>
      </c>
      <c r="G1425" s="135" t="n">
        <v>53</v>
      </c>
      <c r="H1425" s="136" t="n">
        <v>11840.5276093064</v>
      </c>
      <c r="I1425" s="137" t="n">
        <v>3961955.38669661</v>
      </c>
      <c r="J1425" s="138" t="str">
        <f>IF(I1425&gt;0,H1425/I1425,0)</f>
      </c>
      <c r="K1425" s="139" t="str">
        <f>1-EXP(-J1425)</f>
      </c>
      <c r="L1425" s="140" t="str">
        <f>IF(G1425=30,1,M1424)</f>
      </c>
      <c r="M1425" s="141" t="str">
        <f>L1425*(1-K1425)</f>
      </c>
    </row>
    <row r="1426">
      <c r="A1426" t="s">
        <v>148</v>
      </c>
      <c r="B1426" t="s">
        <v>164</v>
      </c>
      <c r="C1426" s="4" t="s">
        <v>165</v>
      </c>
      <c r="D1426" t="s">
        <v>166</v>
      </c>
      <c r="E1426" t="s">
        <v>451</v>
      </c>
      <c r="F1426" s="134" t="n">
        <v>2034</v>
      </c>
      <c r="G1426" s="135" t="n">
        <v>54</v>
      </c>
      <c r="H1426" s="136" t="n">
        <v>12738.4416288231</v>
      </c>
      <c r="I1426" s="137" t="n">
        <v>3895012.25391212</v>
      </c>
      <c r="J1426" s="138" t="str">
        <f>IF(I1426&gt;0,H1426/I1426,0)</f>
      </c>
      <c r="K1426" s="139" t="str">
        <f>1-EXP(-J1426)</f>
      </c>
      <c r="L1426" s="140" t="str">
        <f>IF(G1426=30,1,M1425)</f>
      </c>
      <c r="M1426" s="141" t="str">
        <f>L1426*(1-K1426)</f>
      </c>
    </row>
    <row r="1427">
      <c r="A1427" t="s">
        <v>148</v>
      </c>
      <c r="B1427" t="s">
        <v>164</v>
      </c>
      <c r="C1427" s="4" t="s">
        <v>165</v>
      </c>
      <c r="D1427" t="s">
        <v>166</v>
      </c>
      <c r="E1427" t="s">
        <v>451</v>
      </c>
      <c r="F1427" s="134" t="n">
        <v>2034</v>
      </c>
      <c r="G1427" s="135" t="n">
        <v>55</v>
      </c>
      <c r="H1427" s="136" t="n">
        <v>13715.2677373595</v>
      </c>
      <c r="I1427" s="137" t="n">
        <v>3822206.36146209</v>
      </c>
      <c r="J1427" s="138" t="str">
        <f>IF(I1427&gt;0,H1427/I1427,0)</f>
      </c>
      <c r="K1427" s="139" t="str">
        <f>1-EXP(-J1427)</f>
      </c>
      <c r="L1427" s="140" t="str">
        <f>IF(G1427=30,1,M1426)</f>
      </c>
      <c r="M1427" s="141" t="str">
        <f>L1427*(1-K1427)</f>
      </c>
    </row>
    <row r="1428">
      <c r="A1428" t="s">
        <v>148</v>
      </c>
      <c r="B1428" t="s">
        <v>164</v>
      </c>
      <c r="C1428" s="4" t="s">
        <v>165</v>
      </c>
      <c r="D1428" t="s">
        <v>166</v>
      </c>
      <c r="E1428" t="s">
        <v>451</v>
      </c>
      <c r="F1428" s="134" t="n">
        <v>2034</v>
      </c>
      <c r="G1428" s="135" t="n">
        <v>56</v>
      </c>
      <c r="H1428" s="136" t="n">
        <v>14521.2369783551</v>
      </c>
      <c r="I1428" s="137" t="n">
        <v>3729657.13908967</v>
      </c>
      <c r="J1428" s="138" t="str">
        <f>IF(I1428&gt;0,H1428/I1428,0)</f>
      </c>
      <c r="K1428" s="139" t="str">
        <f>1-EXP(-J1428)</f>
      </c>
      <c r="L1428" s="140" t="str">
        <f>IF(G1428=30,1,M1427)</f>
      </c>
      <c r="M1428" s="141" t="str">
        <f>L1428*(1-K1428)</f>
      </c>
    </row>
    <row r="1429">
      <c r="A1429" t="s">
        <v>148</v>
      </c>
      <c r="B1429" t="s">
        <v>164</v>
      </c>
      <c r="C1429" s="4" t="s">
        <v>165</v>
      </c>
      <c r="D1429" t="s">
        <v>166</v>
      </c>
      <c r="E1429" t="s">
        <v>451</v>
      </c>
      <c r="F1429" s="134" t="n">
        <v>2034</v>
      </c>
      <c r="G1429" s="135" t="n">
        <v>57</v>
      </c>
      <c r="H1429" s="136" t="n">
        <v>15596.3304476847</v>
      </c>
      <c r="I1429" s="137" t="n">
        <v>3653335.07280157</v>
      </c>
      <c r="J1429" s="138" t="str">
        <f>IF(I1429&gt;0,H1429/I1429,0)</f>
      </c>
      <c r="K1429" s="139" t="str">
        <f>1-EXP(-J1429)</f>
      </c>
      <c r="L1429" s="140" t="str">
        <f>IF(G1429=30,1,M1428)</f>
      </c>
      <c r="M1429" s="141" t="str">
        <f>L1429*(1-K1429)</f>
      </c>
    </row>
    <row r="1430">
      <c r="A1430" t="s">
        <v>148</v>
      </c>
      <c r="B1430" t="s">
        <v>164</v>
      </c>
      <c r="C1430" s="4" t="s">
        <v>165</v>
      </c>
      <c r="D1430" t="s">
        <v>166</v>
      </c>
      <c r="E1430" t="s">
        <v>451</v>
      </c>
      <c r="F1430" s="134" t="n">
        <v>2034</v>
      </c>
      <c r="G1430" s="135" t="n">
        <v>58</v>
      </c>
      <c r="H1430" s="136" t="n">
        <v>16676.8704722704</v>
      </c>
      <c r="I1430" s="137" t="n">
        <v>3565076.79414764</v>
      </c>
      <c r="J1430" s="138" t="str">
        <f>IF(I1430&gt;0,H1430/I1430,0)</f>
      </c>
      <c r="K1430" s="139" t="str">
        <f>1-EXP(-J1430)</f>
      </c>
      <c r="L1430" s="140" t="str">
        <f>IF(G1430=30,1,M1429)</f>
      </c>
      <c r="M1430" s="141" t="str">
        <f>L1430*(1-K1430)</f>
      </c>
    </row>
    <row r="1431">
      <c r="A1431" t="s">
        <v>148</v>
      </c>
      <c r="B1431" t="s">
        <v>164</v>
      </c>
      <c r="C1431" s="4" t="s">
        <v>165</v>
      </c>
      <c r="D1431" t="s">
        <v>166</v>
      </c>
      <c r="E1431" t="s">
        <v>451</v>
      </c>
      <c r="F1431" s="134" t="n">
        <v>2034</v>
      </c>
      <c r="G1431" s="135" t="n">
        <v>59</v>
      </c>
      <c r="H1431" s="136" t="n">
        <v>17825.0036038448</v>
      </c>
      <c r="I1431" s="137" t="n">
        <v>3475443.86729735</v>
      </c>
      <c r="J1431" s="138" t="str">
        <f>IF(I1431&gt;0,H1431/I1431,0)</f>
      </c>
      <c r="K1431" s="139" t="str">
        <f>1-EXP(-J1431)</f>
      </c>
      <c r="L1431" s="140" t="str">
        <f>IF(G1431=30,1,M1430)</f>
      </c>
      <c r="M1431" s="141" t="str">
        <f>L1431*(1-K1431)</f>
      </c>
    </row>
    <row r="1432">
      <c r="A1432" t="s">
        <v>148</v>
      </c>
      <c r="B1432" t="s">
        <v>164</v>
      </c>
      <c r="C1432" s="4" t="s">
        <v>165</v>
      </c>
      <c r="D1432" t="s">
        <v>166</v>
      </c>
      <c r="E1432" t="s">
        <v>451</v>
      </c>
      <c r="F1432" s="134" t="n">
        <v>2034</v>
      </c>
      <c r="G1432" s="135" t="n">
        <v>60</v>
      </c>
      <c r="H1432" s="136" t="n">
        <v>19052.1235990747</v>
      </c>
      <c r="I1432" s="137" t="n">
        <v>3359022.71394289</v>
      </c>
      <c r="J1432" s="138" t="str">
        <f>IF(I1432&gt;0,H1432/I1432,0)</f>
      </c>
      <c r="K1432" s="139" t="str">
        <f>1-EXP(-J1432)</f>
      </c>
      <c r="L1432" s="140" t="str">
        <f>IF(G1432=30,1,M1431)</f>
      </c>
      <c r="M1432" s="141" t="str">
        <f>L1432*(1-K1432)</f>
      </c>
    </row>
    <row r="1433">
      <c r="A1433" t="s">
        <v>148</v>
      </c>
      <c r="B1433" t="s">
        <v>164</v>
      </c>
      <c r="C1433" s="4" t="s">
        <v>165</v>
      </c>
      <c r="D1433" t="s">
        <v>166</v>
      </c>
      <c r="E1433" t="s">
        <v>451</v>
      </c>
      <c r="F1433" s="134" t="n">
        <v>2034</v>
      </c>
      <c r="G1433" s="135" t="n">
        <v>61</v>
      </c>
      <c r="H1433" s="136" t="n">
        <v>20896.511849169</v>
      </c>
      <c r="I1433" s="137" t="n">
        <v>3298286.87387655</v>
      </c>
      <c r="J1433" s="138" t="str">
        <f>IF(I1433&gt;0,H1433/I1433,0)</f>
      </c>
      <c r="K1433" s="139" t="str">
        <f>1-EXP(-J1433)</f>
      </c>
      <c r="L1433" s="140" t="str">
        <f>IF(G1433=30,1,M1432)</f>
      </c>
      <c r="M1433" s="141" t="str">
        <f>L1433*(1-K1433)</f>
      </c>
    </row>
    <row r="1434">
      <c r="A1434" t="s">
        <v>148</v>
      </c>
      <c r="B1434" t="s">
        <v>164</v>
      </c>
      <c r="C1434" s="4" t="s">
        <v>165</v>
      </c>
      <c r="D1434" t="s">
        <v>166</v>
      </c>
      <c r="E1434" t="s">
        <v>451</v>
      </c>
      <c r="F1434" s="134" t="n">
        <v>2034</v>
      </c>
      <c r="G1434" s="135" t="n">
        <v>62</v>
      </c>
      <c r="H1434" s="136" t="n">
        <v>21414.912777194</v>
      </c>
      <c r="I1434" s="137" t="n">
        <v>3082839.52555695</v>
      </c>
      <c r="J1434" s="138" t="str">
        <f>IF(I1434&gt;0,H1434/I1434,0)</f>
      </c>
      <c r="K1434" s="139" t="str">
        <f>1-EXP(-J1434)</f>
      </c>
      <c r="L1434" s="140" t="str">
        <f>IF(G1434=30,1,M1433)</f>
      </c>
      <c r="M1434" s="141" t="str">
        <f>L1434*(1-K1434)</f>
      </c>
    </row>
    <row r="1435">
      <c r="A1435" t="s">
        <v>148</v>
      </c>
      <c r="B1435" t="s">
        <v>164</v>
      </c>
      <c r="C1435" s="4" t="s">
        <v>165</v>
      </c>
      <c r="D1435" t="s">
        <v>166</v>
      </c>
      <c r="E1435" t="s">
        <v>451</v>
      </c>
      <c r="F1435" s="134" t="n">
        <v>2034</v>
      </c>
      <c r="G1435" s="135" t="n">
        <v>63</v>
      </c>
      <c r="H1435" s="136" t="n">
        <v>22691.9825641584</v>
      </c>
      <c r="I1435" s="137" t="n">
        <v>2981305.34064396</v>
      </c>
      <c r="J1435" s="138" t="str">
        <f>IF(I1435&gt;0,H1435/I1435,0)</f>
      </c>
      <c r="K1435" s="139" t="str">
        <f>1-EXP(-J1435)</f>
      </c>
      <c r="L1435" s="140" t="str">
        <f>IF(G1435=30,1,M1434)</f>
      </c>
      <c r="M1435" s="141" t="str">
        <f>L1435*(1-K1435)</f>
      </c>
    </row>
    <row r="1436">
      <c r="A1436" t="s">
        <v>148</v>
      </c>
      <c r="B1436" t="s">
        <v>164</v>
      </c>
      <c r="C1436" s="4" t="s">
        <v>165</v>
      </c>
      <c r="D1436" t="s">
        <v>166</v>
      </c>
      <c r="E1436" t="s">
        <v>451</v>
      </c>
      <c r="F1436" s="134" t="n">
        <v>2034</v>
      </c>
      <c r="G1436" s="135" t="n">
        <v>64</v>
      </c>
      <c r="H1436" s="136" t="n">
        <v>24058.2496097346</v>
      </c>
      <c r="I1436" s="137" t="n">
        <v>2883128.16617456</v>
      </c>
      <c r="J1436" s="138" t="str">
        <f>IF(I1436&gt;0,H1436/I1436,0)</f>
      </c>
      <c r="K1436" s="139" t="str">
        <f>1-EXP(-J1436)</f>
      </c>
      <c r="L1436" s="140" t="str">
        <f>IF(G1436=30,1,M1435)</f>
      </c>
      <c r="M1436" s="141" t="str">
        <f>L1436*(1-K1436)</f>
      </c>
    </row>
    <row r="1437">
      <c r="A1437" t="s">
        <v>148</v>
      </c>
      <c r="B1437" t="s">
        <v>164</v>
      </c>
      <c r="C1437" s="4" t="s">
        <v>165</v>
      </c>
      <c r="D1437" t="s">
        <v>166</v>
      </c>
      <c r="E1437" t="s">
        <v>451</v>
      </c>
      <c r="F1437" s="134" t="n">
        <v>2034</v>
      </c>
      <c r="G1437" s="135" t="n">
        <v>65</v>
      </c>
      <c r="H1437" s="136" t="n">
        <v>24540.594098861</v>
      </c>
      <c r="I1437" s="137" t="n">
        <v>2775767.10962739</v>
      </c>
      <c r="J1437" s="138" t="str">
        <f>IF(I1437&gt;0,H1437/I1437,0)</f>
      </c>
      <c r="K1437" s="139" t="str">
        <f>1-EXP(-J1437)</f>
      </c>
      <c r="L1437" s="140" t="str">
        <f>IF(G1437=30,1,M1436)</f>
      </c>
      <c r="M1437" s="141" t="str">
        <f>L1437*(1-K1437)</f>
      </c>
    </row>
    <row r="1438">
      <c r="A1438" t="s">
        <v>148</v>
      </c>
      <c r="B1438" t="s">
        <v>164</v>
      </c>
      <c r="C1438" s="4" t="s">
        <v>165</v>
      </c>
      <c r="D1438" t="s">
        <v>166</v>
      </c>
      <c r="E1438" t="s">
        <v>451</v>
      </c>
      <c r="F1438" s="134" t="n">
        <v>2034</v>
      </c>
      <c r="G1438" s="135" t="n">
        <v>66</v>
      </c>
      <c r="H1438" s="136" t="n">
        <v>25642.6655922685</v>
      </c>
      <c r="I1438" s="137" t="n">
        <v>2650226.68625446</v>
      </c>
      <c r="J1438" s="138" t="str">
        <f>IF(I1438&gt;0,H1438/I1438,0)</f>
      </c>
      <c r="K1438" s="139" t="str">
        <f>1-EXP(-J1438)</f>
      </c>
      <c r="L1438" s="140" t="str">
        <f>IF(G1438=30,1,M1437)</f>
      </c>
      <c r="M1438" s="141" t="str">
        <f>L1438*(1-K1438)</f>
      </c>
    </row>
    <row r="1439">
      <c r="A1439" t="s">
        <v>148</v>
      </c>
      <c r="B1439" t="s">
        <v>164</v>
      </c>
      <c r="C1439" s="4" t="s">
        <v>165</v>
      </c>
      <c r="D1439" t="s">
        <v>166</v>
      </c>
      <c r="E1439" t="s">
        <v>451</v>
      </c>
      <c r="F1439" s="134" t="n">
        <v>2034</v>
      </c>
      <c r="G1439" s="135" t="n">
        <v>67</v>
      </c>
      <c r="H1439" s="136" t="n">
        <v>26551.2457684783</v>
      </c>
      <c r="I1439" s="137" t="n">
        <v>2495998.35002389</v>
      </c>
      <c r="J1439" s="138" t="str">
        <f>IF(I1439&gt;0,H1439/I1439,0)</f>
      </c>
      <c r="K1439" s="139" t="str">
        <f>1-EXP(-J1439)</f>
      </c>
      <c r="L1439" s="140" t="str">
        <f>IF(G1439=30,1,M1438)</f>
      </c>
      <c r="M1439" s="141" t="str">
        <f>L1439*(1-K1439)</f>
      </c>
    </row>
    <row r="1440">
      <c r="A1440" t="s">
        <v>148</v>
      </c>
      <c r="B1440" t="s">
        <v>164</v>
      </c>
      <c r="C1440" s="4" t="s">
        <v>165</v>
      </c>
      <c r="D1440" t="s">
        <v>166</v>
      </c>
      <c r="E1440" t="s">
        <v>451</v>
      </c>
      <c r="F1440" s="134" t="n">
        <v>2034</v>
      </c>
      <c r="G1440" s="135" t="n">
        <v>68</v>
      </c>
      <c r="H1440" s="136" t="n">
        <v>27771.9058560758</v>
      </c>
      <c r="I1440" s="137" t="n">
        <v>2374785.27854491</v>
      </c>
      <c r="J1440" s="138" t="str">
        <f>IF(I1440&gt;0,H1440/I1440,0)</f>
      </c>
      <c r="K1440" s="139" t="str">
        <f>1-EXP(-J1440)</f>
      </c>
      <c r="L1440" s="140" t="str">
        <f>IF(G1440=30,1,M1439)</f>
      </c>
      <c r="M1440" s="141" t="str">
        <f>L1440*(1-K1440)</f>
      </c>
    </row>
    <row r="1441">
      <c r="A1441" t="s">
        <v>148</v>
      </c>
      <c r="B1441" t="s">
        <v>164</v>
      </c>
      <c r="C1441" s="4" t="s">
        <v>165</v>
      </c>
      <c r="D1441" t="s">
        <v>166</v>
      </c>
      <c r="E1441" t="s">
        <v>451</v>
      </c>
      <c r="F1441" s="134" t="n">
        <v>2034</v>
      </c>
      <c r="G1441" s="135" t="n">
        <v>69</v>
      </c>
      <c r="H1441" s="136" t="n">
        <v>28750.7366417439</v>
      </c>
      <c r="I1441" s="137" t="n">
        <v>2234560.33009906</v>
      </c>
      <c r="J1441" s="138" t="str">
        <f>IF(I1441&gt;0,H1441/I1441,0)</f>
      </c>
      <c r="K1441" s="139" t="str">
        <f>1-EXP(-J1441)</f>
      </c>
      <c r="L1441" s="140" t="str">
        <f>IF(G1441=30,1,M1440)</f>
      </c>
      <c r="M1441" s="141" t="str">
        <f>L1441*(1-K1441)</f>
      </c>
    </row>
    <row r="1442">
      <c r="A1442" t="s">
        <v>148</v>
      </c>
      <c r="B1442" t="s">
        <v>164</v>
      </c>
      <c r="C1442" s="4" t="s">
        <v>165</v>
      </c>
      <c r="D1442" t="s">
        <v>166</v>
      </c>
      <c r="E1442" t="s">
        <v>451</v>
      </c>
      <c r="F1442" s="134" t="n">
        <v>2035</v>
      </c>
      <c r="G1442" s="135" t="n">
        <v>30</v>
      </c>
      <c r="H1442" s="136" t="n">
        <v>715.225568310053</v>
      </c>
      <c r="I1442" s="137" t="n">
        <v>4553105.86110199</v>
      </c>
      <c r="J1442" s="138" t="str">
        <f>IF(I1442&gt;0,H1442/I1442,0)</f>
      </c>
      <c r="K1442" s="139" t="str">
        <f>1-EXP(-J1442)</f>
      </c>
      <c r="L1442" s="140" t="str">
        <f>IF(G1442=30,1,M1441)</f>
      </c>
      <c r="M1442" s="141" t="str">
        <f>L1442*(1-K1442)</f>
      </c>
    </row>
    <row r="1443">
      <c r="A1443" t="s">
        <v>148</v>
      </c>
      <c r="B1443" t="s">
        <v>164</v>
      </c>
      <c r="C1443" s="4" t="s">
        <v>165</v>
      </c>
      <c r="D1443" t="s">
        <v>166</v>
      </c>
      <c r="E1443" t="s">
        <v>451</v>
      </c>
      <c r="F1443" s="134" t="n">
        <v>2035</v>
      </c>
      <c r="G1443" s="135" t="n">
        <v>31</v>
      </c>
      <c r="H1443" s="136" t="n">
        <v>867.435703021323</v>
      </c>
      <c r="I1443" s="137" t="n">
        <v>4424419.66171194</v>
      </c>
      <c r="J1443" s="138" t="str">
        <f>IF(I1443&gt;0,H1443/I1443,0)</f>
      </c>
      <c r="K1443" s="139" t="str">
        <f>1-EXP(-J1443)</f>
      </c>
      <c r="L1443" s="140" t="str">
        <f>IF(G1443=30,1,M1442)</f>
      </c>
      <c r="M1443" s="141" t="str">
        <f>L1443*(1-K1443)</f>
      </c>
    </row>
    <row r="1444">
      <c r="A1444" t="s">
        <v>148</v>
      </c>
      <c r="B1444" t="s">
        <v>164</v>
      </c>
      <c r="C1444" s="4" t="s">
        <v>165</v>
      </c>
      <c r="D1444" t="s">
        <v>166</v>
      </c>
      <c r="E1444" t="s">
        <v>451</v>
      </c>
      <c r="F1444" s="134" t="n">
        <v>2035</v>
      </c>
      <c r="G1444" s="135" t="n">
        <v>32</v>
      </c>
      <c r="H1444" s="136" t="n">
        <v>904.014925521617</v>
      </c>
      <c r="I1444" s="137" t="n">
        <v>4359267.84576655</v>
      </c>
      <c r="J1444" s="138" t="str">
        <f>IF(I1444&gt;0,H1444/I1444,0)</f>
      </c>
      <c r="K1444" s="139" t="str">
        <f>1-EXP(-J1444)</f>
      </c>
      <c r="L1444" s="140" t="str">
        <f>IF(G1444=30,1,M1443)</f>
      </c>
      <c r="M1444" s="141" t="str">
        <f>L1444*(1-K1444)</f>
      </c>
    </row>
    <row r="1445">
      <c r="A1445" t="s">
        <v>148</v>
      </c>
      <c r="B1445" t="s">
        <v>164</v>
      </c>
      <c r="C1445" s="4" t="s">
        <v>165</v>
      </c>
      <c r="D1445" t="s">
        <v>166</v>
      </c>
      <c r="E1445" t="s">
        <v>451</v>
      </c>
      <c r="F1445" s="134" t="n">
        <v>2035</v>
      </c>
      <c r="G1445" s="135" t="n">
        <v>33</v>
      </c>
      <c r="H1445" s="136" t="n">
        <v>1093.4195550044</v>
      </c>
      <c r="I1445" s="137" t="n">
        <v>4338272.71277759</v>
      </c>
      <c r="J1445" s="138" t="str">
        <f>IF(I1445&gt;0,H1445/I1445,0)</f>
      </c>
      <c r="K1445" s="139" t="str">
        <f>1-EXP(-J1445)</f>
      </c>
      <c r="L1445" s="140" t="str">
        <f>IF(G1445=30,1,M1444)</f>
      </c>
      <c r="M1445" s="141" t="str">
        <f>L1445*(1-K1445)</f>
      </c>
    </row>
    <row r="1446">
      <c r="A1446" t="s">
        <v>148</v>
      </c>
      <c r="B1446" t="s">
        <v>164</v>
      </c>
      <c r="C1446" s="4" t="s">
        <v>165</v>
      </c>
      <c r="D1446" t="s">
        <v>166</v>
      </c>
      <c r="E1446" t="s">
        <v>451</v>
      </c>
      <c r="F1446" s="134" t="n">
        <v>2035</v>
      </c>
      <c r="G1446" s="135" t="n">
        <v>34</v>
      </c>
      <c r="H1446" s="136" t="n">
        <v>1161.12862374164</v>
      </c>
      <c r="I1446" s="137" t="n">
        <v>4318339.80395846</v>
      </c>
      <c r="J1446" s="138" t="str">
        <f>IF(I1446&gt;0,H1446/I1446,0)</f>
      </c>
      <c r="K1446" s="139" t="str">
        <f>1-EXP(-J1446)</f>
      </c>
      <c r="L1446" s="140" t="str">
        <f>IF(G1446=30,1,M1445)</f>
      </c>
      <c r="M1446" s="141" t="str">
        <f>L1446*(1-K1446)</f>
      </c>
    </row>
    <row r="1447">
      <c r="A1447" t="s">
        <v>148</v>
      </c>
      <c r="B1447" t="s">
        <v>164</v>
      </c>
      <c r="C1447" s="4" t="s">
        <v>165</v>
      </c>
      <c r="D1447" t="s">
        <v>166</v>
      </c>
      <c r="E1447" t="s">
        <v>451</v>
      </c>
      <c r="F1447" s="134" t="n">
        <v>2035</v>
      </c>
      <c r="G1447" s="135" t="n">
        <v>35</v>
      </c>
      <c r="H1447" s="136" t="n">
        <v>1560.19675605969</v>
      </c>
      <c r="I1447" s="137" t="n">
        <v>4298079.74387972</v>
      </c>
      <c r="J1447" s="138" t="str">
        <f>IF(I1447&gt;0,H1447/I1447,0)</f>
      </c>
      <c r="K1447" s="139" t="str">
        <f>1-EXP(-J1447)</f>
      </c>
      <c r="L1447" s="140" t="str">
        <f>IF(G1447=30,1,M1446)</f>
      </c>
      <c r="M1447" s="141" t="str">
        <f>L1447*(1-K1447)</f>
      </c>
    </row>
    <row r="1448">
      <c r="A1448" t="s">
        <v>148</v>
      </c>
      <c r="B1448" t="s">
        <v>164</v>
      </c>
      <c r="C1448" s="4" t="s">
        <v>165</v>
      </c>
      <c r="D1448" t="s">
        <v>166</v>
      </c>
      <c r="E1448" t="s">
        <v>451</v>
      </c>
      <c r="F1448" s="134" t="n">
        <v>2035</v>
      </c>
      <c r="G1448" s="135" t="n">
        <v>36</v>
      </c>
      <c r="H1448" s="136" t="n">
        <v>1738.69775827144</v>
      </c>
      <c r="I1448" s="137" t="n">
        <v>4316976.55384776</v>
      </c>
      <c r="J1448" s="138" t="str">
        <f>IF(I1448&gt;0,H1448/I1448,0)</f>
      </c>
      <c r="K1448" s="139" t="str">
        <f>1-EXP(-J1448)</f>
      </c>
      <c r="L1448" s="140" t="str">
        <f>IF(G1448=30,1,M1447)</f>
      </c>
      <c r="M1448" s="141" t="str">
        <f>L1448*(1-K1448)</f>
      </c>
    </row>
    <row r="1449">
      <c r="A1449" t="s">
        <v>148</v>
      </c>
      <c r="B1449" t="s">
        <v>164</v>
      </c>
      <c r="C1449" s="4" t="s">
        <v>165</v>
      </c>
      <c r="D1449" t="s">
        <v>166</v>
      </c>
      <c r="E1449" t="s">
        <v>451</v>
      </c>
      <c r="F1449" s="134" t="n">
        <v>2035</v>
      </c>
      <c r="G1449" s="135" t="n">
        <v>37</v>
      </c>
      <c r="H1449" s="136" t="n">
        <v>1900.94298834076</v>
      </c>
      <c r="I1449" s="137" t="n">
        <v>4375156.22662019</v>
      </c>
      <c r="J1449" s="138" t="str">
        <f>IF(I1449&gt;0,H1449/I1449,0)</f>
      </c>
      <c r="K1449" s="139" t="str">
        <f>1-EXP(-J1449)</f>
      </c>
      <c r="L1449" s="140" t="str">
        <f>IF(G1449=30,1,M1448)</f>
      </c>
      <c r="M1449" s="141" t="str">
        <f>L1449*(1-K1449)</f>
      </c>
    </row>
    <row r="1450">
      <c r="A1450" t="s">
        <v>148</v>
      </c>
      <c r="B1450" t="s">
        <v>164</v>
      </c>
      <c r="C1450" s="4" t="s">
        <v>165</v>
      </c>
      <c r="D1450" t="s">
        <v>166</v>
      </c>
      <c r="E1450" t="s">
        <v>451</v>
      </c>
      <c r="F1450" s="134" t="n">
        <v>2035</v>
      </c>
      <c r="G1450" s="135" t="n">
        <v>38</v>
      </c>
      <c r="H1450" s="136" t="n">
        <v>2309.35884824332</v>
      </c>
      <c r="I1450" s="137" t="n">
        <v>4511993.75105927</v>
      </c>
      <c r="J1450" s="138" t="str">
        <f>IF(I1450&gt;0,H1450/I1450,0)</f>
      </c>
      <c r="K1450" s="139" t="str">
        <f>1-EXP(-J1450)</f>
      </c>
      <c r="L1450" s="140" t="str">
        <f>IF(G1450=30,1,M1449)</f>
      </c>
      <c r="M1450" s="141" t="str">
        <f>L1450*(1-K1450)</f>
      </c>
    </row>
    <row r="1451">
      <c r="A1451" t="s">
        <v>148</v>
      </c>
      <c r="B1451" t="s">
        <v>164</v>
      </c>
      <c r="C1451" s="4" t="s">
        <v>165</v>
      </c>
      <c r="D1451" t="s">
        <v>166</v>
      </c>
      <c r="E1451" t="s">
        <v>451</v>
      </c>
      <c r="F1451" s="134" t="n">
        <v>2035</v>
      </c>
      <c r="G1451" s="135" t="n">
        <v>39</v>
      </c>
      <c r="H1451" s="136" t="n">
        <v>2467.98164571636</v>
      </c>
      <c r="I1451" s="137" t="n">
        <v>4467204.054764</v>
      </c>
      <c r="J1451" s="138" t="str">
        <f>IF(I1451&gt;0,H1451/I1451,0)</f>
      </c>
      <c r="K1451" s="139" t="str">
        <f>1-EXP(-J1451)</f>
      </c>
      <c r="L1451" s="140" t="str">
        <f>IF(G1451=30,1,M1450)</f>
      </c>
      <c r="M1451" s="141" t="str">
        <f>L1451*(1-K1451)</f>
      </c>
    </row>
    <row r="1452">
      <c r="A1452" t="s">
        <v>148</v>
      </c>
      <c r="B1452" t="s">
        <v>164</v>
      </c>
      <c r="C1452" s="4" t="s">
        <v>165</v>
      </c>
      <c r="D1452" t="s">
        <v>166</v>
      </c>
      <c r="E1452" t="s">
        <v>451</v>
      </c>
      <c r="F1452" s="134" t="n">
        <v>2035</v>
      </c>
      <c r="G1452" s="135" t="n">
        <v>40</v>
      </c>
      <c r="H1452" s="136" t="n">
        <v>3259.58936299971</v>
      </c>
      <c r="I1452" s="137" t="n">
        <v>4392215.58949088</v>
      </c>
      <c r="J1452" s="138" t="str">
        <f>IF(I1452&gt;0,H1452/I1452,0)</f>
      </c>
      <c r="K1452" s="139" t="str">
        <f>1-EXP(-J1452)</f>
      </c>
      <c r="L1452" s="140" t="str">
        <f>IF(G1452=30,1,M1451)</f>
      </c>
      <c r="M1452" s="141" t="str">
        <f>L1452*(1-K1452)</f>
      </c>
    </row>
    <row r="1453">
      <c r="A1453" t="s">
        <v>148</v>
      </c>
      <c r="B1453" t="s">
        <v>164</v>
      </c>
      <c r="C1453" s="4" t="s">
        <v>165</v>
      </c>
      <c r="D1453" t="s">
        <v>166</v>
      </c>
      <c r="E1453" t="s">
        <v>451</v>
      </c>
      <c r="F1453" s="134" t="n">
        <v>2035</v>
      </c>
      <c r="G1453" s="135" t="n">
        <v>41</v>
      </c>
      <c r="H1453" s="136" t="n">
        <v>3453.1511495168</v>
      </c>
      <c r="I1453" s="137" t="n">
        <v>4331878.96912085</v>
      </c>
      <c r="J1453" s="138" t="str">
        <f>IF(I1453&gt;0,H1453/I1453,0)</f>
      </c>
      <c r="K1453" s="139" t="str">
        <f>1-EXP(-J1453)</f>
      </c>
      <c r="L1453" s="140" t="str">
        <f>IF(G1453=30,1,M1452)</f>
      </c>
      <c r="M1453" s="141" t="str">
        <f>L1453*(1-K1453)</f>
      </c>
    </row>
    <row r="1454">
      <c r="A1454" t="s">
        <v>148</v>
      </c>
      <c r="B1454" t="s">
        <v>164</v>
      </c>
      <c r="C1454" s="4" t="s">
        <v>165</v>
      </c>
      <c r="D1454" t="s">
        <v>166</v>
      </c>
      <c r="E1454" t="s">
        <v>451</v>
      </c>
      <c r="F1454" s="134" t="n">
        <v>2035</v>
      </c>
      <c r="G1454" s="135" t="n">
        <v>42</v>
      </c>
      <c r="H1454" s="136" t="n">
        <v>3706.62708509323</v>
      </c>
      <c r="I1454" s="137" t="n">
        <v>4275611.10552641</v>
      </c>
      <c r="J1454" s="138" t="str">
        <f>IF(I1454&gt;0,H1454/I1454,0)</f>
      </c>
      <c r="K1454" s="139" t="str">
        <f>1-EXP(-J1454)</f>
      </c>
      <c r="L1454" s="140" t="str">
        <f>IF(G1454=30,1,M1453)</f>
      </c>
      <c r="M1454" s="141" t="str">
        <f>L1454*(1-K1454)</f>
      </c>
    </row>
    <row r="1455">
      <c r="A1455" t="s">
        <v>148</v>
      </c>
      <c r="B1455" t="s">
        <v>164</v>
      </c>
      <c r="C1455" s="4" t="s">
        <v>165</v>
      </c>
      <c r="D1455" t="s">
        <v>166</v>
      </c>
      <c r="E1455" t="s">
        <v>451</v>
      </c>
      <c r="F1455" s="134" t="n">
        <v>2035</v>
      </c>
      <c r="G1455" s="135" t="n">
        <v>43</v>
      </c>
      <c r="H1455" s="136" t="n">
        <v>4070.93202059836</v>
      </c>
      <c r="I1455" s="137" t="n">
        <v>4309425.70141886</v>
      </c>
      <c r="J1455" s="138" t="str">
        <f>IF(I1455&gt;0,H1455/I1455,0)</f>
      </c>
      <c r="K1455" s="139" t="str">
        <f>1-EXP(-J1455)</f>
      </c>
      <c r="L1455" s="140" t="str">
        <f>IF(G1455=30,1,M1454)</f>
      </c>
      <c r="M1455" s="141" t="str">
        <f>L1455*(1-K1455)</f>
      </c>
    </row>
    <row r="1456">
      <c r="A1456" t="s">
        <v>148</v>
      </c>
      <c r="B1456" t="s">
        <v>164</v>
      </c>
      <c r="C1456" s="4" t="s">
        <v>165</v>
      </c>
      <c r="D1456" t="s">
        <v>166</v>
      </c>
      <c r="E1456" t="s">
        <v>451</v>
      </c>
      <c r="F1456" s="134" t="n">
        <v>2035</v>
      </c>
      <c r="G1456" s="135" t="n">
        <v>44</v>
      </c>
      <c r="H1456" s="136" t="n">
        <v>4466.4453901712</v>
      </c>
      <c r="I1456" s="137" t="n">
        <v>4323242.49415224</v>
      </c>
      <c r="J1456" s="138" t="str">
        <f>IF(I1456&gt;0,H1456/I1456,0)</f>
      </c>
      <c r="K1456" s="139" t="str">
        <f>1-EXP(-J1456)</f>
      </c>
      <c r="L1456" s="140" t="str">
        <f>IF(G1456=30,1,M1455)</f>
      </c>
      <c r="M1456" s="141" t="str">
        <f>L1456*(1-K1456)</f>
      </c>
    </row>
    <row r="1457">
      <c r="A1457" t="s">
        <v>148</v>
      </c>
      <c r="B1457" t="s">
        <v>164</v>
      </c>
      <c r="C1457" s="4" t="s">
        <v>165</v>
      </c>
      <c r="D1457" t="s">
        <v>166</v>
      </c>
      <c r="E1457" t="s">
        <v>451</v>
      </c>
      <c r="F1457" s="134" t="n">
        <v>2035</v>
      </c>
      <c r="G1457" s="135" t="n">
        <v>45</v>
      </c>
      <c r="H1457" s="136" t="n">
        <v>7900.86330560113</v>
      </c>
      <c r="I1457" s="137" t="n">
        <v>6363226.16124083</v>
      </c>
      <c r="J1457" s="138" t="str">
        <f>IF(I1457&gt;0,H1457/I1457,0)</f>
      </c>
      <c r="K1457" s="139" t="str">
        <f>1-EXP(-J1457)</f>
      </c>
      <c r="L1457" s="140" t="str">
        <f>IF(G1457=30,1,M1456)</f>
      </c>
      <c r="M1457" s="141" t="str">
        <f>L1457*(1-K1457)</f>
      </c>
    </row>
    <row r="1458">
      <c r="A1458" t="s">
        <v>148</v>
      </c>
      <c r="B1458" t="s">
        <v>164</v>
      </c>
      <c r="C1458" s="4" t="s">
        <v>165</v>
      </c>
      <c r="D1458" t="s">
        <v>166</v>
      </c>
      <c r="E1458" t="s">
        <v>451</v>
      </c>
      <c r="F1458" s="134" t="n">
        <v>2035</v>
      </c>
      <c r="G1458" s="135" t="n">
        <v>46</v>
      </c>
      <c r="H1458" s="136" t="n">
        <v>6197.8581355643</v>
      </c>
      <c r="I1458" s="137" t="n">
        <v>4271926.93247638</v>
      </c>
      <c r="J1458" s="138" t="str">
        <f>IF(I1458&gt;0,H1458/I1458,0)</f>
      </c>
      <c r="K1458" s="139" t="str">
        <f>1-EXP(-J1458)</f>
      </c>
      <c r="L1458" s="140" t="str">
        <f>IF(G1458=30,1,M1457)</f>
      </c>
      <c r="M1458" s="141" t="str">
        <f>L1458*(1-K1458)</f>
      </c>
    </row>
    <row r="1459">
      <c r="A1459" t="s">
        <v>148</v>
      </c>
      <c r="B1459" t="s">
        <v>164</v>
      </c>
      <c r="C1459" s="4" t="s">
        <v>165</v>
      </c>
      <c r="D1459" t="s">
        <v>166</v>
      </c>
      <c r="E1459" t="s">
        <v>451</v>
      </c>
      <c r="F1459" s="134" t="n">
        <v>2035</v>
      </c>
      <c r="G1459" s="135" t="n">
        <v>47</v>
      </c>
      <c r="H1459" s="136" t="n">
        <v>6779.18454846917</v>
      </c>
      <c r="I1459" s="137" t="n">
        <v>4249871.38995313</v>
      </c>
      <c r="J1459" s="138" t="str">
        <f>IF(I1459&gt;0,H1459/I1459,0)</f>
      </c>
      <c r="K1459" s="139" t="str">
        <f>1-EXP(-J1459)</f>
      </c>
      <c r="L1459" s="140" t="str">
        <f>IF(G1459=30,1,M1458)</f>
      </c>
      <c r="M1459" s="141" t="str">
        <f>L1459*(1-K1459)</f>
      </c>
    </row>
    <row r="1460">
      <c r="A1460" t="s">
        <v>148</v>
      </c>
      <c r="B1460" t="s">
        <v>164</v>
      </c>
      <c r="C1460" s="4" t="s">
        <v>165</v>
      </c>
      <c r="D1460" t="s">
        <v>166</v>
      </c>
      <c r="E1460" t="s">
        <v>451</v>
      </c>
      <c r="F1460" s="134" t="n">
        <v>2035</v>
      </c>
      <c r="G1460" s="135" t="n">
        <v>48</v>
      </c>
      <c r="H1460" s="136" t="n">
        <v>7220.70050913555</v>
      </c>
      <c r="I1460" s="137" t="n">
        <v>4113582.32619764</v>
      </c>
      <c r="J1460" s="138" t="str">
        <f>IF(I1460&gt;0,H1460/I1460,0)</f>
      </c>
      <c r="K1460" s="139" t="str">
        <f>1-EXP(-J1460)</f>
      </c>
      <c r="L1460" s="140" t="str">
        <f>IF(G1460=30,1,M1459)</f>
      </c>
      <c r="M1460" s="141" t="str">
        <f>L1460*(1-K1460)</f>
      </c>
    </row>
    <row r="1461">
      <c r="A1461" t="s">
        <v>148</v>
      </c>
      <c r="B1461" t="s">
        <v>164</v>
      </c>
      <c r="C1461" s="4" t="s">
        <v>165</v>
      </c>
      <c r="D1461" t="s">
        <v>166</v>
      </c>
      <c r="E1461" t="s">
        <v>451</v>
      </c>
      <c r="F1461" s="134" t="n">
        <v>2035</v>
      </c>
      <c r="G1461" s="135" t="n">
        <v>49</v>
      </c>
      <c r="H1461" s="136" t="n">
        <v>7861.33357912783</v>
      </c>
      <c r="I1461" s="137" t="n">
        <v>4072790.33906987</v>
      </c>
      <c r="J1461" s="138" t="str">
        <f>IF(I1461&gt;0,H1461/I1461,0)</f>
      </c>
      <c r="K1461" s="139" t="str">
        <f>1-EXP(-J1461)</f>
      </c>
      <c r="L1461" s="140" t="str">
        <f>IF(G1461=30,1,M1460)</f>
      </c>
      <c r="M1461" s="141" t="str">
        <f>L1461*(1-K1461)</f>
      </c>
    </row>
    <row r="1462">
      <c r="A1462" t="s">
        <v>148</v>
      </c>
      <c r="B1462" t="s">
        <v>164</v>
      </c>
      <c r="C1462" s="4" t="s">
        <v>165</v>
      </c>
      <c r="D1462" t="s">
        <v>166</v>
      </c>
      <c r="E1462" t="s">
        <v>451</v>
      </c>
      <c r="F1462" s="134" t="n">
        <v>2035</v>
      </c>
      <c r="G1462" s="135" t="n">
        <v>50</v>
      </c>
      <c r="H1462" s="136" t="n">
        <v>9241.21128220125</v>
      </c>
      <c r="I1462" s="137" t="n">
        <v>4122951.9391076</v>
      </c>
      <c r="J1462" s="138" t="str">
        <f>IF(I1462&gt;0,H1462/I1462,0)</f>
      </c>
      <c r="K1462" s="139" t="str">
        <f>1-EXP(-J1462)</f>
      </c>
      <c r="L1462" s="140" t="str">
        <f>IF(G1462=30,1,M1461)</f>
      </c>
      <c r="M1462" s="141" t="str">
        <f>L1462*(1-K1462)</f>
      </c>
    </row>
    <row r="1463">
      <c r="A1463" t="s">
        <v>148</v>
      </c>
      <c r="B1463" t="s">
        <v>164</v>
      </c>
      <c r="C1463" s="4" t="s">
        <v>165</v>
      </c>
      <c r="D1463" t="s">
        <v>166</v>
      </c>
      <c r="E1463" t="s">
        <v>451</v>
      </c>
      <c r="F1463" s="134" t="n">
        <v>2035</v>
      </c>
      <c r="G1463" s="135" t="n">
        <v>51</v>
      </c>
      <c r="H1463" s="136" t="n">
        <v>10394.7146842791</v>
      </c>
      <c r="I1463" s="137" t="n">
        <v>4195806.92458579</v>
      </c>
      <c r="J1463" s="138" t="str">
        <f>IF(I1463&gt;0,H1463/I1463,0)</f>
      </c>
      <c r="K1463" s="139" t="str">
        <f>1-EXP(-J1463)</f>
      </c>
      <c r="L1463" s="140" t="str">
        <f>IF(G1463=30,1,M1462)</f>
      </c>
      <c r="M1463" s="141" t="str">
        <f>L1463*(1-K1463)</f>
      </c>
    </row>
    <row r="1464">
      <c r="A1464" t="s">
        <v>148</v>
      </c>
      <c r="B1464" t="s">
        <v>164</v>
      </c>
      <c r="C1464" s="4" t="s">
        <v>165</v>
      </c>
      <c r="D1464" t="s">
        <v>166</v>
      </c>
      <c r="E1464" t="s">
        <v>451</v>
      </c>
      <c r="F1464" s="134" t="n">
        <v>2035</v>
      </c>
      <c r="G1464" s="135" t="n">
        <v>52</v>
      </c>
      <c r="H1464" s="136" t="n">
        <v>11295.5045809169</v>
      </c>
      <c r="I1464" s="137" t="n">
        <v>4161975.96529086</v>
      </c>
      <c r="J1464" s="138" t="str">
        <f>IF(I1464&gt;0,H1464/I1464,0)</f>
      </c>
      <c r="K1464" s="139" t="str">
        <f>1-EXP(-J1464)</f>
      </c>
      <c r="L1464" s="140" t="str">
        <f>IF(G1464=30,1,M1463)</f>
      </c>
      <c r="M1464" s="141" t="str">
        <f>L1464*(1-K1464)</f>
      </c>
    </row>
    <row r="1465">
      <c r="A1465" t="s">
        <v>148</v>
      </c>
      <c r="B1465" t="s">
        <v>164</v>
      </c>
      <c r="C1465" s="4" t="s">
        <v>165</v>
      </c>
      <c r="D1465" t="s">
        <v>166</v>
      </c>
      <c r="E1465" t="s">
        <v>451</v>
      </c>
      <c r="F1465" s="134" t="n">
        <v>2035</v>
      </c>
      <c r="G1465" s="135" t="n">
        <v>53</v>
      </c>
      <c r="H1465" s="136" t="n">
        <v>11949.1402180116</v>
      </c>
      <c r="I1465" s="137" t="n">
        <v>4018099.30015572</v>
      </c>
      <c r="J1465" s="138" t="str">
        <f>IF(I1465&gt;0,H1465/I1465,0)</f>
      </c>
      <c r="K1465" s="139" t="str">
        <f>1-EXP(-J1465)</f>
      </c>
      <c r="L1465" s="140" t="str">
        <f>IF(G1465=30,1,M1464)</f>
      </c>
      <c r="M1465" s="141" t="str">
        <f>L1465*(1-K1465)</f>
      </c>
    </row>
    <row r="1466">
      <c r="A1466" t="s">
        <v>148</v>
      </c>
      <c r="B1466" t="s">
        <v>164</v>
      </c>
      <c r="C1466" s="4" t="s">
        <v>165</v>
      </c>
      <c r="D1466" t="s">
        <v>166</v>
      </c>
      <c r="E1466" t="s">
        <v>451</v>
      </c>
      <c r="F1466" s="134" t="n">
        <v>2035</v>
      </c>
      <c r="G1466" s="135" t="n">
        <v>54</v>
      </c>
      <c r="H1466" s="136" t="n">
        <v>12802.481692458</v>
      </c>
      <c r="I1466" s="137" t="n">
        <v>3934422.53987477</v>
      </c>
      <c r="J1466" s="138" t="str">
        <f>IF(I1466&gt;0,H1466/I1466,0)</f>
      </c>
      <c r="K1466" s="139" t="str">
        <f>1-EXP(-J1466)</f>
      </c>
      <c r="L1466" s="140" t="str">
        <f>IF(G1466=30,1,M1465)</f>
      </c>
      <c r="M1466" s="141" t="str">
        <f>L1466*(1-K1466)</f>
      </c>
    </row>
    <row r="1467">
      <c r="A1467" t="s">
        <v>148</v>
      </c>
      <c r="B1467" t="s">
        <v>164</v>
      </c>
      <c r="C1467" s="4" t="s">
        <v>165</v>
      </c>
      <c r="D1467" t="s">
        <v>166</v>
      </c>
      <c r="E1467" t="s">
        <v>451</v>
      </c>
      <c r="F1467" s="134" t="n">
        <v>2035</v>
      </c>
      <c r="G1467" s="135" t="n">
        <v>55</v>
      </c>
      <c r="H1467" s="136" t="n">
        <v>13767.2004077351</v>
      </c>
      <c r="I1467" s="137" t="n">
        <v>3865435.56711023</v>
      </c>
      <c r="J1467" s="138" t="str">
        <f>IF(I1467&gt;0,H1467/I1467,0)</f>
      </c>
      <c r="K1467" s="139" t="str">
        <f>1-EXP(-J1467)</f>
      </c>
      <c r="L1467" s="140" t="str">
        <f>IF(G1467=30,1,M1466)</f>
      </c>
      <c r="M1467" s="141" t="str">
        <f>L1467*(1-K1467)</f>
      </c>
    </row>
    <row r="1468">
      <c r="A1468" t="s">
        <v>148</v>
      </c>
      <c r="B1468" t="s">
        <v>164</v>
      </c>
      <c r="C1468" s="4" t="s">
        <v>165</v>
      </c>
      <c r="D1468" t="s">
        <v>166</v>
      </c>
      <c r="E1468" t="s">
        <v>451</v>
      </c>
      <c r="F1468" s="134" t="n">
        <v>2035</v>
      </c>
      <c r="G1468" s="135" t="n">
        <v>56</v>
      </c>
      <c r="H1468" s="136" t="n">
        <v>14644.5388398624</v>
      </c>
      <c r="I1468" s="137" t="n">
        <v>3790157.12839375</v>
      </c>
      <c r="J1468" s="138" t="str">
        <f>IF(I1468&gt;0,H1468/I1468,0)</f>
      </c>
      <c r="K1468" s="139" t="str">
        <f>1-EXP(-J1468)</f>
      </c>
      <c r="L1468" s="140" t="str">
        <f>IF(G1468=30,1,M1467)</f>
      </c>
      <c r="M1468" s="141" t="str">
        <f>L1468*(1-K1468)</f>
      </c>
    </row>
    <row r="1469">
      <c r="A1469" t="s">
        <v>148</v>
      </c>
      <c r="B1469" t="s">
        <v>164</v>
      </c>
      <c r="C1469" s="4" t="s">
        <v>165</v>
      </c>
      <c r="D1469" t="s">
        <v>166</v>
      </c>
      <c r="E1469" t="s">
        <v>451</v>
      </c>
      <c r="F1469" s="134" t="n">
        <v>2035</v>
      </c>
      <c r="G1469" s="135" t="n">
        <v>57</v>
      </c>
      <c r="H1469" s="136" t="n">
        <v>15637.8582746095</v>
      </c>
      <c r="I1469" s="137" t="n">
        <v>3695946.35703284</v>
      </c>
      <c r="J1469" s="138" t="str">
        <f>IF(I1469&gt;0,H1469/I1469,0)</f>
      </c>
      <c r="K1469" s="139" t="str">
        <f>1-EXP(-J1469)</f>
      </c>
      <c r="L1469" s="140" t="str">
        <f>IF(G1469=30,1,M1468)</f>
      </c>
      <c r="M1469" s="141" t="str">
        <f>L1469*(1-K1469)</f>
      </c>
    </row>
    <row r="1470">
      <c r="A1470" t="s">
        <v>148</v>
      </c>
      <c r="B1470" t="s">
        <v>164</v>
      </c>
      <c r="C1470" s="4" t="s">
        <v>165</v>
      </c>
      <c r="D1470" t="s">
        <v>166</v>
      </c>
      <c r="E1470" t="s">
        <v>451</v>
      </c>
      <c r="F1470" s="134" t="n">
        <v>2035</v>
      </c>
      <c r="G1470" s="135" t="n">
        <v>58</v>
      </c>
      <c r="H1470" s="136" t="n">
        <v>16792.635444415</v>
      </c>
      <c r="I1470" s="137" t="n">
        <v>3617203.9878141</v>
      </c>
      <c r="J1470" s="138" t="str">
        <f>IF(I1470&gt;0,H1470/I1470,0)</f>
      </c>
      <c r="K1470" s="139" t="str">
        <f>1-EXP(-J1470)</f>
      </c>
      <c r="L1470" s="140" t="str">
        <f>IF(G1470=30,1,M1469)</f>
      </c>
      <c r="M1470" s="141" t="str">
        <f>L1470*(1-K1470)</f>
      </c>
    </row>
    <row r="1471">
      <c r="A1471" t="s">
        <v>148</v>
      </c>
      <c r="B1471" t="s">
        <v>164</v>
      </c>
      <c r="C1471" s="4" t="s">
        <v>165</v>
      </c>
      <c r="D1471" t="s">
        <v>166</v>
      </c>
      <c r="E1471" t="s">
        <v>451</v>
      </c>
      <c r="F1471" s="134" t="n">
        <v>2035</v>
      </c>
      <c r="G1471" s="135" t="n">
        <v>59</v>
      </c>
      <c r="H1471" s="136" t="n">
        <v>17951.7194501139</v>
      </c>
      <c r="I1471" s="137" t="n">
        <v>3526518.35982696</v>
      </c>
      <c r="J1471" s="138" t="str">
        <f>IF(I1471&gt;0,H1471/I1471,0)</f>
      </c>
      <c r="K1471" s="139" t="str">
        <f>1-EXP(-J1471)</f>
      </c>
      <c r="L1471" s="140" t="str">
        <f>IF(G1471=30,1,M1470)</f>
      </c>
      <c r="M1471" s="141" t="str">
        <f>L1471*(1-K1471)</f>
      </c>
    </row>
    <row r="1472">
      <c r="A1472" t="s">
        <v>148</v>
      </c>
      <c r="B1472" t="s">
        <v>164</v>
      </c>
      <c r="C1472" s="4" t="s">
        <v>165</v>
      </c>
      <c r="D1472" t="s">
        <v>166</v>
      </c>
      <c r="E1472" t="s">
        <v>451</v>
      </c>
      <c r="F1472" s="134" t="n">
        <v>2035</v>
      </c>
      <c r="G1472" s="135" t="n">
        <v>60</v>
      </c>
      <c r="H1472" s="136" t="n">
        <v>19287.2009782033</v>
      </c>
      <c r="I1472" s="137" t="n">
        <v>3434310.5312152</v>
      </c>
      <c r="J1472" s="138" t="str">
        <f>IF(I1472&gt;0,H1472/I1472,0)</f>
      </c>
      <c r="K1472" s="139" t="str">
        <f>1-EXP(-J1472)</f>
      </c>
      <c r="L1472" s="140" t="str">
        <f>IF(G1472=30,1,M1471)</f>
      </c>
      <c r="M1472" s="141" t="str">
        <f>L1472*(1-K1472)</f>
      </c>
    </row>
    <row r="1473">
      <c r="A1473" t="s">
        <v>148</v>
      </c>
      <c r="B1473" t="s">
        <v>164</v>
      </c>
      <c r="C1473" s="4" t="s">
        <v>165</v>
      </c>
      <c r="D1473" t="s">
        <v>166</v>
      </c>
      <c r="E1473" t="s">
        <v>451</v>
      </c>
      <c r="F1473" s="134" t="n">
        <v>2035</v>
      </c>
      <c r="G1473" s="135" t="n">
        <v>61</v>
      </c>
      <c r="H1473" s="136" t="n">
        <v>20803.3092499099</v>
      </c>
      <c r="I1473" s="137" t="n">
        <v>3315081.17552879</v>
      </c>
      <c r="J1473" s="138" t="str">
        <f>IF(I1473&gt;0,H1473/I1473,0)</f>
      </c>
      <c r="K1473" s="139" t="str">
        <f>1-EXP(-J1473)</f>
      </c>
      <c r="L1473" s="140" t="str">
        <f>IF(G1473=30,1,M1472)</f>
      </c>
      <c r="M1473" s="141" t="str">
        <f>L1473*(1-K1473)</f>
      </c>
    </row>
    <row r="1474">
      <c r="A1474" t="s">
        <v>148</v>
      </c>
      <c r="B1474" t="s">
        <v>164</v>
      </c>
      <c r="C1474" s="4" t="s">
        <v>165</v>
      </c>
      <c r="D1474" t="s">
        <v>166</v>
      </c>
      <c r="E1474" t="s">
        <v>451</v>
      </c>
      <c r="F1474" s="134" t="n">
        <v>2035</v>
      </c>
      <c r="G1474" s="135" t="n">
        <v>62</v>
      </c>
      <c r="H1474" s="136" t="n">
        <v>22344.0680439693</v>
      </c>
      <c r="I1474" s="137" t="n">
        <v>3251091.00361276</v>
      </c>
      <c r="J1474" s="138" t="str">
        <f>IF(I1474&gt;0,H1474/I1474,0)</f>
      </c>
      <c r="K1474" s="139" t="str">
        <f>1-EXP(-J1474)</f>
      </c>
      <c r="L1474" s="140" t="str">
        <f>IF(G1474=30,1,M1473)</f>
      </c>
      <c r="M1474" s="141" t="str">
        <f>L1474*(1-K1474)</f>
      </c>
    </row>
    <row r="1475">
      <c r="A1475" t="s">
        <v>148</v>
      </c>
      <c r="B1475" t="s">
        <v>164</v>
      </c>
      <c r="C1475" s="4" t="s">
        <v>165</v>
      </c>
      <c r="D1475" t="s">
        <v>166</v>
      </c>
      <c r="E1475" t="s">
        <v>451</v>
      </c>
      <c r="F1475" s="134" t="n">
        <v>2035</v>
      </c>
      <c r="G1475" s="135" t="n">
        <v>63</v>
      </c>
      <c r="H1475" s="136" t="n">
        <v>22883.5918933202</v>
      </c>
      <c r="I1475" s="137" t="n">
        <v>3034487.81155726</v>
      </c>
      <c r="J1475" s="138" t="str">
        <f>IF(I1475&gt;0,H1475/I1475,0)</f>
      </c>
      <c r="K1475" s="139" t="str">
        <f>1-EXP(-J1475)</f>
      </c>
      <c r="L1475" s="140" t="str">
        <f>IF(G1475=30,1,M1474)</f>
      </c>
      <c r="M1475" s="141" t="str">
        <f>L1475*(1-K1475)</f>
      </c>
    </row>
    <row r="1476">
      <c r="A1476" t="s">
        <v>148</v>
      </c>
      <c r="B1476" t="s">
        <v>164</v>
      </c>
      <c r="C1476" s="4" t="s">
        <v>165</v>
      </c>
      <c r="D1476" t="s">
        <v>166</v>
      </c>
      <c r="E1476" t="s">
        <v>451</v>
      </c>
      <c r="F1476" s="134" t="n">
        <v>2035</v>
      </c>
      <c r="G1476" s="135" t="n">
        <v>64</v>
      </c>
      <c r="H1476" s="136" t="n">
        <v>24225.4925920215</v>
      </c>
      <c r="I1476" s="137" t="n">
        <v>2930090.78019538</v>
      </c>
      <c r="J1476" s="138" t="str">
        <f>IF(I1476&gt;0,H1476/I1476,0)</f>
      </c>
      <c r="K1476" s="139" t="str">
        <f>1-EXP(-J1476)</f>
      </c>
      <c r="L1476" s="140" t="str">
        <f>IF(G1476=30,1,M1475)</f>
      </c>
      <c r="M1476" s="141" t="str">
        <f>L1476*(1-K1476)</f>
      </c>
    </row>
    <row r="1477">
      <c r="A1477" t="s">
        <v>148</v>
      </c>
      <c r="B1477" t="s">
        <v>164</v>
      </c>
      <c r="C1477" s="4" t="s">
        <v>165</v>
      </c>
      <c r="D1477" t="s">
        <v>166</v>
      </c>
      <c r="E1477" t="s">
        <v>451</v>
      </c>
      <c r="F1477" s="134" t="n">
        <v>2035</v>
      </c>
      <c r="G1477" s="135" t="n">
        <v>65</v>
      </c>
      <c r="H1477" s="136" t="n">
        <v>24744.4536183122</v>
      </c>
      <c r="I1477" s="137" t="n">
        <v>2828857.66788794</v>
      </c>
      <c r="J1477" s="138" t="str">
        <f>IF(I1477&gt;0,H1477/I1477,0)</f>
      </c>
      <c r="K1477" s="139" t="str">
        <f>1-EXP(-J1477)</f>
      </c>
      <c r="L1477" s="140" t="str">
        <f>IF(G1477=30,1,M1476)</f>
      </c>
      <c r="M1477" s="141" t="str">
        <f>L1477*(1-K1477)</f>
      </c>
    </row>
    <row r="1478">
      <c r="A1478" t="s">
        <v>148</v>
      </c>
      <c r="B1478" t="s">
        <v>164</v>
      </c>
      <c r="C1478" s="4" t="s">
        <v>165</v>
      </c>
      <c r="D1478" t="s">
        <v>166</v>
      </c>
      <c r="E1478" t="s">
        <v>451</v>
      </c>
      <c r="F1478" s="134" t="n">
        <v>2035</v>
      </c>
      <c r="G1478" s="135" t="n">
        <v>66</v>
      </c>
      <c r="H1478" s="136" t="n">
        <v>26026.8978654141</v>
      </c>
      <c r="I1478" s="137" t="n">
        <v>2718845.07391218</v>
      </c>
      <c r="J1478" s="138" t="str">
        <f>IF(I1478&gt;0,H1478/I1478,0)</f>
      </c>
      <c r="K1478" s="139" t="str">
        <f>1-EXP(-J1478)</f>
      </c>
      <c r="L1478" s="140" t="str">
        <f>IF(G1478=30,1,M1477)</f>
      </c>
      <c r="M1478" s="141" t="str">
        <f>L1478*(1-K1478)</f>
      </c>
    </row>
    <row r="1479">
      <c r="A1479" t="s">
        <v>148</v>
      </c>
      <c r="B1479" t="s">
        <v>164</v>
      </c>
      <c r="C1479" s="4" t="s">
        <v>165</v>
      </c>
      <c r="D1479" t="s">
        <v>166</v>
      </c>
      <c r="E1479" t="s">
        <v>451</v>
      </c>
      <c r="F1479" s="134" t="n">
        <v>2035</v>
      </c>
      <c r="G1479" s="135" t="n">
        <v>67</v>
      </c>
      <c r="H1479" s="136" t="n">
        <v>27234.2799802544</v>
      </c>
      <c r="I1479" s="137" t="n">
        <v>2590346.39486656</v>
      </c>
      <c r="J1479" s="138" t="str">
        <f>IF(I1479&gt;0,H1479/I1479,0)</f>
      </c>
      <c r="K1479" s="139" t="str">
        <f>1-EXP(-J1479)</f>
      </c>
      <c r="L1479" s="140" t="str">
        <f>IF(G1479=30,1,M1478)</f>
      </c>
      <c r="M1479" s="141" t="str">
        <f>L1479*(1-K1479)</f>
      </c>
    </row>
    <row r="1480">
      <c r="A1480" t="s">
        <v>148</v>
      </c>
      <c r="B1480" t="s">
        <v>164</v>
      </c>
      <c r="C1480" s="4" t="s">
        <v>165</v>
      </c>
      <c r="D1480" t="s">
        <v>166</v>
      </c>
      <c r="E1480" t="s">
        <v>451</v>
      </c>
      <c r="F1480" s="134" t="n">
        <v>2035</v>
      </c>
      <c r="G1480" s="135" t="n">
        <v>68</v>
      </c>
      <c r="H1480" s="136" t="n">
        <v>28156.2463714408</v>
      </c>
      <c r="I1480" s="137" t="n">
        <v>2434073.42135772</v>
      </c>
      <c r="J1480" s="138" t="str">
        <f>IF(I1480&gt;0,H1480/I1480,0)</f>
      </c>
      <c r="K1480" s="139" t="str">
        <f>1-EXP(-J1480)</f>
      </c>
      <c r="L1480" s="140" t="str">
        <f>IF(G1480=30,1,M1479)</f>
      </c>
      <c r="M1480" s="141" t="str">
        <f>L1480*(1-K1480)</f>
      </c>
    </row>
    <row r="1481">
      <c r="A1481" t="s">
        <v>148</v>
      </c>
      <c r="B1481" t="s">
        <v>164</v>
      </c>
      <c r="C1481" s="4" t="s">
        <v>165</v>
      </c>
      <c r="D1481" t="s">
        <v>166</v>
      </c>
      <c r="E1481" t="s">
        <v>451</v>
      </c>
      <c r="F1481" s="134" t="n">
        <v>2035</v>
      </c>
      <c r="G1481" s="135" t="n">
        <v>69</v>
      </c>
      <c r="H1481" s="136" t="n">
        <v>29403.379948494</v>
      </c>
      <c r="I1481" s="137" t="n">
        <v>2310120.48676612</v>
      </c>
      <c r="J1481" s="138" t="str">
        <f>IF(I1481&gt;0,H1481/I1481,0)</f>
      </c>
      <c r="K1481" s="139" t="str">
        <f>1-EXP(-J1481)</f>
      </c>
      <c r="L1481" s="140" t="str">
        <f>IF(G1481=30,1,M1480)</f>
      </c>
      <c r="M1481" s="141" t="str">
        <f>L1481*(1-K1481)</f>
      </c>
    </row>
    <row r="1482">
      <c r="A1482" t="s">
        <v>148</v>
      </c>
      <c r="B1482" t="s">
        <v>164</v>
      </c>
      <c r="C1482" s="4" t="s">
        <v>165</v>
      </c>
      <c r="D1482" t="s">
        <v>166</v>
      </c>
      <c r="E1482" t="s">
        <v>451</v>
      </c>
      <c r="F1482" s="134" t="n">
        <v>2036</v>
      </c>
      <c r="G1482" s="135" t="n">
        <v>30</v>
      </c>
      <c r="H1482" s="136" t="n">
        <v>727.42686408235</v>
      </c>
      <c r="I1482" s="137" t="n">
        <v>4608433.2962772</v>
      </c>
      <c r="J1482" s="138" t="str">
        <f>IF(I1482&gt;0,H1482/I1482,0)</f>
      </c>
      <c r="K1482" s="139" t="str">
        <f>1-EXP(-J1482)</f>
      </c>
      <c r="L1482" s="140" t="str">
        <f>IF(G1482=30,1,M1481)</f>
      </c>
      <c r="M1482" s="141" t="str">
        <f>L1482*(1-K1482)</f>
      </c>
    </row>
    <row r="1483">
      <c r="A1483" t="s">
        <v>148</v>
      </c>
      <c r="B1483" t="s">
        <v>164</v>
      </c>
      <c r="C1483" s="4" t="s">
        <v>165</v>
      </c>
      <c r="D1483" t="s">
        <v>166</v>
      </c>
      <c r="E1483" t="s">
        <v>451</v>
      </c>
      <c r="F1483" s="134" t="n">
        <v>2036</v>
      </c>
      <c r="G1483" s="135" t="n">
        <v>31</v>
      </c>
      <c r="H1483" s="136" t="n">
        <v>893.75645565915</v>
      </c>
      <c r="I1483" s="137" t="n">
        <v>4547532.91227459</v>
      </c>
      <c r="J1483" s="138" t="str">
        <f>IF(I1483&gt;0,H1483/I1483,0)</f>
      </c>
      <c r="K1483" s="139" t="str">
        <f>1-EXP(-J1483)</f>
      </c>
      <c r="L1483" s="140" t="str">
        <f>IF(G1483=30,1,M1482)</f>
      </c>
      <c r="M1483" s="141" t="str">
        <f>L1483*(1-K1483)</f>
      </c>
    </row>
    <row r="1484">
      <c r="A1484" t="s">
        <v>148</v>
      </c>
      <c r="B1484" t="s">
        <v>164</v>
      </c>
      <c r="C1484" s="4" t="s">
        <v>165</v>
      </c>
      <c r="D1484" t="s">
        <v>166</v>
      </c>
      <c r="E1484" t="s">
        <v>451</v>
      </c>
      <c r="F1484" s="134" t="n">
        <v>2036</v>
      </c>
      <c r="G1484" s="135" t="n">
        <v>32</v>
      </c>
      <c r="H1484" s="136" t="n">
        <v>918.615464265994</v>
      </c>
      <c r="I1484" s="137" t="n">
        <v>4419110.99289324</v>
      </c>
      <c r="J1484" s="138" t="str">
        <f>IF(I1484&gt;0,H1484/I1484,0)</f>
      </c>
      <c r="K1484" s="139" t="str">
        <f>1-EXP(-J1484)</f>
      </c>
      <c r="L1484" s="140" t="str">
        <f>IF(G1484=30,1,M1483)</f>
      </c>
      <c r="M1484" s="141" t="str">
        <f>L1484*(1-K1484)</f>
      </c>
    </row>
    <row r="1485">
      <c r="A1485" t="s">
        <v>148</v>
      </c>
      <c r="B1485" t="s">
        <v>164</v>
      </c>
      <c r="C1485" s="4" t="s">
        <v>165</v>
      </c>
      <c r="D1485" t="s">
        <v>166</v>
      </c>
      <c r="E1485" t="s">
        <v>451</v>
      </c>
      <c r="F1485" s="134" t="n">
        <v>2036</v>
      </c>
      <c r="G1485" s="135" t="n">
        <v>33</v>
      </c>
      <c r="H1485" s="136" t="n">
        <v>963.068672883505</v>
      </c>
      <c r="I1485" s="137" t="n">
        <v>4353813.37884124</v>
      </c>
      <c r="J1485" s="138" t="str">
        <f>IF(I1485&gt;0,H1485/I1485,0)</f>
      </c>
      <c r="K1485" s="139" t="str">
        <f>1-EXP(-J1485)</f>
      </c>
      <c r="L1485" s="140" t="str">
        <f>IF(G1485=30,1,M1484)</f>
      </c>
      <c r="M1485" s="141" t="str">
        <f>L1485*(1-K1485)</f>
      </c>
    </row>
    <row r="1486">
      <c r="A1486" t="s">
        <v>148</v>
      </c>
      <c r="B1486" t="s">
        <v>164</v>
      </c>
      <c r="C1486" s="4" t="s">
        <v>165</v>
      </c>
      <c r="D1486" t="s">
        <v>166</v>
      </c>
      <c r="E1486" t="s">
        <v>451</v>
      </c>
      <c r="F1486" s="134" t="n">
        <v>2036</v>
      </c>
      <c r="G1486" s="135" t="n">
        <v>34</v>
      </c>
      <c r="H1486" s="136" t="n">
        <v>1166.74042429925</v>
      </c>
      <c r="I1486" s="137" t="n">
        <v>4332425.60553478</v>
      </c>
      <c r="J1486" s="138" t="str">
        <f>IF(I1486&gt;0,H1486/I1486,0)</f>
      </c>
      <c r="K1486" s="139" t="str">
        <f>1-EXP(-J1486)</f>
      </c>
      <c r="L1486" s="140" t="str">
        <f>IF(G1486=30,1,M1485)</f>
      </c>
      <c r="M1486" s="141" t="str">
        <f>L1486*(1-K1486)</f>
      </c>
    </row>
    <row r="1487">
      <c r="A1487" t="s">
        <v>148</v>
      </c>
      <c r="B1487" t="s">
        <v>164</v>
      </c>
      <c r="C1487" s="4" t="s">
        <v>165</v>
      </c>
      <c r="D1487" t="s">
        <v>166</v>
      </c>
      <c r="E1487" t="s">
        <v>451</v>
      </c>
      <c r="F1487" s="134" t="n">
        <v>2036</v>
      </c>
      <c r="G1487" s="135" t="n">
        <v>35</v>
      </c>
      <c r="H1487" s="136" t="n">
        <v>1561.45504440471</v>
      </c>
      <c r="I1487" s="137" t="n">
        <v>4312202.021307</v>
      </c>
      <c r="J1487" s="138" t="str">
        <f>IF(I1487&gt;0,H1487/I1487,0)</f>
      </c>
      <c r="K1487" s="139" t="str">
        <f>1-EXP(-J1487)</f>
      </c>
      <c r="L1487" s="140" t="str">
        <f>IF(G1487=30,1,M1486)</f>
      </c>
      <c r="M1487" s="141" t="str">
        <f>L1487*(1-K1487)</f>
      </c>
    </row>
    <row r="1488">
      <c r="A1488" t="s">
        <v>148</v>
      </c>
      <c r="B1488" t="s">
        <v>164</v>
      </c>
      <c r="C1488" s="4" t="s">
        <v>165</v>
      </c>
      <c r="D1488" t="s">
        <v>166</v>
      </c>
      <c r="E1488" t="s">
        <v>451</v>
      </c>
      <c r="F1488" s="134" t="n">
        <v>2036</v>
      </c>
      <c r="G1488" s="135" t="n">
        <v>36</v>
      </c>
      <c r="H1488" s="136" t="n">
        <v>1724.69858476834</v>
      </c>
      <c r="I1488" s="137" t="n">
        <v>4291239.11891431</v>
      </c>
      <c r="J1488" s="138" t="str">
        <f>IF(I1488&gt;0,H1488/I1488,0)</f>
      </c>
      <c r="K1488" s="139" t="str">
        <f>1-EXP(-J1488)</f>
      </c>
      <c r="L1488" s="140" t="str">
        <f>IF(G1488=30,1,M1487)</f>
      </c>
      <c r="M1488" s="141" t="str">
        <f>L1488*(1-K1488)</f>
      </c>
    </row>
    <row r="1489">
      <c r="A1489" t="s">
        <v>148</v>
      </c>
      <c r="B1489" t="s">
        <v>164</v>
      </c>
      <c r="C1489" s="4" t="s">
        <v>165</v>
      </c>
      <c r="D1489" t="s">
        <v>166</v>
      </c>
      <c r="E1489" t="s">
        <v>451</v>
      </c>
      <c r="F1489" s="134" t="n">
        <v>2036</v>
      </c>
      <c r="G1489" s="135" t="n">
        <v>37</v>
      </c>
      <c r="H1489" s="136" t="n">
        <v>1868.12612856913</v>
      </c>
      <c r="I1489" s="137" t="n">
        <v>4310038.35588729</v>
      </c>
      <c r="J1489" s="138" t="str">
        <f>IF(I1489&gt;0,H1489/I1489,0)</f>
      </c>
      <c r="K1489" s="139" t="str">
        <f>1-EXP(-J1489)</f>
      </c>
      <c r="L1489" s="140" t="str">
        <f>IF(G1489=30,1,M1488)</f>
      </c>
      <c r="M1489" s="141" t="str">
        <f>L1489*(1-K1489)</f>
      </c>
    </row>
    <row r="1490">
      <c r="A1490" t="s">
        <v>148</v>
      </c>
      <c r="B1490" t="s">
        <v>164</v>
      </c>
      <c r="C1490" s="4" t="s">
        <v>165</v>
      </c>
      <c r="D1490" t="s">
        <v>166</v>
      </c>
      <c r="E1490" t="s">
        <v>451</v>
      </c>
      <c r="F1490" s="134" t="n">
        <v>2036</v>
      </c>
      <c r="G1490" s="135" t="n">
        <v>38</v>
      </c>
      <c r="H1490" s="136" t="n">
        <v>2047.10904085272</v>
      </c>
      <c r="I1490" s="137" t="n">
        <v>4367624.42851845</v>
      </c>
      <c r="J1490" s="138" t="str">
        <f>IF(I1490&gt;0,H1490/I1490,0)</f>
      </c>
      <c r="K1490" s="139" t="str">
        <f>1-EXP(-J1490)</f>
      </c>
      <c r="L1490" s="140" t="str">
        <f>IF(G1490=30,1,M1489)</f>
      </c>
      <c r="M1490" s="141" t="str">
        <f>L1490*(1-K1490)</f>
      </c>
    </row>
    <row r="1491">
      <c r="A1491" t="s">
        <v>148</v>
      </c>
      <c r="B1491" t="s">
        <v>164</v>
      </c>
      <c r="C1491" s="4" t="s">
        <v>165</v>
      </c>
      <c r="D1491" t="s">
        <v>166</v>
      </c>
      <c r="E1491" t="s">
        <v>451</v>
      </c>
      <c r="F1491" s="134" t="n">
        <v>2036</v>
      </c>
      <c r="G1491" s="135" t="n">
        <v>39</v>
      </c>
      <c r="H1491" s="136" t="n">
        <v>2484.27503330147</v>
      </c>
      <c r="I1491" s="137" t="n">
        <v>4503430.86800906</v>
      </c>
      <c r="J1491" s="138" t="str">
        <f>IF(I1491&gt;0,H1491/I1491,0)</f>
      </c>
      <c r="K1491" s="139" t="str">
        <f>1-EXP(-J1491)</f>
      </c>
      <c r="L1491" s="140" t="str">
        <f>IF(G1491=30,1,M1490)</f>
      </c>
      <c r="M1491" s="141" t="str">
        <f>L1491*(1-K1491)</f>
      </c>
    </row>
    <row r="1492">
      <c r="A1492" t="s">
        <v>148</v>
      </c>
      <c r="B1492" t="s">
        <v>164</v>
      </c>
      <c r="C1492" s="4" t="s">
        <v>165</v>
      </c>
      <c r="D1492" t="s">
        <v>166</v>
      </c>
      <c r="E1492" t="s">
        <v>451</v>
      </c>
      <c r="F1492" s="134" t="n">
        <v>2036</v>
      </c>
      <c r="G1492" s="135" t="n">
        <v>40</v>
      </c>
      <c r="H1492" s="136" t="n">
        <v>3301.00932371096</v>
      </c>
      <c r="I1492" s="137" t="n">
        <v>4458084.48304511</v>
      </c>
      <c r="J1492" s="138" t="str">
        <f>IF(I1492&gt;0,H1492/I1492,0)</f>
      </c>
      <c r="K1492" s="139" t="str">
        <f>1-EXP(-J1492)</f>
      </c>
      <c r="L1492" s="140" t="str">
        <f>IF(G1492=30,1,M1491)</f>
      </c>
      <c r="M1492" s="141" t="str">
        <f>L1492*(1-K1492)</f>
      </c>
    </row>
    <row r="1493">
      <c r="A1493" t="s">
        <v>148</v>
      </c>
      <c r="B1493" t="s">
        <v>164</v>
      </c>
      <c r="C1493" s="4" t="s">
        <v>165</v>
      </c>
      <c r="D1493" t="s">
        <v>166</v>
      </c>
      <c r="E1493" t="s">
        <v>451</v>
      </c>
      <c r="F1493" s="134" t="n">
        <v>2036</v>
      </c>
      <c r="G1493" s="135" t="n">
        <v>41</v>
      </c>
      <c r="H1493" s="136" t="n">
        <v>3470.07804543517</v>
      </c>
      <c r="I1493" s="137" t="n">
        <v>4381819.68563834</v>
      </c>
      <c r="J1493" s="138" t="str">
        <f>IF(I1493&gt;0,H1493/I1493,0)</f>
      </c>
      <c r="K1493" s="139" t="str">
        <f>1-EXP(-J1493)</f>
      </c>
      <c r="L1493" s="140" t="str">
        <f>IF(G1493=30,1,M1492)</f>
      </c>
      <c r="M1493" s="141" t="str">
        <f>L1493*(1-K1493)</f>
      </c>
    </row>
    <row r="1494">
      <c r="A1494" t="s">
        <v>148</v>
      </c>
      <c r="B1494" t="s">
        <v>164</v>
      </c>
      <c r="C1494" s="4" t="s">
        <v>165</v>
      </c>
      <c r="D1494" t="s">
        <v>166</v>
      </c>
      <c r="E1494" t="s">
        <v>451</v>
      </c>
      <c r="F1494" s="134" t="n">
        <v>2036</v>
      </c>
      <c r="G1494" s="135" t="n">
        <v>42</v>
      </c>
      <c r="H1494" s="136" t="n">
        <v>3721.54385440492</v>
      </c>
      <c r="I1494" s="137" t="n">
        <v>4321625.24372497</v>
      </c>
      <c r="J1494" s="138" t="str">
        <f>IF(I1494&gt;0,H1494/I1494,0)</f>
      </c>
      <c r="K1494" s="139" t="str">
        <f>1-EXP(-J1494)</f>
      </c>
      <c r="L1494" s="140" t="str">
        <f>IF(G1494=30,1,M1493)</f>
      </c>
      <c r="M1494" s="141" t="str">
        <f>L1494*(1-K1494)</f>
      </c>
    </row>
    <row r="1495">
      <c r="A1495" t="s">
        <v>148</v>
      </c>
      <c r="B1495" t="s">
        <v>164</v>
      </c>
      <c r="C1495" s="4" t="s">
        <v>165</v>
      </c>
      <c r="D1495" t="s">
        <v>166</v>
      </c>
      <c r="E1495" t="s">
        <v>451</v>
      </c>
      <c r="F1495" s="134" t="n">
        <v>2036</v>
      </c>
      <c r="G1495" s="135" t="n">
        <v>43</v>
      </c>
      <c r="H1495" s="136" t="n">
        <v>4005.01976647654</v>
      </c>
      <c r="I1495" s="137" t="n">
        <v>4264649.21774553</v>
      </c>
      <c r="J1495" s="138" t="str">
        <f>IF(I1495&gt;0,H1495/I1495,0)</f>
      </c>
      <c r="K1495" s="139" t="str">
        <f>1-EXP(-J1495)</f>
      </c>
      <c r="L1495" s="140" t="str">
        <f>IF(G1495=30,1,M1494)</f>
      </c>
      <c r="M1495" s="141" t="str">
        <f>L1495*(1-K1495)</f>
      </c>
    </row>
    <row r="1496">
      <c r="A1496" t="s">
        <v>148</v>
      </c>
      <c r="B1496" t="s">
        <v>164</v>
      </c>
      <c r="C1496" s="4" t="s">
        <v>165</v>
      </c>
      <c r="D1496" t="s">
        <v>166</v>
      </c>
      <c r="E1496" t="s">
        <v>451</v>
      </c>
      <c r="F1496" s="134" t="n">
        <v>2036</v>
      </c>
      <c r="G1496" s="135" t="n">
        <v>44</v>
      </c>
      <c r="H1496" s="136" t="n">
        <v>4408.99888989426</v>
      </c>
      <c r="I1496" s="137" t="n">
        <v>4297434.72177766</v>
      </c>
      <c r="J1496" s="138" t="str">
        <f>IF(I1496&gt;0,H1496/I1496,0)</f>
      </c>
      <c r="K1496" s="139" t="str">
        <f>1-EXP(-J1496)</f>
      </c>
      <c r="L1496" s="140" t="str">
        <f>IF(G1496=30,1,M1495)</f>
      </c>
      <c r="M1496" s="141" t="str">
        <f>L1496*(1-K1496)</f>
      </c>
    </row>
    <row r="1497">
      <c r="A1497" t="s">
        <v>148</v>
      </c>
      <c r="B1497" t="s">
        <v>164</v>
      </c>
      <c r="C1497" s="4" t="s">
        <v>165</v>
      </c>
      <c r="D1497" t="s">
        <v>166</v>
      </c>
      <c r="E1497" t="s">
        <v>451</v>
      </c>
      <c r="F1497" s="134" t="n">
        <v>2036</v>
      </c>
      <c r="G1497" s="135" t="n">
        <v>45</v>
      </c>
      <c r="H1497" s="136" t="n">
        <v>5715.78799410388</v>
      </c>
      <c r="I1497" s="137" t="n">
        <v>4310139.72455699</v>
      </c>
      <c r="J1497" s="138" t="str">
        <f>IF(I1497&gt;0,H1497/I1497,0)</f>
      </c>
      <c r="K1497" s="139" t="str">
        <f>1-EXP(-J1497)</f>
      </c>
      <c r="L1497" s="140" t="str">
        <f>IF(G1497=30,1,M1496)</f>
      </c>
      <c r="M1497" s="141" t="str">
        <f>L1497*(1-K1497)</f>
      </c>
    </row>
    <row r="1498">
      <c r="A1498" t="s">
        <v>148</v>
      </c>
      <c r="B1498" t="s">
        <v>164</v>
      </c>
      <c r="C1498" s="4" t="s">
        <v>165</v>
      </c>
      <c r="D1498" t="s">
        <v>166</v>
      </c>
      <c r="E1498" t="s">
        <v>451</v>
      </c>
      <c r="F1498" s="134" t="n">
        <v>2036</v>
      </c>
      <c r="G1498" s="135" t="n">
        <v>46</v>
      </c>
      <c r="H1498" s="136" t="n">
        <v>8454.32094478463</v>
      </c>
      <c r="I1498" s="137" t="n">
        <v>6341966.24313046</v>
      </c>
      <c r="J1498" s="138" t="str">
        <f>IF(I1498&gt;0,H1498/I1498,0)</f>
      </c>
      <c r="K1498" s="139" t="str">
        <f>1-EXP(-J1498)</f>
      </c>
      <c r="L1498" s="140" t="str">
        <f>IF(G1498=30,1,M1497)</f>
      </c>
      <c r="M1498" s="141" t="str">
        <f>L1498*(1-K1498)</f>
      </c>
    </row>
    <row r="1499">
      <c r="A1499" t="s">
        <v>148</v>
      </c>
      <c r="B1499" t="s">
        <v>164</v>
      </c>
      <c r="C1499" s="4" t="s">
        <v>165</v>
      </c>
      <c r="D1499" t="s">
        <v>166</v>
      </c>
      <c r="E1499" t="s">
        <v>451</v>
      </c>
      <c r="F1499" s="134" t="n">
        <v>2036</v>
      </c>
      <c r="G1499" s="135" t="n">
        <v>47</v>
      </c>
      <c r="H1499" s="136" t="n">
        <v>6734.56436925397</v>
      </c>
      <c r="I1499" s="137" t="n">
        <v>4256511.53243255</v>
      </c>
      <c r="J1499" s="138" t="str">
        <f>IF(I1499&gt;0,H1499/I1499,0)</f>
      </c>
      <c r="K1499" s="139" t="str">
        <f>1-EXP(-J1499)</f>
      </c>
      <c r="L1499" s="140" t="str">
        <f>IF(G1499=30,1,M1498)</f>
      </c>
      <c r="M1499" s="141" t="str">
        <f>L1499*(1-K1499)</f>
      </c>
    </row>
    <row r="1500">
      <c r="A1500" t="s">
        <v>148</v>
      </c>
      <c r="B1500" t="s">
        <v>164</v>
      </c>
      <c r="C1500" s="4" t="s">
        <v>165</v>
      </c>
      <c r="D1500" t="s">
        <v>166</v>
      </c>
      <c r="E1500" t="s">
        <v>451</v>
      </c>
      <c r="F1500" s="134" t="n">
        <v>2036</v>
      </c>
      <c r="G1500" s="135" t="n">
        <v>48</v>
      </c>
      <c r="H1500" s="136" t="n">
        <v>7366.63469410133</v>
      </c>
      <c r="I1500" s="137" t="n">
        <v>4233061.12919184</v>
      </c>
      <c r="J1500" s="138" t="str">
        <f>IF(I1500&gt;0,H1500/I1500,0)</f>
      </c>
      <c r="K1500" s="139" t="str">
        <f>1-EXP(-J1500)</f>
      </c>
      <c r="L1500" s="140" t="str">
        <f>IF(G1500=30,1,M1499)</f>
      </c>
      <c r="M1500" s="141" t="str">
        <f>L1500*(1-K1500)</f>
      </c>
    </row>
    <row r="1501">
      <c r="A1501" t="s">
        <v>148</v>
      </c>
      <c r="B1501" t="s">
        <v>164</v>
      </c>
      <c r="C1501" s="4" t="s">
        <v>165</v>
      </c>
      <c r="D1501" t="s">
        <v>166</v>
      </c>
      <c r="E1501" t="s">
        <v>451</v>
      </c>
      <c r="F1501" s="134" t="n">
        <v>2036</v>
      </c>
      <c r="G1501" s="135" t="n">
        <v>49</v>
      </c>
      <c r="H1501" s="136" t="n">
        <v>7843.00411644667</v>
      </c>
      <c r="I1501" s="137" t="n">
        <v>4095729.6822872</v>
      </c>
      <c r="J1501" s="138" t="str">
        <f>IF(I1501&gt;0,H1501/I1501,0)</f>
      </c>
      <c r="K1501" s="139" t="str">
        <f>1-EXP(-J1501)</f>
      </c>
      <c r="L1501" s="140" t="str">
        <f>IF(G1501=30,1,M1500)</f>
      </c>
      <c r="M1501" s="141" t="str">
        <f>L1501*(1-K1501)</f>
      </c>
    </row>
    <row r="1502">
      <c r="A1502" t="s">
        <v>148</v>
      </c>
      <c r="B1502" t="s">
        <v>164</v>
      </c>
      <c r="C1502" s="4" t="s">
        <v>165</v>
      </c>
      <c r="D1502" t="s">
        <v>166</v>
      </c>
      <c r="E1502" t="s">
        <v>451</v>
      </c>
      <c r="F1502" s="134" t="n">
        <v>2036</v>
      </c>
      <c r="G1502" s="135" t="n">
        <v>50</v>
      </c>
      <c r="H1502" s="136" t="n">
        <v>9001.10544343876</v>
      </c>
      <c r="I1502" s="137" t="n">
        <v>4053402.72625829</v>
      </c>
      <c r="J1502" s="138" t="str">
        <f>IF(I1502&gt;0,H1502/I1502,0)</f>
      </c>
      <c r="K1502" s="139" t="str">
        <f>1-EXP(-J1502)</f>
      </c>
      <c r="L1502" s="140" t="str">
        <f>IF(G1502=30,1,M1501)</f>
      </c>
      <c r="M1502" s="141" t="str">
        <f>L1502*(1-K1502)</f>
      </c>
    </row>
    <row r="1503">
      <c r="A1503" t="s">
        <v>148</v>
      </c>
      <c r="B1503" t="s">
        <v>164</v>
      </c>
      <c r="C1503" s="4" t="s">
        <v>165</v>
      </c>
      <c r="D1503" t="s">
        <v>166</v>
      </c>
      <c r="E1503" t="s">
        <v>451</v>
      </c>
      <c r="F1503" s="134" t="n">
        <v>2036</v>
      </c>
      <c r="G1503" s="135" t="n">
        <v>51</v>
      </c>
      <c r="H1503" s="136" t="n">
        <v>10039.6531015236</v>
      </c>
      <c r="I1503" s="137" t="n">
        <v>4100675.50972165</v>
      </c>
      <c r="J1503" s="138" t="str">
        <f>IF(I1503&gt;0,H1503/I1503,0)</f>
      </c>
      <c r="K1503" s="139" t="str">
        <f>1-EXP(-J1503)</f>
      </c>
      <c r="L1503" s="140" t="str">
        <f>IF(G1503=30,1,M1502)</f>
      </c>
      <c r="M1503" s="141" t="str">
        <f>L1503*(1-K1503)</f>
      </c>
    </row>
    <row r="1504">
      <c r="A1504" t="s">
        <v>148</v>
      </c>
      <c r="B1504" t="s">
        <v>164</v>
      </c>
      <c r="C1504" s="4" t="s">
        <v>165</v>
      </c>
      <c r="D1504" t="s">
        <v>166</v>
      </c>
      <c r="E1504" t="s">
        <v>451</v>
      </c>
      <c r="F1504" s="134" t="n">
        <v>2036</v>
      </c>
      <c r="G1504" s="135" t="n">
        <v>52</v>
      </c>
      <c r="H1504" s="136" t="n">
        <v>11191.5040660849</v>
      </c>
      <c r="I1504" s="137" t="n">
        <v>4171714.64361503</v>
      </c>
      <c r="J1504" s="138" t="str">
        <f>IF(I1504&gt;0,H1504/I1504,0)</f>
      </c>
      <c r="K1504" s="139" t="str">
        <f>1-EXP(-J1504)</f>
      </c>
      <c r="L1504" s="140" t="str">
        <f>IF(G1504=30,1,M1503)</f>
      </c>
      <c r="M1504" s="141" t="str">
        <f>L1504*(1-K1504)</f>
      </c>
    </row>
    <row r="1505">
      <c r="A1505" t="s">
        <v>148</v>
      </c>
      <c r="B1505" t="s">
        <v>164</v>
      </c>
      <c r="C1505" s="4" t="s">
        <v>165</v>
      </c>
      <c r="D1505" t="s">
        <v>166</v>
      </c>
      <c r="E1505" t="s">
        <v>451</v>
      </c>
      <c r="F1505" s="134" t="n">
        <v>2036</v>
      </c>
      <c r="G1505" s="135" t="n">
        <v>53</v>
      </c>
      <c r="H1505" s="136" t="n">
        <v>12146.0678653721</v>
      </c>
      <c r="I1505" s="137" t="n">
        <v>4135833.95222367</v>
      </c>
      <c r="J1505" s="138" t="str">
        <f>IF(I1505&gt;0,H1505/I1505,0)</f>
      </c>
      <c r="K1505" s="139" t="str">
        <f>1-EXP(-J1505)</f>
      </c>
      <c r="L1505" s="140" t="str">
        <f>IF(G1505=30,1,M1504)</f>
      </c>
      <c r="M1505" s="141" t="str">
        <f>L1505*(1-K1505)</f>
      </c>
    </row>
    <row r="1506">
      <c r="A1506" t="s">
        <v>148</v>
      </c>
      <c r="B1506" t="s">
        <v>164</v>
      </c>
      <c r="C1506" s="4" t="s">
        <v>165</v>
      </c>
      <c r="D1506" t="s">
        <v>166</v>
      </c>
      <c r="E1506" t="s">
        <v>451</v>
      </c>
      <c r="F1506" s="134" t="n">
        <v>2036</v>
      </c>
      <c r="G1506" s="135" t="n">
        <v>54</v>
      </c>
      <c r="H1506" s="136" t="n">
        <v>12834.4027757723</v>
      </c>
      <c r="I1506" s="137" t="n">
        <v>3990490.0824788</v>
      </c>
      <c r="J1506" s="138" t="str">
        <f>IF(I1506&gt;0,H1506/I1506,0)</f>
      </c>
      <c r="K1506" s="139" t="str">
        <f>1-EXP(-J1506)</f>
      </c>
      <c r="L1506" s="140" t="str">
        <f>IF(G1506=30,1,M1505)</f>
      </c>
      <c r="M1506" s="141" t="str">
        <f>L1506*(1-K1506)</f>
      </c>
    </row>
    <row r="1507">
      <c r="A1507" t="s">
        <v>148</v>
      </c>
      <c r="B1507" t="s">
        <v>164</v>
      </c>
      <c r="C1507" s="4" t="s">
        <v>165</v>
      </c>
      <c r="D1507" t="s">
        <v>166</v>
      </c>
      <c r="E1507" t="s">
        <v>451</v>
      </c>
      <c r="F1507" s="134" t="n">
        <v>2036</v>
      </c>
      <c r="G1507" s="135" t="n">
        <v>55</v>
      </c>
      <c r="H1507" s="136" t="n">
        <v>13719.941167372</v>
      </c>
      <c r="I1507" s="137" t="n">
        <v>3904886.11629939</v>
      </c>
      <c r="J1507" s="138" t="str">
        <f>IF(I1507&gt;0,H1507/I1507,0)</f>
      </c>
      <c r="K1507" s="139" t="str">
        <f>1-EXP(-J1507)</f>
      </c>
      <c r="L1507" s="140" t="str">
        <f>IF(G1507=30,1,M1506)</f>
      </c>
      <c r="M1507" s="141" t="str">
        <f>L1507*(1-K1507)</f>
      </c>
    </row>
    <row r="1508">
      <c r="A1508" t="s">
        <v>148</v>
      </c>
      <c r="B1508" t="s">
        <v>164</v>
      </c>
      <c r="C1508" s="4" t="s">
        <v>165</v>
      </c>
      <c r="D1508" t="s">
        <v>166</v>
      </c>
      <c r="E1508" t="s">
        <v>451</v>
      </c>
      <c r="F1508" s="134" t="n">
        <v>2036</v>
      </c>
      <c r="G1508" s="135" t="n">
        <v>56</v>
      </c>
      <c r="H1508" s="136" t="n">
        <v>14604.567682856</v>
      </c>
      <c r="I1508" s="137" t="n">
        <v>3833428.44124736</v>
      </c>
      <c r="J1508" s="138" t="str">
        <f>IF(I1508&gt;0,H1508/I1508,0)</f>
      </c>
      <c r="K1508" s="139" t="str">
        <f>1-EXP(-J1508)</f>
      </c>
      <c r="L1508" s="140" t="str">
        <f>IF(G1508=30,1,M1507)</f>
      </c>
      <c r="M1508" s="141" t="str">
        <f>L1508*(1-K1508)</f>
      </c>
    </row>
    <row r="1509">
      <c r="A1509" t="s">
        <v>148</v>
      </c>
      <c r="B1509" t="s">
        <v>164</v>
      </c>
      <c r="C1509" s="4" t="s">
        <v>165</v>
      </c>
      <c r="D1509" t="s">
        <v>166</v>
      </c>
      <c r="E1509" t="s">
        <v>451</v>
      </c>
      <c r="F1509" s="134" t="n">
        <v>2036</v>
      </c>
      <c r="G1509" s="135" t="n">
        <v>57</v>
      </c>
      <c r="H1509" s="136" t="n">
        <v>15668.8548990699</v>
      </c>
      <c r="I1509" s="137" t="n">
        <v>3756313.08753252</v>
      </c>
      <c r="J1509" s="138" t="str">
        <f>IF(I1509&gt;0,H1509/I1509,0)</f>
      </c>
      <c r="K1509" s="139" t="str">
        <f>1-EXP(-J1509)</f>
      </c>
      <c r="L1509" s="140" t="str">
        <f>IF(G1509=30,1,M1508)</f>
      </c>
      <c r="M1509" s="141" t="str">
        <f>L1509*(1-K1509)</f>
      </c>
    </row>
    <row r="1510">
      <c r="A1510" t="s">
        <v>148</v>
      </c>
      <c r="B1510" t="s">
        <v>164</v>
      </c>
      <c r="C1510" s="4" t="s">
        <v>165</v>
      </c>
      <c r="D1510" t="s">
        <v>166</v>
      </c>
      <c r="E1510" t="s">
        <v>451</v>
      </c>
      <c r="F1510" s="134" t="n">
        <v>2036</v>
      </c>
      <c r="G1510" s="135" t="n">
        <v>58</v>
      </c>
      <c r="H1510" s="136" t="n">
        <v>16730.3451766454</v>
      </c>
      <c r="I1510" s="137" t="n">
        <v>3659879.41250448</v>
      </c>
      <c r="J1510" s="138" t="str">
        <f>IF(I1510&gt;0,H1510/I1510,0)</f>
      </c>
      <c r="K1510" s="139" t="str">
        <f>1-EXP(-J1510)</f>
      </c>
      <c r="L1510" s="140" t="str">
        <f>IF(G1510=30,1,M1509)</f>
      </c>
      <c r="M1510" s="141" t="str">
        <f>L1510*(1-K1510)</f>
      </c>
    </row>
    <row r="1511">
      <c r="A1511" t="s">
        <v>148</v>
      </c>
      <c r="B1511" t="s">
        <v>164</v>
      </c>
      <c r="C1511" s="4" t="s">
        <v>165</v>
      </c>
      <c r="D1511" t="s">
        <v>166</v>
      </c>
      <c r="E1511" t="s">
        <v>451</v>
      </c>
      <c r="F1511" s="134" t="n">
        <v>2036</v>
      </c>
      <c r="G1511" s="135" t="n">
        <v>59</v>
      </c>
      <c r="H1511" s="136" t="n">
        <v>17964.0843473401</v>
      </c>
      <c r="I1511" s="137" t="n">
        <v>3578558.20522129</v>
      </c>
      <c r="J1511" s="138" t="str">
        <f>IF(I1511&gt;0,H1511/I1511,0)</f>
      </c>
      <c r="K1511" s="139" t="str">
        <f>1-EXP(-J1511)</f>
      </c>
      <c r="L1511" s="140" t="str">
        <f>IF(G1511=30,1,M1510)</f>
      </c>
      <c r="M1511" s="141" t="str">
        <f>L1511*(1-K1511)</f>
      </c>
    </row>
    <row r="1512">
      <c r="A1512" t="s">
        <v>148</v>
      </c>
      <c r="B1512" t="s">
        <v>164</v>
      </c>
      <c r="C1512" s="4" t="s">
        <v>165</v>
      </c>
      <c r="D1512" t="s">
        <v>166</v>
      </c>
      <c r="E1512" t="s">
        <v>451</v>
      </c>
      <c r="F1512" s="134" t="n">
        <v>2036</v>
      </c>
      <c r="G1512" s="135" t="n">
        <v>60</v>
      </c>
      <c r="H1512" s="136" t="n">
        <v>19263.8829795887</v>
      </c>
      <c r="I1512" s="137" t="n">
        <v>3485287.46413461</v>
      </c>
      <c r="J1512" s="138" t="str">
        <f>IF(I1512&gt;0,H1512/I1512,0)</f>
      </c>
      <c r="K1512" s="139" t="str">
        <f>1-EXP(-J1512)</f>
      </c>
      <c r="L1512" s="140" t="str">
        <f>IF(G1512=30,1,M1511)</f>
      </c>
      <c r="M1512" s="141" t="str">
        <f>L1512*(1-K1512)</f>
      </c>
    </row>
    <row r="1513">
      <c r="A1513" t="s">
        <v>148</v>
      </c>
      <c r="B1513" t="s">
        <v>164</v>
      </c>
      <c r="C1513" s="4" t="s">
        <v>165</v>
      </c>
      <c r="D1513" t="s">
        <v>166</v>
      </c>
      <c r="E1513" t="s">
        <v>451</v>
      </c>
      <c r="F1513" s="134" t="n">
        <v>2036</v>
      </c>
      <c r="G1513" s="135" t="n">
        <v>61</v>
      </c>
      <c r="H1513" s="136" t="n">
        <v>20878.2193493931</v>
      </c>
      <c r="I1513" s="137" t="n">
        <v>3389968.85296289</v>
      </c>
      <c r="J1513" s="138" t="str">
        <f>IF(I1513&gt;0,H1513/I1513,0)</f>
      </c>
      <c r="K1513" s="139" t="str">
        <f>1-EXP(-J1513)</f>
      </c>
      <c r="L1513" s="140" t="str">
        <f>IF(G1513=30,1,M1512)</f>
      </c>
      <c r="M1513" s="141" t="str">
        <f>L1513*(1-K1513)</f>
      </c>
    </row>
    <row r="1514">
      <c r="A1514" t="s">
        <v>148</v>
      </c>
      <c r="B1514" t="s">
        <v>164</v>
      </c>
      <c r="C1514" s="4" t="s">
        <v>165</v>
      </c>
      <c r="D1514" t="s">
        <v>166</v>
      </c>
      <c r="E1514" t="s">
        <v>451</v>
      </c>
      <c r="F1514" s="134" t="n">
        <v>2036</v>
      </c>
      <c r="G1514" s="135" t="n">
        <v>62</v>
      </c>
      <c r="H1514" s="136" t="n">
        <v>22051.4441626776</v>
      </c>
      <c r="I1514" s="137" t="n">
        <v>3268217.76561326</v>
      </c>
      <c r="J1514" s="138" t="str">
        <f>IF(I1514&gt;0,H1514/I1514,0)</f>
      </c>
      <c r="K1514" s="139" t="str">
        <f>1-EXP(-J1514)</f>
      </c>
      <c r="L1514" s="140" t="str">
        <f>IF(G1514=30,1,M1513)</f>
      </c>
      <c r="M1514" s="141" t="str">
        <f>L1514*(1-K1514)</f>
      </c>
    </row>
    <row r="1515">
      <c r="A1515" t="s">
        <v>148</v>
      </c>
      <c r="B1515" t="s">
        <v>164</v>
      </c>
      <c r="C1515" s="4" t="s">
        <v>165</v>
      </c>
      <c r="D1515" t="s">
        <v>166</v>
      </c>
      <c r="E1515" t="s">
        <v>451</v>
      </c>
      <c r="F1515" s="134" t="n">
        <v>2036</v>
      </c>
      <c r="G1515" s="135" t="n">
        <v>63</v>
      </c>
      <c r="H1515" s="136" t="n">
        <v>23670.2710277978</v>
      </c>
      <c r="I1515" s="137" t="n">
        <v>3200774.09264404</v>
      </c>
      <c r="J1515" s="138" t="str">
        <f>IF(I1515&gt;0,H1515/I1515,0)</f>
      </c>
      <c r="K1515" s="139" t="str">
        <f>1-EXP(-J1515)</f>
      </c>
      <c r="L1515" s="140" t="str">
        <f>IF(G1515=30,1,M1514)</f>
      </c>
      <c r="M1515" s="141" t="str">
        <f>L1515*(1-K1515)</f>
      </c>
    </row>
    <row r="1516">
      <c r="A1516" t="s">
        <v>148</v>
      </c>
      <c r="B1516" t="s">
        <v>164</v>
      </c>
      <c r="C1516" s="4" t="s">
        <v>165</v>
      </c>
      <c r="D1516" t="s">
        <v>166</v>
      </c>
      <c r="E1516" t="s">
        <v>451</v>
      </c>
      <c r="F1516" s="134" t="n">
        <v>2036</v>
      </c>
      <c r="G1516" s="135" t="n">
        <v>64</v>
      </c>
      <c r="H1516" s="136" t="n">
        <v>24219.3695631367</v>
      </c>
      <c r="I1516" s="137" t="n">
        <v>2982977.24011574</v>
      </c>
      <c r="J1516" s="138" t="str">
        <f>IF(I1516&gt;0,H1516/I1516,0)</f>
      </c>
      <c r="K1516" s="139" t="str">
        <f>1-EXP(-J1516)</f>
      </c>
      <c r="L1516" s="140" t="str">
        <f>IF(G1516=30,1,M1515)</f>
      </c>
      <c r="M1516" s="141" t="str">
        <f>L1516*(1-K1516)</f>
      </c>
    </row>
    <row r="1517">
      <c r="A1517" t="s">
        <v>148</v>
      </c>
      <c r="B1517" t="s">
        <v>164</v>
      </c>
      <c r="C1517" s="4" t="s">
        <v>165</v>
      </c>
      <c r="D1517" t="s">
        <v>166</v>
      </c>
      <c r="E1517" t="s">
        <v>451</v>
      </c>
      <c r="F1517" s="134" t="n">
        <v>2036</v>
      </c>
      <c r="G1517" s="135" t="n">
        <v>65</v>
      </c>
      <c r="H1517" s="136" t="n">
        <v>24669.7715010624</v>
      </c>
      <c r="I1517" s="137" t="n">
        <v>2875587.06748546</v>
      </c>
      <c r="J1517" s="138" t="str">
        <f>IF(I1517&gt;0,H1517/I1517,0)</f>
      </c>
      <c r="K1517" s="139" t="str">
        <f>1-EXP(-J1517)</f>
      </c>
      <c r="L1517" s="140" t="str">
        <f>IF(G1517=30,1,M1516)</f>
      </c>
      <c r="M1517" s="141" t="str">
        <f>L1517*(1-K1517)</f>
      </c>
    </row>
    <row r="1518">
      <c r="A1518" t="s">
        <v>148</v>
      </c>
      <c r="B1518" t="s">
        <v>164</v>
      </c>
      <c r="C1518" s="4" t="s">
        <v>165</v>
      </c>
      <c r="D1518" t="s">
        <v>166</v>
      </c>
      <c r="E1518" t="s">
        <v>451</v>
      </c>
      <c r="F1518" s="134" t="n">
        <v>2036</v>
      </c>
      <c r="G1518" s="135" t="n">
        <v>66</v>
      </c>
      <c r="H1518" s="136" t="n">
        <v>26022.5649781724</v>
      </c>
      <c r="I1518" s="137" t="n">
        <v>2771559.65678216</v>
      </c>
      <c r="J1518" s="138" t="str">
        <f>IF(I1518&gt;0,H1518/I1518,0)</f>
      </c>
      <c r="K1518" s="139" t="str">
        <f>1-EXP(-J1518)</f>
      </c>
      <c r="L1518" s="140" t="str">
        <f>IF(G1518=30,1,M1517)</f>
      </c>
      <c r="M1518" s="141" t="str">
        <f>L1518*(1-K1518)</f>
      </c>
    </row>
    <row r="1519">
      <c r="A1519" t="s">
        <v>148</v>
      </c>
      <c r="B1519" t="s">
        <v>164</v>
      </c>
      <c r="C1519" s="4" t="s">
        <v>165</v>
      </c>
      <c r="D1519" t="s">
        <v>166</v>
      </c>
      <c r="E1519" t="s">
        <v>451</v>
      </c>
      <c r="F1519" s="134" t="n">
        <v>2036</v>
      </c>
      <c r="G1519" s="135" t="n">
        <v>67</v>
      </c>
      <c r="H1519" s="136" t="n">
        <v>27411.1622111404</v>
      </c>
      <c r="I1519" s="137" t="n">
        <v>2658144.14813721</v>
      </c>
      <c r="J1519" s="138" t="str">
        <f>IF(I1519&gt;0,H1519/I1519,0)</f>
      </c>
      <c r="K1519" s="139" t="str">
        <f>1-EXP(-J1519)</f>
      </c>
      <c r="L1519" s="140" t="str">
        <f>IF(G1519=30,1,M1518)</f>
      </c>
      <c r="M1519" s="141" t="str">
        <f>L1519*(1-K1519)</f>
      </c>
    </row>
    <row r="1520">
      <c r="A1520" t="s">
        <v>148</v>
      </c>
      <c r="B1520" t="s">
        <v>164</v>
      </c>
      <c r="C1520" s="4" t="s">
        <v>165</v>
      </c>
      <c r="D1520" t="s">
        <v>166</v>
      </c>
      <c r="E1520" t="s">
        <v>451</v>
      </c>
      <c r="F1520" s="134" t="n">
        <v>2036</v>
      </c>
      <c r="G1520" s="135" t="n">
        <v>68</v>
      </c>
      <c r="H1520" s="136" t="n">
        <v>28645.9335978063</v>
      </c>
      <c r="I1520" s="137" t="n">
        <v>2526913.67605194</v>
      </c>
      <c r="J1520" s="138" t="str">
        <f>IF(I1520&gt;0,H1520/I1520,0)</f>
      </c>
      <c r="K1520" s="139" t="str">
        <f>1-EXP(-J1520)</f>
      </c>
      <c r="L1520" s="140" t="str">
        <f>IF(G1520=30,1,M1519)</f>
      </c>
      <c r="M1520" s="141" t="str">
        <f>L1520*(1-K1520)</f>
      </c>
    </row>
    <row r="1521">
      <c r="A1521" t="s">
        <v>148</v>
      </c>
      <c r="B1521" t="s">
        <v>164</v>
      </c>
      <c r="C1521" s="4" t="s">
        <v>165</v>
      </c>
      <c r="D1521" t="s">
        <v>166</v>
      </c>
      <c r="E1521" t="s">
        <v>451</v>
      </c>
      <c r="F1521" s="134" t="n">
        <v>2036</v>
      </c>
      <c r="G1521" s="135" t="n">
        <v>69</v>
      </c>
      <c r="H1521" s="136" t="n">
        <v>29573.1693732729</v>
      </c>
      <c r="I1521" s="137" t="n">
        <v>2368587.05232295</v>
      </c>
      <c r="J1521" s="138" t="str">
        <f>IF(I1521&gt;0,H1521/I1521,0)</f>
      </c>
      <c r="K1521" s="139" t="str">
        <f>1-EXP(-J1521)</f>
      </c>
      <c r="L1521" s="140" t="str">
        <f>IF(G1521=30,1,M1520)</f>
      </c>
      <c r="M1521" s="141" t="str">
        <f>L1521*(1-K1521)</f>
      </c>
    </row>
    <row r="1522">
      <c r="A1522" t="s">
        <v>148</v>
      </c>
      <c r="B1522" t="s">
        <v>164</v>
      </c>
      <c r="C1522" s="4" t="s">
        <v>165</v>
      </c>
      <c r="D1522" t="s">
        <v>166</v>
      </c>
      <c r="E1522" t="s">
        <v>451</v>
      </c>
      <c r="F1522" s="134" t="n">
        <v>2037</v>
      </c>
      <c r="G1522" s="135" t="n">
        <v>30</v>
      </c>
      <c r="H1522" s="136" t="n">
        <v>742.982842436964</v>
      </c>
      <c r="I1522" s="137" t="n">
        <v>4685808.61589459</v>
      </c>
      <c r="J1522" s="138" t="str">
        <f>IF(I1522&gt;0,H1522/I1522,0)</f>
      </c>
      <c r="K1522" s="139" t="str">
        <f>1-EXP(-J1522)</f>
      </c>
      <c r="L1522" s="140" t="str">
        <f>IF(G1522=30,1,M1521)</f>
      </c>
      <c r="M1522" s="141" t="str">
        <f>L1522*(1-K1522)</f>
      </c>
    </row>
    <row r="1523">
      <c r="A1523" t="s">
        <v>148</v>
      </c>
      <c r="B1523" t="s">
        <v>164</v>
      </c>
      <c r="C1523" s="4" t="s">
        <v>165</v>
      </c>
      <c r="D1523" t="s">
        <v>166</v>
      </c>
      <c r="E1523" t="s">
        <v>451</v>
      </c>
      <c r="F1523" s="134" t="n">
        <v>2037</v>
      </c>
      <c r="G1523" s="135" t="n">
        <v>31</v>
      </c>
      <c r="H1523" s="136" t="n">
        <v>908.722926660361</v>
      </c>
      <c r="I1523" s="137" t="n">
        <v>4602834.6037644</v>
      </c>
      <c r="J1523" s="138" t="str">
        <f>IF(I1523&gt;0,H1523/I1523,0)</f>
      </c>
      <c r="K1523" s="139" t="str">
        <f>1-EXP(-J1523)</f>
      </c>
      <c r="L1523" s="140" t="str">
        <f>IF(G1523=30,1,M1522)</f>
      </c>
      <c r="M1523" s="141" t="str">
        <f>L1523*(1-K1523)</f>
      </c>
    </row>
    <row r="1524">
      <c r="A1524" t="s">
        <v>148</v>
      </c>
      <c r="B1524" t="s">
        <v>164</v>
      </c>
      <c r="C1524" s="4" t="s">
        <v>165</v>
      </c>
      <c r="D1524" t="s">
        <v>166</v>
      </c>
      <c r="E1524" t="s">
        <v>451</v>
      </c>
      <c r="F1524" s="134" t="n">
        <v>2037</v>
      </c>
      <c r="G1524" s="135" t="n">
        <v>32</v>
      </c>
      <c r="H1524" s="136" t="n">
        <v>945.947588740471</v>
      </c>
      <c r="I1524" s="137" t="n">
        <v>4542122.13722751</v>
      </c>
      <c r="J1524" s="138" t="str">
        <f>IF(I1524&gt;0,H1524/I1524,0)</f>
      </c>
      <c r="K1524" s="139" t="str">
        <f>1-EXP(-J1524)</f>
      </c>
      <c r="L1524" s="140" t="str">
        <f>IF(G1524=30,1,M1523)</f>
      </c>
      <c r="M1524" s="141" t="str">
        <f>L1524*(1-K1524)</f>
      </c>
    </row>
    <row r="1525">
      <c r="A1525" t="s">
        <v>148</v>
      </c>
      <c r="B1525" t="s">
        <v>164</v>
      </c>
      <c r="C1525" s="4" t="s">
        <v>165</v>
      </c>
      <c r="D1525" t="s">
        <v>166</v>
      </c>
      <c r="E1525" t="s">
        <v>451</v>
      </c>
      <c r="F1525" s="134" t="n">
        <v>2037</v>
      </c>
      <c r="G1525" s="135" t="n">
        <v>33</v>
      </c>
      <c r="H1525" s="136" t="n">
        <v>978.001540261711</v>
      </c>
      <c r="I1525" s="137" t="n">
        <v>4413628.47756793</v>
      </c>
      <c r="J1525" s="138" t="str">
        <f>IF(I1525&gt;0,H1525/I1525,0)</f>
      </c>
      <c r="K1525" s="139" t="str">
        <f>1-EXP(-J1525)</f>
      </c>
      <c r="L1525" s="140" t="str">
        <f>IF(G1525=30,1,M1524)</f>
      </c>
      <c r="M1525" s="141" t="str">
        <f>L1525*(1-K1525)</f>
      </c>
    </row>
    <row r="1526">
      <c r="A1526" t="s">
        <v>148</v>
      </c>
      <c r="B1526" t="s">
        <v>164</v>
      </c>
      <c r="C1526" s="4" t="s">
        <v>165</v>
      </c>
      <c r="D1526" t="s">
        <v>166</v>
      </c>
      <c r="E1526" t="s">
        <v>451</v>
      </c>
      <c r="F1526" s="134" t="n">
        <v>2037</v>
      </c>
      <c r="G1526" s="135" t="n">
        <v>34</v>
      </c>
      <c r="H1526" s="136" t="n">
        <v>1031.50930028627</v>
      </c>
      <c r="I1526" s="137" t="n">
        <v>4348150.77057051</v>
      </c>
      <c r="J1526" s="138" t="str">
        <f>IF(I1526&gt;0,H1526/I1526,0)</f>
      </c>
      <c r="K1526" s="139" t="str">
        <f>1-EXP(-J1526)</f>
      </c>
      <c r="L1526" s="140" t="str">
        <f>IF(G1526=30,1,M1525)</f>
      </c>
      <c r="M1526" s="141" t="str">
        <f>L1526*(1-K1526)</f>
      </c>
    </row>
    <row r="1527">
      <c r="A1527" t="s">
        <v>148</v>
      </c>
      <c r="B1527" t="s">
        <v>164</v>
      </c>
      <c r="C1527" s="4" t="s">
        <v>165</v>
      </c>
      <c r="D1527" t="s">
        <v>166</v>
      </c>
      <c r="E1527" t="s">
        <v>451</v>
      </c>
      <c r="F1527" s="134" t="n">
        <v>2037</v>
      </c>
      <c r="G1527" s="135" t="n">
        <v>35</v>
      </c>
      <c r="H1527" s="136" t="n">
        <v>1563.14868342419</v>
      </c>
      <c r="I1527" s="137" t="n">
        <v>4326321.49363242</v>
      </c>
      <c r="J1527" s="138" t="str">
        <f>IF(I1527&gt;0,H1527/I1527,0)</f>
      </c>
      <c r="K1527" s="139" t="str">
        <f>1-EXP(-J1527)</f>
      </c>
      <c r="L1527" s="140" t="str">
        <f>IF(G1527=30,1,M1526)</f>
      </c>
      <c r="M1527" s="141" t="str">
        <f>L1527*(1-K1527)</f>
      </c>
    </row>
    <row r="1528">
      <c r="A1528" t="s">
        <v>148</v>
      </c>
      <c r="B1528" t="s">
        <v>164</v>
      </c>
      <c r="C1528" s="4" t="s">
        <v>165</v>
      </c>
      <c r="D1528" t="s">
        <v>166</v>
      </c>
      <c r="E1528" t="s">
        <v>451</v>
      </c>
      <c r="F1528" s="134" t="n">
        <v>2037</v>
      </c>
      <c r="G1528" s="135" t="n">
        <v>36</v>
      </c>
      <c r="H1528" s="136" t="n">
        <v>1726.33887961982</v>
      </c>
      <c r="I1528" s="137" t="n">
        <v>4305403.11927885</v>
      </c>
      <c r="J1528" s="138" t="str">
        <f>IF(I1528&gt;0,H1528/I1528,0)</f>
      </c>
      <c r="K1528" s="139" t="str">
        <f>1-EXP(-J1528)</f>
      </c>
      <c r="L1528" s="140" t="str">
        <f>IF(G1528=30,1,M1527)</f>
      </c>
      <c r="M1528" s="141" t="str">
        <f>L1528*(1-K1528)</f>
      </c>
    </row>
    <row r="1529">
      <c r="A1529" t="s">
        <v>148</v>
      </c>
      <c r="B1529" t="s">
        <v>164</v>
      </c>
      <c r="C1529" s="4" t="s">
        <v>165</v>
      </c>
      <c r="D1529" t="s">
        <v>166</v>
      </c>
      <c r="E1529" t="s">
        <v>451</v>
      </c>
      <c r="F1529" s="134" t="n">
        <v>2037</v>
      </c>
      <c r="G1529" s="135" t="n">
        <v>37</v>
      </c>
      <c r="H1529" s="136" t="n">
        <v>1852.06491416488</v>
      </c>
      <c r="I1529" s="137" t="n">
        <v>4284406.62846043</v>
      </c>
      <c r="J1529" s="138" t="str">
        <f>IF(I1529&gt;0,H1529/I1529,0)</f>
      </c>
      <c r="K1529" s="139" t="str">
        <f>1-EXP(-J1529)</f>
      </c>
      <c r="L1529" s="140" t="str">
        <f>IF(G1529=30,1,M1528)</f>
      </c>
      <c r="M1529" s="141" t="str">
        <f>L1529*(1-K1529)</f>
      </c>
    </row>
    <row r="1530">
      <c r="A1530" t="s">
        <v>148</v>
      </c>
      <c r="B1530" t="s">
        <v>164</v>
      </c>
      <c r="C1530" s="4" t="s">
        <v>165</v>
      </c>
      <c r="D1530" t="s">
        <v>166</v>
      </c>
      <c r="E1530" t="s">
        <v>451</v>
      </c>
      <c r="F1530" s="134" t="n">
        <v>2037</v>
      </c>
      <c r="G1530" s="135" t="n">
        <v>38</v>
      </c>
      <c r="H1530" s="136" t="n">
        <v>2010.81854201806</v>
      </c>
      <c r="I1530" s="137" t="n">
        <v>4302690.37207745</v>
      </c>
      <c r="J1530" s="138" t="str">
        <f>IF(I1530&gt;0,H1530/I1530,0)</f>
      </c>
      <c r="K1530" s="139" t="str">
        <f>1-EXP(-J1530)</f>
      </c>
      <c r="L1530" s="140" t="str">
        <f>IF(G1530=30,1,M1529)</f>
      </c>
      <c r="M1530" s="141" t="str">
        <f>L1530*(1-K1530)</f>
      </c>
    </row>
    <row r="1531">
      <c r="A1531" t="s">
        <v>148</v>
      </c>
      <c r="B1531" t="s">
        <v>164</v>
      </c>
      <c r="C1531" s="4" t="s">
        <v>165</v>
      </c>
      <c r="D1531" t="s">
        <v>166</v>
      </c>
      <c r="E1531" t="s">
        <v>451</v>
      </c>
      <c r="F1531" s="134" t="n">
        <v>2037</v>
      </c>
      <c r="G1531" s="135" t="n">
        <v>39</v>
      </c>
      <c r="H1531" s="136" t="n">
        <v>2207.73332563833</v>
      </c>
      <c r="I1531" s="137" t="n">
        <v>4359626.62627155</v>
      </c>
      <c r="J1531" s="138" t="str">
        <f>IF(I1531&gt;0,H1531/I1531,0)</f>
      </c>
      <c r="K1531" s="139" t="str">
        <f>1-EXP(-J1531)</f>
      </c>
      <c r="L1531" s="140" t="str">
        <f>IF(G1531=30,1,M1530)</f>
      </c>
      <c r="M1531" s="141" t="str">
        <f>L1531*(1-K1531)</f>
      </c>
    </row>
    <row r="1532">
      <c r="A1532" t="s">
        <v>148</v>
      </c>
      <c r="B1532" t="s">
        <v>164</v>
      </c>
      <c r="C1532" s="4" t="s">
        <v>165</v>
      </c>
      <c r="D1532" t="s">
        <v>166</v>
      </c>
      <c r="E1532" t="s">
        <v>451</v>
      </c>
      <c r="F1532" s="134" t="n">
        <v>2037</v>
      </c>
      <c r="G1532" s="135" t="n">
        <v>40</v>
      </c>
      <c r="H1532" s="136" t="n">
        <v>3318.99611929864</v>
      </c>
      <c r="I1532" s="137" t="n">
        <v>4494324.48941422</v>
      </c>
      <c r="J1532" s="138" t="str">
        <f>IF(I1532&gt;0,H1532/I1532,0)</f>
      </c>
      <c r="K1532" s="139" t="str">
        <f>1-EXP(-J1532)</f>
      </c>
      <c r="L1532" s="140" t="str">
        <f>IF(G1532=30,1,M1531)</f>
      </c>
      <c r="M1532" s="141" t="str">
        <f>L1532*(1-K1532)</f>
      </c>
    </row>
    <row r="1533">
      <c r="A1533" t="s">
        <v>148</v>
      </c>
      <c r="B1533" t="s">
        <v>164</v>
      </c>
      <c r="C1533" s="4" t="s">
        <v>165</v>
      </c>
      <c r="D1533" t="s">
        <v>166</v>
      </c>
      <c r="E1533" t="s">
        <v>451</v>
      </c>
      <c r="F1533" s="134" t="n">
        <v>2037</v>
      </c>
      <c r="G1533" s="135" t="n">
        <v>41</v>
      </c>
      <c r="H1533" s="136" t="n">
        <v>3499.12604377737</v>
      </c>
      <c r="I1533" s="137" t="n">
        <v>4447630.82529103</v>
      </c>
      <c r="J1533" s="138" t="str">
        <f>IF(I1533&gt;0,H1533/I1533,0)</f>
      </c>
      <c r="K1533" s="139" t="str">
        <f>1-EXP(-J1533)</f>
      </c>
      <c r="L1533" s="140" t="str">
        <f>IF(G1533=30,1,M1532)</f>
      </c>
      <c r="M1533" s="141" t="str">
        <f>L1533*(1-K1533)</f>
      </c>
    </row>
    <row r="1534">
      <c r="A1534" t="s">
        <v>148</v>
      </c>
      <c r="B1534" t="s">
        <v>164</v>
      </c>
      <c r="C1534" s="4" t="s">
        <v>165</v>
      </c>
      <c r="D1534" t="s">
        <v>166</v>
      </c>
      <c r="E1534" t="s">
        <v>451</v>
      </c>
      <c r="F1534" s="134" t="n">
        <v>2037</v>
      </c>
      <c r="G1534" s="135" t="n">
        <v>42</v>
      </c>
      <c r="H1534" s="136" t="n">
        <v>3738.08704286668</v>
      </c>
      <c r="I1534" s="137" t="n">
        <v>4371563.39666167</v>
      </c>
      <c r="J1534" s="138" t="str">
        <f>IF(I1534&gt;0,H1534/I1534,0)</f>
      </c>
      <c r="K1534" s="139" t="str">
        <f>1-EXP(-J1534)</f>
      </c>
      <c r="L1534" s="140" t="str">
        <f>IF(G1534=30,1,M1533)</f>
      </c>
      <c r="M1534" s="141" t="str">
        <f>L1534*(1-K1534)</f>
      </c>
    </row>
    <row r="1535">
      <c r="A1535" t="s">
        <v>148</v>
      </c>
      <c r="B1535" t="s">
        <v>164</v>
      </c>
      <c r="C1535" s="4" t="s">
        <v>165</v>
      </c>
      <c r="D1535" t="s">
        <v>166</v>
      </c>
      <c r="E1535" t="s">
        <v>451</v>
      </c>
      <c r="F1535" s="134" t="n">
        <v>2037</v>
      </c>
      <c r="G1535" s="135" t="n">
        <v>43</v>
      </c>
      <c r="H1535" s="136" t="n">
        <v>4018.96751206</v>
      </c>
      <c r="I1535" s="137" t="n">
        <v>4310670.58196782</v>
      </c>
      <c r="J1535" s="138" t="str">
        <f>IF(I1535&gt;0,H1535/I1535,0)</f>
      </c>
      <c r="K1535" s="139" t="str">
        <f>1-EXP(-J1535)</f>
      </c>
      <c r="L1535" s="140" t="str">
        <f>IF(G1535=30,1,M1534)</f>
      </c>
      <c r="M1535" s="141" t="str">
        <f>L1535*(1-K1535)</f>
      </c>
    </row>
    <row r="1536">
      <c r="A1536" t="s">
        <v>148</v>
      </c>
      <c r="B1536" t="s">
        <v>164</v>
      </c>
      <c r="C1536" s="4" t="s">
        <v>165</v>
      </c>
      <c r="D1536" t="s">
        <v>166</v>
      </c>
      <c r="E1536" t="s">
        <v>451</v>
      </c>
      <c r="F1536" s="134" t="n">
        <v>2037</v>
      </c>
      <c r="G1536" s="135" t="n">
        <v>44</v>
      </c>
      <c r="H1536" s="136" t="n">
        <v>4335.22385400457</v>
      </c>
      <c r="I1536" s="137" t="n">
        <v>4252910.07847118</v>
      </c>
      <c r="J1536" s="138" t="str">
        <f>IF(I1536&gt;0,H1536/I1536,0)</f>
      </c>
      <c r="K1536" s="139" t="str">
        <f>1-EXP(-J1536)</f>
      </c>
      <c r="L1536" s="140" t="str">
        <f>IF(G1536=30,1,M1535)</f>
      </c>
      <c r="M1536" s="141" t="str">
        <f>L1536*(1-K1536)</f>
      </c>
    </row>
    <row r="1537">
      <c r="A1537" t="s">
        <v>148</v>
      </c>
      <c r="B1537" t="s">
        <v>164</v>
      </c>
      <c r="C1537" s="4" t="s">
        <v>165</v>
      </c>
      <c r="D1537" t="s">
        <v>166</v>
      </c>
      <c r="E1537" t="s">
        <v>451</v>
      </c>
      <c r="F1537" s="134" t="n">
        <v>2037</v>
      </c>
      <c r="G1537" s="135" t="n">
        <v>45</v>
      </c>
      <c r="H1537" s="136" t="n">
        <v>5636.20605399007</v>
      </c>
      <c r="I1537" s="137" t="n">
        <v>4284562.76647117</v>
      </c>
      <c r="J1537" s="138" t="str">
        <f>IF(I1537&gt;0,H1537/I1537,0)</f>
      </c>
      <c r="K1537" s="139" t="str">
        <f>1-EXP(-J1537)</f>
      </c>
      <c r="L1537" s="140" t="str">
        <f>IF(G1537=30,1,M1536)</f>
      </c>
      <c r="M1537" s="141" t="str">
        <f>L1537*(1-K1537)</f>
      </c>
    </row>
    <row r="1538">
      <c r="A1538" t="s">
        <v>148</v>
      </c>
      <c r="B1538" t="s">
        <v>164</v>
      </c>
      <c r="C1538" s="4" t="s">
        <v>165</v>
      </c>
      <c r="D1538" t="s">
        <v>166</v>
      </c>
      <c r="E1538" t="s">
        <v>451</v>
      </c>
      <c r="F1538" s="134" t="n">
        <v>2037</v>
      </c>
      <c r="G1538" s="135" t="n">
        <v>46</v>
      </c>
      <c r="H1538" s="136" t="n">
        <v>6129.42532347311</v>
      </c>
      <c r="I1538" s="137" t="n">
        <v>4295121.66266095</v>
      </c>
      <c r="J1538" s="138" t="str">
        <f>IF(I1538&gt;0,H1538/I1538,0)</f>
      </c>
      <c r="K1538" s="139" t="str">
        <f>1-EXP(-J1538)</f>
      </c>
      <c r="L1538" s="140" t="str">
        <f>IF(G1538=30,1,M1537)</f>
      </c>
      <c r="M1538" s="141" t="str">
        <f>L1538*(1-K1538)</f>
      </c>
    </row>
    <row r="1539">
      <c r="A1539" t="s">
        <v>148</v>
      </c>
      <c r="B1539" t="s">
        <v>164</v>
      </c>
      <c r="C1539" s="4" t="s">
        <v>165</v>
      </c>
      <c r="D1539" t="s">
        <v>166</v>
      </c>
      <c r="E1539" t="s">
        <v>451</v>
      </c>
      <c r="F1539" s="134" t="n">
        <v>2037</v>
      </c>
      <c r="G1539" s="135" t="n">
        <v>47</v>
      </c>
      <c r="H1539" s="136" t="n">
        <v>9149.75674448794</v>
      </c>
      <c r="I1539" s="137" t="n">
        <v>6320537.38422016</v>
      </c>
      <c r="J1539" s="138" t="str">
        <f>IF(I1539&gt;0,H1539/I1539,0)</f>
      </c>
      <c r="K1539" s="139" t="str">
        <f>1-EXP(-J1539)</f>
      </c>
      <c r="L1539" s="140" t="str">
        <f>IF(G1539=30,1,M1538)</f>
      </c>
      <c r="M1539" s="141" t="str">
        <f>L1539*(1-K1539)</f>
      </c>
    </row>
    <row r="1540">
      <c r="A1540" t="s">
        <v>148</v>
      </c>
      <c r="B1540" t="s">
        <v>164</v>
      </c>
      <c r="C1540" s="4" t="s">
        <v>165</v>
      </c>
      <c r="D1540" t="s">
        <v>166</v>
      </c>
      <c r="E1540" t="s">
        <v>451</v>
      </c>
      <c r="F1540" s="134" t="n">
        <v>2037</v>
      </c>
      <c r="G1540" s="135" t="n">
        <v>48</v>
      </c>
      <c r="H1540" s="136" t="n">
        <v>7316.03893164385</v>
      </c>
      <c r="I1540" s="137" t="n">
        <v>4239891.78982291</v>
      </c>
      <c r="J1540" s="138" t="str">
        <f>IF(I1540&gt;0,H1540/I1540,0)</f>
      </c>
      <c r="K1540" s="139" t="str">
        <f>1-EXP(-J1540)</f>
      </c>
      <c r="L1540" s="140" t="str">
        <f>IF(G1540=30,1,M1539)</f>
      </c>
      <c r="M1540" s="141" t="str">
        <f>L1540*(1-K1540)</f>
      </c>
    </row>
    <row r="1541">
      <c r="A1541" t="s">
        <v>148</v>
      </c>
      <c r="B1541" t="s">
        <v>164</v>
      </c>
      <c r="C1541" s="4" t="s">
        <v>165</v>
      </c>
      <c r="D1541" t="s">
        <v>166</v>
      </c>
      <c r="E1541" t="s">
        <v>451</v>
      </c>
      <c r="F1541" s="134" t="n">
        <v>2037</v>
      </c>
      <c r="G1541" s="135" t="n">
        <v>49</v>
      </c>
      <c r="H1541" s="136" t="n">
        <v>7999.93569585749</v>
      </c>
      <c r="I1541" s="137" t="n">
        <v>4214933.7210585</v>
      </c>
      <c r="J1541" s="138" t="str">
        <f>IF(I1541&gt;0,H1541/I1541,0)</f>
      </c>
      <c r="K1541" s="139" t="str">
        <f>1-EXP(-J1541)</f>
      </c>
      <c r="L1541" s="140" t="str">
        <f>IF(G1541=30,1,M1540)</f>
      </c>
      <c r="M1541" s="141" t="str">
        <f>L1541*(1-K1541)</f>
      </c>
    </row>
    <row r="1542">
      <c r="A1542" t="s">
        <v>148</v>
      </c>
      <c r="B1542" t="s">
        <v>164</v>
      </c>
      <c r="C1542" s="4" t="s">
        <v>165</v>
      </c>
      <c r="D1542" t="s">
        <v>166</v>
      </c>
      <c r="E1542" t="s">
        <v>451</v>
      </c>
      <c r="F1542" s="134" t="n">
        <v>2037</v>
      </c>
      <c r="G1542" s="135" t="n">
        <v>50</v>
      </c>
      <c r="H1542" s="136" t="n">
        <v>8966.30194319754</v>
      </c>
      <c r="I1542" s="137" t="n">
        <v>4076484.48671587</v>
      </c>
      <c r="J1542" s="138" t="str">
        <f>IF(I1542&gt;0,H1542/I1542,0)</f>
      </c>
      <c r="K1542" s="139" t="str">
        <f>1-EXP(-J1542)</f>
      </c>
      <c r="L1542" s="140" t="str">
        <f>IF(G1542=30,1,M1541)</f>
      </c>
      <c r="M1542" s="141" t="str">
        <f>L1542*(1-K1542)</f>
      </c>
    </row>
    <row r="1543">
      <c r="A1543" t="s">
        <v>148</v>
      </c>
      <c r="B1543" t="s">
        <v>164</v>
      </c>
      <c r="C1543" s="4" t="s">
        <v>165</v>
      </c>
      <c r="D1543" t="s">
        <v>166</v>
      </c>
      <c r="E1543" t="s">
        <v>451</v>
      </c>
      <c r="F1543" s="134" t="n">
        <v>2037</v>
      </c>
      <c r="G1543" s="135" t="n">
        <v>51</v>
      </c>
      <c r="H1543" s="136" t="n">
        <v>9748.3291591006</v>
      </c>
      <c r="I1543" s="137" t="n">
        <v>4031793.8860114</v>
      </c>
      <c r="J1543" s="138" t="str">
        <f>IF(I1543&gt;0,H1543/I1543,0)</f>
      </c>
      <c r="K1543" s="139" t="str">
        <f>1-EXP(-J1543)</f>
      </c>
      <c r="L1543" s="140" t="str">
        <f>IF(G1543=30,1,M1542)</f>
      </c>
      <c r="M1543" s="141" t="str">
        <f>L1543*(1-K1543)</f>
      </c>
    </row>
    <row r="1544">
      <c r="A1544" t="s">
        <v>148</v>
      </c>
      <c r="B1544" t="s">
        <v>164</v>
      </c>
      <c r="C1544" s="4" t="s">
        <v>165</v>
      </c>
      <c r="D1544" t="s">
        <v>166</v>
      </c>
      <c r="E1544" t="s">
        <v>451</v>
      </c>
      <c r="F1544" s="134" t="n">
        <v>2037</v>
      </c>
      <c r="G1544" s="135" t="n">
        <v>52</v>
      </c>
      <c r="H1544" s="136" t="n">
        <v>10808.32947857</v>
      </c>
      <c r="I1544" s="137" t="n">
        <v>4077459.199116</v>
      </c>
      <c r="J1544" s="138" t="str">
        <f>IF(I1544&gt;0,H1544/I1544,0)</f>
      </c>
      <c r="K1544" s="139" t="str">
        <f>1-EXP(-J1544)</f>
      </c>
      <c r="L1544" s="140" t="str">
        <f>IF(G1544=30,1,M1543)</f>
      </c>
      <c r="M1544" s="141" t="str">
        <f>L1544*(1-K1544)</f>
      </c>
    </row>
    <row r="1545">
      <c r="A1545" t="s">
        <v>148</v>
      </c>
      <c r="B1545" t="s">
        <v>164</v>
      </c>
      <c r="C1545" s="4" t="s">
        <v>165</v>
      </c>
      <c r="D1545" t="s">
        <v>166</v>
      </c>
      <c r="E1545" t="s">
        <v>451</v>
      </c>
      <c r="F1545" s="134" t="n">
        <v>2037</v>
      </c>
      <c r="G1545" s="135" t="n">
        <v>53</v>
      </c>
      <c r="H1545" s="136" t="n">
        <v>12031.9420526404</v>
      </c>
      <c r="I1545" s="137" t="n">
        <v>4145874.71402881</v>
      </c>
      <c r="J1545" s="138" t="str">
        <f>IF(I1545&gt;0,H1545/I1545,0)</f>
      </c>
      <c r="K1545" s="139" t="str">
        <f>1-EXP(-J1545)</f>
      </c>
      <c r="L1545" s="140" t="str">
        <f>IF(G1545=30,1,M1544)</f>
      </c>
      <c r="M1545" s="141" t="str">
        <f>L1545*(1-K1545)</f>
      </c>
    </row>
    <row r="1546">
      <c r="A1546" t="s">
        <v>148</v>
      </c>
      <c r="B1546" t="s">
        <v>164</v>
      </c>
      <c r="C1546" s="4" t="s">
        <v>165</v>
      </c>
      <c r="D1546" t="s">
        <v>166</v>
      </c>
      <c r="E1546" t="s">
        <v>451</v>
      </c>
      <c r="F1546" s="134" t="n">
        <v>2037</v>
      </c>
      <c r="G1546" s="135" t="n">
        <v>54</v>
      </c>
      <c r="H1546" s="136" t="n">
        <v>13041.8275027423</v>
      </c>
      <c r="I1546" s="137" t="n">
        <v>4107831.40307212</v>
      </c>
      <c r="J1546" s="138" t="str">
        <f>IF(I1546&gt;0,H1546/I1546,0)</f>
      </c>
      <c r="K1546" s="139" t="str">
        <f>1-EXP(-J1546)</f>
      </c>
      <c r="L1546" s="140" t="str">
        <f>IF(G1546=30,1,M1545)</f>
      </c>
      <c r="M1546" s="141" t="str">
        <f>L1546*(1-K1546)</f>
      </c>
    </row>
    <row r="1547">
      <c r="A1547" t="s">
        <v>148</v>
      </c>
      <c r="B1547" t="s">
        <v>164</v>
      </c>
      <c r="C1547" s="4" t="s">
        <v>165</v>
      </c>
      <c r="D1547" t="s">
        <v>166</v>
      </c>
      <c r="E1547" t="s">
        <v>451</v>
      </c>
      <c r="F1547" s="134" t="n">
        <v>2037</v>
      </c>
      <c r="G1547" s="135" t="n">
        <v>55</v>
      </c>
      <c r="H1547" s="136" t="n">
        <v>13725.4539159519</v>
      </c>
      <c r="I1547" s="137" t="n">
        <v>3960951.88783864</v>
      </c>
      <c r="J1547" s="138" t="str">
        <f>IF(I1547&gt;0,H1547/I1547,0)</f>
      </c>
      <c r="K1547" s="139" t="str">
        <f>1-EXP(-J1547)</f>
      </c>
      <c r="L1547" s="140" t="str">
        <f>IF(G1547=30,1,M1546)</f>
      </c>
      <c r="M1547" s="141" t="str">
        <f>L1547*(1-K1547)</f>
      </c>
    </row>
    <row r="1548">
      <c r="A1548" t="s">
        <v>148</v>
      </c>
      <c r="B1548" t="s">
        <v>164</v>
      </c>
      <c r="C1548" s="4" t="s">
        <v>165</v>
      </c>
      <c r="D1548" t="s">
        <v>166</v>
      </c>
      <c r="E1548" t="s">
        <v>451</v>
      </c>
      <c r="F1548" s="134" t="n">
        <v>2037</v>
      </c>
      <c r="G1548" s="135" t="n">
        <v>56</v>
      </c>
      <c r="H1548" s="136" t="n">
        <v>14542.2838962125</v>
      </c>
      <c r="I1548" s="137" t="n">
        <v>3873032.997577</v>
      </c>
      <c r="J1548" s="138" t="str">
        <f>IF(I1548&gt;0,H1548/I1548,0)</f>
      </c>
      <c r="K1548" s="139" t="str">
        <f>1-EXP(-J1548)</f>
      </c>
      <c r="L1548" s="140" t="str">
        <f>IF(G1548=30,1,M1547)</f>
      </c>
      <c r="M1548" s="141" t="str">
        <f>L1548*(1-K1548)</f>
      </c>
    </row>
    <row r="1549">
      <c r="A1549" t="s">
        <v>148</v>
      </c>
      <c r="B1549" t="s">
        <v>164</v>
      </c>
      <c r="C1549" s="4" t="s">
        <v>165</v>
      </c>
      <c r="D1549" t="s">
        <v>166</v>
      </c>
      <c r="E1549" t="s">
        <v>451</v>
      </c>
      <c r="F1549" s="134" t="n">
        <v>2037</v>
      </c>
      <c r="G1549" s="135" t="n">
        <v>57</v>
      </c>
      <c r="H1549" s="136" t="n">
        <v>15623.0805400194</v>
      </c>
      <c r="I1549" s="137" t="n">
        <v>3799697.8563152</v>
      </c>
      <c r="J1549" s="138" t="str">
        <f>IF(I1549&gt;0,H1549/I1549,0)</f>
      </c>
      <c r="K1549" s="139" t="str">
        <f>1-EXP(-J1549)</f>
      </c>
      <c r="L1549" s="140" t="str">
        <f>IF(G1549=30,1,M1548)</f>
      </c>
      <c r="M1549" s="141" t="str">
        <f>L1549*(1-K1549)</f>
      </c>
    </row>
    <row r="1550">
      <c r="A1550" t="s">
        <v>148</v>
      </c>
      <c r="B1550" t="s">
        <v>164</v>
      </c>
      <c r="C1550" s="4" t="s">
        <v>165</v>
      </c>
      <c r="D1550" t="s">
        <v>166</v>
      </c>
      <c r="E1550" t="s">
        <v>451</v>
      </c>
      <c r="F1550" s="134" t="n">
        <v>2037</v>
      </c>
      <c r="G1550" s="135" t="n">
        <v>58</v>
      </c>
      <c r="H1550" s="136" t="n">
        <v>16762.3390305549</v>
      </c>
      <c r="I1550" s="137" t="n">
        <v>3720199.69761834</v>
      </c>
      <c r="J1550" s="138" t="str">
        <f>IF(I1550&gt;0,H1550/I1550,0)</f>
      </c>
      <c r="K1550" s="139" t="str">
        <f>1-EXP(-J1550)</f>
      </c>
      <c r="L1550" s="140" t="str">
        <f>IF(G1550=30,1,M1549)</f>
      </c>
      <c r="M1550" s="141" t="str">
        <f>L1550*(1-K1550)</f>
      </c>
    </row>
    <row r="1551">
      <c r="A1551" t="s">
        <v>148</v>
      </c>
      <c r="B1551" t="s">
        <v>164</v>
      </c>
      <c r="C1551" s="4" t="s">
        <v>165</v>
      </c>
      <c r="D1551" t="s">
        <v>166</v>
      </c>
      <c r="E1551" t="s">
        <v>451</v>
      </c>
      <c r="F1551" s="134" t="n">
        <v>2037</v>
      </c>
      <c r="G1551" s="135" t="n">
        <v>59</v>
      </c>
      <c r="H1551" s="136" t="n">
        <v>17898.2207402782</v>
      </c>
      <c r="I1551" s="137" t="n">
        <v>3621401.89108326</v>
      </c>
      <c r="J1551" s="138" t="str">
        <f>IF(I1551&gt;0,H1551/I1551,0)</f>
      </c>
      <c r="K1551" s="139" t="str">
        <f>1-EXP(-J1551)</f>
      </c>
      <c r="L1551" s="140" t="str">
        <f>IF(G1551=30,1,M1550)</f>
      </c>
      <c r="M1551" s="141" t="str">
        <f>L1551*(1-K1551)</f>
      </c>
    </row>
    <row r="1552">
      <c r="A1552" t="s">
        <v>148</v>
      </c>
      <c r="B1552" t="s">
        <v>164</v>
      </c>
      <c r="C1552" s="4" t="s">
        <v>165</v>
      </c>
      <c r="D1552" t="s">
        <v>166</v>
      </c>
      <c r="E1552" t="s">
        <v>451</v>
      </c>
      <c r="F1552" s="134" t="n">
        <v>2037</v>
      </c>
      <c r="G1552" s="135" t="n">
        <v>60</v>
      </c>
      <c r="H1552" s="136" t="n">
        <v>19238.9577745373</v>
      </c>
      <c r="I1552" s="137" t="n">
        <v>3537335.1618727</v>
      </c>
      <c r="J1552" s="138" t="str">
        <f>IF(I1552&gt;0,H1552/I1552,0)</f>
      </c>
      <c r="K1552" s="139" t="str">
        <f>1-EXP(-J1552)</f>
      </c>
      <c r="L1552" s="140" t="str">
        <f>IF(G1552=30,1,M1551)</f>
      </c>
      <c r="M1552" s="141" t="str">
        <f>L1552*(1-K1552)</f>
      </c>
    </row>
    <row r="1553">
      <c r="A1553" t="s">
        <v>148</v>
      </c>
      <c r="B1553" t="s">
        <v>164</v>
      </c>
      <c r="C1553" s="4" t="s">
        <v>165</v>
      </c>
      <c r="D1553" t="s">
        <v>166</v>
      </c>
      <c r="E1553" t="s">
        <v>451</v>
      </c>
      <c r="F1553" s="134" t="n">
        <v>2037</v>
      </c>
      <c r="G1553" s="135" t="n">
        <v>61</v>
      </c>
      <c r="H1553" s="136" t="n">
        <v>20791.0474217994</v>
      </c>
      <c r="I1553" s="137" t="n">
        <v>3440978.89735399</v>
      </c>
      <c r="J1553" s="138" t="str">
        <f>IF(I1553&gt;0,H1553/I1553,0)</f>
      </c>
      <c r="K1553" s="139" t="str">
        <f>1-EXP(-J1553)</f>
      </c>
      <c r="L1553" s="140" t="str">
        <f>IF(G1553=30,1,M1552)</f>
      </c>
      <c r="M1553" s="141" t="str">
        <f>L1553*(1-K1553)</f>
      </c>
    </row>
    <row r="1554">
      <c r="A1554" t="s">
        <v>148</v>
      </c>
      <c r="B1554" t="s">
        <v>164</v>
      </c>
      <c r="C1554" s="4" t="s">
        <v>165</v>
      </c>
      <c r="D1554" t="s">
        <v>166</v>
      </c>
      <c r="E1554" t="s">
        <v>451</v>
      </c>
      <c r="F1554" s="134" t="n">
        <v>2037</v>
      </c>
      <c r="G1554" s="135" t="n">
        <v>62</v>
      </c>
      <c r="H1554" s="136" t="n">
        <v>22143.5539636665</v>
      </c>
      <c r="I1554" s="137" t="n">
        <v>3342808.13903111</v>
      </c>
      <c r="J1554" s="138" t="str">
        <f>IF(I1554&gt;0,H1554/I1554,0)</f>
      </c>
      <c r="K1554" s="139" t="str">
        <f>1-EXP(-J1554)</f>
      </c>
      <c r="L1554" s="140" t="str">
        <f>IF(G1554=30,1,M1553)</f>
      </c>
      <c r="M1554" s="141" t="str">
        <f>L1554*(1-K1554)</f>
      </c>
    </row>
    <row r="1555">
      <c r="A1555" t="s">
        <v>148</v>
      </c>
      <c r="B1555" t="s">
        <v>164</v>
      </c>
      <c r="C1555" s="4" t="s">
        <v>165</v>
      </c>
      <c r="D1555" t="s">
        <v>166</v>
      </c>
      <c r="E1555" t="s">
        <v>451</v>
      </c>
      <c r="F1555" s="134" t="n">
        <v>2037</v>
      </c>
      <c r="G1555" s="135" t="n">
        <v>63</v>
      </c>
      <c r="H1555" s="136" t="n">
        <v>23374.5549225412</v>
      </c>
      <c r="I1555" s="137" t="n">
        <v>3218427.85943101</v>
      </c>
      <c r="J1555" s="138" t="str">
        <f>IF(I1555&gt;0,H1555/I1555,0)</f>
      </c>
      <c r="K1555" s="139" t="str">
        <f>1-EXP(-J1555)</f>
      </c>
      <c r="L1555" s="140" t="str">
        <f>IF(G1555=30,1,M1554)</f>
      </c>
      <c r="M1555" s="141" t="str">
        <f>L1555*(1-K1555)</f>
      </c>
    </row>
    <row r="1556">
      <c r="A1556" t="s">
        <v>148</v>
      </c>
      <c r="B1556" t="s">
        <v>164</v>
      </c>
      <c r="C1556" s="4" t="s">
        <v>165</v>
      </c>
      <c r="D1556" t="s">
        <v>166</v>
      </c>
      <c r="E1556" t="s">
        <v>451</v>
      </c>
      <c r="F1556" s="134" t="n">
        <v>2037</v>
      </c>
      <c r="G1556" s="135" t="n">
        <v>64</v>
      </c>
      <c r="H1556" s="136" t="n">
        <v>25068.5930155321</v>
      </c>
      <c r="I1556" s="137" t="n">
        <v>3147354.05124149</v>
      </c>
      <c r="J1556" s="138" t="str">
        <f>IF(I1556&gt;0,H1556/I1556,0)</f>
      </c>
      <c r="K1556" s="139" t="str">
        <f>1-EXP(-J1556)</f>
      </c>
      <c r="L1556" s="140" t="str">
        <f>IF(G1556=30,1,M1555)</f>
      </c>
      <c r="M1556" s="141" t="str">
        <f>L1556*(1-K1556)</f>
      </c>
    </row>
    <row r="1557">
      <c r="A1557" t="s">
        <v>148</v>
      </c>
      <c r="B1557" t="s">
        <v>164</v>
      </c>
      <c r="C1557" s="4" t="s">
        <v>165</v>
      </c>
      <c r="D1557" t="s">
        <v>166</v>
      </c>
      <c r="E1557" t="s">
        <v>451</v>
      </c>
      <c r="F1557" s="134" t="n">
        <v>2037</v>
      </c>
      <c r="G1557" s="135" t="n">
        <v>65</v>
      </c>
      <c r="H1557" s="136" t="n">
        <v>24647.7168039822</v>
      </c>
      <c r="I1557" s="137" t="n">
        <v>2928346.98299715</v>
      </c>
      <c r="J1557" s="138" t="str">
        <f>IF(I1557&gt;0,H1557/I1557,0)</f>
      </c>
      <c r="K1557" s="139" t="str">
        <f>1-EXP(-J1557)</f>
      </c>
      <c r="L1557" s="140" t="str">
        <f>IF(G1557=30,1,M1556)</f>
      </c>
      <c r="M1557" s="141" t="str">
        <f>L1557*(1-K1557)</f>
      </c>
    </row>
    <row r="1558">
      <c r="A1558" t="s">
        <v>148</v>
      </c>
      <c r="B1558" t="s">
        <v>164</v>
      </c>
      <c r="C1558" s="4" t="s">
        <v>165</v>
      </c>
      <c r="D1558" t="s">
        <v>166</v>
      </c>
      <c r="E1558" t="s">
        <v>451</v>
      </c>
      <c r="F1558" s="134" t="n">
        <v>2037</v>
      </c>
      <c r="G1558" s="135" t="n">
        <v>66</v>
      </c>
      <c r="H1558" s="136" t="n">
        <v>25952.0769677888</v>
      </c>
      <c r="I1558" s="137" t="n">
        <v>2818261.91148228</v>
      </c>
      <c r="J1558" s="138" t="str">
        <f>IF(I1558&gt;0,H1558/I1558,0)</f>
      </c>
      <c r="K1558" s="139" t="str">
        <f>1-EXP(-J1558)</f>
      </c>
      <c r="L1558" s="140" t="str">
        <f>IF(G1558=30,1,M1557)</f>
      </c>
      <c r="M1558" s="141" t="str">
        <f>L1558*(1-K1558)</f>
      </c>
    </row>
    <row r="1559">
      <c r="A1559" t="s">
        <v>148</v>
      </c>
      <c r="B1559" t="s">
        <v>164</v>
      </c>
      <c r="C1559" s="4" t="s">
        <v>165</v>
      </c>
      <c r="D1559" t="s">
        <v>166</v>
      </c>
      <c r="E1559" t="s">
        <v>451</v>
      </c>
      <c r="F1559" s="134" t="n">
        <v>2037</v>
      </c>
      <c r="G1559" s="135" t="n">
        <v>67</v>
      </c>
      <c r="H1559" s="136" t="n">
        <v>27431.3974074668</v>
      </c>
      <c r="I1559" s="137" t="n">
        <v>2710628.04994465</v>
      </c>
      <c r="J1559" s="138" t="str">
        <f>IF(I1559&gt;0,H1559/I1559,0)</f>
      </c>
      <c r="K1559" s="139" t="str">
        <f>1-EXP(-J1559)</f>
      </c>
      <c r="L1559" s="140" t="str">
        <f>IF(G1559=30,1,M1558)</f>
      </c>
      <c r="M1559" s="141" t="str">
        <f>L1559*(1-K1559)</f>
      </c>
    </row>
    <row r="1560">
      <c r="A1560" t="s">
        <v>148</v>
      </c>
      <c r="B1560" t="s">
        <v>164</v>
      </c>
      <c r="C1560" s="4" t="s">
        <v>165</v>
      </c>
      <c r="D1560" t="s">
        <v>166</v>
      </c>
      <c r="E1560" t="s">
        <v>451</v>
      </c>
      <c r="F1560" s="134" t="n">
        <v>2037</v>
      </c>
      <c r="G1560" s="135" t="n">
        <v>68</v>
      </c>
      <c r="H1560" s="136" t="n">
        <v>28862.887846651</v>
      </c>
      <c r="I1560" s="137" t="n">
        <v>2594046.58376311</v>
      </c>
      <c r="J1560" s="138" t="str">
        <f>IF(I1560&gt;0,H1560/I1560,0)</f>
      </c>
      <c r="K1560" s="139" t="str">
        <f>1-EXP(-J1560)</f>
      </c>
      <c r="L1560" s="140" t="str">
        <f>IF(G1560=30,1,M1559)</f>
      </c>
      <c r="M1560" s="141" t="str">
        <f>L1560*(1-K1560)</f>
      </c>
    </row>
    <row r="1561">
      <c r="A1561" t="s">
        <v>148</v>
      </c>
      <c r="B1561" t="s">
        <v>164</v>
      </c>
      <c r="C1561" s="4" t="s">
        <v>165</v>
      </c>
      <c r="D1561" t="s">
        <v>166</v>
      </c>
      <c r="E1561" t="s">
        <v>451</v>
      </c>
      <c r="F1561" s="134" t="n">
        <v>2037</v>
      </c>
      <c r="G1561" s="135" t="n">
        <v>69</v>
      </c>
      <c r="H1561" s="136" t="n">
        <v>30126.6184966307</v>
      </c>
      <c r="I1561" s="137" t="n">
        <v>2460037.727465</v>
      </c>
      <c r="J1561" s="138" t="str">
        <f>IF(I1561&gt;0,H1561/I1561,0)</f>
      </c>
      <c r="K1561" s="139" t="str">
        <f>1-EXP(-J1561)</f>
      </c>
      <c r="L1561" s="140" t="str">
        <f>IF(G1561=30,1,M1560)</f>
      </c>
      <c r="M1561" s="141" t="str">
        <f>L1561*(1-K1561)</f>
      </c>
    </row>
    <row r="1562">
      <c r="A1562" t="s">
        <v>148</v>
      </c>
      <c r="B1562" t="s">
        <v>164</v>
      </c>
      <c r="C1562" s="4" t="s">
        <v>165</v>
      </c>
      <c r="D1562" t="s">
        <v>166</v>
      </c>
      <c r="E1562" t="s">
        <v>451</v>
      </c>
      <c r="F1562" s="134" t="n">
        <v>2038</v>
      </c>
      <c r="G1562" s="135" t="n">
        <v>30</v>
      </c>
      <c r="H1562" s="136" t="n">
        <v>684.792734769018</v>
      </c>
      <c r="I1562" s="137" t="n">
        <v>4653692.61292784</v>
      </c>
      <c r="J1562" s="138" t="str">
        <f>IF(I1562&gt;0,H1562/I1562,0)</f>
      </c>
      <c r="K1562" s="139" t="str">
        <f>1-EXP(-J1562)</f>
      </c>
      <c r="L1562" s="140" t="str">
        <f>IF(G1562=30,1,M1561)</f>
      </c>
      <c r="M1562" s="141" t="str">
        <f>L1562*(1-K1562)</f>
      </c>
    </row>
    <row r="1563">
      <c r="A1563" t="s">
        <v>148</v>
      </c>
      <c r="B1563" t="s">
        <v>164</v>
      </c>
      <c r="C1563" s="4" t="s">
        <v>165</v>
      </c>
      <c r="D1563" t="s">
        <v>166</v>
      </c>
      <c r="E1563" t="s">
        <v>451</v>
      </c>
      <c r="F1563" s="134" t="n">
        <v>2038</v>
      </c>
      <c r="G1563" s="135" t="n">
        <v>31</v>
      </c>
      <c r="H1563" s="136" t="n">
        <v>927.749639771699</v>
      </c>
      <c r="I1563" s="137" t="n">
        <v>4680159.58558913</v>
      </c>
      <c r="J1563" s="138" t="str">
        <f>IF(I1563&gt;0,H1563/I1563,0)</f>
      </c>
      <c r="K1563" s="139" t="str">
        <f>1-EXP(-J1563)</f>
      </c>
      <c r="L1563" s="140" t="str">
        <f>IF(G1563=30,1,M1562)</f>
      </c>
      <c r="M1563" s="141" t="str">
        <f>L1563*(1-K1563)</f>
      </c>
    </row>
    <row r="1564">
      <c r="A1564" t="s">
        <v>148</v>
      </c>
      <c r="B1564" t="s">
        <v>164</v>
      </c>
      <c r="C1564" s="4" t="s">
        <v>165</v>
      </c>
      <c r="D1564" t="s">
        <v>166</v>
      </c>
      <c r="E1564" t="s">
        <v>451</v>
      </c>
      <c r="F1564" s="134" t="n">
        <v>2038</v>
      </c>
      <c r="G1564" s="135" t="n">
        <v>32</v>
      </c>
      <c r="H1564" s="136" t="n">
        <v>961.118319093477</v>
      </c>
      <c r="I1564" s="137" t="n">
        <v>4597402.63005208</v>
      </c>
      <c r="J1564" s="138" t="str">
        <f>IF(I1564&gt;0,H1564/I1564,0)</f>
      </c>
      <c r="K1564" s="139" t="str">
        <f>1-EXP(-J1564)</f>
      </c>
      <c r="L1564" s="140" t="str">
        <f>IF(G1564=30,1,M1563)</f>
      </c>
      <c r="M1564" s="141" t="str">
        <f>L1564*(1-K1564)</f>
      </c>
    </row>
    <row r="1565">
      <c r="A1565" t="s">
        <v>148</v>
      </c>
      <c r="B1565" t="s">
        <v>164</v>
      </c>
      <c r="C1565" s="4" t="s">
        <v>165</v>
      </c>
      <c r="D1565" t="s">
        <v>166</v>
      </c>
      <c r="E1565" t="s">
        <v>451</v>
      </c>
      <c r="F1565" s="134" t="n">
        <v>2038</v>
      </c>
      <c r="G1565" s="135" t="n">
        <v>33</v>
      </c>
      <c r="H1565" s="136" t="n">
        <v>1006.39566035419</v>
      </c>
      <c r="I1565" s="137" t="n">
        <v>4536536.10675238</v>
      </c>
      <c r="J1565" s="138" t="str">
        <f>IF(I1565&gt;0,H1565/I1565,0)</f>
      </c>
      <c r="K1565" s="139" t="str">
        <f>1-EXP(-J1565)</f>
      </c>
      <c r="L1565" s="140" t="str">
        <f>IF(G1565=30,1,M1564)</f>
      </c>
      <c r="M1565" s="141" t="str">
        <f>L1565*(1-K1565)</f>
      </c>
    </row>
    <row r="1566">
      <c r="A1566" t="s">
        <v>148</v>
      </c>
      <c r="B1566" t="s">
        <v>164</v>
      </c>
      <c r="C1566" s="4" t="s">
        <v>165</v>
      </c>
      <c r="D1566" t="s">
        <v>166</v>
      </c>
      <c r="E1566" t="s">
        <v>451</v>
      </c>
      <c r="F1566" s="134" t="n">
        <v>2038</v>
      </c>
      <c r="G1566" s="135" t="n">
        <v>34</v>
      </c>
      <c r="H1566" s="136" t="n">
        <v>1046.71459771323</v>
      </c>
      <c r="I1566" s="137" t="n">
        <v>4407939.04684953</v>
      </c>
      <c r="J1566" s="138" t="str">
        <f>IF(I1566&gt;0,H1566/I1566,0)</f>
      </c>
      <c r="K1566" s="139" t="str">
        <f>1-EXP(-J1566)</f>
      </c>
      <c r="L1566" s="140" t="str">
        <f>IF(G1566=30,1,M1565)</f>
      </c>
      <c r="M1566" s="141" t="str">
        <f>L1566*(1-K1566)</f>
      </c>
    </row>
    <row r="1567">
      <c r="A1567" t="s">
        <v>148</v>
      </c>
      <c r="B1567" t="s">
        <v>164</v>
      </c>
      <c r="C1567" s="4" t="s">
        <v>165</v>
      </c>
      <c r="D1567" t="s">
        <v>166</v>
      </c>
      <c r="E1567" t="s">
        <v>451</v>
      </c>
      <c r="F1567" s="134" t="n">
        <v>2038</v>
      </c>
      <c r="G1567" s="135" t="n">
        <v>35</v>
      </c>
      <c r="H1567" s="136" t="n">
        <v>1389.28145971855</v>
      </c>
      <c r="I1567" s="137" t="n">
        <v>4342240.4712993</v>
      </c>
      <c r="J1567" s="138" t="str">
        <f>IF(I1567&gt;0,H1567/I1567,0)</f>
      </c>
      <c r="K1567" s="139" t="str">
        <f>1-EXP(-J1567)</f>
      </c>
      <c r="L1567" s="140" t="str">
        <f>IF(G1567=30,1,M1566)</f>
      </c>
      <c r="M1567" s="141" t="str">
        <f>L1567*(1-K1567)</f>
      </c>
    </row>
    <row r="1568">
      <c r="A1568" t="s">
        <v>148</v>
      </c>
      <c r="B1568" t="s">
        <v>164</v>
      </c>
      <c r="C1568" s="4" t="s">
        <v>165</v>
      </c>
      <c r="D1568" t="s">
        <v>166</v>
      </c>
      <c r="E1568" t="s">
        <v>451</v>
      </c>
      <c r="F1568" s="134" t="n">
        <v>2038</v>
      </c>
      <c r="G1568" s="135" t="n">
        <v>36</v>
      </c>
      <c r="H1568" s="136" t="n">
        <v>1727.86086381215</v>
      </c>
      <c r="I1568" s="137" t="n">
        <v>4319564.48015625</v>
      </c>
      <c r="J1568" s="138" t="str">
        <f>IF(I1568&gt;0,H1568/I1568,0)</f>
      </c>
      <c r="K1568" s="139" t="str">
        <f>1-EXP(-J1568)</f>
      </c>
      <c r="L1568" s="140" t="str">
        <f>IF(G1568=30,1,M1567)</f>
      </c>
      <c r="M1568" s="141" t="str">
        <f>L1568*(1-K1568)</f>
      </c>
    </row>
    <row r="1569">
      <c r="A1569" t="s">
        <v>148</v>
      </c>
      <c r="B1569" t="s">
        <v>164</v>
      </c>
      <c r="C1569" s="4" t="s">
        <v>165</v>
      </c>
      <c r="D1569" t="s">
        <v>166</v>
      </c>
      <c r="E1569" t="s">
        <v>451</v>
      </c>
      <c r="F1569" s="134" t="n">
        <v>2038</v>
      </c>
      <c r="G1569" s="135" t="n">
        <v>37</v>
      </c>
      <c r="H1569" s="136" t="n">
        <v>1852.60507394583</v>
      </c>
      <c r="I1569" s="137" t="n">
        <v>4298612.78205448</v>
      </c>
      <c r="J1569" s="138" t="str">
        <f>IF(I1569&gt;0,H1569/I1569,0)</f>
      </c>
      <c r="K1569" s="139" t="str">
        <f>1-EXP(-J1569)</f>
      </c>
      <c r="L1569" s="140" t="str">
        <f>IF(G1569=30,1,M1568)</f>
      </c>
      <c r="M1569" s="141" t="str">
        <f>L1569*(1-K1569)</f>
      </c>
    </row>
    <row r="1570">
      <c r="A1570" t="s">
        <v>148</v>
      </c>
      <c r="B1570" t="s">
        <v>164</v>
      </c>
      <c r="C1570" s="4" t="s">
        <v>165</v>
      </c>
      <c r="D1570" t="s">
        <v>166</v>
      </c>
      <c r="E1570" t="s">
        <v>451</v>
      </c>
      <c r="F1570" s="134" t="n">
        <v>2038</v>
      </c>
      <c r="G1570" s="135" t="n">
        <v>38</v>
      </c>
      <c r="H1570" s="136" t="n">
        <v>1992.37912723862</v>
      </c>
      <c r="I1570" s="137" t="n">
        <v>4277174.05418948</v>
      </c>
      <c r="J1570" s="138" t="str">
        <f>IF(I1570&gt;0,H1570/I1570,0)</f>
      </c>
      <c r="K1570" s="139" t="str">
        <f>1-EXP(-J1570)</f>
      </c>
      <c r="L1570" s="140" t="str">
        <f>IF(G1570=30,1,M1569)</f>
      </c>
      <c r="M1570" s="141" t="str">
        <f>L1570*(1-K1570)</f>
      </c>
    </row>
    <row r="1571">
      <c r="A1571" t="s">
        <v>148</v>
      </c>
      <c r="B1571" t="s">
        <v>164</v>
      </c>
      <c r="C1571" s="4" t="s">
        <v>165</v>
      </c>
      <c r="D1571" t="s">
        <v>166</v>
      </c>
      <c r="E1571" t="s">
        <v>451</v>
      </c>
      <c r="F1571" s="134" t="n">
        <v>2038</v>
      </c>
      <c r="G1571" s="135" t="n">
        <v>39</v>
      </c>
      <c r="H1571" s="136" t="n">
        <v>2167.47766576911</v>
      </c>
      <c r="I1571" s="137" t="n">
        <v>4294890.85856015</v>
      </c>
      <c r="J1571" s="138" t="str">
        <f>IF(I1571&gt;0,H1571/I1571,0)</f>
      </c>
      <c r="K1571" s="139" t="str">
        <f>1-EXP(-J1571)</f>
      </c>
      <c r="L1571" s="140" t="str">
        <f>IF(G1571=30,1,M1570)</f>
      </c>
      <c r="M1571" s="141" t="str">
        <f>L1571*(1-K1571)</f>
      </c>
    </row>
    <row r="1572">
      <c r="A1572" t="s">
        <v>148</v>
      </c>
      <c r="B1572" t="s">
        <v>164</v>
      </c>
      <c r="C1572" s="4" t="s">
        <v>165</v>
      </c>
      <c r="D1572" t="s">
        <v>166</v>
      </c>
      <c r="E1572" t="s">
        <v>451</v>
      </c>
      <c r="F1572" s="134" t="n">
        <v>2038</v>
      </c>
      <c r="G1572" s="135" t="n">
        <v>40</v>
      </c>
      <c r="H1572" s="136" t="n">
        <v>2961.96137308065</v>
      </c>
      <c r="I1572" s="137" t="n">
        <v>4351119.39449905</v>
      </c>
      <c r="J1572" s="138" t="str">
        <f>IF(I1572&gt;0,H1572/I1572,0)</f>
      </c>
      <c r="K1572" s="139" t="str">
        <f>1-EXP(-J1572)</f>
      </c>
      <c r="L1572" s="140" t="str">
        <f>IF(G1572=30,1,M1571)</f>
      </c>
      <c r="M1572" s="141" t="str">
        <f>L1572*(1-K1572)</f>
      </c>
    </row>
    <row r="1573">
      <c r="A1573" t="s">
        <v>148</v>
      </c>
      <c r="B1573" t="s">
        <v>164</v>
      </c>
      <c r="C1573" s="4" t="s">
        <v>165</v>
      </c>
      <c r="D1573" t="s">
        <v>166</v>
      </c>
      <c r="E1573" t="s">
        <v>451</v>
      </c>
      <c r="F1573" s="134" t="n">
        <v>2038</v>
      </c>
      <c r="G1573" s="135" t="n">
        <v>41</v>
      </c>
      <c r="H1573" s="136" t="n">
        <v>3502.86479674973</v>
      </c>
      <c r="I1573" s="137" t="n">
        <v>4483886.15983777</v>
      </c>
      <c r="J1573" s="138" t="str">
        <f>IF(I1573&gt;0,H1573/I1573,0)</f>
      </c>
      <c r="K1573" s="139" t="str">
        <f>1-EXP(-J1573)</f>
      </c>
      <c r="L1573" s="140" t="str">
        <f>IF(G1573=30,1,M1572)</f>
      </c>
      <c r="M1573" s="141" t="str">
        <f>L1573*(1-K1573)</f>
      </c>
    </row>
    <row r="1574">
      <c r="A1574" t="s">
        <v>148</v>
      </c>
      <c r="B1574" t="s">
        <v>164</v>
      </c>
      <c r="C1574" s="4" t="s">
        <v>165</v>
      </c>
      <c r="D1574" t="s">
        <v>166</v>
      </c>
      <c r="E1574" t="s">
        <v>451</v>
      </c>
      <c r="F1574" s="134" t="n">
        <v>2038</v>
      </c>
      <c r="G1574" s="135" t="n">
        <v>42</v>
      </c>
      <c r="H1574" s="136" t="n">
        <v>3767.33630314404</v>
      </c>
      <c r="I1574" s="137" t="n">
        <v>4437337.62271541</v>
      </c>
      <c r="J1574" s="138" t="str">
        <f>IF(I1574&gt;0,H1574/I1574,0)</f>
      </c>
      <c r="K1574" s="139" t="str">
        <f>1-EXP(-J1574)</f>
      </c>
      <c r="L1574" s="140" t="str">
        <f>IF(G1574=30,1,M1573)</f>
      </c>
      <c r="M1574" s="141" t="str">
        <f>L1574*(1-K1574)</f>
      </c>
    </row>
    <row r="1575">
      <c r="A1575" t="s">
        <v>148</v>
      </c>
      <c r="B1575" t="s">
        <v>164</v>
      </c>
      <c r="C1575" s="4" t="s">
        <v>165</v>
      </c>
      <c r="D1575" t="s">
        <v>166</v>
      </c>
      <c r="E1575" t="s">
        <v>451</v>
      </c>
      <c r="F1575" s="134" t="n">
        <v>2038</v>
      </c>
      <c r="G1575" s="135" t="n">
        <v>43</v>
      </c>
      <c r="H1575" s="136" t="n">
        <v>4034.41121352864</v>
      </c>
      <c r="I1575" s="137" t="n">
        <v>4360609.87538179</v>
      </c>
      <c r="J1575" s="138" t="str">
        <f>IF(I1575&gt;0,H1575/I1575,0)</f>
      </c>
      <c r="K1575" s="139" t="str">
        <f>1-EXP(-J1575)</f>
      </c>
      <c r="L1575" s="140" t="str">
        <f>IF(G1575=30,1,M1574)</f>
      </c>
      <c r="M1575" s="141" t="str">
        <f>L1575*(1-K1575)</f>
      </c>
    </row>
    <row r="1576">
      <c r="A1576" t="s">
        <v>148</v>
      </c>
      <c r="B1576" t="s">
        <v>164</v>
      </c>
      <c r="C1576" s="4" t="s">
        <v>165</v>
      </c>
      <c r="D1576" t="s">
        <v>166</v>
      </c>
      <c r="E1576" t="s">
        <v>451</v>
      </c>
      <c r="F1576" s="134" t="n">
        <v>2038</v>
      </c>
      <c r="G1576" s="135" t="n">
        <v>44</v>
      </c>
      <c r="H1576" s="136" t="n">
        <v>4347.52549055985</v>
      </c>
      <c r="I1576" s="137" t="n">
        <v>4298944.28459305</v>
      </c>
      <c r="J1576" s="138" t="str">
        <f>IF(I1576&gt;0,H1576/I1576,0)</f>
      </c>
      <c r="K1576" s="139" t="str">
        <f>1-EXP(-J1576)</f>
      </c>
      <c r="L1576" s="140" t="str">
        <f>IF(G1576=30,1,M1575)</f>
      </c>
      <c r="M1576" s="141" t="str">
        <f>L1576*(1-K1576)</f>
      </c>
    </row>
    <row r="1577">
      <c r="A1577" t="s">
        <v>148</v>
      </c>
      <c r="B1577" t="s">
        <v>164</v>
      </c>
      <c r="C1577" s="4" t="s">
        <v>165</v>
      </c>
      <c r="D1577" t="s">
        <v>166</v>
      </c>
      <c r="E1577" t="s">
        <v>451</v>
      </c>
      <c r="F1577" s="134" t="n">
        <v>2038</v>
      </c>
      <c r="G1577" s="135" t="n">
        <v>45</v>
      </c>
      <c r="H1577" s="136" t="n">
        <v>5536.91331024792</v>
      </c>
      <c r="I1577" s="137" t="n">
        <v>4240314.50297138</v>
      </c>
      <c r="J1577" s="138" t="str">
        <f>IF(I1577&gt;0,H1577/I1577,0)</f>
      </c>
      <c r="K1577" s="139" t="str">
        <f>1-EXP(-J1577)</f>
      </c>
      <c r="L1577" s="140" t="str">
        <f>IF(G1577=30,1,M1576)</f>
      </c>
      <c r="M1577" s="141" t="str">
        <f>L1577*(1-K1577)</f>
      </c>
    </row>
    <row r="1578">
      <c r="A1578" t="s">
        <v>148</v>
      </c>
      <c r="B1578" t="s">
        <v>164</v>
      </c>
      <c r="C1578" s="4" t="s">
        <v>165</v>
      </c>
      <c r="D1578" t="s">
        <v>166</v>
      </c>
      <c r="E1578" t="s">
        <v>451</v>
      </c>
      <c r="F1578" s="134" t="n">
        <v>2038</v>
      </c>
      <c r="G1578" s="135" t="n">
        <v>46</v>
      </c>
      <c r="H1578" s="136" t="n">
        <v>6038.94978841875</v>
      </c>
      <c r="I1578" s="137" t="n">
        <v>4269817.01958805</v>
      </c>
      <c r="J1578" s="138" t="str">
        <f>IF(I1578&gt;0,H1578/I1578,0)</f>
      </c>
      <c r="K1578" s="139" t="str">
        <f>1-EXP(-J1578)</f>
      </c>
      <c r="L1578" s="140" t="str">
        <f>IF(G1578=30,1,M1577)</f>
      </c>
      <c r="M1578" s="141" t="str">
        <f>L1578*(1-K1578)</f>
      </c>
    </row>
    <row r="1579">
      <c r="A1579" t="s">
        <v>148</v>
      </c>
      <c r="B1579" t="s">
        <v>164</v>
      </c>
      <c r="C1579" s="4" t="s">
        <v>165</v>
      </c>
      <c r="D1579" t="s">
        <v>166</v>
      </c>
      <c r="E1579" t="s">
        <v>451</v>
      </c>
      <c r="F1579" s="134" t="n">
        <v>2038</v>
      </c>
      <c r="G1579" s="135" t="n">
        <v>47</v>
      </c>
      <c r="H1579" s="136" t="n">
        <v>6654.67688437963</v>
      </c>
      <c r="I1579" s="137" t="n">
        <v>4280015.94160921</v>
      </c>
      <c r="J1579" s="138" t="str">
        <f>IF(I1579&gt;0,H1579/I1579,0)</f>
      </c>
      <c r="K1579" s="139" t="str">
        <f>1-EXP(-J1579)</f>
      </c>
      <c r="L1579" s="140" t="str">
        <f>IF(G1579=30,1,M1578)</f>
      </c>
      <c r="M1579" s="141" t="str">
        <f>L1579*(1-K1579)</f>
      </c>
    </row>
    <row r="1580">
      <c r="A1580" t="s">
        <v>148</v>
      </c>
      <c r="B1580" t="s">
        <v>164</v>
      </c>
      <c r="C1580" s="4" t="s">
        <v>165</v>
      </c>
      <c r="D1580" t="s">
        <v>166</v>
      </c>
      <c r="E1580" t="s">
        <v>451</v>
      </c>
      <c r="F1580" s="134" t="n">
        <v>2038</v>
      </c>
      <c r="G1580" s="135" t="n">
        <v>48</v>
      </c>
      <c r="H1580" s="136" t="n">
        <v>9898.56042157028</v>
      </c>
      <c r="I1580" s="137" t="n">
        <v>6297505.00022373</v>
      </c>
      <c r="J1580" s="138" t="str">
        <f>IF(I1580&gt;0,H1580/I1580,0)</f>
      </c>
      <c r="K1580" s="139" t="str">
        <f>1-EXP(-J1580)</f>
      </c>
      <c r="L1580" s="140" t="str">
        <f>IF(G1580=30,1,M1579)</f>
      </c>
      <c r="M1580" s="141" t="str">
        <f>L1580*(1-K1580)</f>
      </c>
    </row>
    <row r="1581">
      <c r="A1581" t="s">
        <v>148</v>
      </c>
      <c r="B1581" t="s">
        <v>164</v>
      </c>
      <c r="C1581" s="4" t="s">
        <v>165</v>
      </c>
      <c r="D1581" t="s">
        <v>166</v>
      </c>
      <c r="E1581" t="s">
        <v>451</v>
      </c>
      <c r="F1581" s="134" t="n">
        <v>2038</v>
      </c>
      <c r="G1581" s="135" t="n">
        <v>49</v>
      </c>
      <c r="H1581" s="136" t="n">
        <v>7943.38710940007</v>
      </c>
      <c r="I1581" s="137" t="n">
        <v>4221975.73037363</v>
      </c>
      <c r="J1581" s="138" t="str">
        <f>IF(I1581&gt;0,H1581/I1581,0)</f>
      </c>
      <c r="K1581" s="139" t="str">
        <f>1-EXP(-J1581)</f>
      </c>
      <c r="L1581" s="140" t="str">
        <f>IF(G1581=30,1,M1580)</f>
      </c>
      <c r="M1581" s="141" t="str">
        <f>L1581*(1-K1581)</f>
      </c>
    </row>
    <row r="1582">
      <c r="A1582" t="s">
        <v>148</v>
      </c>
      <c r="B1582" t="s">
        <v>164</v>
      </c>
      <c r="C1582" s="4" t="s">
        <v>165</v>
      </c>
      <c r="D1582" t="s">
        <v>166</v>
      </c>
      <c r="E1582" t="s">
        <v>451</v>
      </c>
      <c r="F1582" s="134" t="n">
        <v>2038</v>
      </c>
      <c r="G1582" s="135" t="n">
        <v>50</v>
      </c>
      <c r="H1582" s="136" t="n">
        <v>9131.97566516345</v>
      </c>
      <c r="I1582" s="137" t="n">
        <v>4195396.87542742</v>
      </c>
      <c r="J1582" s="138" t="str">
        <f>IF(I1582&gt;0,H1582/I1582,0)</f>
      </c>
      <c r="K1582" s="139" t="str">
        <f>1-EXP(-J1582)</f>
      </c>
      <c r="L1582" s="140" t="str">
        <f>IF(G1582=30,1,M1581)</f>
      </c>
      <c r="M1582" s="141" t="str">
        <f>L1582*(1-K1582)</f>
      </c>
    </row>
    <row r="1583">
      <c r="A1583" t="s">
        <v>148</v>
      </c>
      <c r="B1583" t="s">
        <v>164</v>
      </c>
      <c r="C1583" s="4" t="s">
        <v>165</v>
      </c>
      <c r="D1583" t="s">
        <v>166</v>
      </c>
      <c r="E1583" t="s">
        <v>451</v>
      </c>
      <c r="F1583" s="134" t="n">
        <v>2038</v>
      </c>
      <c r="G1583" s="135" t="n">
        <v>51</v>
      </c>
      <c r="H1583" s="136" t="n">
        <v>9680.41532029195</v>
      </c>
      <c r="I1583" s="137" t="n">
        <v>4055046.20630695</v>
      </c>
      <c r="J1583" s="138" t="str">
        <f>IF(I1583&gt;0,H1583/I1583,0)</f>
      </c>
      <c r="K1583" s="139" t="str">
        <f>1-EXP(-J1583)</f>
      </c>
      <c r="L1583" s="140" t="str">
        <f>IF(G1583=30,1,M1582)</f>
      </c>
      <c r="M1583" s="141" t="str">
        <f>L1583*(1-K1583)</f>
      </c>
    </row>
    <row r="1584">
      <c r="A1584" t="s">
        <v>148</v>
      </c>
      <c r="B1584" t="s">
        <v>164</v>
      </c>
      <c r="C1584" s="4" t="s">
        <v>165</v>
      </c>
      <c r="D1584" t="s">
        <v>166</v>
      </c>
      <c r="E1584" t="s">
        <v>451</v>
      </c>
      <c r="F1584" s="134" t="n">
        <v>2038</v>
      </c>
      <c r="G1584" s="135" t="n">
        <v>52</v>
      </c>
      <c r="H1584" s="136" t="n">
        <v>10494.0518866932</v>
      </c>
      <c r="I1584" s="137" t="n">
        <v>4009297.69320865</v>
      </c>
      <c r="J1584" s="138" t="str">
        <f>IF(I1584&gt;0,H1584/I1584,0)</f>
      </c>
      <c r="K1584" s="139" t="str">
        <f>1-EXP(-J1584)</f>
      </c>
      <c r="L1584" s="140" t="str">
        <f>IF(G1584=30,1,M1583)</f>
      </c>
      <c r="M1584" s="141" t="str">
        <f>L1584*(1-K1584)</f>
      </c>
    </row>
    <row r="1585">
      <c r="A1585" t="s">
        <v>148</v>
      </c>
      <c r="B1585" t="s">
        <v>164</v>
      </c>
      <c r="C1585" s="4" t="s">
        <v>165</v>
      </c>
      <c r="D1585" t="s">
        <v>166</v>
      </c>
      <c r="E1585" t="s">
        <v>451</v>
      </c>
      <c r="F1585" s="134" t="n">
        <v>2038</v>
      </c>
      <c r="G1585" s="135" t="n">
        <v>53</v>
      </c>
      <c r="H1585" s="136" t="n">
        <v>11617.9069671653</v>
      </c>
      <c r="I1585" s="137" t="n">
        <v>4052561.36063082</v>
      </c>
      <c r="J1585" s="138" t="str">
        <f>IF(I1585&gt;0,H1585/I1585,0)</f>
      </c>
      <c r="K1585" s="139" t="str">
        <f>1-EXP(-J1585)</f>
      </c>
      <c r="L1585" s="140" t="str">
        <f>IF(G1585=30,1,M1584)</f>
      </c>
      <c r="M1585" s="141" t="str">
        <f>L1585*(1-K1585)</f>
      </c>
    </row>
    <row r="1586">
      <c r="A1586" t="s">
        <v>148</v>
      </c>
      <c r="B1586" t="s">
        <v>164</v>
      </c>
      <c r="C1586" s="4" t="s">
        <v>165</v>
      </c>
      <c r="D1586" t="s">
        <v>166</v>
      </c>
      <c r="E1586" t="s">
        <v>451</v>
      </c>
      <c r="F1586" s="134" t="n">
        <v>2038</v>
      </c>
      <c r="G1586" s="135" t="n">
        <v>54</v>
      </c>
      <c r="H1586" s="136" t="n">
        <v>12915.7897627844</v>
      </c>
      <c r="I1586" s="137" t="n">
        <v>4118201.11542559</v>
      </c>
      <c r="J1586" s="138" t="str">
        <f>IF(I1586&gt;0,H1586/I1586,0)</f>
      </c>
      <c r="K1586" s="139" t="str">
        <f>1-EXP(-J1586)</f>
      </c>
      <c r="L1586" s="140" t="str">
        <f>IF(G1586=30,1,M1585)</f>
      </c>
      <c r="M1586" s="141" t="str">
        <f>L1586*(1-K1586)</f>
      </c>
    </row>
    <row r="1587">
      <c r="A1587" t="s">
        <v>148</v>
      </c>
      <c r="B1587" t="s">
        <v>164</v>
      </c>
      <c r="C1587" s="4" t="s">
        <v>165</v>
      </c>
      <c r="D1587" t="s">
        <v>166</v>
      </c>
      <c r="E1587" t="s">
        <v>451</v>
      </c>
      <c r="F1587" s="134" t="n">
        <v>2038</v>
      </c>
      <c r="G1587" s="135" t="n">
        <v>55</v>
      </c>
      <c r="H1587" s="136" t="n">
        <v>13919.9241197405</v>
      </c>
      <c r="I1587" s="137" t="n">
        <v>4077882.081152</v>
      </c>
      <c r="J1587" s="138" t="str">
        <f>IF(I1587&gt;0,H1587/I1587,0)</f>
      </c>
      <c r="K1587" s="139" t="str">
        <f>1-EXP(-J1587)</f>
      </c>
      <c r="L1587" s="140" t="str">
        <f>IF(G1587=30,1,M1586)</f>
      </c>
      <c r="M1587" s="141" t="str">
        <f>L1587*(1-K1587)</f>
      </c>
    </row>
    <row r="1588">
      <c r="A1588" t="s">
        <v>148</v>
      </c>
      <c r="B1588" t="s">
        <v>164</v>
      </c>
      <c r="C1588" s="4" t="s">
        <v>165</v>
      </c>
      <c r="D1588" t="s">
        <v>166</v>
      </c>
      <c r="E1588" t="s">
        <v>451</v>
      </c>
      <c r="F1588" s="134" t="n">
        <v>2038</v>
      </c>
      <c r="G1588" s="135" t="n">
        <v>56</v>
      </c>
      <c r="H1588" s="136" t="n">
        <v>14536.4797999975</v>
      </c>
      <c r="I1588" s="137" t="n">
        <v>3929130.48245046</v>
      </c>
      <c r="J1588" s="138" t="str">
        <f>IF(I1588&gt;0,H1588/I1588,0)</f>
      </c>
      <c r="K1588" s="139" t="str">
        <f>1-EXP(-J1588)</f>
      </c>
      <c r="L1588" s="140" t="str">
        <f>IF(G1588=30,1,M1587)</f>
      </c>
      <c r="M1588" s="141" t="str">
        <f>L1588*(1-K1588)</f>
      </c>
    </row>
    <row r="1589">
      <c r="A1589" t="s">
        <v>148</v>
      </c>
      <c r="B1589" t="s">
        <v>164</v>
      </c>
      <c r="C1589" s="4" t="s">
        <v>165</v>
      </c>
      <c r="D1589" t="s">
        <v>166</v>
      </c>
      <c r="E1589" t="s">
        <v>451</v>
      </c>
      <c r="F1589" s="134" t="n">
        <v>2038</v>
      </c>
      <c r="G1589" s="135" t="n">
        <v>57</v>
      </c>
      <c r="H1589" s="136" t="n">
        <v>15554.3479356904</v>
      </c>
      <c r="I1589" s="137" t="n">
        <v>3839463.36574252</v>
      </c>
      <c r="J1589" s="138" t="str">
        <f>IF(I1589&gt;0,H1589/I1589,0)</f>
      </c>
      <c r="K1589" s="139" t="str">
        <f>1-EXP(-J1589)</f>
      </c>
      <c r="L1589" s="140" t="str">
        <f>IF(G1589=30,1,M1588)</f>
      </c>
      <c r="M1589" s="141" t="str">
        <f>L1589*(1-K1589)</f>
      </c>
    </row>
    <row r="1590">
      <c r="A1590" t="s">
        <v>148</v>
      </c>
      <c r="B1590" t="s">
        <v>164</v>
      </c>
      <c r="C1590" s="4" t="s">
        <v>165</v>
      </c>
      <c r="D1590" t="s">
        <v>166</v>
      </c>
      <c r="E1590" t="s">
        <v>451</v>
      </c>
      <c r="F1590" s="134" t="n">
        <v>2038</v>
      </c>
      <c r="G1590" s="135" t="n">
        <v>58</v>
      </c>
      <c r="H1590" s="136" t="n">
        <v>16712.8880812193</v>
      </c>
      <c r="I1590" s="137" t="n">
        <v>3763716.34811836</v>
      </c>
      <c r="J1590" s="138" t="str">
        <f>IF(I1590&gt;0,H1590/I1590,0)</f>
      </c>
      <c r="K1590" s="139" t="str">
        <f>1-EXP(-J1590)</f>
      </c>
      <c r="L1590" s="140" t="str">
        <f>IF(G1590=30,1,M1589)</f>
      </c>
      <c r="M1590" s="141" t="str">
        <f>L1590*(1-K1590)</f>
      </c>
    </row>
    <row r="1591">
      <c r="A1591" t="s">
        <v>148</v>
      </c>
      <c r="B1591" t="s">
        <v>164</v>
      </c>
      <c r="C1591" s="4" t="s">
        <v>165</v>
      </c>
      <c r="D1591" t="s">
        <v>166</v>
      </c>
      <c r="E1591" t="s">
        <v>451</v>
      </c>
      <c r="F1591" s="134" t="n">
        <v>2038</v>
      </c>
      <c r="G1591" s="135" t="n">
        <v>59</v>
      </c>
      <c r="H1591" s="136" t="n">
        <v>17934.2128927986</v>
      </c>
      <c r="I1591" s="137" t="n">
        <v>3681680.53761482</v>
      </c>
      <c r="J1591" s="138" t="str">
        <f>IF(I1591&gt;0,H1591/I1591,0)</f>
      </c>
      <c r="K1591" s="139" t="str">
        <f>1-EXP(-J1591)</f>
      </c>
      <c r="L1591" s="140" t="str">
        <f>IF(G1591=30,1,M1590)</f>
      </c>
      <c r="M1591" s="141" t="str">
        <f>L1591*(1-K1591)</f>
      </c>
    </row>
    <row r="1592">
      <c r="A1592" t="s">
        <v>148</v>
      </c>
      <c r="B1592" t="s">
        <v>164</v>
      </c>
      <c r="C1592" s="4" t="s">
        <v>165</v>
      </c>
      <c r="D1592" t="s">
        <v>166</v>
      </c>
      <c r="E1592" t="s">
        <v>451</v>
      </c>
      <c r="F1592" s="134" t="n">
        <v>2038</v>
      </c>
      <c r="G1592" s="135" t="n">
        <v>60</v>
      </c>
      <c r="H1592" s="136" t="n">
        <v>19134.2863468354</v>
      </c>
      <c r="I1592" s="137" t="n">
        <v>3580362.88005498</v>
      </c>
      <c r="J1592" s="138" t="str">
        <f>IF(I1592&gt;0,H1592/I1592,0)</f>
      </c>
      <c r="K1592" s="139" t="str">
        <f>1-EXP(-J1592)</f>
      </c>
      <c r="L1592" s="140" t="str">
        <f>IF(G1592=30,1,M1591)</f>
      </c>
      <c r="M1592" s="141" t="str">
        <f>L1592*(1-K1592)</f>
      </c>
    </row>
    <row r="1593">
      <c r="A1593" t="s">
        <v>148</v>
      </c>
      <c r="B1593" t="s">
        <v>164</v>
      </c>
      <c r="C1593" s="4" t="s">
        <v>165</v>
      </c>
      <c r="D1593" t="s">
        <v>166</v>
      </c>
      <c r="E1593" t="s">
        <v>451</v>
      </c>
      <c r="F1593" s="134" t="n">
        <v>2038</v>
      </c>
      <c r="G1593" s="135" t="n">
        <v>61</v>
      </c>
      <c r="H1593" s="136" t="n">
        <v>20702.1096468425</v>
      </c>
      <c r="I1593" s="137" t="n">
        <v>3493067.9631145</v>
      </c>
      <c r="J1593" s="138" t="str">
        <f>IF(I1593&gt;0,H1593/I1593,0)</f>
      </c>
      <c r="K1593" s="139" t="str">
        <f>1-EXP(-J1593)</f>
      </c>
      <c r="L1593" s="140" t="str">
        <f>IF(G1593=30,1,M1592)</f>
      </c>
      <c r="M1593" s="141" t="str">
        <f>L1593*(1-K1593)</f>
      </c>
    </row>
    <row r="1594">
      <c r="A1594" t="s">
        <v>148</v>
      </c>
      <c r="B1594" t="s">
        <v>164</v>
      </c>
      <c r="C1594" s="4" t="s">
        <v>165</v>
      </c>
      <c r="D1594" t="s">
        <v>166</v>
      </c>
      <c r="E1594" t="s">
        <v>451</v>
      </c>
      <c r="F1594" s="134" t="n">
        <v>2038</v>
      </c>
      <c r="G1594" s="135" t="n">
        <v>62</v>
      </c>
      <c r="H1594" s="136" t="n">
        <v>22064.5755398774</v>
      </c>
      <c r="I1594" s="137" t="n">
        <v>3393882.88356553</v>
      </c>
      <c r="J1594" s="138" t="str">
        <f>IF(I1594&gt;0,H1594/I1594,0)</f>
      </c>
      <c r="K1594" s="139" t="str">
        <f>1-EXP(-J1594)</f>
      </c>
      <c r="L1594" s="140" t="str">
        <f>IF(G1594=30,1,M1593)</f>
      </c>
      <c r="M1594" s="141" t="str">
        <f>L1594*(1-K1594)</f>
      </c>
    </row>
    <row r="1595">
      <c r="A1595" t="s">
        <v>148</v>
      </c>
      <c r="B1595" t="s">
        <v>164</v>
      </c>
      <c r="C1595" s="4" t="s">
        <v>165</v>
      </c>
      <c r="D1595" t="s">
        <v>166</v>
      </c>
      <c r="E1595" t="s">
        <v>451</v>
      </c>
      <c r="F1595" s="134" t="n">
        <v>2038</v>
      </c>
      <c r="G1595" s="135" t="n">
        <v>63</v>
      </c>
      <c r="H1595" s="136" t="n">
        <v>23485.4620215113</v>
      </c>
      <c r="I1595" s="137" t="n">
        <v>3292686.48084004</v>
      </c>
      <c r="J1595" s="138" t="str">
        <f>IF(I1595&gt;0,H1595/I1595,0)</f>
      </c>
      <c r="K1595" s="139" t="str">
        <f>1-EXP(-J1595)</f>
      </c>
      <c r="L1595" s="140" t="str">
        <f>IF(G1595=30,1,M1594)</f>
      </c>
      <c r="M1595" s="141" t="str">
        <f>L1595*(1-K1595)</f>
      </c>
    </row>
    <row r="1596">
      <c r="A1596" t="s">
        <v>148</v>
      </c>
      <c r="B1596" t="s">
        <v>164</v>
      </c>
      <c r="C1596" s="4" t="s">
        <v>165</v>
      </c>
      <c r="D1596" t="s">
        <v>166</v>
      </c>
      <c r="E1596" t="s">
        <v>451</v>
      </c>
      <c r="F1596" s="134" t="n">
        <v>2038</v>
      </c>
      <c r="G1596" s="135" t="n">
        <v>64</v>
      </c>
      <c r="H1596" s="136" t="n">
        <v>24769.2955952163</v>
      </c>
      <c r="I1596" s="137" t="n">
        <v>3165549.05395588</v>
      </c>
      <c r="J1596" s="138" t="str">
        <f>IF(I1596&gt;0,H1596/I1596,0)</f>
      </c>
      <c r="K1596" s="139" t="str">
        <f>1-EXP(-J1596)</f>
      </c>
      <c r="L1596" s="140" t="str">
        <f>IF(G1596=30,1,M1595)</f>
      </c>
      <c r="M1596" s="141" t="str">
        <f>L1596*(1-K1596)</f>
      </c>
    </row>
    <row r="1597">
      <c r="A1597" t="s">
        <v>148</v>
      </c>
      <c r="B1597" t="s">
        <v>164</v>
      </c>
      <c r="C1597" s="4" t="s">
        <v>165</v>
      </c>
      <c r="D1597" t="s">
        <v>166</v>
      </c>
      <c r="E1597" t="s">
        <v>451</v>
      </c>
      <c r="F1597" s="134" t="n">
        <v>2038</v>
      </c>
      <c r="G1597" s="135" t="n">
        <v>65</v>
      </c>
      <c r="H1597" s="136" t="n">
        <v>25498.9009512177</v>
      </c>
      <c r="I1597" s="137" t="n">
        <v>3090677.68669925</v>
      </c>
      <c r="J1597" s="138" t="str">
        <f>IF(I1597&gt;0,H1597/I1597,0)</f>
      </c>
      <c r="K1597" s="139" t="str">
        <f>1-EXP(-J1597)</f>
      </c>
      <c r="L1597" s="140" t="str">
        <f>IF(G1597=30,1,M1596)</f>
      </c>
      <c r="M1597" s="141" t="str">
        <f>L1597*(1-K1597)</f>
      </c>
    </row>
    <row r="1598">
      <c r="A1598" t="s">
        <v>148</v>
      </c>
      <c r="B1598" t="s">
        <v>164</v>
      </c>
      <c r="C1598" s="4" t="s">
        <v>165</v>
      </c>
      <c r="D1598" t="s">
        <v>166</v>
      </c>
      <c r="E1598" t="s">
        <v>451</v>
      </c>
      <c r="F1598" s="134" t="n">
        <v>2038</v>
      </c>
      <c r="G1598" s="135" t="n">
        <v>66</v>
      </c>
      <c r="H1598" s="136" t="n">
        <v>25933.3452187577</v>
      </c>
      <c r="I1598" s="137" t="n">
        <v>2870889.12145509</v>
      </c>
      <c r="J1598" s="138" t="str">
        <f>IF(I1598&gt;0,H1598/I1598,0)</f>
      </c>
      <c r="K1598" s="139" t="str">
        <f>1-EXP(-J1598)</f>
      </c>
      <c r="L1598" s="140" t="str">
        <f>IF(G1598=30,1,M1597)</f>
      </c>
      <c r="M1598" s="141" t="str">
        <f>L1598*(1-K1598)</f>
      </c>
    </row>
    <row r="1599">
      <c r="A1599" t="s">
        <v>148</v>
      </c>
      <c r="B1599" t="s">
        <v>164</v>
      </c>
      <c r="C1599" s="4" t="s">
        <v>165</v>
      </c>
      <c r="D1599" t="s">
        <v>166</v>
      </c>
      <c r="E1599" t="s">
        <v>451</v>
      </c>
      <c r="F1599" s="134" t="n">
        <v>2038</v>
      </c>
      <c r="G1599" s="135" t="n">
        <v>67</v>
      </c>
      <c r="H1599" s="136" t="n">
        <v>27376.4084535739</v>
      </c>
      <c r="I1599" s="137" t="n">
        <v>2757260.90676254</v>
      </c>
      <c r="J1599" s="138" t="str">
        <f>IF(I1599&gt;0,H1599/I1599,0)</f>
      </c>
      <c r="K1599" s="139" t="str">
        <f>1-EXP(-J1599)</f>
      </c>
      <c r="L1599" s="140" t="str">
        <f>IF(G1599=30,1,M1598)</f>
      </c>
      <c r="M1599" s="141" t="str">
        <f>L1599*(1-K1599)</f>
      </c>
    </row>
    <row r="1600">
      <c r="A1600" t="s">
        <v>148</v>
      </c>
      <c r="B1600" t="s">
        <v>164</v>
      </c>
      <c r="C1600" s="4" t="s">
        <v>165</v>
      </c>
      <c r="D1600" t="s">
        <v>166</v>
      </c>
      <c r="E1600" t="s">
        <v>451</v>
      </c>
      <c r="F1600" s="134" t="n">
        <v>2038</v>
      </c>
      <c r="G1600" s="135" t="n">
        <v>68</v>
      </c>
      <c r="H1600" s="136" t="n">
        <v>28906.1627300951</v>
      </c>
      <c r="I1600" s="137" t="n">
        <v>2646255.15298942</v>
      </c>
      <c r="J1600" s="138" t="str">
        <f>IF(I1600&gt;0,H1600/I1600,0)</f>
      </c>
      <c r="K1600" s="139" t="str">
        <f>1-EXP(-J1600)</f>
      </c>
      <c r="L1600" s="140" t="str">
        <f>IF(G1600=30,1,M1599)</f>
      </c>
      <c r="M1600" s="141" t="str">
        <f>L1600*(1-K1600)</f>
      </c>
    </row>
    <row r="1601">
      <c r="A1601" t="s">
        <v>148</v>
      </c>
      <c r="B1601" t="s">
        <v>164</v>
      </c>
      <c r="C1601" s="4" t="s">
        <v>165</v>
      </c>
      <c r="D1601" t="s">
        <v>166</v>
      </c>
      <c r="E1601" t="s">
        <v>451</v>
      </c>
      <c r="F1601" s="134" t="n">
        <v>2038</v>
      </c>
      <c r="G1601" s="135" t="n">
        <v>69</v>
      </c>
      <c r="H1601" s="136" t="n">
        <v>30380.6977766429</v>
      </c>
      <c r="I1601" s="137" t="n">
        <v>2526430.18254108</v>
      </c>
      <c r="J1601" s="138" t="str">
        <f>IF(I1601&gt;0,H1601/I1601,0)</f>
      </c>
      <c r="K1601" s="139" t="str">
        <f>1-EXP(-J1601)</f>
      </c>
      <c r="L1601" s="140" t="str">
        <f>IF(G1601=30,1,M1600)</f>
      </c>
      <c r="M1601" s="141" t="str">
        <f>L1601*(1-K1601)</f>
      </c>
    </row>
    <row r="1602">
      <c r="A1602" t="s">
        <v>148</v>
      </c>
      <c r="B1602" t="s">
        <v>164</v>
      </c>
      <c r="C1602" s="4" t="s">
        <v>165</v>
      </c>
      <c r="D1602" t="s">
        <v>166</v>
      </c>
      <c r="E1602" t="s">
        <v>451</v>
      </c>
      <c r="F1602" s="134" t="n">
        <v>2039</v>
      </c>
      <c r="G1602" s="135" t="n">
        <v>30</v>
      </c>
      <c r="H1602" s="136" t="n">
        <v>693.249508632297</v>
      </c>
      <c r="I1602" s="137" t="n">
        <v>4690754.81148656</v>
      </c>
      <c r="J1602" s="138" t="str">
        <f>IF(I1602&gt;0,H1602/I1602,0)</f>
      </c>
      <c r="K1602" s="139" t="str">
        <f>1-EXP(-J1602)</f>
      </c>
      <c r="L1602" s="140" t="str">
        <f>IF(G1602=30,1,M1601)</f>
      </c>
      <c r="M1602" s="141" t="str">
        <f>L1602*(1-K1602)</f>
      </c>
    </row>
    <row r="1603">
      <c r="A1603" t="s">
        <v>148</v>
      </c>
      <c r="B1603" t="s">
        <v>164</v>
      </c>
      <c r="C1603" s="4" t="s">
        <v>165</v>
      </c>
      <c r="D1603" t="s">
        <v>166</v>
      </c>
      <c r="E1603" t="s">
        <v>451</v>
      </c>
      <c r="F1603" s="134" t="n">
        <v>2039</v>
      </c>
      <c r="G1603" s="135" t="n">
        <v>31</v>
      </c>
      <c r="H1603" s="136" t="n">
        <v>880.327912092511</v>
      </c>
      <c r="I1603" s="137" t="n">
        <v>4648183.50452703</v>
      </c>
      <c r="J1603" s="138" t="str">
        <f>IF(I1603&gt;0,H1603/I1603,0)</f>
      </c>
      <c r="K1603" s="139" t="str">
        <f>1-EXP(-J1603)</f>
      </c>
      <c r="L1603" s="140" t="str">
        <f>IF(G1603=30,1,M1602)</f>
      </c>
      <c r="M1603" s="141" t="str">
        <f>L1603*(1-K1603)</f>
      </c>
    </row>
    <row r="1604">
      <c r="A1604" t="s">
        <v>148</v>
      </c>
      <c r="B1604" t="s">
        <v>164</v>
      </c>
      <c r="C1604" s="4" t="s">
        <v>165</v>
      </c>
      <c r="D1604" t="s">
        <v>166</v>
      </c>
      <c r="E1604" t="s">
        <v>451</v>
      </c>
      <c r="F1604" s="134" t="n">
        <v>2039</v>
      </c>
      <c r="G1604" s="135" t="n">
        <v>32</v>
      </c>
      <c r="H1604" s="136" t="n">
        <v>980.904273269701</v>
      </c>
      <c r="I1604" s="137" t="n">
        <v>4674682.77059662</v>
      </c>
      <c r="J1604" s="138" t="str">
        <f>IF(I1604&gt;0,H1604/I1604,0)</f>
      </c>
      <c r="K1604" s="139" t="str">
        <f>1-EXP(-J1604)</f>
      </c>
      <c r="L1604" s="140" t="str">
        <f>IF(G1604=30,1,M1603)</f>
      </c>
      <c r="M1604" s="141" t="str">
        <f>L1604*(1-K1604)</f>
      </c>
    </row>
    <row r="1605">
      <c r="A1605" t="s">
        <v>148</v>
      </c>
      <c r="B1605" t="s">
        <v>164</v>
      </c>
      <c r="C1605" s="4" t="s">
        <v>165</v>
      </c>
      <c r="D1605" t="s">
        <v>166</v>
      </c>
      <c r="E1605" t="s">
        <v>451</v>
      </c>
      <c r="F1605" s="134" t="n">
        <v>2039</v>
      </c>
      <c r="G1605" s="135" t="n">
        <v>33</v>
      </c>
      <c r="H1605" s="136" t="n">
        <v>1022.12129588784</v>
      </c>
      <c r="I1605" s="137" t="n">
        <v>4591796.93350395</v>
      </c>
      <c r="J1605" s="138" t="str">
        <f>IF(I1605&gt;0,H1605/I1605,0)</f>
      </c>
      <c r="K1605" s="139" t="str">
        <f>1-EXP(-J1605)</f>
      </c>
      <c r="L1605" s="140" t="str">
        <f>IF(G1605=30,1,M1604)</f>
      </c>
      <c r="M1605" s="141" t="str">
        <f>L1605*(1-K1605)</f>
      </c>
    </row>
    <row r="1606">
      <c r="A1606" t="s">
        <v>148</v>
      </c>
      <c r="B1606" t="s">
        <v>164</v>
      </c>
      <c r="C1606" s="4" t="s">
        <v>165</v>
      </c>
      <c r="D1606" t="s">
        <v>166</v>
      </c>
      <c r="E1606" t="s">
        <v>451</v>
      </c>
      <c r="F1606" s="134" t="n">
        <v>2039</v>
      </c>
      <c r="G1606" s="135" t="n">
        <v>34</v>
      </c>
      <c r="H1606" s="136" t="n">
        <v>1076.71651716655</v>
      </c>
      <c r="I1606" s="137" t="n">
        <v>4530741.92845659</v>
      </c>
      <c r="J1606" s="138" t="str">
        <f>IF(I1606&gt;0,H1606/I1606,0)</f>
      </c>
      <c r="K1606" s="139" t="str">
        <f>1-EXP(-J1606)</f>
      </c>
      <c r="L1606" s="140" t="str">
        <f>IF(G1606=30,1,M1605)</f>
      </c>
      <c r="M1606" s="141" t="str">
        <f>L1606*(1-K1606)</f>
      </c>
    </row>
    <row r="1607">
      <c r="A1607" t="s">
        <v>148</v>
      </c>
      <c r="B1607" t="s">
        <v>164</v>
      </c>
      <c r="C1607" s="4" t="s">
        <v>165</v>
      </c>
      <c r="D1607" t="s">
        <v>166</v>
      </c>
      <c r="E1607" t="s">
        <v>451</v>
      </c>
      <c r="F1607" s="134" t="n">
        <v>2039</v>
      </c>
      <c r="G1607" s="135" t="n">
        <v>35</v>
      </c>
      <c r="H1607" s="136" t="n">
        <v>1405.29783455237</v>
      </c>
      <c r="I1607" s="137" t="n">
        <v>4402003.8574689</v>
      </c>
      <c r="J1607" s="138" t="str">
        <f>IF(I1607&gt;0,H1607/I1607,0)</f>
      </c>
      <c r="K1607" s="139" t="str">
        <f>1-EXP(-J1607)</f>
      </c>
      <c r="L1607" s="140" t="str">
        <f>IF(G1607=30,1,M1606)</f>
      </c>
      <c r="M1607" s="141" t="str">
        <f>L1607*(1-K1607)</f>
      </c>
    </row>
    <row r="1608">
      <c r="A1608" t="s">
        <v>148</v>
      </c>
      <c r="B1608" t="s">
        <v>164</v>
      </c>
      <c r="C1608" s="4" t="s">
        <v>165</v>
      </c>
      <c r="D1608" t="s">
        <v>166</v>
      </c>
      <c r="E1608" t="s">
        <v>451</v>
      </c>
      <c r="F1608" s="134" t="n">
        <v>2039</v>
      </c>
      <c r="G1608" s="135" t="n">
        <v>36</v>
      </c>
      <c r="H1608" s="136" t="n">
        <v>1599.0590365567</v>
      </c>
      <c r="I1608" s="137" t="n">
        <v>4335728.33660455</v>
      </c>
      <c r="J1608" s="138" t="str">
        <f>IF(I1608&gt;0,H1608/I1608,0)</f>
      </c>
      <c r="K1608" s="139" t="str">
        <f>1-EXP(-J1608)</f>
      </c>
      <c r="L1608" s="140" t="str">
        <f>IF(G1608=30,1,M1607)</f>
      </c>
      <c r="M1608" s="141" t="str">
        <f>L1608*(1-K1608)</f>
      </c>
    </row>
    <row r="1609">
      <c r="A1609" t="s">
        <v>148</v>
      </c>
      <c r="B1609" t="s">
        <v>164</v>
      </c>
      <c r="C1609" s="4" t="s">
        <v>165</v>
      </c>
      <c r="D1609" t="s">
        <v>166</v>
      </c>
      <c r="E1609" t="s">
        <v>451</v>
      </c>
      <c r="F1609" s="134" t="n">
        <v>2039</v>
      </c>
      <c r="G1609" s="135" t="n">
        <v>37</v>
      </c>
      <c r="H1609" s="136" t="n">
        <v>1853.85379344828</v>
      </c>
      <c r="I1609" s="137" t="n">
        <v>4312817.41975293</v>
      </c>
      <c r="J1609" s="138" t="str">
        <f>IF(I1609&gt;0,H1609/I1609,0)</f>
      </c>
      <c r="K1609" s="139" t="str">
        <f>1-EXP(-J1609)</f>
      </c>
      <c r="L1609" s="140" t="str">
        <f>IF(G1609=30,1,M1608)</f>
      </c>
      <c r="M1609" s="141" t="str">
        <f>L1609*(1-K1609)</f>
      </c>
    </row>
    <row r="1610">
      <c r="A1610" t="s">
        <v>148</v>
      </c>
      <c r="B1610" t="s">
        <v>164</v>
      </c>
      <c r="C1610" s="4" t="s">
        <v>165</v>
      </c>
      <c r="D1610" t="s">
        <v>166</v>
      </c>
      <c r="E1610" t="s">
        <v>451</v>
      </c>
      <c r="F1610" s="134" t="n">
        <v>2039</v>
      </c>
      <c r="G1610" s="135" t="n">
        <v>38</v>
      </c>
      <c r="H1610" s="136" t="n">
        <v>1992.7727110882</v>
      </c>
      <c r="I1610" s="137" t="n">
        <v>4291428.99260736</v>
      </c>
      <c r="J1610" s="138" t="str">
        <f>IF(I1610&gt;0,H1610/I1610,0)</f>
      </c>
      <c r="K1610" s="139" t="str">
        <f>1-EXP(-J1610)</f>
      </c>
      <c r="L1610" s="140" t="str">
        <f>IF(G1610=30,1,M1609)</f>
      </c>
      <c r="M1610" s="141" t="str">
        <f>L1610*(1-K1610)</f>
      </c>
    </row>
    <row r="1611">
      <c r="A1611" t="s">
        <v>148</v>
      </c>
      <c r="B1611" t="s">
        <v>164</v>
      </c>
      <c r="C1611" s="4" t="s">
        <v>165</v>
      </c>
      <c r="D1611" t="s">
        <v>166</v>
      </c>
      <c r="E1611" t="s">
        <v>451</v>
      </c>
      <c r="F1611" s="134" t="n">
        <v>2039</v>
      </c>
      <c r="G1611" s="135" t="n">
        <v>39</v>
      </c>
      <c r="H1611" s="136" t="n">
        <v>2147.54156281508</v>
      </c>
      <c r="I1611" s="137" t="n">
        <v>4269500.85181549</v>
      </c>
      <c r="J1611" s="138" t="str">
        <f>IF(I1611&gt;0,H1611/I1611,0)</f>
      </c>
      <c r="K1611" s="139" t="str">
        <f>1-EXP(-J1611)</f>
      </c>
      <c r="L1611" s="140" t="str">
        <f>IF(G1611=30,1,M1610)</f>
      </c>
      <c r="M1611" s="141" t="str">
        <f>L1611*(1-K1611)</f>
      </c>
    </row>
    <row r="1612">
      <c r="A1612" t="s">
        <v>148</v>
      </c>
      <c r="B1612" t="s">
        <v>164</v>
      </c>
      <c r="C1612" s="4" t="s">
        <v>165</v>
      </c>
      <c r="D1612" t="s">
        <v>166</v>
      </c>
      <c r="E1612" t="s">
        <v>451</v>
      </c>
      <c r="F1612" s="134" t="n">
        <v>2039</v>
      </c>
      <c r="G1612" s="135" t="n">
        <v>40</v>
      </c>
      <c r="H1612" s="136" t="n">
        <v>2906.08210433149</v>
      </c>
      <c r="I1612" s="137" t="n">
        <v>4286597.99414255</v>
      </c>
      <c r="J1612" s="138" t="str">
        <f>IF(I1612&gt;0,H1612/I1612,0)</f>
      </c>
      <c r="K1612" s="139" t="str">
        <f>1-EXP(-J1612)</f>
      </c>
      <c r="L1612" s="140" t="str">
        <f>IF(G1612=30,1,M1611)</f>
      </c>
      <c r="M1612" s="141" t="str">
        <f>L1612*(1-K1612)</f>
      </c>
    </row>
    <row r="1613">
      <c r="A1613" t="s">
        <v>148</v>
      </c>
      <c r="B1613" t="s">
        <v>164</v>
      </c>
      <c r="C1613" s="4" t="s">
        <v>165</v>
      </c>
      <c r="D1613" t="s">
        <v>166</v>
      </c>
      <c r="E1613" t="s">
        <v>451</v>
      </c>
      <c r="F1613" s="134" t="n">
        <v>2039</v>
      </c>
      <c r="G1613" s="135" t="n">
        <v>41</v>
      </c>
      <c r="H1613" s="136" t="n">
        <v>3190.04322222876</v>
      </c>
      <c r="I1613" s="137" t="n">
        <v>4341398.15163604</v>
      </c>
      <c r="J1613" s="138" t="str">
        <f>IF(I1613&gt;0,H1613/I1613,0)</f>
      </c>
      <c r="K1613" s="139" t="str">
        <f>1-EXP(-J1613)</f>
      </c>
      <c r="L1613" s="140" t="str">
        <f>IF(G1613=30,1,M1612)</f>
      </c>
      <c r="M1613" s="141" t="str">
        <f>L1613*(1-K1613)</f>
      </c>
    </row>
    <row r="1614">
      <c r="A1614" t="s">
        <v>148</v>
      </c>
      <c r="B1614" t="s">
        <v>164</v>
      </c>
      <c r="C1614" s="4" t="s">
        <v>165</v>
      </c>
      <c r="D1614" t="s">
        <v>166</v>
      </c>
      <c r="E1614" t="s">
        <v>451</v>
      </c>
      <c r="F1614" s="134" t="n">
        <v>2039</v>
      </c>
      <c r="G1614" s="135" t="n">
        <v>42</v>
      </c>
      <c r="H1614" s="136" t="n">
        <v>3771.25436796929</v>
      </c>
      <c r="I1614" s="137" t="n">
        <v>4473628.98460829</v>
      </c>
      <c r="J1614" s="138" t="str">
        <f>IF(I1614&gt;0,H1614/I1614,0)</f>
      </c>
      <c r="K1614" s="139" t="str">
        <f>1-EXP(-J1614)</f>
      </c>
      <c r="L1614" s="140" t="str">
        <f>IF(G1614=30,1,M1613)</f>
      </c>
      <c r="M1614" s="141" t="str">
        <f>L1614*(1-K1614)</f>
      </c>
    </row>
    <row r="1615">
      <c r="A1615" t="s">
        <v>148</v>
      </c>
      <c r="B1615" t="s">
        <v>164</v>
      </c>
      <c r="C1615" s="4" t="s">
        <v>165</v>
      </c>
      <c r="D1615" t="s">
        <v>166</v>
      </c>
      <c r="E1615" t="s">
        <v>451</v>
      </c>
      <c r="F1615" s="134" t="n">
        <v>2039</v>
      </c>
      <c r="G1615" s="135" t="n">
        <v>43</v>
      </c>
      <c r="H1615" s="136" t="n">
        <v>4065.58956271268</v>
      </c>
      <c r="I1615" s="137" t="n">
        <v>4426349.36949658</v>
      </c>
      <c r="J1615" s="138" t="str">
        <f>IF(I1615&gt;0,H1615/I1615,0)</f>
      </c>
      <c r="K1615" s="139" t="str">
        <f>1-EXP(-J1615)</f>
      </c>
      <c r="L1615" s="140" t="str">
        <f>IF(G1615=30,1,M1614)</f>
      </c>
      <c r="M1615" s="141" t="str">
        <f>L1615*(1-K1615)</f>
      </c>
    </row>
    <row r="1616">
      <c r="A1616" t="s">
        <v>148</v>
      </c>
      <c r="B1616" t="s">
        <v>164</v>
      </c>
      <c r="C1616" s="4" t="s">
        <v>165</v>
      </c>
      <c r="D1616" t="s">
        <v>166</v>
      </c>
      <c r="E1616" t="s">
        <v>451</v>
      </c>
      <c r="F1616" s="134" t="n">
        <v>2039</v>
      </c>
      <c r="G1616" s="135" t="n">
        <v>44</v>
      </c>
      <c r="H1616" s="136" t="n">
        <v>4363.72114118656</v>
      </c>
      <c r="I1616" s="137" t="n">
        <v>4348890.54991505</v>
      </c>
      <c r="J1616" s="138" t="str">
        <f>IF(I1616&gt;0,H1616/I1616,0)</f>
      </c>
      <c r="K1616" s="139" t="str">
        <f>1-EXP(-J1616)</f>
      </c>
      <c r="L1616" s="140" t="str">
        <f>IF(G1616=30,1,M1615)</f>
      </c>
      <c r="M1616" s="141" t="str">
        <f>L1616*(1-K1616)</f>
      </c>
    </row>
    <row r="1617">
      <c r="A1617" t="s">
        <v>148</v>
      </c>
      <c r="B1617" t="s">
        <v>164</v>
      </c>
      <c r="C1617" s="4" t="s">
        <v>165</v>
      </c>
      <c r="D1617" t="s">
        <v>166</v>
      </c>
      <c r="E1617" t="s">
        <v>451</v>
      </c>
      <c r="F1617" s="134" t="n">
        <v>2039</v>
      </c>
      <c r="G1617" s="135" t="n">
        <v>45</v>
      </c>
      <c r="H1617" s="136" t="n">
        <v>5549.46225227787</v>
      </c>
      <c r="I1617" s="137" t="n">
        <v>4286369.42132333</v>
      </c>
      <c r="J1617" s="138" t="str">
        <f>IF(I1617&gt;0,H1617/I1617,0)</f>
      </c>
      <c r="K1617" s="139" t="str">
        <f>1-EXP(-J1617)</f>
      </c>
      <c r="L1617" s="140" t="str">
        <f>IF(G1617=30,1,M1616)</f>
      </c>
      <c r="M1617" s="141" t="str">
        <f>L1617*(1-K1617)</f>
      </c>
    </row>
    <row r="1618">
      <c r="A1618" t="s">
        <v>148</v>
      </c>
      <c r="B1618" t="s">
        <v>164</v>
      </c>
      <c r="C1618" s="4" t="s">
        <v>165</v>
      </c>
      <c r="D1618" t="s">
        <v>166</v>
      </c>
      <c r="E1618" t="s">
        <v>451</v>
      </c>
      <c r="F1618" s="134" t="n">
        <v>2039</v>
      </c>
      <c r="G1618" s="135" t="n">
        <v>46</v>
      </c>
      <c r="H1618" s="136" t="n">
        <v>5931.27074210187</v>
      </c>
      <c r="I1618" s="137" t="n">
        <v>4225892.25815542</v>
      </c>
      <c r="J1618" s="138" t="str">
        <f>IF(I1618&gt;0,H1618/I1618,0)</f>
      </c>
      <c r="K1618" s="139" t="str">
        <f>1-EXP(-J1618)</f>
      </c>
      <c r="L1618" s="140" t="str">
        <f>IF(G1618=30,1,M1617)</f>
      </c>
      <c r="M1618" s="141" t="str">
        <f>L1618*(1-K1618)</f>
      </c>
    </row>
    <row r="1619">
      <c r="A1619" t="s">
        <v>148</v>
      </c>
      <c r="B1619" t="s">
        <v>164</v>
      </c>
      <c r="C1619" s="4" t="s">
        <v>165</v>
      </c>
      <c r="D1619" t="s">
        <v>166</v>
      </c>
      <c r="E1619" t="s">
        <v>451</v>
      </c>
      <c r="F1619" s="134" t="n">
        <v>2039</v>
      </c>
      <c r="G1619" s="135" t="n">
        <v>47</v>
      </c>
      <c r="H1619" s="136" t="n">
        <v>6557.33945059475</v>
      </c>
      <c r="I1619" s="137" t="n">
        <v>4254999.20623021</v>
      </c>
      <c r="J1619" s="138" t="str">
        <f>IF(I1619&gt;0,H1619/I1619,0)</f>
      </c>
      <c r="K1619" s="139" t="str">
        <f>1-EXP(-J1619)</f>
      </c>
      <c r="L1619" s="140" t="str">
        <f>IF(G1619=30,1,M1618)</f>
      </c>
      <c r="M1619" s="141" t="str">
        <f>L1619*(1-K1619)</f>
      </c>
    </row>
    <row r="1620">
      <c r="A1620" t="s">
        <v>148</v>
      </c>
      <c r="B1620" t="s">
        <v>164</v>
      </c>
      <c r="C1620" s="4" t="s">
        <v>165</v>
      </c>
      <c r="D1620" t="s">
        <v>166</v>
      </c>
      <c r="E1620" t="s">
        <v>451</v>
      </c>
      <c r="F1620" s="134" t="n">
        <v>2039</v>
      </c>
      <c r="G1620" s="135" t="n">
        <v>48</v>
      </c>
      <c r="H1620" s="136" t="n">
        <v>7228.99015404805</v>
      </c>
      <c r="I1620" s="137" t="n">
        <v>4263744.26018952</v>
      </c>
      <c r="J1620" s="138" t="str">
        <f>IF(I1620&gt;0,H1620/I1620,0)</f>
      </c>
      <c r="K1620" s="139" t="str">
        <f>1-EXP(-J1620)</f>
      </c>
      <c r="L1620" s="140" t="str">
        <f>IF(G1620=30,1,M1619)</f>
      </c>
      <c r="M1620" s="141" t="str">
        <f>L1620*(1-K1620)</f>
      </c>
    </row>
    <row r="1621">
      <c r="A1621" t="s">
        <v>148</v>
      </c>
      <c r="B1621" t="s">
        <v>164</v>
      </c>
      <c r="C1621" s="4" t="s">
        <v>165</v>
      </c>
      <c r="D1621" t="s">
        <v>166</v>
      </c>
      <c r="E1621" t="s">
        <v>451</v>
      </c>
      <c r="F1621" s="134" t="n">
        <v>2039</v>
      </c>
      <c r="G1621" s="135" t="n">
        <v>49</v>
      </c>
      <c r="H1621" s="136" t="n">
        <v>10707.23484704</v>
      </c>
      <c r="I1621" s="137" t="n">
        <v>6272755.99567854</v>
      </c>
      <c r="J1621" s="138" t="str">
        <f>IF(I1621&gt;0,H1621/I1621,0)</f>
      </c>
      <c r="K1621" s="139" t="str">
        <f>1-EXP(-J1621)</f>
      </c>
      <c r="L1621" s="140" t="str">
        <f>IF(G1621=30,1,M1620)</f>
      </c>
      <c r="M1621" s="141" t="str">
        <f>L1621*(1-K1621)</f>
      </c>
    </row>
    <row r="1622">
      <c r="A1622" t="s">
        <v>148</v>
      </c>
      <c r="B1622" t="s">
        <v>164</v>
      </c>
      <c r="C1622" s="4" t="s">
        <v>165</v>
      </c>
      <c r="D1622" t="s">
        <v>166</v>
      </c>
      <c r="E1622" t="s">
        <v>451</v>
      </c>
      <c r="F1622" s="134" t="n">
        <v>2039</v>
      </c>
      <c r="G1622" s="135" t="n">
        <v>50</v>
      </c>
      <c r="H1622" s="136" t="n">
        <v>9059.1860487447</v>
      </c>
      <c r="I1622" s="137" t="n">
        <v>4202670.66200823</v>
      </c>
      <c r="J1622" s="138" t="str">
        <f>IF(I1622&gt;0,H1622/I1622,0)</f>
      </c>
      <c r="K1622" s="139" t="str">
        <f>1-EXP(-J1622)</f>
      </c>
      <c r="L1622" s="140" t="str">
        <f>IF(G1622=30,1,M1621)</f>
      </c>
      <c r="M1622" s="141" t="str">
        <f>L1622*(1-K1622)</f>
      </c>
    </row>
    <row r="1623">
      <c r="A1623" t="s">
        <v>148</v>
      </c>
      <c r="B1623" t="s">
        <v>164</v>
      </c>
      <c r="C1623" s="4" t="s">
        <v>165</v>
      </c>
      <c r="D1623" t="s">
        <v>166</v>
      </c>
      <c r="E1623" t="s">
        <v>451</v>
      </c>
      <c r="F1623" s="134" t="n">
        <v>2039</v>
      </c>
      <c r="G1623" s="135" t="n">
        <v>51</v>
      </c>
      <c r="H1623" s="136" t="n">
        <v>9833.87990153769</v>
      </c>
      <c r="I1623" s="137" t="n">
        <v>4173645.20003325</v>
      </c>
      <c r="J1623" s="138" t="str">
        <f>IF(I1623&gt;0,H1623/I1623,0)</f>
      </c>
      <c r="K1623" s="139" t="str">
        <f>1-EXP(-J1623)</f>
      </c>
      <c r="L1623" s="140" t="str">
        <f>IF(G1623=30,1,M1622)</f>
      </c>
      <c r="M1623" s="141" t="str">
        <f>L1623*(1-K1623)</f>
      </c>
    </row>
    <row r="1624">
      <c r="A1624" t="s">
        <v>148</v>
      </c>
      <c r="B1624" t="s">
        <v>164</v>
      </c>
      <c r="C1624" s="4" t="s">
        <v>165</v>
      </c>
      <c r="D1624" t="s">
        <v>166</v>
      </c>
      <c r="E1624" t="s">
        <v>451</v>
      </c>
      <c r="F1624" s="134" t="n">
        <v>2039</v>
      </c>
      <c r="G1624" s="135" t="n">
        <v>52</v>
      </c>
      <c r="H1624" s="136" t="n">
        <v>10426.4723717248</v>
      </c>
      <c r="I1624" s="137" t="n">
        <v>4032750.92057474</v>
      </c>
      <c r="J1624" s="138" t="str">
        <f>IF(I1624&gt;0,H1624/I1624,0)</f>
      </c>
      <c r="K1624" s="139" t="str">
        <f>1-EXP(-J1624)</f>
      </c>
      <c r="L1624" s="140" t="str">
        <f>IF(G1624=30,1,M1623)</f>
      </c>
      <c r="M1624" s="141" t="str">
        <f>L1624*(1-K1624)</f>
      </c>
    </row>
    <row r="1625">
      <c r="A1625" t="s">
        <v>148</v>
      </c>
      <c r="B1625" t="s">
        <v>164</v>
      </c>
      <c r="C1625" s="4" t="s">
        <v>165</v>
      </c>
      <c r="D1625" t="s">
        <v>166</v>
      </c>
      <c r="E1625" t="s">
        <v>451</v>
      </c>
      <c r="F1625" s="134" t="n">
        <v>2039</v>
      </c>
      <c r="G1625" s="135" t="n">
        <v>53</v>
      </c>
      <c r="H1625" s="136" t="n">
        <v>11284.7700905656</v>
      </c>
      <c r="I1625" s="137" t="n">
        <v>3985173.58803581</v>
      </c>
      <c r="J1625" s="138" t="str">
        <f>IF(I1625&gt;0,H1625/I1625,0)</f>
      </c>
      <c r="K1625" s="139" t="str">
        <f>1-EXP(-J1625)</f>
      </c>
      <c r="L1625" s="140" t="str">
        <f>IF(G1625=30,1,M1624)</f>
      </c>
      <c r="M1625" s="141" t="str">
        <f>L1625*(1-K1625)</f>
      </c>
    </row>
    <row r="1626">
      <c r="A1626" t="s">
        <v>148</v>
      </c>
      <c r="B1626" t="s">
        <v>164</v>
      </c>
      <c r="C1626" s="4" t="s">
        <v>165</v>
      </c>
      <c r="D1626" t="s">
        <v>166</v>
      </c>
      <c r="E1626" t="s">
        <v>451</v>
      </c>
      <c r="F1626" s="134" t="n">
        <v>2039</v>
      </c>
      <c r="G1626" s="135" t="n">
        <v>54</v>
      </c>
      <c r="H1626" s="136" t="n">
        <v>12475.2430228246</v>
      </c>
      <c r="I1626" s="137" t="n">
        <v>4025900.75544432</v>
      </c>
      <c r="J1626" s="138" t="str">
        <f>IF(I1626&gt;0,H1626/I1626,0)</f>
      </c>
      <c r="K1626" s="139" t="str">
        <f>1-EXP(-J1626)</f>
      </c>
      <c r="L1626" s="140" t="str">
        <f>IF(G1626=30,1,M1625)</f>
      </c>
      <c r="M1626" s="141" t="str">
        <f>L1626*(1-K1626)</f>
      </c>
    </row>
    <row r="1627">
      <c r="A1627" t="s">
        <v>148</v>
      </c>
      <c r="B1627" t="s">
        <v>164</v>
      </c>
      <c r="C1627" s="4" t="s">
        <v>165</v>
      </c>
      <c r="D1627" t="s">
        <v>166</v>
      </c>
      <c r="E1627" t="s">
        <v>451</v>
      </c>
      <c r="F1627" s="134" t="n">
        <v>2039</v>
      </c>
      <c r="G1627" s="135" t="n">
        <v>55</v>
      </c>
      <c r="H1627" s="136" t="n">
        <v>13765.9137056851</v>
      </c>
      <c r="I1627" s="137" t="n">
        <v>4088610.97277749</v>
      </c>
      <c r="J1627" s="138" t="str">
        <f>IF(I1627&gt;0,H1627/I1627,0)</f>
      </c>
      <c r="K1627" s="139" t="str">
        <f>1-EXP(-J1627)</f>
      </c>
      <c r="L1627" s="140" t="str">
        <f>IF(G1627=30,1,M1626)</f>
      </c>
      <c r="M1627" s="141" t="str">
        <f>L1627*(1-K1627)</f>
      </c>
    </row>
    <row r="1628">
      <c r="A1628" t="s">
        <v>148</v>
      </c>
      <c r="B1628" t="s">
        <v>164</v>
      </c>
      <c r="C1628" s="4" t="s">
        <v>165</v>
      </c>
      <c r="D1628" t="s">
        <v>166</v>
      </c>
      <c r="E1628" t="s">
        <v>451</v>
      </c>
      <c r="F1628" s="134" t="n">
        <v>2039</v>
      </c>
      <c r="G1628" s="135" t="n">
        <v>56</v>
      </c>
      <c r="H1628" s="136" t="n">
        <v>14738.75205926</v>
      </c>
      <c r="I1628" s="137" t="n">
        <v>4045648.79338528</v>
      </c>
      <c r="J1628" s="138" t="str">
        <f>IF(I1628&gt;0,H1628/I1628,0)</f>
      </c>
      <c r="K1628" s="139" t="str">
        <f>1-EXP(-J1628)</f>
      </c>
      <c r="L1628" s="140" t="str">
        <f>IF(G1628=30,1,M1627)</f>
      </c>
      <c r="M1628" s="141" t="str">
        <f>L1628*(1-K1628)</f>
      </c>
    </row>
    <row r="1629">
      <c r="A1629" t="s">
        <v>148</v>
      </c>
      <c r="B1629" t="s">
        <v>164</v>
      </c>
      <c r="C1629" s="4" t="s">
        <v>165</v>
      </c>
      <c r="D1629" t="s">
        <v>166</v>
      </c>
      <c r="E1629" t="s">
        <v>451</v>
      </c>
      <c r="F1629" s="134" t="n">
        <v>2039</v>
      </c>
      <c r="G1629" s="135" t="n">
        <v>57</v>
      </c>
      <c r="H1629" s="136" t="n">
        <v>15555.0893578553</v>
      </c>
      <c r="I1629" s="137" t="n">
        <v>3895590.54403618</v>
      </c>
      <c r="J1629" s="138" t="str">
        <f>IF(I1629&gt;0,H1629/I1629,0)</f>
      </c>
      <c r="K1629" s="139" t="str">
        <f>1-EXP(-J1629)</f>
      </c>
      <c r="L1629" s="140" t="str">
        <f>IF(G1629=30,1,M1628)</f>
      </c>
      <c r="M1629" s="141" t="str">
        <f>L1629*(1-K1629)</f>
      </c>
    </row>
    <row r="1630">
      <c r="A1630" t="s">
        <v>148</v>
      </c>
      <c r="B1630" t="s">
        <v>164</v>
      </c>
      <c r="C1630" s="4" t="s">
        <v>165</v>
      </c>
      <c r="D1630" t="s">
        <v>166</v>
      </c>
      <c r="E1630" t="s">
        <v>451</v>
      </c>
      <c r="F1630" s="134" t="n">
        <v>2039</v>
      </c>
      <c r="G1630" s="135" t="n">
        <v>58</v>
      </c>
      <c r="H1630" s="136" t="n">
        <v>16648.7547799011</v>
      </c>
      <c r="I1630" s="137" t="n">
        <v>3803661.45972055</v>
      </c>
      <c r="J1630" s="138" t="str">
        <f>IF(I1630&gt;0,H1630/I1630,0)</f>
      </c>
      <c r="K1630" s="139" t="str">
        <f>1-EXP(-J1630)</f>
      </c>
      <c r="L1630" s="140" t="str">
        <f>IF(G1630=30,1,M1629)</f>
      </c>
      <c r="M1630" s="141" t="str">
        <f>L1630*(1-K1630)</f>
      </c>
    </row>
    <row r="1631">
      <c r="A1631" t="s">
        <v>148</v>
      </c>
      <c r="B1631" t="s">
        <v>164</v>
      </c>
      <c r="C1631" s="4" t="s">
        <v>165</v>
      </c>
      <c r="D1631" t="s">
        <v>166</v>
      </c>
      <c r="E1631" t="s">
        <v>451</v>
      </c>
      <c r="F1631" s="134" t="n">
        <v>2039</v>
      </c>
      <c r="G1631" s="135" t="n">
        <v>59</v>
      </c>
      <c r="H1631" s="136" t="n">
        <v>17893.3671465988</v>
      </c>
      <c r="I1631" s="137" t="n">
        <v>3725342.85049708</v>
      </c>
      <c r="J1631" s="138" t="str">
        <f>IF(I1631&gt;0,H1631/I1631,0)</f>
      </c>
      <c r="K1631" s="139" t="str">
        <f>1-EXP(-J1631)</f>
      </c>
      <c r="L1631" s="140" t="str">
        <f>IF(G1631=30,1,M1630)</f>
      </c>
      <c r="M1631" s="141" t="str">
        <f>L1631*(1-K1631)</f>
      </c>
    </row>
    <row r="1632">
      <c r="A1632" t="s">
        <v>148</v>
      </c>
      <c r="B1632" t="s">
        <v>164</v>
      </c>
      <c r="C1632" s="4" t="s">
        <v>165</v>
      </c>
      <c r="D1632" t="s">
        <v>166</v>
      </c>
      <c r="E1632" t="s">
        <v>451</v>
      </c>
      <c r="F1632" s="134" t="n">
        <v>2039</v>
      </c>
      <c r="G1632" s="135" t="n">
        <v>60</v>
      </c>
      <c r="H1632" s="136" t="n">
        <v>19147.8758393957</v>
      </c>
      <c r="I1632" s="137" t="n">
        <v>3640597.70934957</v>
      </c>
      <c r="J1632" s="138" t="str">
        <f>IF(I1632&gt;0,H1632/I1632,0)</f>
      </c>
      <c r="K1632" s="139" t="str">
        <f>1-EXP(-J1632)</f>
      </c>
      <c r="L1632" s="140" t="str">
        <f>IF(G1632=30,1,M1631)</f>
      </c>
      <c r="M1632" s="141" t="str">
        <f>L1632*(1-K1632)</f>
      </c>
    </row>
    <row r="1633">
      <c r="A1633" t="s">
        <v>148</v>
      </c>
      <c r="B1633" t="s">
        <v>164</v>
      </c>
      <c r="C1633" s="4" t="s">
        <v>165</v>
      </c>
      <c r="D1633" t="s">
        <v>166</v>
      </c>
      <c r="E1633" t="s">
        <v>451</v>
      </c>
      <c r="F1633" s="134" t="n">
        <v>2039</v>
      </c>
      <c r="G1633" s="135" t="n">
        <v>61</v>
      </c>
      <c r="H1633" s="136" t="n">
        <v>20538.26836307</v>
      </c>
      <c r="I1633" s="137" t="n">
        <v>3536319.6594528</v>
      </c>
      <c r="J1633" s="138" t="str">
        <f>IF(I1633&gt;0,H1633/I1633,0)</f>
      </c>
      <c r="K1633" s="139" t="str">
        <f>1-EXP(-J1633)</f>
      </c>
      <c r="L1633" s="140" t="str">
        <f>IF(G1633=30,1,M1632)</f>
      </c>
      <c r="M1633" s="141" t="str">
        <f>L1633*(1-K1633)</f>
      </c>
    </row>
    <row r="1634">
      <c r="A1634" t="s">
        <v>148</v>
      </c>
      <c r="B1634" t="s">
        <v>164</v>
      </c>
      <c r="C1634" s="4" t="s">
        <v>165</v>
      </c>
      <c r="D1634" t="s">
        <v>166</v>
      </c>
      <c r="E1634" t="s">
        <v>451</v>
      </c>
      <c r="F1634" s="134" t="n">
        <v>2039</v>
      </c>
      <c r="G1634" s="135" t="n">
        <v>62</v>
      </c>
      <c r="H1634" s="136" t="n">
        <v>21995.9533213318</v>
      </c>
      <c r="I1634" s="137" t="n">
        <v>3446042.54058394</v>
      </c>
      <c r="J1634" s="138" t="str">
        <f>IF(I1634&gt;0,H1634/I1634,0)</f>
      </c>
      <c r="K1634" s="139" t="str">
        <f>1-EXP(-J1634)</f>
      </c>
      <c r="L1634" s="140" t="str">
        <f>IF(G1634=30,1,M1633)</f>
      </c>
      <c r="M1634" s="141" t="str">
        <f>L1634*(1-K1634)</f>
      </c>
    </row>
    <row r="1635">
      <c r="A1635" t="s">
        <v>148</v>
      </c>
      <c r="B1635" t="s">
        <v>164</v>
      </c>
      <c r="C1635" s="4" t="s">
        <v>165</v>
      </c>
      <c r="D1635" t="s">
        <v>166</v>
      </c>
      <c r="E1635" t="s">
        <v>451</v>
      </c>
      <c r="F1635" s="134" t="n">
        <v>2039</v>
      </c>
      <c r="G1635" s="135" t="n">
        <v>63</v>
      </c>
      <c r="H1635" s="136" t="n">
        <v>23428.4503744537</v>
      </c>
      <c r="I1635" s="137" t="n">
        <v>3343810.52505503</v>
      </c>
      <c r="J1635" s="138" t="str">
        <f>IF(I1635&gt;0,H1635/I1635,0)</f>
      </c>
      <c r="K1635" s="139" t="str">
        <f>1-EXP(-J1635)</f>
      </c>
      <c r="L1635" s="140" t="str">
        <f>IF(G1635=30,1,M1634)</f>
      </c>
      <c r="M1635" s="141" t="str">
        <f>L1635*(1-K1635)</f>
      </c>
    </row>
    <row r="1636">
      <c r="A1636" t="s">
        <v>148</v>
      </c>
      <c r="B1636" t="s">
        <v>164</v>
      </c>
      <c r="C1636" s="4" t="s">
        <v>165</v>
      </c>
      <c r="D1636" t="s">
        <v>166</v>
      </c>
      <c r="E1636" t="s">
        <v>451</v>
      </c>
      <c r="F1636" s="134" t="n">
        <v>2039</v>
      </c>
      <c r="G1636" s="135" t="n">
        <v>64</v>
      </c>
      <c r="H1636" s="136" t="n">
        <v>24913.8481928139</v>
      </c>
      <c r="I1636" s="137" t="n">
        <v>3239435.46371306</v>
      </c>
      <c r="J1636" s="138" t="str">
        <f>IF(I1636&gt;0,H1636/I1636,0)</f>
      </c>
      <c r="K1636" s="139" t="str">
        <f>1-EXP(-J1636)</f>
      </c>
      <c r="L1636" s="140" t="str">
        <f>IF(G1636=30,1,M1635)</f>
      </c>
      <c r="M1636" s="141" t="str">
        <f>L1636*(1-K1636)</f>
      </c>
    </row>
    <row r="1637">
      <c r="A1637" t="s">
        <v>148</v>
      </c>
      <c r="B1637" t="s">
        <v>164</v>
      </c>
      <c r="C1637" s="4" t="s">
        <v>165</v>
      </c>
      <c r="D1637" t="s">
        <v>166</v>
      </c>
      <c r="E1637" t="s">
        <v>451</v>
      </c>
      <c r="F1637" s="134" t="n">
        <v>2039</v>
      </c>
      <c r="G1637" s="135" t="n">
        <v>65</v>
      </c>
      <c r="H1637" s="136" t="n">
        <v>25189.1195395238</v>
      </c>
      <c r="I1637" s="137" t="n">
        <v>3109426.499298</v>
      </c>
      <c r="J1637" s="138" t="str">
        <f>IF(I1637&gt;0,H1637/I1637,0)</f>
      </c>
      <c r="K1637" s="139" t="str">
        <f>1-EXP(-J1637)</f>
      </c>
      <c r="L1637" s="140" t="str">
        <f>IF(G1637=30,1,M1636)</f>
      </c>
      <c r="M1637" s="141" t="str">
        <f>L1637*(1-K1637)</f>
      </c>
    </row>
    <row r="1638">
      <c r="A1638" t="s">
        <v>148</v>
      </c>
      <c r="B1638" t="s">
        <v>164</v>
      </c>
      <c r="C1638" s="4" t="s">
        <v>165</v>
      </c>
      <c r="D1638" t="s">
        <v>166</v>
      </c>
      <c r="E1638" t="s">
        <v>451</v>
      </c>
      <c r="F1638" s="134" t="n">
        <v>2039</v>
      </c>
      <c r="G1638" s="135" t="n">
        <v>66</v>
      </c>
      <c r="H1638" s="136" t="n">
        <v>26847.9591290257</v>
      </c>
      <c r="I1638" s="137" t="n">
        <v>3031062.93485166</v>
      </c>
      <c r="J1638" s="138" t="str">
        <f>IF(I1638&gt;0,H1638/I1638,0)</f>
      </c>
      <c r="K1638" s="139" t="str">
        <f>1-EXP(-J1638)</f>
      </c>
      <c r="L1638" s="140" t="str">
        <f>IF(G1638=30,1,M1637)</f>
      </c>
      <c r="M1638" s="141" t="str">
        <f>L1638*(1-K1638)</f>
      </c>
    </row>
    <row r="1639">
      <c r="A1639" t="s">
        <v>148</v>
      </c>
      <c r="B1639" t="s">
        <v>164</v>
      </c>
      <c r="C1639" s="4" t="s">
        <v>165</v>
      </c>
      <c r="D1639" t="s">
        <v>166</v>
      </c>
      <c r="E1639" t="s">
        <v>451</v>
      </c>
      <c r="F1639" s="134" t="n">
        <v>2039</v>
      </c>
      <c r="G1639" s="135" t="n">
        <v>67</v>
      </c>
      <c r="H1639" s="136" t="n">
        <v>27388.6594859151</v>
      </c>
      <c r="I1639" s="137" t="n">
        <v>2809707.88793206</v>
      </c>
      <c r="J1639" s="138" t="str">
        <f>IF(I1639&gt;0,H1639/I1639,0)</f>
      </c>
      <c r="K1639" s="139" t="str">
        <f>1-EXP(-J1639)</f>
      </c>
      <c r="L1639" s="140" t="str">
        <f>IF(G1639=30,1,M1638)</f>
      </c>
      <c r="M1639" s="141" t="str">
        <f>L1639*(1-K1639)</f>
      </c>
    </row>
    <row r="1640">
      <c r="A1640" t="s">
        <v>148</v>
      </c>
      <c r="B1640" t="s">
        <v>164</v>
      </c>
      <c r="C1640" s="4" t="s">
        <v>165</v>
      </c>
      <c r="D1640" t="s">
        <v>166</v>
      </c>
      <c r="E1640" t="s">
        <v>451</v>
      </c>
      <c r="F1640" s="134" t="n">
        <v>2039</v>
      </c>
      <c r="G1640" s="135" t="n">
        <v>68</v>
      </c>
      <c r="H1640" s="136" t="n">
        <v>28883.7666064418</v>
      </c>
      <c r="I1640" s="137" t="n">
        <v>2692787.16473786</v>
      </c>
      <c r="J1640" s="138" t="str">
        <f>IF(I1640&gt;0,H1640/I1640,0)</f>
      </c>
      <c r="K1640" s="139" t="str">
        <f>1-EXP(-J1640)</f>
      </c>
      <c r="L1640" s="140" t="str">
        <f>IF(G1640=30,1,M1639)</f>
      </c>
      <c r="M1640" s="141" t="str">
        <f>L1640*(1-K1640)</f>
      </c>
    </row>
    <row r="1641">
      <c r="A1641" t="s">
        <v>148</v>
      </c>
      <c r="B1641" t="s">
        <v>164</v>
      </c>
      <c r="C1641" s="4" t="s">
        <v>165</v>
      </c>
      <c r="D1641" t="s">
        <v>166</v>
      </c>
      <c r="E1641" t="s">
        <v>451</v>
      </c>
      <c r="F1641" s="134" t="n">
        <v>2039</v>
      </c>
      <c r="G1641" s="135" t="n">
        <v>69</v>
      </c>
      <c r="H1641" s="136" t="n">
        <v>30464.9779042153</v>
      </c>
      <c r="I1641" s="137" t="n">
        <v>2578317.35880104</v>
      </c>
      <c r="J1641" s="138" t="str">
        <f>IF(I1641&gt;0,H1641/I1641,0)</f>
      </c>
      <c r="K1641" s="139" t="str">
        <f>1-EXP(-J1641)</f>
      </c>
      <c r="L1641" s="140" t="str">
        <f>IF(G1641=30,1,M1640)</f>
      </c>
      <c r="M1641" s="141" t="str">
        <f>L1641*(1-K1641)</f>
      </c>
    </row>
    <row r="1642">
      <c r="A1642" t="s">
        <v>148</v>
      </c>
      <c r="B1642" t="s">
        <v>164</v>
      </c>
      <c r="C1642" s="4" t="s">
        <v>165</v>
      </c>
      <c r="D1642" t="s">
        <v>166</v>
      </c>
      <c r="E1642" t="s">
        <v>451</v>
      </c>
      <c r="F1642" s="134" t="n">
        <v>2040</v>
      </c>
      <c r="G1642" s="135" t="n">
        <v>30</v>
      </c>
      <c r="H1642" s="136" t="n">
        <v>705.613607099067</v>
      </c>
      <c r="I1642" s="137" t="n">
        <v>4756039.44746028</v>
      </c>
      <c r="J1642" s="138" t="str">
        <f>IF(I1642&gt;0,H1642/I1642,0)</f>
      </c>
      <c r="K1642" s="139" t="str">
        <f>1-EXP(-J1642)</f>
      </c>
      <c r="L1642" s="140" t="str">
        <f>IF(G1642=30,1,M1641)</f>
      </c>
      <c r="M1642" s="141" t="str">
        <f>L1642*(1-K1642)</f>
      </c>
    </row>
    <row r="1643">
      <c r="A1643" t="s">
        <v>148</v>
      </c>
      <c r="B1643" t="s">
        <v>164</v>
      </c>
      <c r="C1643" s="4" t="s">
        <v>165</v>
      </c>
      <c r="D1643" t="s">
        <v>166</v>
      </c>
      <c r="E1643" t="s">
        <v>451</v>
      </c>
      <c r="F1643" s="134" t="n">
        <v>2040</v>
      </c>
      <c r="G1643" s="135" t="n">
        <v>31</v>
      </c>
      <c r="H1643" s="136" t="n">
        <v>890.401377154948</v>
      </c>
      <c r="I1643" s="137" t="n">
        <v>4685245.73840629</v>
      </c>
      <c r="J1643" s="138" t="str">
        <f>IF(I1643&gt;0,H1643/I1643,0)</f>
      </c>
      <c r="K1643" s="139" t="str">
        <f>1-EXP(-J1643)</f>
      </c>
      <c r="L1643" s="140" t="str">
        <f>IF(G1643=30,1,M1642)</f>
      </c>
      <c r="M1643" s="141" t="str">
        <f>L1643*(1-K1643)</f>
      </c>
    </row>
    <row r="1644">
      <c r="A1644" t="s">
        <v>148</v>
      </c>
      <c r="B1644" t="s">
        <v>164</v>
      </c>
      <c r="C1644" s="4" t="s">
        <v>165</v>
      </c>
      <c r="D1644" t="s">
        <v>166</v>
      </c>
      <c r="E1644" t="s">
        <v>451</v>
      </c>
      <c r="F1644" s="134" t="n">
        <v>2040</v>
      </c>
      <c r="G1644" s="135" t="n">
        <v>32</v>
      </c>
      <c r="H1644" s="136" t="n">
        <v>931.400372490511</v>
      </c>
      <c r="I1644" s="137" t="n">
        <v>4642834.69266824</v>
      </c>
      <c r="J1644" s="138" t="str">
        <f>IF(I1644&gt;0,H1644/I1644,0)</f>
      </c>
      <c r="K1644" s="139" t="str">
        <f>1-EXP(-J1644)</f>
      </c>
      <c r="L1644" s="140" t="str">
        <f>IF(G1644=30,1,M1643)</f>
      </c>
      <c r="M1644" s="141" t="str">
        <f>L1644*(1-K1644)</f>
      </c>
    </row>
    <row r="1645">
      <c r="A1645" t="s">
        <v>148</v>
      </c>
      <c r="B1645" t="s">
        <v>164</v>
      </c>
      <c r="C1645" s="4" t="s">
        <v>165</v>
      </c>
      <c r="D1645" t="s">
        <v>166</v>
      </c>
      <c r="E1645" t="s">
        <v>451</v>
      </c>
      <c r="F1645" s="134" t="n">
        <v>2040</v>
      </c>
      <c r="G1645" s="135" t="n">
        <v>33</v>
      </c>
      <c r="H1645" s="136" t="n">
        <v>1042.13494278402</v>
      </c>
      <c r="I1645" s="137" t="n">
        <v>4669031.14296229</v>
      </c>
      <c r="J1645" s="138" t="str">
        <f>IF(I1645&gt;0,H1645/I1645,0)</f>
      </c>
      <c r="K1645" s="139" t="str">
        <f>1-EXP(-J1645)</f>
      </c>
      <c r="L1645" s="140" t="str">
        <f>IF(G1645=30,1,M1644)</f>
      </c>
      <c r="M1645" s="141" t="str">
        <f>L1645*(1-K1645)</f>
      </c>
    </row>
    <row r="1646">
      <c r="A1646" t="s">
        <v>148</v>
      </c>
      <c r="B1646" t="s">
        <v>164</v>
      </c>
      <c r="C1646" s="4" t="s">
        <v>165</v>
      </c>
      <c r="D1646" t="s">
        <v>166</v>
      </c>
      <c r="E1646" t="s">
        <v>451</v>
      </c>
      <c r="F1646" s="134" t="n">
        <v>2040</v>
      </c>
      <c r="G1646" s="135" t="n">
        <v>34</v>
      </c>
      <c r="H1646" s="136" t="n">
        <v>1092.42154772083</v>
      </c>
      <c r="I1646" s="137" t="n">
        <v>4585982.9866451</v>
      </c>
      <c r="J1646" s="138" t="str">
        <f>IF(I1646&gt;0,H1646/I1646,0)</f>
      </c>
      <c r="K1646" s="139" t="str">
        <f>1-EXP(-J1646)</f>
      </c>
      <c r="L1646" s="140" t="str">
        <f>IF(G1646=30,1,M1645)</f>
      </c>
      <c r="M1646" s="141" t="str">
        <f>L1646*(1-K1646)</f>
      </c>
    </row>
    <row r="1647">
      <c r="A1647" t="s">
        <v>148</v>
      </c>
      <c r="B1647" t="s">
        <v>164</v>
      </c>
      <c r="C1647" s="4" t="s">
        <v>165</v>
      </c>
      <c r="D1647" t="s">
        <v>166</v>
      </c>
      <c r="E1647" t="s">
        <v>451</v>
      </c>
      <c r="F1647" s="134" t="n">
        <v>2040</v>
      </c>
      <c r="G1647" s="135" t="n">
        <v>35</v>
      </c>
      <c r="H1647" s="136" t="n">
        <v>1440.22685073215</v>
      </c>
      <c r="I1647" s="137" t="n">
        <v>4524698.37385873</v>
      </c>
      <c r="J1647" s="138" t="str">
        <f>IF(I1647&gt;0,H1647/I1647,0)</f>
      </c>
      <c r="K1647" s="139" t="str">
        <f>1-EXP(-J1647)</f>
      </c>
      <c r="L1647" s="140" t="str">
        <f>IF(G1647=30,1,M1646)</f>
      </c>
      <c r="M1647" s="141" t="str">
        <f>L1647*(1-K1647)</f>
      </c>
    </row>
    <row r="1648">
      <c r="A1648" t="s">
        <v>148</v>
      </c>
      <c r="B1648" t="s">
        <v>164</v>
      </c>
      <c r="C1648" s="4" t="s">
        <v>165</v>
      </c>
      <c r="D1648" t="s">
        <v>166</v>
      </c>
      <c r="E1648" t="s">
        <v>451</v>
      </c>
      <c r="F1648" s="134" t="n">
        <v>2040</v>
      </c>
      <c r="G1648" s="135" t="n">
        <v>36</v>
      </c>
      <c r="H1648" s="136" t="n">
        <v>1617.05028284253</v>
      </c>
      <c r="I1648" s="137" t="n">
        <v>4395466.22160113</v>
      </c>
      <c r="J1648" s="138" t="str">
        <f>IF(I1648&gt;0,H1648/I1648,0)</f>
      </c>
      <c r="K1648" s="139" t="str">
        <f>1-EXP(-J1648)</f>
      </c>
      <c r="L1648" s="140" t="str">
        <f>IF(G1648=30,1,M1647)</f>
      </c>
      <c r="M1648" s="141" t="str">
        <f>L1648*(1-K1648)</f>
      </c>
    </row>
    <row r="1649">
      <c r="A1649" t="s">
        <v>148</v>
      </c>
      <c r="B1649" t="s">
        <v>164</v>
      </c>
      <c r="C1649" s="4" t="s">
        <v>165</v>
      </c>
      <c r="D1649" t="s">
        <v>166</v>
      </c>
      <c r="E1649" t="s">
        <v>451</v>
      </c>
      <c r="F1649" s="134" t="n">
        <v>2040</v>
      </c>
      <c r="G1649" s="135" t="n">
        <v>37</v>
      </c>
      <c r="H1649" s="136" t="n">
        <v>1718.866265129</v>
      </c>
      <c r="I1649" s="137" t="n">
        <v>4329172.80847216</v>
      </c>
      <c r="J1649" s="138" t="str">
        <f>IF(I1649&gt;0,H1649/I1649,0)</f>
      </c>
      <c r="K1649" s="139" t="str">
        <f>1-EXP(-J1649)</f>
      </c>
      <c r="L1649" s="140" t="str">
        <f>IF(G1649=30,1,M1648)</f>
      </c>
      <c r="M1649" s="141" t="str">
        <f>L1649*(1-K1649)</f>
      </c>
    </row>
    <row r="1650">
      <c r="A1650" t="s">
        <v>148</v>
      </c>
      <c r="B1650" t="s">
        <v>164</v>
      </c>
      <c r="C1650" s="4" t="s">
        <v>165</v>
      </c>
      <c r="D1650" t="s">
        <v>166</v>
      </c>
      <c r="E1650" t="s">
        <v>451</v>
      </c>
      <c r="F1650" s="134" t="n">
        <v>2040</v>
      </c>
      <c r="G1650" s="135" t="n">
        <v>38</v>
      </c>
      <c r="H1650" s="136" t="n">
        <v>1992.53232078771</v>
      </c>
      <c r="I1650" s="137" t="n">
        <v>4305680.35668072</v>
      </c>
      <c r="J1650" s="138" t="str">
        <f>IF(I1650&gt;0,H1650/I1650,0)</f>
      </c>
      <c r="K1650" s="139" t="str">
        <f>1-EXP(-J1650)</f>
      </c>
      <c r="L1650" s="140" t="str">
        <f>IF(G1650=30,1,M1649)</f>
      </c>
      <c r="M1650" s="141" t="str">
        <f>L1650*(1-K1650)</f>
      </c>
    </row>
    <row r="1651">
      <c r="A1651" t="s">
        <v>148</v>
      </c>
      <c r="B1651" t="s">
        <v>164</v>
      </c>
      <c r="C1651" s="4" t="s">
        <v>165</v>
      </c>
      <c r="D1651" t="s">
        <v>166</v>
      </c>
      <c r="E1651" t="s">
        <v>451</v>
      </c>
      <c r="F1651" s="134" t="n">
        <v>2040</v>
      </c>
      <c r="G1651" s="135" t="n">
        <v>39</v>
      </c>
      <c r="H1651" s="136" t="n">
        <v>2146.41479396647</v>
      </c>
      <c r="I1651" s="137" t="n">
        <v>4283807.77628164</v>
      </c>
      <c r="J1651" s="138" t="str">
        <f>IF(I1651&gt;0,H1651/I1651,0)</f>
      </c>
      <c r="K1651" s="139" t="str">
        <f>1-EXP(-J1651)</f>
      </c>
      <c r="L1651" s="140" t="str">
        <f>IF(G1651=30,1,M1650)</f>
      </c>
      <c r="M1651" s="141" t="str">
        <f>L1651*(1-K1651)</f>
      </c>
    </row>
    <row r="1652">
      <c r="A1652" t="s">
        <v>148</v>
      </c>
      <c r="B1652" t="s">
        <v>164</v>
      </c>
      <c r="C1652" s="4" t="s">
        <v>165</v>
      </c>
      <c r="D1652" t="s">
        <v>166</v>
      </c>
      <c r="E1652" t="s">
        <v>451</v>
      </c>
      <c r="F1652" s="134" t="n">
        <v>2040</v>
      </c>
      <c r="G1652" s="135" t="n">
        <v>40</v>
      </c>
      <c r="H1652" s="136" t="n">
        <v>2875.46504794188</v>
      </c>
      <c r="I1652" s="137" t="n">
        <v>4261341.78938326</v>
      </c>
      <c r="J1652" s="138" t="str">
        <f>IF(I1652&gt;0,H1652/I1652,0)</f>
      </c>
      <c r="K1652" s="139" t="str">
        <f>1-EXP(-J1652)</f>
      </c>
      <c r="L1652" s="140" t="str">
        <f>IF(G1652=30,1,M1651)</f>
      </c>
      <c r="M1652" s="141" t="str">
        <f>L1652*(1-K1652)</f>
      </c>
    </row>
    <row r="1653">
      <c r="A1653" t="s">
        <v>148</v>
      </c>
      <c r="B1653" t="s">
        <v>164</v>
      </c>
      <c r="C1653" s="4" t="s">
        <v>165</v>
      </c>
      <c r="D1653" t="s">
        <v>166</v>
      </c>
      <c r="E1653" t="s">
        <v>451</v>
      </c>
      <c r="F1653" s="134" t="n">
        <v>2040</v>
      </c>
      <c r="G1653" s="135" t="n">
        <v>41</v>
      </c>
      <c r="H1653" s="136" t="n">
        <v>3116.72955264542</v>
      </c>
      <c r="I1653" s="137" t="n">
        <v>4277118.69217546</v>
      </c>
      <c r="J1653" s="138" t="str">
        <f>IF(I1653&gt;0,H1653/I1653,0)</f>
      </c>
      <c r="K1653" s="139" t="str">
        <f>1-EXP(-J1653)</f>
      </c>
      <c r="L1653" s="140" t="str">
        <f>IF(G1653=30,1,M1652)</f>
      </c>
      <c r="M1653" s="141" t="str">
        <f>L1653*(1-K1653)</f>
      </c>
    </row>
    <row r="1654">
      <c r="A1654" t="s">
        <v>148</v>
      </c>
      <c r="B1654" t="s">
        <v>164</v>
      </c>
      <c r="C1654" s="4" t="s">
        <v>165</v>
      </c>
      <c r="D1654" t="s">
        <v>166</v>
      </c>
      <c r="E1654" t="s">
        <v>451</v>
      </c>
      <c r="F1654" s="134" t="n">
        <v>2040</v>
      </c>
      <c r="G1654" s="135" t="n">
        <v>42</v>
      </c>
      <c r="H1654" s="136" t="n">
        <v>3439.18550208099</v>
      </c>
      <c r="I1654" s="137" t="n">
        <v>4331792.1532821</v>
      </c>
      <c r="J1654" s="138" t="str">
        <f>IF(I1654&gt;0,H1654/I1654,0)</f>
      </c>
      <c r="K1654" s="139" t="str">
        <f>1-EXP(-J1654)</f>
      </c>
      <c r="L1654" s="140" t="str">
        <f>IF(G1654=30,1,M1653)</f>
      </c>
      <c r="M1654" s="141" t="str">
        <f>L1654*(1-K1654)</f>
      </c>
    </row>
    <row r="1655">
      <c r="A1655" t="s">
        <v>148</v>
      </c>
      <c r="B1655" t="s">
        <v>164</v>
      </c>
      <c r="C1655" s="4" t="s">
        <v>165</v>
      </c>
      <c r="D1655" t="s">
        <v>166</v>
      </c>
      <c r="E1655" t="s">
        <v>451</v>
      </c>
      <c r="F1655" s="134" t="n">
        <v>2040</v>
      </c>
      <c r="G1655" s="135" t="n">
        <v>43</v>
      </c>
      <c r="H1655" s="136" t="n">
        <v>4066.27333419932</v>
      </c>
      <c r="I1655" s="137" t="n">
        <v>4462678.39628717</v>
      </c>
      <c r="J1655" s="138" t="str">
        <f>IF(I1655&gt;0,H1655/I1655,0)</f>
      </c>
      <c r="K1655" s="139" t="str">
        <f>1-EXP(-J1655)</f>
      </c>
      <c r="L1655" s="140" t="str">
        <f>IF(G1655=30,1,M1654)</f>
      </c>
      <c r="M1655" s="141" t="str">
        <f>L1655*(1-K1655)</f>
      </c>
    </row>
    <row r="1656">
      <c r="A1656" t="s">
        <v>148</v>
      </c>
      <c r="B1656" t="s">
        <v>164</v>
      </c>
      <c r="C1656" s="4" t="s">
        <v>165</v>
      </c>
      <c r="D1656" t="s">
        <v>166</v>
      </c>
      <c r="E1656" t="s">
        <v>451</v>
      </c>
      <c r="F1656" s="134" t="n">
        <v>2040</v>
      </c>
      <c r="G1656" s="135" t="n">
        <v>44</v>
      </c>
      <c r="H1656" s="136" t="n">
        <v>4393.35662218928</v>
      </c>
      <c r="I1656" s="137" t="n">
        <v>4414592.72197685</v>
      </c>
      <c r="J1656" s="138" t="str">
        <f>IF(I1656&gt;0,H1656/I1656,0)</f>
      </c>
      <c r="K1656" s="139" t="str">
        <f>1-EXP(-J1656)</f>
      </c>
      <c r="L1656" s="140" t="str">
        <f>IF(G1656=30,1,M1655)</f>
      </c>
      <c r="M1656" s="141" t="str">
        <f>L1656*(1-K1656)</f>
      </c>
    </row>
    <row r="1657">
      <c r="A1657" t="s">
        <v>148</v>
      </c>
      <c r="B1657" t="s">
        <v>164</v>
      </c>
      <c r="C1657" s="4" t="s">
        <v>165</v>
      </c>
      <c r="D1657" t="s">
        <v>166</v>
      </c>
      <c r="E1657" t="s">
        <v>451</v>
      </c>
      <c r="F1657" s="134" t="n">
        <v>2040</v>
      </c>
      <c r="G1657" s="135" t="n">
        <v>45</v>
      </c>
      <c r="H1657" s="136" t="n">
        <v>5562.37922338588</v>
      </c>
      <c r="I1657" s="137" t="n">
        <v>4336323.63849377</v>
      </c>
      <c r="J1657" s="138" t="str">
        <f>IF(I1657&gt;0,H1657/I1657,0)</f>
      </c>
      <c r="K1657" s="139" t="str">
        <f>1-EXP(-J1657)</f>
      </c>
      <c r="L1657" s="140" t="str">
        <f>IF(G1657=30,1,M1656)</f>
      </c>
      <c r="M1657" s="141" t="str">
        <f>L1657*(1-K1657)</f>
      </c>
    </row>
    <row r="1658">
      <c r="A1658" t="s">
        <v>148</v>
      </c>
      <c r="B1658" t="s">
        <v>164</v>
      </c>
      <c r="C1658" s="4" t="s">
        <v>165</v>
      </c>
      <c r="D1658" t="s">
        <v>166</v>
      </c>
      <c r="E1658" t="s">
        <v>451</v>
      </c>
      <c r="F1658" s="134" t="n">
        <v>2040</v>
      </c>
      <c r="G1658" s="135" t="n">
        <v>46</v>
      </c>
      <c r="H1658" s="136" t="n">
        <v>5938.03174483627</v>
      </c>
      <c r="I1658" s="137" t="n">
        <v>4271971.5485249</v>
      </c>
      <c r="J1658" s="138" t="str">
        <f>IF(I1658&gt;0,H1658/I1658,0)</f>
      </c>
      <c r="K1658" s="139" t="str">
        <f>1-EXP(-J1658)</f>
      </c>
      <c r="L1658" s="140" t="str">
        <f>IF(G1658=30,1,M1657)</f>
      </c>
      <c r="M1658" s="141" t="str">
        <f>L1658*(1-K1658)</f>
      </c>
    </row>
    <row r="1659">
      <c r="A1659" t="s">
        <v>148</v>
      </c>
      <c r="B1659" t="s">
        <v>164</v>
      </c>
      <c r="C1659" s="4" t="s">
        <v>165</v>
      </c>
      <c r="D1659" t="s">
        <v>166</v>
      </c>
      <c r="E1659" t="s">
        <v>451</v>
      </c>
      <c r="F1659" s="134" t="n">
        <v>2040</v>
      </c>
      <c r="G1659" s="135" t="n">
        <v>47</v>
      </c>
      <c r="H1659" s="136" t="n">
        <v>6435.91809921334</v>
      </c>
      <c r="I1659" s="137" t="n">
        <v>4211405.61343472</v>
      </c>
      <c r="J1659" s="138" t="str">
        <f>IF(I1659&gt;0,H1659/I1659,0)</f>
      </c>
      <c r="K1659" s="139" t="str">
        <f>1-EXP(-J1659)</f>
      </c>
      <c r="L1659" s="140" t="str">
        <f>IF(G1659=30,1,M1658)</f>
      </c>
      <c r="M1659" s="141" t="str">
        <f>L1659*(1-K1659)</f>
      </c>
    </row>
    <row r="1660">
      <c r="A1660" t="s">
        <v>148</v>
      </c>
      <c r="B1660" t="s">
        <v>164</v>
      </c>
      <c r="C1660" s="4" t="s">
        <v>165</v>
      </c>
      <c r="D1660" t="s">
        <v>166</v>
      </c>
      <c r="E1660" t="s">
        <v>451</v>
      </c>
      <c r="F1660" s="134" t="n">
        <v>2040</v>
      </c>
      <c r="G1660" s="135" t="n">
        <v>48</v>
      </c>
      <c r="H1660" s="136" t="n">
        <v>7118.71888390483</v>
      </c>
      <c r="I1660" s="137" t="n">
        <v>4239035.91183957</v>
      </c>
      <c r="J1660" s="138" t="str">
        <f>IF(I1660&gt;0,H1660/I1660,0)</f>
      </c>
      <c r="K1660" s="139" t="str">
        <f>1-EXP(-J1660)</f>
      </c>
      <c r="L1660" s="140" t="str">
        <f>IF(G1660=30,1,M1659)</f>
      </c>
      <c r="M1660" s="141" t="str">
        <f>L1660*(1-K1660)</f>
      </c>
    </row>
    <row r="1661">
      <c r="A1661" t="s">
        <v>148</v>
      </c>
      <c r="B1661" t="s">
        <v>164</v>
      </c>
      <c r="C1661" s="4" t="s">
        <v>165</v>
      </c>
      <c r="D1661" t="s">
        <v>166</v>
      </c>
      <c r="E1661" t="s">
        <v>451</v>
      </c>
      <c r="F1661" s="134" t="n">
        <v>2040</v>
      </c>
      <c r="G1661" s="135" t="n">
        <v>49</v>
      </c>
      <c r="H1661" s="136" t="n">
        <v>7847.62430412804</v>
      </c>
      <c r="I1661" s="137" t="n">
        <v>4246204.911291</v>
      </c>
      <c r="J1661" s="138" t="str">
        <f>IF(I1661&gt;0,H1661/I1661,0)</f>
      </c>
      <c r="K1661" s="139" t="str">
        <f>1-EXP(-J1661)</f>
      </c>
      <c r="L1661" s="140" t="str">
        <f>IF(G1661=30,1,M1660)</f>
      </c>
      <c r="M1661" s="141" t="str">
        <f>L1661*(1-K1661)</f>
      </c>
    </row>
    <row r="1662">
      <c r="A1662" t="s">
        <v>148</v>
      </c>
      <c r="B1662" t="s">
        <v>164</v>
      </c>
      <c r="C1662" s="4" t="s">
        <v>165</v>
      </c>
      <c r="D1662" t="s">
        <v>166</v>
      </c>
      <c r="E1662" t="s">
        <v>451</v>
      </c>
      <c r="F1662" s="134" t="n">
        <v>2040</v>
      </c>
      <c r="G1662" s="135" t="n">
        <v>50</v>
      </c>
      <c r="H1662" s="136" t="n">
        <v>12212.9156259461</v>
      </c>
      <c r="I1662" s="137" t="n">
        <v>6246164.63959265</v>
      </c>
      <c r="J1662" s="138" t="str">
        <f>IF(I1662&gt;0,H1662/I1662,0)</f>
      </c>
      <c r="K1662" s="139" t="str">
        <f>1-EXP(-J1662)</f>
      </c>
      <c r="L1662" s="140" t="str">
        <f>IF(G1662=30,1,M1661)</f>
      </c>
      <c r="M1662" s="141" t="str">
        <f>L1662*(1-K1662)</f>
      </c>
    </row>
    <row r="1663">
      <c r="A1663" t="s">
        <v>148</v>
      </c>
      <c r="B1663" t="s">
        <v>164</v>
      </c>
      <c r="C1663" s="4" t="s">
        <v>165</v>
      </c>
      <c r="D1663" t="s">
        <v>166</v>
      </c>
      <c r="E1663" t="s">
        <v>451</v>
      </c>
      <c r="F1663" s="134" t="n">
        <v>2040</v>
      </c>
      <c r="G1663" s="135" t="n">
        <v>51</v>
      </c>
      <c r="H1663" s="136" t="n">
        <v>9720.25957095082</v>
      </c>
      <c r="I1663" s="137" t="n">
        <v>4181176.08365366</v>
      </c>
      <c r="J1663" s="138" t="str">
        <f>IF(I1663&gt;0,H1663/I1663,0)</f>
      </c>
      <c r="K1663" s="139" t="str">
        <f>1-EXP(-J1663)</f>
      </c>
      <c r="L1663" s="140" t="str">
        <f>IF(G1663=30,1,M1662)</f>
      </c>
      <c r="M1663" s="141" t="str">
        <f>L1663*(1-K1663)</f>
      </c>
    </row>
    <row r="1664">
      <c r="A1664" t="s">
        <v>148</v>
      </c>
      <c r="B1664" t="s">
        <v>164</v>
      </c>
      <c r="C1664" s="4" t="s">
        <v>165</v>
      </c>
      <c r="D1664" t="s">
        <v>166</v>
      </c>
      <c r="E1664" t="s">
        <v>451</v>
      </c>
      <c r="F1664" s="134" t="n">
        <v>2040</v>
      </c>
      <c r="G1664" s="135" t="n">
        <v>52</v>
      </c>
      <c r="H1664" s="136" t="n">
        <v>10586.9046503488</v>
      </c>
      <c r="I1664" s="137" t="n">
        <v>4151035.98825692</v>
      </c>
      <c r="J1664" s="138" t="str">
        <f>IF(I1664&gt;0,H1664/I1664,0)</f>
      </c>
      <c r="K1664" s="139" t="str">
        <f>1-EXP(-J1664)</f>
      </c>
      <c r="L1664" s="140" t="str">
        <f>IF(G1664=30,1,M1663)</f>
      </c>
      <c r="M1664" s="141" t="str">
        <f>L1664*(1-K1664)</f>
      </c>
    </row>
    <row r="1665">
      <c r="A1665" t="s">
        <v>148</v>
      </c>
      <c r="B1665" t="s">
        <v>164</v>
      </c>
      <c r="C1665" s="4" t="s">
        <v>165</v>
      </c>
      <c r="D1665" t="s">
        <v>166</v>
      </c>
      <c r="E1665" t="s">
        <v>451</v>
      </c>
      <c r="F1665" s="134" t="n">
        <v>2040</v>
      </c>
      <c r="G1665" s="135" t="n">
        <v>53</v>
      </c>
      <c r="H1665" s="136" t="n">
        <v>11205.7761711163</v>
      </c>
      <c r="I1665" s="137" t="n">
        <v>4008829.93582388</v>
      </c>
      <c r="J1665" s="138" t="str">
        <f>IF(I1665&gt;0,H1665/I1665,0)</f>
      </c>
      <c r="K1665" s="139" t="str">
        <f>1-EXP(-J1665)</f>
      </c>
      <c r="L1665" s="140" t="str">
        <f>IF(G1665=30,1,M1664)</f>
      </c>
      <c r="M1665" s="141" t="str">
        <f>L1665*(1-K1665)</f>
      </c>
    </row>
    <row r="1666">
      <c r="A1666" t="s">
        <v>148</v>
      </c>
      <c r="B1666" t="s">
        <v>164</v>
      </c>
      <c r="C1666" s="4" t="s">
        <v>165</v>
      </c>
      <c r="D1666" t="s">
        <v>166</v>
      </c>
      <c r="E1666" t="s">
        <v>451</v>
      </c>
      <c r="F1666" s="134" t="n">
        <v>2040</v>
      </c>
      <c r="G1666" s="135" t="n">
        <v>54</v>
      </c>
      <c r="H1666" s="136" t="n">
        <v>12109.185171253</v>
      </c>
      <c r="I1666" s="137" t="n">
        <v>3959330.61077354</v>
      </c>
      <c r="J1666" s="138" t="str">
        <f>IF(I1666&gt;0,H1666/I1666,0)</f>
      </c>
      <c r="K1666" s="139" t="str">
        <f>1-EXP(-J1666)</f>
      </c>
      <c r="L1666" s="140" t="str">
        <f>IF(G1666=30,1,M1665)</f>
      </c>
      <c r="M1666" s="141" t="str">
        <f>L1666*(1-K1666)</f>
      </c>
    </row>
    <row r="1667">
      <c r="A1667" t="s">
        <v>148</v>
      </c>
      <c r="B1667" t="s">
        <v>164</v>
      </c>
      <c r="C1667" s="4" t="s">
        <v>165</v>
      </c>
      <c r="D1667" t="s">
        <v>166</v>
      </c>
      <c r="E1667" t="s">
        <v>451</v>
      </c>
      <c r="F1667" s="134" t="n">
        <v>2040</v>
      </c>
      <c r="G1667" s="135" t="n">
        <v>55</v>
      </c>
      <c r="H1667" s="136" t="n">
        <v>13264.3343701472</v>
      </c>
      <c r="I1667" s="137" t="n">
        <v>3997384.55907179</v>
      </c>
      <c r="J1667" s="138" t="str">
        <f>IF(I1667&gt;0,H1667/I1667,0)</f>
      </c>
      <c r="K1667" s="139" t="str">
        <f>1-EXP(-J1667)</f>
      </c>
      <c r="L1667" s="140" t="str">
        <f>IF(G1667=30,1,M1666)</f>
      </c>
      <c r="M1667" s="141" t="str">
        <f>L1667*(1-K1667)</f>
      </c>
    </row>
    <row r="1668">
      <c r="A1668" t="s">
        <v>148</v>
      </c>
      <c r="B1668" t="s">
        <v>164</v>
      </c>
      <c r="C1668" s="4" t="s">
        <v>165</v>
      </c>
      <c r="D1668" t="s">
        <v>166</v>
      </c>
      <c r="E1668" t="s">
        <v>451</v>
      </c>
      <c r="F1668" s="134" t="n">
        <v>2040</v>
      </c>
      <c r="G1668" s="135" t="n">
        <v>56</v>
      </c>
      <c r="H1668" s="136" t="n">
        <v>14556.6085386778</v>
      </c>
      <c r="I1668" s="137" t="n">
        <v>4056776.93820271</v>
      </c>
      <c r="J1668" s="138" t="str">
        <f>IF(I1668&gt;0,H1668/I1668,0)</f>
      </c>
      <c r="K1668" s="139" t="str">
        <f>1-EXP(-J1668)</f>
      </c>
      <c r="L1668" s="140" t="str">
        <f>IF(G1668=30,1,M1667)</f>
      </c>
      <c r="M1668" s="141" t="str">
        <f>L1668*(1-K1668)</f>
      </c>
    </row>
    <row r="1669">
      <c r="A1669" t="s">
        <v>148</v>
      </c>
      <c r="B1669" t="s">
        <v>164</v>
      </c>
      <c r="C1669" s="4" t="s">
        <v>165</v>
      </c>
      <c r="D1669" t="s">
        <v>166</v>
      </c>
      <c r="E1669" t="s">
        <v>451</v>
      </c>
      <c r="F1669" s="134" t="n">
        <v>2040</v>
      </c>
      <c r="G1669" s="135" t="n">
        <v>57</v>
      </c>
      <c r="H1669" s="136" t="n">
        <v>15761.5191073171</v>
      </c>
      <c r="I1669" s="137" t="n">
        <v>4011653.84615544</v>
      </c>
      <c r="J1669" s="138" t="str">
        <f>IF(I1669&gt;0,H1669/I1669,0)</f>
      </c>
      <c r="K1669" s="139" t="str">
        <f>1-EXP(-J1669)</f>
      </c>
      <c r="L1669" s="140" t="str">
        <f>IF(G1669=30,1,M1668)</f>
      </c>
      <c r="M1669" s="141" t="str">
        <f>L1669*(1-K1669)</f>
      </c>
    </row>
    <row r="1670">
      <c r="A1670" t="s">
        <v>148</v>
      </c>
      <c r="B1670" t="s">
        <v>164</v>
      </c>
      <c r="C1670" s="4" t="s">
        <v>165</v>
      </c>
      <c r="D1670" t="s">
        <v>166</v>
      </c>
      <c r="E1670" t="s">
        <v>451</v>
      </c>
      <c r="F1670" s="134" t="n">
        <v>2040</v>
      </c>
      <c r="G1670" s="135" t="n">
        <v>58</v>
      </c>
      <c r="H1670" s="136" t="n">
        <v>16641.0078105751</v>
      </c>
      <c r="I1670" s="137" t="n">
        <v>3859807.44957733</v>
      </c>
      <c r="J1670" s="138" t="str">
        <f>IF(I1670&gt;0,H1670/I1670,0)</f>
      </c>
      <c r="K1670" s="139" t="str">
        <f>1-EXP(-J1670)</f>
      </c>
      <c r="L1670" s="140" t="str">
        <f>IF(G1670=30,1,M1669)</f>
      </c>
      <c r="M1670" s="141" t="str">
        <f>L1670*(1-K1670)</f>
      </c>
    </row>
    <row r="1671">
      <c r="A1671" t="s">
        <v>148</v>
      </c>
      <c r="B1671" t="s">
        <v>164</v>
      </c>
      <c r="C1671" s="4" t="s">
        <v>165</v>
      </c>
      <c r="D1671" t="s">
        <v>166</v>
      </c>
      <c r="E1671" t="s">
        <v>451</v>
      </c>
      <c r="F1671" s="134" t="n">
        <v>2040</v>
      </c>
      <c r="G1671" s="135" t="n">
        <v>59</v>
      </c>
      <c r="H1671" s="136" t="n">
        <v>17817.4981468186</v>
      </c>
      <c r="I1671" s="137" t="n">
        <v>3765461.98849271</v>
      </c>
      <c r="J1671" s="138" t="str">
        <f>IF(I1671&gt;0,H1671/I1671,0)</f>
      </c>
      <c r="K1671" s="139" t="str">
        <f>1-EXP(-J1671)</f>
      </c>
      <c r="L1671" s="140" t="str">
        <f>IF(G1671=30,1,M1670)</f>
      </c>
      <c r="M1671" s="141" t="str">
        <f>L1671*(1-K1671)</f>
      </c>
    </row>
    <row r="1672">
      <c r="A1672" t="s">
        <v>148</v>
      </c>
      <c r="B1672" t="s">
        <v>164</v>
      </c>
      <c r="C1672" s="4" t="s">
        <v>165</v>
      </c>
      <c r="D1672" t="s">
        <v>166</v>
      </c>
      <c r="E1672" t="s">
        <v>451</v>
      </c>
      <c r="F1672" s="134" t="n">
        <v>2040</v>
      </c>
      <c r="G1672" s="135" t="n">
        <v>60</v>
      </c>
      <c r="H1672" s="136" t="n">
        <v>19059.0312044632</v>
      </c>
      <c r="I1672" s="137" t="n">
        <v>3684392.08644749</v>
      </c>
      <c r="J1672" s="138" t="str">
        <f>IF(I1672&gt;0,H1672/I1672,0)</f>
      </c>
      <c r="K1672" s="139" t="str">
        <f>1-EXP(-J1672)</f>
      </c>
      <c r="L1672" s="140" t="str">
        <f>IF(G1672=30,1,M1671)</f>
      </c>
      <c r="M1672" s="141" t="str">
        <f>L1672*(1-K1672)</f>
      </c>
    </row>
    <row r="1673">
      <c r="A1673" t="s">
        <v>148</v>
      </c>
      <c r="B1673" t="s">
        <v>164</v>
      </c>
      <c r="C1673" s="4" t="s">
        <v>165</v>
      </c>
      <c r="D1673" t="s">
        <v>166</v>
      </c>
      <c r="E1673" t="s">
        <v>451</v>
      </c>
      <c r="F1673" s="134" t="n">
        <v>2040</v>
      </c>
      <c r="G1673" s="135" t="n">
        <v>61</v>
      </c>
      <c r="H1673" s="136" t="n">
        <v>20477.7797067459</v>
      </c>
      <c r="I1673" s="137" t="n">
        <v>3596509.74412027</v>
      </c>
      <c r="J1673" s="138" t="str">
        <f>IF(I1673&gt;0,H1673/I1673,0)</f>
      </c>
      <c r="K1673" s="139" t="str">
        <f>1-EXP(-J1673)</f>
      </c>
      <c r="L1673" s="140" t="str">
        <f>IF(G1673=30,1,M1672)</f>
      </c>
      <c r="M1673" s="141" t="str">
        <f>L1673*(1-K1673)</f>
      </c>
    </row>
    <row r="1674">
      <c r="A1674" t="s">
        <v>148</v>
      </c>
      <c r="B1674" t="s">
        <v>164</v>
      </c>
      <c r="C1674" s="4" t="s">
        <v>165</v>
      </c>
      <c r="D1674" t="s">
        <v>166</v>
      </c>
      <c r="E1674" t="s">
        <v>451</v>
      </c>
      <c r="F1674" s="134" t="n">
        <v>2040</v>
      </c>
      <c r="G1674" s="135" t="n">
        <v>62</v>
      </c>
      <c r="H1674" s="136" t="n">
        <v>21823.3403092055</v>
      </c>
      <c r="I1674" s="137" t="n">
        <v>3489536.51080971</v>
      </c>
      <c r="J1674" s="138" t="str">
        <f>IF(I1674&gt;0,H1674/I1674,0)</f>
      </c>
      <c r="K1674" s="139" t="str">
        <f>1-EXP(-J1674)</f>
      </c>
      <c r="L1674" s="140" t="str">
        <f>IF(G1674=30,1,M1673)</f>
      </c>
      <c r="M1674" s="141" t="str">
        <f>L1674*(1-K1674)</f>
      </c>
    </row>
    <row r="1675">
      <c r="A1675" t="s">
        <v>148</v>
      </c>
      <c r="B1675" t="s">
        <v>164</v>
      </c>
      <c r="C1675" s="4" t="s">
        <v>165</v>
      </c>
      <c r="D1675" t="s">
        <v>166</v>
      </c>
      <c r="E1675" t="s">
        <v>451</v>
      </c>
      <c r="F1675" s="134" t="n">
        <v>2040</v>
      </c>
      <c r="G1675" s="135" t="n">
        <v>63</v>
      </c>
      <c r="H1675" s="136" t="n">
        <v>23356.4579993022</v>
      </c>
      <c r="I1675" s="137" t="n">
        <v>3395996.56011877</v>
      </c>
      <c r="J1675" s="138" t="str">
        <f>IF(I1675&gt;0,H1675/I1675,0)</f>
      </c>
      <c r="K1675" s="139" t="str">
        <f>1-EXP(-J1675)</f>
      </c>
      <c r="L1675" s="140" t="str">
        <f>IF(G1675=30,1,M1674)</f>
      </c>
      <c r="M1675" s="141" t="str">
        <f>L1675*(1-K1675)</f>
      </c>
    </row>
    <row r="1676">
      <c r="A1676" t="s">
        <v>148</v>
      </c>
      <c r="B1676" t="s">
        <v>164</v>
      </c>
      <c r="C1676" s="4" t="s">
        <v>165</v>
      </c>
      <c r="D1676" t="s">
        <v>166</v>
      </c>
      <c r="E1676" t="s">
        <v>451</v>
      </c>
      <c r="F1676" s="134" t="n">
        <v>2040</v>
      </c>
      <c r="G1676" s="135" t="n">
        <v>64</v>
      </c>
      <c r="H1676" s="136" t="n">
        <v>24853.1272330938</v>
      </c>
      <c r="I1676" s="137" t="n">
        <v>3290560.27050797</v>
      </c>
      <c r="J1676" s="138" t="str">
        <f>IF(I1676&gt;0,H1676/I1676,0)</f>
      </c>
      <c r="K1676" s="139" t="str">
        <f>1-EXP(-J1676)</f>
      </c>
      <c r="L1676" s="140" t="str">
        <f>IF(G1676=30,1,M1675)</f>
      </c>
      <c r="M1676" s="141" t="str">
        <f>L1676*(1-K1676)</f>
      </c>
    </row>
    <row r="1677">
      <c r="A1677" t="s">
        <v>148</v>
      </c>
      <c r="B1677" t="s">
        <v>164</v>
      </c>
      <c r="C1677" s="4" t="s">
        <v>165</v>
      </c>
      <c r="D1677" t="s">
        <v>166</v>
      </c>
      <c r="E1677" t="s">
        <v>451</v>
      </c>
      <c r="F1677" s="134" t="n">
        <v>2040</v>
      </c>
      <c r="G1677" s="135" t="n">
        <v>65</v>
      </c>
      <c r="H1677" s="136" t="n">
        <v>25302.6207731737</v>
      </c>
      <c r="I1677" s="137" t="n">
        <v>3182864.77642302</v>
      </c>
      <c r="J1677" s="138" t="str">
        <f>IF(I1677&gt;0,H1677/I1677,0)</f>
      </c>
      <c r="K1677" s="139" t="str">
        <f>1-EXP(-J1677)</f>
      </c>
      <c r="L1677" s="140" t="str">
        <f>IF(G1677=30,1,M1676)</f>
      </c>
      <c r="M1677" s="141" t="str">
        <f>L1677*(1-K1677)</f>
      </c>
    </row>
    <row r="1678">
      <c r="A1678" t="s">
        <v>148</v>
      </c>
      <c r="B1678" t="s">
        <v>164</v>
      </c>
      <c r="C1678" s="4" t="s">
        <v>165</v>
      </c>
      <c r="D1678" t="s">
        <v>166</v>
      </c>
      <c r="E1678" t="s">
        <v>451</v>
      </c>
      <c r="F1678" s="134" t="n">
        <v>2040</v>
      </c>
      <c r="G1678" s="135" t="n">
        <v>66</v>
      </c>
      <c r="H1678" s="136" t="n">
        <v>26508.9136810756</v>
      </c>
      <c r="I1678" s="137" t="n">
        <v>3050360.99291415</v>
      </c>
      <c r="J1678" s="138" t="str">
        <f>IF(I1678&gt;0,H1678/I1678,0)</f>
      </c>
      <c r="K1678" s="139" t="str">
        <f>1-EXP(-J1678)</f>
      </c>
      <c r="L1678" s="140" t="str">
        <f>IF(G1678=30,1,M1677)</f>
      </c>
      <c r="M1678" s="141" t="str">
        <f>L1678*(1-K1678)</f>
      </c>
    </row>
    <row r="1679">
      <c r="A1679" t="s">
        <v>148</v>
      </c>
      <c r="B1679" t="s">
        <v>164</v>
      </c>
      <c r="C1679" s="4" t="s">
        <v>165</v>
      </c>
      <c r="D1679" t="s">
        <v>166</v>
      </c>
      <c r="E1679" t="s">
        <v>451</v>
      </c>
      <c r="F1679" s="134" t="n">
        <v>2040</v>
      </c>
      <c r="G1679" s="135" t="n">
        <v>67</v>
      </c>
      <c r="H1679" s="136" t="n">
        <v>28356.6424397335</v>
      </c>
      <c r="I1679" s="137" t="n">
        <v>2967510.66124032</v>
      </c>
      <c r="J1679" s="138" t="str">
        <f>IF(I1679&gt;0,H1679/I1679,0)</f>
      </c>
      <c r="K1679" s="139" t="str">
        <f>1-EXP(-J1679)</f>
      </c>
      <c r="L1679" s="140" t="str">
        <f>IF(G1679=30,1,M1678)</f>
      </c>
      <c r="M1679" s="141" t="str">
        <f>L1679*(1-K1679)</f>
      </c>
    </row>
    <row r="1680">
      <c r="A1680" t="s">
        <v>148</v>
      </c>
      <c r="B1680" t="s">
        <v>164</v>
      </c>
      <c r="C1680" s="4" t="s">
        <v>165</v>
      </c>
      <c r="D1680" t="s">
        <v>166</v>
      </c>
      <c r="E1680" t="s">
        <v>451</v>
      </c>
      <c r="F1680" s="134" t="n">
        <v>2040</v>
      </c>
      <c r="G1680" s="135" t="n">
        <v>68</v>
      </c>
      <c r="H1680" s="136" t="n">
        <v>28899.0253255911</v>
      </c>
      <c r="I1680" s="137" t="n">
        <v>2744979.6624355</v>
      </c>
      <c r="J1680" s="138" t="str">
        <f>IF(I1680&gt;0,H1680/I1680,0)</f>
      </c>
      <c r="K1680" s="139" t="str">
        <f>1-EXP(-J1680)</f>
      </c>
      <c r="L1680" s="140" t="str">
        <f>IF(G1680=30,1,M1679)</f>
      </c>
      <c r="M1680" s="141" t="str">
        <f>L1680*(1-K1680)</f>
      </c>
    </row>
    <row r="1681">
      <c r="A1681" t="s">
        <v>148</v>
      </c>
      <c r="B1681" t="s">
        <v>164</v>
      </c>
      <c r="C1681" s="4" t="s">
        <v>165</v>
      </c>
      <c r="D1681" t="s">
        <v>166</v>
      </c>
      <c r="E1681" t="s">
        <v>451</v>
      </c>
      <c r="F1681" s="134" t="n">
        <v>2040</v>
      </c>
      <c r="G1681" s="135" t="n">
        <v>69</v>
      </c>
      <c r="H1681" s="136" t="n">
        <v>30445.8260742866</v>
      </c>
      <c r="I1681" s="137" t="n">
        <v>2624672.92991205</v>
      </c>
      <c r="J1681" s="138" t="str">
        <f>IF(I1681&gt;0,H1681/I1681,0)</f>
      </c>
      <c r="K1681" s="139" t="str">
        <f>1-EXP(-J1681)</f>
      </c>
      <c r="L1681" s="140" t="str">
        <f>IF(G1681=30,1,M1680)</f>
      </c>
      <c r="M1681" s="141" t="str">
        <f>L1681*(1-K1681)</f>
      </c>
    </row>
    <row r="1682">
      <c r="A1682" t="s">
        <v>148</v>
      </c>
      <c r="B1682" t="s">
        <v>164</v>
      </c>
      <c r="C1682" s="4" t="s">
        <v>165</v>
      </c>
      <c r="D1682" t="s">
        <v>166</v>
      </c>
      <c r="E1682" t="s">
        <v>451</v>
      </c>
      <c r="F1682" s="134" t="n">
        <v>2041</v>
      </c>
      <c r="G1682" s="135" t="n">
        <v>30</v>
      </c>
      <c r="H1682" s="136" t="n">
        <v>727.427304802817</v>
      </c>
      <c r="I1682" s="137" t="n">
        <v>4884402.60560079</v>
      </c>
      <c r="J1682" s="138" t="str">
        <f>IF(I1682&gt;0,H1682/I1682,0)</f>
      </c>
      <c r="K1682" s="139" t="str">
        <f>1-EXP(-J1682)</f>
      </c>
      <c r="L1682" s="140" t="str">
        <f>IF(G1682=30,1,M1681)</f>
      </c>
      <c r="M1682" s="141" t="str">
        <f>L1682*(1-K1682)</f>
      </c>
    </row>
    <row r="1683">
      <c r="A1683" t="s">
        <v>148</v>
      </c>
      <c r="B1683" t="s">
        <v>164</v>
      </c>
      <c r="C1683" s="4" t="s">
        <v>165</v>
      </c>
      <c r="D1683" t="s">
        <v>166</v>
      </c>
      <c r="E1683" t="s">
        <v>451</v>
      </c>
      <c r="F1683" s="134" t="n">
        <v>2041</v>
      </c>
      <c r="G1683" s="135" t="n">
        <v>31</v>
      </c>
      <c r="H1683" s="136" t="n">
        <v>905.942080830788</v>
      </c>
      <c r="I1683" s="137" t="n">
        <v>4750500.2470519</v>
      </c>
      <c r="J1683" s="138" t="str">
        <f>IF(I1683&gt;0,H1683/I1683,0)</f>
      </c>
      <c r="K1683" s="139" t="str">
        <f>1-EXP(-J1683)</f>
      </c>
      <c r="L1683" s="140" t="str">
        <f>IF(G1683=30,1,M1682)</f>
      </c>
      <c r="M1683" s="141" t="str">
        <f>L1683*(1-K1683)</f>
      </c>
    </row>
    <row r="1684">
      <c r="A1684" t="s">
        <v>148</v>
      </c>
      <c r="B1684" t="s">
        <v>164</v>
      </c>
      <c r="C1684" s="4" t="s">
        <v>165</v>
      </c>
      <c r="D1684" t="s">
        <v>166</v>
      </c>
      <c r="E1684" t="s">
        <v>451</v>
      </c>
      <c r="F1684" s="134" t="n">
        <v>2041</v>
      </c>
      <c r="G1684" s="135" t="n">
        <v>32</v>
      </c>
      <c r="H1684" s="136" t="n">
        <v>941.778482501353</v>
      </c>
      <c r="I1684" s="137" t="n">
        <v>4679902.11835395</v>
      </c>
      <c r="J1684" s="138" t="str">
        <f>IF(I1684&gt;0,H1684/I1684,0)</f>
      </c>
      <c r="K1684" s="139" t="str">
        <f>1-EXP(-J1684)</f>
      </c>
      <c r="L1684" s="140" t="str">
        <f>IF(G1684=30,1,M1683)</f>
      </c>
      <c r="M1684" s="141" t="str">
        <f>L1684*(1-K1684)</f>
      </c>
    </row>
    <row r="1685">
      <c r="A1685" t="s">
        <v>148</v>
      </c>
      <c r="B1685" t="s">
        <v>164</v>
      </c>
      <c r="C1685" s="4" t="s">
        <v>165</v>
      </c>
      <c r="D1685" t="s">
        <v>166</v>
      </c>
      <c r="E1685" t="s">
        <v>451</v>
      </c>
      <c r="F1685" s="134" t="n">
        <v>2041</v>
      </c>
      <c r="G1685" s="135" t="n">
        <v>33</v>
      </c>
      <c r="H1685" s="136" t="n">
        <v>990.734050788837</v>
      </c>
      <c r="I1685" s="137" t="n">
        <v>4637318.15589857</v>
      </c>
      <c r="J1685" s="138" t="str">
        <f>IF(I1685&gt;0,H1685/I1685,0)</f>
      </c>
      <c r="K1685" s="139" t="str">
        <f>1-EXP(-J1685)</f>
      </c>
      <c r="L1685" s="140" t="str">
        <f>IF(G1685=30,1,M1684)</f>
      </c>
      <c r="M1685" s="141" t="str">
        <f>L1685*(1-K1685)</f>
      </c>
    </row>
    <row r="1686">
      <c r="A1686" t="s">
        <v>148</v>
      </c>
      <c r="B1686" t="s">
        <v>164</v>
      </c>
      <c r="C1686" s="4" t="s">
        <v>165</v>
      </c>
      <c r="D1686" t="s">
        <v>166</v>
      </c>
      <c r="E1686" t="s">
        <v>451</v>
      </c>
      <c r="F1686" s="134" t="n">
        <v>2041</v>
      </c>
      <c r="G1686" s="135" t="n">
        <v>34</v>
      </c>
      <c r="H1686" s="136" t="n">
        <v>1113.3251192844</v>
      </c>
      <c r="I1686" s="137" t="n">
        <v>4663173.52575278</v>
      </c>
      <c r="J1686" s="138" t="str">
        <f>IF(I1686&gt;0,H1686/I1686,0)</f>
      </c>
      <c r="K1686" s="139" t="str">
        <f>1-EXP(-J1686)</f>
      </c>
      <c r="L1686" s="140" t="str">
        <f>IF(G1686=30,1,M1685)</f>
      </c>
      <c r="M1686" s="141" t="str">
        <f>L1686*(1-K1686)</f>
      </c>
    </row>
    <row r="1687">
      <c r="A1687" t="s">
        <v>148</v>
      </c>
      <c r="B1687" t="s">
        <v>164</v>
      </c>
      <c r="C1687" s="4" t="s">
        <v>165</v>
      </c>
      <c r="D1687" t="s">
        <v>166</v>
      </c>
      <c r="E1687" t="s">
        <v>451</v>
      </c>
      <c r="F1687" s="134" t="n">
        <v>2041</v>
      </c>
      <c r="G1687" s="135" t="n">
        <v>35</v>
      </c>
      <c r="H1687" s="136" t="n">
        <v>1456.56295833692</v>
      </c>
      <c r="I1687" s="137" t="n">
        <v>4579923.27663603</v>
      </c>
      <c r="J1687" s="138" t="str">
        <f>IF(I1687&gt;0,H1687/I1687,0)</f>
      </c>
      <c r="K1687" s="139" t="str">
        <f>1-EXP(-J1687)</f>
      </c>
      <c r="L1687" s="140" t="str">
        <f>IF(G1687=30,1,M1686)</f>
      </c>
      <c r="M1687" s="141" t="str">
        <f>L1687*(1-K1687)</f>
      </c>
    </row>
    <row r="1688">
      <c r="A1688" t="s">
        <v>148</v>
      </c>
      <c r="B1688" t="s">
        <v>164</v>
      </c>
      <c r="C1688" s="4" t="s">
        <v>165</v>
      </c>
      <c r="D1688" t="s">
        <v>166</v>
      </c>
      <c r="E1688" t="s">
        <v>451</v>
      </c>
      <c r="F1688" s="134" t="n">
        <v>2041</v>
      </c>
      <c r="G1688" s="135" t="n">
        <v>36</v>
      </c>
      <c r="H1688" s="136" t="n">
        <v>1657.79136396078</v>
      </c>
      <c r="I1688" s="137" t="n">
        <v>4518047.31844236</v>
      </c>
      <c r="J1688" s="138" t="str">
        <f>IF(I1688&gt;0,H1688/I1688,0)</f>
      </c>
      <c r="K1688" s="139" t="str">
        <f>1-EXP(-J1688)</f>
      </c>
      <c r="L1688" s="140" t="str">
        <f>IF(G1688=30,1,M1687)</f>
      </c>
      <c r="M1688" s="141" t="str">
        <f>L1688*(1-K1688)</f>
      </c>
    </row>
    <row r="1689">
      <c r="A1689" t="s">
        <v>148</v>
      </c>
      <c r="B1689" t="s">
        <v>164</v>
      </c>
      <c r="C1689" s="4" t="s">
        <v>165</v>
      </c>
      <c r="D1689" t="s">
        <v>166</v>
      </c>
      <c r="E1689" t="s">
        <v>451</v>
      </c>
      <c r="F1689" s="134" t="n">
        <v>2041</v>
      </c>
      <c r="G1689" s="135" t="n">
        <v>37</v>
      </c>
      <c r="H1689" s="136" t="n">
        <v>1737.67944332523</v>
      </c>
      <c r="I1689" s="137" t="n">
        <v>4388886.95712503</v>
      </c>
      <c r="J1689" s="138" t="str">
        <f>IF(I1689&gt;0,H1689/I1689,0)</f>
      </c>
      <c r="K1689" s="139" t="str">
        <f>1-EXP(-J1689)</f>
      </c>
      <c r="L1689" s="140" t="str">
        <f>IF(G1689=30,1,M1688)</f>
      </c>
      <c r="M1689" s="141" t="str">
        <f>L1689*(1-K1689)</f>
      </c>
    </row>
    <row r="1690">
      <c r="A1690" t="s">
        <v>148</v>
      </c>
      <c r="B1690" t="s">
        <v>164</v>
      </c>
      <c r="C1690" s="4" t="s">
        <v>165</v>
      </c>
      <c r="D1690" t="s">
        <v>166</v>
      </c>
      <c r="E1690" t="s">
        <v>451</v>
      </c>
      <c r="F1690" s="134" t="n">
        <v>2041</v>
      </c>
      <c r="G1690" s="135" t="n">
        <v>38</v>
      </c>
      <c r="H1690" s="136" t="n">
        <v>1852.25321021879</v>
      </c>
      <c r="I1690" s="137" t="n">
        <v>4322240.8270193</v>
      </c>
      <c r="J1690" s="138" t="str">
        <f>IF(I1690&gt;0,H1690/I1690,0)</f>
      </c>
      <c r="K1690" s="139" t="str">
        <f>1-EXP(-J1690)</f>
      </c>
      <c r="L1690" s="140" t="str">
        <f>IF(G1690=30,1,M1689)</f>
      </c>
      <c r="M1690" s="141" t="str">
        <f>L1690*(1-K1690)</f>
      </c>
    </row>
    <row r="1691">
      <c r="A1691" t="s">
        <v>148</v>
      </c>
      <c r="B1691" t="s">
        <v>164</v>
      </c>
      <c r="C1691" s="4" t="s">
        <v>165</v>
      </c>
      <c r="D1691" t="s">
        <v>166</v>
      </c>
      <c r="E1691" t="s">
        <v>451</v>
      </c>
      <c r="F1691" s="134" t="n">
        <v>2041</v>
      </c>
      <c r="G1691" s="135" t="n">
        <v>39</v>
      </c>
      <c r="H1691" s="136" t="n">
        <v>2145.82016536672</v>
      </c>
      <c r="I1691" s="137" t="n">
        <v>4298113.9950203</v>
      </c>
      <c r="J1691" s="138" t="str">
        <f>IF(I1691&gt;0,H1691/I1691,0)</f>
      </c>
      <c r="K1691" s="139" t="str">
        <f>1-EXP(-J1691)</f>
      </c>
      <c r="L1691" s="140" t="str">
        <f>IF(G1691=30,1,M1690)</f>
      </c>
      <c r="M1691" s="141" t="str">
        <f>L1691*(1-K1691)</f>
      </c>
    </row>
    <row r="1692">
      <c r="A1692" t="s">
        <v>148</v>
      </c>
      <c r="B1692" t="s">
        <v>164</v>
      </c>
      <c r="C1692" s="4" t="s">
        <v>165</v>
      </c>
      <c r="D1692" t="s">
        <v>166</v>
      </c>
      <c r="E1692" t="s">
        <v>451</v>
      </c>
      <c r="F1692" s="134" t="n">
        <v>2041</v>
      </c>
      <c r="G1692" s="135" t="n">
        <v>40</v>
      </c>
      <c r="H1692" s="136" t="n">
        <v>2871.90173144414</v>
      </c>
      <c r="I1692" s="137" t="n">
        <v>4275709.0690646</v>
      </c>
      <c r="J1692" s="138" t="str">
        <f>IF(I1692&gt;0,H1692/I1692,0)</f>
      </c>
      <c r="K1692" s="139" t="str">
        <f>1-EXP(-J1692)</f>
      </c>
      <c r="L1692" s="140" t="str">
        <f>IF(G1692=30,1,M1691)</f>
      </c>
      <c r="M1692" s="141" t="str">
        <f>L1692*(1-K1692)</f>
      </c>
    </row>
    <row r="1693">
      <c r="A1693" t="s">
        <v>148</v>
      </c>
      <c r="B1693" t="s">
        <v>164</v>
      </c>
      <c r="C1693" s="4" t="s">
        <v>165</v>
      </c>
      <c r="D1693" t="s">
        <v>166</v>
      </c>
      <c r="E1693" t="s">
        <v>451</v>
      </c>
      <c r="F1693" s="134" t="n">
        <v>2041</v>
      </c>
      <c r="G1693" s="135" t="n">
        <v>41</v>
      </c>
      <c r="H1693" s="136" t="n">
        <v>3084.93266238455</v>
      </c>
      <c r="I1693" s="137" t="n">
        <v>4252018.94973105</v>
      </c>
      <c r="J1693" s="138" t="str">
        <f>IF(I1693&gt;0,H1693/I1693,0)</f>
      </c>
      <c r="K1693" s="139" t="str">
        <f>1-EXP(-J1693)</f>
      </c>
      <c r="L1693" s="140" t="str">
        <f>IF(G1693=30,1,M1692)</f>
      </c>
      <c r="M1693" s="141" t="str">
        <f>L1693*(1-K1693)</f>
      </c>
    </row>
    <row r="1694">
      <c r="A1694" t="s">
        <v>148</v>
      </c>
      <c r="B1694" t="s">
        <v>164</v>
      </c>
      <c r="C1694" s="4" t="s">
        <v>165</v>
      </c>
      <c r="D1694" t="s">
        <v>166</v>
      </c>
      <c r="E1694" t="s">
        <v>451</v>
      </c>
      <c r="F1694" s="134" t="n">
        <v>2041</v>
      </c>
      <c r="G1694" s="135" t="n">
        <v>42</v>
      </c>
      <c r="H1694" s="136" t="n">
        <v>3373.12847731216</v>
      </c>
      <c r="I1694" s="137" t="n">
        <v>4267771.35157761</v>
      </c>
      <c r="J1694" s="138" t="str">
        <f>IF(I1694&gt;0,H1694/I1694,0)</f>
      </c>
      <c r="K1694" s="139" t="str">
        <f>1-EXP(-J1694)</f>
      </c>
      <c r="L1694" s="140" t="str">
        <f>IF(G1694=30,1,M1693)</f>
      </c>
      <c r="M1694" s="141" t="str">
        <f>L1694*(1-K1694)</f>
      </c>
    </row>
    <row r="1695">
      <c r="A1695" t="s">
        <v>148</v>
      </c>
      <c r="B1695" t="s">
        <v>164</v>
      </c>
      <c r="C1695" s="4" t="s">
        <v>165</v>
      </c>
      <c r="D1695" t="s">
        <v>166</v>
      </c>
      <c r="E1695" t="s">
        <v>451</v>
      </c>
      <c r="F1695" s="134" t="n">
        <v>2041</v>
      </c>
      <c r="G1695" s="135" t="n">
        <v>43</v>
      </c>
      <c r="H1695" s="136" t="n">
        <v>3730.52372397902</v>
      </c>
      <c r="I1695" s="137" t="n">
        <v>4321537.32294067</v>
      </c>
      <c r="J1695" s="138" t="str">
        <f>IF(I1695&gt;0,H1695/I1695,0)</f>
      </c>
      <c r="K1695" s="139" t="str">
        <f>1-EXP(-J1695)</f>
      </c>
      <c r="L1695" s="140" t="str">
        <f>IF(G1695=30,1,M1694)</f>
      </c>
      <c r="M1695" s="141" t="str">
        <f>L1695*(1-K1695)</f>
      </c>
    </row>
    <row r="1696">
      <c r="A1696" t="s">
        <v>148</v>
      </c>
      <c r="B1696" t="s">
        <v>164</v>
      </c>
      <c r="C1696" s="4" t="s">
        <v>165</v>
      </c>
      <c r="D1696" t="s">
        <v>166</v>
      </c>
      <c r="E1696" t="s">
        <v>451</v>
      </c>
      <c r="F1696" s="134" t="n">
        <v>2041</v>
      </c>
      <c r="G1696" s="135" t="n">
        <v>44</v>
      </c>
      <c r="H1696" s="136" t="n">
        <v>4410.41410196057</v>
      </c>
      <c r="I1696" s="137" t="n">
        <v>4450970.79437518</v>
      </c>
      <c r="J1696" s="138" t="str">
        <f>IF(I1696&gt;0,H1696/I1696,0)</f>
      </c>
      <c r="K1696" s="139" t="str">
        <f>1-EXP(-J1696)</f>
      </c>
      <c r="L1696" s="140" t="str">
        <f>IF(G1696=30,1,M1695)</f>
      </c>
      <c r="M1696" s="141" t="str">
        <f>L1696*(1-K1696)</f>
      </c>
    </row>
    <row r="1697">
      <c r="A1697" t="s">
        <v>148</v>
      </c>
      <c r="B1697" t="s">
        <v>164</v>
      </c>
      <c r="C1697" s="4" t="s">
        <v>165</v>
      </c>
      <c r="D1697" t="s">
        <v>166</v>
      </c>
      <c r="E1697" t="s">
        <v>451</v>
      </c>
      <c r="F1697" s="134" t="n">
        <v>2041</v>
      </c>
      <c r="G1697" s="135" t="n">
        <v>45</v>
      </c>
      <c r="H1697" s="136" t="n">
        <v>5618.21905602557</v>
      </c>
      <c r="I1697" s="137" t="n">
        <v>4401996.15393229</v>
      </c>
      <c r="J1697" s="138" t="str">
        <f>IF(I1697&gt;0,H1697/I1697,0)</f>
      </c>
      <c r="K1697" s="139" t="str">
        <f>1-EXP(-J1697)</f>
      </c>
      <c r="L1697" s="140" t="str">
        <f>IF(G1697=30,1,M1696)</f>
      </c>
      <c r="M1697" s="141" t="str">
        <f>L1697*(1-K1697)</f>
      </c>
    </row>
    <row r="1698">
      <c r="A1698" t="s">
        <v>148</v>
      </c>
      <c r="B1698" t="s">
        <v>164</v>
      </c>
      <c r="C1698" s="4" t="s">
        <v>165</v>
      </c>
      <c r="D1698" t="s">
        <v>166</v>
      </c>
      <c r="E1698" t="s">
        <v>451</v>
      </c>
      <c r="F1698" s="134" t="n">
        <v>2041</v>
      </c>
      <c r="G1698" s="135" t="n">
        <v>46</v>
      </c>
      <c r="H1698" s="136" t="n">
        <v>5972.94476631499</v>
      </c>
      <c r="I1698" s="137" t="n">
        <v>4321947.19630896</v>
      </c>
      <c r="J1698" s="138" t="str">
        <f>IF(I1698&gt;0,H1698/I1698,0)</f>
      </c>
      <c r="K1698" s="139" t="str">
        <f>1-EXP(-J1698)</f>
      </c>
      <c r="L1698" s="140" t="str">
        <f>IF(G1698=30,1,M1697)</f>
      </c>
      <c r="M1698" s="141" t="str">
        <f>L1698*(1-K1698)</f>
      </c>
    </row>
    <row r="1699">
      <c r="A1699" t="s">
        <v>148</v>
      </c>
      <c r="B1699" t="s">
        <v>164</v>
      </c>
      <c r="C1699" s="4" t="s">
        <v>165</v>
      </c>
      <c r="D1699" t="s">
        <v>166</v>
      </c>
      <c r="E1699" t="s">
        <v>451</v>
      </c>
      <c r="F1699" s="134" t="n">
        <v>2041</v>
      </c>
      <c r="G1699" s="135" t="n">
        <v>47</v>
      </c>
      <c r="H1699" s="136" t="n">
        <v>6468.45031124536</v>
      </c>
      <c r="I1699" s="137" t="n">
        <v>4257527.17360383</v>
      </c>
      <c r="J1699" s="138" t="str">
        <f>IF(I1699&gt;0,H1699/I1699,0)</f>
      </c>
      <c r="K1699" s="139" t="str">
        <f>1-EXP(-J1699)</f>
      </c>
      <c r="L1699" s="140" t="str">
        <f>IF(G1699=30,1,M1698)</f>
      </c>
      <c r="M1699" s="141" t="str">
        <f>L1699*(1-K1699)</f>
      </c>
    </row>
    <row r="1700">
      <c r="A1700" t="s">
        <v>148</v>
      </c>
      <c r="B1700" t="s">
        <v>164</v>
      </c>
      <c r="C1700" s="4" t="s">
        <v>165</v>
      </c>
      <c r="D1700" t="s">
        <v>166</v>
      </c>
      <c r="E1700" t="s">
        <v>451</v>
      </c>
      <c r="F1700" s="134" t="n">
        <v>2041</v>
      </c>
      <c r="G1700" s="135" t="n">
        <v>48</v>
      </c>
      <c r="H1700" s="136" t="n">
        <v>7015.42777707834</v>
      </c>
      <c r="I1700" s="137" t="n">
        <v>4195810.21967427</v>
      </c>
      <c r="J1700" s="138" t="str">
        <f>IF(I1700&gt;0,H1700/I1700,0)</f>
      </c>
      <c r="K1700" s="139" t="str">
        <f>1-EXP(-J1700)</f>
      </c>
      <c r="L1700" s="140" t="str">
        <f>IF(G1700=30,1,M1699)</f>
      </c>
      <c r="M1700" s="141" t="str">
        <f>L1700*(1-K1700)</f>
      </c>
    </row>
    <row r="1701">
      <c r="A1701" t="s">
        <v>148</v>
      </c>
      <c r="B1701" t="s">
        <v>164</v>
      </c>
      <c r="C1701" s="4" t="s">
        <v>165</v>
      </c>
      <c r="D1701" t="s">
        <v>166</v>
      </c>
      <c r="E1701" t="s">
        <v>451</v>
      </c>
      <c r="F1701" s="134" t="n">
        <v>2041</v>
      </c>
      <c r="G1701" s="135" t="n">
        <v>49</v>
      </c>
      <c r="H1701" s="136" t="n">
        <v>7759.76103485438</v>
      </c>
      <c r="I1701" s="137" t="n">
        <v>4221840.11111996</v>
      </c>
      <c r="J1701" s="138" t="str">
        <f>IF(I1701&gt;0,H1701/I1701,0)</f>
      </c>
      <c r="K1701" s="139" t="str">
        <f>1-EXP(-J1701)</f>
      </c>
      <c r="L1701" s="140" t="str">
        <f>IF(G1701=30,1,M1700)</f>
      </c>
      <c r="M1701" s="141" t="str">
        <f>L1701*(1-K1701)</f>
      </c>
    </row>
    <row r="1702">
      <c r="A1702" t="s">
        <v>148</v>
      </c>
      <c r="B1702" t="s">
        <v>164</v>
      </c>
      <c r="C1702" s="4" t="s">
        <v>165</v>
      </c>
      <c r="D1702" t="s">
        <v>166</v>
      </c>
      <c r="E1702" t="s">
        <v>451</v>
      </c>
      <c r="F1702" s="134" t="n">
        <v>2041</v>
      </c>
      <c r="G1702" s="135" t="n">
        <v>50</v>
      </c>
      <c r="H1702" s="136" t="n">
        <v>8959.21091115029</v>
      </c>
      <c r="I1702" s="137" t="n">
        <v>4227309.28033544</v>
      </c>
      <c r="J1702" s="138" t="str">
        <f>IF(I1702&gt;0,H1702/I1702,0)</f>
      </c>
      <c r="K1702" s="139" t="str">
        <f>1-EXP(-J1702)</f>
      </c>
      <c r="L1702" s="140" t="str">
        <f>IF(G1702=30,1,M1701)</f>
      </c>
      <c r="M1702" s="141" t="str">
        <f>L1702*(1-K1702)</f>
      </c>
    </row>
    <row r="1703">
      <c r="A1703" t="s">
        <v>148</v>
      </c>
      <c r="B1703" t="s">
        <v>164</v>
      </c>
      <c r="C1703" s="4" t="s">
        <v>165</v>
      </c>
      <c r="D1703" t="s">
        <v>166</v>
      </c>
      <c r="E1703" t="s">
        <v>451</v>
      </c>
      <c r="F1703" s="134" t="n">
        <v>2041</v>
      </c>
      <c r="G1703" s="135" t="n">
        <v>51</v>
      </c>
      <c r="H1703" s="136" t="n">
        <v>13108.6764513665</v>
      </c>
      <c r="I1703" s="137" t="n">
        <v>6216624.96943658</v>
      </c>
      <c r="J1703" s="138" t="str">
        <f>IF(I1703&gt;0,H1703/I1703,0)</f>
      </c>
      <c r="K1703" s="139" t="str">
        <f>1-EXP(-J1703)</f>
      </c>
      <c r="L1703" s="140" t="str">
        <f>IF(G1703=30,1,M1702)</f>
      </c>
      <c r="M1703" s="141" t="str">
        <f>L1703*(1-K1703)</f>
      </c>
    </row>
    <row r="1704">
      <c r="A1704" t="s">
        <v>148</v>
      </c>
      <c r="B1704" t="s">
        <v>164</v>
      </c>
      <c r="C1704" s="4" t="s">
        <v>165</v>
      </c>
      <c r="D1704" t="s">
        <v>166</v>
      </c>
      <c r="E1704" t="s">
        <v>451</v>
      </c>
      <c r="F1704" s="134" t="n">
        <v>2041</v>
      </c>
      <c r="G1704" s="135" t="n">
        <v>52</v>
      </c>
      <c r="H1704" s="136" t="n">
        <v>10538.4837850199</v>
      </c>
      <c r="I1704" s="137" t="n">
        <v>4158867.46814542</v>
      </c>
      <c r="J1704" s="138" t="str">
        <f>IF(I1704&gt;0,H1704/I1704,0)</f>
      </c>
      <c r="K1704" s="139" t="str">
        <f>1-EXP(-J1704)</f>
      </c>
      <c r="L1704" s="140" t="str">
        <f>IF(G1704=30,1,M1703)</f>
      </c>
      <c r="M1704" s="141" t="str">
        <f>L1704*(1-K1704)</f>
      </c>
    </row>
    <row r="1705">
      <c r="A1705" t="s">
        <v>148</v>
      </c>
      <c r="B1705" t="s">
        <v>164</v>
      </c>
      <c r="C1705" s="4" t="s">
        <v>165</v>
      </c>
      <c r="D1705" t="s">
        <v>166</v>
      </c>
      <c r="E1705" t="s">
        <v>451</v>
      </c>
      <c r="F1705" s="134" t="n">
        <v>2041</v>
      </c>
      <c r="G1705" s="135" t="n">
        <v>53</v>
      </c>
      <c r="H1705" s="136" t="n">
        <v>11456.8767892417</v>
      </c>
      <c r="I1705" s="137" t="n">
        <v>4126789.13674685</v>
      </c>
      <c r="J1705" s="138" t="str">
        <f>IF(I1705&gt;0,H1705/I1705,0)</f>
      </c>
      <c r="K1705" s="139" t="str">
        <f>1-EXP(-J1705)</f>
      </c>
      <c r="L1705" s="140" t="str">
        <f>IF(G1705=30,1,M1704)</f>
      </c>
      <c r="M1705" s="141" t="str">
        <f>L1705*(1-K1705)</f>
      </c>
    </row>
    <row r="1706">
      <c r="A1706" t="s">
        <v>148</v>
      </c>
      <c r="B1706" t="s">
        <v>164</v>
      </c>
      <c r="C1706" s="4" t="s">
        <v>165</v>
      </c>
      <c r="D1706" t="s">
        <v>166</v>
      </c>
      <c r="E1706" t="s">
        <v>451</v>
      </c>
      <c r="F1706" s="134" t="n">
        <v>2041</v>
      </c>
      <c r="G1706" s="135" t="n">
        <v>54</v>
      </c>
      <c r="H1706" s="136" t="n">
        <v>12106.1103992413</v>
      </c>
      <c r="I1706" s="137" t="n">
        <v>3983218.29379856</v>
      </c>
      <c r="J1706" s="138" t="str">
        <f>IF(I1706&gt;0,H1706/I1706,0)</f>
      </c>
      <c r="K1706" s="139" t="str">
        <f>1-EXP(-J1706)</f>
      </c>
      <c r="L1706" s="140" t="str">
        <f>IF(G1706=30,1,M1705)</f>
      </c>
      <c r="M1706" s="141" t="str">
        <f>L1706*(1-K1706)</f>
      </c>
    </row>
    <row r="1707">
      <c r="A1707" t="s">
        <v>148</v>
      </c>
      <c r="B1707" t="s">
        <v>164</v>
      </c>
      <c r="C1707" s="4" t="s">
        <v>165</v>
      </c>
      <c r="D1707" t="s">
        <v>166</v>
      </c>
      <c r="E1707" t="s">
        <v>451</v>
      </c>
      <c r="F1707" s="134" t="n">
        <v>2041</v>
      </c>
      <c r="G1707" s="135" t="n">
        <v>55</v>
      </c>
      <c r="H1707" s="136" t="n">
        <v>12940.4838818647</v>
      </c>
      <c r="I1707" s="137" t="n">
        <v>3931707.1403769</v>
      </c>
      <c r="J1707" s="138" t="str">
        <f>IF(I1707&gt;0,H1707/I1707,0)</f>
      </c>
      <c r="K1707" s="139" t="str">
        <f>1-EXP(-J1707)</f>
      </c>
      <c r="L1707" s="140" t="str">
        <f>IF(G1707=30,1,M1706)</f>
      </c>
      <c r="M1707" s="141" t="str">
        <f>L1707*(1-K1707)</f>
      </c>
    </row>
    <row r="1708">
      <c r="A1708" t="s">
        <v>148</v>
      </c>
      <c r="B1708" t="s">
        <v>164</v>
      </c>
      <c r="C1708" s="4" t="s">
        <v>165</v>
      </c>
      <c r="D1708" t="s">
        <v>166</v>
      </c>
      <c r="E1708" t="s">
        <v>451</v>
      </c>
      <c r="F1708" s="134" t="n">
        <v>2041</v>
      </c>
      <c r="G1708" s="135" t="n">
        <v>56</v>
      </c>
      <c r="H1708" s="136" t="n">
        <v>14112.4127793513</v>
      </c>
      <c r="I1708" s="137" t="n">
        <v>3966748.50394168</v>
      </c>
      <c r="J1708" s="138" t="str">
        <f>IF(I1708&gt;0,H1708/I1708,0)</f>
      </c>
      <c r="K1708" s="139" t="str">
        <f>1-EXP(-J1708)</f>
      </c>
      <c r="L1708" s="140" t="str">
        <f>IF(G1708=30,1,M1707)</f>
      </c>
      <c r="M1708" s="141" t="str">
        <f>L1708*(1-K1708)</f>
      </c>
    </row>
    <row r="1709">
      <c r="A1709" t="s">
        <v>148</v>
      </c>
      <c r="B1709" t="s">
        <v>164</v>
      </c>
      <c r="C1709" s="4" t="s">
        <v>165</v>
      </c>
      <c r="D1709" t="s">
        <v>166</v>
      </c>
      <c r="E1709" t="s">
        <v>451</v>
      </c>
      <c r="F1709" s="134" t="n">
        <v>2041</v>
      </c>
      <c r="G1709" s="135" t="n">
        <v>57</v>
      </c>
      <c r="H1709" s="136" t="n">
        <v>15672.8206679692</v>
      </c>
      <c r="I1709" s="137" t="n">
        <v>4023215.2894636</v>
      </c>
      <c r="J1709" s="138" t="str">
        <f>IF(I1709&gt;0,H1709/I1709,0)</f>
      </c>
      <c r="K1709" s="139" t="str">
        <f>1-EXP(-J1709)</f>
      </c>
      <c r="L1709" s="140" t="str">
        <f>IF(G1709=30,1,M1708)</f>
      </c>
      <c r="M1709" s="141" t="str">
        <f>L1709*(1-K1709)</f>
      </c>
    </row>
    <row r="1710">
      <c r="A1710" t="s">
        <v>148</v>
      </c>
      <c r="B1710" t="s">
        <v>164</v>
      </c>
      <c r="C1710" s="4" t="s">
        <v>165</v>
      </c>
      <c r="D1710" t="s">
        <v>166</v>
      </c>
      <c r="E1710" t="s">
        <v>451</v>
      </c>
      <c r="F1710" s="134" t="n">
        <v>2041</v>
      </c>
      <c r="G1710" s="135" t="n">
        <v>58</v>
      </c>
      <c r="H1710" s="136" t="n">
        <v>16977.834874592</v>
      </c>
      <c r="I1710" s="137" t="n">
        <v>3975410.66498677</v>
      </c>
      <c r="J1710" s="138" t="str">
        <f>IF(I1710&gt;0,H1710/I1710,0)</f>
      </c>
      <c r="K1710" s="139" t="str">
        <f>1-EXP(-J1710)</f>
      </c>
      <c r="L1710" s="140" t="str">
        <f>IF(G1710=30,1,M1709)</f>
      </c>
      <c r="M1710" s="141" t="str">
        <f>L1710*(1-K1710)</f>
      </c>
    </row>
    <row r="1711">
      <c r="A1711" t="s">
        <v>148</v>
      </c>
      <c r="B1711" t="s">
        <v>164</v>
      </c>
      <c r="C1711" s="4" t="s">
        <v>165</v>
      </c>
      <c r="D1711" t="s">
        <v>166</v>
      </c>
      <c r="E1711" t="s">
        <v>451</v>
      </c>
      <c r="F1711" s="134" t="n">
        <v>2041</v>
      </c>
      <c r="G1711" s="135" t="n">
        <v>59</v>
      </c>
      <c r="H1711" s="136" t="n">
        <v>17933.4019088347</v>
      </c>
      <c r="I1711" s="137" t="n">
        <v>3821650.73383369</v>
      </c>
      <c r="J1711" s="138" t="str">
        <f>IF(I1711&gt;0,H1711/I1711,0)</f>
      </c>
      <c r="K1711" s="139" t="str">
        <f>1-EXP(-J1711)</f>
      </c>
      <c r="L1711" s="140" t="str">
        <f>IF(G1711=30,1,M1710)</f>
      </c>
      <c r="M1711" s="141" t="str">
        <f>L1711*(1-K1711)</f>
      </c>
    </row>
    <row r="1712">
      <c r="A1712" t="s">
        <v>148</v>
      </c>
      <c r="B1712" t="s">
        <v>164</v>
      </c>
      <c r="C1712" s="4" t="s">
        <v>165</v>
      </c>
      <c r="D1712" t="s">
        <v>166</v>
      </c>
      <c r="E1712" t="s">
        <v>451</v>
      </c>
      <c r="F1712" s="134" t="n">
        <v>2041</v>
      </c>
      <c r="G1712" s="135" t="n">
        <v>60</v>
      </c>
      <c r="H1712" s="136" t="n">
        <v>19073.0006776931</v>
      </c>
      <c r="I1712" s="137" t="n">
        <v>3724716.92116353</v>
      </c>
      <c r="J1712" s="138" t="str">
        <f>IF(I1712&gt;0,H1712/I1712,0)</f>
      </c>
      <c r="K1712" s="139" t="str">
        <f>1-EXP(-J1712)</f>
      </c>
      <c r="L1712" s="140" t="str">
        <f>IF(G1712=30,1,M1711)</f>
      </c>
      <c r="M1712" s="141" t="str">
        <f>L1712*(1-K1712)</f>
      </c>
    </row>
    <row r="1713">
      <c r="A1713" t="s">
        <v>148</v>
      </c>
      <c r="B1713" t="s">
        <v>164</v>
      </c>
      <c r="C1713" s="4" t="s">
        <v>165</v>
      </c>
      <c r="D1713" t="s">
        <v>166</v>
      </c>
      <c r="E1713" t="s">
        <v>451</v>
      </c>
      <c r="F1713" s="134" t="n">
        <v>2041</v>
      </c>
      <c r="G1713" s="135" t="n">
        <v>61</v>
      </c>
      <c r="H1713" s="136" t="n">
        <v>20519.2958113727</v>
      </c>
      <c r="I1713" s="137" t="n">
        <v>3640494.7436487</v>
      </c>
      <c r="J1713" s="138" t="str">
        <f>IF(I1713&gt;0,H1713/I1713,0)</f>
      </c>
      <c r="K1713" s="139" t="str">
        <f>1-EXP(-J1713)</f>
      </c>
      <c r="L1713" s="140" t="str">
        <f>IF(G1713=30,1,M1712)</f>
      </c>
      <c r="M1713" s="141" t="str">
        <f>L1713*(1-K1713)</f>
      </c>
    </row>
    <row r="1714">
      <c r="A1714" t="s">
        <v>148</v>
      </c>
      <c r="B1714" t="s">
        <v>164</v>
      </c>
      <c r="C1714" s="4" t="s">
        <v>165</v>
      </c>
      <c r="D1714" t="s">
        <v>166</v>
      </c>
      <c r="E1714" t="s">
        <v>451</v>
      </c>
      <c r="F1714" s="134" t="n">
        <v>2041</v>
      </c>
      <c r="G1714" s="135" t="n">
        <v>62</v>
      </c>
      <c r="H1714" s="136" t="n">
        <v>21986.4750902207</v>
      </c>
      <c r="I1714" s="137" t="n">
        <v>3549731.91436019</v>
      </c>
      <c r="J1714" s="138" t="str">
        <f>IF(I1714&gt;0,H1714/I1714,0)</f>
      </c>
      <c r="K1714" s="139" t="str">
        <f>1-EXP(-J1714)</f>
      </c>
      <c r="L1714" s="140" t="str">
        <f>IF(G1714=30,1,M1713)</f>
      </c>
      <c r="M1714" s="141" t="str">
        <f>L1714*(1-K1714)</f>
      </c>
    </row>
    <row r="1715">
      <c r="A1715" t="s">
        <v>148</v>
      </c>
      <c r="B1715" t="s">
        <v>164</v>
      </c>
      <c r="C1715" s="4" t="s">
        <v>165</v>
      </c>
      <c r="D1715" t="s">
        <v>166</v>
      </c>
      <c r="E1715" t="s">
        <v>451</v>
      </c>
      <c r="F1715" s="134" t="n">
        <v>2041</v>
      </c>
      <c r="G1715" s="135" t="n">
        <v>63</v>
      </c>
      <c r="H1715" s="136" t="n">
        <v>23413.1551416464</v>
      </c>
      <c r="I1715" s="137" t="n">
        <v>3439754.14472685</v>
      </c>
      <c r="J1715" s="138" t="str">
        <f>IF(I1715&gt;0,H1715/I1715,0)</f>
      </c>
      <c r="K1715" s="139" t="str">
        <f>1-EXP(-J1715)</f>
      </c>
      <c r="L1715" s="140" t="str">
        <f>IF(G1715=30,1,M1714)</f>
      </c>
      <c r="M1715" s="141" t="str">
        <f>L1715*(1-K1715)</f>
      </c>
    </row>
    <row r="1716">
      <c r="A1716" t="s">
        <v>148</v>
      </c>
      <c r="B1716" t="s">
        <v>164</v>
      </c>
      <c r="C1716" s="4" t="s">
        <v>165</v>
      </c>
      <c r="D1716" t="s">
        <v>166</v>
      </c>
      <c r="E1716" t="s">
        <v>451</v>
      </c>
      <c r="F1716" s="134" t="n">
        <v>2041</v>
      </c>
      <c r="G1716" s="135" t="n">
        <v>64</v>
      </c>
      <c r="H1716" s="136" t="n">
        <v>25029.8564168361</v>
      </c>
      <c r="I1716" s="137" t="n">
        <v>3342780.30701299</v>
      </c>
      <c r="J1716" s="138" t="str">
        <f>IF(I1716&gt;0,H1716/I1716,0)</f>
      </c>
      <c r="K1716" s="139" t="str">
        <f>1-EXP(-J1716)</f>
      </c>
      <c r="L1716" s="140" t="str">
        <f>IF(G1716=30,1,M1715)</f>
      </c>
      <c r="M1716" s="141" t="str">
        <f>L1716*(1-K1716)</f>
      </c>
    </row>
    <row r="1717">
      <c r="A1717" t="s">
        <v>148</v>
      </c>
      <c r="B1717" t="s">
        <v>164</v>
      </c>
      <c r="C1717" s="4" t="s">
        <v>165</v>
      </c>
      <c r="D1717" t="s">
        <v>166</v>
      </c>
      <c r="E1717" t="s">
        <v>451</v>
      </c>
      <c r="F1717" s="134" t="n">
        <v>2041</v>
      </c>
      <c r="G1717" s="135" t="n">
        <v>65</v>
      </c>
      <c r="H1717" s="136" t="n">
        <v>25465.7519971435</v>
      </c>
      <c r="I1717" s="137" t="n">
        <v>3233998.13631033</v>
      </c>
      <c r="J1717" s="138" t="str">
        <f>IF(I1717&gt;0,H1717/I1717,0)</f>
      </c>
      <c r="K1717" s="139" t="str">
        <f>1-EXP(-J1717)</f>
      </c>
      <c r="L1717" s="140" t="str">
        <f>IF(G1717=30,1,M1716)</f>
      </c>
      <c r="M1717" s="141" t="str">
        <f>L1717*(1-K1717)</f>
      </c>
    </row>
    <row r="1718">
      <c r="A1718" t="s">
        <v>148</v>
      </c>
      <c r="B1718" t="s">
        <v>164</v>
      </c>
      <c r="C1718" s="4" t="s">
        <v>165</v>
      </c>
      <c r="D1718" t="s">
        <v>166</v>
      </c>
      <c r="E1718" t="s">
        <v>451</v>
      </c>
      <c r="F1718" s="134" t="n">
        <v>2041</v>
      </c>
      <c r="G1718" s="135" t="n">
        <v>66</v>
      </c>
      <c r="H1718" s="136" t="n">
        <v>26883.9582472768</v>
      </c>
      <c r="I1718" s="137" t="n">
        <v>3123358.54917374</v>
      </c>
      <c r="J1718" s="138" t="str">
        <f>IF(I1718&gt;0,H1718/I1718,0)</f>
      </c>
      <c r="K1718" s="139" t="str">
        <f>1-EXP(-J1718)</f>
      </c>
      <c r="L1718" s="140" t="str">
        <f>IF(G1718=30,1,M1717)</f>
      </c>
      <c r="M1718" s="141" t="str">
        <f>L1718*(1-K1718)</f>
      </c>
    </row>
    <row r="1719">
      <c r="A1719" t="s">
        <v>148</v>
      </c>
      <c r="B1719" t="s">
        <v>164</v>
      </c>
      <c r="C1719" s="4" t="s">
        <v>165</v>
      </c>
      <c r="D1719" t="s">
        <v>166</v>
      </c>
      <c r="E1719" t="s">
        <v>451</v>
      </c>
      <c r="F1719" s="134" t="n">
        <v>2041</v>
      </c>
      <c r="G1719" s="135" t="n">
        <v>67</v>
      </c>
      <c r="H1719" s="136" t="n">
        <v>28278.0558866371</v>
      </c>
      <c r="I1719" s="137" t="n">
        <v>2987387.62193929</v>
      </c>
      <c r="J1719" s="138" t="str">
        <f>IF(I1719&gt;0,H1719/I1719,0)</f>
      </c>
      <c r="K1719" s="139" t="str">
        <f>1-EXP(-J1719)</f>
      </c>
      <c r="L1719" s="140" t="str">
        <f>IF(G1719=30,1,M1718)</f>
      </c>
      <c r="M1719" s="141" t="str">
        <f>L1719*(1-K1719)</f>
      </c>
    </row>
    <row r="1720">
      <c r="A1720" t="s">
        <v>148</v>
      </c>
      <c r="B1720" t="s">
        <v>164</v>
      </c>
      <c r="C1720" s="4" t="s">
        <v>165</v>
      </c>
      <c r="D1720" t="s">
        <v>166</v>
      </c>
      <c r="E1720" t="s">
        <v>451</v>
      </c>
      <c r="F1720" s="134" t="n">
        <v>2041</v>
      </c>
      <c r="G1720" s="135" t="n">
        <v>68</v>
      </c>
      <c r="H1720" s="136" t="n">
        <v>30218.5998010409</v>
      </c>
      <c r="I1720" s="137" t="n">
        <v>2900278.67237199</v>
      </c>
      <c r="J1720" s="138" t="str">
        <f>IF(I1720&gt;0,H1720/I1720,0)</f>
      </c>
      <c r="K1720" s="139" t="str">
        <f>1-EXP(-J1720)</f>
      </c>
      <c r="L1720" s="140" t="str">
        <f>IF(G1720=30,1,M1719)</f>
      </c>
      <c r="M1720" s="141" t="str">
        <f>L1720*(1-K1720)</f>
      </c>
    </row>
    <row r="1721">
      <c r="A1721" t="s">
        <v>148</v>
      </c>
      <c r="B1721" t="s">
        <v>164</v>
      </c>
      <c r="C1721" s="4" t="s">
        <v>165</v>
      </c>
      <c r="D1721" t="s">
        <v>166</v>
      </c>
      <c r="E1721" t="s">
        <v>451</v>
      </c>
      <c r="F1721" s="134" t="n">
        <v>2041</v>
      </c>
      <c r="G1721" s="135" t="n">
        <v>69</v>
      </c>
      <c r="H1721" s="136" t="n">
        <v>30760.8471035803</v>
      </c>
      <c r="I1721" s="137" t="n">
        <v>2676601.4102739</v>
      </c>
      <c r="J1721" s="138" t="str">
        <f>IF(I1721&gt;0,H1721/I1721,0)</f>
      </c>
      <c r="K1721" s="139" t="str">
        <f>1-EXP(-J1721)</f>
      </c>
      <c r="L1721" s="140" t="str">
        <f>IF(G1721=30,1,M1720)</f>
      </c>
      <c r="M1721" s="141" t="str">
        <f>L1721*(1-K1721)</f>
      </c>
    </row>
    <row r="1722">
      <c r="A1722" t="s">
        <v>148</v>
      </c>
      <c r="B1722" t="s">
        <v>164</v>
      </c>
      <c r="C1722" s="4" t="s">
        <v>165</v>
      </c>
      <c r="D1722" t="s">
        <v>166</v>
      </c>
      <c r="E1722" t="s">
        <v>451</v>
      </c>
      <c r="F1722" s="134" t="n">
        <v>2042</v>
      </c>
      <c r="G1722" s="135" t="n">
        <v>30</v>
      </c>
      <c r="H1722" s="136" t="n">
        <v>732.935133519697</v>
      </c>
      <c r="I1722" s="137" t="n">
        <v>4906819.55003059</v>
      </c>
      <c r="J1722" s="138" t="str">
        <f>IF(I1722&gt;0,H1722/I1722,0)</f>
      </c>
      <c r="K1722" s="139" t="str">
        <f>1-EXP(-J1722)</f>
      </c>
      <c r="L1722" s="140" t="str">
        <f>IF(G1722=30,1,M1721)</f>
      </c>
      <c r="M1722" s="141" t="str">
        <f>L1722*(1-K1722)</f>
      </c>
    </row>
    <row r="1723">
      <c r="A1723" t="s">
        <v>148</v>
      </c>
      <c r="B1723" t="s">
        <v>164</v>
      </c>
      <c r="C1723" s="4" t="s">
        <v>165</v>
      </c>
      <c r="D1723" t="s">
        <v>166</v>
      </c>
      <c r="E1723" t="s">
        <v>451</v>
      </c>
      <c r="F1723" s="134" t="n">
        <v>2042</v>
      </c>
      <c r="G1723" s="135" t="n">
        <v>31</v>
      </c>
      <c r="H1723" s="136" t="n">
        <v>932.919338319542</v>
      </c>
      <c r="I1723" s="137" t="n">
        <v>4878760.16066262</v>
      </c>
      <c r="J1723" s="138" t="str">
        <f>IF(I1723&gt;0,H1723/I1723,0)</f>
      </c>
      <c r="K1723" s="139" t="str">
        <f>1-EXP(-J1723)</f>
      </c>
      <c r="L1723" s="140" t="str">
        <f>IF(G1723=30,1,M1722)</f>
      </c>
      <c r="M1723" s="141" t="str">
        <f>L1723*(1-K1723)</f>
      </c>
    </row>
    <row r="1724">
      <c r="A1724" t="s">
        <v>148</v>
      </c>
      <c r="B1724" t="s">
        <v>164</v>
      </c>
      <c r="C1724" s="4" t="s">
        <v>165</v>
      </c>
      <c r="D1724" t="s">
        <v>166</v>
      </c>
      <c r="E1724" t="s">
        <v>451</v>
      </c>
      <c r="F1724" s="134" t="n">
        <v>2042</v>
      </c>
      <c r="G1724" s="135" t="n">
        <v>32</v>
      </c>
      <c r="H1724" s="136" t="n">
        <v>957.267517235493</v>
      </c>
      <c r="I1724" s="137" t="n">
        <v>4745129.12813641</v>
      </c>
      <c r="J1724" s="138" t="str">
        <f>IF(I1724&gt;0,H1724/I1724,0)</f>
      </c>
      <c r="K1724" s="139" t="str">
        <f>1-EXP(-J1724)</f>
      </c>
      <c r="L1724" s="140" t="str">
        <f>IF(G1724=30,1,M1723)</f>
      </c>
      <c r="M1724" s="141" t="str">
        <f>L1724*(1-K1724)</f>
      </c>
    </row>
    <row r="1725">
      <c r="A1725" t="s">
        <v>148</v>
      </c>
      <c r="B1725" t="s">
        <v>164</v>
      </c>
      <c r="C1725" s="4" t="s">
        <v>165</v>
      </c>
      <c r="D1725" t="s">
        <v>166</v>
      </c>
      <c r="E1725" t="s">
        <v>451</v>
      </c>
      <c r="F1725" s="134" t="n">
        <v>2042</v>
      </c>
      <c r="G1725" s="135" t="n">
        <v>33</v>
      </c>
      <c r="H1725" s="136" t="n">
        <v>1000.7282916162</v>
      </c>
      <c r="I1725" s="137" t="n">
        <v>4674390.81446309</v>
      </c>
      <c r="J1725" s="138" t="str">
        <f>IF(I1725&gt;0,H1725/I1725,0)</f>
      </c>
      <c r="K1725" s="139" t="str">
        <f>1-EXP(-J1725)</f>
      </c>
      <c r="L1725" s="140" t="str">
        <f>IF(G1725=30,1,M1724)</f>
      </c>
      <c r="M1725" s="141" t="str">
        <f>L1725*(1-K1725)</f>
      </c>
    </row>
    <row r="1726">
      <c r="A1726" t="s">
        <v>148</v>
      </c>
      <c r="B1726" t="s">
        <v>164</v>
      </c>
      <c r="C1726" s="4" t="s">
        <v>165</v>
      </c>
      <c r="D1726" t="s">
        <v>166</v>
      </c>
      <c r="E1726" t="s">
        <v>451</v>
      </c>
      <c r="F1726" s="134" t="n">
        <v>2042</v>
      </c>
      <c r="G1726" s="135" t="n">
        <v>34</v>
      </c>
      <c r="H1726" s="136" t="n">
        <v>1058.94258983659</v>
      </c>
      <c r="I1726" s="137" t="n">
        <v>4631600.43002857</v>
      </c>
      <c r="J1726" s="138" t="str">
        <f>IF(I1726&gt;0,H1726/I1726,0)</f>
      </c>
      <c r="K1726" s="139" t="str">
        <f>1-EXP(-J1726)</f>
      </c>
      <c r="L1726" s="140" t="str">
        <f>IF(G1726=30,1,M1725)</f>
      </c>
      <c r="M1726" s="141" t="str">
        <f>L1726*(1-K1726)</f>
      </c>
    </row>
    <row r="1727">
      <c r="A1727" t="s">
        <v>148</v>
      </c>
      <c r="B1727" t="s">
        <v>164</v>
      </c>
      <c r="C1727" s="4" t="s">
        <v>165</v>
      </c>
      <c r="D1727" t="s">
        <v>166</v>
      </c>
      <c r="E1727" t="s">
        <v>451</v>
      </c>
      <c r="F1727" s="134" t="n">
        <v>2042</v>
      </c>
      <c r="G1727" s="135" t="n">
        <v>35</v>
      </c>
      <c r="H1727" s="136" t="n">
        <v>1478.88110964448</v>
      </c>
      <c r="I1727" s="137" t="n">
        <v>4657069.05636</v>
      </c>
      <c r="J1727" s="138" t="str">
        <f>IF(I1727&gt;0,H1727/I1727,0)</f>
      </c>
      <c r="K1727" s="139" t="str">
        <f>1-EXP(-J1727)</f>
      </c>
      <c r="L1727" s="140" t="str">
        <f>IF(G1727=30,1,M1726)</f>
      </c>
      <c r="M1727" s="141" t="str">
        <f>L1727*(1-K1727)</f>
      </c>
    </row>
    <row r="1728">
      <c r="A1728" t="s">
        <v>148</v>
      </c>
      <c r="B1728" t="s">
        <v>164</v>
      </c>
      <c r="C1728" s="4" t="s">
        <v>165</v>
      </c>
      <c r="D1728" t="s">
        <v>166</v>
      </c>
      <c r="E1728" t="s">
        <v>451</v>
      </c>
      <c r="F1728" s="134" t="n">
        <v>2042</v>
      </c>
      <c r="G1728" s="135" t="n">
        <v>36</v>
      </c>
      <c r="H1728" s="136" t="n">
        <v>1674.79500102373</v>
      </c>
      <c r="I1728" s="137" t="n">
        <v>4573256.05988822</v>
      </c>
      <c r="J1728" s="138" t="str">
        <f>IF(I1728&gt;0,H1728/I1728,0)</f>
      </c>
      <c r="K1728" s="139" t="str">
        <f>1-EXP(-J1728)</f>
      </c>
      <c r="L1728" s="140" t="str">
        <f>IF(G1728=30,1,M1727)</f>
      </c>
      <c r="M1728" s="141" t="str">
        <f>L1728*(1-K1728)</f>
      </c>
    </row>
    <row r="1729">
      <c r="A1729" t="s">
        <v>148</v>
      </c>
      <c r="B1729" t="s">
        <v>164</v>
      </c>
      <c r="C1729" s="4" t="s">
        <v>165</v>
      </c>
      <c r="D1729" t="s">
        <v>166</v>
      </c>
      <c r="E1729" t="s">
        <v>451</v>
      </c>
      <c r="F1729" s="134" t="n">
        <v>2042</v>
      </c>
      <c r="G1729" s="135" t="n">
        <v>37</v>
      </c>
      <c r="H1729" s="136" t="n">
        <v>1779.92882460384</v>
      </c>
      <c r="I1729" s="137" t="n">
        <v>4511351.93845058</v>
      </c>
      <c r="J1729" s="138" t="str">
        <f>IF(I1729&gt;0,H1729/I1729,0)</f>
      </c>
      <c r="K1729" s="139" t="str">
        <f>1-EXP(-J1729)</f>
      </c>
      <c r="L1729" s="140" t="str">
        <f>IF(G1729=30,1,M1728)</f>
      </c>
      <c r="M1729" s="141" t="str">
        <f>L1729*(1-K1729)</f>
      </c>
    </row>
    <row r="1730">
      <c r="A1730" t="s">
        <v>148</v>
      </c>
      <c r="B1730" t="s">
        <v>164</v>
      </c>
      <c r="C1730" s="4" t="s">
        <v>165</v>
      </c>
      <c r="D1730" t="s">
        <v>166</v>
      </c>
      <c r="E1730" t="s">
        <v>451</v>
      </c>
      <c r="F1730" s="134" t="n">
        <v>2042</v>
      </c>
      <c r="G1730" s="135" t="n">
        <v>38</v>
      </c>
      <c r="H1730" s="136" t="n">
        <v>1871.09564600461</v>
      </c>
      <c r="I1730" s="137" t="n">
        <v>4381931.26736352</v>
      </c>
      <c r="J1730" s="138" t="str">
        <f>IF(I1730&gt;0,H1730/I1730,0)</f>
      </c>
      <c r="K1730" s="139" t="str">
        <f>1-EXP(-J1730)</f>
      </c>
      <c r="L1730" s="140" t="str">
        <f>IF(G1730=30,1,M1729)</f>
      </c>
      <c r="M1730" s="141" t="str">
        <f>L1730*(1-K1730)</f>
      </c>
    </row>
    <row r="1731">
      <c r="A1731" t="s">
        <v>148</v>
      </c>
      <c r="B1731" t="s">
        <v>164</v>
      </c>
      <c r="C1731" s="4" t="s">
        <v>165</v>
      </c>
      <c r="D1731" t="s">
        <v>166</v>
      </c>
      <c r="E1731" t="s">
        <v>451</v>
      </c>
      <c r="F1731" s="134" t="n">
        <v>2042</v>
      </c>
      <c r="G1731" s="135" t="n">
        <v>39</v>
      </c>
      <c r="H1731" s="136" t="n">
        <v>1999.16147530454</v>
      </c>
      <c r="I1731" s="137" t="n">
        <v>4314889.44542246</v>
      </c>
      <c r="J1731" s="138" t="str">
        <f>IF(I1731&gt;0,H1731/I1731,0)</f>
      </c>
      <c r="K1731" s="139" t="str">
        <f>1-EXP(-J1731)</f>
      </c>
      <c r="L1731" s="140" t="str">
        <f>IF(G1731=30,1,M1730)</f>
      </c>
      <c r="M1731" s="141" t="str">
        <f>L1731*(1-K1731)</f>
      </c>
    </row>
    <row r="1732">
      <c r="A1732" t="s">
        <v>148</v>
      </c>
      <c r="B1732" t="s">
        <v>164</v>
      </c>
      <c r="C1732" s="4" t="s">
        <v>165</v>
      </c>
      <c r="D1732" t="s">
        <v>166</v>
      </c>
      <c r="E1732" t="s">
        <v>451</v>
      </c>
      <c r="F1732" s="134" t="n">
        <v>2042</v>
      </c>
      <c r="G1732" s="135" t="n">
        <v>40</v>
      </c>
      <c r="H1732" s="136" t="n">
        <v>2867.62668706827</v>
      </c>
      <c r="I1732" s="137" t="n">
        <v>4290074.07058857</v>
      </c>
      <c r="J1732" s="138" t="str">
        <f>IF(I1732&gt;0,H1732/I1732,0)</f>
      </c>
      <c r="K1732" s="139" t="str">
        <f>1-EXP(-J1732)</f>
      </c>
      <c r="L1732" s="140" t="str">
        <f>IF(G1732=30,1,M1731)</f>
      </c>
      <c r="M1732" s="141" t="str">
        <f>L1732*(1-K1732)</f>
      </c>
    </row>
    <row r="1733">
      <c r="A1733" t="s">
        <v>148</v>
      </c>
      <c r="B1733" t="s">
        <v>164</v>
      </c>
      <c r="C1733" s="4" t="s">
        <v>165</v>
      </c>
      <c r="D1733" t="s">
        <v>166</v>
      </c>
      <c r="E1733" t="s">
        <v>451</v>
      </c>
      <c r="F1733" s="134" t="n">
        <v>2042</v>
      </c>
      <c r="G1733" s="135" t="n">
        <v>41</v>
      </c>
      <c r="H1733" s="136" t="n">
        <v>3080.34051328546</v>
      </c>
      <c r="I1733" s="137" t="n">
        <v>4266453.19601161</v>
      </c>
      <c r="J1733" s="138" t="str">
        <f>IF(I1733&gt;0,H1733/I1733,0)</f>
      </c>
      <c r="K1733" s="139" t="str">
        <f>1-EXP(-J1733)</f>
      </c>
      <c r="L1733" s="140" t="str">
        <f>IF(G1733=30,1,M1732)</f>
      </c>
      <c r="M1733" s="141" t="str">
        <f>L1733*(1-K1733)</f>
      </c>
    </row>
    <row r="1734">
      <c r="A1734" t="s">
        <v>148</v>
      </c>
      <c r="B1734" t="s">
        <v>164</v>
      </c>
      <c r="C1734" s="4" t="s">
        <v>165</v>
      </c>
      <c r="D1734" t="s">
        <v>166</v>
      </c>
      <c r="E1734" t="s">
        <v>451</v>
      </c>
      <c r="F1734" s="134" t="n">
        <v>2042</v>
      </c>
      <c r="G1734" s="135" t="n">
        <v>42</v>
      </c>
      <c r="H1734" s="136" t="n">
        <v>3336.20501868086</v>
      </c>
      <c r="I1734" s="137" t="n">
        <v>4242827.83817576</v>
      </c>
      <c r="J1734" s="138" t="str">
        <f>IF(I1734&gt;0,H1734/I1734,0)</f>
      </c>
      <c r="K1734" s="139" t="str">
        <f>1-EXP(-J1734)</f>
      </c>
      <c r="L1734" s="140" t="str">
        <f>IF(G1734=30,1,M1733)</f>
      </c>
      <c r="M1734" s="141" t="str">
        <f>L1734*(1-K1734)</f>
      </c>
    </row>
    <row r="1735">
      <c r="A1735" t="s">
        <v>148</v>
      </c>
      <c r="B1735" t="s">
        <v>164</v>
      </c>
      <c r="C1735" s="4" t="s">
        <v>165</v>
      </c>
      <c r="D1735" t="s">
        <v>166</v>
      </c>
      <c r="E1735" t="s">
        <v>451</v>
      </c>
      <c r="F1735" s="134" t="n">
        <v>2042</v>
      </c>
      <c r="G1735" s="135" t="n">
        <v>43</v>
      </c>
      <c r="H1735" s="136" t="n">
        <v>3655.84478526227</v>
      </c>
      <c r="I1735" s="137" t="n">
        <v>4257779.92061444</v>
      </c>
      <c r="J1735" s="138" t="str">
        <f>IF(I1735&gt;0,H1735/I1735,0)</f>
      </c>
      <c r="K1735" s="139" t="str">
        <f>1-EXP(-J1735)</f>
      </c>
      <c r="L1735" s="140" t="str">
        <f>IF(G1735=30,1,M1734)</f>
      </c>
      <c r="M1735" s="141" t="str">
        <f>L1735*(1-K1735)</f>
      </c>
    </row>
    <row r="1736">
      <c r="A1736" t="s">
        <v>148</v>
      </c>
      <c r="B1736" t="s">
        <v>164</v>
      </c>
      <c r="C1736" s="4" t="s">
        <v>165</v>
      </c>
      <c r="D1736" t="s">
        <v>166</v>
      </c>
      <c r="E1736" t="s">
        <v>451</v>
      </c>
      <c r="F1736" s="134" t="n">
        <v>2042</v>
      </c>
      <c r="G1736" s="135" t="n">
        <v>44</v>
      </c>
      <c r="H1736" s="136" t="n">
        <v>4051.9674736284</v>
      </c>
      <c r="I1736" s="137" t="n">
        <v>4310553.2684022</v>
      </c>
      <c r="J1736" s="138" t="str">
        <f>IF(I1736&gt;0,H1736/I1736,0)</f>
      </c>
      <c r="K1736" s="139" t="str">
        <f>1-EXP(-J1736)</f>
      </c>
      <c r="L1736" s="140" t="str">
        <f>IF(G1736=30,1,M1735)</f>
      </c>
      <c r="M1736" s="141" t="str">
        <f>L1736*(1-K1736)</f>
      </c>
    </row>
    <row r="1737">
      <c r="A1737" t="s">
        <v>148</v>
      </c>
      <c r="B1737" t="s">
        <v>164</v>
      </c>
      <c r="C1737" s="4" t="s">
        <v>165</v>
      </c>
      <c r="D1737" t="s">
        <v>166</v>
      </c>
      <c r="E1737" t="s">
        <v>451</v>
      </c>
      <c r="F1737" s="134" t="n">
        <v>2042</v>
      </c>
      <c r="G1737" s="135" t="n">
        <v>45</v>
      </c>
      <c r="H1737" s="136" t="n">
        <v>5632.51629254528</v>
      </c>
      <c r="I1737" s="137" t="n">
        <v>4438412.04940531</v>
      </c>
      <c r="J1737" s="138" t="str">
        <f>IF(I1737&gt;0,H1737/I1737,0)</f>
      </c>
      <c r="K1737" s="139" t="str">
        <f>1-EXP(-J1737)</f>
      </c>
      <c r="L1737" s="140" t="str">
        <f>IF(G1737=30,1,M1736)</f>
      </c>
      <c r="M1737" s="141" t="str">
        <f>L1737*(1-K1737)</f>
      </c>
    </row>
    <row r="1738">
      <c r="A1738" t="s">
        <v>148</v>
      </c>
      <c r="B1738" t="s">
        <v>164</v>
      </c>
      <c r="C1738" s="4" t="s">
        <v>165</v>
      </c>
      <c r="D1738" t="s">
        <v>166</v>
      </c>
      <c r="E1738" t="s">
        <v>451</v>
      </c>
      <c r="F1738" s="134" t="n">
        <v>2042</v>
      </c>
      <c r="G1738" s="135" t="n">
        <v>46</v>
      </c>
      <c r="H1738" s="136" t="n">
        <v>6028.2765574562</v>
      </c>
      <c r="I1738" s="137" t="n">
        <v>4387567.15438603</v>
      </c>
      <c r="J1738" s="138" t="str">
        <f>IF(I1738&gt;0,H1738/I1738,0)</f>
      </c>
      <c r="K1738" s="139" t="str">
        <f>1-EXP(-J1738)</f>
      </c>
      <c r="L1738" s="140" t="str">
        <f>IF(G1738=30,1,M1737)</f>
      </c>
      <c r="M1738" s="141" t="str">
        <f>L1738*(1-K1738)</f>
      </c>
    </row>
    <row r="1739">
      <c r="A1739" t="s">
        <v>148</v>
      </c>
      <c r="B1739" t="s">
        <v>164</v>
      </c>
      <c r="C1739" s="4" t="s">
        <v>165</v>
      </c>
      <c r="D1739" t="s">
        <v>166</v>
      </c>
      <c r="E1739" t="s">
        <v>451</v>
      </c>
      <c r="F1739" s="134" t="n">
        <v>2042</v>
      </c>
      <c r="G1739" s="135" t="n">
        <v>47</v>
      </c>
      <c r="H1739" s="136" t="n">
        <v>6502.20897982326</v>
      </c>
      <c r="I1739" s="137" t="n">
        <v>4307509.4127096</v>
      </c>
      <c r="J1739" s="138" t="str">
        <f>IF(I1739&gt;0,H1739/I1739,0)</f>
      </c>
      <c r="K1739" s="139" t="str">
        <f>1-EXP(-J1739)</f>
      </c>
      <c r="L1739" s="140" t="str">
        <f>IF(G1739=30,1,M1738)</f>
      </c>
      <c r="M1739" s="141" t="str">
        <f>L1739*(1-K1739)</f>
      </c>
    </row>
    <row r="1740">
      <c r="A1740" t="s">
        <v>148</v>
      </c>
      <c r="B1740" t="s">
        <v>164</v>
      </c>
      <c r="C1740" s="4" t="s">
        <v>165</v>
      </c>
      <c r="D1740" t="s">
        <v>166</v>
      </c>
      <c r="E1740" t="s">
        <v>451</v>
      </c>
      <c r="F1740" s="134" t="n">
        <v>2042</v>
      </c>
      <c r="G1740" s="135" t="n">
        <v>48</v>
      </c>
      <c r="H1740" s="136" t="n">
        <v>7047.1095798323</v>
      </c>
      <c r="I1740" s="137" t="n">
        <v>4241953.63482431</v>
      </c>
      <c r="J1740" s="138" t="str">
        <f>IF(I1740&gt;0,H1740/I1740,0)</f>
      </c>
      <c r="K1740" s="139" t="str">
        <f>1-EXP(-J1740)</f>
      </c>
      <c r="L1740" s="140" t="str">
        <f>IF(G1740=30,1,M1739)</f>
      </c>
      <c r="M1740" s="141" t="str">
        <f>L1740*(1-K1740)</f>
      </c>
    </row>
    <row r="1741">
      <c r="A1741" t="s">
        <v>148</v>
      </c>
      <c r="B1741" t="s">
        <v>164</v>
      </c>
      <c r="C1741" s="4" t="s">
        <v>165</v>
      </c>
      <c r="D1741" t="s">
        <v>166</v>
      </c>
      <c r="E1741" t="s">
        <v>451</v>
      </c>
      <c r="F1741" s="134" t="n">
        <v>2042</v>
      </c>
      <c r="G1741" s="135" t="n">
        <v>49</v>
      </c>
      <c r="H1741" s="136" t="n">
        <v>7644.31117322395</v>
      </c>
      <c r="I1741" s="137" t="n">
        <v>4178982.44741043</v>
      </c>
      <c r="J1741" s="138" t="str">
        <f>IF(I1741&gt;0,H1741/I1741,0)</f>
      </c>
      <c r="K1741" s="139" t="str">
        <f>1-EXP(-J1741)</f>
      </c>
      <c r="L1741" s="140" t="str">
        <f>IF(G1741=30,1,M1740)</f>
      </c>
      <c r="M1741" s="141" t="str">
        <f>L1741*(1-K1741)</f>
      </c>
    </row>
    <row r="1742">
      <c r="A1742" t="s">
        <v>148</v>
      </c>
      <c r="B1742" t="s">
        <v>164</v>
      </c>
      <c r="C1742" s="4" t="s">
        <v>165</v>
      </c>
      <c r="D1742" t="s">
        <v>166</v>
      </c>
      <c r="E1742" t="s">
        <v>451</v>
      </c>
      <c r="F1742" s="134" t="n">
        <v>2042</v>
      </c>
      <c r="G1742" s="135" t="n">
        <v>50</v>
      </c>
      <c r="H1742" s="136" t="n">
        <v>8844.19654042871</v>
      </c>
      <c r="I1742" s="137" t="n">
        <v>4203282.13143818</v>
      </c>
      <c r="J1742" s="138" t="str">
        <f>IF(I1742&gt;0,H1742/I1742,0)</f>
      </c>
      <c r="K1742" s="139" t="str">
        <f>1-EXP(-J1742)</f>
      </c>
      <c r="L1742" s="140" t="str">
        <f>IF(G1742=30,1,M1741)</f>
      </c>
      <c r="M1742" s="141" t="str">
        <f>L1742*(1-K1742)</f>
      </c>
    </row>
    <row r="1743">
      <c r="A1743" t="s">
        <v>148</v>
      </c>
      <c r="B1743" t="s">
        <v>164</v>
      </c>
      <c r="C1743" s="4" t="s">
        <v>165</v>
      </c>
      <c r="D1743" t="s">
        <v>166</v>
      </c>
      <c r="E1743" t="s">
        <v>451</v>
      </c>
      <c r="F1743" s="134" t="n">
        <v>2042</v>
      </c>
      <c r="G1743" s="135" t="n">
        <v>51</v>
      </c>
      <c r="H1743" s="136" t="n">
        <v>9646.95899392624</v>
      </c>
      <c r="I1743" s="137" t="n">
        <v>4206257.96941286</v>
      </c>
      <c r="J1743" s="138" t="str">
        <f>IF(I1743&gt;0,H1743/I1743,0)</f>
      </c>
      <c r="K1743" s="139" t="str">
        <f>1-EXP(-J1743)</f>
      </c>
      <c r="L1743" s="140" t="str">
        <f>IF(G1743=30,1,M1742)</f>
      </c>
      <c r="M1743" s="141" t="str">
        <f>L1743*(1-K1743)</f>
      </c>
    </row>
    <row r="1744">
      <c r="A1744" t="s">
        <v>148</v>
      </c>
      <c r="B1744" t="s">
        <v>164</v>
      </c>
      <c r="C1744" s="4" t="s">
        <v>165</v>
      </c>
      <c r="D1744" t="s">
        <v>166</v>
      </c>
      <c r="E1744" t="s">
        <v>451</v>
      </c>
      <c r="F1744" s="134" t="n">
        <v>2042</v>
      </c>
      <c r="G1744" s="135" t="n">
        <v>52</v>
      </c>
      <c r="H1744" s="136" t="n">
        <v>14155.785070937</v>
      </c>
      <c r="I1744" s="137" t="n">
        <v>6186066.08911455</v>
      </c>
      <c r="J1744" s="138" t="str">
        <f>IF(I1744&gt;0,H1744/I1744,0)</f>
      </c>
      <c r="K1744" s="139" t="str">
        <f>1-EXP(-J1744)</f>
      </c>
      <c r="L1744" s="140" t="str">
        <f>IF(G1744=30,1,M1743)</f>
      </c>
      <c r="M1744" s="141" t="str">
        <f>L1744*(1-K1744)</f>
      </c>
    </row>
    <row r="1745">
      <c r="A1745" t="s">
        <v>148</v>
      </c>
      <c r="B1745" t="s">
        <v>164</v>
      </c>
      <c r="C1745" s="4" t="s">
        <v>165</v>
      </c>
      <c r="D1745" t="s">
        <v>166</v>
      </c>
      <c r="E1745" t="s">
        <v>451</v>
      </c>
      <c r="F1745" s="134" t="n">
        <v>2042</v>
      </c>
      <c r="G1745" s="135" t="n">
        <v>53</v>
      </c>
      <c r="H1745" s="136" t="n">
        <v>11397.7786367781</v>
      </c>
      <c r="I1745" s="137" t="n">
        <v>4134866.50774709</v>
      </c>
      <c r="J1745" s="138" t="str">
        <f>IF(I1745&gt;0,H1745/I1745,0)</f>
      </c>
      <c r="K1745" s="139" t="str">
        <f>1-EXP(-J1745)</f>
      </c>
      <c r="L1745" s="140" t="str">
        <f>IF(G1745=30,1,M1744)</f>
      </c>
      <c r="M1745" s="141" t="str">
        <f>L1745*(1-K1745)</f>
      </c>
    </row>
    <row r="1746">
      <c r="A1746" t="s">
        <v>148</v>
      </c>
      <c r="B1746" t="s">
        <v>164</v>
      </c>
      <c r="C1746" s="4" t="s">
        <v>165</v>
      </c>
      <c r="D1746" t="s">
        <v>166</v>
      </c>
      <c r="E1746" t="s">
        <v>451</v>
      </c>
      <c r="F1746" s="134" t="n">
        <v>2042</v>
      </c>
      <c r="G1746" s="135" t="n">
        <v>54</v>
      </c>
      <c r="H1746" s="136" t="n">
        <v>12368.3575815861</v>
      </c>
      <c r="I1746" s="137" t="n">
        <v>4100748.46507654</v>
      </c>
      <c r="J1746" s="138" t="str">
        <f>IF(I1746&gt;0,H1746/I1746,0)</f>
      </c>
      <c r="K1746" s="139" t="str">
        <f>1-EXP(-J1746)</f>
      </c>
      <c r="L1746" s="140" t="str">
        <f>IF(G1746=30,1,M1745)</f>
      </c>
      <c r="M1746" s="141" t="str">
        <f>L1746*(1-K1746)</f>
      </c>
    </row>
    <row r="1747">
      <c r="A1747" t="s">
        <v>148</v>
      </c>
      <c r="B1747" t="s">
        <v>164</v>
      </c>
      <c r="C1747" s="4" t="s">
        <v>165</v>
      </c>
      <c r="D1747" t="s">
        <v>166</v>
      </c>
      <c r="E1747" t="s">
        <v>451</v>
      </c>
      <c r="F1747" s="134" t="n">
        <v>2042</v>
      </c>
      <c r="G1747" s="135" t="n">
        <v>55</v>
      </c>
      <c r="H1747" s="136" t="n">
        <v>12906.1234812437</v>
      </c>
      <c r="I1747" s="137" t="n">
        <v>3955760.349386</v>
      </c>
      <c r="J1747" s="138" t="str">
        <f>IF(I1747&gt;0,H1747/I1747,0)</f>
      </c>
      <c r="K1747" s="139" t="str">
        <f>1-EXP(-J1747)</f>
      </c>
      <c r="L1747" s="140" t="str">
        <f>IF(G1747=30,1,M1746)</f>
      </c>
      <c r="M1747" s="141" t="str">
        <f>L1747*(1-K1747)</f>
      </c>
    </row>
    <row r="1748">
      <c r="A1748" t="s">
        <v>148</v>
      </c>
      <c r="B1748" t="s">
        <v>164</v>
      </c>
      <c r="C1748" s="4" t="s">
        <v>165</v>
      </c>
      <c r="D1748" t="s">
        <v>166</v>
      </c>
      <c r="E1748" t="s">
        <v>451</v>
      </c>
      <c r="F1748" s="134" t="n">
        <v>2042</v>
      </c>
      <c r="G1748" s="135" t="n">
        <v>56</v>
      </c>
      <c r="H1748" s="136" t="n">
        <v>13757.468938818</v>
      </c>
      <c r="I1748" s="137" t="n">
        <v>3901964.29834549</v>
      </c>
      <c r="J1748" s="138" t="str">
        <f>IF(I1748&gt;0,H1748/I1748,0)</f>
      </c>
      <c r="K1748" s="139" t="str">
        <f>1-EXP(-J1748)</f>
      </c>
      <c r="L1748" s="140" t="str">
        <f>IF(G1748=30,1,M1747)</f>
      </c>
      <c r="M1748" s="141" t="str">
        <f>L1748*(1-K1748)</f>
      </c>
    </row>
    <row r="1749">
      <c r="A1749" t="s">
        <v>148</v>
      </c>
      <c r="B1749" t="s">
        <v>164</v>
      </c>
      <c r="C1749" s="4" t="s">
        <v>165</v>
      </c>
      <c r="D1749" t="s">
        <v>166</v>
      </c>
      <c r="E1749" t="s">
        <v>451</v>
      </c>
      <c r="F1749" s="134" t="n">
        <v>2042</v>
      </c>
      <c r="G1749" s="135" t="n">
        <v>57</v>
      </c>
      <c r="H1749" s="136" t="n">
        <v>15184.4266505846</v>
      </c>
      <c r="I1749" s="137" t="n">
        <v>3934345.48267349</v>
      </c>
      <c r="J1749" s="138" t="str">
        <f>IF(I1749&gt;0,H1749/I1749,0)</f>
      </c>
      <c r="K1749" s="139" t="str">
        <f>1-EXP(-J1749)</f>
      </c>
      <c r="L1749" s="140" t="str">
        <f>IF(G1749=30,1,M1748)</f>
      </c>
      <c r="M1749" s="141" t="str">
        <f>L1749*(1-K1749)</f>
      </c>
    </row>
    <row r="1750">
      <c r="A1750" t="s">
        <v>148</v>
      </c>
      <c r="B1750" t="s">
        <v>164</v>
      </c>
      <c r="C1750" s="4" t="s">
        <v>165</v>
      </c>
      <c r="D1750" t="s">
        <v>166</v>
      </c>
      <c r="E1750" t="s">
        <v>451</v>
      </c>
      <c r="F1750" s="134" t="n">
        <v>2042</v>
      </c>
      <c r="G1750" s="135" t="n">
        <v>58</v>
      </c>
      <c r="H1750" s="136" t="n">
        <v>16872.3022020739</v>
      </c>
      <c r="I1750" s="137" t="n">
        <v>3987329.49437689</v>
      </c>
      <c r="J1750" s="138" t="str">
        <f>IF(I1750&gt;0,H1750/I1750,0)</f>
      </c>
      <c r="K1750" s="139" t="str">
        <f>1-EXP(-J1750)</f>
      </c>
      <c r="L1750" s="140" t="str">
        <f>IF(G1750=30,1,M1749)</f>
      </c>
      <c r="M1750" s="141" t="str">
        <f>L1750*(1-K1750)</f>
      </c>
    </row>
    <row r="1751">
      <c r="A1751" t="s">
        <v>148</v>
      </c>
      <c r="B1751" t="s">
        <v>164</v>
      </c>
      <c r="C1751" s="4" t="s">
        <v>165</v>
      </c>
      <c r="D1751" t="s">
        <v>166</v>
      </c>
      <c r="E1751" t="s">
        <v>451</v>
      </c>
      <c r="F1751" s="134" t="n">
        <v>2042</v>
      </c>
      <c r="G1751" s="135" t="n">
        <v>59</v>
      </c>
      <c r="H1751" s="136" t="n">
        <v>18286.6805422923</v>
      </c>
      <c r="I1751" s="137" t="n">
        <v>3936647.67257355</v>
      </c>
      <c r="J1751" s="138" t="str">
        <f>IF(I1751&gt;0,H1751/I1751,0)</f>
      </c>
      <c r="K1751" s="139" t="str">
        <f>1-EXP(-J1751)</f>
      </c>
      <c r="L1751" s="140" t="str">
        <f>IF(G1751=30,1,M1750)</f>
      </c>
      <c r="M1751" s="141" t="str">
        <f>L1751*(1-K1751)</f>
      </c>
    </row>
    <row r="1752">
      <c r="A1752" t="s">
        <v>148</v>
      </c>
      <c r="B1752" t="s">
        <v>164</v>
      </c>
      <c r="C1752" s="4" t="s">
        <v>165</v>
      </c>
      <c r="D1752" t="s">
        <v>166</v>
      </c>
      <c r="E1752" t="s">
        <v>451</v>
      </c>
      <c r="F1752" s="134" t="n">
        <v>2042</v>
      </c>
      <c r="G1752" s="135" t="n">
        <v>60</v>
      </c>
      <c r="H1752" s="136" t="n">
        <v>19150.4732970062</v>
      </c>
      <c r="I1752" s="137" t="n">
        <v>3780824.58308264</v>
      </c>
      <c r="J1752" s="138" t="str">
        <f>IF(I1752&gt;0,H1752/I1752,0)</f>
      </c>
      <c r="K1752" s="139" t="str">
        <f>1-EXP(-J1752)</f>
      </c>
      <c r="L1752" s="140" t="str">
        <f>IF(G1752=30,1,M1751)</f>
      </c>
      <c r="M1752" s="141" t="str">
        <f>L1752*(1-K1752)</f>
      </c>
    </row>
    <row r="1753">
      <c r="A1753" t="s">
        <v>148</v>
      </c>
      <c r="B1753" t="s">
        <v>164</v>
      </c>
      <c r="C1753" s="4" t="s">
        <v>165</v>
      </c>
      <c r="D1753" t="s">
        <v>166</v>
      </c>
      <c r="E1753" t="s">
        <v>451</v>
      </c>
      <c r="F1753" s="134" t="n">
        <v>2042</v>
      </c>
      <c r="G1753" s="135" t="n">
        <v>61</v>
      </c>
      <c r="H1753" s="136" t="n">
        <v>20529.2915845973</v>
      </c>
      <c r="I1753" s="137" t="n">
        <v>3680932.42375241</v>
      </c>
      <c r="J1753" s="138" t="str">
        <f>IF(I1753&gt;0,H1753/I1753,0)</f>
      </c>
      <c r="K1753" s="139" t="str">
        <f>1-EXP(-J1753)</f>
      </c>
      <c r="L1753" s="140" t="str">
        <f>IF(G1753=30,1,M1752)</f>
      </c>
      <c r="M1753" s="141" t="str">
        <f>L1753*(1-K1753)</f>
      </c>
    </row>
    <row r="1754">
      <c r="A1754" t="s">
        <v>148</v>
      </c>
      <c r="B1754" t="s">
        <v>164</v>
      </c>
      <c r="C1754" s="4" t="s">
        <v>165</v>
      </c>
      <c r="D1754" t="s">
        <v>166</v>
      </c>
      <c r="E1754" t="s">
        <v>451</v>
      </c>
      <c r="F1754" s="134" t="n">
        <v>2042</v>
      </c>
      <c r="G1754" s="135" t="n">
        <v>62</v>
      </c>
      <c r="H1754" s="136" t="n">
        <v>22024.3876763673</v>
      </c>
      <c r="I1754" s="137" t="n">
        <v>3593743.04455901</v>
      </c>
      <c r="J1754" s="138" t="str">
        <f>IF(I1754&gt;0,H1754/I1754,0)</f>
      </c>
      <c r="K1754" s="139" t="str">
        <f>1-EXP(-J1754)</f>
      </c>
      <c r="L1754" s="140" t="str">
        <f>IF(G1754=30,1,M1753)</f>
      </c>
      <c r="M1754" s="141" t="str">
        <f>L1754*(1-K1754)</f>
      </c>
    </row>
    <row r="1755">
      <c r="A1755" t="s">
        <v>148</v>
      </c>
      <c r="B1755" t="s">
        <v>164</v>
      </c>
      <c r="C1755" s="4" t="s">
        <v>165</v>
      </c>
      <c r="D1755" t="s">
        <v>166</v>
      </c>
      <c r="E1755" t="s">
        <v>451</v>
      </c>
      <c r="F1755" s="134" t="n">
        <v>2042</v>
      </c>
      <c r="G1755" s="135" t="n">
        <v>63</v>
      </c>
      <c r="H1755" s="136" t="n">
        <v>23578.7695536274</v>
      </c>
      <c r="I1755" s="137" t="n">
        <v>3499715.97627646</v>
      </c>
      <c r="J1755" s="138" t="str">
        <f>IF(I1755&gt;0,H1755/I1755,0)</f>
      </c>
      <c r="K1755" s="139" t="str">
        <f>1-EXP(-J1755)</f>
      </c>
      <c r="L1755" s="140" t="str">
        <f>IF(G1755=30,1,M1754)</f>
      </c>
      <c r="M1755" s="141" t="str">
        <f>L1755*(1-K1755)</f>
      </c>
    </row>
    <row r="1756">
      <c r="A1756" t="s">
        <v>148</v>
      </c>
      <c r="B1756" t="s">
        <v>164</v>
      </c>
      <c r="C1756" s="4" t="s">
        <v>165</v>
      </c>
      <c r="D1756" t="s">
        <v>166</v>
      </c>
      <c r="E1756" t="s">
        <v>451</v>
      </c>
      <c r="F1756" s="134" t="n">
        <v>2042</v>
      </c>
      <c r="G1756" s="135" t="n">
        <v>64</v>
      </c>
      <c r="H1756" s="136" t="n">
        <v>25078.2155314088</v>
      </c>
      <c r="I1756" s="137" t="n">
        <v>3386565.28630043</v>
      </c>
      <c r="J1756" s="138" t="str">
        <f>IF(I1756&gt;0,H1756/I1756,0)</f>
      </c>
      <c r="K1756" s="139" t="str">
        <f>1-EXP(-J1756)</f>
      </c>
      <c r="L1756" s="140" t="str">
        <f>IF(G1756=30,1,M1755)</f>
      </c>
      <c r="M1756" s="141" t="str">
        <f>L1756*(1-K1756)</f>
      </c>
    </row>
    <row r="1757">
      <c r="A1757" t="s">
        <v>148</v>
      </c>
      <c r="B1757" t="s">
        <v>164</v>
      </c>
      <c r="C1757" s="4" t="s">
        <v>165</v>
      </c>
      <c r="D1757" t="s">
        <v>166</v>
      </c>
      <c r="E1757" t="s">
        <v>451</v>
      </c>
      <c r="F1757" s="134" t="n">
        <v>2042</v>
      </c>
      <c r="G1757" s="135" t="n">
        <v>65</v>
      </c>
      <c r="H1757" s="136" t="n">
        <v>25600.7687534466</v>
      </c>
      <c r="I1757" s="137" t="n">
        <v>3285987.8006855</v>
      </c>
      <c r="J1757" s="138" t="str">
        <f>IF(I1757&gt;0,H1757/I1757,0)</f>
      </c>
      <c r="K1757" s="139" t="str">
        <f>1-EXP(-J1757)</f>
      </c>
      <c r="L1757" s="140" t="str">
        <f>IF(G1757=30,1,M1756)</f>
      </c>
      <c r="M1757" s="141" t="str">
        <f>L1757*(1-K1757)</f>
      </c>
    </row>
    <row r="1758">
      <c r="A1758" t="s">
        <v>148</v>
      </c>
      <c r="B1758" t="s">
        <v>164</v>
      </c>
      <c r="C1758" s="4" t="s">
        <v>165</v>
      </c>
      <c r="D1758" t="s">
        <v>166</v>
      </c>
      <c r="E1758" t="s">
        <v>451</v>
      </c>
      <c r="F1758" s="134" t="n">
        <v>2042</v>
      </c>
      <c r="G1758" s="135" t="n">
        <v>66</v>
      </c>
      <c r="H1758" s="136" t="n">
        <v>27041.5738332534</v>
      </c>
      <c r="I1758" s="137" t="n">
        <v>3174250.93413439</v>
      </c>
      <c r="J1758" s="138" t="str">
        <f>IF(I1758&gt;0,H1758/I1758,0)</f>
      </c>
      <c r="K1758" s="139" t="str">
        <f>1-EXP(-J1758)</f>
      </c>
      <c r="L1758" s="140" t="str">
        <f>IF(G1758=30,1,M1757)</f>
      </c>
      <c r="M1758" s="141" t="str">
        <f>L1758*(1-K1758)</f>
      </c>
    </row>
    <row r="1759">
      <c r="A1759" t="s">
        <v>148</v>
      </c>
      <c r="B1759" t="s">
        <v>164</v>
      </c>
      <c r="C1759" s="4" t="s">
        <v>165</v>
      </c>
      <c r="D1759" t="s">
        <v>166</v>
      </c>
      <c r="E1759" t="s">
        <v>451</v>
      </c>
      <c r="F1759" s="134" t="n">
        <v>2042</v>
      </c>
      <c r="G1759" s="135" t="n">
        <v>67</v>
      </c>
      <c r="H1759" s="136" t="n">
        <v>28655.4768818456</v>
      </c>
      <c r="I1759" s="137" t="n">
        <v>3059616.67497327</v>
      </c>
      <c r="J1759" s="138" t="str">
        <f>IF(I1759&gt;0,H1759/I1759,0)</f>
      </c>
      <c r="K1759" s="139" t="str">
        <f>1-EXP(-J1759)</f>
      </c>
      <c r="L1759" s="140" t="str">
        <f>IF(G1759=30,1,M1758)</f>
      </c>
      <c r="M1759" s="141" t="str">
        <f>L1759*(1-K1759)</f>
      </c>
    </row>
    <row r="1760">
      <c r="A1760" t="s">
        <v>148</v>
      </c>
      <c r="B1760" t="s">
        <v>164</v>
      </c>
      <c r="C1760" s="4" t="s">
        <v>165</v>
      </c>
      <c r="D1760" t="s">
        <v>166</v>
      </c>
      <c r="E1760" t="s">
        <v>451</v>
      </c>
      <c r="F1760" s="134" t="n">
        <v>2042</v>
      </c>
      <c r="G1760" s="135" t="n">
        <v>68</v>
      </c>
      <c r="H1760" s="136" t="n">
        <v>30109.6236253581</v>
      </c>
      <c r="I1760" s="137" t="n">
        <v>2920472.10134192</v>
      </c>
      <c r="J1760" s="138" t="str">
        <f>IF(I1760&gt;0,H1760/I1760,0)</f>
      </c>
      <c r="K1760" s="139" t="str">
        <f>1-EXP(-J1760)</f>
      </c>
      <c r="L1760" s="140" t="str">
        <f>IF(G1760=30,1,M1759)</f>
      </c>
      <c r="M1760" s="141" t="str">
        <f>L1760*(1-K1760)</f>
      </c>
    </row>
    <row r="1761">
      <c r="A1761" t="s">
        <v>148</v>
      </c>
      <c r="B1761" t="s">
        <v>164</v>
      </c>
      <c r="C1761" s="4" t="s">
        <v>165</v>
      </c>
      <c r="D1761" t="s">
        <v>166</v>
      </c>
      <c r="E1761" t="s">
        <v>451</v>
      </c>
      <c r="F1761" s="134" t="n">
        <v>2042</v>
      </c>
      <c r="G1761" s="135" t="n">
        <v>69</v>
      </c>
      <c r="H1761" s="136" t="n">
        <v>32139.5031763617</v>
      </c>
      <c r="I1761" s="137" t="n">
        <v>2828937.3290103</v>
      </c>
      <c r="J1761" s="138" t="str">
        <f>IF(I1761&gt;0,H1761/I1761,0)</f>
      </c>
      <c r="K1761" s="139" t="str">
        <f>1-EXP(-J1761)</f>
      </c>
      <c r="L1761" s="140" t="str">
        <f>IF(G1761=30,1,M1760)</f>
      </c>
      <c r="M1761" s="141" t="str">
        <f>L1761*(1-K1761)</f>
      </c>
    </row>
    <row r="1762">
      <c r="A1762" t="s">
        <v>148</v>
      </c>
      <c r="B1762" t="s">
        <v>164</v>
      </c>
      <c r="C1762" s="4" t="s">
        <v>165</v>
      </c>
      <c r="D1762" t="s">
        <v>166</v>
      </c>
      <c r="E1762" t="s">
        <v>451</v>
      </c>
      <c r="F1762" s="134" t="n">
        <v>2043</v>
      </c>
      <c r="G1762" s="135" t="n">
        <v>30</v>
      </c>
      <c r="H1762" s="136" t="n">
        <v>668.468442374434</v>
      </c>
      <c r="I1762" s="137" t="n">
        <v>4788074.36553501</v>
      </c>
      <c r="J1762" s="138" t="str">
        <f>IF(I1762&gt;0,H1762/I1762,0)</f>
      </c>
      <c r="K1762" s="139" t="str">
        <f>1-EXP(-J1762)</f>
      </c>
      <c r="L1762" s="140" t="str">
        <f>IF(G1762=30,1,M1761)</f>
      </c>
      <c r="M1762" s="141" t="str">
        <f>L1762*(1-K1762)</f>
      </c>
    </row>
    <row r="1763">
      <c r="A1763" t="s">
        <v>148</v>
      </c>
      <c r="B1763" t="s">
        <v>164</v>
      </c>
      <c r="C1763" s="4" t="s">
        <v>165</v>
      </c>
      <c r="D1763" t="s">
        <v>166</v>
      </c>
      <c r="E1763" t="s">
        <v>451</v>
      </c>
      <c r="F1763" s="134" t="n">
        <v>2043</v>
      </c>
      <c r="G1763" s="135" t="n">
        <v>31</v>
      </c>
      <c r="H1763" s="136" t="n">
        <v>939.103775787684</v>
      </c>
      <c r="I1763" s="137" t="n">
        <v>4901201.0508567</v>
      </c>
      <c r="J1763" s="138" t="str">
        <f>IF(I1763&gt;0,H1763/I1763,0)</f>
      </c>
      <c r="K1763" s="139" t="str">
        <f>1-EXP(-J1763)</f>
      </c>
      <c r="L1763" s="140" t="str">
        <f>IF(G1763=30,1,M1762)</f>
      </c>
      <c r="M1763" s="141" t="str">
        <f>L1763*(1-K1763)</f>
      </c>
    </row>
    <row r="1764">
      <c r="A1764" t="s">
        <v>148</v>
      </c>
      <c r="B1764" t="s">
        <v>164</v>
      </c>
      <c r="C1764" s="4" t="s">
        <v>165</v>
      </c>
      <c r="D1764" t="s">
        <v>166</v>
      </c>
      <c r="E1764" t="s">
        <v>451</v>
      </c>
      <c r="F1764" s="134" t="n">
        <v>2043</v>
      </c>
      <c r="G1764" s="135" t="n">
        <v>32</v>
      </c>
      <c r="H1764" s="136" t="n">
        <v>984.967176098915</v>
      </c>
      <c r="I1764" s="137" t="n">
        <v>4873294.79694592</v>
      </c>
      <c r="J1764" s="138" t="str">
        <f>IF(I1764&gt;0,H1764/I1764,0)</f>
      </c>
      <c r="K1764" s="139" t="str">
        <f>1-EXP(-J1764)</f>
      </c>
      <c r="L1764" s="140" t="str">
        <f>IF(G1764=30,1,M1763)</f>
      </c>
      <c r="M1764" s="141" t="str">
        <f>L1764*(1-K1764)</f>
      </c>
    </row>
    <row r="1765">
      <c r="A1765" t="s">
        <v>148</v>
      </c>
      <c r="B1765" t="s">
        <v>164</v>
      </c>
      <c r="C1765" s="4" t="s">
        <v>165</v>
      </c>
      <c r="D1765" t="s">
        <v>166</v>
      </c>
      <c r="E1765" t="s">
        <v>451</v>
      </c>
      <c r="F1765" s="134" t="n">
        <v>2043</v>
      </c>
      <c r="G1765" s="135" t="n">
        <v>33</v>
      </c>
      <c r="H1765" s="136" t="n">
        <v>1016.27995196918</v>
      </c>
      <c r="I1765" s="137" t="n">
        <v>4739593.31627584</v>
      </c>
      <c r="J1765" s="138" t="str">
        <f>IF(I1765&gt;0,H1765/I1765,0)</f>
      </c>
      <c r="K1765" s="139" t="str">
        <f>1-EXP(-J1765)</f>
      </c>
      <c r="L1765" s="140" t="str">
        <f>IF(G1765=30,1,M1764)</f>
      </c>
      <c r="M1765" s="141" t="str">
        <f>L1765*(1-K1765)</f>
      </c>
    </row>
    <row r="1766">
      <c r="A1766" t="s">
        <v>148</v>
      </c>
      <c r="B1766" t="s">
        <v>164</v>
      </c>
      <c r="C1766" s="4" t="s">
        <v>165</v>
      </c>
      <c r="D1766" t="s">
        <v>166</v>
      </c>
      <c r="E1766" t="s">
        <v>451</v>
      </c>
      <c r="F1766" s="134" t="n">
        <v>2043</v>
      </c>
      <c r="G1766" s="135" t="n">
        <v>34</v>
      </c>
      <c r="H1766" s="136" t="n">
        <v>1068.62435516047</v>
      </c>
      <c r="I1766" s="137" t="n">
        <v>4668682.73954483</v>
      </c>
      <c r="J1766" s="138" t="str">
        <f>IF(I1766&gt;0,H1766/I1766,0)</f>
      </c>
      <c r="K1766" s="139" t="str">
        <f>1-EXP(-J1766)</f>
      </c>
      <c r="L1766" s="140" t="str">
        <f>IF(G1766=30,1,M1765)</f>
      </c>
      <c r="M1766" s="141" t="str">
        <f>L1766*(1-K1766)</f>
      </c>
    </row>
    <row r="1767">
      <c r="A1767" t="s">
        <v>148</v>
      </c>
      <c r="B1767" t="s">
        <v>164</v>
      </c>
      <c r="C1767" s="4" t="s">
        <v>165</v>
      </c>
      <c r="D1767" t="s">
        <v>166</v>
      </c>
      <c r="E1767" t="s">
        <v>451</v>
      </c>
      <c r="F1767" s="134" t="n">
        <v>2043</v>
      </c>
      <c r="G1767" s="135" t="n">
        <v>35</v>
      </c>
      <c r="H1767" s="136" t="n">
        <v>1399.83537579006</v>
      </c>
      <c r="I1767" s="137" t="n">
        <v>4625645.91545977</v>
      </c>
      <c r="J1767" s="138" t="str">
        <f>IF(I1767&gt;0,H1767/I1767,0)</f>
      </c>
      <c r="K1767" s="139" t="str">
        <f>1-EXP(-J1767)</f>
      </c>
      <c r="L1767" s="140" t="str">
        <f>IF(G1767=30,1,M1766)</f>
      </c>
      <c r="M1767" s="141" t="str">
        <f>L1767*(1-K1767)</f>
      </c>
    </row>
    <row r="1768">
      <c r="A1768" t="s">
        <v>148</v>
      </c>
      <c r="B1768" t="s">
        <v>164</v>
      </c>
      <c r="C1768" s="4" t="s">
        <v>165</v>
      </c>
      <c r="D1768" t="s">
        <v>166</v>
      </c>
      <c r="E1768" t="s">
        <v>451</v>
      </c>
      <c r="F1768" s="134" t="n">
        <v>2043</v>
      </c>
      <c r="G1768" s="135" t="n">
        <v>36</v>
      </c>
      <c r="H1768" s="136" t="n">
        <v>1698.80830182782</v>
      </c>
      <c r="I1768" s="137" t="n">
        <v>4650358.47587732</v>
      </c>
      <c r="J1768" s="138" t="str">
        <f>IF(I1768&gt;0,H1768/I1768,0)</f>
      </c>
      <c r="K1768" s="139" t="str">
        <f>1-EXP(-J1768)</f>
      </c>
      <c r="L1768" s="140" t="str">
        <f>IF(G1768=30,1,M1767)</f>
      </c>
      <c r="M1768" s="141" t="str">
        <f>L1768*(1-K1768)</f>
      </c>
    </row>
    <row r="1769">
      <c r="A1769" t="s">
        <v>148</v>
      </c>
      <c r="B1769" t="s">
        <v>164</v>
      </c>
      <c r="C1769" s="4" t="s">
        <v>165</v>
      </c>
      <c r="D1769" t="s">
        <v>166</v>
      </c>
      <c r="E1769" t="s">
        <v>451</v>
      </c>
      <c r="F1769" s="134" t="n">
        <v>2043</v>
      </c>
      <c r="G1769" s="135" t="n">
        <v>37</v>
      </c>
      <c r="H1769" s="136" t="n">
        <v>1796.75396274793</v>
      </c>
      <c r="I1769" s="137" t="n">
        <v>4566547.38606372</v>
      </c>
      <c r="J1769" s="138" t="str">
        <f>IF(I1769&gt;0,H1769/I1769,0)</f>
      </c>
      <c r="K1769" s="139" t="str">
        <f>1-EXP(-J1769)</f>
      </c>
      <c r="L1769" s="140" t="str">
        <f>IF(G1769=30,1,M1768)</f>
      </c>
      <c r="M1769" s="141" t="str">
        <f>L1769*(1-K1769)</f>
      </c>
    </row>
    <row r="1770">
      <c r="A1770" t="s">
        <v>148</v>
      </c>
      <c r="B1770" t="s">
        <v>164</v>
      </c>
      <c r="C1770" s="4" t="s">
        <v>165</v>
      </c>
      <c r="D1770" t="s">
        <v>166</v>
      </c>
      <c r="E1770" t="s">
        <v>451</v>
      </c>
      <c r="F1770" s="134" t="n">
        <v>2043</v>
      </c>
      <c r="G1770" s="135" t="n">
        <v>38</v>
      </c>
      <c r="H1770" s="136" t="n">
        <v>1915.27561309256</v>
      </c>
      <c r="I1770" s="137" t="n">
        <v>4504278.8809876</v>
      </c>
      <c r="J1770" s="138" t="str">
        <f>IF(I1770&gt;0,H1770/I1770,0)</f>
      </c>
      <c r="K1770" s="139" t="str">
        <f>1-EXP(-J1770)</f>
      </c>
      <c r="L1770" s="140" t="str">
        <f>IF(G1770=30,1,M1769)</f>
      </c>
      <c r="M1770" s="141" t="str">
        <f>L1770*(1-K1770)</f>
      </c>
    </row>
    <row r="1771">
      <c r="A1771" t="s">
        <v>148</v>
      </c>
      <c r="B1771" t="s">
        <v>164</v>
      </c>
      <c r="C1771" s="4" t="s">
        <v>165</v>
      </c>
      <c r="D1771" t="s">
        <v>166</v>
      </c>
      <c r="E1771" t="s">
        <v>451</v>
      </c>
      <c r="F1771" s="134" t="n">
        <v>2043</v>
      </c>
      <c r="G1771" s="135" t="n">
        <v>39</v>
      </c>
      <c r="H1771" s="136" t="n">
        <v>2018.23405336724</v>
      </c>
      <c r="I1771" s="137" t="n">
        <v>4374559.66019641</v>
      </c>
      <c r="J1771" s="138" t="str">
        <f>IF(I1771&gt;0,H1771/I1771,0)</f>
      </c>
      <c r="K1771" s="139" t="str">
        <f>1-EXP(-J1771)</f>
      </c>
      <c r="L1771" s="140" t="str">
        <f>IF(G1771=30,1,M1770)</f>
      </c>
      <c r="M1771" s="141" t="str">
        <f>L1771*(1-K1771)</f>
      </c>
    </row>
    <row r="1772">
      <c r="A1772" t="s">
        <v>148</v>
      </c>
      <c r="B1772" t="s">
        <v>164</v>
      </c>
      <c r="C1772" s="4" t="s">
        <v>165</v>
      </c>
      <c r="D1772" t="s">
        <v>166</v>
      </c>
      <c r="E1772" t="s">
        <v>451</v>
      </c>
      <c r="F1772" s="134" t="n">
        <v>2043</v>
      </c>
      <c r="G1772" s="135" t="n">
        <v>40</v>
      </c>
      <c r="H1772" s="136" t="n">
        <v>2683.37749436754</v>
      </c>
      <c r="I1772" s="137" t="n">
        <v>4307078.49251407</v>
      </c>
      <c r="J1772" s="138" t="str">
        <f>IF(I1772&gt;0,H1772/I1772,0)</f>
      </c>
      <c r="K1772" s="139" t="str">
        <f>1-EXP(-J1772)</f>
      </c>
      <c r="L1772" s="140" t="str">
        <f>IF(G1772=30,1,M1771)</f>
      </c>
      <c r="M1772" s="141" t="str">
        <f>L1772*(1-K1772)</f>
      </c>
    </row>
    <row r="1773">
      <c r="A1773" t="s">
        <v>148</v>
      </c>
      <c r="B1773" t="s">
        <v>164</v>
      </c>
      <c r="C1773" s="4" t="s">
        <v>165</v>
      </c>
      <c r="D1773" t="s">
        <v>166</v>
      </c>
      <c r="E1773" t="s">
        <v>451</v>
      </c>
      <c r="F1773" s="134" t="n">
        <v>2043</v>
      </c>
      <c r="G1773" s="135" t="n">
        <v>41</v>
      </c>
      <c r="H1773" s="136" t="n">
        <v>3074.81327307163</v>
      </c>
      <c r="I1773" s="137" t="n">
        <v>4280887.96466399</v>
      </c>
      <c r="J1773" s="138" t="str">
        <f>IF(I1773&gt;0,H1773/I1773,0)</f>
      </c>
      <c r="K1773" s="139" t="str">
        <f>1-EXP(-J1773)</f>
      </c>
      <c r="L1773" s="140" t="str">
        <f>IF(G1773=30,1,M1772)</f>
      </c>
      <c r="M1773" s="141" t="str">
        <f>L1773*(1-K1773)</f>
      </c>
    </row>
    <row r="1774">
      <c r="A1774" t="s">
        <v>148</v>
      </c>
      <c r="B1774" t="s">
        <v>164</v>
      </c>
      <c r="C1774" s="4" t="s">
        <v>165</v>
      </c>
      <c r="D1774" t="s">
        <v>166</v>
      </c>
      <c r="E1774" t="s">
        <v>451</v>
      </c>
      <c r="F1774" s="134" t="n">
        <v>2043</v>
      </c>
      <c r="G1774" s="135" t="n">
        <v>42</v>
      </c>
      <c r="H1774" s="136" t="n">
        <v>3328.89910423073</v>
      </c>
      <c r="I1774" s="137" t="n">
        <v>4257334.83382493</v>
      </c>
      <c r="J1774" s="138" t="str">
        <f>IF(I1774&gt;0,H1774/I1774,0)</f>
      </c>
      <c r="K1774" s="139" t="str">
        <f>1-EXP(-J1774)</f>
      </c>
      <c r="L1774" s="140" t="str">
        <f>IF(G1774=30,1,M1773)</f>
      </c>
      <c r="M1774" s="141" t="str">
        <f>L1774*(1-K1774)</f>
      </c>
    </row>
    <row r="1775">
      <c r="A1775" t="s">
        <v>148</v>
      </c>
      <c r="B1775" t="s">
        <v>164</v>
      </c>
      <c r="C1775" s="4" t="s">
        <v>165</v>
      </c>
      <c r="D1775" t="s">
        <v>166</v>
      </c>
      <c r="E1775" t="s">
        <v>451</v>
      </c>
      <c r="F1775" s="134" t="n">
        <v>2043</v>
      </c>
      <c r="G1775" s="135" t="n">
        <v>43</v>
      </c>
      <c r="H1775" s="136" t="n">
        <v>3612.98536305733</v>
      </c>
      <c r="I1775" s="137" t="n">
        <v>4233009.03858191</v>
      </c>
      <c r="J1775" s="138" t="str">
        <f>IF(I1775&gt;0,H1775/I1775,0)</f>
      </c>
      <c r="K1775" s="139" t="str">
        <f>1-EXP(-J1775)</f>
      </c>
      <c r="L1775" s="140" t="str">
        <f>IF(G1775=30,1,M1774)</f>
      </c>
      <c r="M1775" s="141" t="str">
        <f>L1775*(1-K1775)</f>
      </c>
    </row>
    <row r="1776">
      <c r="A1776" t="s">
        <v>148</v>
      </c>
      <c r="B1776" t="s">
        <v>164</v>
      </c>
      <c r="C1776" s="4" t="s">
        <v>165</v>
      </c>
      <c r="D1776" t="s">
        <v>166</v>
      </c>
      <c r="E1776" t="s">
        <v>451</v>
      </c>
      <c r="F1776" s="134" t="n">
        <v>2043</v>
      </c>
      <c r="G1776" s="135" t="n">
        <v>44</v>
      </c>
      <c r="H1776" s="136" t="n">
        <v>3967.51198585428</v>
      </c>
      <c r="I1776" s="137" t="n">
        <v>4247084.79212162</v>
      </c>
      <c r="J1776" s="138" t="str">
        <f>IF(I1776&gt;0,H1776/I1776,0)</f>
      </c>
      <c r="K1776" s="139" t="str">
        <f>1-EXP(-J1776)</f>
      </c>
      <c r="L1776" s="140" t="str">
        <f>IF(G1776=30,1,M1775)</f>
      </c>
      <c r="M1776" s="141" t="str">
        <f>L1776*(1-K1776)</f>
      </c>
    </row>
    <row r="1777">
      <c r="A1777" t="s">
        <v>148</v>
      </c>
      <c r="B1777" t="s">
        <v>164</v>
      </c>
      <c r="C1777" s="4" t="s">
        <v>165</v>
      </c>
      <c r="D1777" t="s">
        <v>166</v>
      </c>
      <c r="E1777" t="s">
        <v>451</v>
      </c>
      <c r="F1777" s="134" t="n">
        <v>2043</v>
      </c>
      <c r="G1777" s="135" t="n">
        <v>45</v>
      </c>
      <c r="H1777" s="136" t="n">
        <v>5191.00517584964</v>
      </c>
      <c r="I1777" s="137" t="n">
        <v>4298771.27147308</v>
      </c>
      <c r="J1777" s="138" t="str">
        <f>IF(I1777&gt;0,H1777/I1777,0)</f>
      </c>
      <c r="K1777" s="139" t="str">
        <f>1-EXP(-J1777)</f>
      </c>
      <c r="L1777" s="140" t="str">
        <f>IF(G1777=30,1,M1776)</f>
      </c>
      <c r="M1777" s="141" t="str">
        <f>L1777*(1-K1777)</f>
      </c>
    </row>
    <row r="1778">
      <c r="A1778" t="s">
        <v>148</v>
      </c>
      <c r="B1778" t="s">
        <v>164</v>
      </c>
      <c r="C1778" s="4" t="s">
        <v>165</v>
      </c>
      <c r="D1778" t="s">
        <v>166</v>
      </c>
      <c r="E1778" t="s">
        <v>451</v>
      </c>
      <c r="F1778" s="134" t="n">
        <v>2043</v>
      </c>
      <c r="G1778" s="135" t="n">
        <v>46</v>
      </c>
      <c r="H1778" s="136" t="n">
        <v>6039.36477338315</v>
      </c>
      <c r="I1778" s="137" t="n">
        <v>4424034.70274654</v>
      </c>
      <c r="J1778" s="138" t="str">
        <f>IF(I1778&gt;0,H1778/I1778,0)</f>
      </c>
      <c r="K1778" s="139" t="str">
        <f>1-EXP(-J1778)</f>
      </c>
      <c r="L1778" s="140" t="str">
        <f>IF(G1778=30,1,M1777)</f>
      </c>
      <c r="M1778" s="141" t="str">
        <f>L1778*(1-K1778)</f>
      </c>
    </row>
    <row r="1779">
      <c r="A1779" t="s">
        <v>148</v>
      </c>
      <c r="B1779" t="s">
        <v>164</v>
      </c>
      <c r="C1779" s="4" t="s">
        <v>165</v>
      </c>
      <c r="D1779" t="s">
        <v>166</v>
      </c>
      <c r="E1779" t="s">
        <v>451</v>
      </c>
      <c r="F1779" s="134" t="n">
        <v>2043</v>
      </c>
      <c r="G1779" s="135" t="n">
        <v>47</v>
      </c>
      <c r="H1779" s="136" t="n">
        <v>6558.00266593997</v>
      </c>
      <c r="I1779" s="137" t="n">
        <v>4373089.11642372</v>
      </c>
      <c r="J1779" s="138" t="str">
        <f>IF(I1779&gt;0,H1779/I1779,0)</f>
      </c>
      <c r="K1779" s="139" t="str">
        <f>1-EXP(-J1779)</f>
      </c>
      <c r="L1779" s="140" t="str">
        <f>IF(G1779=30,1,M1778)</f>
      </c>
      <c r="M1779" s="141" t="str">
        <f>L1779*(1-K1779)</f>
      </c>
    </row>
    <row r="1780">
      <c r="A1780" t="s">
        <v>148</v>
      </c>
      <c r="B1780" t="s">
        <v>164</v>
      </c>
      <c r="C1780" s="4" t="s">
        <v>165</v>
      </c>
      <c r="D1780" t="s">
        <v>166</v>
      </c>
      <c r="E1780" t="s">
        <v>451</v>
      </c>
      <c r="F1780" s="134" t="n">
        <v>2043</v>
      </c>
      <c r="G1780" s="135" t="n">
        <v>48</v>
      </c>
      <c r="H1780" s="136" t="n">
        <v>7080.02028889549</v>
      </c>
      <c r="I1780" s="137" t="n">
        <v>4291952.01337765</v>
      </c>
      <c r="J1780" s="138" t="str">
        <f>IF(I1780&gt;0,H1780/I1780,0)</f>
      </c>
      <c r="K1780" s="139" t="str">
        <f>1-EXP(-J1780)</f>
      </c>
      <c r="L1780" s="140" t="str">
        <f>IF(G1780=30,1,M1779)</f>
      </c>
      <c r="M1780" s="141" t="str">
        <f>L1780*(1-K1780)</f>
      </c>
    </row>
    <row r="1781">
      <c r="A1781" t="s">
        <v>148</v>
      </c>
      <c r="B1781" t="s">
        <v>164</v>
      </c>
      <c r="C1781" s="4" t="s">
        <v>165</v>
      </c>
      <c r="D1781" t="s">
        <v>166</v>
      </c>
      <c r="E1781" t="s">
        <v>451</v>
      </c>
      <c r="F1781" s="134" t="n">
        <v>2043</v>
      </c>
      <c r="G1781" s="135" t="n">
        <v>49</v>
      </c>
      <c r="H1781" s="136" t="n">
        <v>7675.38282291986</v>
      </c>
      <c r="I1781" s="137" t="n">
        <v>4225157.20719759</v>
      </c>
      <c r="J1781" s="138" t="str">
        <f>IF(I1781&gt;0,H1781/I1781,0)</f>
      </c>
      <c r="K1781" s="139" t="str">
        <f>1-EXP(-J1781)</f>
      </c>
      <c r="L1781" s="140" t="str">
        <f>IF(G1781=30,1,M1780)</f>
      </c>
      <c r="M1781" s="141" t="str">
        <f>L1781*(1-K1781)</f>
      </c>
    </row>
    <row r="1782">
      <c r="A1782" t="s">
        <v>148</v>
      </c>
      <c r="B1782" t="s">
        <v>164</v>
      </c>
      <c r="C1782" s="4" t="s">
        <v>165</v>
      </c>
      <c r="D1782" t="s">
        <v>166</v>
      </c>
      <c r="E1782" t="s">
        <v>451</v>
      </c>
      <c r="F1782" s="134" t="n">
        <v>2043</v>
      </c>
      <c r="G1782" s="135" t="n">
        <v>50</v>
      </c>
      <c r="H1782" s="136" t="n">
        <v>8697.87472832595</v>
      </c>
      <c r="I1782" s="137" t="n">
        <v>4160827.01081576</v>
      </c>
      <c r="J1782" s="138" t="str">
        <f>IF(I1782&gt;0,H1782/I1782,0)</f>
      </c>
      <c r="K1782" s="139" t="str">
        <f>1-EXP(-J1782)</f>
      </c>
      <c r="L1782" s="140" t="str">
        <f>IF(G1782=30,1,M1781)</f>
      </c>
      <c r="M1782" s="141" t="str">
        <f>L1782*(1-K1782)</f>
      </c>
    </row>
    <row r="1783">
      <c r="A1783" t="s">
        <v>148</v>
      </c>
      <c r="B1783" t="s">
        <v>164</v>
      </c>
      <c r="C1783" s="4" t="s">
        <v>165</v>
      </c>
      <c r="D1783" t="s">
        <v>166</v>
      </c>
      <c r="E1783" t="s">
        <v>451</v>
      </c>
      <c r="F1783" s="134" t="n">
        <v>2043</v>
      </c>
      <c r="G1783" s="135" t="n">
        <v>51</v>
      </c>
      <c r="H1783" s="136" t="n">
        <v>9520.12909847279</v>
      </c>
      <c r="I1783" s="137" t="n">
        <v>4182620.04583965</v>
      </c>
      <c r="J1783" s="138" t="str">
        <f>IF(I1783&gt;0,H1783/I1783,0)</f>
      </c>
      <c r="K1783" s="139" t="str">
        <f>1-EXP(-J1783)</f>
      </c>
      <c r="L1783" s="140" t="str">
        <f>IF(G1783=30,1,M1782)</f>
      </c>
      <c r="M1783" s="141" t="str">
        <f>L1783*(1-K1783)</f>
      </c>
    </row>
    <row r="1784">
      <c r="A1784" t="s">
        <v>148</v>
      </c>
      <c r="B1784" t="s">
        <v>164</v>
      </c>
      <c r="C1784" s="4" t="s">
        <v>165</v>
      </c>
      <c r="D1784" t="s">
        <v>166</v>
      </c>
      <c r="E1784" t="s">
        <v>451</v>
      </c>
      <c r="F1784" s="134" t="n">
        <v>2043</v>
      </c>
      <c r="G1784" s="135" t="n">
        <v>52</v>
      </c>
      <c r="H1784" s="136" t="n">
        <v>10449.3696439409</v>
      </c>
      <c r="I1784" s="137" t="n">
        <v>4184359.96202595</v>
      </c>
      <c r="J1784" s="138" t="str">
        <f>IF(I1784&gt;0,H1784/I1784,0)</f>
      </c>
      <c r="K1784" s="139" t="str">
        <f>1-EXP(-J1784)</f>
      </c>
      <c r="L1784" s="140" t="str">
        <f>IF(G1784=30,1,M1783)</f>
      </c>
      <c r="M1784" s="141" t="str">
        <f>L1784*(1-K1784)</f>
      </c>
    </row>
    <row r="1785">
      <c r="A1785" t="s">
        <v>148</v>
      </c>
      <c r="B1785" t="s">
        <v>164</v>
      </c>
      <c r="C1785" s="4" t="s">
        <v>165</v>
      </c>
      <c r="D1785" t="s">
        <v>166</v>
      </c>
      <c r="E1785" t="s">
        <v>451</v>
      </c>
      <c r="F1785" s="134" t="n">
        <v>2043</v>
      </c>
      <c r="G1785" s="135" t="n">
        <v>53</v>
      </c>
      <c r="H1785" s="136" t="n">
        <v>15251.9517107754</v>
      </c>
      <c r="I1785" s="137" t="n">
        <v>6153304.24833837</v>
      </c>
      <c r="J1785" s="138" t="str">
        <f>IF(I1785&gt;0,H1785/I1785,0)</f>
      </c>
      <c r="K1785" s="139" t="str">
        <f>1-EXP(-J1785)</f>
      </c>
      <c r="L1785" s="140" t="str">
        <f>IF(G1785=30,1,M1784)</f>
      </c>
      <c r="M1785" s="141" t="str">
        <f>L1785*(1-K1785)</f>
      </c>
    </row>
    <row r="1786">
      <c r="A1786" t="s">
        <v>148</v>
      </c>
      <c r="B1786" t="s">
        <v>164</v>
      </c>
      <c r="C1786" s="4" t="s">
        <v>165</v>
      </c>
      <c r="D1786" t="s">
        <v>166</v>
      </c>
      <c r="E1786" t="s">
        <v>451</v>
      </c>
      <c r="F1786" s="134" t="n">
        <v>2043</v>
      </c>
      <c r="G1786" s="135" t="n">
        <v>54</v>
      </c>
      <c r="H1786" s="136" t="n">
        <v>12295.3692530735</v>
      </c>
      <c r="I1786" s="137" t="n">
        <v>4109099.47445143</v>
      </c>
      <c r="J1786" s="138" t="str">
        <f>IF(I1786&gt;0,H1786/I1786,0)</f>
      </c>
      <c r="K1786" s="139" t="str">
        <f>1-EXP(-J1786)</f>
      </c>
      <c r="L1786" s="140" t="str">
        <f>IF(G1786=30,1,M1785)</f>
      </c>
      <c r="M1786" s="141" t="str">
        <f>L1786*(1-K1786)</f>
      </c>
    </row>
    <row r="1787">
      <c r="A1787" t="s">
        <v>148</v>
      </c>
      <c r="B1787" t="s">
        <v>164</v>
      </c>
      <c r="C1787" s="4" t="s">
        <v>165</v>
      </c>
      <c r="D1787" t="s">
        <v>166</v>
      </c>
      <c r="E1787" t="s">
        <v>451</v>
      </c>
      <c r="F1787" s="134" t="n">
        <v>2043</v>
      </c>
      <c r="G1787" s="135" t="n">
        <v>55</v>
      </c>
      <c r="H1787" s="136" t="n">
        <v>13154.783368877</v>
      </c>
      <c r="I1787" s="137" t="n">
        <v>4072844.45666691</v>
      </c>
      <c r="J1787" s="138" t="str">
        <f>IF(I1787&gt;0,H1787/I1787,0)</f>
      </c>
      <c r="K1787" s="139" t="str">
        <f>1-EXP(-J1787)</f>
      </c>
      <c r="L1787" s="140" t="str">
        <f>IF(G1787=30,1,M1786)</f>
      </c>
      <c r="M1787" s="141" t="str">
        <f>L1787*(1-K1787)</f>
      </c>
    </row>
    <row r="1788">
      <c r="A1788" t="s">
        <v>148</v>
      </c>
      <c r="B1788" t="s">
        <v>164</v>
      </c>
      <c r="C1788" s="4" t="s">
        <v>165</v>
      </c>
      <c r="D1788" t="s">
        <v>166</v>
      </c>
      <c r="E1788" t="s">
        <v>451</v>
      </c>
      <c r="F1788" s="134" t="n">
        <v>2043</v>
      </c>
      <c r="G1788" s="135" t="n">
        <v>56</v>
      </c>
      <c r="H1788" s="136" t="n">
        <v>13711.0770613661</v>
      </c>
      <c r="I1788" s="137" t="n">
        <v>3926232.60466218</v>
      </c>
      <c r="J1788" s="138" t="str">
        <f>IF(I1788&gt;0,H1788/I1788,0)</f>
      </c>
      <c r="K1788" s="139" t="str">
        <f>1-EXP(-J1788)</f>
      </c>
      <c r="L1788" s="140" t="str">
        <f>IF(G1788=30,1,M1787)</f>
      </c>
      <c r="M1788" s="141" t="str">
        <f>L1788*(1-K1788)</f>
      </c>
    </row>
    <row r="1789">
      <c r="A1789" t="s">
        <v>148</v>
      </c>
      <c r="B1789" t="s">
        <v>164</v>
      </c>
      <c r="C1789" s="4" t="s">
        <v>165</v>
      </c>
      <c r="D1789" t="s">
        <v>166</v>
      </c>
      <c r="E1789" t="s">
        <v>451</v>
      </c>
      <c r="F1789" s="134" t="n">
        <v>2043</v>
      </c>
      <c r="G1789" s="135" t="n">
        <v>57</v>
      </c>
      <c r="H1789" s="136" t="n">
        <v>14791.8657094969</v>
      </c>
      <c r="I1789" s="137" t="n">
        <v>3870504.5490401</v>
      </c>
      <c r="J1789" s="138" t="str">
        <f>IF(I1789&gt;0,H1789/I1789,0)</f>
      </c>
      <c r="K1789" s="139" t="str">
        <f>1-EXP(-J1789)</f>
      </c>
      <c r="L1789" s="140" t="str">
        <f>IF(G1789=30,1,M1788)</f>
      </c>
      <c r="M1789" s="141" t="str">
        <f>L1789*(1-K1789)</f>
      </c>
    </row>
    <row r="1790">
      <c r="A1790" t="s">
        <v>148</v>
      </c>
      <c r="B1790" t="s">
        <v>164</v>
      </c>
      <c r="C1790" s="4" t="s">
        <v>165</v>
      </c>
      <c r="D1790" t="s">
        <v>166</v>
      </c>
      <c r="E1790" t="s">
        <v>451</v>
      </c>
      <c r="F1790" s="134" t="n">
        <v>2043</v>
      </c>
      <c r="G1790" s="135" t="n">
        <v>58</v>
      </c>
      <c r="H1790" s="136" t="n">
        <v>16336.3027455182</v>
      </c>
      <c r="I1790" s="137" t="n">
        <v>3899716.00031893</v>
      </c>
      <c r="J1790" s="138" t="str">
        <f>IF(I1790&gt;0,H1790/I1790,0)</f>
      </c>
      <c r="K1790" s="139" t="str">
        <f>1-EXP(-J1790)</f>
      </c>
      <c r="L1790" s="140" t="str">
        <f>IF(G1790=30,1,M1789)</f>
      </c>
      <c r="M1790" s="141" t="str">
        <f>L1790*(1-K1790)</f>
      </c>
    </row>
    <row r="1791">
      <c r="A1791" t="s">
        <v>148</v>
      </c>
      <c r="B1791" t="s">
        <v>164</v>
      </c>
      <c r="C1791" s="4" t="s">
        <v>165</v>
      </c>
      <c r="D1791" t="s">
        <v>166</v>
      </c>
      <c r="E1791" t="s">
        <v>451</v>
      </c>
      <c r="F1791" s="134" t="n">
        <v>2043</v>
      </c>
      <c r="G1791" s="135" t="n">
        <v>59</v>
      </c>
      <c r="H1791" s="136" t="n">
        <v>18163.1668959354</v>
      </c>
      <c r="I1791" s="137" t="n">
        <v>3948964.92337802</v>
      </c>
      <c r="J1791" s="138" t="str">
        <f>IF(I1791&gt;0,H1791/I1791,0)</f>
      </c>
      <c r="K1791" s="139" t="str">
        <f>1-EXP(-J1791)</f>
      </c>
      <c r="L1791" s="140" t="str">
        <f>IF(G1791=30,1,M1790)</f>
      </c>
      <c r="M1791" s="141" t="str">
        <f>L1791*(1-K1791)</f>
      </c>
    </row>
    <row r="1792">
      <c r="A1792" t="s">
        <v>148</v>
      </c>
      <c r="B1792" t="s">
        <v>164</v>
      </c>
      <c r="C1792" s="4" t="s">
        <v>165</v>
      </c>
      <c r="D1792" t="s">
        <v>166</v>
      </c>
      <c r="E1792" t="s">
        <v>451</v>
      </c>
      <c r="F1792" s="134" t="n">
        <v>2043</v>
      </c>
      <c r="G1792" s="135" t="n">
        <v>60</v>
      </c>
      <c r="H1792" s="136" t="n">
        <v>19483.1537407004</v>
      </c>
      <c r="I1792" s="137" t="n">
        <v>3895186.98664707</v>
      </c>
      <c r="J1792" s="138" t="str">
        <f>IF(I1792&gt;0,H1792/I1792,0)</f>
      </c>
      <c r="K1792" s="139" t="str">
        <f>1-EXP(-J1792)</f>
      </c>
      <c r="L1792" s="140" t="str">
        <f>IF(G1792=30,1,M1791)</f>
      </c>
      <c r="M1792" s="141" t="str">
        <f>L1792*(1-K1792)</f>
      </c>
    </row>
    <row r="1793">
      <c r="A1793" t="s">
        <v>148</v>
      </c>
      <c r="B1793" t="s">
        <v>164</v>
      </c>
      <c r="C1793" s="4" t="s">
        <v>165</v>
      </c>
      <c r="D1793" t="s">
        <v>166</v>
      </c>
      <c r="E1793" t="s">
        <v>451</v>
      </c>
      <c r="F1793" s="134" t="n">
        <v>2043</v>
      </c>
      <c r="G1793" s="135" t="n">
        <v>61</v>
      </c>
      <c r="H1793" s="136" t="n">
        <v>20607.8927467382</v>
      </c>
      <c r="I1793" s="137" t="n">
        <v>3736995.13079256</v>
      </c>
      <c r="J1793" s="138" t="str">
        <f>IF(I1793&gt;0,H1793/I1793,0)</f>
      </c>
      <c r="K1793" s="139" t="str">
        <f>1-EXP(-J1793)</f>
      </c>
      <c r="L1793" s="140" t="str">
        <f>IF(G1793=30,1,M1792)</f>
      </c>
      <c r="M1793" s="141" t="str">
        <f>L1793*(1-K1793)</f>
      </c>
    </row>
    <row r="1794">
      <c r="A1794" t="s">
        <v>148</v>
      </c>
      <c r="B1794" t="s">
        <v>164</v>
      </c>
      <c r="C1794" s="4" t="s">
        <v>165</v>
      </c>
      <c r="D1794" t="s">
        <v>166</v>
      </c>
      <c r="E1794" t="s">
        <v>451</v>
      </c>
      <c r="F1794" s="134" t="n">
        <v>2043</v>
      </c>
      <c r="G1794" s="135" t="n">
        <v>62</v>
      </c>
      <c r="H1794" s="136" t="n">
        <v>22027.9316328668</v>
      </c>
      <c r="I1794" s="137" t="n">
        <v>3634273.51183535</v>
      </c>
      <c r="J1794" s="138" t="str">
        <f>IF(I1794&gt;0,H1794/I1794,0)</f>
      </c>
      <c r="K1794" s="139" t="str">
        <f>1-EXP(-J1794)</f>
      </c>
      <c r="L1794" s="140" t="str">
        <f>IF(G1794=30,1,M1793)</f>
      </c>
      <c r="M1794" s="141" t="str">
        <f>L1794*(1-K1794)</f>
      </c>
    </row>
    <row r="1795">
      <c r="A1795" t="s">
        <v>148</v>
      </c>
      <c r="B1795" t="s">
        <v>164</v>
      </c>
      <c r="C1795" s="4" t="s">
        <v>165</v>
      </c>
      <c r="D1795" t="s">
        <v>166</v>
      </c>
      <c r="E1795" t="s">
        <v>451</v>
      </c>
      <c r="F1795" s="134" t="n">
        <v>2043</v>
      </c>
      <c r="G1795" s="135" t="n">
        <v>63</v>
      </c>
      <c r="H1795" s="136" t="n">
        <v>23611.1799864936</v>
      </c>
      <c r="I1795" s="137" t="n">
        <v>3543758.72079448</v>
      </c>
      <c r="J1795" s="138" t="str">
        <f>IF(I1795&gt;0,H1795/I1795,0)</f>
      </c>
      <c r="K1795" s="139" t="str">
        <f>1-EXP(-J1795)</f>
      </c>
      <c r="L1795" s="140" t="str">
        <f>IF(G1795=30,1,M1794)</f>
      </c>
      <c r="M1795" s="141" t="str">
        <f>L1795*(1-K1795)</f>
      </c>
    </row>
    <row r="1796">
      <c r="A1796" t="s">
        <v>148</v>
      </c>
      <c r="B1796" t="s">
        <v>164</v>
      </c>
      <c r="C1796" s="4" t="s">
        <v>165</v>
      </c>
      <c r="D1796" t="s">
        <v>166</v>
      </c>
      <c r="E1796" t="s">
        <v>451</v>
      </c>
      <c r="F1796" s="134" t="n">
        <v>2043</v>
      </c>
      <c r="G1796" s="135" t="n">
        <v>64</v>
      </c>
      <c r="H1796" s="136" t="n">
        <v>25244.4731081777</v>
      </c>
      <c r="I1796" s="137" t="n">
        <v>3446283.1962896</v>
      </c>
      <c r="J1796" s="138" t="str">
        <f>IF(I1796&gt;0,H1796/I1796,0)</f>
      </c>
      <c r="K1796" s="139" t="str">
        <f>1-EXP(-J1796)</f>
      </c>
      <c r="L1796" s="140" t="str">
        <f>IF(G1796=30,1,M1795)</f>
      </c>
      <c r="M1796" s="141" t="str">
        <f>L1796*(1-K1796)</f>
      </c>
    </row>
    <row r="1797">
      <c r="A1797" t="s">
        <v>148</v>
      </c>
      <c r="B1797" t="s">
        <v>164</v>
      </c>
      <c r="C1797" s="4" t="s">
        <v>165</v>
      </c>
      <c r="D1797" t="s">
        <v>166</v>
      </c>
      <c r="E1797" t="s">
        <v>451</v>
      </c>
      <c r="F1797" s="134" t="n">
        <v>2043</v>
      </c>
      <c r="G1797" s="135" t="n">
        <v>65</v>
      </c>
      <c r="H1797" s="136" t="n">
        <v>25613.2825975241</v>
      </c>
      <c r="I1797" s="137" t="n">
        <v>3329810.44454191</v>
      </c>
      <c r="J1797" s="138" t="str">
        <f>IF(I1797&gt;0,H1797/I1797,0)</f>
      </c>
      <c r="K1797" s="139" t="str">
        <f>1-EXP(-J1797)</f>
      </c>
      <c r="L1797" s="140" t="str">
        <f>IF(G1797=30,1,M1796)</f>
      </c>
      <c r="M1797" s="141" t="str">
        <f>L1797*(1-K1797)</f>
      </c>
    </row>
    <row r="1798">
      <c r="A1798" t="s">
        <v>148</v>
      </c>
      <c r="B1798" t="s">
        <v>164</v>
      </c>
      <c r="C1798" s="4" t="s">
        <v>165</v>
      </c>
      <c r="D1798" t="s">
        <v>166</v>
      </c>
      <c r="E1798" t="s">
        <v>451</v>
      </c>
      <c r="F1798" s="134" t="n">
        <v>2043</v>
      </c>
      <c r="G1798" s="135" t="n">
        <v>66</v>
      </c>
      <c r="H1798" s="136" t="n">
        <v>27172.9760098171</v>
      </c>
      <c r="I1798" s="137" t="n">
        <v>3226037.00308711</v>
      </c>
      <c r="J1798" s="138" t="str">
        <f>IF(I1798&gt;0,H1798/I1798,0)</f>
      </c>
      <c r="K1798" s="139" t="str">
        <f>1-EXP(-J1798)</f>
      </c>
      <c r="L1798" s="140" t="str">
        <f>IF(G1798=30,1,M1797)</f>
      </c>
      <c r="M1798" s="141" t="str">
        <f>L1798*(1-K1798)</f>
      </c>
    </row>
    <row r="1799">
      <c r="A1799" t="s">
        <v>148</v>
      </c>
      <c r="B1799" t="s">
        <v>164</v>
      </c>
      <c r="C1799" s="4" t="s">
        <v>165</v>
      </c>
      <c r="D1799" t="s">
        <v>166</v>
      </c>
      <c r="E1799" t="s">
        <v>451</v>
      </c>
      <c r="F1799" s="134" t="n">
        <v>2043</v>
      </c>
      <c r="G1799" s="135" t="n">
        <v>67</v>
      </c>
      <c r="H1799" s="136" t="n">
        <v>28805.7052510002</v>
      </c>
      <c r="I1799" s="137" t="n">
        <v>3110237.71638651</v>
      </c>
      <c r="J1799" s="138" t="str">
        <f>IF(I1799&gt;0,H1799/I1799,0)</f>
      </c>
      <c r="K1799" s="139" t="str">
        <f>1-EXP(-J1799)</f>
      </c>
      <c r="L1799" s="140" t="str">
        <f>IF(G1799=30,1,M1798)</f>
      </c>
      <c r="M1799" s="141" t="str">
        <f>L1799*(1-K1799)</f>
      </c>
    </row>
    <row r="1800">
      <c r="A1800" t="s">
        <v>148</v>
      </c>
      <c r="B1800" t="s">
        <v>164</v>
      </c>
      <c r="C1800" s="4" t="s">
        <v>165</v>
      </c>
      <c r="D1800" t="s">
        <v>166</v>
      </c>
      <c r="E1800" t="s">
        <v>451</v>
      </c>
      <c r="F1800" s="134" t="n">
        <v>2043</v>
      </c>
      <c r="G1800" s="135" t="n">
        <v>68</v>
      </c>
      <c r="H1800" s="136" t="n">
        <v>30492.8201538131</v>
      </c>
      <c r="I1800" s="137" t="n">
        <v>2991902.44187775</v>
      </c>
      <c r="J1800" s="138" t="str">
        <f>IF(I1800&gt;0,H1800/I1800,0)</f>
      </c>
      <c r="K1800" s="139" t="str">
        <f>1-EXP(-J1800)</f>
      </c>
      <c r="L1800" s="140" t="str">
        <f>IF(G1800=30,1,M1799)</f>
      </c>
      <c r="M1800" s="141" t="str">
        <f>L1800*(1-K1800)</f>
      </c>
    </row>
    <row r="1801">
      <c r="A1801" t="s">
        <v>148</v>
      </c>
      <c r="B1801" t="s">
        <v>164</v>
      </c>
      <c r="C1801" s="4" t="s">
        <v>165</v>
      </c>
      <c r="D1801" t="s">
        <v>166</v>
      </c>
      <c r="E1801" t="s">
        <v>451</v>
      </c>
      <c r="F1801" s="134" t="n">
        <v>2043</v>
      </c>
      <c r="G1801" s="135" t="n">
        <v>69</v>
      </c>
      <c r="H1801" s="136" t="n">
        <v>32004.6474022997</v>
      </c>
      <c r="I1801" s="137" t="n">
        <v>2849486.16955916</v>
      </c>
      <c r="J1801" s="138" t="str">
        <f>IF(I1801&gt;0,H1801/I1801,0)</f>
      </c>
      <c r="K1801" s="139" t="str">
        <f>1-EXP(-J1801)</f>
      </c>
      <c r="L1801" s="140" t="str">
        <f>IF(G1801=30,1,M1800)</f>
      </c>
      <c r="M1801" s="141" t="str">
        <f>L1801*(1-K1801)</f>
      </c>
    </row>
    <row r="1802">
      <c r="A1802" t="s">
        <v>148</v>
      </c>
      <c r="B1802" t="s">
        <v>164</v>
      </c>
      <c r="C1802" s="4" t="s">
        <v>165</v>
      </c>
      <c r="D1802" t="s">
        <v>166</v>
      </c>
      <c r="E1802" t="s">
        <v>451</v>
      </c>
      <c r="F1802" s="134" t="n">
        <v>2044</v>
      </c>
      <c r="G1802" s="135" t="n">
        <v>30</v>
      </c>
      <c r="H1802" s="136" t="n">
        <v>659.696152073868</v>
      </c>
      <c r="I1802" s="137" t="n">
        <v>4714434.19396615</v>
      </c>
      <c r="J1802" s="138" t="str">
        <f>IF(I1802&gt;0,H1802/I1802,0)</f>
      </c>
      <c r="K1802" s="139" t="str">
        <f>1-EXP(-J1802)</f>
      </c>
      <c r="L1802" s="140" t="str">
        <f>IF(G1802=30,1,M1801)</f>
      </c>
      <c r="M1802" s="141" t="str">
        <f>L1802*(1-K1802)</f>
      </c>
    </row>
    <row r="1803">
      <c r="A1803" t="s">
        <v>148</v>
      </c>
      <c r="B1803" t="s">
        <v>164</v>
      </c>
      <c r="C1803" s="4" t="s">
        <v>165</v>
      </c>
      <c r="D1803" t="s">
        <v>166</v>
      </c>
      <c r="E1803" t="s">
        <v>451</v>
      </c>
      <c r="F1803" s="134" t="n">
        <v>2044</v>
      </c>
      <c r="G1803" s="135" t="n">
        <v>31</v>
      </c>
      <c r="H1803" s="136" t="n">
        <v>881.24093229647</v>
      </c>
      <c r="I1803" s="137" t="n">
        <v>4782691.21634294</v>
      </c>
      <c r="J1803" s="138" t="str">
        <f>IF(I1803&gt;0,H1803/I1803,0)</f>
      </c>
      <c r="K1803" s="139" t="str">
        <f>1-EXP(-J1803)</f>
      </c>
      <c r="L1803" s="140" t="str">
        <f>IF(G1803=30,1,M1802)</f>
      </c>
      <c r="M1803" s="141" t="str">
        <f>L1803*(1-K1803)</f>
      </c>
    </row>
    <row r="1804">
      <c r="A1804" t="s">
        <v>148</v>
      </c>
      <c r="B1804" t="s">
        <v>164</v>
      </c>
      <c r="C1804" s="4" t="s">
        <v>165</v>
      </c>
      <c r="D1804" t="s">
        <v>166</v>
      </c>
      <c r="E1804" t="s">
        <v>451</v>
      </c>
      <c r="F1804" s="134" t="n">
        <v>2044</v>
      </c>
      <c r="G1804" s="135" t="n">
        <v>32</v>
      </c>
      <c r="H1804" s="136" t="n">
        <v>991.240728795775</v>
      </c>
      <c r="I1804" s="137" t="n">
        <v>4895763.53222642</v>
      </c>
      <c r="J1804" s="138" t="str">
        <f>IF(I1804&gt;0,H1804/I1804,0)</f>
      </c>
      <c r="K1804" s="139" t="str">
        <f>1-EXP(-J1804)</f>
      </c>
      <c r="L1804" s="140" t="str">
        <f>IF(G1804=30,1,M1803)</f>
      </c>
      <c r="M1804" s="141" t="str">
        <f>L1804*(1-K1804)</f>
      </c>
    </row>
    <row r="1805">
      <c r="A1805" t="s">
        <v>148</v>
      </c>
      <c r="B1805" t="s">
        <v>164</v>
      </c>
      <c r="C1805" s="4" t="s">
        <v>165</v>
      </c>
      <c r="D1805" t="s">
        <v>166</v>
      </c>
      <c r="E1805" t="s">
        <v>451</v>
      </c>
      <c r="F1805" s="134" t="n">
        <v>2044</v>
      </c>
      <c r="G1805" s="135" t="n">
        <v>33</v>
      </c>
      <c r="H1805" s="136" t="n">
        <v>1045.30707496414</v>
      </c>
      <c r="I1805" s="137" t="n">
        <v>4867664.70569115</v>
      </c>
      <c r="J1805" s="138" t="str">
        <f>IF(I1805&gt;0,H1805/I1805,0)</f>
      </c>
      <c r="K1805" s="139" t="str">
        <f>1-EXP(-J1805)</f>
      </c>
      <c r="L1805" s="140" t="str">
        <f>IF(G1805=30,1,M1804)</f>
      </c>
      <c r="M1805" s="141" t="str">
        <f>L1805*(1-K1805)</f>
      </c>
    </row>
    <row r="1806">
      <c r="A1806" t="s">
        <v>148</v>
      </c>
      <c r="B1806" t="s">
        <v>164</v>
      </c>
      <c r="C1806" s="4" t="s">
        <v>165</v>
      </c>
      <c r="D1806" t="s">
        <v>166</v>
      </c>
      <c r="E1806" t="s">
        <v>451</v>
      </c>
      <c r="F1806" s="134" t="n">
        <v>2044</v>
      </c>
      <c r="G1806" s="135" t="n">
        <v>34</v>
      </c>
      <c r="H1806" s="136" t="n">
        <v>1084.77359131388</v>
      </c>
      <c r="I1806" s="137" t="n">
        <v>4733863.09078832</v>
      </c>
      <c r="J1806" s="138" t="str">
        <f>IF(I1806&gt;0,H1806/I1806,0)</f>
      </c>
      <c r="K1806" s="139" t="str">
        <f>1-EXP(-J1806)</f>
      </c>
      <c r="L1806" s="140" t="str">
        <f>IF(G1806=30,1,M1805)</f>
      </c>
      <c r="M1806" s="141" t="str">
        <f>L1806*(1-K1806)</f>
      </c>
    </row>
    <row r="1807">
      <c r="A1807" t="s">
        <v>148</v>
      </c>
      <c r="B1807" t="s">
        <v>164</v>
      </c>
      <c r="C1807" s="4" t="s">
        <v>165</v>
      </c>
      <c r="D1807" t="s">
        <v>166</v>
      </c>
      <c r="E1807" t="s">
        <v>451</v>
      </c>
      <c r="F1807" s="134" t="n">
        <v>2044</v>
      </c>
      <c r="G1807" s="135" t="n">
        <v>35</v>
      </c>
      <c r="H1807" s="136" t="n">
        <v>1408.45688209921</v>
      </c>
      <c r="I1807" s="137" t="n">
        <v>4662741.95979877</v>
      </c>
      <c r="J1807" s="138" t="str">
        <f>IF(I1807&gt;0,H1807/I1807,0)</f>
      </c>
      <c r="K1807" s="139" t="str">
        <f>1-EXP(-J1807)</f>
      </c>
      <c r="L1807" s="140" t="str">
        <f>IF(G1807=30,1,M1806)</f>
      </c>
      <c r="M1807" s="141" t="str">
        <f>L1807*(1-K1807)</f>
      </c>
    </row>
    <row r="1808">
      <c r="A1808" t="s">
        <v>148</v>
      </c>
      <c r="B1808" t="s">
        <v>164</v>
      </c>
      <c r="C1808" s="4" t="s">
        <v>165</v>
      </c>
      <c r="D1808" t="s">
        <v>166</v>
      </c>
      <c r="E1808" t="s">
        <v>451</v>
      </c>
      <c r="F1808" s="134" t="n">
        <v>2044</v>
      </c>
      <c r="G1808" s="135" t="n">
        <v>36</v>
      </c>
      <c r="H1808" s="136" t="n">
        <v>1631.39508213715</v>
      </c>
      <c r="I1808" s="137" t="n">
        <v>4619117.8210469</v>
      </c>
      <c r="J1808" s="138" t="str">
        <f>IF(I1808&gt;0,H1808/I1808,0)</f>
      </c>
      <c r="K1808" s="139" t="str">
        <f>1-EXP(-J1808)</f>
      </c>
      <c r="L1808" s="140" t="str">
        <f>IF(G1808=30,1,M1807)</f>
      </c>
      <c r="M1808" s="141" t="str">
        <f>L1808*(1-K1808)</f>
      </c>
    </row>
    <row r="1809">
      <c r="A1809" t="s">
        <v>148</v>
      </c>
      <c r="B1809" t="s">
        <v>164</v>
      </c>
      <c r="C1809" s="4" t="s">
        <v>165</v>
      </c>
      <c r="D1809" t="s">
        <v>166</v>
      </c>
      <c r="E1809" t="s">
        <v>451</v>
      </c>
      <c r="F1809" s="134" t="n">
        <v>2044</v>
      </c>
      <c r="G1809" s="135" t="n">
        <v>37</v>
      </c>
      <c r="H1809" s="136" t="n">
        <v>1821.93911668857</v>
      </c>
      <c r="I1809" s="137" t="n">
        <v>4643608.32035024</v>
      </c>
      <c r="J1809" s="138" t="str">
        <f>IF(I1809&gt;0,H1809/I1809,0)</f>
      </c>
      <c r="K1809" s="139" t="str">
        <f>1-EXP(-J1809)</f>
      </c>
      <c r="L1809" s="140" t="str">
        <f>IF(G1809=30,1,M1808)</f>
      </c>
      <c r="M1809" s="141" t="str">
        <f>L1809*(1-K1809)</f>
      </c>
    </row>
    <row r="1810">
      <c r="A1810" t="s">
        <v>148</v>
      </c>
      <c r="B1810" t="s">
        <v>164</v>
      </c>
      <c r="C1810" s="4" t="s">
        <v>165</v>
      </c>
      <c r="D1810" t="s">
        <v>166</v>
      </c>
      <c r="E1810" t="s">
        <v>451</v>
      </c>
      <c r="F1810" s="134" t="n">
        <v>2044</v>
      </c>
      <c r="G1810" s="135" t="n">
        <v>38</v>
      </c>
      <c r="H1810" s="136" t="n">
        <v>1932.88816666586</v>
      </c>
      <c r="I1810" s="137" t="n">
        <v>4559464.97186547</v>
      </c>
      <c r="J1810" s="138" t="str">
        <f>IF(I1810&gt;0,H1810/I1810,0)</f>
      </c>
      <c r="K1810" s="139" t="str">
        <f>1-EXP(-J1810)</f>
      </c>
      <c r="L1810" s="140" t="str">
        <f>IF(G1810=30,1,M1809)</f>
      </c>
      <c r="M1810" s="141" t="str">
        <f>L1810*(1-K1810)</f>
      </c>
    </row>
    <row r="1811">
      <c r="A1811" t="s">
        <v>148</v>
      </c>
      <c r="B1811" t="s">
        <v>164</v>
      </c>
      <c r="C1811" s="4" t="s">
        <v>165</v>
      </c>
      <c r="D1811" t="s">
        <v>166</v>
      </c>
      <c r="E1811" t="s">
        <v>451</v>
      </c>
      <c r="F1811" s="134" t="n">
        <v>2044</v>
      </c>
      <c r="G1811" s="135" t="n">
        <v>39</v>
      </c>
      <c r="H1811" s="136" t="n">
        <v>2065.53348611354</v>
      </c>
      <c r="I1811" s="137" t="n">
        <v>4496787.24813571</v>
      </c>
      <c r="J1811" s="138" t="str">
        <f>IF(I1811&gt;0,H1811/I1811,0)</f>
      </c>
      <c r="K1811" s="139" t="str">
        <f>1-EXP(-J1811)</f>
      </c>
      <c r="L1811" s="140" t="str">
        <f>IF(G1811=30,1,M1810)</f>
      </c>
      <c r="M1811" s="141" t="str">
        <f>L1811*(1-K1811)</f>
      </c>
    </row>
    <row r="1812">
      <c r="A1812" t="s">
        <v>148</v>
      </c>
      <c r="B1812" t="s">
        <v>164</v>
      </c>
      <c r="C1812" s="4" t="s">
        <v>165</v>
      </c>
      <c r="D1812" t="s">
        <v>166</v>
      </c>
      <c r="E1812" t="s">
        <v>451</v>
      </c>
      <c r="F1812" s="134" t="n">
        <v>2044</v>
      </c>
      <c r="G1812" s="135" t="n">
        <v>40</v>
      </c>
      <c r="H1812" s="136" t="n">
        <v>2707.0628965433</v>
      </c>
      <c r="I1812" s="137" t="n">
        <v>4366731.20371286</v>
      </c>
      <c r="J1812" s="138" t="str">
        <f>IF(I1812&gt;0,H1812/I1812,0)</f>
      </c>
      <c r="K1812" s="139" t="str">
        <f>1-EXP(-J1812)</f>
      </c>
      <c r="L1812" s="140" t="str">
        <f>IF(G1812=30,1,M1811)</f>
      </c>
      <c r="M1812" s="141" t="str">
        <f>L1812*(1-K1812)</f>
      </c>
    </row>
    <row r="1813">
      <c r="A1813" t="s">
        <v>148</v>
      </c>
      <c r="B1813" t="s">
        <v>164</v>
      </c>
      <c r="C1813" s="4" t="s">
        <v>165</v>
      </c>
      <c r="D1813" t="s">
        <v>166</v>
      </c>
      <c r="E1813" t="s">
        <v>451</v>
      </c>
      <c r="F1813" s="134" t="n">
        <v>2044</v>
      </c>
      <c r="G1813" s="135" t="n">
        <v>41</v>
      </c>
      <c r="H1813" s="136" t="n">
        <v>2937.19956034544</v>
      </c>
      <c r="I1813" s="137" t="n">
        <v>4298175.39620933</v>
      </c>
      <c r="J1813" s="138" t="str">
        <f>IF(I1813&gt;0,H1813/I1813,0)</f>
      </c>
      <c r="K1813" s="139" t="str">
        <f>1-EXP(-J1813)</f>
      </c>
      <c r="L1813" s="140" t="str">
        <f>IF(G1813=30,1,M1812)</f>
      </c>
      <c r="M1813" s="141" t="str">
        <f>L1813*(1-K1813)</f>
      </c>
    </row>
    <row r="1814">
      <c r="A1814" t="s">
        <v>148</v>
      </c>
      <c r="B1814" t="s">
        <v>164</v>
      </c>
      <c r="C1814" s="4" t="s">
        <v>165</v>
      </c>
      <c r="D1814" t="s">
        <v>166</v>
      </c>
      <c r="E1814" t="s">
        <v>451</v>
      </c>
      <c r="F1814" s="134" t="n">
        <v>2044</v>
      </c>
      <c r="G1814" s="135" t="n">
        <v>42</v>
      </c>
      <c r="H1814" s="136" t="n">
        <v>3321.97065348239</v>
      </c>
      <c r="I1814" s="137" t="n">
        <v>4271844.78432381</v>
      </c>
      <c r="J1814" s="138" t="str">
        <f>IF(I1814&gt;0,H1814/I1814,0)</f>
      </c>
      <c r="K1814" s="139" t="str">
        <f>1-EXP(-J1814)</f>
      </c>
      <c r="L1814" s="140" t="str">
        <f>IF(G1814=30,1,M1813)</f>
      </c>
      <c r="M1814" s="141" t="str">
        <f>L1814*(1-K1814)</f>
      </c>
    </row>
    <row r="1815">
      <c r="A1815" t="s">
        <v>148</v>
      </c>
      <c r="B1815" t="s">
        <v>164</v>
      </c>
      <c r="C1815" s="4" t="s">
        <v>165</v>
      </c>
      <c r="D1815" t="s">
        <v>166</v>
      </c>
      <c r="E1815" t="s">
        <v>451</v>
      </c>
      <c r="F1815" s="134" t="n">
        <v>2044</v>
      </c>
      <c r="G1815" s="135" t="n">
        <v>43</v>
      </c>
      <c r="H1815" s="136" t="n">
        <v>3603.75501607981</v>
      </c>
      <c r="I1815" s="137" t="n">
        <v>4247598.94203865</v>
      </c>
      <c r="J1815" s="138" t="str">
        <f>IF(I1815&gt;0,H1815/I1815,0)</f>
      </c>
      <c r="K1815" s="139" t="str">
        <f>1-EXP(-J1815)</f>
      </c>
      <c r="L1815" s="140" t="str">
        <f>IF(G1815=30,1,M1814)</f>
      </c>
      <c r="M1815" s="141" t="str">
        <f>L1815*(1-K1815)</f>
      </c>
    </row>
    <row r="1816">
      <c r="A1816" t="s">
        <v>148</v>
      </c>
      <c r="B1816" t="s">
        <v>164</v>
      </c>
      <c r="C1816" s="4" t="s">
        <v>165</v>
      </c>
      <c r="D1816" t="s">
        <v>166</v>
      </c>
      <c r="E1816" t="s">
        <v>451</v>
      </c>
      <c r="F1816" s="134" t="n">
        <v>2044</v>
      </c>
      <c r="G1816" s="135" t="n">
        <v>44</v>
      </c>
      <c r="H1816" s="136" t="n">
        <v>3919.29542948806</v>
      </c>
      <c r="I1816" s="137" t="n">
        <v>4222505.08348795</v>
      </c>
      <c r="J1816" s="138" t="str">
        <f>IF(I1816&gt;0,H1816/I1816,0)</f>
      </c>
      <c r="K1816" s="139" t="str">
        <f>1-EXP(-J1816)</f>
      </c>
      <c r="L1816" s="140" t="str">
        <f>IF(G1816=30,1,M1815)</f>
      </c>
      <c r="M1816" s="141" t="str">
        <f>L1816*(1-K1816)</f>
      </c>
    </row>
    <row r="1817">
      <c r="A1817" t="s">
        <v>148</v>
      </c>
      <c r="B1817" t="s">
        <v>164</v>
      </c>
      <c r="C1817" s="4" t="s">
        <v>165</v>
      </c>
      <c r="D1817" t="s">
        <v>166</v>
      </c>
      <c r="E1817" t="s">
        <v>451</v>
      </c>
      <c r="F1817" s="134" t="n">
        <v>2044</v>
      </c>
      <c r="G1817" s="135" t="n">
        <v>45</v>
      </c>
      <c r="H1817" s="136" t="n">
        <v>5078.48314563931</v>
      </c>
      <c r="I1817" s="137" t="n">
        <v>4235620.45888376</v>
      </c>
      <c r="J1817" s="138" t="str">
        <f>IF(I1817&gt;0,H1817/I1817,0)</f>
      </c>
      <c r="K1817" s="139" t="str">
        <f>1-EXP(-J1817)</f>
      </c>
      <c r="L1817" s="140" t="str">
        <f>IF(G1817=30,1,M1816)</f>
      </c>
      <c r="M1817" s="141" t="str">
        <f>L1817*(1-K1817)</f>
      </c>
    </row>
    <row r="1818">
      <c r="A1818" t="s">
        <v>148</v>
      </c>
      <c r="B1818" t="s">
        <v>164</v>
      </c>
      <c r="C1818" s="4" t="s">
        <v>165</v>
      </c>
      <c r="D1818" t="s">
        <v>166</v>
      </c>
      <c r="E1818" t="s">
        <v>451</v>
      </c>
      <c r="F1818" s="134" t="n">
        <v>2044</v>
      </c>
      <c r="G1818" s="135" t="n">
        <v>46</v>
      </c>
      <c r="H1818" s="136" t="n">
        <v>5643.57055935966</v>
      </c>
      <c r="I1818" s="137" t="n">
        <v>4285294.6281726</v>
      </c>
      <c r="J1818" s="138" t="str">
        <f>IF(I1818&gt;0,H1818/I1818,0)</f>
      </c>
      <c r="K1818" s="139" t="str">
        <f>1-EXP(-J1818)</f>
      </c>
      <c r="L1818" s="140" t="str">
        <f>IF(G1818=30,1,M1817)</f>
      </c>
      <c r="M1818" s="141" t="str">
        <f>L1818*(1-K1818)</f>
      </c>
    </row>
    <row r="1819">
      <c r="A1819" t="s">
        <v>148</v>
      </c>
      <c r="B1819" t="s">
        <v>164</v>
      </c>
      <c r="C1819" s="4" t="s">
        <v>165</v>
      </c>
      <c r="D1819" t="s">
        <v>166</v>
      </c>
      <c r="E1819" t="s">
        <v>451</v>
      </c>
      <c r="F1819" s="134" t="n">
        <v>2044</v>
      </c>
      <c r="G1819" s="135" t="n">
        <v>47</v>
      </c>
      <c r="H1819" s="136" t="n">
        <v>6568.04449728326</v>
      </c>
      <c r="I1819" s="137" t="n">
        <v>4409620.73580208</v>
      </c>
      <c r="J1819" s="138" t="str">
        <f>IF(I1819&gt;0,H1819/I1819,0)</f>
      </c>
      <c r="K1819" s="139" t="str">
        <f>1-EXP(-J1819)</f>
      </c>
      <c r="L1819" s="140" t="str">
        <f>IF(G1819=30,1,M1818)</f>
      </c>
      <c r="M1819" s="141" t="str">
        <f>L1819*(1-K1819)</f>
      </c>
    </row>
    <row r="1820">
      <c r="A1820" t="s">
        <v>148</v>
      </c>
      <c r="B1820" t="s">
        <v>164</v>
      </c>
      <c r="C1820" s="4" t="s">
        <v>165</v>
      </c>
      <c r="D1820" t="s">
        <v>166</v>
      </c>
      <c r="E1820" t="s">
        <v>451</v>
      </c>
      <c r="F1820" s="134" t="n">
        <v>2044</v>
      </c>
      <c r="G1820" s="135" t="n">
        <v>48</v>
      </c>
      <c r="H1820" s="136" t="n">
        <v>7139.31773530524</v>
      </c>
      <c r="I1820" s="137" t="n">
        <v>4357497.74247927</v>
      </c>
      <c r="J1820" s="138" t="str">
        <f>IF(I1820&gt;0,H1820/I1820,0)</f>
      </c>
      <c r="K1820" s="139" t="str">
        <f>1-EXP(-J1820)</f>
      </c>
      <c r="L1820" s="140" t="str">
        <f>IF(G1820=30,1,M1819)</f>
      </c>
      <c r="M1820" s="141" t="str">
        <f>L1820*(1-K1820)</f>
      </c>
    </row>
    <row r="1821">
      <c r="A1821" t="s">
        <v>148</v>
      </c>
      <c r="B1821" t="s">
        <v>164</v>
      </c>
      <c r="C1821" s="4" t="s">
        <v>165</v>
      </c>
      <c r="D1821" t="s">
        <v>166</v>
      </c>
      <c r="E1821" t="s">
        <v>451</v>
      </c>
      <c r="F1821" s="134" t="n">
        <v>2044</v>
      </c>
      <c r="G1821" s="135" t="n">
        <v>49</v>
      </c>
      <c r="H1821" s="136" t="n">
        <v>7710.49624787718</v>
      </c>
      <c r="I1821" s="137" t="n">
        <v>4275181.16840515</v>
      </c>
      <c r="J1821" s="138" t="str">
        <f>IF(I1821&gt;0,H1821/I1821,0)</f>
      </c>
      <c r="K1821" s="139" t="str">
        <f>1-EXP(-J1821)</f>
      </c>
      <c r="L1821" s="140" t="str">
        <f>IF(G1821=30,1,M1820)</f>
      </c>
      <c r="M1821" s="141" t="str">
        <f>L1821*(1-K1821)</f>
      </c>
    </row>
    <row r="1822">
      <c r="A1822" t="s">
        <v>148</v>
      </c>
      <c r="B1822" t="s">
        <v>164</v>
      </c>
      <c r="C1822" s="4" t="s">
        <v>165</v>
      </c>
      <c r="D1822" t="s">
        <v>166</v>
      </c>
      <c r="E1822" t="s">
        <v>451</v>
      </c>
      <c r="F1822" s="134" t="n">
        <v>2044</v>
      </c>
      <c r="G1822" s="135" t="n">
        <v>50</v>
      </c>
      <c r="H1822" s="136" t="n">
        <v>8722.09683897278</v>
      </c>
      <c r="I1822" s="137" t="n">
        <v>4207042.45189305</v>
      </c>
      <c r="J1822" s="138" t="str">
        <f>IF(I1822&gt;0,H1822/I1822,0)</f>
      </c>
      <c r="K1822" s="139" t="str">
        <f>1-EXP(-J1822)</f>
      </c>
      <c r="L1822" s="140" t="str">
        <f>IF(G1822=30,1,M1821)</f>
      </c>
      <c r="M1822" s="141" t="str">
        <f>L1822*(1-K1822)</f>
      </c>
    </row>
    <row r="1823">
      <c r="A1823" t="s">
        <v>148</v>
      </c>
      <c r="B1823" t="s">
        <v>164</v>
      </c>
      <c r="C1823" s="4" t="s">
        <v>165</v>
      </c>
      <c r="D1823" t="s">
        <v>166</v>
      </c>
      <c r="E1823" t="s">
        <v>451</v>
      </c>
      <c r="F1823" s="134" t="n">
        <v>2044</v>
      </c>
      <c r="G1823" s="135" t="n">
        <v>51</v>
      </c>
      <c r="H1823" s="136" t="n">
        <v>9363.9028937772</v>
      </c>
      <c r="I1823" s="137" t="n">
        <v>4140626.19600803</v>
      </c>
      <c r="J1823" s="138" t="str">
        <f>IF(I1823&gt;0,H1823/I1823,0)</f>
      </c>
      <c r="K1823" s="139" t="str">
        <f>1-EXP(-J1823)</f>
      </c>
      <c r="L1823" s="140" t="str">
        <f>IF(G1823=30,1,M1822)</f>
      </c>
      <c r="M1823" s="141" t="str">
        <f>L1823*(1-K1823)</f>
      </c>
    </row>
    <row r="1824">
      <c r="A1824" t="s">
        <v>148</v>
      </c>
      <c r="B1824" t="s">
        <v>164</v>
      </c>
      <c r="C1824" s="4" t="s">
        <v>165</v>
      </c>
      <c r="D1824" t="s">
        <v>166</v>
      </c>
      <c r="E1824" t="s">
        <v>451</v>
      </c>
      <c r="F1824" s="134" t="n">
        <v>2044</v>
      </c>
      <c r="G1824" s="135" t="n">
        <v>52</v>
      </c>
      <c r="H1824" s="136" t="n">
        <v>10310.5367775175</v>
      </c>
      <c r="I1824" s="137" t="n">
        <v>4161124.43090209</v>
      </c>
      <c r="J1824" s="138" t="str">
        <f>IF(I1824&gt;0,H1824/I1824,0)</f>
      </c>
      <c r="K1824" s="139" t="str">
        <f>1-EXP(-J1824)</f>
      </c>
      <c r="L1824" s="140" t="str">
        <f>IF(G1824=30,1,M1823)</f>
      </c>
      <c r="M1824" s="141" t="str">
        <f>L1824*(1-K1824)</f>
      </c>
    </row>
    <row r="1825">
      <c r="A1825" t="s">
        <v>148</v>
      </c>
      <c r="B1825" t="s">
        <v>164</v>
      </c>
      <c r="C1825" s="4" t="s">
        <v>165</v>
      </c>
      <c r="D1825" t="s">
        <v>166</v>
      </c>
      <c r="E1825" t="s">
        <v>451</v>
      </c>
      <c r="F1825" s="134" t="n">
        <v>2044</v>
      </c>
      <c r="G1825" s="135" t="n">
        <v>53</v>
      </c>
      <c r="H1825" s="136" t="n">
        <v>11291.3401177785</v>
      </c>
      <c r="I1825" s="137" t="n">
        <v>4160814.32002278</v>
      </c>
      <c r="J1825" s="138" t="str">
        <f>IF(I1825&gt;0,H1825/I1825,0)</f>
      </c>
      <c r="K1825" s="139" t="str">
        <f>1-EXP(-J1825)</f>
      </c>
      <c r="L1825" s="140" t="str">
        <f>IF(G1825=30,1,M1824)</f>
      </c>
      <c r="M1825" s="141" t="str">
        <f>L1825*(1-K1825)</f>
      </c>
    </row>
    <row r="1826">
      <c r="A1826" t="s">
        <v>148</v>
      </c>
      <c r="B1826" t="s">
        <v>164</v>
      </c>
      <c r="C1826" s="4" t="s">
        <v>165</v>
      </c>
      <c r="D1826" t="s">
        <v>166</v>
      </c>
      <c r="E1826" t="s">
        <v>451</v>
      </c>
      <c r="F1826" s="134" t="n">
        <v>2044</v>
      </c>
      <c r="G1826" s="135" t="n">
        <v>54</v>
      </c>
      <c r="H1826" s="136" t="n">
        <v>16401.6169661126</v>
      </c>
      <c r="I1826" s="137" t="n">
        <v>6118251.04983824</v>
      </c>
      <c r="J1826" s="138" t="str">
        <f>IF(I1826&gt;0,H1826/I1826,0)</f>
      </c>
      <c r="K1826" s="139" t="str">
        <f>1-EXP(-J1826)</f>
      </c>
      <c r="L1826" s="140" t="str">
        <f>IF(G1826=30,1,M1825)</f>
      </c>
      <c r="M1826" s="141" t="str">
        <f>L1826*(1-K1826)</f>
      </c>
    </row>
    <row r="1827">
      <c r="A1827" t="s">
        <v>148</v>
      </c>
      <c r="B1827" t="s">
        <v>164</v>
      </c>
      <c r="C1827" s="4" t="s">
        <v>165</v>
      </c>
      <c r="D1827" t="s">
        <v>166</v>
      </c>
      <c r="E1827" t="s">
        <v>451</v>
      </c>
      <c r="F1827" s="134" t="n">
        <v>2044</v>
      </c>
      <c r="G1827" s="135" t="n">
        <v>55</v>
      </c>
      <c r="H1827" s="136" t="n">
        <v>13051.0112614264</v>
      </c>
      <c r="I1827" s="137" t="n">
        <v>4081503.69588972</v>
      </c>
      <c r="J1827" s="138" t="str">
        <f>IF(I1827&gt;0,H1827/I1827,0)</f>
      </c>
      <c r="K1827" s="139" t="str">
        <f>1-EXP(-J1827)</f>
      </c>
      <c r="L1827" s="140" t="str">
        <f>IF(G1827=30,1,M1826)</f>
      </c>
      <c r="M1827" s="141" t="str">
        <f>L1827*(1-K1827)</f>
      </c>
    </row>
    <row r="1828">
      <c r="A1828" t="s">
        <v>148</v>
      </c>
      <c r="B1828" t="s">
        <v>164</v>
      </c>
      <c r="C1828" s="4" t="s">
        <v>165</v>
      </c>
      <c r="D1828" t="s">
        <v>166</v>
      </c>
      <c r="E1828" t="s">
        <v>451</v>
      </c>
      <c r="F1828" s="134" t="n">
        <v>2044</v>
      </c>
      <c r="G1828" s="135" t="n">
        <v>56</v>
      </c>
      <c r="H1828" s="136" t="n">
        <v>13970.5501211258</v>
      </c>
      <c r="I1828" s="137" t="n">
        <v>4042875.36434108</v>
      </c>
      <c r="J1828" s="138" t="str">
        <f>IF(I1828&gt;0,H1828/I1828,0)</f>
      </c>
      <c r="K1828" s="139" t="str">
        <f>1-EXP(-J1828)</f>
      </c>
      <c r="L1828" s="140" t="str">
        <f>IF(G1828=30,1,M1827)</f>
      </c>
      <c r="M1828" s="141" t="str">
        <f>L1828*(1-K1828)</f>
      </c>
    </row>
    <row r="1829">
      <c r="A1829" t="s">
        <v>148</v>
      </c>
      <c r="B1829" t="s">
        <v>164</v>
      </c>
      <c r="C1829" s="4" t="s">
        <v>165</v>
      </c>
      <c r="D1829" t="s">
        <v>166</v>
      </c>
      <c r="E1829" t="s">
        <v>451</v>
      </c>
      <c r="F1829" s="134" t="n">
        <v>2044</v>
      </c>
      <c r="G1829" s="135" t="n">
        <v>57</v>
      </c>
      <c r="H1829" s="136" t="n">
        <v>14736.4364364936</v>
      </c>
      <c r="I1829" s="137" t="n">
        <v>3894999.66012717</v>
      </c>
      <c r="J1829" s="138" t="str">
        <f>IF(I1829&gt;0,H1829/I1829,0)</f>
      </c>
      <c r="K1829" s="139" t="str">
        <f>1-EXP(-J1829)</f>
      </c>
      <c r="L1829" s="140" t="str">
        <f>IF(G1829=30,1,M1828)</f>
      </c>
      <c r="M1829" s="141" t="str">
        <f>L1829*(1-K1829)</f>
      </c>
    </row>
    <row r="1830">
      <c r="A1830" t="s">
        <v>148</v>
      </c>
      <c r="B1830" t="s">
        <v>164</v>
      </c>
      <c r="C1830" s="4" t="s">
        <v>165</v>
      </c>
      <c r="D1830" t="s">
        <v>166</v>
      </c>
      <c r="E1830" t="s">
        <v>451</v>
      </c>
      <c r="F1830" s="134" t="n">
        <v>2044</v>
      </c>
      <c r="G1830" s="135" t="n">
        <v>58</v>
      </c>
      <c r="H1830" s="136" t="n">
        <v>15909.152776999</v>
      </c>
      <c r="I1830" s="137" t="n">
        <v>3836902.62044287</v>
      </c>
      <c r="J1830" s="138" t="str">
        <f>IF(I1830&gt;0,H1830/I1830,0)</f>
      </c>
      <c r="K1830" s="139" t="str">
        <f>1-EXP(-J1830)</f>
      </c>
      <c r="L1830" s="140" t="str">
        <f>IF(G1830=30,1,M1829)</f>
      </c>
      <c r="M1830" s="141" t="str">
        <f>L1830*(1-K1830)</f>
      </c>
    </row>
    <row r="1831">
      <c r="A1831" t="s">
        <v>148</v>
      </c>
      <c r="B1831" t="s">
        <v>164</v>
      </c>
      <c r="C1831" s="4" t="s">
        <v>165</v>
      </c>
      <c r="D1831" t="s">
        <v>166</v>
      </c>
      <c r="E1831" t="s">
        <v>451</v>
      </c>
      <c r="F1831" s="134" t="n">
        <v>2044</v>
      </c>
      <c r="G1831" s="135" t="n">
        <v>59</v>
      </c>
      <c r="H1831" s="136" t="n">
        <v>17582.635118023</v>
      </c>
      <c r="I1831" s="137" t="n">
        <v>3862712.75597837</v>
      </c>
      <c r="J1831" s="138" t="str">
        <f>IF(I1831&gt;0,H1831/I1831,0)</f>
      </c>
      <c r="K1831" s="139" t="str">
        <f>1-EXP(-J1831)</f>
      </c>
      <c r="L1831" s="140" t="str">
        <f>IF(G1831=30,1,M1830)</f>
      </c>
      <c r="M1831" s="141" t="str">
        <f>L1831*(1-K1831)</f>
      </c>
    </row>
    <row r="1832">
      <c r="A1832" t="s">
        <v>148</v>
      </c>
      <c r="B1832" t="s">
        <v>164</v>
      </c>
      <c r="C1832" s="4" t="s">
        <v>165</v>
      </c>
      <c r="D1832" t="s">
        <v>166</v>
      </c>
      <c r="E1832" t="s">
        <v>451</v>
      </c>
      <c r="F1832" s="134" t="n">
        <v>2044</v>
      </c>
      <c r="G1832" s="135" t="n">
        <v>60</v>
      </c>
      <c r="H1832" s="136" t="n">
        <v>19313.2015219649</v>
      </c>
      <c r="I1832" s="137" t="n">
        <v>3907946.58399542</v>
      </c>
      <c r="J1832" s="138" t="str">
        <f>IF(I1832&gt;0,H1832/I1832,0)</f>
      </c>
      <c r="K1832" s="139" t="str">
        <f>1-EXP(-J1832)</f>
      </c>
      <c r="L1832" s="140" t="str">
        <f>IF(G1832=30,1,M1831)</f>
      </c>
      <c r="M1832" s="141" t="str">
        <f>L1832*(1-K1832)</f>
      </c>
    </row>
    <row r="1833">
      <c r="A1833" t="s">
        <v>148</v>
      </c>
      <c r="B1833" t="s">
        <v>164</v>
      </c>
      <c r="C1833" s="4" t="s">
        <v>165</v>
      </c>
      <c r="D1833" t="s">
        <v>166</v>
      </c>
      <c r="E1833" t="s">
        <v>451</v>
      </c>
      <c r="F1833" s="134" t="n">
        <v>2044</v>
      </c>
      <c r="G1833" s="135" t="n">
        <v>61</v>
      </c>
      <c r="H1833" s="136" t="n">
        <v>20968.9598093497</v>
      </c>
      <c r="I1833" s="137" t="n">
        <v>3850719.29353098</v>
      </c>
      <c r="J1833" s="138" t="str">
        <f>IF(I1833&gt;0,H1833/I1833,0)</f>
      </c>
      <c r="K1833" s="139" t="str">
        <f>1-EXP(-J1833)</f>
      </c>
      <c r="L1833" s="140" t="str">
        <f>IF(G1833=30,1,M1832)</f>
      </c>
      <c r="M1833" s="141" t="str">
        <f>L1833*(1-K1833)</f>
      </c>
    </row>
    <row r="1834">
      <c r="A1834" t="s">
        <v>148</v>
      </c>
      <c r="B1834" t="s">
        <v>164</v>
      </c>
      <c r="C1834" s="4" t="s">
        <v>165</v>
      </c>
      <c r="D1834" t="s">
        <v>166</v>
      </c>
      <c r="E1834" t="s">
        <v>451</v>
      </c>
      <c r="F1834" s="134" t="n">
        <v>2044</v>
      </c>
      <c r="G1834" s="135" t="n">
        <v>62</v>
      </c>
      <c r="H1834" s="136" t="n">
        <v>22113.1242359558</v>
      </c>
      <c r="I1834" s="137" t="n">
        <v>3690263.34884509</v>
      </c>
      <c r="J1834" s="138" t="str">
        <f>IF(I1834&gt;0,H1834/I1834,0)</f>
      </c>
      <c r="K1834" s="139" t="str">
        <f>1-EXP(-J1834)</f>
      </c>
      <c r="L1834" s="140" t="str">
        <f>IF(G1834=30,1,M1833)</f>
      </c>
      <c r="M1834" s="141" t="str">
        <f>L1834*(1-K1834)</f>
      </c>
    </row>
    <row r="1835">
      <c r="A1835" t="s">
        <v>148</v>
      </c>
      <c r="B1835" t="s">
        <v>164</v>
      </c>
      <c r="C1835" s="4" t="s">
        <v>165</v>
      </c>
      <c r="D1835" t="s">
        <v>166</v>
      </c>
      <c r="E1835" t="s">
        <v>451</v>
      </c>
      <c r="F1835" s="134" t="n">
        <v>2044</v>
      </c>
      <c r="G1835" s="135" t="n">
        <v>63</v>
      </c>
      <c r="H1835" s="136" t="n">
        <v>23615.074424776</v>
      </c>
      <c r="I1835" s="137" t="n">
        <v>3584395.42205014</v>
      </c>
      <c r="J1835" s="138" t="str">
        <f>IF(I1835&gt;0,H1835/I1835,0)</f>
      </c>
      <c r="K1835" s="139" t="str">
        <f>1-EXP(-J1835)</f>
      </c>
      <c r="L1835" s="140" t="str">
        <f>IF(G1835=30,1,M1834)</f>
      </c>
      <c r="M1835" s="141" t="str">
        <f>L1835*(1-K1835)</f>
      </c>
    </row>
    <row r="1836">
      <c r="A1836" t="s">
        <v>148</v>
      </c>
      <c r="B1836" t="s">
        <v>164</v>
      </c>
      <c r="C1836" s="4" t="s">
        <v>165</v>
      </c>
      <c r="D1836" t="s">
        <v>166</v>
      </c>
      <c r="E1836" t="s">
        <v>451</v>
      </c>
      <c r="F1836" s="134" t="n">
        <v>2044</v>
      </c>
      <c r="G1836" s="135" t="n">
        <v>64</v>
      </c>
      <c r="H1836" s="136" t="n">
        <v>25278.459857804</v>
      </c>
      <c r="I1836" s="137" t="n">
        <v>3490367.26414525</v>
      </c>
      <c r="J1836" s="138" t="str">
        <f>IF(I1836&gt;0,H1836/I1836,0)</f>
      </c>
      <c r="K1836" s="139" t="str">
        <f>1-EXP(-J1836)</f>
      </c>
      <c r="L1836" s="140" t="str">
        <f>IF(G1836=30,1,M1835)</f>
      </c>
      <c r="M1836" s="141" t="str">
        <f>L1836*(1-K1836)</f>
      </c>
    </row>
    <row r="1837">
      <c r="A1837" t="s">
        <v>148</v>
      </c>
      <c r="B1837" t="s">
        <v>164</v>
      </c>
      <c r="C1837" s="4" t="s">
        <v>165</v>
      </c>
      <c r="D1837" t="s">
        <v>166</v>
      </c>
      <c r="E1837" t="s">
        <v>451</v>
      </c>
      <c r="F1837" s="134" t="n">
        <v>2044</v>
      </c>
      <c r="G1837" s="135" t="n">
        <v>65</v>
      </c>
      <c r="H1837" s="136" t="n">
        <v>25752.4926361585</v>
      </c>
      <c r="I1837" s="137" t="n">
        <v>3389278.83229577</v>
      </c>
      <c r="J1837" s="138" t="str">
        <f>IF(I1837&gt;0,H1837/I1837,0)</f>
      </c>
      <c r="K1837" s="139" t="str">
        <f>1-EXP(-J1837)</f>
      </c>
      <c r="L1837" s="140" t="str">
        <f>IF(G1837=30,1,M1836)</f>
      </c>
      <c r="M1837" s="141" t="str">
        <f>L1837*(1-K1837)</f>
      </c>
    </row>
    <row r="1838">
      <c r="A1838" t="s">
        <v>148</v>
      </c>
      <c r="B1838" t="s">
        <v>164</v>
      </c>
      <c r="C1838" s="4" t="s">
        <v>165</v>
      </c>
      <c r="D1838" t="s">
        <v>166</v>
      </c>
      <c r="E1838" t="s">
        <v>451</v>
      </c>
      <c r="F1838" s="134" t="n">
        <v>2044</v>
      </c>
      <c r="G1838" s="135" t="n">
        <v>66</v>
      </c>
      <c r="H1838" s="136" t="n">
        <v>27188.9125585464</v>
      </c>
      <c r="I1838" s="137" t="n">
        <v>3269933.25135571</v>
      </c>
      <c r="J1838" s="138" t="str">
        <f>IF(I1838&gt;0,H1838/I1838,0)</f>
      </c>
      <c r="K1838" s="139" t="str">
        <f>1-EXP(-J1838)</f>
      </c>
      <c r="L1838" s="140" t="str">
        <f>IF(G1838=30,1,M1837)</f>
      </c>
      <c r="M1838" s="141" t="str">
        <f>L1838*(1-K1838)</f>
      </c>
    </row>
    <row r="1839">
      <c r="A1839" t="s">
        <v>148</v>
      </c>
      <c r="B1839" t="s">
        <v>164</v>
      </c>
      <c r="C1839" s="4" t="s">
        <v>165</v>
      </c>
      <c r="D1839" t="s">
        <v>166</v>
      </c>
      <c r="E1839" t="s">
        <v>451</v>
      </c>
      <c r="F1839" s="134" t="n">
        <v>2044</v>
      </c>
      <c r="G1839" s="135" t="n">
        <v>67</v>
      </c>
      <c r="H1839" s="136" t="n">
        <v>28942.5348731666</v>
      </c>
      <c r="I1839" s="137" t="n">
        <v>3161792.65346456</v>
      </c>
      <c r="J1839" s="138" t="str">
        <f>IF(I1839&gt;0,H1839/I1839,0)</f>
      </c>
      <c r="K1839" s="139" t="str">
        <f>1-EXP(-J1839)</f>
      </c>
      <c r="L1839" s="140" t="str">
        <f>IF(G1839=30,1,M1838)</f>
      </c>
      <c r="M1839" s="141" t="str">
        <f>L1839*(1-K1839)</f>
      </c>
    </row>
    <row r="1840">
      <c r="A1840" t="s">
        <v>148</v>
      </c>
      <c r="B1840" t="s">
        <v>164</v>
      </c>
      <c r="C1840" s="4" t="s">
        <v>165</v>
      </c>
      <c r="D1840" t="s">
        <v>166</v>
      </c>
      <c r="E1840" t="s">
        <v>451</v>
      </c>
      <c r="F1840" s="134" t="n">
        <v>2044</v>
      </c>
      <c r="G1840" s="135" t="n">
        <v>68</v>
      </c>
      <c r="H1840" s="136" t="n">
        <v>30649.5133867709</v>
      </c>
      <c r="I1840" s="137" t="n">
        <v>3042252.79334328</v>
      </c>
      <c r="J1840" s="138" t="str">
        <f>IF(I1840&gt;0,H1840/I1840,0)</f>
      </c>
      <c r="K1840" s="139" t="str">
        <f>1-EXP(-J1840)</f>
      </c>
      <c r="L1840" s="140" t="str">
        <f>IF(G1840=30,1,M1839)</f>
      </c>
      <c r="M1840" s="141" t="str">
        <f>L1840*(1-K1840)</f>
      </c>
    </row>
    <row r="1841">
      <c r="A1841" t="s">
        <v>148</v>
      </c>
      <c r="B1841" t="s">
        <v>164</v>
      </c>
      <c r="C1841" s="4" t="s">
        <v>165</v>
      </c>
      <c r="D1841" t="s">
        <v>166</v>
      </c>
      <c r="E1841" t="s">
        <v>451</v>
      </c>
      <c r="F1841" s="134" t="n">
        <v>2044</v>
      </c>
      <c r="G1841" s="135" t="n">
        <v>69</v>
      </c>
      <c r="H1841" s="136" t="n">
        <v>32410.3502951566</v>
      </c>
      <c r="I1841" s="137" t="n">
        <v>2920086.98071339</v>
      </c>
      <c r="J1841" s="138" t="str">
        <f>IF(I1841&gt;0,H1841/I1841,0)</f>
      </c>
      <c r="K1841" s="139" t="str">
        <f>1-EXP(-J1841)</f>
      </c>
      <c r="L1841" s="140" t="str">
        <f>IF(G1841=30,1,M1840)</f>
      </c>
      <c r="M1841" s="141" t="str">
        <f>L1841*(1-K1841)</f>
      </c>
    </row>
    <row r="1842">
      <c r="A1842" t="s">
        <v>148</v>
      </c>
      <c r="B1842" t="s">
        <v>164</v>
      </c>
      <c r="C1842" s="4" t="s">
        <v>165</v>
      </c>
      <c r="D1842" t="s">
        <v>166</v>
      </c>
      <c r="E1842" t="s">
        <v>451</v>
      </c>
      <c r="F1842" s="134" t="n">
        <v>2045</v>
      </c>
      <c r="G1842" s="135" t="n">
        <v>30</v>
      </c>
      <c r="H1842" s="136" t="n">
        <v>650.790432256431</v>
      </c>
      <c r="I1842" s="137" t="n">
        <v>4642576.30867798</v>
      </c>
      <c r="J1842" s="138" t="str">
        <f>IF(I1842&gt;0,H1842/I1842,0)</f>
      </c>
      <c r="K1842" s="139" t="str">
        <f>1-EXP(-J1842)</f>
      </c>
      <c r="L1842" s="140" t="str">
        <f>IF(G1842=30,1,M1841)</f>
      </c>
      <c r="M1842" s="141" t="str">
        <f>L1842*(1-K1842)</f>
      </c>
    </row>
    <row r="1843">
      <c r="A1843" t="s">
        <v>148</v>
      </c>
      <c r="B1843" t="s">
        <v>164</v>
      </c>
      <c r="C1843" s="4" t="s">
        <v>165</v>
      </c>
      <c r="D1843" t="s">
        <v>166</v>
      </c>
      <c r="E1843" t="s">
        <v>451</v>
      </c>
      <c r="F1843" s="134" t="n">
        <v>2045</v>
      </c>
      <c r="G1843" s="135" t="n">
        <v>31</v>
      </c>
      <c r="H1843" s="136" t="n">
        <v>869.018998024399</v>
      </c>
      <c r="I1843" s="137" t="n">
        <v>4709182.14011136</v>
      </c>
      <c r="J1843" s="138" t="str">
        <f>IF(I1843&gt;0,H1843/I1843,0)</f>
      </c>
      <c r="K1843" s="139" t="str">
        <f>1-EXP(-J1843)</f>
      </c>
      <c r="L1843" s="140" t="str">
        <f>IF(G1843=30,1,M1842)</f>
      </c>
      <c r="M1843" s="141" t="str">
        <f>L1843*(1-K1843)</f>
      </c>
    </row>
    <row r="1844">
      <c r="A1844" t="s">
        <v>148</v>
      </c>
      <c r="B1844" t="s">
        <v>164</v>
      </c>
      <c r="C1844" s="4" t="s">
        <v>165</v>
      </c>
      <c r="D1844" t="s">
        <v>166</v>
      </c>
      <c r="E1844" t="s">
        <v>451</v>
      </c>
      <c r="F1844" s="134" t="n">
        <v>2045</v>
      </c>
      <c r="G1844" s="135" t="n">
        <v>32</v>
      </c>
      <c r="H1844" s="136" t="n">
        <v>931.052836577894</v>
      </c>
      <c r="I1844" s="137" t="n">
        <v>4777472.79825209</v>
      </c>
      <c r="J1844" s="138" t="str">
        <f>IF(I1844&gt;0,H1844/I1844,0)</f>
      </c>
      <c r="K1844" s="139" t="str">
        <f>1-EXP(-J1844)</f>
      </c>
      <c r="L1844" s="140" t="str">
        <f>IF(G1844=30,1,M1843)</f>
      </c>
      <c r="M1844" s="141" t="str">
        <f>L1844*(1-K1844)</f>
      </c>
    </row>
    <row r="1845">
      <c r="A1845" t="s">
        <v>148</v>
      </c>
      <c r="B1845" t="s">
        <v>164</v>
      </c>
      <c r="C1845" s="4" t="s">
        <v>165</v>
      </c>
      <c r="D1845" t="s">
        <v>166</v>
      </c>
      <c r="E1845" t="s">
        <v>451</v>
      </c>
      <c r="F1845" s="134" t="n">
        <v>2045</v>
      </c>
      <c r="G1845" s="135" t="n">
        <v>33</v>
      </c>
      <c r="H1845" s="136" t="n">
        <v>1051.28203013106</v>
      </c>
      <c r="I1845" s="137" t="n">
        <v>4890161.70997525</v>
      </c>
      <c r="J1845" s="138" t="str">
        <f>IF(I1845&gt;0,H1845/I1845,0)</f>
      </c>
      <c r="K1845" s="139" t="str">
        <f>1-EXP(-J1845)</f>
      </c>
      <c r="L1845" s="140" t="str">
        <f>IF(G1845=30,1,M1844)</f>
      </c>
      <c r="M1845" s="141" t="str">
        <f>L1845*(1-K1845)</f>
      </c>
    </row>
    <row r="1846">
      <c r="A1846" t="s">
        <v>148</v>
      </c>
      <c r="B1846" t="s">
        <v>164</v>
      </c>
      <c r="C1846" s="4" t="s">
        <v>165</v>
      </c>
      <c r="D1846" t="s">
        <v>166</v>
      </c>
      <c r="E1846" t="s">
        <v>451</v>
      </c>
      <c r="F1846" s="134" t="n">
        <v>2045</v>
      </c>
      <c r="G1846" s="135" t="n">
        <v>34</v>
      </c>
      <c r="H1846" s="136" t="n">
        <v>1115.06163318876</v>
      </c>
      <c r="I1846" s="137" t="n">
        <v>4861836.93131534</v>
      </c>
      <c r="J1846" s="138" t="str">
        <f>IF(I1846&gt;0,H1846/I1846,0)</f>
      </c>
      <c r="K1846" s="139" t="str">
        <f>1-EXP(-J1846)</f>
      </c>
      <c r="L1846" s="140" t="str">
        <f>IF(G1846=30,1,M1845)</f>
      </c>
      <c r="M1846" s="141" t="str">
        <f>L1846*(1-K1846)</f>
      </c>
    </row>
    <row r="1847">
      <c r="A1847" t="s">
        <v>148</v>
      </c>
      <c r="B1847" t="s">
        <v>164</v>
      </c>
      <c r="C1847" s="4" t="s">
        <v>165</v>
      </c>
      <c r="D1847" t="s">
        <v>166</v>
      </c>
      <c r="E1847" t="s">
        <v>451</v>
      </c>
      <c r="F1847" s="134" t="n">
        <v>2045</v>
      </c>
      <c r="G1847" s="135" t="n">
        <v>35</v>
      </c>
      <c r="H1847" s="136" t="n">
        <v>1425.30892253358</v>
      </c>
      <c r="I1847" s="137" t="n">
        <v>4727899.72929644</v>
      </c>
      <c r="J1847" s="138" t="str">
        <f>IF(I1847&gt;0,H1847/I1847,0)</f>
      </c>
      <c r="K1847" s="139" t="str">
        <f>1-EXP(-J1847)</f>
      </c>
      <c r="L1847" s="140" t="str">
        <f>IF(G1847=30,1,M1846)</f>
      </c>
      <c r="M1847" s="141" t="str">
        <f>L1847*(1-K1847)</f>
      </c>
    </row>
    <row r="1848">
      <c r="A1848" t="s">
        <v>148</v>
      </c>
      <c r="B1848" t="s">
        <v>164</v>
      </c>
      <c r="C1848" s="4" t="s">
        <v>165</v>
      </c>
      <c r="D1848" t="s">
        <v>166</v>
      </c>
      <c r="E1848" t="s">
        <v>451</v>
      </c>
      <c r="F1848" s="134" t="n">
        <v>2045</v>
      </c>
      <c r="G1848" s="135" t="n">
        <v>36</v>
      </c>
      <c r="H1848" s="136" t="n">
        <v>1640.24856400854</v>
      </c>
      <c r="I1848" s="137" t="n">
        <v>4656230.17323943</v>
      </c>
      <c r="J1848" s="138" t="str">
        <f>IF(I1848&gt;0,H1848/I1848,0)</f>
      </c>
      <c r="K1848" s="139" t="str">
        <f>1-EXP(-J1848)</f>
      </c>
      <c r="L1848" s="140" t="str">
        <f>IF(G1848=30,1,M1847)</f>
      </c>
      <c r="M1848" s="141" t="str">
        <f>L1848*(1-K1848)</f>
      </c>
    </row>
    <row r="1849">
      <c r="A1849" t="s">
        <v>148</v>
      </c>
      <c r="B1849" t="s">
        <v>164</v>
      </c>
      <c r="C1849" s="4" t="s">
        <v>165</v>
      </c>
      <c r="D1849" t="s">
        <v>166</v>
      </c>
      <c r="E1849" t="s">
        <v>451</v>
      </c>
      <c r="F1849" s="134" t="n">
        <v>2045</v>
      </c>
      <c r="G1849" s="135" t="n">
        <v>37</v>
      </c>
      <c r="H1849" s="136" t="n">
        <v>1751.02093877029</v>
      </c>
      <c r="I1849" s="137" t="n">
        <v>4612534.99162281</v>
      </c>
      <c r="J1849" s="138" t="str">
        <f>IF(I1849&gt;0,H1849/I1849,0)</f>
      </c>
      <c r="K1849" s="139" t="str">
        <f>1-EXP(-J1849)</f>
      </c>
      <c r="L1849" s="140" t="str">
        <f>IF(G1849=30,1,M1848)</f>
      </c>
      <c r="M1849" s="141" t="str">
        <f>L1849*(1-K1849)</f>
      </c>
    </row>
    <row r="1850">
      <c r="A1850" t="s">
        <v>148</v>
      </c>
      <c r="B1850" t="s">
        <v>164</v>
      </c>
      <c r="C1850" s="4" t="s">
        <v>165</v>
      </c>
      <c r="D1850" t="s">
        <v>166</v>
      </c>
      <c r="E1850" t="s">
        <v>451</v>
      </c>
      <c r="F1850" s="134" t="n">
        <v>2045</v>
      </c>
      <c r="G1850" s="135" t="n">
        <v>38</v>
      </c>
      <c r="H1850" s="136" t="n">
        <v>1959.2997200234</v>
      </c>
      <c r="I1850" s="137" t="n">
        <v>4636483.36640901</v>
      </c>
      <c r="J1850" s="138" t="str">
        <f>IF(I1850&gt;0,H1850/I1850,0)</f>
      </c>
      <c r="K1850" s="139" t="str">
        <f>1-EXP(-J1850)</f>
      </c>
      <c r="L1850" s="140" t="str">
        <f>IF(G1850=30,1,M1849)</f>
      </c>
      <c r="M1850" s="141" t="str">
        <f>L1850*(1-K1850)</f>
      </c>
    </row>
    <row r="1851">
      <c r="A1851" t="s">
        <v>148</v>
      </c>
      <c r="B1851" t="s">
        <v>164</v>
      </c>
      <c r="C1851" s="4" t="s">
        <v>165</v>
      </c>
      <c r="D1851" t="s">
        <v>166</v>
      </c>
      <c r="E1851" t="s">
        <v>451</v>
      </c>
      <c r="F1851" s="134" t="n">
        <v>2045</v>
      </c>
      <c r="G1851" s="135" t="n">
        <v>39</v>
      </c>
      <c r="H1851" s="136" t="n">
        <v>2083.97081925814</v>
      </c>
      <c r="I1851" s="137" t="n">
        <v>4551964.25015432</v>
      </c>
      <c r="J1851" s="138" t="str">
        <f>IF(I1851&gt;0,H1851/I1851,0)</f>
      </c>
      <c r="K1851" s="139" t="str">
        <f>1-EXP(-J1851)</f>
      </c>
      <c r="L1851" s="140" t="str">
        <f>IF(G1851=30,1,M1850)</f>
      </c>
      <c r="M1851" s="141" t="str">
        <f>L1851*(1-K1851)</f>
      </c>
    </row>
    <row r="1852">
      <c r="A1852" t="s">
        <v>148</v>
      </c>
      <c r="B1852" t="s">
        <v>164</v>
      </c>
      <c r="C1852" s="4" t="s">
        <v>165</v>
      </c>
      <c r="D1852" t="s">
        <v>166</v>
      </c>
      <c r="E1852" t="s">
        <v>451</v>
      </c>
      <c r="F1852" s="134" t="n">
        <v>2045</v>
      </c>
      <c r="G1852" s="135" t="n">
        <v>40</v>
      </c>
      <c r="H1852" s="136" t="n">
        <v>2768.48985516997</v>
      </c>
      <c r="I1852" s="137" t="n">
        <v>4488831.66762248</v>
      </c>
      <c r="J1852" s="138" t="str">
        <f>IF(I1852&gt;0,H1852/I1852,0)</f>
      </c>
      <c r="K1852" s="139" t="str">
        <f>1-EXP(-J1852)</f>
      </c>
      <c r="L1852" s="140" t="str">
        <f>IF(G1852=30,1,M1851)</f>
      </c>
      <c r="M1852" s="141" t="str">
        <f>L1852*(1-K1852)</f>
      </c>
    </row>
    <row r="1853">
      <c r="A1853" t="s">
        <v>148</v>
      </c>
      <c r="B1853" t="s">
        <v>164</v>
      </c>
      <c r="C1853" s="4" t="s">
        <v>165</v>
      </c>
      <c r="D1853" t="s">
        <v>166</v>
      </c>
      <c r="E1853" t="s">
        <v>451</v>
      </c>
      <c r="F1853" s="134" t="n">
        <v>2045</v>
      </c>
      <c r="G1853" s="135" t="n">
        <v>41</v>
      </c>
      <c r="H1853" s="136" t="n">
        <v>2963.27018517504</v>
      </c>
      <c r="I1853" s="137" t="n">
        <v>4357805.96738386</v>
      </c>
      <c r="J1853" s="138" t="str">
        <f>IF(I1853&gt;0,H1853/I1853,0)</f>
      </c>
      <c r="K1853" s="139" t="str">
        <f>1-EXP(-J1853)</f>
      </c>
      <c r="L1853" s="140" t="str">
        <f>IF(G1853=30,1,M1852)</f>
      </c>
      <c r="M1853" s="141" t="str">
        <f>L1853*(1-K1853)</f>
      </c>
    </row>
    <row r="1854">
      <c r="A1854" t="s">
        <v>148</v>
      </c>
      <c r="B1854" t="s">
        <v>164</v>
      </c>
      <c r="C1854" s="4" t="s">
        <v>165</v>
      </c>
      <c r="D1854" t="s">
        <v>166</v>
      </c>
      <c r="E1854" t="s">
        <v>451</v>
      </c>
      <c r="F1854" s="134" t="n">
        <v>2045</v>
      </c>
      <c r="G1854" s="135" t="n">
        <v>42</v>
      </c>
      <c r="H1854" s="136" t="n">
        <v>3178.42667421439</v>
      </c>
      <c r="I1854" s="137" t="n">
        <v>4289362.01156002</v>
      </c>
      <c r="J1854" s="138" t="str">
        <f>IF(I1854&gt;0,H1854/I1854,0)</f>
      </c>
      <c r="K1854" s="139" t="str">
        <f>1-EXP(-J1854)</f>
      </c>
      <c r="L1854" s="140" t="str">
        <f>IF(G1854=30,1,M1853)</f>
      </c>
      <c r="M1854" s="141" t="str">
        <f>L1854*(1-K1854)</f>
      </c>
    </row>
    <row r="1855">
      <c r="A1855" t="s">
        <v>148</v>
      </c>
      <c r="B1855" t="s">
        <v>164</v>
      </c>
      <c r="C1855" s="4" t="s">
        <v>165</v>
      </c>
      <c r="D1855" t="s">
        <v>166</v>
      </c>
      <c r="E1855" t="s">
        <v>451</v>
      </c>
      <c r="F1855" s="134" t="n">
        <v>2045</v>
      </c>
      <c r="G1855" s="135" t="n">
        <v>43</v>
      </c>
      <c r="H1855" s="136" t="n">
        <v>3595.18418148615</v>
      </c>
      <c r="I1855" s="137" t="n">
        <v>4262190.15109413</v>
      </c>
      <c r="J1855" s="138" t="str">
        <f>IF(I1855&gt;0,H1855/I1855,0)</f>
      </c>
      <c r="K1855" s="139" t="str">
        <f>1-EXP(-J1855)</f>
      </c>
      <c r="L1855" s="140" t="str">
        <f>IF(G1855=30,1,M1854)</f>
      </c>
      <c r="M1855" s="141" t="str">
        <f>L1855*(1-K1855)</f>
      </c>
    </row>
    <row r="1856">
      <c r="A1856" t="s">
        <v>148</v>
      </c>
      <c r="B1856" t="s">
        <v>164</v>
      </c>
      <c r="C1856" s="4" t="s">
        <v>165</v>
      </c>
      <c r="D1856" t="s">
        <v>166</v>
      </c>
      <c r="E1856" t="s">
        <v>451</v>
      </c>
      <c r="F1856" s="134" t="n">
        <v>2045</v>
      </c>
      <c r="G1856" s="135" t="n">
        <v>44</v>
      </c>
      <c r="H1856" s="136" t="n">
        <v>3908.09707108977</v>
      </c>
      <c r="I1856" s="137" t="n">
        <v>4237185.55339797</v>
      </c>
      <c r="J1856" s="138" t="str">
        <f>IF(I1856&gt;0,H1856/I1856,0)</f>
      </c>
      <c r="K1856" s="139" t="str">
        <f>1-EXP(-J1856)</f>
      </c>
      <c r="L1856" s="140" t="str">
        <f>IF(G1856=30,1,M1855)</f>
      </c>
      <c r="M1856" s="141" t="str">
        <f>L1856*(1-K1856)</f>
      </c>
    </row>
    <row r="1857">
      <c r="A1857" t="s">
        <v>148</v>
      </c>
      <c r="B1857" t="s">
        <v>164</v>
      </c>
      <c r="C1857" s="4" t="s">
        <v>165</v>
      </c>
      <c r="D1857" t="s">
        <v>166</v>
      </c>
      <c r="E1857" t="s">
        <v>451</v>
      </c>
      <c r="F1857" s="134" t="n">
        <v>2045</v>
      </c>
      <c r="G1857" s="135" t="n">
        <v>45</v>
      </c>
      <c r="H1857" s="136" t="n">
        <v>5013.17119887654</v>
      </c>
      <c r="I1857" s="137" t="n">
        <v>4211248.59968144</v>
      </c>
      <c r="J1857" s="138" t="str">
        <f>IF(I1857&gt;0,H1857/I1857,0)</f>
      </c>
      <c r="K1857" s="139" t="str">
        <f>1-EXP(-J1857)</f>
      </c>
      <c r="L1857" s="140" t="str">
        <f>IF(G1857=30,1,M1856)</f>
      </c>
      <c r="M1857" s="141" t="str">
        <f>L1857*(1-K1857)</f>
      </c>
    </row>
    <row r="1858">
      <c r="A1858" t="s">
        <v>148</v>
      </c>
      <c r="B1858" t="s">
        <v>164</v>
      </c>
      <c r="C1858" s="4" t="s">
        <v>165</v>
      </c>
      <c r="D1858" t="s">
        <v>166</v>
      </c>
      <c r="E1858" t="s">
        <v>451</v>
      </c>
      <c r="F1858" s="134" t="n">
        <v>2045</v>
      </c>
      <c r="G1858" s="135" t="n">
        <v>46</v>
      </c>
      <c r="H1858" s="136" t="n">
        <v>5522.31485772293</v>
      </c>
      <c r="I1858" s="137" t="n">
        <v>4222509.39573137</v>
      </c>
      <c r="J1858" s="138" t="str">
        <f>IF(I1858&gt;0,H1858/I1858,0)</f>
      </c>
      <c r="K1858" s="139" t="str">
        <f>1-EXP(-J1858)</f>
      </c>
      <c r="L1858" s="140" t="str">
        <f>IF(G1858=30,1,M1857)</f>
      </c>
      <c r="M1858" s="141" t="str">
        <f>L1858*(1-K1858)</f>
      </c>
    </row>
    <row r="1859">
      <c r="A1859" t="s">
        <v>148</v>
      </c>
      <c r="B1859" t="s">
        <v>164</v>
      </c>
      <c r="C1859" s="4" t="s">
        <v>165</v>
      </c>
      <c r="D1859" t="s">
        <v>166</v>
      </c>
      <c r="E1859" t="s">
        <v>451</v>
      </c>
      <c r="F1859" s="134" t="n">
        <v>2045</v>
      </c>
      <c r="G1859" s="135" t="n">
        <v>47</v>
      </c>
      <c r="H1859" s="136" t="n">
        <v>6146.79987628941</v>
      </c>
      <c r="I1859" s="137" t="n">
        <v>4271716.51561051</v>
      </c>
      <c r="J1859" s="138" t="str">
        <f>IF(I1859&gt;0,H1859/I1859,0)</f>
      </c>
      <c r="K1859" s="139" t="str">
        <f>1-EXP(-J1859)</f>
      </c>
      <c r="L1859" s="140" t="str">
        <f>IF(G1859=30,1,M1858)</f>
      </c>
      <c r="M1859" s="141" t="str">
        <f>L1859*(1-K1859)</f>
      </c>
    </row>
    <row r="1860">
      <c r="A1860" t="s">
        <v>148</v>
      </c>
      <c r="B1860" t="s">
        <v>164</v>
      </c>
      <c r="C1860" s="4" t="s">
        <v>165</v>
      </c>
      <c r="D1860" t="s">
        <v>166</v>
      </c>
      <c r="E1860" t="s">
        <v>451</v>
      </c>
      <c r="F1860" s="134" t="n">
        <v>2045</v>
      </c>
      <c r="G1860" s="135" t="n">
        <v>48</v>
      </c>
      <c r="H1860" s="136" t="n">
        <v>7150.81895930754</v>
      </c>
      <c r="I1860" s="137" t="n">
        <v>4394101.64641843</v>
      </c>
      <c r="J1860" s="138" t="str">
        <f>IF(I1860&gt;0,H1860/I1860,0)</f>
      </c>
      <c r="K1860" s="139" t="str">
        <f>1-EXP(-J1860)</f>
      </c>
      <c r="L1860" s="140" t="str">
        <f>IF(G1860=30,1,M1859)</f>
      </c>
      <c r="M1860" s="141" t="str">
        <f>L1860*(1-K1860)</f>
      </c>
    </row>
    <row r="1861">
      <c r="A1861" t="s">
        <v>148</v>
      </c>
      <c r="B1861" t="s">
        <v>164</v>
      </c>
      <c r="C1861" s="4" t="s">
        <v>165</v>
      </c>
      <c r="D1861" t="s">
        <v>166</v>
      </c>
      <c r="E1861" t="s">
        <v>451</v>
      </c>
      <c r="F1861" s="134" t="n">
        <v>2045</v>
      </c>
      <c r="G1861" s="135" t="n">
        <v>49</v>
      </c>
      <c r="H1861" s="136" t="n">
        <v>7776.56009670714</v>
      </c>
      <c r="I1861" s="137" t="n">
        <v>4340692.12223026</v>
      </c>
      <c r="J1861" s="138" t="str">
        <f>IF(I1861&gt;0,H1861/I1861,0)</f>
      </c>
      <c r="K1861" s="139" t="str">
        <f>1-EXP(-J1861)</f>
      </c>
      <c r="L1861" s="140" t="str">
        <f>IF(G1861=30,1,M1860)</f>
      </c>
      <c r="M1861" s="141" t="str">
        <f>L1861*(1-K1861)</f>
      </c>
    </row>
    <row r="1862">
      <c r="A1862" t="s">
        <v>148</v>
      </c>
      <c r="B1862" t="s">
        <v>164</v>
      </c>
      <c r="C1862" s="4" t="s">
        <v>165</v>
      </c>
      <c r="D1862" t="s">
        <v>166</v>
      </c>
      <c r="E1862" t="s">
        <v>451</v>
      </c>
      <c r="F1862" s="134" t="n">
        <v>2045</v>
      </c>
      <c r="G1862" s="135" t="n">
        <v>50</v>
      </c>
      <c r="H1862" s="136" t="n">
        <v>8753.99103709717</v>
      </c>
      <c r="I1862" s="137" t="n">
        <v>4257094.00292861</v>
      </c>
      <c r="J1862" s="138" t="str">
        <f>IF(I1862&gt;0,H1862/I1862,0)</f>
      </c>
      <c r="K1862" s="139" t="str">
        <f>1-EXP(-J1862)</f>
      </c>
      <c r="L1862" s="140" t="str">
        <f>IF(G1862=30,1,M1861)</f>
      </c>
      <c r="M1862" s="141" t="str">
        <f>L1862*(1-K1862)</f>
      </c>
    </row>
    <row r="1863">
      <c r="A1863" t="s">
        <v>148</v>
      </c>
      <c r="B1863" t="s">
        <v>164</v>
      </c>
      <c r="C1863" s="4" t="s">
        <v>165</v>
      </c>
      <c r="D1863" t="s">
        <v>166</v>
      </c>
      <c r="E1863" t="s">
        <v>451</v>
      </c>
      <c r="F1863" s="134" t="n">
        <v>2045</v>
      </c>
      <c r="G1863" s="135" t="n">
        <v>51</v>
      </c>
      <c r="H1863" s="136" t="n">
        <v>9394.29289057639</v>
      </c>
      <c r="I1863" s="137" t="n">
        <v>4186892.79537914</v>
      </c>
      <c r="J1863" s="138" t="str">
        <f>IF(I1863&gt;0,H1863/I1863,0)</f>
      </c>
      <c r="K1863" s="139" t="str">
        <f>1-EXP(-J1863)</f>
      </c>
      <c r="L1863" s="140" t="str">
        <f>IF(G1863=30,1,M1862)</f>
      </c>
      <c r="M1863" s="141" t="str">
        <f>L1863*(1-K1863)</f>
      </c>
    </row>
    <row r="1864">
      <c r="A1864" t="s">
        <v>148</v>
      </c>
      <c r="B1864" t="s">
        <v>164</v>
      </c>
      <c r="C1864" s="4" t="s">
        <v>165</v>
      </c>
      <c r="D1864" t="s">
        <v>166</v>
      </c>
      <c r="E1864" t="s">
        <v>451</v>
      </c>
      <c r="F1864" s="134" t="n">
        <v>2045</v>
      </c>
      <c r="G1864" s="135" t="n">
        <v>52</v>
      </c>
      <c r="H1864" s="136" t="n">
        <v>10144.1575667078</v>
      </c>
      <c r="I1864" s="137" t="n">
        <v>4119598.14546723</v>
      </c>
      <c r="J1864" s="138" t="str">
        <f>IF(I1864&gt;0,H1864/I1864,0)</f>
      </c>
      <c r="K1864" s="139" t="str">
        <f>1-EXP(-J1864)</f>
      </c>
      <c r="L1864" s="140" t="str">
        <f>IF(G1864=30,1,M1863)</f>
      </c>
      <c r="M1864" s="141" t="str">
        <f>L1864*(1-K1864)</f>
      </c>
    </row>
    <row r="1865">
      <c r="A1865" t="s">
        <v>148</v>
      </c>
      <c r="B1865" t="s">
        <v>164</v>
      </c>
      <c r="C1865" s="4" t="s">
        <v>165</v>
      </c>
      <c r="D1865" t="s">
        <v>166</v>
      </c>
      <c r="E1865" t="s">
        <v>451</v>
      </c>
      <c r="F1865" s="134" t="n">
        <v>2045</v>
      </c>
      <c r="G1865" s="135" t="n">
        <v>53</v>
      </c>
      <c r="H1865" s="136" t="n">
        <v>11142.5868376578</v>
      </c>
      <c r="I1865" s="137" t="n">
        <v>4138010.39626004</v>
      </c>
      <c r="J1865" s="138" t="str">
        <f>IF(I1865&gt;0,H1865/I1865,0)</f>
      </c>
      <c r="K1865" s="139" t="str">
        <f>1-EXP(-J1865)</f>
      </c>
      <c r="L1865" s="140" t="str">
        <f>IF(G1865=30,1,M1864)</f>
      </c>
      <c r="M1865" s="141" t="str">
        <f>L1865*(1-K1865)</f>
      </c>
    </row>
    <row r="1866">
      <c r="A1866" t="s">
        <v>148</v>
      </c>
      <c r="B1866" t="s">
        <v>164</v>
      </c>
      <c r="C1866" s="4" t="s">
        <v>165</v>
      </c>
      <c r="D1866" t="s">
        <v>166</v>
      </c>
      <c r="E1866" t="s">
        <v>451</v>
      </c>
      <c r="F1866" s="134" t="n">
        <v>2045</v>
      </c>
      <c r="G1866" s="135" t="n">
        <v>54</v>
      </c>
      <c r="H1866" s="136" t="n">
        <v>12175.7360814105</v>
      </c>
      <c r="I1866" s="137" t="n">
        <v>4135548.39671024</v>
      </c>
      <c r="J1866" s="138" t="str">
        <f>IF(I1866&gt;0,H1866/I1866,0)</f>
      </c>
      <c r="K1866" s="139" t="str">
        <f>1-EXP(-J1866)</f>
      </c>
      <c r="L1866" s="140" t="str">
        <f>IF(G1866=30,1,M1865)</f>
      </c>
      <c r="M1866" s="141" t="str">
        <f>L1866*(1-K1866)</f>
      </c>
    </row>
    <row r="1867">
      <c r="A1867" t="s">
        <v>148</v>
      </c>
      <c r="B1867" t="s">
        <v>164</v>
      </c>
      <c r="C1867" s="4" t="s">
        <v>165</v>
      </c>
      <c r="D1867" t="s">
        <v>166</v>
      </c>
      <c r="E1867" t="s">
        <v>451</v>
      </c>
      <c r="F1867" s="134" t="n">
        <v>2045</v>
      </c>
      <c r="G1867" s="135" t="n">
        <v>55</v>
      </c>
      <c r="H1867" s="136" t="n">
        <v>17551.1237969503</v>
      </c>
      <c r="I1867" s="137" t="n">
        <v>6080811.41328372</v>
      </c>
      <c r="J1867" s="138" t="str">
        <f>IF(I1867&gt;0,H1867/I1867,0)</f>
      </c>
      <c r="K1867" s="139" t="str">
        <f>1-EXP(-J1867)</f>
      </c>
      <c r="L1867" s="140" t="str">
        <f>IF(G1867=30,1,M1866)</f>
      </c>
      <c r="M1867" s="141" t="str">
        <f>L1867*(1-K1867)</f>
      </c>
    </row>
    <row r="1868">
      <c r="A1868" t="s">
        <v>148</v>
      </c>
      <c r="B1868" t="s">
        <v>164</v>
      </c>
      <c r="C1868" s="4" t="s">
        <v>165</v>
      </c>
      <c r="D1868" t="s">
        <v>166</v>
      </c>
      <c r="E1868" t="s">
        <v>451</v>
      </c>
      <c r="F1868" s="134" t="n">
        <v>2045</v>
      </c>
      <c r="G1868" s="135" t="n">
        <v>56</v>
      </c>
      <c r="H1868" s="136" t="n">
        <v>13862.5613751229</v>
      </c>
      <c r="I1868" s="137" t="n">
        <v>4051893.28110905</v>
      </c>
      <c r="J1868" s="138" t="str">
        <f>IF(I1868&gt;0,H1868/I1868,0)</f>
      </c>
      <c r="K1868" s="139" t="str">
        <f>1-EXP(-J1868)</f>
      </c>
      <c r="L1868" s="140" t="str">
        <f>IF(G1868=30,1,M1867)</f>
      </c>
      <c r="M1868" s="141" t="str">
        <f>L1868*(1-K1868)</f>
      </c>
    </row>
    <row r="1869">
      <c r="A1869" t="s">
        <v>148</v>
      </c>
      <c r="B1869" t="s">
        <v>164</v>
      </c>
      <c r="C1869" s="4" t="s">
        <v>165</v>
      </c>
      <c r="D1869" t="s">
        <v>166</v>
      </c>
      <c r="E1869" t="s">
        <v>451</v>
      </c>
      <c r="F1869" s="134" t="n">
        <v>2045</v>
      </c>
      <c r="G1869" s="135" t="n">
        <v>57</v>
      </c>
      <c r="H1869" s="136" t="n">
        <v>15017.228611643</v>
      </c>
      <c r="I1869" s="137" t="n">
        <v>4011164.94353649</v>
      </c>
      <c r="J1869" s="138" t="str">
        <f>IF(I1869&gt;0,H1869/I1869,0)</f>
      </c>
      <c r="K1869" s="139" t="str">
        <f>1-EXP(-J1869)</f>
      </c>
      <c r="L1869" s="140" t="str">
        <f>IF(G1869=30,1,M1868)</f>
      </c>
      <c r="M1869" s="141" t="str">
        <f>L1869*(1-K1869)</f>
      </c>
    </row>
    <row r="1870">
      <c r="A1870" t="s">
        <v>148</v>
      </c>
      <c r="B1870" t="s">
        <v>164</v>
      </c>
      <c r="C1870" s="4" t="s">
        <v>165</v>
      </c>
      <c r="D1870" t="s">
        <v>166</v>
      </c>
      <c r="E1870" t="s">
        <v>451</v>
      </c>
      <c r="F1870" s="134" t="n">
        <v>2045</v>
      </c>
      <c r="G1870" s="135" t="n">
        <v>58</v>
      </c>
      <c r="H1870" s="136" t="n">
        <v>15853.3284060623</v>
      </c>
      <c r="I1870" s="137" t="n">
        <v>3861648.18556367</v>
      </c>
      <c r="J1870" s="138" t="str">
        <f>IF(I1870&gt;0,H1870/I1870,0)</f>
      </c>
      <c r="K1870" s="139" t="str">
        <f>1-EXP(-J1870)</f>
      </c>
      <c r="L1870" s="140" t="str">
        <f>IF(G1870=30,1,M1869)</f>
      </c>
      <c r="M1870" s="141" t="str">
        <f>L1870*(1-K1870)</f>
      </c>
    </row>
    <row r="1871">
      <c r="A1871" t="s">
        <v>148</v>
      </c>
      <c r="B1871" t="s">
        <v>164</v>
      </c>
      <c r="C1871" s="4" t="s">
        <v>165</v>
      </c>
      <c r="D1871" t="s">
        <v>166</v>
      </c>
      <c r="E1871" t="s">
        <v>451</v>
      </c>
      <c r="F1871" s="134" t="n">
        <v>2045</v>
      </c>
      <c r="G1871" s="135" t="n">
        <v>59</v>
      </c>
      <c r="H1871" s="136" t="n">
        <v>17128.6907344954</v>
      </c>
      <c r="I1871" s="137" t="n">
        <v>3801003.60923877</v>
      </c>
      <c r="J1871" s="138" t="str">
        <f>IF(I1871&gt;0,H1871/I1871,0)</f>
      </c>
      <c r="K1871" s="139" t="str">
        <f>1-EXP(-J1871)</f>
      </c>
      <c r="L1871" s="140" t="str">
        <f>IF(G1871=30,1,M1870)</f>
      </c>
      <c r="M1871" s="141" t="str">
        <f>L1871*(1-K1871)</f>
      </c>
    </row>
    <row r="1872">
      <c r="A1872" t="s">
        <v>148</v>
      </c>
      <c r="B1872" t="s">
        <v>164</v>
      </c>
      <c r="C1872" s="4" t="s">
        <v>165</v>
      </c>
      <c r="D1872" t="s">
        <v>166</v>
      </c>
      <c r="E1872" t="s">
        <v>451</v>
      </c>
      <c r="F1872" s="134" t="n">
        <v>2045</v>
      </c>
      <c r="G1872" s="135" t="n">
        <v>60</v>
      </c>
      <c r="H1872" s="136" t="n">
        <v>18670.6029852495</v>
      </c>
      <c r="I1872" s="137" t="n">
        <v>3823152.65684653</v>
      </c>
      <c r="J1872" s="138" t="str">
        <f>IF(I1872&gt;0,H1872/I1872,0)</f>
      </c>
      <c r="K1872" s="139" t="str">
        <f>1-EXP(-J1872)</f>
      </c>
      <c r="L1872" s="140" t="str">
        <f>IF(G1872=30,1,M1871)</f>
      </c>
      <c r="M1872" s="141" t="str">
        <f>L1872*(1-K1872)</f>
      </c>
    </row>
    <row r="1873">
      <c r="A1873" t="s">
        <v>148</v>
      </c>
      <c r="B1873" t="s">
        <v>164</v>
      </c>
      <c r="C1873" s="4" t="s">
        <v>165</v>
      </c>
      <c r="D1873" t="s">
        <v>166</v>
      </c>
      <c r="E1873" t="s">
        <v>451</v>
      </c>
      <c r="F1873" s="134" t="n">
        <v>2045</v>
      </c>
      <c r="G1873" s="135" t="n">
        <v>61</v>
      </c>
      <c r="H1873" s="136" t="n">
        <v>20801.1799275207</v>
      </c>
      <c r="I1873" s="137" t="n">
        <v>3863982.39331935</v>
      </c>
      <c r="J1873" s="138" t="str">
        <f>IF(I1873&gt;0,H1873/I1873,0)</f>
      </c>
      <c r="K1873" s="139" t="str">
        <f>1-EXP(-J1873)</f>
      </c>
      <c r="L1873" s="140" t="str">
        <f>IF(G1873=30,1,M1872)</f>
      </c>
      <c r="M1873" s="141" t="str">
        <f>L1873*(1-K1873)</f>
      </c>
    </row>
    <row r="1874">
      <c r="A1874" t="s">
        <v>148</v>
      </c>
      <c r="B1874" t="s">
        <v>164</v>
      </c>
      <c r="C1874" s="4" t="s">
        <v>165</v>
      </c>
      <c r="D1874" t="s">
        <v>166</v>
      </c>
      <c r="E1874" t="s">
        <v>451</v>
      </c>
      <c r="F1874" s="134" t="n">
        <v>2045</v>
      </c>
      <c r="G1874" s="135" t="n">
        <v>62</v>
      </c>
      <c r="H1874" s="136" t="n">
        <v>22514.5550516678</v>
      </c>
      <c r="I1874" s="137" t="n">
        <v>3803269.37616507</v>
      </c>
      <c r="J1874" s="138" t="str">
        <f>IF(I1874&gt;0,H1874/I1874,0)</f>
      </c>
      <c r="K1874" s="139" t="str">
        <f>1-EXP(-J1874)</f>
      </c>
      <c r="L1874" s="140" t="str">
        <f>IF(G1874=30,1,M1873)</f>
      </c>
      <c r="M1874" s="141" t="str">
        <f>L1874*(1-K1874)</f>
      </c>
    </row>
    <row r="1875">
      <c r="A1875" t="s">
        <v>148</v>
      </c>
      <c r="B1875" t="s">
        <v>164</v>
      </c>
      <c r="C1875" s="4" t="s">
        <v>165</v>
      </c>
      <c r="D1875" t="s">
        <v>166</v>
      </c>
      <c r="E1875" t="s">
        <v>451</v>
      </c>
      <c r="F1875" s="134" t="n">
        <v>2045</v>
      </c>
      <c r="G1875" s="135" t="n">
        <v>63</v>
      </c>
      <c r="H1875" s="136" t="n">
        <v>23720.6285214447</v>
      </c>
      <c r="I1875" s="137" t="n">
        <v>3640298.34708871</v>
      </c>
      <c r="J1875" s="138" t="str">
        <f>IF(I1875&gt;0,H1875/I1875,0)</f>
      </c>
      <c r="K1875" s="139" t="str">
        <f>1-EXP(-J1875)</f>
      </c>
      <c r="L1875" s="140" t="str">
        <f>IF(G1875=30,1,M1874)</f>
      </c>
      <c r="M1875" s="141" t="str">
        <f>L1875*(1-K1875)</f>
      </c>
    </row>
    <row r="1876">
      <c r="A1876" t="s">
        <v>148</v>
      </c>
      <c r="B1876" t="s">
        <v>164</v>
      </c>
      <c r="C1876" s="4" t="s">
        <v>165</v>
      </c>
      <c r="D1876" t="s">
        <v>166</v>
      </c>
      <c r="E1876" t="s">
        <v>451</v>
      </c>
      <c r="F1876" s="134" t="n">
        <v>2045</v>
      </c>
      <c r="G1876" s="135" t="n">
        <v>64</v>
      </c>
      <c r="H1876" s="136" t="n">
        <v>25296.9119711216</v>
      </c>
      <c r="I1876" s="137" t="n">
        <v>3531108.29601473</v>
      </c>
      <c r="J1876" s="138" t="str">
        <f>IF(I1876&gt;0,H1876/I1876,0)</f>
      </c>
      <c r="K1876" s="139" t="str">
        <f>1-EXP(-J1876)</f>
      </c>
      <c r="L1876" s="140" t="str">
        <f>IF(G1876=30,1,M1875)</f>
      </c>
      <c r="M1876" s="141" t="str">
        <f>L1876*(1-K1876)</f>
      </c>
    </row>
    <row r="1877">
      <c r="A1877" t="s">
        <v>148</v>
      </c>
      <c r="B1877" t="s">
        <v>164</v>
      </c>
      <c r="C1877" s="4" t="s">
        <v>165</v>
      </c>
      <c r="D1877" t="s">
        <v>166</v>
      </c>
      <c r="E1877" t="s">
        <v>451</v>
      </c>
      <c r="F1877" s="134" t="n">
        <v>2045</v>
      </c>
      <c r="G1877" s="135" t="n">
        <v>65</v>
      </c>
      <c r="H1877" s="136" t="n">
        <v>25773.733992111</v>
      </c>
      <c r="I1877" s="137" t="n">
        <v>3433398.50393714</v>
      </c>
      <c r="J1877" s="138" t="str">
        <f>IF(I1877&gt;0,H1877/I1877,0)</f>
      </c>
      <c r="K1877" s="139" t="str">
        <f>1-EXP(-J1877)</f>
      </c>
      <c r="L1877" s="140" t="str">
        <f>IF(G1877=30,1,M1876)</f>
      </c>
      <c r="M1877" s="141" t="str">
        <f>L1877*(1-K1877)</f>
      </c>
    </row>
    <row r="1878">
      <c r="A1878" t="s">
        <v>148</v>
      </c>
      <c r="B1878" t="s">
        <v>164</v>
      </c>
      <c r="C1878" s="4" t="s">
        <v>165</v>
      </c>
      <c r="D1878" t="s">
        <v>166</v>
      </c>
      <c r="E1878" t="s">
        <v>451</v>
      </c>
      <c r="F1878" s="134" t="n">
        <v>2045</v>
      </c>
      <c r="G1878" s="135" t="n">
        <v>66</v>
      </c>
      <c r="H1878" s="136" t="n">
        <v>27355.9406687521</v>
      </c>
      <c r="I1878" s="137" t="n">
        <v>3329155.97127252</v>
      </c>
      <c r="J1878" s="138" t="str">
        <f>IF(I1878&gt;0,H1878/I1878,0)</f>
      </c>
      <c r="K1878" s="139" t="str">
        <f>1-EXP(-J1878)</f>
      </c>
      <c r="L1878" s="140" t="str">
        <f>IF(G1878=30,1,M1877)</f>
      </c>
      <c r="M1878" s="141" t="str">
        <f>L1878*(1-K1878)</f>
      </c>
    </row>
    <row r="1879">
      <c r="A1879" t="s">
        <v>148</v>
      </c>
      <c r="B1879" t="s">
        <v>164</v>
      </c>
      <c r="C1879" s="4" t="s">
        <v>165</v>
      </c>
      <c r="D1879" t="s">
        <v>166</v>
      </c>
      <c r="E1879" t="s">
        <v>451</v>
      </c>
      <c r="F1879" s="134" t="n">
        <v>2045</v>
      </c>
      <c r="G1879" s="135" t="n">
        <v>67</v>
      </c>
      <c r="H1879" s="136" t="n">
        <v>28977.23200829</v>
      </c>
      <c r="I1879" s="137" t="n">
        <v>3205734.60791205</v>
      </c>
      <c r="J1879" s="138" t="str">
        <f>IF(I1879&gt;0,H1879/I1879,0)</f>
      </c>
      <c r="K1879" s="139" t="str">
        <f>1-EXP(-J1879)</f>
      </c>
      <c r="L1879" s="140" t="str">
        <f>IF(G1879=30,1,M1878)</f>
      </c>
      <c r="M1879" s="141" t="str">
        <f>L1879*(1-K1879)</f>
      </c>
    </row>
    <row r="1880">
      <c r="A1880" t="s">
        <v>148</v>
      </c>
      <c r="B1880" t="s">
        <v>164</v>
      </c>
      <c r="C1880" s="4" t="s">
        <v>165</v>
      </c>
      <c r="D1880" t="s">
        <v>166</v>
      </c>
      <c r="E1880" t="s">
        <v>451</v>
      </c>
      <c r="F1880" s="134" t="n">
        <v>2045</v>
      </c>
      <c r="G1880" s="135" t="n">
        <v>68</v>
      </c>
      <c r="H1880" s="136" t="n">
        <v>30812.8230356026</v>
      </c>
      <c r="I1880" s="137" t="n">
        <v>3093555.05041978</v>
      </c>
      <c r="J1880" s="138" t="str">
        <f>IF(I1880&gt;0,H1880/I1880,0)</f>
      </c>
      <c r="K1880" s="139" t="str">
        <f>1-EXP(-J1880)</f>
      </c>
      <c r="L1880" s="140" t="str">
        <f>IF(G1880=30,1,M1879)</f>
      </c>
      <c r="M1880" s="141" t="str">
        <f>L1880*(1-K1880)</f>
      </c>
    </row>
    <row r="1881">
      <c r="A1881" t="s">
        <v>148</v>
      </c>
      <c r="B1881" t="s">
        <v>164</v>
      </c>
      <c r="C1881" s="4" t="s">
        <v>165</v>
      </c>
      <c r="D1881" t="s">
        <v>166</v>
      </c>
      <c r="E1881" t="s">
        <v>451</v>
      </c>
      <c r="F1881" s="134" t="n">
        <v>2045</v>
      </c>
      <c r="G1881" s="135" t="n">
        <v>69</v>
      </c>
      <c r="H1881" s="136" t="n">
        <v>32596.779844433</v>
      </c>
      <c r="I1881" s="137" t="n">
        <v>2970141.99814982</v>
      </c>
      <c r="J1881" s="138" t="str">
        <f>IF(I1881&gt;0,H1881/I1881,0)</f>
      </c>
      <c r="K1881" s="139" t="str">
        <f>1-EXP(-J1881)</f>
      </c>
      <c r="L1881" s="140" t="str">
        <f>IF(G1881=30,1,M1880)</f>
      </c>
      <c r="M1881" s="141" t="str">
        <f>L1881*(1-K1881)</f>
      </c>
    </row>
    <row r="1882">
      <c r="A1882" t="s">
        <v>148</v>
      </c>
      <c r="B1882" t="s">
        <v>164</v>
      </c>
      <c r="C1882" s="4" t="s">
        <v>165</v>
      </c>
      <c r="D1882" t="s">
        <v>166</v>
      </c>
      <c r="E1882" t="s">
        <v>451</v>
      </c>
      <c r="F1882" s="134" t="n">
        <v>2046</v>
      </c>
      <c r="G1882" s="135" t="n">
        <v>30</v>
      </c>
      <c r="H1882" s="136" t="n">
        <v>608.312491897609</v>
      </c>
      <c r="I1882" s="137" t="n">
        <v>4588544.77865027</v>
      </c>
      <c r="J1882" s="138" t="str">
        <f>IF(I1882&gt;0,H1882/I1882,0)</f>
      </c>
      <c r="K1882" s="139" t="str">
        <f>1-EXP(-J1882)</f>
      </c>
      <c r="L1882" s="140" t="str">
        <f>IF(G1882=30,1,M1881)</f>
      </c>
      <c r="M1882" s="141" t="str">
        <f>L1882*(1-K1882)</f>
      </c>
    </row>
    <row r="1883">
      <c r="A1883" t="s">
        <v>148</v>
      </c>
      <c r="B1883" t="s">
        <v>164</v>
      </c>
      <c r="C1883" s="4" t="s">
        <v>165</v>
      </c>
      <c r="D1883" t="s">
        <v>166</v>
      </c>
      <c r="E1883" t="s">
        <v>451</v>
      </c>
      <c r="F1883" s="134" t="n">
        <v>2046</v>
      </c>
      <c r="G1883" s="135" t="n">
        <v>31</v>
      </c>
      <c r="H1883" s="136" t="n">
        <v>857.182836962336</v>
      </c>
      <c r="I1883" s="137" t="n">
        <v>4637452.74638938</v>
      </c>
      <c r="J1883" s="138" t="str">
        <f>IF(I1883&gt;0,H1883/I1883,0)</f>
      </c>
      <c r="K1883" s="139" t="str">
        <f>1-EXP(-J1883)</f>
      </c>
      <c r="L1883" s="140" t="str">
        <f>IF(G1883=30,1,M1882)</f>
      </c>
      <c r="M1883" s="141" t="str">
        <f>L1883*(1-K1883)</f>
      </c>
    </row>
    <row r="1884">
      <c r="A1884" t="s">
        <v>148</v>
      </c>
      <c r="B1884" t="s">
        <v>164</v>
      </c>
      <c r="C1884" s="4" t="s">
        <v>165</v>
      </c>
      <c r="D1884" t="s">
        <v>166</v>
      </c>
      <c r="E1884" t="s">
        <v>451</v>
      </c>
      <c r="F1884" s="134" t="n">
        <v>2046</v>
      </c>
      <c r="G1884" s="135" t="n">
        <v>32</v>
      </c>
      <c r="H1884" s="136" t="n">
        <v>918.127353432759</v>
      </c>
      <c r="I1884" s="137" t="n">
        <v>4704094.06025982</v>
      </c>
      <c r="J1884" s="138" t="str">
        <f>IF(I1884&gt;0,H1884/I1884,0)</f>
      </c>
      <c r="K1884" s="139" t="str">
        <f>1-EXP(-J1884)</f>
      </c>
      <c r="L1884" s="140" t="str">
        <f>IF(G1884=30,1,M1883)</f>
      </c>
      <c r="M1884" s="141" t="str">
        <f>L1884*(1-K1884)</f>
      </c>
    </row>
    <row r="1885">
      <c r="A1885" t="s">
        <v>148</v>
      </c>
      <c r="B1885" t="s">
        <v>164</v>
      </c>
      <c r="C1885" s="4" t="s">
        <v>165</v>
      </c>
      <c r="D1885" t="s">
        <v>166</v>
      </c>
      <c r="E1885" t="s">
        <v>451</v>
      </c>
      <c r="F1885" s="134" t="n">
        <v>2046</v>
      </c>
      <c r="G1885" s="135" t="n">
        <v>33</v>
      </c>
      <c r="H1885" s="136" t="n">
        <v>988.827408451595</v>
      </c>
      <c r="I1885" s="137" t="n">
        <v>4772097.7104036</v>
      </c>
      <c r="J1885" s="138" t="str">
        <f>IF(I1885&gt;0,H1885/I1885,0)</f>
      </c>
      <c r="K1885" s="139" t="str">
        <f>1-EXP(-J1885)</f>
      </c>
      <c r="L1885" s="140" t="str">
        <f>IF(G1885=30,1,M1884)</f>
      </c>
      <c r="M1885" s="141" t="str">
        <f>L1885*(1-K1885)</f>
      </c>
    </row>
    <row r="1886">
      <c r="A1886" t="s">
        <v>148</v>
      </c>
      <c r="B1886" t="s">
        <v>164</v>
      </c>
      <c r="C1886" s="4" t="s">
        <v>165</v>
      </c>
      <c r="D1886" t="s">
        <v>166</v>
      </c>
      <c r="E1886" t="s">
        <v>451</v>
      </c>
      <c r="F1886" s="134" t="n">
        <v>2046</v>
      </c>
      <c r="G1886" s="135" t="n">
        <v>34</v>
      </c>
      <c r="H1886" s="136" t="n">
        <v>1121.28526291906</v>
      </c>
      <c r="I1886" s="137" t="n">
        <v>4884365.11498345</v>
      </c>
      <c r="J1886" s="138" t="str">
        <f>IF(I1886&gt;0,H1886/I1886,0)</f>
      </c>
      <c r="K1886" s="139" t="str">
        <f>1-EXP(-J1886)</f>
      </c>
      <c r="L1886" s="140" t="str">
        <f>IF(G1886=30,1,M1885)</f>
      </c>
      <c r="M1886" s="141" t="str">
        <f>L1886*(1-K1886)</f>
      </c>
    </row>
    <row r="1887">
      <c r="A1887" t="s">
        <v>148</v>
      </c>
      <c r="B1887" t="s">
        <v>164</v>
      </c>
      <c r="C1887" s="4" t="s">
        <v>165</v>
      </c>
      <c r="D1887" t="s">
        <v>166</v>
      </c>
      <c r="E1887" t="s">
        <v>451</v>
      </c>
      <c r="F1887" s="134" t="n">
        <v>2046</v>
      </c>
      <c r="G1887" s="135" t="n">
        <v>35</v>
      </c>
      <c r="H1887" s="136" t="n">
        <v>1461.25807938511</v>
      </c>
      <c r="I1887" s="137" t="n">
        <v>4855774.19742416</v>
      </c>
      <c r="J1887" s="138" t="str">
        <f>IF(I1887&gt;0,H1887/I1887,0)</f>
      </c>
      <c r="K1887" s="139" t="str">
        <f>1-EXP(-J1887)</f>
      </c>
      <c r="L1887" s="140" t="str">
        <f>IF(G1887=30,1,M1886)</f>
      </c>
      <c r="M1887" s="141" t="str">
        <f>L1887*(1-K1887)</f>
      </c>
    </row>
    <row r="1888">
      <c r="A1888" t="s">
        <v>148</v>
      </c>
      <c r="B1888" t="s">
        <v>164</v>
      </c>
      <c r="C1888" s="4" t="s">
        <v>165</v>
      </c>
      <c r="D1888" t="s">
        <v>166</v>
      </c>
      <c r="E1888" t="s">
        <v>451</v>
      </c>
      <c r="F1888" s="134" t="n">
        <v>2046</v>
      </c>
      <c r="G1888" s="135" t="n">
        <v>36</v>
      </c>
      <c r="H1888" s="136" t="n">
        <v>1659.31220062887</v>
      </c>
      <c r="I1888" s="137" t="n">
        <v>4721366.02205559</v>
      </c>
      <c r="J1888" s="138" t="str">
        <f>IF(I1888&gt;0,H1888/I1888,0)</f>
      </c>
      <c r="K1888" s="139" t="str">
        <f>1-EXP(-J1888)</f>
      </c>
      <c r="L1888" s="140" t="str">
        <f>IF(G1888=30,1,M1887)</f>
      </c>
      <c r="M1888" s="141" t="str">
        <f>L1888*(1-K1888)</f>
      </c>
    </row>
    <row r="1889">
      <c r="A1889" t="s">
        <v>148</v>
      </c>
      <c r="B1889" t="s">
        <v>164</v>
      </c>
      <c r="C1889" s="4" t="s">
        <v>165</v>
      </c>
      <c r="D1889" t="s">
        <v>166</v>
      </c>
      <c r="E1889" t="s">
        <v>451</v>
      </c>
      <c r="F1889" s="134" t="n">
        <v>2046</v>
      </c>
      <c r="G1889" s="135" t="n">
        <v>37</v>
      </c>
      <c r="H1889" s="136" t="n">
        <v>1760.36173182</v>
      </c>
      <c r="I1889" s="137" t="n">
        <v>4649663.77643011</v>
      </c>
      <c r="J1889" s="138" t="str">
        <f>IF(I1889&gt;0,H1889/I1889,0)</f>
      </c>
      <c r="K1889" s="139" t="str">
        <f>1-EXP(-J1889)</f>
      </c>
      <c r="L1889" s="140" t="str">
        <f>IF(G1889=30,1,M1888)</f>
      </c>
      <c r="M1889" s="141" t="str">
        <f>L1889*(1-K1889)</f>
      </c>
    </row>
    <row r="1890">
      <c r="A1890" t="s">
        <v>148</v>
      </c>
      <c r="B1890" t="s">
        <v>164</v>
      </c>
      <c r="C1890" s="4" t="s">
        <v>165</v>
      </c>
      <c r="D1890" t="s">
        <v>166</v>
      </c>
      <c r="E1890" t="s">
        <v>451</v>
      </c>
      <c r="F1890" s="134" t="n">
        <v>2046</v>
      </c>
      <c r="G1890" s="135" t="n">
        <v>38</v>
      </c>
      <c r="H1890" s="136" t="n">
        <v>1885.38087067125</v>
      </c>
      <c r="I1890" s="137" t="n">
        <v>4605587.44040183</v>
      </c>
      <c r="J1890" s="138" t="str">
        <f>IF(I1890&gt;0,H1890/I1890,0)</f>
      </c>
      <c r="K1890" s="139" t="str">
        <f>1-EXP(-J1890)</f>
      </c>
      <c r="L1890" s="140" t="str">
        <f>IF(G1890=30,1,M1889)</f>
      </c>
      <c r="M1890" s="141" t="str">
        <f>L1890*(1-K1890)</f>
      </c>
    </row>
    <row r="1891">
      <c r="A1891" t="s">
        <v>148</v>
      </c>
      <c r="B1891" t="s">
        <v>164</v>
      </c>
      <c r="C1891" s="4" t="s">
        <v>165</v>
      </c>
      <c r="D1891" t="s">
        <v>166</v>
      </c>
      <c r="E1891" t="s">
        <v>451</v>
      </c>
      <c r="F1891" s="134" t="n">
        <v>2046</v>
      </c>
      <c r="G1891" s="135" t="n">
        <v>39</v>
      </c>
      <c r="H1891" s="136" t="n">
        <v>2112.52816258843</v>
      </c>
      <c r="I1891" s="137" t="n">
        <v>4628939.12850323</v>
      </c>
      <c r="J1891" s="138" t="str">
        <f>IF(I1891&gt;0,H1891/I1891,0)</f>
      </c>
      <c r="K1891" s="139" t="str">
        <f>1-EXP(-J1891)</f>
      </c>
      <c r="L1891" s="140" t="str">
        <f>IF(G1891=30,1,M1890)</f>
      </c>
      <c r="M1891" s="141" t="str">
        <f>L1891*(1-K1891)</f>
      </c>
    </row>
    <row r="1892">
      <c r="A1892" t="s">
        <v>148</v>
      </c>
      <c r="B1892" t="s">
        <v>164</v>
      </c>
      <c r="C1892" s="4" t="s">
        <v>165</v>
      </c>
      <c r="D1892" t="s">
        <v>166</v>
      </c>
      <c r="E1892" t="s">
        <v>451</v>
      </c>
      <c r="F1892" s="134" t="n">
        <v>2046</v>
      </c>
      <c r="G1892" s="135" t="n">
        <v>40</v>
      </c>
      <c r="H1892" s="136" t="n">
        <v>2791.86752222157</v>
      </c>
      <c r="I1892" s="137" t="n">
        <v>4543999.89562469</v>
      </c>
      <c r="J1892" s="138" t="str">
        <f>IF(I1892&gt;0,H1892/I1892,0)</f>
      </c>
      <c r="K1892" s="139" t="str">
        <f>1-EXP(-J1892)</f>
      </c>
      <c r="L1892" s="140" t="str">
        <f>IF(G1892=30,1,M1891)</f>
      </c>
      <c r="M1892" s="141" t="str">
        <f>L1892*(1-K1892)</f>
      </c>
    </row>
    <row r="1893">
      <c r="A1893" t="s">
        <v>148</v>
      </c>
      <c r="B1893" t="s">
        <v>164</v>
      </c>
      <c r="C1893" s="4" t="s">
        <v>165</v>
      </c>
      <c r="D1893" t="s">
        <v>166</v>
      </c>
      <c r="E1893" t="s">
        <v>451</v>
      </c>
      <c r="F1893" s="134" t="n">
        <v>2046</v>
      </c>
      <c r="G1893" s="135" t="n">
        <v>41</v>
      </c>
      <c r="H1893" s="136" t="n">
        <v>3031.5212852524</v>
      </c>
      <c r="I1893" s="137" t="n">
        <v>4479759.63133818</v>
      </c>
      <c r="J1893" s="138" t="str">
        <f>IF(I1893&gt;0,H1893/I1893,0)</f>
      </c>
      <c r="K1893" s="139" t="str">
        <f>1-EXP(-J1893)</f>
      </c>
      <c r="L1893" s="140" t="str">
        <f>IF(G1893=30,1,M1892)</f>
      </c>
      <c r="M1893" s="141" t="str">
        <f>L1893*(1-K1893)</f>
      </c>
    </row>
    <row r="1894">
      <c r="A1894" t="s">
        <v>148</v>
      </c>
      <c r="B1894" t="s">
        <v>164</v>
      </c>
      <c r="C1894" s="4" t="s">
        <v>165</v>
      </c>
      <c r="D1894" t="s">
        <v>166</v>
      </c>
      <c r="E1894" t="s">
        <v>451</v>
      </c>
      <c r="F1894" s="134" t="n">
        <v>2046</v>
      </c>
      <c r="G1894" s="135" t="n">
        <v>42</v>
      </c>
      <c r="H1894" s="136" t="n">
        <v>3206.47699923536</v>
      </c>
      <c r="I1894" s="137" t="n">
        <v>4348972.7710935</v>
      </c>
      <c r="J1894" s="138" t="str">
        <f>IF(I1894&gt;0,H1894/I1894,0)</f>
      </c>
      <c r="K1894" s="139" t="str">
        <f>1-EXP(-J1894)</f>
      </c>
      <c r="L1894" s="140" t="str">
        <f>IF(G1894=30,1,M1893)</f>
      </c>
      <c r="M1894" s="141" t="str">
        <f>L1894*(1-K1894)</f>
      </c>
    </row>
    <row r="1895">
      <c r="A1895" t="s">
        <v>148</v>
      </c>
      <c r="B1895" t="s">
        <v>164</v>
      </c>
      <c r="C1895" s="4" t="s">
        <v>165</v>
      </c>
      <c r="D1895" t="s">
        <v>166</v>
      </c>
      <c r="E1895" t="s">
        <v>451</v>
      </c>
      <c r="F1895" s="134" t="n">
        <v>2046</v>
      </c>
      <c r="G1895" s="135" t="n">
        <v>43</v>
      </c>
      <c r="H1895" s="136" t="n">
        <v>3446.03279622219</v>
      </c>
      <c r="I1895" s="137" t="n">
        <v>4279948.75774334</v>
      </c>
      <c r="J1895" s="138" t="str">
        <f>IF(I1895&gt;0,H1895/I1895,0)</f>
      </c>
      <c r="K1895" s="139" t="str">
        <f>1-EXP(-J1895)</f>
      </c>
      <c r="L1895" s="140" t="str">
        <f>IF(G1895=30,1,M1894)</f>
      </c>
      <c r="M1895" s="141" t="str">
        <f>L1895*(1-K1895)</f>
      </c>
    </row>
    <row r="1896">
      <c r="A1896" t="s">
        <v>148</v>
      </c>
      <c r="B1896" t="s">
        <v>164</v>
      </c>
      <c r="C1896" s="4" t="s">
        <v>165</v>
      </c>
      <c r="D1896" t="s">
        <v>166</v>
      </c>
      <c r="E1896" t="s">
        <v>451</v>
      </c>
      <c r="F1896" s="134" t="n">
        <v>2046</v>
      </c>
      <c r="G1896" s="135" t="n">
        <v>44</v>
      </c>
      <c r="H1896" s="136" t="n">
        <v>3898.07395367789</v>
      </c>
      <c r="I1896" s="137" t="n">
        <v>4251864.80230125</v>
      </c>
      <c r="J1896" s="138" t="str">
        <f>IF(I1896&gt;0,H1896/I1896,0)</f>
      </c>
      <c r="K1896" s="139" t="str">
        <f>1-EXP(-J1896)</f>
      </c>
      <c r="L1896" s="140" t="str">
        <f>IF(G1896=30,1,M1895)</f>
      </c>
      <c r="M1896" s="141" t="str">
        <f>L1896*(1-K1896)</f>
      </c>
    </row>
    <row r="1897">
      <c r="A1897" t="s">
        <v>148</v>
      </c>
      <c r="B1897" t="s">
        <v>164</v>
      </c>
      <c r="C1897" s="4" t="s">
        <v>165</v>
      </c>
      <c r="D1897" t="s">
        <v>166</v>
      </c>
      <c r="E1897" t="s">
        <v>451</v>
      </c>
      <c r="F1897" s="134" t="n">
        <v>2046</v>
      </c>
      <c r="G1897" s="135" t="n">
        <v>45</v>
      </c>
      <c r="H1897" s="136" t="n">
        <v>4995.67033660739</v>
      </c>
      <c r="I1897" s="137" t="n">
        <v>4226027.72440427</v>
      </c>
      <c r="J1897" s="138" t="str">
        <f>IF(I1897&gt;0,H1897/I1897,0)</f>
      </c>
      <c r="K1897" s="139" t="str">
        <f>1-EXP(-J1897)</f>
      </c>
      <c r="L1897" s="140" t="str">
        <f>IF(G1897=30,1,M1896)</f>
      </c>
      <c r="M1897" s="141" t="str">
        <f>L1897*(1-K1897)</f>
      </c>
    </row>
    <row r="1898">
      <c r="A1898" t="s">
        <v>148</v>
      </c>
      <c r="B1898" t="s">
        <v>164</v>
      </c>
      <c r="C1898" s="4" t="s">
        <v>165</v>
      </c>
      <c r="D1898" t="s">
        <v>166</v>
      </c>
      <c r="E1898" t="s">
        <v>451</v>
      </c>
      <c r="F1898" s="134" t="n">
        <v>2046</v>
      </c>
      <c r="G1898" s="135" t="n">
        <v>46</v>
      </c>
      <c r="H1898" s="136" t="n">
        <v>5452.40861893654</v>
      </c>
      <c r="I1898" s="137" t="n">
        <v>4198375.65188143</v>
      </c>
      <c r="J1898" s="138" t="str">
        <f>IF(I1898&gt;0,H1898/I1898,0)</f>
      </c>
      <c r="K1898" s="139" t="str">
        <f>1-EXP(-J1898)</f>
      </c>
      <c r="L1898" s="140" t="str">
        <f>IF(G1898=30,1,M1897)</f>
      </c>
      <c r="M1898" s="141" t="str">
        <f>L1898*(1-K1898)</f>
      </c>
    </row>
    <row r="1899">
      <c r="A1899" t="s">
        <v>148</v>
      </c>
      <c r="B1899" t="s">
        <v>164</v>
      </c>
      <c r="C1899" s="4" t="s">
        <v>165</v>
      </c>
      <c r="D1899" t="s">
        <v>166</v>
      </c>
      <c r="E1899" t="s">
        <v>451</v>
      </c>
      <c r="F1899" s="134" t="n">
        <v>2046</v>
      </c>
      <c r="G1899" s="135" t="n">
        <v>47</v>
      </c>
      <c r="H1899" s="136" t="n">
        <v>6014.29038862927</v>
      </c>
      <c r="I1899" s="137" t="n">
        <v>4209300.91351747</v>
      </c>
      <c r="J1899" s="138" t="str">
        <f>IF(I1899&gt;0,H1899/I1899,0)</f>
      </c>
      <c r="K1899" s="139" t="str">
        <f>1-EXP(-J1899)</f>
      </c>
      <c r="L1899" s="140" t="str">
        <f>IF(G1899=30,1,M1898)</f>
      </c>
      <c r="M1899" s="141" t="str">
        <f>L1899*(1-K1899)</f>
      </c>
    </row>
    <row r="1900">
      <c r="A1900" t="s">
        <v>148</v>
      </c>
      <c r="B1900" t="s">
        <v>164</v>
      </c>
      <c r="C1900" s="4" t="s">
        <v>165</v>
      </c>
      <c r="D1900" t="s">
        <v>166</v>
      </c>
      <c r="E1900" t="s">
        <v>451</v>
      </c>
      <c r="F1900" s="134" t="n">
        <v>2046</v>
      </c>
      <c r="G1900" s="135" t="n">
        <v>48</v>
      </c>
      <c r="H1900" s="136" t="n">
        <v>6703.13322772973</v>
      </c>
      <c r="I1900" s="137" t="n">
        <v>4257088.38173421</v>
      </c>
      <c r="J1900" s="138" t="str">
        <f>IF(I1900&gt;0,H1900/I1900,0)</f>
      </c>
      <c r="K1900" s="139" t="str">
        <f>1-EXP(-J1900)</f>
      </c>
      <c r="L1900" s="140" t="str">
        <f>IF(G1900=30,1,M1899)</f>
      </c>
      <c r="M1900" s="141" t="str">
        <f>L1900*(1-K1900)</f>
      </c>
    </row>
    <row r="1901">
      <c r="A1901" t="s">
        <v>148</v>
      </c>
      <c r="B1901" t="s">
        <v>164</v>
      </c>
      <c r="C1901" s="4" t="s">
        <v>165</v>
      </c>
      <c r="D1901" t="s">
        <v>166</v>
      </c>
      <c r="E1901" t="s">
        <v>451</v>
      </c>
      <c r="F1901" s="134" t="n">
        <v>2046</v>
      </c>
      <c r="G1901" s="135" t="n">
        <v>49</v>
      </c>
      <c r="H1901" s="136" t="n">
        <v>7790.06022698011</v>
      </c>
      <c r="I1901" s="137" t="n">
        <v>4377371.25746842</v>
      </c>
      <c r="J1901" s="138" t="str">
        <f>IF(I1901&gt;0,H1901/I1901,0)</f>
      </c>
      <c r="K1901" s="139" t="str">
        <f>1-EXP(-J1901)</f>
      </c>
      <c r="L1901" s="140" t="str">
        <f>IF(G1901=30,1,M1900)</f>
      </c>
      <c r="M1901" s="141" t="str">
        <f>L1901*(1-K1901)</f>
      </c>
    </row>
    <row r="1902">
      <c r="A1902" t="s">
        <v>148</v>
      </c>
      <c r="B1902" t="s">
        <v>164</v>
      </c>
      <c r="C1902" s="4" t="s">
        <v>165</v>
      </c>
      <c r="D1902" t="s">
        <v>166</v>
      </c>
      <c r="E1902" t="s">
        <v>451</v>
      </c>
      <c r="F1902" s="134" t="n">
        <v>2046</v>
      </c>
      <c r="G1902" s="135" t="n">
        <v>50</v>
      </c>
      <c r="H1902" s="136" t="n">
        <v>8820.14043536167</v>
      </c>
      <c r="I1902" s="137" t="n">
        <v>4322562.2418978</v>
      </c>
      <c r="J1902" s="138" t="str">
        <f>IF(I1902&gt;0,H1902/I1902,0)</f>
      </c>
      <c r="K1902" s="139" t="str">
        <f>1-EXP(-J1902)</f>
      </c>
      <c r="L1902" s="140" t="str">
        <f>IF(G1902=30,1,M1901)</f>
      </c>
      <c r="M1902" s="141" t="str">
        <f>L1902*(1-K1902)</f>
      </c>
    </row>
    <row r="1903">
      <c r="A1903" t="s">
        <v>148</v>
      </c>
      <c r="B1903" t="s">
        <v>164</v>
      </c>
      <c r="C1903" s="4" t="s">
        <v>165</v>
      </c>
      <c r="D1903" t="s">
        <v>166</v>
      </c>
      <c r="E1903" t="s">
        <v>451</v>
      </c>
      <c r="F1903" s="134" t="n">
        <v>2046</v>
      </c>
      <c r="G1903" s="135" t="n">
        <v>51</v>
      </c>
      <c r="H1903" s="136" t="n">
        <v>9432.23612884701</v>
      </c>
      <c r="I1903" s="137" t="n">
        <v>4236974.46795149</v>
      </c>
      <c r="J1903" s="138" t="str">
        <f>IF(I1903&gt;0,H1903/I1903,0)</f>
      </c>
      <c r="K1903" s="139" t="str">
        <f>1-EXP(-J1903)</f>
      </c>
      <c r="L1903" s="140" t="str">
        <f>IF(G1903=30,1,M1902)</f>
      </c>
      <c r="M1903" s="141" t="str">
        <f>L1903*(1-K1903)</f>
      </c>
    </row>
    <row r="1904">
      <c r="A1904" t="s">
        <v>148</v>
      </c>
      <c r="B1904" t="s">
        <v>164</v>
      </c>
      <c r="C1904" s="4" t="s">
        <v>165</v>
      </c>
      <c r="D1904" t="s">
        <v>166</v>
      </c>
      <c r="E1904" t="s">
        <v>451</v>
      </c>
      <c r="F1904" s="134" t="n">
        <v>2046</v>
      </c>
      <c r="G1904" s="135" t="n">
        <v>52</v>
      </c>
      <c r="H1904" s="136" t="n">
        <v>10178.1244541958</v>
      </c>
      <c r="I1904" s="137" t="n">
        <v>4165900.43493242</v>
      </c>
      <c r="J1904" s="138" t="str">
        <f>IF(I1904&gt;0,H1904/I1904,0)</f>
      </c>
      <c r="K1904" s="139" t="str">
        <f>1-EXP(-J1904)</f>
      </c>
      <c r="L1904" s="140" t="str">
        <f>IF(G1904=30,1,M1903)</f>
      </c>
      <c r="M1904" s="141" t="str">
        <f>L1904*(1-K1904)</f>
      </c>
    </row>
    <row r="1905">
      <c r="A1905" t="s">
        <v>148</v>
      </c>
      <c r="B1905" t="s">
        <v>164</v>
      </c>
      <c r="C1905" s="4" t="s">
        <v>165</v>
      </c>
      <c r="D1905" t="s">
        <v>166</v>
      </c>
      <c r="E1905" t="s">
        <v>451</v>
      </c>
      <c r="F1905" s="134" t="n">
        <v>2046</v>
      </c>
      <c r="G1905" s="135" t="n">
        <v>53</v>
      </c>
      <c r="H1905" s="136" t="n">
        <v>10962.8967390174</v>
      </c>
      <c r="I1905" s="137" t="n">
        <v>4096976.87838418</v>
      </c>
      <c r="J1905" s="138" t="str">
        <f>IF(I1905&gt;0,H1905/I1905,0)</f>
      </c>
      <c r="K1905" s="139" t="str">
        <f>1-EXP(-J1905)</f>
      </c>
      <c r="L1905" s="140" t="str">
        <f>IF(G1905=30,1,M1904)</f>
      </c>
      <c r="M1905" s="141" t="str">
        <f>L1905*(1-K1905)</f>
      </c>
    </row>
    <row r="1906">
      <c r="A1906" t="s">
        <v>148</v>
      </c>
      <c r="B1906" t="s">
        <v>164</v>
      </c>
      <c r="C1906" s="4" t="s">
        <v>165</v>
      </c>
      <c r="D1906" t="s">
        <v>166</v>
      </c>
      <c r="E1906" t="s">
        <v>451</v>
      </c>
      <c r="F1906" s="134" t="n">
        <v>2046</v>
      </c>
      <c r="G1906" s="135" t="n">
        <v>54</v>
      </c>
      <c r="H1906" s="136" t="n">
        <v>12013.2901152827</v>
      </c>
      <c r="I1906" s="137" t="n">
        <v>4113200.10433564</v>
      </c>
      <c r="J1906" s="138" t="str">
        <f>IF(I1906&gt;0,H1906/I1906,0)</f>
      </c>
      <c r="K1906" s="139" t="str">
        <f>1-EXP(-J1906)</f>
      </c>
      <c r="L1906" s="140" t="str">
        <f>IF(G1906=30,1,M1905)</f>
      </c>
      <c r="M1906" s="141" t="str">
        <f>L1906*(1-K1906)</f>
      </c>
    </row>
    <row r="1907">
      <c r="A1907" t="s">
        <v>148</v>
      </c>
      <c r="B1907" t="s">
        <v>164</v>
      </c>
      <c r="C1907" s="4" t="s">
        <v>165</v>
      </c>
      <c r="D1907" t="s">
        <v>166</v>
      </c>
      <c r="E1907" t="s">
        <v>451</v>
      </c>
      <c r="F1907" s="134" t="n">
        <v>2046</v>
      </c>
      <c r="G1907" s="135" t="n">
        <v>55</v>
      </c>
      <c r="H1907" s="136" t="n">
        <v>12882.8064289607</v>
      </c>
      <c r="I1907" s="137" t="n">
        <v>4108489.08702796</v>
      </c>
      <c r="J1907" s="138" t="str">
        <f>IF(I1907&gt;0,H1907/I1907,0)</f>
      </c>
      <c r="K1907" s="139" t="str">
        <f>1-EXP(-J1907)</f>
      </c>
      <c r="L1907" s="140" t="str">
        <f>IF(G1907=30,1,M1906)</f>
      </c>
      <c r="M1907" s="141" t="str">
        <f>L1907*(1-K1907)</f>
      </c>
    </row>
    <row r="1908">
      <c r="A1908" t="s">
        <v>148</v>
      </c>
      <c r="B1908" t="s">
        <v>164</v>
      </c>
      <c r="C1908" s="4" t="s">
        <v>165</v>
      </c>
      <c r="D1908" t="s">
        <v>166</v>
      </c>
      <c r="E1908" t="s">
        <v>451</v>
      </c>
      <c r="F1908" s="134" t="n">
        <v>2046</v>
      </c>
      <c r="G1908" s="135" t="n">
        <v>56</v>
      </c>
      <c r="H1908" s="136" t="n">
        <v>18612.1219509041</v>
      </c>
      <c r="I1908" s="137" t="n">
        <v>6040518.63634194</v>
      </c>
      <c r="J1908" s="138" t="str">
        <f>IF(I1908&gt;0,H1908/I1908,0)</f>
      </c>
      <c r="K1908" s="139" t="str">
        <f>1-EXP(-J1908)</f>
      </c>
      <c r="L1908" s="140" t="str">
        <f>IF(G1908=30,1,M1907)</f>
      </c>
      <c r="M1908" s="141" t="str">
        <f>L1908*(1-K1908)</f>
      </c>
    </row>
    <row r="1909">
      <c r="A1909" t="s">
        <v>148</v>
      </c>
      <c r="B1909" t="s">
        <v>164</v>
      </c>
      <c r="C1909" s="4" t="s">
        <v>165</v>
      </c>
      <c r="D1909" t="s">
        <v>166</v>
      </c>
      <c r="E1909" t="s">
        <v>451</v>
      </c>
      <c r="F1909" s="134" t="n">
        <v>2046</v>
      </c>
      <c r="G1909" s="135" t="n">
        <v>57</v>
      </c>
      <c r="H1909" s="136" t="n">
        <v>14899.015965784</v>
      </c>
      <c r="I1909" s="137" t="n">
        <v>4020537.19081333</v>
      </c>
      <c r="J1909" s="138" t="str">
        <f>IF(I1909&gt;0,H1909/I1909,0)</f>
      </c>
      <c r="K1909" s="139" t="str">
        <f>1-EXP(-J1909)</f>
      </c>
      <c r="L1909" s="140" t="str">
        <f>IF(G1909=30,1,M1908)</f>
      </c>
      <c r="M1909" s="141" t="str">
        <f>L1909*(1-K1909)</f>
      </c>
    </row>
    <row r="1910">
      <c r="A1910" t="s">
        <v>148</v>
      </c>
      <c r="B1910" t="s">
        <v>164</v>
      </c>
      <c r="C1910" s="4" t="s">
        <v>165</v>
      </c>
      <c r="D1910" t="s">
        <v>166</v>
      </c>
      <c r="E1910" t="s">
        <v>451</v>
      </c>
      <c r="F1910" s="134" t="n">
        <v>2046</v>
      </c>
      <c r="G1910" s="135" t="n">
        <v>58</v>
      </c>
      <c r="H1910" s="136" t="n">
        <v>16154.4802221708</v>
      </c>
      <c r="I1910" s="137" t="n">
        <v>3977296.14113916</v>
      </c>
      <c r="J1910" s="138" t="str">
        <f>IF(I1910&gt;0,H1910/I1910,0)</f>
      </c>
      <c r="K1910" s="139" t="str">
        <f>1-EXP(-J1910)</f>
      </c>
      <c r="L1910" s="140" t="str">
        <f>IF(G1910=30,1,M1909)</f>
      </c>
      <c r="M1910" s="141" t="str">
        <f>L1910*(1-K1910)</f>
      </c>
    </row>
    <row r="1911">
      <c r="A1911" t="s">
        <v>148</v>
      </c>
      <c r="B1911" t="s">
        <v>164</v>
      </c>
      <c r="C1911" s="4" t="s">
        <v>165</v>
      </c>
      <c r="D1911" t="s">
        <v>166</v>
      </c>
      <c r="E1911" t="s">
        <v>451</v>
      </c>
      <c r="F1911" s="134" t="n">
        <v>2046</v>
      </c>
      <c r="G1911" s="135" t="n">
        <v>59</v>
      </c>
      <c r="H1911" s="136" t="n">
        <v>17069.433987069</v>
      </c>
      <c r="I1911" s="137" t="n">
        <v>3826005.037468</v>
      </c>
      <c r="J1911" s="138" t="str">
        <f>IF(I1911&gt;0,H1911/I1911,0)</f>
      </c>
      <c r="K1911" s="139" t="str">
        <f>1-EXP(-J1911)</f>
      </c>
      <c r="L1911" s="140" t="str">
        <f>IF(G1911=30,1,M1910)</f>
      </c>
      <c r="M1911" s="141" t="str">
        <f>L1911*(1-K1911)</f>
      </c>
    </row>
    <row r="1912">
      <c r="A1912" t="s">
        <v>148</v>
      </c>
      <c r="B1912" t="s">
        <v>164</v>
      </c>
      <c r="C1912" s="4" t="s">
        <v>165</v>
      </c>
      <c r="D1912" t="s">
        <v>166</v>
      </c>
      <c r="E1912" t="s">
        <v>451</v>
      </c>
      <c r="F1912" s="134" t="n">
        <v>2046</v>
      </c>
      <c r="G1912" s="135" t="n">
        <v>60</v>
      </c>
      <c r="H1912" s="136" t="n">
        <v>18159.2561255132</v>
      </c>
      <c r="I1912" s="137" t="n">
        <v>3762607.2329111</v>
      </c>
      <c r="J1912" s="138" t="str">
        <f>IF(I1912&gt;0,H1912/I1912,0)</f>
      </c>
      <c r="K1912" s="139" t="str">
        <f>1-EXP(-J1912)</f>
      </c>
      <c r="L1912" s="140" t="str">
        <f>IF(G1912=30,1,M1911)</f>
      </c>
      <c r="M1912" s="141" t="str">
        <f>L1912*(1-K1912)</f>
      </c>
    </row>
    <row r="1913">
      <c r="A1913" t="s">
        <v>148</v>
      </c>
      <c r="B1913" t="s">
        <v>164</v>
      </c>
      <c r="C1913" s="4" t="s">
        <v>165</v>
      </c>
      <c r="D1913" t="s">
        <v>166</v>
      </c>
      <c r="E1913" t="s">
        <v>451</v>
      </c>
      <c r="F1913" s="134" t="n">
        <v>2046</v>
      </c>
      <c r="G1913" s="135" t="n">
        <v>61</v>
      </c>
      <c r="H1913" s="136" t="n">
        <v>20117.8972896321</v>
      </c>
      <c r="I1913" s="137" t="n">
        <v>3780756.11927939</v>
      </c>
      <c r="J1913" s="138" t="str">
        <f>IF(I1913&gt;0,H1913/I1913,0)</f>
      </c>
      <c r="K1913" s="139" t="str">
        <f>1-EXP(-J1913)</f>
      </c>
      <c r="L1913" s="140" t="str">
        <f>IF(G1913=30,1,M1912)</f>
      </c>
      <c r="M1913" s="141" t="str">
        <f>L1913*(1-K1913)</f>
      </c>
    </row>
    <row r="1914">
      <c r="A1914" t="s">
        <v>148</v>
      </c>
      <c r="B1914" t="s">
        <v>164</v>
      </c>
      <c r="C1914" s="4" t="s">
        <v>165</v>
      </c>
      <c r="D1914" t="s">
        <v>166</v>
      </c>
      <c r="E1914" t="s">
        <v>451</v>
      </c>
      <c r="F1914" s="134" t="n">
        <v>2046</v>
      </c>
      <c r="G1914" s="135" t="n">
        <v>62</v>
      </c>
      <c r="H1914" s="136" t="n">
        <v>22341.6145164965</v>
      </c>
      <c r="I1914" s="137" t="n">
        <v>3817004.69931592</v>
      </c>
      <c r="J1914" s="138" t="str">
        <f>IF(I1914&gt;0,H1914/I1914,0)</f>
      </c>
      <c r="K1914" s="139" t="str">
        <f>1-EXP(-J1914)</f>
      </c>
      <c r="L1914" s="140" t="str">
        <f>IF(G1914=30,1,M1913)</f>
      </c>
      <c r="M1914" s="141" t="str">
        <f>L1914*(1-K1914)</f>
      </c>
    </row>
    <row r="1915">
      <c r="A1915" t="s">
        <v>148</v>
      </c>
      <c r="B1915" t="s">
        <v>164</v>
      </c>
      <c r="C1915" s="4" t="s">
        <v>165</v>
      </c>
      <c r="D1915" t="s">
        <v>166</v>
      </c>
      <c r="E1915" t="s">
        <v>451</v>
      </c>
      <c r="F1915" s="134" t="n">
        <v>2046</v>
      </c>
      <c r="G1915" s="135" t="n">
        <v>63</v>
      </c>
      <c r="H1915" s="136" t="n">
        <v>24159.0544846475</v>
      </c>
      <c r="I1915" s="137" t="n">
        <v>3752499.69251872</v>
      </c>
      <c r="J1915" s="138" t="str">
        <f>IF(I1915&gt;0,H1915/I1915,0)</f>
      </c>
      <c r="K1915" s="139" t="str">
        <f>1-EXP(-J1915)</f>
      </c>
      <c r="L1915" s="140" t="str">
        <f>IF(G1915=30,1,M1914)</f>
      </c>
      <c r="M1915" s="141" t="str">
        <f>L1915*(1-K1915)</f>
      </c>
    </row>
    <row r="1916">
      <c r="A1916" t="s">
        <v>148</v>
      </c>
      <c r="B1916" t="s">
        <v>164</v>
      </c>
      <c r="C1916" s="4" t="s">
        <v>165</v>
      </c>
      <c r="D1916" t="s">
        <v>166</v>
      </c>
      <c r="E1916" t="s">
        <v>451</v>
      </c>
      <c r="F1916" s="134" t="n">
        <v>2046</v>
      </c>
      <c r="G1916" s="135" t="n">
        <v>64</v>
      </c>
      <c r="H1916" s="136" t="n">
        <v>25417.2008274505</v>
      </c>
      <c r="I1916" s="137" t="n">
        <v>3586879.34972226</v>
      </c>
      <c r="J1916" s="138" t="str">
        <f>IF(I1916&gt;0,H1916/I1916,0)</f>
      </c>
      <c r="K1916" s="139" t="str">
        <f>1-EXP(-J1916)</f>
      </c>
      <c r="L1916" s="140" t="str">
        <f>IF(G1916=30,1,M1915)</f>
      </c>
      <c r="M1916" s="141" t="str">
        <f>L1916*(1-K1916)</f>
      </c>
    </row>
    <row r="1917">
      <c r="A1917" t="s">
        <v>148</v>
      </c>
      <c r="B1917" t="s">
        <v>164</v>
      </c>
      <c r="C1917" s="4" t="s">
        <v>165</v>
      </c>
      <c r="D1917" t="s">
        <v>166</v>
      </c>
      <c r="E1917" t="s">
        <v>451</v>
      </c>
      <c r="F1917" s="134" t="n">
        <v>2046</v>
      </c>
      <c r="G1917" s="135" t="n">
        <v>65</v>
      </c>
      <c r="H1917" s="136" t="n">
        <v>25771.6305497018</v>
      </c>
      <c r="I1917" s="137" t="n">
        <v>3474210.4930243</v>
      </c>
      <c r="J1917" s="138" t="str">
        <f>IF(I1917&gt;0,H1917/I1917,0)</f>
      </c>
      <c r="K1917" s="139" t="str">
        <f>1-EXP(-J1917)</f>
      </c>
      <c r="L1917" s="140" t="str">
        <f>IF(G1917=30,1,M1916)</f>
      </c>
      <c r="M1917" s="141" t="str">
        <f>L1917*(1-K1917)</f>
      </c>
    </row>
    <row r="1918">
      <c r="A1918" t="s">
        <v>148</v>
      </c>
      <c r="B1918" t="s">
        <v>164</v>
      </c>
      <c r="C1918" s="4" t="s">
        <v>165</v>
      </c>
      <c r="D1918" t="s">
        <v>166</v>
      </c>
      <c r="E1918" t="s">
        <v>451</v>
      </c>
      <c r="F1918" s="134" t="n">
        <v>2046</v>
      </c>
      <c r="G1918" s="135" t="n">
        <v>66</v>
      </c>
      <c r="H1918" s="136" t="n">
        <v>27390.7057749922</v>
      </c>
      <c r="I1918" s="137" t="n">
        <v>3373294.69384922</v>
      </c>
      <c r="J1918" s="138" t="str">
        <f>IF(I1918&gt;0,H1918/I1918,0)</f>
      </c>
      <c r="K1918" s="139" t="str">
        <f>1-EXP(-J1918)</f>
      </c>
      <c r="L1918" s="140" t="str">
        <f>IF(G1918=30,1,M1917)</f>
      </c>
      <c r="M1918" s="141" t="str">
        <f>L1918*(1-K1918)</f>
      </c>
    </row>
    <row r="1919">
      <c r="A1919" t="s">
        <v>148</v>
      </c>
      <c r="B1919" t="s">
        <v>164</v>
      </c>
      <c r="C1919" s="4" t="s">
        <v>165</v>
      </c>
      <c r="D1919" t="s">
        <v>166</v>
      </c>
      <c r="E1919" t="s">
        <v>451</v>
      </c>
      <c r="F1919" s="134" t="n">
        <v>2046</v>
      </c>
      <c r="G1919" s="135" t="n">
        <v>67</v>
      </c>
      <c r="H1919" s="136" t="n">
        <v>29164.3904790535</v>
      </c>
      <c r="I1919" s="137" t="n">
        <v>3264620.70026002</v>
      </c>
      <c r="J1919" s="138" t="str">
        <f>IF(I1919&gt;0,H1919/I1919,0)</f>
      </c>
      <c r="K1919" s="139" t="str">
        <f>1-EXP(-J1919)</f>
      </c>
      <c r="L1919" s="140" t="str">
        <f>IF(G1919=30,1,M1918)</f>
      </c>
      <c r="M1919" s="141" t="str">
        <f>L1919*(1-K1919)</f>
      </c>
    </row>
    <row r="1920">
      <c r="A1920" t="s">
        <v>148</v>
      </c>
      <c r="B1920" t="s">
        <v>164</v>
      </c>
      <c r="C1920" s="4" t="s">
        <v>165</v>
      </c>
      <c r="D1920" t="s">
        <v>166</v>
      </c>
      <c r="E1920" t="s">
        <v>451</v>
      </c>
      <c r="F1920" s="134" t="n">
        <v>2046</v>
      </c>
      <c r="G1920" s="135" t="n">
        <v>68</v>
      </c>
      <c r="H1920" s="136" t="n">
        <v>30861.9057325205</v>
      </c>
      <c r="I1920" s="137" t="n">
        <v>3137494.0552353</v>
      </c>
      <c r="J1920" s="138" t="str">
        <f>IF(I1920&gt;0,H1920/I1920,0)</f>
      </c>
      <c r="K1920" s="139" t="str">
        <f>1-EXP(-J1920)</f>
      </c>
      <c r="L1920" s="140" t="str">
        <f>IF(G1920=30,1,M1919)</f>
      </c>
      <c r="M1920" s="141" t="str">
        <f>L1920*(1-K1920)</f>
      </c>
    </row>
    <row r="1921">
      <c r="A1921" t="s">
        <v>148</v>
      </c>
      <c r="B1921" t="s">
        <v>164</v>
      </c>
      <c r="C1921" s="4" t="s">
        <v>165</v>
      </c>
      <c r="D1921" t="s">
        <v>166</v>
      </c>
      <c r="E1921" t="s">
        <v>451</v>
      </c>
      <c r="F1921" s="134" t="n">
        <v>2046</v>
      </c>
      <c r="G1921" s="135" t="n">
        <v>69</v>
      </c>
      <c r="H1921" s="136" t="n">
        <v>32782.8426874215</v>
      </c>
      <c r="I1921" s="137" t="n">
        <v>3021123.857553</v>
      </c>
      <c r="J1921" s="138" t="str">
        <f>IF(I1921&gt;0,H1921/I1921,0)</f>
      </c>
      <c r="K1921" s="139" t="str">
        <f>1-EXP(-J1921)</f>
      </c>
      <c r="L1921" s="140" t="str">
        <f>IF(G1921=30,1,M1920)</f>
      </c>
      <c r="M1921" s="141" t="str">
        <f>L1921*(1-K1921)</f>
      </c>
    </row>
    <row r="1922">
      <c r="A1922" t="s">
        <v>148</v>
      </c>
      <c r="B1922" t="s">
        <v>164</v>
      </c>
      <c r="C1922" s="4" t="s">
        <v>165</v>
      </c>
      <c r="D1922" t="s">
        <v>166</v>
      </c>
      <c r="E1922" t="s">
        <v>451</v>
      </c>
      <c r="F1922" s="134" t="n">
        <v>2047</v>
      </c>
      <c r="G1922" s="135" t="n">
        <v>30</v>
      </c>
      <c r="H1922" s="136" t="n">
        <v>540.698888369475</v>
      </c>
      <c r="I1922" s="137" t="n">
        <v>4320702.81864923</v>
      </c>
      <c r="J1922" s="138" t="str">
        <f>IF(I1922&gt;0,H1922/I1922,0)</f>
      </c>
      <c r="K1922" s="139" t="str">
        <f>1-EXP(-J1922)</f>
      </c>
      <c r="L1922" s="140" t="str">
        <f>IF(G1922=30,1,M1921)</f>
      </c>
      <c r="M1922" s="141" t="str">
        <f>L1922*(1-K1922)</f>
      </c>
    </row>
    <row r="1923">
      <c r="A1923" t="s">
        <v>148</v>
      </c>
      <c r="B1923" t="s">
        <v>164</v>
      </c>
      <c r="C1923" s="4" t="s">
        <v>165</v>
      </c>
      <c r="D1923" t="s">
        <v>166</v>
      </c>
      <c r="E1923" t="s">
        <v>451</v>
      </c>
      <c r="F1923" s="134" t="n">
        <v>2047</v>
      </c>
      <c r="G1923" s="135" t="n">
        <v>31</v>
      </c>
      <c r="H1923" s="136" t="n">
        <v>818.641544771582</v>
      </c>
      <c r="I1923" s="137" t="n">
        <v>4583562.05628673</v>
      </c>
      <c r="J1923" s="138" t="str">
        <f>IF(I1923&gt;0,H1923/I1923,0)</f>
      </c>
      <c r="K1923" s="139" t="str">
        <f>1-EXP(-J1923)</f>
      </c>
      <c r="L1923" s="140" t="str">
        <f>IF(G1923=30,1,M1922)</f>
      </c>
      <c r="M1923" s="141" t="str">
        <f>L1923*(1-K1923)</f>
      </c>
    </row>
    <row r="1924">
      <c r="A1924" t="s">
        <v>148</v>
      </c>
      <c r="B1924" t="s">
        <v>164</v>
      </c>
      <c r="C1924" s="4" t="s">
        <v>165</v>
      </c>
      <c r="D1924" t="s">
        <v>166</v>
      </c>
      <c r="E1924" t="s">
        <v>451</v>
      </c>
      <c r="F1924" s="134" t="n">
        <v>2047</v>
      </c>
      <c r="G1924" s="135" t="n">
        <v>32</v>
      </c>
      <c r="H1924" s="136" t="n">
        <v>904.848456877048</v>
      </c>
      <c r="I1924" s="137" t="n">
        <v>4632489.1607438</v>
      </c>
      <c r="J1924" s="138" t="str">
        <f>IF(I1924&gt;0,H1924/I1924,0)</f>
      </c>
      <c r="K1924" s="139" t="str">
        <f>1-EXP(-J1924)</f>
      </c>
      <c r="L1924" s="140" t="str">
        <f>IF(G1924=30,1,M1923)</f>
      </c>
      <c r="M1924" s="141" t="str">
        <f>L1924*(1-K1924)</f>
      </c>
    </row>
    <row r="1925">
      <c r="A1925" t="s">
        <v>148</v>
      </c>
      <c r="B1925" t="s">
        <v>164</v>
      </c>
      <c r="C1925" s="4" t="s">
        <v>165</v>
      </c>
      <c r="D1925" t="s">
        <v>166</v>
      </c>
      <c r="E1925" t="s">
        <v>451</v>
      </c>
      <c r="F1925" s="134" t="n">
        <v>2047</v>
      </c>
      <c r="G1925" s="135" t="n">
        <v>33</v>
      </c>
      <c r="H1925" s="136" t="n">
        <v>974.217982382428</v>
      </c>
      <c r="I1925" s="137" t="n">
        <v>4698851.60265339</v>
      </c>
      <c r="J1925" s="138" t="str">
        <f>IF(I1925&gt;0,H1925/I1925,0)</f>
      </c>
      <c r="K1925" s="139" t="str">
        <f>1-EXP(-J1925)</f>
      </c>
      <c r="L1925" s="140" t="str">
        <f>IF(G1925=30,1,M1924)</f>
      </c>
      <c r="M1925" s="141" t="str">
        <f>L1925*(1-K1925)</f>
      </c>
    </row>
    <row r="1926">
      <c r="A1926" t="s">
        <v>148</v>
      </c>
      <c r="B1926" t="s">
        <v>164</v>
      </c>
      <c r="C1926" s="4" t="s">
        <v>165</v>
      </c>
      <c r="D1926" t="s">
        <v>166</v>
      </c>
      <c r="E1926" t="s">
        <v>451</v>
      </c>
      <c r="F1926" s="134" t="n">
        <v>2047</v>
      </c>
      <c r="G1926" s="135" t="n">
        <v>34</v>
      </c>
      <c r="H1926" s="136" t="n">
        <v>1054.96267245323</v>
      </c>
      <c r="I1926" s="137" t="n">
        <v>4766533.87294953</v>
      </c>
      <c r="J1926" s="138" t="str">
        <f>IF(I1926&gt;0,H1926/I1926,0)</f>
      </c>
      <c r="K1926" s="139" t="str">
        <f>1-EXP(-J1926)</f>
      </c>
      <c r="L1926" s="140" t="str">
        <f>IF(G1926=30,1,M1925)</f>
      </c>
      <c r="M1926" s="141" t="str">
        <f>L1926*(1-K1926)</f>
      </c>
    </row>
    <row r="1927">
      <c r="A1927" t="s">
        <v>148</v>
      </c>
      <c r="B1927" t="s">
        <v>164</v>
      </c>
      <c r="C1927" s="4" t="s">
        <v>165</v>
      </c>
      <c r="D1927" t="s">
        <v>166</v>
      </c>
      <c r="E1927" t="s">
        <v>451</v>
      </c>
      <c r="F1927" s="134" t="n">
        <v>2047</v>
      </c>
      <c r="G1927" s="135" t="n">
        <v>35</v>
      </c>
      <c r="H1927" s="136" t="n">
        <v>1464.554566781</v>
      </c>
      <c r="I1927" s="137" t="n">
        <v>4878333.83280553</v>
      </c>
      <c r="J1927" s="138" t="str">
        <f>IF(I1927&gt;0,H1927/I1927,0)</f>
      </c>
      <c r="K1927" s="139" t="str">
        <f>1-EXP(-J1927)</f>
      </c>
      <c r="L1927" s="140" t="str">
        <f>IF(G1927=30,1,M1926)</f>
      </c>
      <c r="M1927" s="141" t="str">
        <f>L1927*(1-K1927)</f>
      </c>
    </row>
    <row r="1928">
      <c r="A1928" t="s">
        <v>148</v>
      </c>
      <c r="B1928" t="s">
        <v>164</v>
      </c>
      <c r="C1928" s="4" t="s">
        <v>165</v>
      </c>
      <c r="D1928" t="s">
        <v>166</v>
      </c>
      <c r="E1928" t="s">
        <v>451</v>
      </c>
      <c r="F1928" s="134" t="n">
        <v>2047</v>
      </c>
      <c r="G1928" s="135" t="n">
        <v>36</v>
      </c>
      <c r="H1928" s="136" t="n">
        <v>1699.43691709265</v>
      </c>
      <c r="I1928" s="137" t="n">
        <v>4849131.36225875</v>
      </c>
      <c r="J1928" s="138" t="str">
        <f>IF(I1928&gt;0,H1928/I1928,0)</f>
      </c>
      <c r="K1928" s="139" t="str">
        <f>1-EXP(-J1928)</f>
      </c>
      <c r="L1928" s="140" t="str">
        <f>IF(G1928=30,1,M1927)</f>
      </c>
      <c r="M1928" s="141" t="str">
        <f>L1928*(1-K1928)</f>
      </c>
    </row>
    <row r="1929">
      <c r="A1929" t="s">
        <v>148</v>
      </c>
      <c r="B1929" t="s">
        <v>164</v>
      </c>
      <c r="C1929" s="4" t="s">
        <v>165</v>
      </c>
      <c r="D1929" t="s">
        <v>166</v>
      </c>
      <c r="E1929" t="s">
        <v>451</v>
      </c>
      <c r="F1929" s="134" t="n">
        <v>2047</v>
      </c>
      <c r="G1929" s="135" t="n">
        <v>37</v>
      </c>
      <c r="H1929" s="136" t="n">
        <v>1779.50602741619</v>
      </c>
      <c r="I1929" s="137" t="n">
        <v>4714774.72668375</v>
      </c>
      <c r="J1929" s="138" t="str">
        <f>IF(I1929&gt;0,H1929/I1929,0)</f>
      </c>
      <c r="K1929" s="139" t="str">
        <f>1-EXP(-J1929)</f>
      </c>
      <c r="L1929" s="140" t="str">
        <f>IF(G1929=30,1,M1928)</f>
      </c>
      <c r="M1929" s="141" t="str">
        <f>L1929*(1-K1929)</f>
      </c>
    </row>
    <row r="1930">
      <c r="A1930" t="s">
        <v>148</v>
      </c>
      <c r="B1930" t="s">
        <v>164</v>
      </c>
      <c r="C1930" s="4" t="s">
        <v>165</v>
      </c>
      <c r="D1930" t="s">
        <v>166</v>
      </c>
      <c r="E1930" t="s">
        <v>451</v>
      </c>
      <c r="F1930" s="134" t="n">
        <v>2047</v>
      </c>
      <c r="G1930" s="135" t="n">
        <v>38</v>
      </c>
      <c r="H1930" s="136" t="n">
        <v>1894.20931832096</v>
      </c>
      <c r="I1930" s="137" t="n">
        <v>4642733.12139036</v>
      </c>
      <c r="J1930" s="138" t="str">
        <f>IF(I1930&gt;0,H1930/I1930,0)</f>
      </c>
      <c r="K1930" s="139" t="str">
        <f>1-EXP(-J1930)</f>
      </c>
      <c r="L1930" s="140" t="str">
        <f>IF(G1930=30,1,M1929)</f>
      </c>
      <c r="M1930" s="141" t="str">
        <f>L1930*(1-K1930)</f>
      </c>
    </row>
    <row r="1931">
      <c r="A1931" t="s">
        <v>148</v>
      </c>
      <c r="B1931" t="s">
        <v>164</v>
      </c>
      <c r="C1931" s="4" t="s">
        <v>165</v>
      </c>
      <c r="D1931" t="s">
        <v>166</v>
      </c>
      <c r="E1931" t="s">
        <v>451</v>
      </c>
      <c r="F1931" s="134" t="n">
        <v>2047</v>
      </c>
      <c r="G1931" s="135" t="n">
        <v>39</v>
      </c>
      <c r="H1931" s="136" t="n">
        <v>2034.26908591273</v>
      </c>
      <c r="I1931" s="137" t="n">
        <v>4598228.55584994</v>
      </c>
      <c r="J1931" s="138" t="str">
        <f>IF(I1931&gt;0,H1931/I1931,0)</f>
      </c>
      <c r="K1931" s="139" t="str">
        <f>1-EXP(-J1931)</f>
      </c>
      <c r="L1931" s="140" t="str">
        <f>IF(G1931=30,1,M1930)</f>
      </c>
      <c r="M1931" s="141" t="str">
        <f>L1931*(1-K1931)</f>
      </c>
    </row>
    <row r="1932">
      <c r="A1932" t="s">
        <v>148</v>
      </c>
      <c r="B1932" t="s">
        <v>164</v>
      </c>
      <c r="C1932" s="4" t="s">
        <v>165</v>
      </c>
      <c r="D1932" t="s">
        <v>166</v>
      </c>
      <c r="E1932" t="s">
        <v>451</v>
      </c>
      <c r="F1932" s="134" t="n">
        <v>2047</v>
      </c>
      <c r="G1932" s="135" t="n">
        <v>40</v>
      </c>
      <c r="H1932" s="136" t="n">
        <v>2827.09048234743</v>
      </c>
      <c r="I1932" s="137" t="n">
        <v>4620927.01567508</v>
      </c>
      <c r="J1932" s="138" t="str">
        <f>IF(I1932&gt;0,H1932/I1932,0)</f>
      </c>
      <c r="K1932" s="139" t="str">
        <f>1-EXP(-J1932)</f>
      </c>
      <c r="L1932" s="140" t="str">
        <f>IF(G1932=30,1,M1931)</f>
      </c>
      <c r="M1932" s="141" t="str">
        <f>L1932*(1-K1932)</f>
      </c>
    </row>
    <row r="1933">
      <c r="A1933" t="s">
        <v>148</v>
      </c>
      <c r="B1933" t="s">
        <v>164</v>
      </c>
      <c r="C1933" s="4" t="s">
        <v>165</v>
      </c>
      <c r="D1933" t="s">
        <v>166</v>
      </c>
      <c r="E1933" t="s">
        <v>451</v>
      </c>
      <c r="F1933" s="134" t="n">
        <v>2047</v>
      </c>
      <c r="G1933" s="135" t="n">
        <v>41</v>
      </c>
      <c r="H1933" s="136" t="n">
        <v>3055.14965312576</v>
      </c>
      <c r="I1933" s="137" t="n">
        <v>4534913.12461414</v>
      </c>
      <c r="J1933" s="138" t="str">
        <f>IF(I1933&gt;0,H1933/I1933,0)</f>
      </c>
      <c r="K1933" s="139" t="str">
        <f>1-EXP(-J1933)</f>
      </c>
      <c r="L1933" s="140" t="str">
        <f>IF(G1933=30,1,M1932)</f>
      </c>
      <c r="M1933" s="141" t="str">
        <f>L1933*(1-K1933)</f>
      </c>
    </row>
    <row r="1934">
      <c r="A1934" t="s">
        <v>148</v>
      </c>
      <c r="B1934" t="s">
        <v>164</v>
      </c>
      <c r="C1934" s="4" t="s">
        <v>165</v>
      </c>
      <c r="D1934" t="s">
        <v>166</v>
      </c>
      <c r="E1934" t="s">
        <v>451</v>
      </c>
      <c r="F1934" s="134" t="n">
        <v>2047</v>
      </c>
      <c r="G1934" s="135" t="n">
        <v>42</v>
      </c>
      <c r="H1934" s="136" t="n">
        <v>3278.308830412</v>
      </c>
      <c r="I1934" s="137" t="n">
        <v>4470780.89237954</v>
      </c>
      <c r="J1934" s="138" t="str">
        <f>IF(I1934&gt;0,H1934/I1934,0)</f>
      </c>
      <c r="K1934" s="139" t="str">
        <f>1-EXP(-J1934)</f>
      </c>
      <c r="L1934" s="140" t="str">
        <f>IF(G1934=30,1,M1933)</f>
      </c>
      <c r="M1934" s="141" t="str">
        <f>L1934*(1-K1934)</f>
      </c>
    </row>
    <row r="1935">
      <c r="A1935" t="s">
        <v>148</v>
      </c>
      <c r="B1935" t="s">
        <v>164</v>
      </c>
      <c r="C1935" s="4" t="s">
        <v>165</v>
      </c>
      <c r="D1935" t="s">
        <v>166</v>
      </c>
      <c r="E1935" t="s">
        <v>451</v>
      </c>
      <c r="F1935" s="134" t="n">
        <v>2047</v>
      </c>
      <c r="G1935" s="135" t="n">
        <v>43</v>
      </c>
      <c r="H1935" s="136" t="n">
        <v>3474.12113136672</v>
      </c>
      <c r="I1935" s="137" t="n">
        <v>4339536.86646168</v>
      </c>
      <c r="J1935" s="138" t="str">
        <f>IF(I1935&gt;0,H1935/I1935,0)</f>
      </c>
      <c r="K1935" s="139" t="str">
        <f>1-EXP(-J1935)</f>
      </c>
      <c r="L1935" s="140" t="str">
        <f>IF(G1935=30,1,M1934)</f>
      </c>
      <c r="M1935" s="141" t="str">
        <f>L1935*(1-K1935)</f>
      </c>
    </row>
    <row r="1936">
      <c r="A1936" t="s">
        <v>148</v>
      </c>
      <c r="B1936" t="s">
        <v>164</v>
      </c>
      <c r="C1936" s="4" t="s">
        <v>165</v>
      </c>
      <c r="D1936" t="s">
        <v>166</v>
      </c>
      <c r="E1936" t="s">
        <v>451</v>
      </c>
      <c r="F1936" s="134" t="n">
        <v>2047</v>
      </c>
      <c r="G1936" s="135" t="n">
        <v>44</v>
      </c>
      <c r="H1936" s="136" t="n">
        <v>3741.21079430843</v>
      </c>
      <c r="I1936" s="137" t="n">
        <v>4269875.58532551</v>
      </c>
      <c r="J1936" s="138" t="str">
        <f>IF(I1936&gt;0,H1936/I1936,0)</f>
      </c>
      <c r="K1936" s="139" t="str">
        <f>1-EXP(-J1936)</f>
      </c>
      <c r="L1936" s="140" t="str">
        <f>IF(G1936=30,1,M1935)</f>
      </c>
      <c r="M1936" s="141" t="str">
        <f>L1936*(1-K1936)</f>
      </c>
    </row>
    <row r="1937">
      <c r="A1937" t="s">
        <v>148</v>
      </c>
      <c r="B1937" t="s">
        <v>164</v>
      </c>
      <c r="C1937" s="4" t="s">
        <v>165</v>
      </c>
      <c r="D1937" t="s">
        <v>166</v>
      </c>
      <c r="E1937" t="s">
        <v>451</v>
      </c>
      <c r="F1937" s="134" t="n">
        <v>2047</v>
      </c>
      <c r="G1937" s="135" t="n">
        <v>45</v>
      </c>
      <c r="H1937" s="136" t="n">
        <v>4977.63232401465</v>
      </c>
      <c r="I1937" s="137" t="n">
        <v>4240801.40935737</v>
      </c>
      <c r="J1937" s="138" t="str">
        <f>IF(I1937&gt;0,H1937/I1937,0)</f>
      </c>
      <c r="K1937" s="139" t="str">
        <f>1-EXP(-J1937)</f>
      </c>
      <c r="L1937" s="140" t="str">
        <f>IF(G1937=30,1,M1936)</f>
      </c>
      <c r="M1937" s="141" t="str">
        <f>L1937*(1-K1937)</f>
      </c>
    </row>
    <row r="1938">
      <c r="A1938" t="s">
        <v>148</v>
      </c>
      <c r="B1938" t="s">
        <v>164</v>
      </c>
      <c r="C1938" s="4" t="s">
        <v>165</v>
      </c>
      <c r="D1938" t="s">
        <v>166</v>
      </c>
      <c r="E1938" t="s">
        <v>451</v>
      </c>
      <c r="F1938" s="134" t="n">
        <v>2047</v>
      </c>
      <c r="G1938" s="135" t="n">
        <v>46</v>
      </c>
      <c r="H1938" s="136" t="n">
        <v>5432.31683094674</v>
      </c>
      <c r="I1938" s="137" t="n">
        <v>4213267.00610944</v>
      </c>
      <c r="J1938" s="138" t="str">
        <f>IF(I1938&gt;0,H1938/I1938,0)</f>
      </c>
      <c r="K1938" s="139" t="str">
        <f>1-EXP(-J1938)</f>
      </c>
      <c r="L1938" s="140" t="str">
        <f>IF(G1938=30,1,M1937)</f>
      </c>
      <c r="M1938" s="141" t="str">
        <f>L1938*(1-K1938)</f>
      </c>
    </row>
    <row r="1939">
      <c r="A1939" t="s">
        <v>148</v>
      </c>
      <c r="B1939" t="s">
        <v>164</v>
      </c>
      <c r="C1939" s="4" t="s">
        <v>165</v>
      </c>
      <c r="D1939" t="s">
        <v>166</v>
      </c>
      <c r="E1939" t="s">
        <v>451</v>
      </c>
      <c r="F1939" s="134" t="n">
        <v>2047</v>
      </c>
      <c r="G1939" s="135" t="n">
        <v>47</v>
      </c>
      <c r="H1939" s="136" t="n">
        <v>5935.9605485658</v>
      </c>
      <c r="I1939" s="137" t="n">
        <v>4185408.13129586</v>
      </c>
      <c r="J1939" s="138" t="str">
        <f>IF(I1939&gt;0,H1939/I1939,0)</f>
      </c>
      <c r="K1939" s="139" t="str">
        <f>1-EXP(-J1939)</f>
      </c>
      <c r="L1939" s="140" t="str">
        <f>IF(G1939=30,1,M1938)</f>
      </c>
      <c r="M1939" s="141" t="str">
        <f>L1939*(1-K1939)</f>
      </c>
    </row>
    <row r="1940">
      <c r="A1940" t="s">
        <v>148</v>
      </c>
      <c r="B1940" t="s">
        <v>164</v>
      </c>
      <c r="C1940" s="4" t="s">
        <v>165</v>
      </c>
      <c r="D1940" t="s">
        <v>166</v>
      </c>
      <c r="E1940" t="s">
        <v>451</v>
      </c>
      <c r="F1940" s="134" t="n">
        <v>2047</v>
      </c>
      <c r="G1940" s="135" t="n">
        <v>48</v>
      </c>
      <c r="H1940" s="136" t="n">
        <v>6557.10902860289</v>
      </c>
      <c r="I1940" s="137" t="n">
        <v>4195070.98065538</v>
      </c>
      <c r="J1940" s="138" t="str">
        <f>IF(I1940&gt;0,H1940/I1940,0)</f>
      </c>
      <c r="K1940" s="139" t="str">
        <f>1-EXP(-J1940)</f>
      </c>
      <c r="L1940" s="140" t="str">
        <f>IF(G1940=30,1,M1939)</f>
      </c>
      <c r="M1940" s="141" t="str">
        <f>L1940*(1-K1940)</f>
      </c>
    </row>
    <row r="1941">
      <c r="A1941" t="s">
        <v>148</v>
      </c>
      <c r="B1941" t="s">
        <v>164</v>
      </c>
      <c r="C1941" s="4" t="s">
        <v>165</v>
      </c>
      <c r="D1941" t="s">
        <v>166</v>
      </c>
      <c r="E1941" t="s">
        <v>451</v>
      </c>
      <c r="F1941" s="134" t="n">
        <v>2047</v>
      </c>
      <c r="G1941" s="135" t="n">
        <v>49</v>
      </c>
      <c r="H1941" s="136" t="n">
        <v>7313.41681036882</v>
      </c>
      <c r="I1941" s="137" t="n">
        <v>4241307.1110737</v>
      </c>
      <c r="J1941" s="138" t="str">
        <f>IF(I1941&gt;0,H1941/I1941,0)</f>
      </c>
      <c r="K1941" s="139" t="str">
        <f>1-EXP(-J1941)</f>
      </c>
      <c r="L1941" s="140" t="str">
        <f>IF(G1941=30,1,M1940)</f>
      </c>
      <c r="M1941" s="141" t="str">
        <f>L1941*(1-K1941)</f>
      </c>
    </row>
    <row r="1942">
      <c r="A1942" t="s">
        <v>148</v>
      </c>
      <c r="B1942" t="s">
        <v>164</v>
      </c>
      <c r="C1942" s="4" t="s">
        <v>165</v>
      </c>
      <c r="D1942" t="s">
        <v>166</v>
      </c>
      <c r="E1942" t="s">
        <v>451</v>
      </c>
      <c r="F1942" s="134" t="n">
        <v>2047</v>
      </c>
      <c r="G1942" s="135" t="n">
        <v>50</v>
      </c>
      <c r="H1942" s="136" t="n">
        <v>8824.83180927</v>
      </c>
      <c r="I1942" s="137" t="n">
        <v>4359319.03368101</v>
      </c>
      <c r="J1942" s="138" t="str">
        <f>IF(I1942&gt;0,H1942/I1942,0)</f>
      </c>
      <c r="K1942" s="139" t="str">
        <f>1-EXP(-J1942)</f>
      </c>
      <c r="L1942" s="140" t="str">
        <f>IF(G1942=30,1,M1941)</f>
      </c>
      <c r="M1942" s="141" t="str">
        <f>L1942*(1-K1942)</f>
      </c>
    </row>
    <row r="1943">
      <c r="A1943" t="s">
        <v>148</v>
      </c>
      <c r="B1943" t="s">
        <v>164</v>
      </c>
      <c r="C1943" s="4" t="s">
        <v>165</v>
      </c>
      <c r="D1943" t="s">
        <v>166</v>
      </c>
      <c r="E1943" t="s">
        <v>451</v>
      </c>
      <c r="F1943" s="134" t="n">
        <v>2047</v>
      </c>
      <c r="G1943" s="135" t="n">
        <v>51</v>
      </c>
      <c r="H1943" s="136" t="n">
        <v>9503.90048453805</v>
      </c>
      <c r="I1943" s="137" t="n">
        <v>4302397.04316656</v>
      </c>
      <c r="J1943" s="138" t="str">
        <f>IF(I1943&gt;0,H1943/I1943,0)</f>
      </c>
      <c r="K1943" s="139" t="str">
        <f>1-EXP(-J1943)</f>
      </c>
      <c r="L1943" s="140" t="str">
        <f>IF(G1943=30,1,M1942)</f>
      </c>
      <c r="M1943" s="141" t="str">
        <f>L1943*(1-K1943)</f>
      </c>
    </row>
    <row r="1944">
      <c r="A1944" t="s">
        <v>148</v>
      </c>
      <c r="B1944" t="s">
        <v>164</v>
      </c>
      <c r="C1944" s="4" t="s">
        <v>165</v>
      </c>
      <c r="D1944" t="s">
        <v>166</v>
      </c>
      <c r="E1944" t="s">
        <v>451</v>
      </c>
      <c r="F1944" s="134" t="n">
        <v>2047</v>
      </c>
      <c r="G1944" s="135" t="n">
        <v>52</v>
      </c>
      <c r="H1944" s="136" t="n">
        <v>10218.1861264173</v>
      </c>
      <c r="I1944" s="137" t="n">
        <v>4215998.45917388</v>
      </c>
      <c r="J1944" s="138" t="str">
        <f>IF(I1944&gt;0,H1944/I1944,0)</f>
      </c>
      <c r="K1944" s="139" t="str">
        <f>1-EXP(-J1944)</f>
      </c>
      <c r="L1944" s="140" t="str">
        <f>IF(G1944=30,1,M1943)</f>
      </c>
      <c r="M1944" s="141" t="str">
        <f>L1944*(1-K1944)</f>
      </c>
    </row>
    <row r="1945">
      <c r="A1945" t="s">
        <v>148</v>
      </c>
      <c r="B1945" t="s">
        <v>164</v>
      </c>
      <c r="C1945" s="4" t="s">
        <v>165</v>
      </c>
      <c r="D1945" t="s">
        <v>166</v>
      </c>
      <c r="E1945" t="s">
        <v>451</v>
      </c>
      <c r="F1945" s="134" t="n">
        <v>2047</v>
      </c>
      <c r="G1945" s="135" t="n">
        <v>53</v>
      </c>
      <c r="H1945" s="136" t="n">
        <v>10997.1446962958</v>
      </c>
      <c r="I1945" s="137" t="n">
        <v>4143311.92721256</v>
      </c>
      <c r="J1945" s="138" t="str">
        <f>IF(I1945&gt;0,H1945/I1945,0)</f>
      </c>
      <c r="K1945" s="139" t="str">
        <f>1-EXP(-J1945)</f>
      </c>
      <c r="L1945" s="140" t="str">
        <f>IF(G1945=30,1,M1944)</f>
      </c>
      <c r="M1945" s="141" t="str">
        <f>L1945*(1-K1945)</f>
      </c>
    </row>
    <row r="1946">
      <c r="A1946" t="s">
        <v>148</v>
      </c>
      <c r="B1946" t="s">
        <v>164</v>
      </c>
      <c r="C1946" s="4" t="s">
        <v>165</v>
      </c>
      <c r="D1946" t="s">
        <v>166</v>
      </c>
      <c r="E1946" t="s">
        <v>451</v>
      </c>
      <c r="F1946" s="134" t="n">
        <v>2047</v>
      </c>
      <c r="G1946" s="135" t="n">
        <v>54</v>
      </c>
      <c r="H1946" s="136" t="n">
        <v>11816.1741608486</v>
      </c>
      <c r="I1946" s="137" t="n">
        <v>4072691.12477847</v>
      </c>
      <c r="J1946" s="138" t="str">
        <f>IF(I1946&gt;0,H1946/I1946,0)</f>
      </c>
      <c r="K1946" s="139" t="str">
        <f>1-EXP(-J1946)</f>
      </c>
      <c r="L1946" s="140" t="str">
        <f>IF(G1946=30,1,M1945)</f>
      </c>
      <c r="M1946" s="141" t="str">
        <f>L1946*(1-K1946)</f>
      </c>
    </row>
    <row r="1947">
      <c r="A1947" t="s">
        <v>148</v>
      </c>
      <c r="B1947" t="s">
        <v>164</v>
      </c>
      <c r="C1947" s="4" t="s">
        <v>165</v>
      </c>
      <c r="D1947" t="s">
        <v>166</v>
      </c>
      <c r="E1947" t="s">
        <v>451</v>
      </c>
      <c r="F1947" s="134" t="n">
        <v>2047</v>
      </c>
      <c r="G1947" s="135" t="n">
        <v>55</v>
      </c>
      <c r="H1947" s="136" t="n">
        <v>12688.3938107666</v>
      </c>
      <c r="I1947" s="137" t="n">
        <v>4086628.57932581</v>
      </c>
      <c r="J1947" s="138" t="str">
        <f>IF(I1947&gt;0,H1947/I1947,0)</f>
      </c>
      <c r="K1947" s="139" t="str">
        <f>1-EXP(-J1947)</f>
      </c>
      <c r="L1947" s="140" t="str">
        <f>IF(G1947=30,1,M1946)</f>
      </c>
      <c r="M1947" s="141" t="str">
        <f>L1947*(1-K1947)</f>
      </c>
    </row>
    <row r="1948">
      <c r="A1948" t="s">
        <v>148</v>
      </c>
      <c r="B1948" t="s">
        <v>164</v>
      </c>
      <c r="C1948" s="4" t="s">
        <v>165</v>
      </c>
      <c r="D1948" t="s">
        <v>166</v>
      </c>
      <c r="E1948" t="s">
        <v>451</v>
      </c>
      <c r="F1948" s="134" t="n">
        <v>2047</v>
      </c>
      <c r="G1948" s="135" t="n">
        <v>56</v>
      </c>
      <c r="H1948" s="136" t="n">
        <v>13680.5756667363</v>
      </c>
      <c r="I1948" s="137" t="n">
        <v>4079489.34655467</v>
      </c>
      <c r="J1948" s="138" t="str">
        <f>IF(I1948&gt;0,H1948/I1948,0)</f>
      </c>
      <c r="K1948" s="139" t="str">
        <f>1-EXP(-J1948)</f>
      </c>
      <c r="L1948" s="140" t="str">
        <f>IF(G1948=30,1,M1947)</f>
      </c>
      <c r="M1948" s="141" t="str">
        <f>L1948*(1-K1948)</f>
      </c>
    </row>
    <row r="1949">
      <c r="A1949" t="s">
        <v>148</v>
      </c>
      <c r="B1949" t="s">
        <v>164</v>
      </c>
      <c r="C1949" s="4" t="s">
        <v>165</v>
      </c>
      <c r="D1949" t="s">
        <v>166</v>
      </c>
      <c r="E1949" t="s">
        <v>451</v>
      </c>
      <c r="F1949" s="134" t="n">
        <v>2047</v>
      </c>
      <c r="G1949" s="135" t="n">
        <v>57</v>
      </c>
      <c r="H1949" s="136" t="n">
        <v>19964.7989814927</v>
      </c>
      <c r="I1949" s="137" t="n">
        <v>5998139.77954641</v>
      </c>
      <c r="J1949" s="138" t="str">
        <f>IF(I1949&gt;0,H1949/I1949,0)</f>
      </c>
      <c r="K1949" s="139" t="str">
        <f>1-EXP(-J1949)</f>
      </c>
      <c r="L1949" s="140" t="str">
        <f>IF(G1949=30,1,M1948)</f>
      </c>
      <c r="M1949" s="141" t="str">
        <f>L1949*(1-K1949)</f>
      </c>
    </row>
    <row r="1950">
      <c r="A1950" t="s">
        <v>148</v>
      </c>
      <c r="B1950" t="s">
        <v>164</v>
      </c>
      <c r="C1950" s="4" t="s">
        <v>165</v>
      </c>
      <c r="D1950" t="s">
        <v>166</v>
      </c>
      <c r="E1950" t="s">
        <v>451</v>
      </c>
      <c r="F1950" s="134" t="n">
        <v>2047</v>
      </c>
      <c r="G1950" s="135" t="n">
        <v>58</v>
      </c>
      <c r="H1950" s="136" t="n">
        <v>16026.2117157822</v>
      </c>
      <c r="I1950" s="137" t="n">
        <v>3987048.8653194</v>
      </c>
      <c r="J1950" s="138" t="str">
        <f>IF(I1950&gt;0,H1950/I1950,0)</f>
      </c>
      <c r="K1950" s="139" t="str">
        <f>1-EXP(-J1950)</f>
      </c>
      <c r="L1950" s="140" t="str">
        <f>IF(G1950=30,1,M1949)</f>
      </c>
      <c r="M1950" s="141" t="str">
        <f>L1950*(1-K1950)</f>
      </c>
    </row>
    <row r="1951">
      <c r="A1951" t="s">
        <v>148</v>
      </c>
      <c r="B1951" t="s">
        <v>164</v>
      </c>
      <c r="C1951" s="4" t="s">
        <v>165</v>
      </c>
      <c r="D1951" t="s">
        <v>166</v>
      </c>
      <c r="E1951" t="s">
        <v>451</v>
      </c>
      <c r="F1951" s="134" t="n">
        <v>2047</v>
      </c>
      <c r="G1951" s="135" t="n">
        <v>59</v>
      </c>
      <c r="H1951" s="136" t="n">
        <v>17394.4049014864</v>
      </c>
      <c r="I1951" s="137" t="n">
        <v>3941099.61176089</v>
      </c>
      <c r="J1951" s="138" t="str">
        <f>IF(I1951&gt;0,H1951/I1951,0)</f>
      </c>
      <c r="K1951" s="139" t="str">
        <f>1-EXP(-J1951)</f>
      </c>
      <c r="L1951" s="140" t="str">
        <f>IF(G1951=30,1,M1950)</f>
      </c>
      <c r="M1951" s="141" t="str">
        <f>L1951*(1-K1951)</f>
      </c>
    </row>
    <row r="1952">
      <c r="A1952" t="s">
        <v>148</v>
      </c>
      <c r="B1952" t="s">
        <v>164</v>
      </c>
      <c r="C1952" s="4" t="s">
        <v>165</v>
      </c>
      <c r="D1952" t="s">
        <v>166</v>
      </c>
      <c r="E1952" t="s">
        <v>451</v>
      </c>
      <c r="F1952" s="134" t="n">
        <v>2047</v>
      </c>
      <c r="G1952" s="135" t="n">
        <v>60</v>
      </c>
      <c r="H1952" s="136" t="n">
        <v>18067.707138262</v>
      </c>
      <c r="I1952" s="137" t="n">
        <v>3787877.56713984</v>
      </c>
      <c r="J1952" s="138" t="str">
        <f>IF(I1952&gt;0,H1952/I1952,0)</f>
      </c>
      <c r="K1952" s="139" t="str">
        <f>1-EXP(-J1952)</f>
      </c>
      <c r="L1952" s="140" t="str">
        <f>IF(G1952=30,1,M1951)</f>
      </c>
      <c r="M1952" s="141" t="str">
        <f>L1952*(1-K1952)</f>
      </c>
    </row>
    <row r="1953">
      <c r="A1953" t="s">
        <v>148</v>
      </c>
      <c r="B1953" t="s">
        <v>164</v>
      </c>
      <c r="C1953" s="4" t="s">
        <v>165</v>
      </c>
      <c r="D1953" t="s">
        <v>166</v>
      </c>
      <c r="E1953" t="s">
        <v>451</v>
      </c>
      <c r="F1953" s="134" t="n">
        <v>2047</v>
      </c>
      <c r="G1953" s="135" t="n">
        <v>61</v>
      </c>
      <c r="H1953" s="136" t="n">
        <v>19573.911072801</v>
      </c>
      <c r="I1953" s="137" t="n">
        <v>3721475.3293406</v>
      </c>
      <c r="J1953" s="138" t="str">
        <f>IF(I1953&gt;0,H1953/I1953,0)</f>
      </c>
      <c r="K1953" s="139" t="str">
        <f>1-EXP(-J1953)</f>
      </c>
      <c r="L1953" s="140" t="str">
        <f>IF(G1953=30,1,M1952)</f>
      </c>
      <c r="M1953" s="141" t="str">
        <f>L1953*(1-K1953)</f>
      </c>
    </row>
    <row r="1954">
      <c r="A1954" t="s">
        <v>148</v>
      </c>
      <c r="B1954" t="s">
        <v>164</v>
      </c>
      <c r="C1954" s="4" t="s">
        <v>165</v>
      </c>
      <c r="D1954" t="s">
        <v>166</v>
      </c>
      <c r="E1954" t="s">
        <v>451</v>
      </c>
      <c r="F1954" s="134" t="n">
        <v>2047</v>
      </c>
      <c r="G1954" s="135" t="n">
        <v>62</v>
      </c>
      <c r="H1954" s="136" t="n">
        <v>21614.2302319126</v>
      </c>
      <c r="I1954" s="137" t="n">
        <v>3735405.7588939</v>
      </c>
      <c r="J1954" s="138" t="str">
        <f>IF(I1954&gt;0,H1954/I1954,0)</f>
      </c>
      <c r="K1954" s="139" t="str">
        <f>1-EXP(-J1954)</f>
      </c>
      <c r="L1954" s="140" t="str">
        <f>IF(G1954=30,1,M1953)</f>
      </c>
      <c r="M1954" s="141" t="str">
        <f>L1954*(1-K1954)</f>
      </c>
    </row>
    <row r="1955">
      <c r="A1955" t="s">
        <v>148</v>
      </c>
      <c r="B1955" t="s">
        <v>164</v>
      </c>
      <c r="C1955" s="4" t="s">
        <v>165</v>
      </c>
      <c r="D1955" t="s">
        <v>166</v>
      </c>
      <c r="E1955" t="s">
        <v>451</v>
      </c>
      <c r="F1955" s="134" t="n">
        <v>2047</v>
      </c>
      <c r="G1955" s="135" t="n">
        <v>63</v>
      </c>
      <c r="H1955" s="136" t="n">
        <v>23980.0986271369</v>
      </c>
      <c r="I1955" s="137" t="n">
        <v>3766719.5706161</v>
      </c>
      <c r="J1955" s="138" t="str">
        <f>IF(I1955&gt;0,H1955/I1955,0)</f>
      </c>
      <c r="K1955" s="139" t="str">
        <f>1-EXP(-J1955)</f>
      </c>
      <c r="L1955" s="140" t="str">
        <f>IF(G1955=30,1,M1954)</f>
      </c>
      <c r="M1955" s="141" t="str">
        <f>L1955*(1-K1955)</f>
      </c>
    </row>
    <row r="1956">
      <c r="A1956" t="s">
        <v>148</v>
      </c>
      <c r="B1956" t="s">
        <v>164</v>
      </c>
      <c r="C1956" s="4" t="s">
        <v>165</v>
      </c>
      <c r="D1956" t="s">
        <v>166</v>
      </c>
      <c r="E1956" t="s">
        <v>451</v>
      </c>
      <c r="F1956" s="134" t="n">
        <v>2047</v>
      </c>
      <c r="G1956" s="135" t="n">
        <v>64</v>
      </c>
      <c r="H1956" s="136" t="n">
        <v>25893.5471460082</v>
      </c>
      <c r="I1956" s="137" t="n">
        <v>3698197.20983055</v>
      </c>
      <c r="J1956" s="138" t="str">
        <f>IF(I1956&gt;0,H1956/I1956,0)</f>
      </c>
      <c r="K1956" s="139" t="str">
        <f>1-EXP(-J1956)</f>
      </c>
      <c r="L1956" s="140" t="str">
        <f>IF(G1956=30,1,M1955)</f>
      </c>
      <c r="M1956" s="141" t="str">
        <f>L1956*(1-K1956)</f>
      </c>
    </row>
    <row r="1957">
      <c r="A1957" t="s">
        <v>148</v>
      </c>
      <c r="B1957" t="s">
        <v>164</v>
      </c>
      <c r="C1957" s="4" t="s">
        <v>165</v>
      </c>
      <c r="D1957" t="s">
        <v>166</v>
      </c>
      <c r="E1957" t="s">
        <v>451</v>
      </c>
      <c r="F1957" s="134" t="n">
        <v>2047</v>
      </c>
      <c r="G1957" s="135" t="n">
        <v>65</v>
      </c>
      <c r="H1957" s="136" t="n">
        <v>25872.3198631524</v>
      </c>
      <c r="I1957" s="137" t="n">
        <v>3529817.51990789</v>
      </c>
      <c r="J1957" s="138" t="str">
        <f>IF(I1957&gt;0,H1957/I1957,0)</f>
      </c>
      <c r="K1957" s="139" t="str">
        <f>1-EXP(-J1957)</f>
      </c>
      <c r="L1957" s="140" t="str">
        <f>IF(G1957=30,1,M1956)</f>
      </c>
      <c r="M1957" s="141" t="str">
        <f>L1957*(1-K1957)</f>
      </c>
    </row>
    <row r="1958">
      <c r="A1958" t="s">
        <v>148</v>
      </c>
      <c r="B1958" t="s">
        <v>164</v>
      </c>
      <c r="C1958" s="4" t="s">
        <v>165</v>
      </c>
      <c r="D1958" t="s">
        <v>166</v>
      </c>
      <c r="E1958" t="s">
        <v>451</v>
      </c>
      <c r="F1958" s="134" t="n">
        <v>2047</v>
      </c>
      <c r="G1958" s="135" t="n">
        <v>66</v>
      </c>
      <c r="H1958" s="136" t="n">
        <v>27397.5286718129</v>
      </c>
      <c r="I1958" s="137" t="n">
        <v>3414181.74230578</v>
      </c>
      <c r="J1958" s="138" t="str">
        <f>IF(I1958&gt;0,H1958/I1958,0)</f>
      </c>
      <c r="K1958" s="139" t="str">
        <f>1-EXP(-J1958)</f>
      </c>
      <c r="L1958" s="140" t="str">
        <f>IF(G1958=30,1,M1957)</f>
      </c>
      <c r="M1958" s="141" t="str">
        <f>L1958*(1-K1958)</f>
      </c>
    </row>
    <row r="1959">
      <c r="A1959" t="s">
        <v>148</v>
      </c>
      <c r="B1959" t="s">
        <v>164</v>
      </c>
      <c r="C1959" s="4" t="s">
        <v>165</v>
      </c>
      <c r="D1959" t="s">
        <v>166</v>
      </c>
      <c r="E1959" t="s">
        <v>451</v>
      </c>
      <c r="F1959" s="134" t="n">
        <v>2047</v>
      </c>
      <c r="G1959" s="135" t="n">
        <v>67</v>
      </c>
      <c r="H1959" s="136" t="n">
        <v>29209.1445425331</v>
      </c>
      <c r="I1959" s="137" t="n">
        <v>3308725.73790306</v>
      </c>
      <c r="J1959" s="138" t="str">
        <f>IF(I1959&gt;0,H1959/I1959,0)</f>
      </c>
      <c r="K1959" s="139" t="str">
        <f>1-EXP(-J1959)</f>
      </c>
      <c r="L1959" s="140" t="str">
        <f>IF(G1959=30,1,M1958)</f>
      </c>
      <c r="M1959" s="141" t="str">
        <f>L1959*(1-K1959)</f>
      </c>
    </row>
    <row r="1960">
      <c r="A1960" t="s">
        <v>148</v>
      </c>
      <c r="B1960" t="s">
        <v>164</v>
      </c>
      <c r="C1960" s="4" t="s">
        <v>165</v>
      </c>
      <c r="D1960" t="s">
        <v>166</v>
      </c>
      <c r="E1960" t="s">
        <v>451</v>
      </c>
      <c r="F1960" s="134" t="n">
        <v>2047</v>
      </c>
      <c r="G1960" s="135" t="n">
        <v>68</v>
      </c>
      <c r="H1960" s="136" t="n">
        <v>31069.763917849</v>
      </c>
      <c r="I1960" s="137" t="n">
        <v>3195992.84558484</v>
      </c>
      <c r="J1960" s="138" t="str">
        <f>IF(I1960&gt;0,H1960/I1960,0)</f>
      </c>
      <c r="K1960" s="139" t="str">
        <f>1-EXP(-J1960)</f>
      </c>
      <c r="L1960" s="140" t="str">
        <f>IF(G1960=30,1,M1959)</f>
      </c>
      <c r="M1960" s="141" t="str">
        <f>L1960*(1-K1960)</f>
      </c>
    </row>
    <row r="1961">
      <c r="A1961" t="s">
        <v>148</v>
      </c>
      <c r="B1961" t="s">
        <v>164</v>
      </c>
      <c r="C1961" s="4" t="s">
        <v>165</v>
      </c>
      <c r="D1961" t="s">
        <v>166</v>
      </c>
      <c r="E1961" t="s">
        <v>451</v>
      </c>
      <c r="F1961" s="134" t="n">
        <v>2047</v>
      </c>
      <c r="G1961" s="135" t="n">
        <v>69</v>
      </c>
      <c r="H1961" s="136" t="n">
        <v>32846.8317851437</v>
      </c>
      <c r="I1961" s="137" t="n">
        <v>3065023.58608853</v>
      </c>
      <c r="J1961" s="138" t="str">
        <f>IF(I1961&gt;0,H1961/I1961,0)</f>
      </c>
      <c r="K1961" s="139" t="str">
        <f>1-EXP(-J1961)</f>
      </c>
      <c r="L1961" s="140" t="str">
        <f>IF(G1961=30,1,M1960)</f>
      </c>
      <c r="M1961" s="141" t="str">
        <f>L1961*(1-K1961)</f>
      </c>
    </row>
    <row r="1962">
      <c r="A1962" t="s">
        <v>148</v>
      </c>
      <c r="B1962" t="s">
        <v>164</v>
      </c>
      <c r="C1962" s="4" t="s">
        <v>165</v>
      </c>
      <c r="D1962" t="s">
        <v>166</v>
      </c>
      <c r="E1962" t="s">
        <v>451</v>
      </c>
      <c r="F1962" s="134" t="n">
        <v>2048</v>
      </c>
      <c r="G1962" s="135" t="n">
        <v>30</v>
      </c>
      <c r="H1962" s="136" t="n">
        <v>535.777850322792</v>
      </c>
      <c r="I1962" s="137" t="n">
        <v>4275483.33885615</v>
      </c>
      <c r="J1962" s="138" t="str">
        <f>IF(I1962&gt;0,H1962/I1962,0)</f>
      </c>
      <c r="K1962" s="139" t="str">
        <f>1-EXP(-J1962)</f>
      </c>
      <c r="L1962" s="140" t="str">
        <f>IF(G1962=30,1,M1961)</f>
      </c>
      <c r="M1962" s="141" t="str">
        <f>L1962*(1-K1962)</f>
      </c>
    </row>
    <row r="1963">
      <c r="A1963" t="s">
        <v>148</v>
      </c>
      <c r="B1963" t="s">
        <v>164</v>
      </c>
      <c r="C1963" s="4" t="s">
        <v>165</v>
      </c>
      <c r="D1963" t="s">
        <v>166</v>
      </c>
      <c r="E1963" t="s">
        <v>451</v>
      </c>
      <c r="F1963" s="134" t="n">
        <v>2048</v>
      </c>
      <c r="G1963" s="135" t="n">
        <v>31</v>
      </c>
      <c r="H1963" s="136" t="n">
        <v>741.854792185155</v>
      </c>
      <c r="I1963" s="137" t="n">
        <v>4316092.03144985</v>
      </c>
      <c r="J1963" s="138" t="str">
        <f>IF(I1963&gt;0,H1963/I1963,0)</f>
      </c>
      <c r="K1963" s="139" t="str">
        <f>1-EXP(-J1963)</f>
      </c>
      <c r="L1963" s="140" t="str">
        <f>IF(G1963=30,1,M1962)</f>
      </c>
      <c r="M1963" s="141" t="str">
        <f>L1963*(1-K1963)</f>
      </c>
    </row>
    <row r="1964">
      <c r="A1964" t="s">
        <v>148</v>
      </c>
      <c r="B1964" t="s">
        <v>164</v>
      </c>
      <c r="C1964" s="4" t="s">
        <v>165</v>
      </c>
      <c r="D1964" t="s">
        <v>166</v>
      </c>
      <c r="E1964" t="s">
        <v>451</v>
      </c>
      <c r="F1964" s="134" t="n">
        <v>2048</v>
      </c>
      <c r="G1964" s="135" t="n">
        <v>32</v>
      </c>
      <c r="H1964" s="136" t="n">
        <v>864.978575862024</v>
      </c>
      <c r="I1964" s="137" t="n">
        <v>4578733.57304609</v>
      </c>
      <c r="J1964" s="138" t="str">
        <f>IF(I1964&gt;0,H1964/I1964,0)</f>
      </c>
      <c r="K1964" s="139" t="str">
        <f>1-EXP(-J1964)</f>
      </c>
      <c r="L1964" s="140" t="str">
        <f>IF(G1964=30,1,M1963)</f>
      </c>
      <c r="M1964" s="141" t="str">
        <f>L1964*(1-K1964)</f>
      </c>
    </row>
    <row r="1965">
      <c r="A1965" t="s">
        <v>148</v>
      </c>
      <c r="B1965" t="s">
        <v>164</v>
      </c>
      <c r="C1965" s="4" t="s">
        <v>165</v>
      </c>
      <c r="D1965" t="s">
        <v>166</v>
      </c>
      <c r="E1965" t="s">
        <v>451</v>
      </c>
      <c r="F1965" s="134" t="n">
        <v>2048</v>
      </c>
      <c r="G1965" s="135" t="n">
        <v>33</v>
      </c>
      <c r="H1965" s="136" t="n">
        <v>959.830671349058</v>
      </c>
      <c r="I1965" s="137" t="n">
        <v>4627377.84007465</v>
      </c>
      <c r="J1965" s="138" t="str">
        <f>IF(I1965&gt;0,H1965/I1965,0)</f>
      </c>
      <c r="K1965" s="139" t="str">
        <f>1-EXP(-J1965)</f>
      </c>
      <c r="L1965" s="140" t="str">
        <f>IF(G1965=30,1,M1964)</f>
      </c>
      <c r="M1965" s="141" t="str">
        <f>L1965*(1-K1965)</f>
      </c>
    </row>
    <row r="1966">
      <c r="A1966" t="s">
        <v>148</v>
      </c>
      <c r="B1966" t="s">
        <v>164</v>
      </c>
      <c r="C1966" s="4" t="s">
        <v>165</v>
      </c>
      <c r="D1966" t="s">
        <v>166</v>
      </c>
      <c r="E1966" t="s">
        <v>451</v>
      </c>
      <c r="F1966" s="134" t="n">
        <v>2048</v>
      </c>
      <c r="G1966" s="135" t="n">
        <v>34</v>
      </c>
      <c r="H1966" s="136" t="n">
        <v>1038.99115098581</v>
      </c>
      <c r="I1966" s="137" t="n">
        <v>4693428.32674713</v>
      </c>
      <c r="J1966" s="138" t="str">
        <f>IF(I1966&gt;0,H1966/I1966,0)</f>
      </c>
      <c r="K1966" s="139" t="str">
        <f>1-EXP(-J1966)</f>
      </c>
      <c r="L1966" s="140" t="str">
        <f>IF(G1966=30,1,M1965)</f>
      </c>
      <c r="M1966" s="141" t="str">
        <f>L1966*(1-K1966)</f>
      </c>
    </row>
    <row r="1967">
      <c r="A1967" t="s">
        <v>148</v>
      </c>
      <c r="B1967" t="s">
        <v>164</v>
      </c>
      <c r="C1967" s="4" t="s">
        <v>165</v>
      </c>
      <c r="D1967" t="s">
        <v>166</v>
      </c>
      <c r="E1967" t="s">
        <v>451</v>
      </c>
      <c r="F1967" s="134" t="n">
        <v>2048</v>
      </c>
      <c r="G1967" s="135" t="n">
        <v>35</v>
      </c>
      <c r="H1967" s="136" t="n">
        <v>1368.50619000314</v>
      </c>
      <c r="I1967" s="137" t="n">
        <v>4760748.16376611</v>
      </c>
      <c r="J1967" s="138" t="str">
        <f>IF(I1967&gt;0,H1967/I1967,0)</f>
      </c>
      <c r="K1967" s="139" t="str">
        <f>1-EXP(-J1967)</f>
      </c>
      <c r="L1967" s="140" t="str">
        <f>IF(G1967=30,1,M1966)</f>
      </c>
      <c r="M1967" s="141" t="str">
        <f>L1967*(1-K1967)</f>
      </c>
    </row>
    <row r="1968">
      <c r="A1968" t="s">
        <v>148</v>
      </c>
      <c r="B1968" t="s">
        <v>164</v>
      </c>
      <c r="C1968" s="4" t="s">
        <v>165</v>
      </c>
      <c r="D1968" t="s">
        <v>166</v>
      </c>
      <c r="E1968" t="s">
        <v>451</v>
      </c>
      <c r="F1968" s="134" t="n">
        <v>2048</v>
      </c>
      <c r="G1968" s="135" t="n">
        <v>36</v>
      </c>
      <c r="H1968" s="136" t="n">
        <v>1702.2884189063</v>
      </c>
      <c r="I1968" s="137" t="n">
        <v>4871730.25639821</v>
      </c>
      <c r="J1968" s="138" t="str">
        <f>IF(I1968&gt;0,H1968/I1968,0)</f>
      </c>
      <c r="K1968" s="139" t="str">
        <f>1-EXP(-J1968)</f>
      </c>
      <c r="L1968" s="140" t="str">
        <f>IF(G1968=30,1,M1967)</f>
      </c>
      <c r="M1968" s="141" t="str">
        <f>L1968*(1-K1968)</f>
      </c>
    </row>
    <row r="1969">
      <c r="A1969" t="s">
        <v>148</v>
      </c>
      <c r="B1969" t="s">
        <v>164</v>
      </c>
      <c r="C1969" s="4" t="s">
        <v>165</v>
      </c>
      <c r="D1969" t="s">
        <v>166</v>
      </c>
      <c r="E1969" t="s">
        <v>451</v>
      </c>
      <c r="F1969" s="134" t="n">
        <v>2048</v>
      </c>
      <c r="G1969" s="135" t="n">
        <v>37</v>
      </c>
      <c r="H1969" s="136" t="n">
        <v>1821.87088243306</v>
      </c>
      <c r="I1969" s="137" t="n">
        <v>4842432.0034312</v>
      </c>
      <c r="J1969" s="138" t="str">
        <f>IF(I1969&gt;0,H1969/I1969,0)</f>
      </c>
      <c r="K1969" s="139" t="str">
        <f>1-EXP(-J1969)</f>
      </c>
      <c r="L1969" s="140" t="str">
        <f>IF(G1969=30,1,M1968)</f>
      </c>
      <c r="M1969" s="141" t="str">
        <f>L1969*(1-K1969)</f>
      </c>
    </row>
    <row r="1970">
      <c r="A1970" t="s">
        <v>148</v>
      </c>
      <c r="B1970" t="s">
        <v>164</v>
      </c>
      <c r="C1970" s="4" t="s">
        <v>165</v>
      </c>
      <c r="D1970" t="s">
        <v>166</v>
      </c>
      <c r="E1970" t="s">
        <v>451</v>
      </c>
      <c r="F1970" s="134" t="n">
        <v>2048</v>
      </c>
      <c r="G1970" s="135" t="n">
        <v>38</v>
      </c>
      <c r="H1970" s="136" t="n">
        <v>1914.19176148031</v>
      </c>
      <c r="I1970" s="137" t="n">
        <v>4707822.03937437</v>
      </c>
      <c r="J1970" s="138" t="str">
        <f>IF(I1970&gt;0,H1970/I1970,0)</f>
      </c>
      <c r="K1970" s="139" t="str">
        <f>1-EXP(-J1970)</f>
      </c>
      <c r="L1970" s="140" t="str">
        <f>IF(G1970=30,1,M1969)</f>
      </c>
      <c r="M1970" s="141" t="str">
        <f>L1970*(1-K1970)</f>
      </c>
    </row>
    <row r="1971">
      <c r="A1971" t="s">
        <v>148</v>
      </c>
      <c r="B1971" t="s">
        <v>164</v>
      </c>
      <c r="C1971" s="4" t="s">
        <v>165</v>
      </c>
      <c r="D1971" t="s">
        <v>166</v>
      </c>
      <c r="E1971" t="s">
        <v>451</v>
      </c>
      <c r="F1971" s="134" t="n">
        <v>2048</v>
      </c>
      <c r="G1971" s="135" t="n">
        <v>39</v>
      </c>
      <c r="H1971" s="136" t="n">
        <v>2043.19929821399</v>
      </c>
      <c r="I1971" s="137" t="n">
        <v>4635395.89799221</v>
      </c>
      <c r="J1971" s="138" t="str">
        <f>IF(I1971&gt;0,H1971/I1971,0)</f>
      </c>
      <c r="K1971" s="139" t="str">
        <f>1-EXP(-J1971)</f>
      </c>
      <c r="L1971" s="140" t="str">
        <f>IF(G1971=30,1,M1970)</f>
      </c>
      <c r="M1971" s="141" t="str">
        <f>L1971*(1-K1971)</f>
      </c>
    </row>
    <row r="1972">
      <c r="A1972" t="s">
        <v>148</v>
      </c>
      <c r="B1972" t="s">
        <v>164</v>
      </c>
      <c r="C1972" s="4" t="s">
        <v>165</v>
      </c>
      <c r="D1972" t="s">
        <v>166</v>
      </c>
      <c r="E1972" t="s">
        <v>451</v>
      </c>
      <c r="F1972" s="134" t="n">
        <v>2048</v>
      </c>
      <c r="G1972" s="135" t="n">
        <v>40</v>
      </c>
      <c r="H1972" s="136" t="n">
        <v>2724.27728228749</v>
      </c>
      <c r="I1972" s="137" t="n">
        <v>4590414.84383498</v>
      </c>
      <c r="J1972" s="138" t="str">
        <f>IF(I1972&gt;0,H1972/I1972,0)</f>
      </c>
      <c r="K1972" s="139" t="str">
        <f>1-EXP(-J1972)</f>
      </c>
      <c r="L1972" s="140" t="str">
        <f>IF(G1972=30,1,M1971)</f>
      </c>
      <c r="M1972" s="141" t="str">
        <f>L1972*(1-K1972)</f>
      </c>
    </row>
    <row r="1973">
      <c r="A1973" t="s">
        <v>148</v>
      </c>
      <c r="B1973" t="s">
        <v>164</v>
      </c>
      <c r="C1973" s="4" t="s">
        <v>165</v>
      </c>
      <c r="D1973" t="s">
        <v>166</v>
      </c>
      <c r="E1973" t="s">
        <v>451</v>
      </c>
      <c r="F1973" s="134" t="n">
        <v>2048</v>
      </c>
      <c r="G1973" s="135" t="n">
        <v>41</v>
      </c>
      <c r="H1973" s="136" t="n">
        <v>3092.41384870234</v>
      </c>
      <c r="I1973" s="137" t="n">
        <v>4611786.62971028</v>
      </c>
      <c r="J1973" s="138" t="str">
        <f>IF(I1973&gt;0,H1973/I1973,0)</f>
      </c>
      <c r="K1973" s="139" t="str">
        <f>1-EXP(-J1973)</f>
      </c>
      <c r="L1973" s="140" t="str">
        <f>IF(G1973=30,1,M1972)</f>
      </c>
      <c r="M1973" s="141" t="str">
        <f>L1973*(1-K1973)</f>
      </c>
    </row>
    <row r="1974">
      <c r="A1974" t="s">
        <v>148</v>
      </c>
      <c r="B1974" t="s">
        <v>164</v>
      </c>
      <c r="C1974" s="4" t="s">
        <v>165</v>
      </c>
      <c r="D1974" t="s">
        <v>166</v>
      </c>
      <c r="E1974" t="s">
        <v>451</v>
      </c>
      <c r="F1974" s="134" t="n">
        <v>2048</v>
      </c>
      <c r="G1974" s="135" t="n">
        <v>42</v>
      </c>
      <c r="H1974" s="136" t="n">
        <v>3302.37402696889</v>
      </c>
      <c r="I1974" s="137" t="n">
        <v>4525925.781218</v>
      </c>
      <c r="J1974" s="138" t="str">
        <f>IF(I1974&gt;0,H1974/I1974,0)</f>
      </c>
      <c r="K1974" s="139" t="str">
        <f>1-EXP(-J1974)</f>
      </c>
      <c r="L1974" s="140" t="str">
        <f>IF(G1974=30,1,M1973)</f>
      </c>
      <c r="M1974" s="141" t="str">
        <f>L1974*(1-K1974)</f>
      </c>
    </row>
    <row r="1975">
      <c r="A1975" t="s">
        <v>148</v>
      </c>
      <c r="B1975" t="s">
        <v>164</v>
      </c>
      <c r="C1975" s="4" t="s">
        <v>165</v>
      </c>
      <c r="D1975" t="s">
        <v>166</v>
      </c>
      <c r="E1975" t="s">
        <v>451</v>
      </c>
      <c r="F1975" s="134" t="n">
        <v>2048</v>
      </c>
      <c r="G1975" s="135" t="n">
        <v>43</v>
      </c>
      <c r="H1975" s="136" t="n">
        <v>3550.06115256175</v>
      </c>
      <c r="I1975" s="137" t="n">
        <v>4461193.58256377</v>
      </c>
      <c r="J1975" s="138" t="str">
        <f>IF(I1975&gt;0,H1975/I1975,0)</f>
      </c>
      <c r="K1975" s="139" t="str">
        <f>1-EXP(-J1975)</f>
      </c>
      <c r="L1975" s="140" t="str">
        <f>IF(G1975=30,1,M1974)</f>
      </c>
      <c r="M1975" s="141" t="str">
        <f>L1975*(1-K1975)</f>
      </c>
    </row>
    <row r="1976">
      <c r="A1976" t="s">
        <v>148</v>
      </c>
      <c r="B1976" t="s">
        <v>164</v>
      </c>
      <c r="C1976" s="4" t="s">
        <v>165</v>
      </c>
      <c r="D1976" t="s">
        <v>166</v>
      </c>
      <c r="E1976" t="s">
        <v>451</v>
      </c>
      <c r="F1976" s="134" t="n">
        <v>2048</v>
      </c>
      <c r="G1976" s="135" t="n">
        <v>44</v>
      </c>
      <c r="H1976" s="136" t="n">
        <v>3769.40558828298</v>
      </c>
      <c r="I1976" s="137" t="n">
        <v>4329444.25822585</v>
      </c>
      <c r="J1976" s="138" t="str">
        <f>IF(I1976&gt;0,H1976/I1976,0)</f>
      </c>
      <c r="K1976" s="139" t="str">
        <f>1-EXP(-J1976)</f>
      </c>
      <c r="L1976" s="140" t="str">
        <f>IF(G1976=30,1,M1975)</f>
      </c>
      <c r="M1976" s="141" t="str">
        <f>L1976*(1-K1976)</f>
      </c>
    </row>
    <row r="1977">
      <c r="A1977" t="s">
        <v>148</v>
      </c>
      <c r="B1977" t="s">
        <v>164</v>
      </c>
      <c r="C1977" s="4" t="s">
        <v>165</v>
      </c>
      <c r="D1977" t="s">
        <v>166</v>
      </c>
      <c r="E1977" t="s">
        <v>451</v>
      </c>
      <c r="F1977" s="134" t="n">
        <v>2048</v>
      </c>
      <c r="G1977" s="135" t="n">
        <v>45</v>
      </c>
      <c r="H1977" s="136" t="n">
        <v>4788.28117928022</v>
      </c>
      <c r="I1977" s="137" t="n">
        <v>4259082.05519905</v>
      </c>
      <c r="J1977" s="138" t="str">
        <f>IF(I1977&gt;0,H1977/I1977,0)</f>
      </c>
      <c r="K1977" s="139" t="str">
        <f>1-EXP(-J1977)</f>
      </c>
      <c r="L1977" s="140" t="str">
        <f>IF(G1977=30,1,M1976)</f>
      </c>
      <c r="M1977" s="141" t="str">
        <f>L1977*(1-K1977)</f>
      </c>
    </row>
    <row r="1978">
      <c r="A1978" t="s">
        <v>148</v>
      </c>
      <c r="B1978" t="s">
        <v>164</v>
      </c>
      <c r="C1978" s="4" t="s">
        <v>165</v>
      </c>
      <c r="D1978" t="s">
        <v>166</v>
      </c>
      <c r="E1978" t="s">
        <v>451</v>
      </c>
      <c r="F1978" s="134" t="n">
        <v>2048</v>
      </c>
      <c r="G1978" s="135" t="n">
        <v>46</v>
      </c>
      <c r="H1978" s="136" t="n">
        <v>5410.97714248028</v>
      </c>
      <c r="I1978" s="137" t="n">
        <v>4228153.67006562</v>
      </c>
      <c r="J1978" s="138" t="str">
        <f>IF(I1978&gt;0,H1978/I1978,0)</f>
      </c>
      <c r="K1978" s="139" t="str">
        <f>1-EXP(-J1978)</f>
      </c>
      <c r="L1978" s="140" t="str">
        <f>IF(G1978=30,1,M1977)</f>
      </c>
      <c r="M1978" s="141" t="str">
        <f>L1978*(1-K1978)</f>
      </c>
    </row>
    <row r="1979">
      <c r="A1979" t="s">
        <v>148</v>
      </c>
      <c r="B1979" t="s">
        <v>164</v>
      </c>
      <c r="C1979" s="4" t="s">
        <v>165</v>
      </c>
      <c r="D1979" t="s">
        <v>166</v>
      </c>
      <c r="E1979" t="s">
        <v>451</v>
      </c>
      <c r="F1979" s="134" t="n">
        <v>2048</v>
      </c>
      <c r="G1979" s="135" t="n">
        <v>47</v>
      </c>
      <c r="H1979" s="136" t="n">
        <v>5911.23205819707</v>
      </c>
      <c r="I1979" s="137" t="n">
        <v>4200418.74846964</v>
      </c>
      <c r="J1979" s="138" t="str">
        <f>IF(I1979&gt;0,H1979/I1979,0)</f>
      </c>
      <c r="K1979" s="139" t="str">
        <f>1-EXP(-J1979)</f>
      </c>
      <c r="L1979" s="140" t="str">
        <f>IF(G1979=30,1,M1978)</f>
      </c>
      <c r="M1979" s="141" t="str">
        <f>L1979*(1-K1979)</f>
      </c>
    </row>
    <row r="1980">
      <c r="A1980" t="s">
        <v>148</v>
      </c>
      <c r="B1980" t="s">
        <v>164</v>
      </c>
      <c r="C1980" s="4" t="s">
        <v>165</v>
      </c>
      <c r="D1980" t="s">
        <v>166</v>
      </c>
      <c r="E1980" t="s">
        <v>451</v>
      </c>
      <c r="F1980" s="134" t="n">
        <v>2048</v>
      </c>
      <c r="G1980" s="135" t="n">
        <v>48</v>
      </c>
      <c r="H1980" s="136" t="n">
        <v>6469.17595654221</v>
      </c>
      <c r="I1980" s="137" t="n">
        <v>4171442.20212733</v>
      </c>
      <c r="J1980" s="138" t="str">
        <f>IF(I1980&gt;0,H1980/I1980,0)</f>
      </c>
      <c r="K1980" s="139" t="str">
        <f>1-EXP(-J1980)</f>
      </c>
      <c r="L1980" s="140" t="str">
        <f>IF(G1980=30,1,M1979)</f>
      </c>
      <c r="M1980" s="141" t="str">
        <f>L1980*(1-K1980)</f>
      </c>
    </row>
    <row r="1981">
      <c r="A1981" t="s">
        <v>148</v>
      </c>
      <c r="B1981" t="s">
        <v>164</v>
      </c>
      <c r="C1981" s="4" t="s">
        <v>165</v>
      </c>
      <c r="D1981" t="s">
        <v>166</v>
      </c>
      <c r="E1981" t="s">
        <v>451</v>
      </c>
      <c r="F1981" s="134" t="n">
        <v>2048</v>
      </c>
      <c r="G1981" s="135" t="n">
        <v>49</v>
      </c>
      <c r="H1981" s="136" t="n">
        <v>7151.8775556927</v>
      </c>
      <c r="I1981" s="137" t="n">
        <v>4179721.97139494</v>
      </c>
      <c r="J1981" s="138" t="str">
        <f>IF(I1981&gt;0,H1981/I1981,0)</f>
      </c>
      <c r="K1981" s="139" t="str">
        <f>1-EXP(-J1981)</f>
      </c>
      <c r="L1981" s="140" t="str">
        <f>IF(G1981=30,1,M1980)</f>
      </c>
      <c r="M1981" s="141" t="str">
        <f>L1981*(1-K1981)</f>
      </c>
    </row>
    <row r="1982">
      <c r="A1982" t="s">
        <v>148</v>
      </c>
      <c r="B1982" t="s">
        <v>164</v>
      </c>
      <c r="C1982" s="4" t="s">
        <v>165</v>
      </c>
      <c r="D1982" t="s">
        <v>166</v>
      </c>
      <c r="E1982" t="s">
        <v>451</v>
      </c>
      <c r="F1982" s="134" t="n">
        <v>2048</v>
      </c>
      <c r="G1982" s="135" t="n">
        <v>50</v>
      </c>
      <c r="H1982" s="136" t="n">
        <v>8286.6477355846</v>
      </c>
      <c r="I1982" s="137" t="n">
        <v>4224268.52768491</v>
      </c>
      <c r="J1982" s="138" t="str">
        <f>IF(I1982&gt;0,H1982/I1982,0)</f>
      </c>
      <c r="K1982" s="139" t="str">
        <f>1-EXP(-J1982)</f>
      </c>
      <c r="L1982" s="140" t="str">
        <f>IF(G1982=30,1,M1981)</f>
      </c>
      <c r="M1982" s="141" t="str">
        <f>L1982*(1-K1982)</f>
      </c>
    </row>
    <row r="1983">
      <c r="A1983" t="s">
        <v>148</v>
      </c>
      <c r="B1983" t="s">
        <v>164</v>
      </c>
      <c r="C1983" s="4" t="s">
        <v>165</v>
      </c>
      <c r="D1983" t="s">
        <v>166</v>
      </c>
      <c r="E1983" t="s">
        <v>451</v>
      </c>
      <c r="F1983" s="134" t="n">
        <v>2048</v>
      </c>
      <c r="G1983" s="135" t="n">
        <v>51</v>
      </c>
      <c r="H1983" s="136" t="n">
        <v>9507.17713001261</v>
      </c>
      <c r="I1983" s="137" t="n">
        <v>4339246.38802023</v>
      </c>
      <c r="J1983" s="138" t="str">
        <f>IF(I1983&gt;0,H1983/I1983,0)</f>
      </c>
      <c r="K1983" s="139" t="str">
        <f>1-EXP(-J1983)</f>
      </c>
      <c r="L1983" s="140" t="str">
        <f>IF(G1983=30,1,M1982)</f>
      </c>
      <c r="M1983" s="141" t="str">
        <f>L1983*(1-K1983)</f>
      </c>
    </row>
    <row r="1984">
      <c r="A1984" t="s">
        <v>148</v>
      </c>
      <c r="B1984" t="s">
        <v>164</v>
      </c>
      <c r="C1984" s="4" t="s">
        <v>165</v>
      </c>
      <c r="D1984" t="s">
        <v>166</v>
      </c>
      <c r="E1984" t="s">
        <v>451</v>
      </c>
      <c r="F1984" s="134" t="n">
        <v>2048</v>
      </c>
      <c r="G1984" s="135" t="n">
        <v>52</v>
      </c>
      <c r="H1984" s="136" t="n">
        <v>10291.760011602</v>
      </c>
      <c r="I1984" s="137" t="n">
        <v>4281363.88967494</v>
      </c>
      <c r="J1984" s="138" t="str">
        <f>IF(I1984&gt;0,H1984/I1984,0)</f>
      </c>
      <c r="K1984" s="139" t="str">
        <f>1-EXP(-J1984)</f>
      </c>
      <c r="L1984" s="140" t="str">
        <f>IF(G1984=30,1,M1983)</f>
      </c>
      <c r="M1984" s="141" t="str">
        <f>L1984*(1-K1984)</f>
      </c>
    </row>
    <row r="1985">
      <c r="A1985" t="s">
        <v>148</v>
      </c>
      <c r="B1985" t="s">
        <v>164</v>
      </c>
      <c r="C1985" s="4" t="s">
        <v>165</v>
      </c>
      <c r="D1985" t="s">
        <v>166</v>
      </c>
      <c r="E1985" t="s">
        <v>451</v>
      </c>
      <c r="F1985" s="134" t="n">
        <v>2048</v>
      </c>
      <c r="G1985" s="135" t="n">
        <v>53</v>
      </c>
      <c r="H1985" s="136" t="n">
        <v>11034.4985191036</v>
      </c>
      <c r="I1985" s="137" t="n">
        <v>4193426.50022302</v>
      </c>
      <c r="J1985" s="138" t="str">
        <f>IF(I1985&gt;0,H1985/I1985,0)</f>
      </c>
      <c r="K1985" s="139" t="str">
        <f>1-EXP(-J1985)</f>
      </c>
      <c r="L1985" s="140" t="str">
        <f>IF(G1985=30,1,M1984)</f>
      </c>
      <c r="M1985" s="141" t="str">
        <f>L1985*(1-K1985)</f>
      </c>
    </row>
    <row r="1986">
      <c r="A1986" t="s">
        <v>148</v>
      </c>
      <c r="B1986" t="s">
        <v>164</v>
      </c>
      <c r="C1986" s="4" t="s">
        <v>165</v>
      </c>
      <c r="D1986" t="s">
        <v>166</v>
      </c>
      <c r="E1986" t="s">
        <v>451</v>
      </c>
      <c r="F1986" s="134" t="n">
        <v>2048</v>
      </c>
      <c r="G1986" s="135" t="n">
        <v>54</v>
      </c>
      <c r="H1986" s="136" t="n">
        <v>11845.0007826594</v>
      </c>
      <c r="I1986" s="137" t="n">
        <v>4119062.65665666</v>
      </c>
      <c r="J1986" s="138" t="str">
        <f>IF(I1986&gt;0,H1986/I1986,0)</f>
      </c>
      <c r="K1986" s="139" t="str">
        <f>1-EXP(-J1986)</f>
      </c>
      <c r="L1986" s="140" t="str">
        <f>IF(G1986=30,1,M1985)</f>
      </c>
      <c r="M1986" s="141" t="str">
        <f>L1986*(1-K1986)</f>
      </c>
    </row>
    <row r="1987">
      <c r="A1987" t="s">
        <v>148</v>
      </c>
      <c r="B1987" t="s">
        <v>164</v>
      </c>
      <c r="C1987" s="4" t="s">
        <v>165</v>
      </c>
      <c r="D1987" t="s">
        <v>166</v>
      </c>
      <c r="E1987" t="s">
        <v>451</v>
      </c>
      <c r="F1987" s="134" t="n">
        <v>2048</v>
      </c>
      <c r="G1987" s="135" t="n">
        <v>55</v>
      </c>
      <c r="H1987" s="136" t="n">
        <v>12451.5960764048</v>
      </c>
      <c r="I1987" s="137" t="n">
        <v>4046684.54868443</v>
      </c>
      <c r="J1987" s="138" t="str">
        <f>IF(I1987&gt;0,H1987/I1987,0)</f>
      </c>
      <c r="K1987" s="139" t="str">
        <f>1-EXP(-J1987)</f>
      </c>
      <c r="L1987" s="140" t="str">
        <f>IF(G1987=30,1,M1986)</f>
      </c>
      <c r="M1987" s="141" t="str">
        <f>L1987*(1-K1987)</f>
      </c>
    </row>
    <row r="1988">
      <c r="A1988" t="s">
        <v>148</v>
      </c>
      <c r="B1988" t="s">
        <v>164</v>
      </c>
      <c r="C1988" s="4" t="s">
        <v>165</v>
      </c>
      <c r="D1988" t="s">
        <v>166</v>
      </c>
      <c r="E1988" t="s">
        <v>451</v>
      </c>
      <c r="F1988" s="134" t="n">
        <v>2048</v>
      </c>
      <c r="G1988" s="135" t="n">
        <v>56</v>
      </c>
      <c r="H1988" s="136" t="n">
        <v>13465.7716008582</v>
      </c>
      <c r="I1988" s="137" t="n">
        <v>4058175.4162671</v>
      </c>
      <c r="J1988" s="138" t="str">
        <f>IF(I1988&gt;0,H1988/I1988,0)</f>
      </c>
      <c r="K1988" s="139" t="str">
        <f>1-EXP(-J1988)</f>
      </c>
      <c r="L1988" s="140" t="str">
        <f>IF(G1988=30,1,M1987)</f>
      </c>
      <c r="M1988" s="141" t="str">
        <f>L1988*(1-K1988)</f>
      </c>
    </row>
    <row r="1989">
      <c r="A1989" t="s">
        <v>148</v>
      </c>
      <c r="B1989" t="s">
        <v>164</v>
      </c>
      <c r="C1989" s="4" t="s">
        <v>165</v>
      </c>
      <c r="D1989" t="s">
        <v>166</v>
      </c>
      <c r="E1989" t="s">
        <v>451</v>
      </c>
      <c r="F1989" s="134" t="n">
        <v>2048</v>
      </c>
      <c r="G1989" s="135" t="n">
        <v>57</v>
      </c>
      <c r="H1989" s="136" t="n">
        <v>14690.9704847372</v>
      </c>
      <c r="I1989" s="137" t="n">
        <v>4048749.49661856</v>
      </c>
      <c r="J1989" s="138" t="str">
        <f>IF(I1989&gt;0,H1989/I1989,0)</f>
      </c>
      <c r="K1989" s="139" t="str">
        <f>1-EXP(-J1989)</f>
      </c>
      <c r="L1989" s="140" t="str">
        <f>IF(G1989=30,1,M1988)</f>
      </c>
      <c r="M1989" s="141" t="str">
        <f>L1989*(1-K1989)</f>
      </c>
    </row>
    <row r="1990">
      <c r="A1990" t="s">
        <v>148</v>
      </c>
      <c r="B1990" t="s">
        <v>164</v>
      </c>
      <c r="C1990" s="4" t="s">
        <v>165</v>
      </c>
      <c r="D1990" t="s">
        <v>166</v>
      </c>
      <c r="E1990" t="s">
        <v>451</v>
      </c>
      <c r="F1990" s="134" t="n">
        <v>2048</v>
      </c>
      <c r="G1990" s="135" t="n">
        <v>58</v>
      </c>
      <c r="H1990" s="136" t="n">
        <v>21428.2046594397</v>
      </c>
      <c r="I1990" s="137" t="n">
        <v>5952964.03036383</v>
      </c>
      <c r="J1990" s="138" t="str">
        <f>IF(I1990&gt;0,H1990/I1990,0)</f>
      </c>
      <c r="K1990" s="139" t="str">
        <f>1-EXP(-J1990)</f>
      </c>
      <c r="L1990" s="140" t="str">
        <f>IF(G1990=30,1,M1989)</f>
      </c>
      <c r="M1990" s="141" t="str">
        <f>L1990*(1-K1990)</f>
      </c>
    </row>
    <row r="1991">
      <c r="A1991" t="s">
        <v>148</v>
      </c>
      <c r="B1991" t="s">
        <v>164</v>
      </c>
      <c r="C1991" s="4" t="s">
        <v>165</v>
      </c>
      <c r="D1991" t="s">
        <v>166</v>
      </c>
      <c r="E1991" t="s">
        <v>451</v>
      </c>
      <c r="F1991" s="134" t="n">
        <v>2048</v>
      </c>
      <c r="G1991" s="135" t="n">
        <v>59</v>
      </c>
      <c r="H1991" s="136" t="n">
        <v>17248.1550212525</v>
      </c>
      <c r="I1991" s="137" t="n">
        <v>3951259.44183498</v>
      </c>
      <c r="J1991" s="138" t="str">
        <f>IF(I1991&gt;0,H1991/I1991,0)</f>
      </c>
      <c r="K1991" s="139" t="str">
        <f>1-EXP(-J1991)</f>
      </c>
      <c r="L1991" s="140" t="str">
        <f>IF(G1991=30,1,M1990)</f>
      </c>
      <c r="M1991" s="141" t="str">
        <f>L1991*(1-K1991)</f>
      </c>
    </row>
    <row r="1992">
      <c r="A1992" t="s">
        <v>148</v>
      </c>
      <c r="B1992" t="s">
        <v>164</v>
      </c>
      <c r="C1992" s="4" t="s">
        <v>165</v>
      </c>
      <c r="D1992" t="s">
        <v>166</v>
      </c>
      <c r="E1992" t="s">
        <v>451</v>
      </c>
      <c r="F1992" s="134" t="n">
        <v>2048</v>
      </c>
      <c r="G1992" s="135" t="n">
        <v>60</v>
      </c>
      <c r="H1992" s="136" t="n">
        <v>18374.9807149807</v>
      </c>
      <c r="I1992" s="137" t="n">
        <v>3902376.24683276</v>
      </c>
      <c r="J1992" s="138" t="str">
        <f>IF(I1992&gt;0,H1992/I1992,0)</f>
      </c>
      <c r="K1992" s="139" t="str">
        <f>1-EXP(-J1992)</f>
      </c>
      <c r="L1992" s="140" t="str">
        <f>IF(G1992=30,1,M1991)</f>
      </c>
      <c r="M1992" s="141" t="str">
        <f>L1992*(1-K1992)</f>
      </c>
    </row>
    <row r="1993">
      <c r="A1993" t="s">
        <v>148</v>
      </c>
      <c r="B1993" t="s">
        <v>164</v>
      </c>
      <c r="C1993" s="4" t="s">
        <v>165</v>
      </c>
      <c r="D1993" t="s">
        <v>166</v>
      </c>
      <c r="E1993" t="s">
        <v>451</v>
      </c>
      <c r="F1993" s="134" t="n">
        <v>2048</v>
      </c>
      <c r="G1993" s="135" t="n">
        <v>61</v>
      </c>
      <c r="H1993" s="136" t="n">
        <v>19472.3982746991</v>
      </c>
      <c r="I1993" s="137" t="n">
        <v>3747051.21530022</v>
      </c>
      <c r="J1993" s="138" t="str">
        <f>IF(I1993&gt;0,H1993/I1993,0)</f>
      </c>
      <c r="K1993" s="139" t="str">
        <f>1-EXP(-J1993)</f>
      </c>
      <c r="L1993" s="140" t="str">
        <f>IF(G1993=30,1,M1992)</f>
      </c>
      <c r="M1993" s="141" t="str">
        <f>L1993*(1-K1993)</f>
      </c>
    </row>
    <row r="1994">
      <c r="A1994" t="s">
        <v>148</v>
      </c>
      <c r="B1994" t="s">
        <v>164</v>
      </c>
      <c r="C1994" s="4" t="s">
        <v>165</v>
      </c>
      <c r="D1994" t="s">
        <v>166</v>
      </c>
      <c r="E1994" t="s">
        <v>451</v>
      </c>
      <c r="F1994" s="134" t="n">
        <v>2048</v>
      </c>
      <c r="G1994" s="135" t="n">
        <v>62</v>
      </c>
      <c r="H1994" s="136" t="n">
        <v>21025.1914740582</v>
      </c>
      <c r="I1994" s="137" t="n">
        <v>3677434.06818348</v>
      </c>
      <c r="J1994" s="138" t="str">
        <f>IF(I1994&gt;0,H1994/I1994,0)</f>
      </c>
      <c r="K1994" s="139" t="str">
        <f>1-EXP(-J1994)</f>
      </c>
      <c r="L1994" s="140" t="str">
        <f>IF(G1994=30,1,M1993)</f>
      </c>
      <c r="M1994" s="141" t="str">
        <f>L1994*(1-K1994)</f>
      </c>
    </row>
    <row r="1995">
      <c r="A1995" t="s">
        <v>148</v>
      </c>
      <c r="B1995" t="s">
        <v>164</v>
      </c>
      <c r="C1995" s="4" t="s">
        <v>165</v>
      </c>
      <c r="D1995" t="s">
        <v>166</v>
      </c>
      <c r="E1995" t="s">
        <v>451</v>
      </c>
      <c r="F1995" s="134" t="n">
        <v>2048</v>
      </c>
      <c r="G1995" s="135" t="n">
        <v>63</v>
      </c>
      <c r="H1995" s="136" t="n">
        <v>23194.149853237</v>
      </c>
      <c r="I1995" s="137" t="n">
        <v>3686844.02941717</v>
      </c>
      <c r="J1995" s="138" t="str">
        <f>IF(I1995&gt;0,H1995/I1995,0)</f>
      </c>
      <c r="K1995" s="139" t="str">
        <f>1-EXP(-J1995)</f>
      </c>
      <c r="L1995" s="140" t="str">
        <f>IF(G1995=30,1,M1994)</f>
      </c>
      <c r="M1995" s="141" t="str">
        <f>L1995*(1-K1995)</f>
      </c>
    </row>
    <row r="1996">
      <c r="A1996" t="s">
        <v>148</v>
      </c>
      <c r="B1996" t="s">
        <v>164</v>
      </c>
      <c r="C1996" s="4" t="s">
        <v>165</v>
      </c>
      <c r="D1996" t="s">
        <v>166</v>
      </c>
      <c r="E1996" t="s">
        <v>451</v>
      </c>
      <c r="F1996" s="134" t="n">
        <v>2048</v>
      </c>
      <c r="G1996" s="135" t="n">
        <v>64</v>
      </c>
      <c r="H1996" s="136" t="n">
        <v>25695.0899926517</v>
      </c>
      <c r="I1996" s="137" t="n">
        <v>3712915.24179425</v>
      </c>
      <c r="J1996" s="138" t="str">
        <f>IF(I1996&gt;0,H1996/I1996,0)</f>
      </c>
      <c r="K1996" s="139" t="str">
        <f>1-EXP(-J1996)</f>
      </c>
      <c r="L1996" s="140" t="str">
        <f>IF(G1996=30,1,M1995)</f>
      </c>
      <c r="M1996" s="141" t="str">
        <f>L1996*(1-K1996)</f>
      </c>
    </row>
    <row r="1997">
      <c r="A1997" t="s">
        <v>148</v>
      </c>
      <c r="B1997" t="s">
        <v>164</v>
      </c>
      <c r="C1997" s="4" t="s">
        <v>165</v>
      </c>
      <c r="D1997" t="s">
        <v>166</v>
      </c>
      <c r="E1997" t="s">
        <v>451</v>
      </c>
      <c r="F1997" s="134" t="n">
        <v>2048</v>
      </c>
      <c r="G1997" s="135" t="n">
        <v>65</v>
      </c>
      <c r="H1997" s="136" t="n">
        <v>26327.3257641835</v>
      </c>
      <c r="I1997" s="137" t="n">
        <v>3640171.02453349</v>
      </c>
      <c r="J1997" s="138" t="str">
        <f>IF(I1997&gt;0,H1997/I1997,0)</f>
      </c>
      <c r="K1997" s="139" t="str">
        <f>1-EXP(-J1997)</f>
      </c>
      <c r="L1997" s="140" t="str">
        <f>IF(G1997=30,1,M1996)</f>
      </c>
      <c r="M1997" s="141" t="str">
        <f>L1997*(1-K1997)</f>
      </c>
    </row>
    <row r="1998">
      <c r="A1998" t="s">
        <v>148</v>
      </c>
      <c r="B1998" t="s">
        <v>164</v>
      </c>
      <c r="C1998" s="4" t="s">
        <v>165</v>
      </c>
      <c r="D1998" t="s">
        <v>166</v>
      </c>
      <c r="E1998" t="s">
        <v>451</v>
      </c>
      <c r="F1998" s="134" t="n">
        <v>2048</v>
      </c>
      <c r="G1998" s="135" t="n">
        <v>66</v>
      </c>
      <c r="H1998" s="136" t="n">
        <v>27500.6607944446</v>
      </c>
      <c r="I1998" s="137" t="n">
        <v>3469619.8100097</v>
      </c>
      <c r="J1998" s="138" t="str">
        <f>IF(I1998&gt;0,H1998/I1998,0)</f>
      </c>
      <c r="K1998" s="139" t="str">
        <f>1-EXP(-J1998)</f>
      </c>
      <c r="L1998" s="140" t="str">
        <f>IF(G1998=30,1,M1997)</f>
      </c>
      <c r="M1998" s="141" t="str">
        <f>L1998*(1-K1998)</f>
      </c>
    </row>
    <row r="1999">
      <c r="A1999" t="s">
        <v>148</v>
      </c>
      <c r="B1999" t="s">
        <v>164</v>
      </c>
      <c r="C1999" s="4" t="s">
        <v>165</v>
      </c>
      <c r="D1999" t="s">
        <v>166</v>
      </c>
      <c r="E1999" t="s">
        <v>451</v>
      </c>
      <c r="F1999" s="134" t="n">
        <v>2048</v>
      </c>
      <c r="G1999" s="135" t="n">
        <v>67</v>
      </c>
      <c r="H1999" s="136" t="n">
        <v>29210.1539146759</v>
      </c>
      <c r="I1999" s="137" t="n">
        <v>3349646.49757133</v>
      </c>
      <c r="J1999" s="138" t="str">
        <f>IF(I1999&gt;0,H1999/I1999,0)</f>
      </c>
      <c r="K1999" s="139" t="str">
        <f>1-EXP(-J1999)</f>
      </c>
      <c r="L1999" s="140" t="str">
        <f>IF(G1999=30,1,M1998)</f>
      </c>
      <c r="M1999" s="141" t="str">
        <f>L1999*(1-K1999)</f>
      </c>
    </row>
    <row r="2000">
      <c r="A2000" t="s">
        <v>148</v>
      </c>
      <c r="B2000" t="s">
        <v>164</v>
      </c>
      <c r="C2000" s="4" t="s">
        <v>165</v>
      </c>
      <c r="D2000" t="s">
        <v>166</v>
      </c>
      <c r="E2000" t="s">
        <v>451</v>
      </c>
      <c r="F2000" s="134" t="n">
        <v>2048</v>
      </c>
      <c r="G2000" s="135" t="n">
        <v>68</v>
      </c>
      <c r="H2000" s="136" t="n">
        <v>31112.2996589367</v>
      </c>
      <c r="I2000" s="137" t="n">
        <v>3240038.51552063</v>
      </c>
      <c r="J2000" s="138" t="str">
        <f>IF(I2000&gt;0,H2000/I2000,0)</f>
      </c>
      <c r="K2000" s="139" t="str">
        <f>1-EXP(-J2000)</f>
      </c>
      <c r="L2000" s="140" t="str">
        <f>IF(G2000=30,1,M1999)</f>
      </c>
      <c r="M2000" s="141" t="str">
        <f>L2000*(1-K2000)</f>
      </c>
    </row>
    <row r="2001">
      <c r="A2001" t="s">
        <v>148</v>
      </c>
      <c r="B2001" t="s">
        <v>164</v>
      </c>
      <c r="C2001" s="4" t="s">
        <v>165</v>
      </c>
      <c r="D2001" t="s">
        <v>166</v>
      </c>
      <c r="E2001" t="s">
        <v>451</v>
      </c>
      <c r="F2001" s="134" t="n">
        <v>2048</v>
      </c>
      <c r="G2001" s="135" t="n">
        <v>69</v>
      </c>
      <c r="H2001" s="136" t="n">
        <v>33064.0385996455</v>
      </c>
      <c r="I2001" s="137" t="n">
        <v>3123085.58538781</v>
      </c>
      <c r="J2001" s="138" t="str">
        <f>IF(I2001&gt;0,H2001/I2001,0)</f>
      </c>
      <c r="K2001" s="139" t="str">
        <f>1-EXP(-J2001)</f>
      </c>
      <c r="L2001" s="140" t="str">
        <f>IF(G2001=30,1,M2000)</f>
      </c>
      <c r="M2001" s="141" t="str">
        <f>L2001*(1-K2001)</f>
      </c>
    </row>
    <row r="2002">
      <c r="A2002" t="s">
        <v>148</v>
      </c>
      <c r="B2002" t="s">
        <v>164</v>
      </c>
      <c r="C2002" s="4" t="s">
        <v>165</v>
      </c>
      <c r="D2002" t="s">
        <v>166</v>
      </c>
      <c r="E2002" t="s">
        <v>451</v>
      </c>
      <c r="F2002" s="134" t="n">
        <v>2049</v>
      </c>
      <c r="G2002" s="135" t="n">
        <v>30</v>
      </c>
      <c r="H2002" s="136" t="n">
        <v>535.081345915131</v>
      </c>
      <c r="I2002" s="137" t="n">
        <v>4266779.93257695</v>
      </c>
      <c r="J2002" s="138" t="str">
        <f>IF(I2002&gt;0,H2002/I2002,0)</f>
      </c>
      <c r="K2002" s="139" t="str">
        <f>1-EXP(-J2002)</f>
      </c>
      <c r="L2002" s="140" t="str">
        <f>IF(G2002=30,1,M2001)</f>
      </c>
      <c r="M2002" s="141" t="str">
        <f>L2002*(1-K2002)</f>
      </c>
    </row>
    <row r="2003">
      <c r="A2003" t="s">
        <v>148</v>
      </c>
      <c r="B2003" t="s">
        <v>164</v>
      </c>
      <c r="C2003" s="4" t="s">
        <v>165</v>
      </c>
      <c r="D2003" t="s">
        <v>166</v>
      </c>
      <c r="E2003" t="s">
        <v>451</v>
      </c>
      <c r="F2003" s="134" t="n">
        <v>2049</v>
      </c>
      <c r="G2003" s="135" t="n">
        <v>31</v>
      </c>
      <c r="H2003" s="136" t="n">
        <v>734.495766012084</v>
      </c>
      <c r="I2003" s="137" t="n">
        <v>4270962.91376112</v>
      </c>
      <c r="J2003" s="138" t="str">
        <f>IF(I2003&gt;0,H2003/I2003,0)</f>
      </c>
      <c r="K2003" s="139" t="str">
        <f>1-EXP(-J2003)</f>
      </c>
      <c r="L2003" s="140" t="str">
        <f>IF(G2003=30,1,M2002)</f>
      </c>
      <c r="M2003" s="141" t="str">
        <f>L2003*(1-K2003)</f>
      </c>
    </row>
    <row r="2004">
      <c r="A2004" t="s">
        <v>148</v>
      </c>
      <c r="B2004" t="s">
        <v>164</v>
      </c>
      <c r="C2004" s="4" t="s">
        <v>165</v>
      </c>
      <c r="D2004" t="s">
        <v>166</v>
      </c>
      <c r="E2004" t="s">
        <v>451</v>
      </c>
      <c r="F2004" s="134" t="n">
        <v>2049</v>
      </c>
      <c r="G2004" s="135" t="n">
        <v>32</v>
      </c>
      <c r="H2004" s="136" t="n">
        <v>784.099433727637</v>
      </c>
      <c r="I2004" s="137" t="n">
        <v>4311622.0856557</v>
      </c>
      <c r="J2004" s="138" t="str">
        <f>IF(I2004&gt;0,H2004/I2004,0)</f>
      </c>
      <c r="K2004" s="139" t="str">
        <f>1-EXP(-J2004)</f>
      </c>
      <c r="L2004" s="140" t="str">
        <f>IF(G2004=30,1,M2003)</f>
      </c>
      <c r="M2004" s="141" t="str">
        <f>L2004*(1-K2004)</f>
      </c>
    </row>
    <row r="2005">
      <c r="A2005" t="s">
        <v>148</v>
      </c>
      <c r="B2005" t="s">
        <v>164</v>
      </c>
      <c r="C2005" s="4" t="s">
        <v>165</v>
      </c>
      <c r="D2005" t="s">
        <v>166</v>
      </c>
      <c r="E2005" t="s">
        <v>451</v>
      </c>
      <c r="F2005" s="134" t="n">
        <v>2049</v>
      </c>
      <c r="G2005" s="135" t="n">
        <v>33</v>
      </c>
      <c r="H2005" s="136" t="n">
        <v>917.92544154136</v>
      </c>
      <c r="I2005" s="137" t="n">
        <v>4573760.54692191</v>
      </c>
      <c r="J2005" s="138" t="str">
        <f>IF(I2005&gt;0,H2005/I2005,0)</f>
      </c>
      <c r="K2005" s="139" t="str">
        <f>1-EXP(-J2005)</f>
      </c>
      <c r="L2005" s="140" t="str">
        <f>IF(G2005=30,1,M2004)</f>
      </c>
      <c r="M2005" s="141" t="str">
        <f>L2005*(1-K2005)</f>
      </c>
    </row>
    <row r="2006">
      <c r="A2006" t="s">
        <v>148</v>
      </c>
      <c r="B2006" t="s">
        <v>164</v>
      </c>
      <c r="C2006" s="4" t="s">
        <v>165</v>
      </c>
      <c r="D2006" t="s">
        <v>166</v>
      </c>
      <c r="E2006" t="s">
        <v>451</v>
      </c>
      <c r="F2006" s="134" t="n">
        <v>2049</v>
      </c>
      <c r="G2006" s="135" t="n">
        <v>34</v>
      </c>
      <c r="H2006" s="136" t="n">
        <v>1022.91446779304</v>
      </c>
      <c r="I2006" s="137" t="n">
        <v>4622090.03340603</v>
      </c>
      <c r="J2006" s="138" t="str">
        <f>IF(I2006&gt;0,H2006/I2006,0)</f>
      </c>
      <c r="K2006" s="139" t="str">
        <f>1-EXP(-J2006)</f>
      </c>
      <c r="L2006" s="140" t="str">
        <f>IF(G2006=30,1,M2005)</f>
      </c>
      <c r="M2006" s="141" t="str">
        <f>L2006*(1-K2006)</f>
      </c>
    </row>
    <row r="2007">
      <c r="A2007" t="s">
        <v>148</v>
      </c>
      <c r="B2007" t="s">
        <v>164</v>
      </c>
      <c r="C2007" s="4" t="s">
        <v>165</v>
      </c>
      <c r="D2007" t="s">
        <v>166</v>
      </c>
      <c r="E2007" t="s">
        <v>451</v>
      </c>
      <c r="F2007" s="134" t="n">
        <v>2049</v>
      </c>
      <c r="G2007" s="135" t="n">
        <v>35</v>
      </c>
      <c r="H2007" s="136" t="n">
        <v>1343.80863169606</v>
      </c>
      <c r="I2007" s="137" t="n">
        <v>4687789.04212007</v>
      </c>
      <c r="J2007" s="138" t="str">
        <f>IF(I2007&gt;0,H2007/I2007,0)</f>
      </c>
      <c r="K2007" s="139" t="str">
        <f>1-EXP(-J2007)</f>
      </c>
      <c r="L2007" s="140" t="str">
        <f>IF(G2007=30,1,M2006)</f>
      </c>
      <c r="M2007" s="141" t="str">
        <f>L2007*(1-K2007)</f>
      </c>
    </row>
    <row r="2008">
      <c r="A2008" t="s">
        <v>148</v>
      </c>
      <c r="B2008" t="s">
        <v>164</v>
      </c>
      <c r="C2008" s="4" t="s">
        <v>165</v>
      </c>
      <c r="D2008" t="s">
        <v>166</v>
      </c>
      <c r="E2008" t="s">
        <v>451</v>
      </c>
      <c r="F2008" s="134" t="n">
        <v>2049</v>
      </c>
      <c r="G2008" s="135" t="n">
        <v>36</v>
      </c>
      <c r="H2008" s="136" t="n">
        <v>1612.22485757552</v>
      </c>
      <c r="I2008" s="137" t="n">
        <v>4754428.62440081</v>
      </c>
      <c r="J2008" s="138" t="str">
        <f>IF(I2008&gt;0,H2008/I2008,0)</f>
      </c>
      <c r="K2008" s="139" t="str">
        <f>1-EXP(-J2008)</f>
      </c>
      <c r="L2008" s="140" t="str">
        <f>IF(G2008=30,1,M2007)</f>
      </c>
      <c r="M2008" s="141" t="str">
        <f>L2008*(1-K2008)</f>
      </c>
    </row>
    <row r="2009">
      <c r="A2009" t="s">
        <v>148</v>
      </c>
      <c r="B2009" t="s">
        <v>164</v>
      </c>
      <c r="C2009" s="4" t="s">
        <v>165</v>
      </c>
      <c r="D2009" t="s">
        <v>166</v>
      </c>
      <c r="E2009" t="s">
        <v>451</v>
      </c>
      <c r="F2009" s="134" t="n">
        <v>2049</v>
      </c>
      <c r="G2009" s="135" t="n">
        <v>37</v>
      </c>
      <c r="H2009" s="136" t="n">
        <v>1823.97980170332</v>
      </c>
      <c r="I2009" s="137" t="n">
        <v>4865069.43661885</v>
      </c>
      <c r="J2009" s="138" t="str">
        <f>IF(I2009&gt;0,H2009/I2009,0)</f>
      </c>
      <c r="K2009" s="139" t="str">
        <f>1-EXP(-J2009)</f>
      </c>
      <c r="L2009" s="140" t="str">
        <f>IF(G2009=30,1,M2008)</f>
      </c>
      <c r="M2009" s="141" t="str">
        <f>L2009*(1-K2009)</f>
      </c>
    </row>
    <row r="2010">
      <c r="A2010" t="s">
        <v>148</v>
      </c>
      <c r="B2010" t="s">
        <v>164</v>
      </c>
      <c r="C2010" s="4" t="s">
        <v>165</v>
      </c>
      <c r="D2010" t="s">
        <v>166</v>
      </c>
      <c r="E2010" t="s">
        <v>451</v>
      </c>
      <c r="F2010" s="134" t="n">
        <v>2049</v>
      </c>
      <c r="G2010" s="135" t="n">
        <v>38</v>
      </c>
      <c r="H2010" s="136" t="n">
        <v>1958.94273144208</v>
      </c>
      <c r="I2010" s="137" t="n">
        <v>4835366.80826371</v>
      </c>
      <c r="J2010" s="138" t="str">
        <f>IF(I2010&gt;0,H2010/I2010,0)</f>
      </c>
      <c r="K2010" s="139" t="str">
        <f>1-EXP(-J2010)</f>
      </c>
      <c r="L2010" s="140" t="str">
        <f>IF(G2010=30,1,M2009)</f>
      </c>
      <c r="M2010" s="141" t="str">
        <f>L2010*(1-K2010)</f>
      </c>
    </row>
    <row r="2011">
      <c r="A2011" t="s">
        <v>148</v>
      </c>
      <c r="B2011" t="s">
        <v>164</v>
      </c>
      <c r="C2011" s="4" t="s">
        <v>165</v>
      </c>
      <c r="D2011" t="s">
        <v>166</v>
      </c>
      <c r="E2011" t="s">
        <v>451</v>
      </c>
      <c r="F2011" s="134" t="n">
        <v>2049</v>
      </c>
      <c r="G2011" s="135" t="n">
        <v>39</v>
      </c>
      <c r="H2011" s="136" t="n">
        <v>2064.07291896228</v>
      </c>
      <c r="I2011" s="137" t="n">
        <v>4700462.72037512</v>
      </c>
      <c r="J2011" s="138" t="str">
        <f>IF(I2011&gt;0,H2011/I2011,0)</f>
      </c>
      <c r="K2011" s="139" t="str">
        <f>1-EXP(-J2011)</f>
      </c>
      <c r="L2011" s="140" t="str">
        <f>IF(G2011=30,1,M2010)</f>
      </c>
      <c r="M2011" s="141" t="str">
        <f>L2011*(1-K2011)</f>
      </c>
    </row>
    <row r="2012">
      <c r="A2012" t="s">
        <v>148</v>
      </c>
      <c r="B2012" t="s">
        <v>164</v>
      </c>
      <c r="C2012" s="4" t="s">
        <v>165</v>
      </c>
      <c r="D2012" t="s">
        <v>166</v>
      </c>
      <c r="E2012" t="s">
        <v>451</v>
      </c>
      <c r="F2012" s="134" t="n">
        <v>2049</v>
      </c>
      <c r="G2012" s="135" t="n">
        <v>40</v>
      </c>
      <c r="H2012" s="136" t="n">
        <v>2734.12032835747</v>
      </c>
      <c r="I2012" s="137" t="n">
        <v>4627606.14514638</v>
      </c>
      <c r="J2012" s="138" t="str">
        <f>IF(I2012&gt;0,H2012/I2012,0)</f>
      </c>
      <c r="K2012" s="139" t="str">
        <f>1-EXP(-J2012)</f>
      </c>
      <c r="L2012" s="140" t="str">
        <f>IF(G2012=30,1,M2011)</f>
      </c>
      <c r="M2012" s="141" t="str">
        <f>L2012*(1-K2012)</f>
      </c>
    </row>
    <row r="2013">
      <c r="A2013" t="s">
        <v>148</v>
      </c>
      <c r="B2013" t="s">
        <v>164</v>
      </c>
      <c r="C2013" s="4" t="s">
        <v>165</v>
      </c>
      <c r="D2013" t="s">
        <v>166</v>
      </c>
      <c r="E2013" t="s">
        <v>451</v>
      </c>
      <c r="F2013" s="134" t="n">
        <v>2049</v>
      </c>
      <c r="G2013" s="135" t="n">
        <v>41</v>
      </c>
      <c r="H2013" s="136" t="n">
        <v>3002.9594532967</v>
      </c>
      <c r="I2013" s="137" t="n">
        <v>4581506.39604302</v>
      </c>
      <c r="J2013" s="138" t="str">
        <f>IF(I2013&gt;0,H2013/I2013,0)</f>
      </c>
      <c r="K2013" s="139" t="str">
        <f>1-EXP(-J2013)</f>
      </c>
      <c r="L2013" s="140" t="str">
        <f>IF(G2013=30,1,M2012)</f>
      </c>
      <c r="M2013" s="141" t="str">
        <f>L2013*(1-K2013)</f>
      </c>
    </row>
    <row r="2014">
      <c r="A2014" t="s">
        <v>148</v>
      </c>
      <c r="B2014" t="s">
        <v>164</v>
      </c>
      <c r="C2014" s="4" t="s">
        <v>165</v>
      </c>
      <c r="D2014" t="s">
        <v>166</v>
      </c>
      <c r="E2014" t="s">
        <v>451</v>
      </c>
      <c r="F2014" s="134" t="n">
        <v>2049</v>
      </c>
      <c r="G2014" s="135" t="n">
        <v>42</v>
      </c>
      <c r="H2014" s="136" t="n">
        <v>3341.54936144776</v>
      </c>
      <c r="I2014" s="137" t="n">
        <v>4602750.10249323</v>
      </c>
      <c r="J2014" s="138" t="str">
        <f>IF(I2014&gt;0,H2014/I2014,0)</f>
      </c>
      <c r="K2014" s="139" t="str">
        <f>1-EXP(-J2014)</f>
      </c>
      <c r="L2014" s="140" t="str">
        <f>IF(G2014=30,1,M2013)</f>
      </c>
      <c r="M2014" s="141" t="str">
        <f>L2014*(1-K2014)</f>
      </c>
    </row>
    <row r="2015">
      <c r="A2015" t="s">
        <v>148</v>
      </c>
      <c r="B2015" t="s">
        <v>164</v>
      </c>
      <c r="C2015" s="4" t="s">
        <v>165</v>
      </c>
      <c r="D2015" t="s">
        <v>166</v>
      </c>
      <c r="E2015" t="s">
        <v>451</v>
      </c>
      <c r="F2015" s="134" t="n">
        <v>2049</v>
      </c>
      <c r="G2015" s="135" t="n">
        <v>43</v>
      </c>
      <c r="H2015" s="136" t="n">
        <v>3574.82177027683</v>
      </c>
      <c r="I2015" s="137" t="n">
        <v>4516331.48060769</v>
      </c>
      <c r="J2015" s="138" t="str">
        <f>IF(I2015&gt;0,H2015/I2015,0)</f>
      </c>
      <c r="K2015" s="139" t="str">
        <f>1-EXP(-J2015)</f>
      </c>
      <c r="L2015" s="140" t="str">
        <f>IF(G2015=30,1,M2014)</f>
      </c>
      <c r="M2015" s="141" t="str">
        <f>L2015*(1-K2015)</f>
      </c>
    </row>
    <row r="2016">
      <c r="A2016" t="s">
        <v>148</v>
      </c>
      <c r="B2016" t="s">
        <v>164</v>
      </c>
      <c r="C2016" s="4" t="s">
        <v>165</v>
      </c>
      <c r="D2016" t="s">
        <v>166</v>
      </c>
      <c r="E2016" t="s">
        <v>451</v>
      </c>
      <c r="F2016" s="134" t="n">
        <v>2049</v>
      </c>
      <c r="G2016" s="135" t="n">
        <v>44</v>
      </c>
      <c r="H2016" s="136" t="n">
        <v>3850.50386192301</v>
      </c>
      <c r="I2016" s="137" t="n">
        <v>4450942.32036177</v>
      </c>
      <c r="J2016" s="138" t="str">
        <f>IF(I2016&gt;0,H2016/I2016,0)</f>
      </c>
      <c r="K2016" s="139" t="str">
        <f>1-EXP(-J2016)</f>
      </c>
      <c r="L2016" s="140" t="str">
        <f>IF(G2016=30,1,M2015)</f>
      </c>
      <c r="M2016" s="141" t="str">
        <f>L2016*(1-K2016)</f>
      </c>
    </row>
    <row r="2017">
      <c r="A2017" t="s">
        <v>148</v>
      </c>
      <c r="B2017" t="s">
        <v>164</v>
      </c>
      <c r="C2017" s="4" t="s">
        <v>165</v>
      </c>
      <c r="D2017" t="s">
        <v>166</v>
      </c>
      <c r="E2017" t="s">
        <v>451</v>
      </c>
      <c r="F2017" s="134" t="n">
        <v>2049</v>
      </c>
      <c r="G2017" s="135" t="n">
        <v>45</v>
      </c>
      <c r="H2017" s="136" t="n">
        <v>4820.89554562902</v>
      </c>
      <c r="I2017" s="137" t="n">
        <v>4318634.39644592</v>
      </c>
      <c r="J2017" s="138" t="str">
        <f>IF(I2017&gt;0,H2017/I2017,0)</f>
      </c>
      <c r="K2017" s="139" t="str">
        <f>1-EXP(-J2017)</f>
      </c>
      <c r="L2017" s="140" t="str">
        <f>IF(G2017=30,1,M2016)</f>
      </c>
      <c r="M2017" s="141" t="str">
        <f>L2017*(1-K2017)</f>
      </c>
    </row>
    <row r="2018">
      <c r="A2018" t="s">
        <v>148</v>
      </c>
      <c r="B2018" t="s">
        <v>164</v>
      </c>
      <c r="C2018" s="4" t="s">
        <v>165</v>
      </c>
      <c r="D2018" t="s">
        <v>166</v>
      </c>
      <c r="E2018" t="s">
        <v>451</v>
      </c>
      <c r="F2018" s="134" t="n">
        <v>2049</v>
      </c>
      <c r="G2018" s="135" t="n">
        <v>46</v>
      </c>
      <c r="H2018" s="136" t="n">
        <v>5264.86697974368</v>
      </c>
      <c r="I2018" s="137" t="n">
        <v>4246751.40642643</v>
      </c>
      <c r="J2018" s="138" t="str">
        <f>IF(I2018&gt;0,H2018/I2018,0)</f>
      </c>
      <c r="K2018" s="139" t="str">
        <f>1-EXP(-J2018)</f>
      </c>
      <c r="L2018" s="140" t="str">
        <f>IF(G2018=30,1,M2017)</f>
      </c>
      <c r="M2018" s="141" t="str">
        <f>L2018*(1-K2018)</f>
      </c>
    </row>
    <row r="2019">
      <c r="A2019" t="s">
        <v>148</v>
      </c>
      <c r="B2019" t="s">
        <v>164</v>
      </c>
      <c r="C2019" s="4" t="s">
        <v>165</v>
      </c>
      <c r="D2019" t="s">
        <v>166</v>
      </c>
      <c r="E2019" t="s">
        <v>451</v>
      </c>
      <c r="F2019" s="134" t="n">
        <v>2049</v>
      </c>
      <c r="G2019" s="135" t="n">
        <v>47</v>
      </c>
      <c r="H2019" s="136" t="n">
        <v>5888.06870605646</v>
      </c>
      <c r="I2019" s="137" t="n">
        <v>4215426.03664993</v>
      </c>
      <c r="J2019" s="138" t="str">
        <f>IF(I2019&gt;0,H2019/I2019,0)</f>
      </c>
      <c r="K2019" s="139" t="str">
        <f>1-EXP(-J2019)</f>
      </c>
      <c r="L2019" s="140" t="str">
        <f>IF(G2019=30,1,M2018)</f>
      </c>
      <c r="M2019" s="141" t="str">
        <f>L2019*(1-K2019)</f>
      </c>
    </row>
    <row r="2020">
      <c r="A2020" t="s">
        <v>148</v>
      </c>
      <c r="B2020" t="s">
        <v>164</v>
      </c>
      <c r="C2020" s="4" t="s">
        <v>165</v>
      </c>
      <c r="D2020" t="s">
        <v>166</v>
      </c>
      <c r="E2020" t="s">
        <v>451</v>
      </c>
      <c r="F2020" s="134" t="n">
        <v>2049</v>
      </c>
      <c r="G2020" s="135" t="n">
        <v>48</v>
      </c>
      <c r="H2020" s="136" t="n">
        <v>6443.35704243455</v>
      </c>
      <c r="I2020" s="137" t="n">
        <v>4186587.00797003</v>
      </c>
      <c r="J2020" s="138" t="str">
        <f>IF(I2020&gt;0,H2020/I2020,0)</f>
      </c>
      <c r="K2020" s="139" t="str">
        <f>1-EXP(-J2020)</f>
      </c>
      <c r="L2020" s="140" t="str">
        <f>IF(G2020=30,1,M2019)</f>
      </c>
      <c r="M2020" s="141" t="str">
        <f>L2020*(1-K2020)</f>
      </c>
    </row>
    <row r="2021">
      <c r="A2021" t="s">
        <v>148</v>
      </c>
      <c r="B2021" t="s">
        <v>164</v>
      </c>
      <c r="C2021" s="4" t="s">
        <v>165</v>
      </c>
      <c r="D2021" t="s">
        <v>166</v>
      </c>
      <c r="E2021" t="s">
        <v>451</v>
      </c>
      <c r="F2021" s="134" t="n">
        <v>2049</v>
      </c>
      <c r="G2021" s="135" t="n">
        <v>49</v>
      </c>
      <c r="H2021" s="136" t="n">
        <v>7058.0771518231</v>
      </c>
      <c r="I2021" s="137" t="n">
        <v>4156382.90642907</v>
      </c>
      <c r="J2021" s="138" t="str">
        <f>IF(I2021&gt;0,H2021/I2021,0)</f>
      </c>
      <c r="K2021" s="139" t="str">
        <f>1-EXP(-J2021)</f>
      </c>
      <c r="L2021" s="140" t="str">
        <f>IF(G2021=30,1,M2020)</f>
      </c>
      <c r="M2021" s="141" t="str">
        <f>L2021*(1-K2021)</f>
      </c>
    </row>
    <row r="2022">
      <c r="A2022" t="s">
        <v>148</v>
      </c>
      <c r="B2022" t="s">
        <v>164</v>
      </c>
      <c r="C2022" s="4" t="s">
        <v>165</v>
      </c>
      <c r="D2022" t="s">
        <v>166</v>
      </c>
      <c r="E2022" t="s">
        <v>451</v>
      </c>
      <c r="F2022" s="134" t="n">
        <v>2049</v>
      </c>
      <c r="G2022" s="135" t="n">
        <v>50</v>
      </c>
      <c r="H2022" s="136" t="n">
        <v>8097.61860952027</v>
      </c>
      <c r="I2022" s="137" t="n">
        <v>4163153.97749344</v>
      </c>
      <c r="J2022" s="138" t="str">
        <f>IF(I2022&gt;0,H2022/I2022,0)</f>
      </c>
      <c r="K2022" s="139" t="str">
        <f>1-EXP(-J2022)</f>
      </c>
      <c r="L2022" s="140" t="str">
        <f>IF(G2022=30,1,M2021)</f>
      </c>
      <c r="M2022" s="141" t="str">
        <f>L2022*(1-K2022)</f>
      </c>
    </row>
    <row r="2023">
      <c r="A2023" t="s">
        <v>148</v>
      </c>
      <c r="B2023" t="s">
        <v>164</v>
      </c>
      <c r="C2023" s="4" t="s">
        <v>165</v>
      </c>
      <c r="D2023" t="s">
        <v>166</v>
      </c>
      <c r="E2023" t="s">
        <v>451</v>
      </c>
      <c r="F2023" s="134" t="n">
        <v>2049</v>
      </c>
      <c r="G2023" s="135" t="n">
        <v>51</v>
      </c>
      <c r="H2023" s="136" t="n">
        <v>8998.63308845726</v>
      </c>
      <c r="I2023" s="137" t="n">
        <v>4205336.44017379</v>
      </c>
      <c r="J2023" s="138" t="str">
        <f>IF(I2023&gt;0,H2023/I2023,0)</f>
      </c>
      <c r="K2023" s="139" t="str">
        <f>1-EXP(-J2023)</f>
      </c>
      <c r="L2023" s="140" t="str">
        <f>IF(G2023=30,1,M2022)</f>
      </c>
      <c r="M2023" s="141" t="str">
        <f>L2023*(1-K2023)</f>
      </c>
    </row>
    <row r="2024">
      <c r="A2024" t="s">
        <v>148</v>
      </c>
      <c r="B2024" t="s">
        <v>164</v>
      </c>
      <c r="C2024" s="4" t="s">
        <v>165</v>
      </c>
      <c r="D2024" t="s">
        <v>166</v>
      </c>
      <c r="E2024" t="s">
        <v>451</v>
      </c>
      <c r="F2024" s="134" t="n">
        <v>2049</v>
      </c>
      <c r="G2024" s="135" t="n">
        <v>52</v>
      </c>
      <c r="H2024" s="136" t="n">
        <v>10298.7559987925</v>
      </c>
      <c r="I2024" s="137" t="n">
        <v>4318305.32659707</v>
      </c>
      <c r="J2024" s="138" t="str">
        <f>IF(I2024&gt;0,H2024/I2024,0)</f>
      </c>
      <c r="K2024" s="139" t="str">
        <f>1-EXP(-J2024)</f>
      </c>
      <c r="L2024" s="140" t="str">
        <f>IF(G2024=30,1,M2023)</f>
      </c>
      <c r="M2024" s="141" t="str">
        <f>L2024*(1-K2024)</f>
      </c>
    </row>
    <row r="2025">
      <c r="A2025" t="s">
        <v>148</v>
      </c>
      <c r="B2025" t="s">
        <v>164</v>
      </c>
      <c r="C2025" s="4" t="s">
        <v>165</v>
      </c>
      <c r="D2025" t="s">
        <v>166</v>
      </c>
      <c r="E2025" t="s">
        <v>451</v>
      </c>
      <c r="F2025" s="134" t="n">
        <v>2049</v>
      </c>
      <c r="G2025" s="135" t="n">
        <v>53</v>
      </c>
      <c r="H2025" s="136" t="n">
        <v>11116.4360277689</v>
      </c>
      <c r="I2025" s="137" t="n">
        <v>4258735.75757391</v>
      </c>
      <c r="J2025" s="138" t="str">
        <f>IF(I2025&gt;0,H2025/I2025,0)</f>
      </c>
      <c r="K2025" s="139" t="str">
        <f>1-EXP(-J2025)</f>
      </c>
      <c r="L2025" s="140" t="str">
        <f>IF(G2025=30,1,M2024)</f>
      </c>
      <c r="M2025" s="141" t="str">
        <f>L2025*(1-K2025)</f>
      </c>
    </row>
    <row r="2026">
      <c r="A2026" t="s">
        <v>148</v>
      </c>
      <c r="B2026" t="s">
        <v>164</v>
      </c>
      <c r="C2026" s="4" t="s">
        <v>165</v>
      </c>
      <c r="D2026" t="s">
        <v>166</v>
      </c>
      <c r="E2026" t="s">
        <v>451</v>
      </c>
      <c r="F2026" s="134" t="n">
        <v>2049</v>
      </c>
      <c r="G2026" s="135" t="n">
        <v>54</v>
      </c>
      <c r="H2026" s="136" t="n">
        <v>11886.9246180101</v>
      </c>
      <c r="I2026" s="137" t="n">
        <v>4169203.70781546</v>
      </c>
      <c r="J2026" s="138" t="str">
        <f>IF(I2026&gt;0,H2026/I2026,0)</f>
      </c>
      <c r="K2026" s="139" t="str">
        <f>1-EXP(-J2026)</f>
      </c>
      <c r="L2026" s="140" t="str">
        <f>IF(G2026=30,1,M2025)</f>
      </c>
      <c r="M2026" s="141" t="str">
        <f>L2026*(1-K2026)</f>
      </c>
    </row>
    <row r="2027">
      <c r="A2027" t="s">
        <v>148</v>
      </c>
      <c r="B2027" t="s">
        <v>164</v>
      </c>
      <c r="C2027" s="4" t="s">
        <v>165</v>
      </c>
      <c r="D2027" t="s">
        <v>166</v>
      </c>
      <c r="E2027" t="s">
        <v>451</v>
      </c>
      <c r="F2027" s="134" t="n">
        <v>2049</v>
      </c>
      <c r="G2027" s="135" t="n">
        <v>55</v>
      </c>
      <c r="H2027" s="136" t="n">
        <v>12466.780090845</v>
      </c>
      <c r="I2027" s="137" t="n">
        <v>4093108.21943203</v>
      </c>
      <c r="J2027" s="138" t="str">
        <f>IF(I2027&gt;0,H2027/I2027,0)</f>
      </c>
      <c r="K2027" s="139" t="str">
        <f>1-EXP(-J2027)</f>
      </c>
      <c r="L2027" s="140" t="str">
        <f>IF(G2027=30,1,M2026)</f>
      </c>
      <c r="M2027" s="141" t="str">
        <f>L2027*(1-K2027)</f>
      </c>
    </row>
    <row r="2028">
      <c r="A2028" t="s">
        <v>148</v>
      </c>
      <c r="B2028" t="s">
        <v>164</v>
      </c>
      <c r="C2028" s="4" t="s">
        <v>165</v>
      </c>
      <c r="D2028" t="s">
        <v>166</v>
      </c>
      <c r="E2028" t="s">
        <v>451</v>
      </c>
      <c r="F2028" s="134" t="n">
        <v>2049</v>
      </c>
      <c r="G2028" s="135" t="n">
        <v>56</v>
      </c>
      <c r="H2028" s="136" t="n">
        <v>13219.1250212248</v>
      </c>
      <c r="I2028" s="137" t="n">
        <v>4018871.62921105</v>
      </c>
      <c r="J2028" s="138" t="str">
        <f>IF(I2028&gt;0,H2028/I2028,0)</f>
      </c>
      <c r="K2028" s="139" t="str">
        <f>1-EXP(-J2028)</f>
      </c>
      <c r="L2028" s="140" t="str">
        <f>IF(G2028=30,1,M2027)</f>
      </c>
      <c r="M2028" s="141" t="str">
        <f>L2028*(1-K2028)</f>
      </c>
    </row>
    <row r="2029">
      <c r="A2029" t="s">
        <v>148</v>
      </c>
      <c r="B2029" t="s">
        <v>164</v>
      </c>
      <c r="C2029" s="4" t="s">
        <v>165</v>
      </c>
      <c r="D2029" t="s">
        <v>166</v>
      </c>
      <c r="E2029" t="s">
        <v>451</v>
      </c>
      <c r="F2029" s="134" t="n">
        <v>2049</v>
      </c>
      <c r="G2029" s="135" t="n">
        <v>57</v>
      </c>
      <c r="H2029" s="136" t="n">
        <v>14464.7567311141</v>
      </c>
      <c r="I2029" s="137" t="n">
        <v>4028014.92236123</v>
      </c>
      <c r="J2029" s="138" t="str">
        <f>IF(I2029&gt;0,H2029/I2029,0)</f>
      </c>
      <c r="K2029" s="139" t="str">
        <f>1-EXP(-J2029)</f>
      </c>
      <c r="L2029" s="140" t="str">
        <f>IF(G2029=30,1,M2028)</f>
      </c>
      <c r="M2029" s="141" t="str">
        <f>L2029*(1-K2029)</f>
      </c>
    </row>
    <row r="2030">
      <c r="A2030" t="s">
        <v>148</v>
      </c>
      <c r="B2030" t="s">
        <v>164</v>
      </c>
      <c r="C2030" s="4" t="s">
        <v>165</v>
      </c>
      <c r="D2030" t="s">
        <v>166</v>
      </c>
      <c r="E2030" t="s">
        <v>451</v>
      </c>
      <c r="F2030" s="134" t="n">
        <v>2049</v>
      </c>
      <c r="G2030" s="135" t="n">
        <v>58</v>
      </c>
      <c r="H2030" s="136" t="n">
        <v>15800.4185066119</v>
      </c>
      <c r="I2030" s="137" t="n">
        <v>4015942.48500584</v>
      </c>
      <c r="J2030" s="138" t="str">
        <f>IF(I2030&gt;0,H2030/I2030,0)</f>
      </c>
      <c r="K2030" s="139" t="str">
        <f>1-EXP(-J2030)</f>
      </c>
      <c r="L2030" s="140" t="str">
        <f>IF(G2030=30,1,M2029)</f>
      </c>
      <c r="M2030" s="141" t="str">
        <f>L2030*(1-K2030)</f>
      </c>
    </row>
    <row r="2031">
      <c r="A2031" t="s">
        <v>148</v>
      </c>
      <c r="B2031" t="s">
        <v>164</v>
      </c>
      <c r="C2031" s="4" t="s">
        <v>165</v>
      </c>
      <c r="D2031" t="s">
        <v>166</v>
      </c>
      <c r="E2031" t="s">
        <v>451</v>
      </c>
      <c r="F2031" s="134" t="n">
        <v>2049</v>
      </c>
      <c r="G2031" s="135" t="n">
        <v>59</v>
      </c>
      <c r="H2031" s="136" t="n">
        <v>23041.412988601</v>
      </c>
      <c r="I2031" s="137" t="n">
        <v>5904787.42671229</v>
      </c>
      <c r="J2031" s="138" t="str">
        <f>IF(I2031&gt;0,H2031/I2031,0)</f>
      </c>
      <c r="K2031" s="139" t="str">
        <f>1-EXP(-J2031)</f>
      </c>
      <c r="L2031" s="140" t="str">
        <f>IF(G2031=30,1,M2030)</f>
      </c>
      <c r="M2031" s="141" t="str">
        <f>L2031*(1-K2031)</f>
      </c>
    </row>
    <row r="2032">
      <c r="A2032" t="s">
        <v>148</v>
      </c>
      <c r="B2032" t="s">
        <v>164</v>
      </c>
      <c r="C2032" s="4" t="s">
        <v>165</v>
      </c>
      <c r="D2032" t="s">
        <v>166</v>
      </c>
      <c r="E2032" t="s">
        <v>451</v>
      </c>
      <c r="F2032" s="134" t="n">
        <v>2049</v>
      </c>
      <c r="G2032" s="135" t="n">
        <v>60</v>
      </c>
      <c r="H2032" s="136" t="n">
        <v>18203.5126014255</v>
      </c>
      <c r="I2032" s="137" t="n">
        <v>3912987.33283164</v>
      </c>
      <c r="J2032" s="138" t="str">
        <f>IF(I2032&gt;0,H2032/I2032,0)</f>
      </c>
      <c r="K2032" s="139" t="str">
        <f>1-EXP(-J2032)</f>
      </c>
      <c r="L2032" s="140" t="str">
        <f>IF(G2032=30,1,M2031)</f>
      </c>
      <c r="M2032" s="141" t="str">
        <f>L2032*(1-K2032)</f>
      </c>
    </row>
    <row r="2033">
      <c r="A2033" t="s">
        <v>148</v>
      </c>
      <c r="B2033" t="s">
        <v>164</v>
      </c>
      <c r="C2033" s="4" t="s">
        <v>165</v>
      </c>
      <c r="D2033" t="s">
        <v>166</v>
      </c>
      <c r="E2033" t="s">
        <v>451</v>
      </c>
      <c r="F2033" s="134" t="n">
        <v>2049</v>
      </c>
      <c r="G2033" s="135" t="n">
        <v>61</v>
      </c>
      <c r="H2033" s="136" t="n">
        <v>19822.1987491776</v>
      </c>
      <c r="I2033" s="137" t="n">
        <v>3860949.65103161</v>
      </c>
      <c r="J2033" s="138" t="str">
        <f>IF(I2033&gt;0,H2033/I2033,0)</f>
      </c>
      <c r="K2033" s="139" t="str">
        <f>1-EXP(-J2033)</f>
      </c>
      <c r="L2033" s="140" t="str">
        <f>IF(G2033=30,1,M2032)</f>
      </c>
      <c r="M2033" s="141" t="str">
        <f>L2033*(1-K2033)</f>
      </c>
    </row>
    <row r="2034">
      <c r="A2034" t="s">
        <v>148</v>
      </c>
      <c r="B2034" t="s">
        <v>164</v>
      </c>
      <c r="C2034" s="4" t="s">
        <v>165</v>
      </c>
      <c r="D2034" t="s">
        <v>166</v>
      </c>
      <c r="E2034" t="s">
        <v>451</v>
      </c>
      <c r="F2034" s="134" t="n">
        <v>2049</v>
      </c>
      <c r="G2034" s="135" t="n">
        <v>62</v>
      </c>
      <c r="H2034" s="136" t="n">
        <v>20934.0967744525</v>
      </c>
      <c r="I2034" s="137" t="n">
        <v>3703316.45769665</v>
      </c>
      <c r="J2034" s="138" t="str">
        <f>IF(I2034&gt;0,H2034/I2034,0)</f>
      </c>
      <c r="K2034" s="139" t="str">
        <f>1-EXP(-J2034)</f>
      </c>
      <c r="L2034" s="140" t="str">
        <f>IF(G2034=30,1,M2033)</f>
      </c>
      <c r="M2034" s="141" t="str">
        <f>L2034*(1-K2034)</f>
      </c>
    </row>
    <row r="2035">
      <c r="A2035" t="s">
        <v>148</v>
      </c>
      <c r="B2035" t="s">
        <v>164</v>
      </c>
      <c r="C2035" s="4" t="s">
        <v>165</v>
      </c>
      <c r="D2035" t="s">
        <v>166</v>
      </c>
      <c r="E2035" t="s">
        <v>451</v>
      </c>
      <c r="F2035" s="134" t="n">
        <v>2049</v>
      </c>
      <c r="G2035" s="135" t="n">
        <v>63</v>
      </c>
      <c r="H2035" s="136" t="n">
        <v>22581.1297406395</v>
      </c>
      <c r="I2035" s="137" t="n">
        <v>3630281.24519766</v>
      </c>
      <c r="J2035" s="138" t="str">
        <f>IF(I2035&gt;0,H2035/I2035,0)</f>
      </c>
      <c r="K2035" s="139" t="str">
        <f>1-EXP(-J2035)</f>
      </c>
      <c r="L2035" s="140" t="str">
        <f>IF(G2035=30,1,M2034)</f>
      </c>
      <c r="M2035" s="141" t="str">
        <f>L2035*(1-K2035)</f>
      </c>
    </row>
    <row r="2036">
      <c r="A2036" t="s">
        <v>148</v>
      </c>
      <c r="B2036" t="s">
        <v>164</v>
      </c>
      <c r="C2036" s="4" t="s">
        <v>165</v>
      </c>
      <c r="D2036" t="s">
        <v>166</v>
      </c>
      <c r="E2036" t="s">
        <v>451</v>
      </c>
      <c r="F2036" s="134" t="n">
        <v>2049</v>
      </c>
      <c r="G2036" s="135" t="n">
        <v>64</v>
      </c>
      <c r="H2036" s="136" t="n">
        <v>24873.4511455699</v>
      </c>
      <c r="I2036" s="137" t="n">
        <v>3634891.13128604</v>
      </c>
      <c r="J2036" s="138" t="str">
        <f>IF(I2036&gt;0,H2036/I2036,0)</f>
      </c>
      <c r="K2036" s="139" t="str">
        <f>1-EXP(-J2036)</f>
      </c>
      <c r="L2036" s="140" t="str">
        <f>IF(G2036=30,1,M2035)</f>
      </c>
      <c r="M2036" s="141" t="str">
        <f>L2036*(1-K2036)</f>
      </c>
    </row>
    <row r="2037">
      <c r="A2037" t="s">
        <v>148</v>
      </c>
      <c r="B2037" t="s">
        <v>164</v>
      </c>
      <c r="C2037" s="4" t="s">
        <v>165</v>
      </c>
      <c r="D2037" t="s">
        <v>166</v>
      </c>
      <c r="E2037" t="s">
        <v>451</v>
      </c>
      <c r="F2037" s="134" t="n">
        <v>2049</v>
      </c>
      <c r="G2037" s="135" t="n">
        <v>65</v>
      </c>
      <c r="H2037" s="136" t="n">
        <v>26120.401084363</v>
      </c>
      <c r="I2037" s="137" t="n">
        <v>3655430.88336313</v>
      </c>
      <c r="J2037" s="138" t="str">
        <f>IF(I2037&gt;0,H2037/I2037,0)</f>
      </c>
      <c r="K2037" s="139" t="str">
        <f>1-EXP(-J2037)</f>
      </c>
      <c r="L2037" s="140" t="str">
        <f>IF(G2037=30,1,M2036)</f>
      </c>
      <c r="M2037" s="141" t="str">
        <f>L2037*(1-K2037)</f>
      </c>
    </row>
    <row r="2038">
      <c r="A2038" t="s">
        <v>148</v>
      </c>
      <c r="B2038" t="s">
        <v>164</v>
      </c>
      <c r="C2038" s="4" t="s">
        <v>165</v>
      </c>
      <c r="D2038" t="s">
        <v>166</v>
      </c>
      <c r="E2038" t="s">
        <v>451</v>
      </c>
      <c r="F2038" s="134" t="n">
        <v>2049</v>
      </c>
      <c r="G2038" s="135" t="n">
        <v>66</v>
      </c>
      <c r="H2038" s="136" t="n">
        <v>28012.0476653649</v>
      </c>
      <c r="I2038" s="137" t="n">
        <v>3578985.83395113</v>
      </c>
      <c r="J2038" s="138" t="str">
        <f>IF(I2038&gt;0,H2038/I2038,0)</f>
      </c>
      <c r="K2038" s="139" t="str">
        <f>1-EXP(-J2038)</f>
      </c>
      <c r="L2038" s="140" t="str">
        <f>IF(G2038=30,1,M2037)</f>
      </c>
      <c r="M2038" s="141" t="str">
        <f>L2038*(1-K2038)</f>
      </c>
    </row>
    <row r="2039">
      <c r="A2039" t="s">
        <v>148</v>
      </c>
      <c r="B2039" t="s">
        <v>164</v>
      </c>
      <c r="C2039" s="4" t="s">
        <v>165</v>
      </c>
      <c r="D2039" t="s">
        <v>166</v>
      </c>
      <c r="E2039" t="s">
        <v>451</v>
      </c>
      <c r="F2039" s="134" t="n">
        <v>2049</v>
      </c>
      <c r="G2039" s="135" t="n">
        <v>67</v>
      </c>
      <c r="H2039" s="136" t="n">
        <v>29345.3181610252</v>
      </c>
      <c r="I2039" s="137" t="n">
        <v>3404888.20322351</v>
      </c>
      <c r="J2039" s="138" t="str">
        <f>IF(I2039&gt;0,H2039/I2039,0)</f>
      </c>
      <c r="K2039" s="139" t="str">
        <f>1-EXP(-J2039)</f>
      </c>
      <c r="L2039" s="140" t="str">
        <f>IF(G2039=30,1,M2038)</f>
      </c>
      <c r="M2039" s="141" t="str">
        <f>L2039*(1-K2039)</f>
      </c>
    </row>
    <row r="2040">
      <c r="A2040" t="s">
        <v>148</v>
      </c>
      <c r="B2040" t="s">
        <v>164</v>
      </c>
      <c r="C2040" s="4" t="s">
        <v>165</v>
      </c>
      <c r="D2040" t="s">
        <v>166</v>
      </c>
      <c r="E2040" t="s">
        <v>451</v>
      </c>
      <c r="F2040" s="134" t="n">
        <v>2049</v>
      </c>
      <c r="G2040" s="135" t="n">
        <v>68</v>
      </c>
      <c r="H2040" s="136" t="n">
        <v>31141.0142955255</v>
      </c>
      <c r="I2040" s="137" t="n">
        <v>3281005.61448333</v>
      </c>
      <c r="J2040" s="138" t="str">
        <f>IF(I2040&gt;0,H2040/I2040,0)</f>
      </c>
      <c r="K2040" s="139" t="str">
        <f>1-EXP(-J2040)</f>
      </c>
      <c r="L2040" s="140" t="str">
        <f>IF(G2040=30,1,M2039)</f>
      </c>
      <c r="M2040" s="141" t="str">
        <f>L2040*(1-K2040)</f>
      </c>
    </row>
    <row r="2041">
      <c r="A2041" t="s">
        <v>148</v>
      </c>
      <c r="B2041" t="s">
        <v>164</v>
      </c>
      <c r="C2041" s="4" t="s">
        <v>165</v>
      </c>
      <c r="D2041" t="s">
        <v>166</v>
      </c>
      <c r="E2041" t="s">
        <v>451</v>
      </c>
      <c r="F2041" s="134" t="n">
        <v>2049</v>
      </c>
      <c r="G2041" s="135" t="n">
        <v>69</v>
      </c>
      <c r="H2041" s="136" t="n">
        <v>33140.3103145377</v>
      </c>
      <c r="I2041" s="137" t="n">
        <v>3167076.97183124</v>
      </c>
      <c r="J2041" s="138" t="str">
        <f>IF(I2041&gt;0,H2041/I2041,0)</f>
      </c>
      <c r="K2041" s="139" t="str">
        <f>1-EXP(-J2041)</f>
      </c>
      <c r="L2041" s="140" t="str">
        <f>IF(G2041=30,1,M2040)</f>
      </c>
      <c r="M2041" s="141" t="str">
        <f>L2041*(1-K2041)</f>
      </c>
    </row>
    <row r="2042">
      <c r="A2042" t="s">
        <v>148</v>
      </c>
      <c r="B2042" t="s">
        <v>164</v>
      </c>
      <c r="C2042" s="4" t="s">
        <v>165</v>
      </c>
      <c r="D2042" t="s">
        <v>166</v>
      </c>
      <c r="E2042" t="s">
        <v>451</v>
      </c>
      <c r="F2042" s="134" t="n">
        <v>2050</v>
      </c>
      <c r="G2042" s="135" t="n">
        <v>30</v>
      </c>
      <c r="H2042" s="136" t="n">
        <v>533.699642440938</v>
      </c>
      <c r="I2042" s="137" t="n">
        <v>4253515.02470437</v>
      </c>
      <c r="J2042" s="138" t="str">
        <f>IF(I2042&gt;0,H2042/I2042,0)</f>
      </c>
      <c r="K2042" s="139" t="str">
        <f>1-EXP(-J2042)</f>
      </c>
      <c r="L2042" s="140" t="str">
        <f>IF(G2042=30,1,M2041)</f>
      </c>
      <c r="M2042" s="141" t="str">
        <f>L2042*(1-K2042)</f>
      </c>
    </row>
    <row r="2043">
      <c r="A2043" t="s">
        <v>148</v>
      </c>
      <c r="B2043" t="s">
        <v>164</v>
      </c>
      <c r="C2043" s="4" t="s">
        <v>165</v>
      </c>
      <c r="D2043" t="s">
        <v>166</v>
      </c>
      <c r="E2043" t="s">
        <v>451</v>
      </c>
      <c r="F2043" s="134" t="n">
        <v>2050</v>
      </c>
      <c r="G2043" s="135" t="n">
        <v>31</v>
      </c>
      <c r="H2043" s="136" t="n">
        <v>733.316200468439</v>
      </c>
      <c r="I2043" s="137" t="n">
        <v>4262311.86547812</v>
      </c>
      <c r="J2043" s="138" t="str">
        <f>IF(I2043&gt;0,H2043/I2043,0)</f>
      </c>
      <c r="K2043" s="139" t="str">
        <f>1-EXP(-J2043)</f>
      </c>
      <c r="L2043" s="140" t="str">
        <f>IF(G2043=30,1,M2042)</f>
      </c>
      <c r="M2043" s="141" t="str">
        <f>L2043*(1-K2043)</f>
      </c>
    </row>
    <row r="2044">
      <c r="A2044" t="s">
        <v>148</v>
      </c>
      <c r="B2044" t="s">
        <v>164</v>
      </c>
      <c r="C2044" s="4" t="s">
        <v>165</v>
      </c>
      <c r="D2044" t="s">
        <v>166</v>
      </c>
      <c r="E2044" t="s">
        <v>451</v>
      </c>
      <c r="F2044" s="134" t="n">
        <v>2050</v>
      </c>
      <c r="G2044" s="135" t="n">
        <v>32</v>
      </c>
      <c r="H2044" s="136" t="n">
        <v>776.130058168287</v>
      </c>
      <c r="I2044" s="137" t="n">
        <v>4266583.75946193</v>
      </c>
      <c r="J2044" s="138" t="str">
        <f>IF(I2044&gt;0,H2044/I2044,0)</f>
      </c>
      <c r="K2044" s="139" t="str">
        <f>1-EXP(-J2044)</f>
      </c>
      <c r="L2044" s="140" t="str">
        <f>IF(G2044=30,1,M2043)</f>
      </c>
      <c r="M2044" s="141" t="str">
        <f>L2044*(1-K2044)</f>
      </c>
    </row>
    <row r="2045">
      <c r="A2045" t="s">
        <v>148</v>
      </c>
      <c r="B2045" t="s">
        <v>164</v>
      </c>
      <c r="C2045" s="4" t="s">
        <v>165</v>
      </c>
      <c r="D2045" t="s">
        <v>166</v>
      </c>
      <c r="E2045" t="s">
        <v>451</v>
      </c>
      <c r="F2045" s="134" t="n">
        <v>2050</v>
      </c>
      <c r="G2045" s="135" t="n">
        <v>33</v>
      </c>
      <c r="H2045" s="136" t="n">
        <v>832.650675856395</v>
      </c>
      <c r="I2045" s="137" t="n">
        <v>4307020.03595894</v>
      </c>
      <c r="J2045" s="138" t="str">
        <f>IF(I2045&gt;0,H2045/I2045,0)</f>
      </c>
      <c r="K2045" s="139" t="str">
        <f>1-EXP(-J2045)</f>
      </c>
      <c r="L2045" s="140" t="str">
        <f>IF(G2045=30,1,M2044)</f>
      </c>
      <c r="M2045" s="141" t="str">
        <f>L2045*(1-K2045)</f>
      </c>
    </row>
    <row r="2046">
      <c r="A2046" t="s">
        <v>148</v>
      </c>
      <c r="B2046" t="s">
        <v>164</v>
      </c>
      <c r="C2046" s="4" t="s">
        <v>165</v>
      </c>
      <c r="D2046" t="s">
        <v>166</v>
      </c>
      <c r="E2046" t="s">
        <v>451</v>
      </c>
      <c r="F2046" s="134" t="n">
        <v>2050</v>
      </c>
      <c r="G2046" s="135" t="n">
        <v>34</v>
      </c>
      <c r="H2046" s="136" t="n">
        <v>979.107294574138</v>
      </c>
      <c r="I2046" s="137" t="n">
        <v>4568617.72130501</v>
      </c>
      <c r="J2046" s="138" t="str">
        <f>IF(I2046&gt;0,H2046/I2046,0)</f>
      </c>
      <c r="K2046" s="139" t="str">
        <f>1-EXP(-J2046)</f>
      </c>
      <c r="L2046" s="140" t="str">
        <f>IF(G2046=30,1,M2045)</f>
      </c>
      <c r="M2046" s="141" t="str">
        <f>L2046*(1-K2046)</f>
      </c>
    </row>
    <row r="2047">
      <c r="A2047" t="s">
        <v>148</v>
      </c>
      <c r="B2047" t="s">
        <v>164</v>
      </c>
      <c r="C2047" s="4" t="s">
        <v>165</v>
      </c>
      <c r="D2047" t="s">
        <v>166</v>
      </c>
      <c r="E2047" t="s">
        <v>451</v>
      </c>
      <c r="F2047" s="134" t="n">
        <v>2050</v>
      </c>
      <c r="G2047" s="135" t="n">
        <v>35</v>
      </c>
      <c r="H2047" s="136" t="n">
        <v>1319.59354256225</v>
      </c>
      <c r="I2047" s="137" t="n">
        <v>4616594.10804489</v>
      </c>
      <c r="J2047" s="138" t="str">
        <f>IF(I2047&gt;0,H2047/I2047,0)</f>
      </c>
      <c r="K2047" s="139" t="str">
        <f>1-EXP(-J2047)</f>
      </c>
      <c r="L2047" s="140" t="str">
        <f>IF(G2047=30,1,M2046)</f>
      </c>
      <c r="M2047" s="141" t="str">
        <f>L2047*(1-K2047)</f>
      </c>
    </row>
    <row r="2048">
      <c r="A2048" t="s">
        <v>148</v>
      </c>
      <c r="B2048" t="s">
        <v>164</v>
      </c>
      <c r="C2048" s="4" t="s">
        <v>165</v>
      </c>
      <c r="D2048" t="s">
        <v>166</v>
      </c>
      <c r="E2048" t="s">
        <v>451</v>
      </c>
      <c r="F2048" s="134" t="n">
        <v>2050</v>
      </c>
      <c r="G2048" s="135" t="n">
        <v>36</v>
      </c>
      <c r="H2048" s="136" t="n">
        <v>1582.29799339252</v>
      </c>
      <c r="I2048" s="137" t="n">
        <v>4681632.71800338</v>
      </c>
      <c r="J2048" s="138" t="str">
        <f>IF(I2048&gt;0,H2048/I2048,0)</f>
      </c>
      <c r="K2048" s="139" t="str">
        <f>1-EXP(-J2048)</f>
      </c>
      <c r="L2048" s="140" t="str">
        <f>IF(G2048=30,1,M2047)</f>
      </c>
      <c r="M2048" s="141" t="str">
        <f>L2048*(1-K2048)</f>
      </c>
    </row>
    <row r="2049">
      <c r="A2049" t="s">
        <v>148</v>
      </c>
      <c r="B2049" t="s">
        <v>164</v>
      </c>
      <c r="C2049" s="4" t="s">
        <v>165</v>
      </c>
      <c r="D2049" t="s">
        <v>166</v>
      </c>
      <c r="E2049" t="s">
        <v>451</v>
      </c>
      <c r="F2049" s="134" t="n">
        <v>2050</v>
      </c>
      <c r="G2049" s="135" t="n">
        <v>37</v>
      </c>
      <c r="H2049" s="136" t="n">
        <v>1728.68304675306</v>
      </c>
      <c r="I2049" s="137" t="n">
        <v>4748040.59261134</v>
      </c>
      <c r="J2049" s="138" t="str">
        <f>IF(I2049&gt;0,H2049/I2049,0)</f>
      </c>
      <c r="K2049" s="139" t="str">
        <f>1-EXP(-J2049)</f>
      </c>
      <c r="L2049" s="140" t="str">
        <f>IF(G2049=30,1,M2048)</f>
      </c>
      <c r="M2049" s="141" t="str">
        <f>L2049*(1-K2049)</f>
      </c>
    </row>
    <row r="2050">
      <c r="A2050" t="s">
        <v>148</v>
      </c>
      <c r="B2050" t="s">
        <v>164</v>
      </c>
      <c r="C2050" s="4" t="s">
        <v>165</v>
      </c>
      <c r="D2050" t="s">
        <v>166</v>
      </c>
      <c r="E2050" t="s">
        <v>451</v>
      </c>
      <c r="F2050" s="134" t="n">
        <v>2050</v>
      </c>
      <c r="G2050" s="135" t="n">
        <v>38</v>
      </c>
      <c r="H2050" s="136" t="n">
        <v>1960.77872075666</v>
      </c>
      <c r="I2050" s="137" t="n">
        <v>4858047.53155783</v>
      </c>
      <c r="J2050" s="138" t="str">
        <f>IF(I2050&gt;0,H2050/I2050,0)</f>
      </c>
      <c r="K2050" s="139" t="str">
        <f>1-EXP(-J2050)</f>
      </c>
      <c r="L2050" s="140" t="str">
        <f>IF(G2050=30,1,M2049)</f>
      </c>
      <c r="M2050" s="141" t="str">
        <f>L2050*(1-K2050)</f>
      </c>
    </row>
    <row r="2051">
      <c r="A2051" t="s">
        <v>148</v>
      </c>
      <c r="B2051" t="s">
        <v>164</v>
      </c>
      <c r="C2051" s="4" t="s">
        <v>165</v>
      </c>
      <c r="D2051" t="s">
        <v>166</v>
      </c>
      <c r="E2051" t="s">
        <v>451</v>
      </c>
      <c r="F2051" s="134" t="n">
        <v>2050</v>
      </c>
      <c r="G2051" s="135" t="n">
        <v>39</v>
      </c>
      <c r="H2051" s="136" t="n">
        <v>2111.97270209654</v>
      </c>
      <c r="I2051" s="137" t="n">
        <v>4827890.3983913</v>
      </c>
      <c r="J2051" s="138" t="str">
        <f>IF(I2051&gt;0,H2051/I2051,0)</f>
      </c>
      <c r="K2051" s="139" t="str">
        <f>1-EXP(-J2051)</f>
      </c>
      <c r="L2051" s="140" t="str">
        <f>IF(G2051=30,1,M2050)</f>
      </c>
      <c r="M2051" s="141" t="str">
        <f>L2051*(1-K2051)</f>
      </c>
    </row>
    <row r="2052">
      <c r="A2052" t="s">
        <v>148</v>
      </c>
      <c r="B2052" t="s">
        <v>164</v>
      </c>
      <c r="C2052" s="4" t="s">
        <v>165</v>
      </c>
      <c r="D2052" t="s">
        <v>166</v>
      </c>
      <c r="E2052" t="s">
        <v>451</v>
      </c>
      <c r="F2052" s="134" t="n">
        <v>2050</v>
      </c>
      <c r="G2052" s="135" t="n">
        <v>40</v>
      </c>
      <c r="H2052" s="136" t="n">
        <v>2760.33231220688</v>
      </c>
      <c r="I2052" s="137" t="n">
        <v>4692650.81095761</v>
      </c>
      <c r="J2052" s="138" t="str">
        <f>IF(I2052&gt;0,H2052/I2052,0)</f>
      </c>
      <c r="K2052" s="139" t="str">
        <f>1-EXP(-J2052)</f>
      </c>
      <c r="L2052" s="140" t="str">
        <f>IF(G2052=30,1,M2051)</f>
      </c>
      <c r="M2052" s="141" t="str">
        <f>L2052*(1-K2052)</f>
      </c>
    </row>
    <row r="2053">
      <c r="A2053" t="s">
        <v>148</v>
      </c>
      <c r="B2053" t="s">
        <v>164</v>
      </c>
      <c r="C2053" s="4" t="s">
        <v>165</v>
      </c>
      <c r="D2053" t="s">
        <v>166</v>
      </c>
      <c r="E2053" t="s">
        <v>451</v>
      </c>
      <c r="F2053" s="134" t="n">
        <v>2050</v>
      </c>
      <c r="G2053" s="135" t="n">
        <v>41</v>
      </c>
      <c r="H2053" s="136" t="n">
        <v>3012.97873564101</v>
      </c>
      <c r="I2053" s="137" t="n">
        <v>4618723.370349</v>
      </c>
      <c r="J2053" s="138" t="str">
        <f>IF(I2053&gt;0,H2053/I2053,0)</f>
      </c>
      <c r="K2053" s="139" t="str">
        <f>1-EXP(-J2053)</f>
      </c>
      <c r="L2053" s="140" t="str">
        <f>IF(G2053=30,1,M2052)</f>
      </c>
      <c r="M2053" s="141" t="str">
        <f>L2053*(1-K2053)</f>
      </c>
    </row>
    <row r="2054">
      <c r="A2054" t="s">
        <v>148</v>
      </c>
      <c r="B2054" t="s">
        <v>164</v>
      </c>
      <c r="C2054" s="4" t="s">
        <v>165</v>
      </c>
      <c r="D2054" t="s">
        <v>166</v>
      </c>
      <c r="E2054" t="s">
        <v>451</v>
      </c>
      <c r="F2054" s="134" t="n">
        <v>2050</v>
      </c>
      <c r="G2054" s="135" t="n">
        <v>42</v>
      </c>
      <c r="H2054" s="136" t="n">
        <v>3247.05152904046</v>
      </c>
      <c r="I2054" s="137" t="n">
        <v>4572685.49357218</v>
      </c>
      <c r="J2054" s="138" t="str">
        <f>IF(I2054&gt;0,H2054/I2054,0)</f>
      </c>
      <c r="K2054" s="139" t="str">
        <f>1-EXP(-J2054)</f>
      </c>
      <c r="L2054" s="140" t="str">
        <f>IF(G2054=30,1,M2053)</f>
      </c>
      <c r="M2054" s="141" t="str">
        <f>L2054*(1-K2054)</f>
      </c>
    </row>
    <row r="2055">
      <c r="A2055" t="s">
        <v>148</v>
      </c>
      <c r="B2055" t="s">
        <v>164</v>
      </c>
      <c r="C2055" s="4" t="s">
        <v>165</v>
      </c>
      <c r="D2055" t="s">
        <v>166</v>
      </c>
      <c r="E2055" t="s">
        <v>451</v>
      </c>
      <c r="F2055" s="134" t="n">
        <v>2050</v>
      </c>
      <c r="G2055" s="135" t="n">
        <v>43</v>
      </c>
      <c r="H2055" s="136" t="n">
        <v>3616.02563112517</v>
      </c>
      <c r="I2055" s="137" t="n">
        <v>4593104.2847615</v>
      </c>
      <c r="J2055" s="138" t="str">
        <f>IF(I2055&gt;0,H2055/I2055,0)</f>
      </c>
      <c r="K2055" s="139" t="str">
        <f>1-EXP(-J2055)</f>
      </c>
      <c r="L2055" s="140" t="str">
        <f>IF(G2055=30,1,M2054)</f>
      </c>
      <c r="M2055" s="141" t="str">
        <f>L2055*(1-K2055)</f>
      </c>
    </row>
    <row r="2056">
      <c r="A2056" t="s">
        <v>148</v>
      </c>
      <c r="B2056" t="s">
        <v>164</v>
      </c>
      <c r="C2056" s="4" t="s">
        <v>165</v>
      </c>
      <c r="D2056" t="s">
        <v>166</v>
      </c>
      <c r="E2056" t="s">
        <v>451</v>
      </c>
      <c r="F2056" s="134" t="n">
        <v>2050</v>
      </c>
      <c r="G2056" s="135" t="n">
        <v>44</v>
      </c>
      <c r="H2056" s="136" t="n">
        <v>3875.88298767145</v>
      </c>
      <c r="I2056" s="137" t="n">
        <v>4506074.124926</v>
      </c>
      <c r="J2056" s="138" t="str">
        <f>IF(I2056&gt;0,H2056/I2056,0)</f>
      </c>
      <c r="K2056" s="139" t="str">
        <f>1-EXP(-J2056)</f>
      </c>
      <c r="L2056" s="140" t="str">
        <f>IF(G2056=30,1,M2055)</f>
      </c>
      <c r="M2056" s="141" t="str">
        <f>L2056*(1-K2056)</f>
      </c>
    </row>
    <row r="2057">
      <c r="A2057" t="s">
        <v>148</v>
      </c>
      <c r="B2057" t="s">
        <v>164</v>
      </c>
      <c r="C2057" s="4" t="s">
        <v>165</v>
      </c>
      <c r="D2057" t="s">
        <v>166</v>
      </c>
      <c r="E2057" t="s">
        <v>451</v>
      </c>
      <c r="F2057" s="134" t="n">
        <v>2050</v>
      </c>
      <c r="G2057" s="135" t="n">
        <v>45</v>
      </c>
      <c r="H2057" s="136" t="n">
        <v>4920.80593391507</v>
      </c>
      <c r="I2057" s="137" t="n">
        <v>4439964.20543576</v>
      </c>
      <c r="J2057" s="138" t="str">
        <f>IF(I2057&gt;0,H2057/I2057,0)</f>
      </c>
      <c r="K2057" s="139" t="str">
        <f>1-EXP(-J2057)</f>
      </c>
      <c r="L2057" s="140" t="str">
        <f>IF(G2057=30,1,M2056)</f>
      </c>
      <c r="M2057" s="141" t="str">
        <f>L2057*(1-K2057)</f>
      </c>
    </row>
    <row r="2058">
      <c r="A2058" t="s">
        <v>148</v>
      </c>
      <c r="B2058" t="s">
        <v>164</v>
      </c>
      <c r="C2058" s="4" t="s">
        <v>165</v>
      </c>
      <c r="D2058" t="s">
        <v>166</v>
      </c>
      <c r="E2058" t="s">
        <v>451</v>
      </c>
      <c r="F2058" s="134" t="n">
        <v>2050</v>
      </c>
      <c r="G2058" s="135" t="n">
        <v>46</v>
      </c>
      <c r="H2058" s="136" t="n">
        <v>5300.40722961922</v>
      </c>
      <c r="I2058" s="137" t="n">
        <v>4306285.30031729</v>
      </c>
      <c r="J2058" s="138" t="str">
        <f>IF(I2058&gt;0,H2058/I2058,0)</f>
      </c>
      <c r="K2058" s="139" t="str">
        <f>1-EXP(-J2058)</f>
      </c>
      <c r="L2058" s="140" t="str">
        <f>IF(G2058=30,1,M2057)</f>
      </c>
      <c r="M2058" s="141" t="str">
        <f>L2058*(1-K2058)</f>
      </c>
    </row>
    <row r="2059">
      <c r="A2059" t="s">
        <v>148</v>
      </c>
      <c r="B2059" t="s">
        <v>164</v>
      </c>
      <c r="C2059" s="4" t="s">
        <v>165</v>
      </c>
      <c r="D2059" t="s">
        <v>166</v>
      </c>
      <c r="E2059" t="s">
        <v>451</v>
      </c>
      <c r="F2059" s="134" t="n">
        <v>2050</v>
      </c>
      <c r="G2059" s="135" t="n">
        <v>47</v>
      </c>
      <c r="H2059" s="136" t="n">
        <v>5735.57153439865</v>
      </c>
      <c r="I2059" s="137" t="n">
        <v>4234290.87972195</v>
      </c>
      <c r="J2059" s="138" t="str">
        <f>IF(I2059&gt;0,H2059/I2059,0)</f>
      </c>
      <c r="K2059" s="139" t="str">
        <f>1-EXP(-J2059)</f>
      </c>
      <c r="L2059" s="140" t="str">
        <f>IF(G2059=30,1,M2058)</f>
      </c>
      <c r="M2059" s="141" t="str">
        <f>L2059*(1-K2059)</f>
      </c>
    </row>
    <row r="2060">
      <c r="A2060" t="s">
        <v>148</v>
      </c>
      <c r="B2060" t="s">
        <v>164</v>
      </c>
      <c r="C2060" s="4" t="s">
        <v>165</v>
      </c>
      <c r="D2060" t="s">
        <v>166</v>
      </c>
      <c r="E2060" t="s">
        <v>451</v>
      </c>
      <c r="F2060" s="134" t="n">
        <v>2050</v>
      </c>
      <c r="G2060" s="135" t="n">
        <v>48</v>
      </c>
      <c r="H2060" s="136" t="n">
        <v>6417.92836898014</v>
      </c>
      <c r="I2060" s="137" t="n">
        <v>4201723.06153212</v>
      </c>
      <c r="J2060" s="138" t="str">
        <f>IF(I2060&gt;0,H2060/I2060,0)</f>
      </c>
      <c r="K2060" s="139" t="str">
        <f>1-EXP(-J2060)</f>
      </c>
      <c r="L2060" s="140" t="str">
        <f>IF(G2060=30,1,M2059)</f>
      </c>
      <c r="M2060" s="141" t="str">
        <f>L2060*(1-K2060)</f>
      </c>
    </row>
    <row r="2061">
      <c r="A2061" t="s">
        <v>148</v>
      </c>
      <c r="B2061" t="s">
        <v>164</v>
      </c>
      <c r="C2061" s="4" t="s">
        <v>165</v>
      </c>
      <c r="D2061" t="s">
        <v>166</v>
      </c>
      <c r="E2061" t="s">
        <v>451</v>
      </c>
      <c r="F2061" s="134" t="n">
        <v>2050</v>
      </c>
      <c r="G2061" s="135" t="n">
        <v>49</v>
      </c>
      <c r="H2061" s="136" t="n">
        <v>7030.44923489476</v>
      </c>
      <c r="I2061" s="137" t="n">
        <v>4171668.93830426</v>
      </c>
      <c r="J2061" s="138" t="str">
        <f>IF(I2061&gt;0,H2061/I2061,0)</f>
      </c>
      <c r="K2061" s="139" t="str">
        <f>1-EXP(-J2061)</f>
      </c>
      <c r="L2061" s="140" t="str">
        <f>IF(G2061=30,1,M2060)</f>
      </c>
      <c r="M2061" s="141" t="str">
        <f>L2061*(1-K2061)</f>
      </c>
    </row>
    <row r="2062">
      <c r="A2062" t="s">
        <v>148</v>
      </c>
      <c r="B2062" t="s">
        <v>164</v>
      </c>
      <c r="C2062" s="4" t="s">
        <v>165</v>
      </c>
      <c r="D2062" t="s">
        <v>166</v>
      </c>
      <c r="E2062" t="s">
        <v>451</v>
      </c>
      <c r="F2062" s="134" t="n">
        <v>2050</v>
      </c>
      <c r="G2062" s="135" t="n">
        <v>50</v>
      </c>
      <c r="H2062" s="136" t="n">
        <v>7983.61879547653</v>
      </c>
      <c r="I2062" s="137" t="n">
        <v>4140121.60814073</v>
      </c>
      <c r="J2062" s="138" t="str">
        <f>IF(I2062&gt;0,H2062/I2062,0)</f>
      </c>
      <c r="K2062" s="139" t="str">
        <f>1-EXP(-J2062)</f>
      </c>
      <c r="L2062" s="140" t="str">
        <f>IF(G2062=30,1,M2061)</f>
      </c>
      <c r="M2062" s="141" t="str">
        <f>L2062*(1-K2062)</f>
      </c>
    </row>
    <row r="2063">
      <c r="A2063" t="s">
        <v>148</v>
      </c>
      <c r="B2063" t="s">
        <v>164</v>
      </c>
      <c r="C2063" s="4" t="s">
        <v>165</v>
      </c>
      <c r="D2063" t="s">
        <v>166</v>
      </c>
      <c r="E2063" t="s">
        <v>451</v>
      </c>
      <c r="F2063" s="134" t="n">
        <v>2050</v>
      </c>
      <c r="G2063" s="135" t="n">
        <v>51</v>
      </c>
      <c r="H2063" s="136" t="n">
        <v>8796.74156860335</v>
      </c>
      <c r="I2063" s="137" t="n">
        <v>4144742.90005365</v>
      </c>
      <c r="J2063" s="138" t="str">
        <f>IF(I2063&gt;0,H2063/I2063,0)</f>
      </c>
      <c r="K2063" s="139" t="str">
        <f>1-EXP(-J2063)</f>
      </c>
      <c r="L2063" s="140" t="str">
        <f>IF(G2063=30,1,M2062)</f>
      </c>
      <c r="M2063" s="141" t="str">
        <f>L2063*(1-K2063)</f>
      </c>
    </row>
    <row r="2064">
      <c r="A2064" t="s">
        <v>148</v>
      </c>
      <c r="B2064" t="s">
        <v>164</v>
      </c>
      <c r="C2064" s="4" t="s">
        <v>165</v>
      </c>
      <c r="D2064" t="s">
        <v>166</v>
      </c>
      <c r="E2064" t="s">
        <v>451</v>
      </c>
      <c r="F2064" s="134" t="n">
        <v>2050</v>
      </c>
      <c r="G2064" s="135" t="n">
        <v>52</v>
      </c>
      <c r="H2064" s="136" t="n">
        <v>9758.26725550762</v>
      </c>
      <c r="I2064" s="137" t="n">
        <v>4185489.60779962</v>
      </c>
      <c r="J2064" s="138" t="str">
        <f>IF(I2064&gt;0,H2064/I2064,0)</f>
      </c>
      <c r="K2064" s="139" t="str">
        <f>1-EXP(-J2064)</f>
      </c>
      <c r="L2064" s="140" t="str">
        <f>IF(G2064=30,1,M2063)</f>
      </c>
      <c r="M2064" s="141" t="str">
        <f>L2064*(1-K2064)</f>
      </c>
    </row>
    <row r="2065">
      <c r="A2065" t="s">
        <v>148</v>
      </c>
      <c r="B2065" t="s">
        <v>164</v>
      </c>
      <c r="C2065" s="4" t="s">
        <v>165</v>
      </c>
      <c r="D2065" t="s">
        <v>166</v>
      </c>
      <c r="E2065" t="s">
        <v>451</v>
      </c>
      <c r="F2065" s="134" t="n">
        <v>2050</v>
      </c>
      <c r="G2065" s="135" t="n">
        <v>53</v>
      </c>
      <c r="H2065" s="136" t="n">
        <v>11122.6743215553</v>
      </c>
      <c r="I2065" s="137" t="n">
        <v>4295765.36579208</v>
      </c>
      <c r="J2065" s="138" t="str">
        <f>IF(I2065&gt;0,H2065/I2065,0)</f>
      </c>
      <c r="K2065" s="139" t="str">
        <f>1-EXP(-J2065)</f>
      </c>
      <c r="L2065" s="140" t="str">
        <f>IF(G2065=30,1,M2064)</f>
      </c>
      <c r="M2065" s="141" t="str">
        <f>L2065*(1-K2065)</f>
      </c>
    </row>
    <row r="2066">
      <c r="A2066" t="s">
        <v>148</v>
      </c>
      <c r="B2066" t="s">
        <v>164</v>
      </c>
      <c r="C2066" s="4" t="s">
        <v>165</v>
      </c>
      <c r="D2066" t="s">
        <v>166</v>
      </c>
      <c r="E2066" t="s">
        <v>451</v>
      </c>
      <c r="F2066" s="134" t="n">
        <v>2050</v>
      </c>
      <c r="G2066" s="135" t="n">
        <v>54</v>
      </c>
      <c r="H2066" s="136" t="n">
        <v>11972.2802509957</v>
      </c>
      <c r="I2066" s="137" t="n">
        <v>4234443.18622539</v>
      </c>
      <c r="J2066" s="138" t="str">
        <f>IF(I2066&gt;0,H2066/I2066,0)</f>
      </c>
      <c r="K2066" s="139" t="str">
        <f>1-EXP(-J2066)</f>
      </c>
      <c r="L2066" s="140" t="str">
        <f>IF(G2066=30,1,M2065)</f>
      </c>
      <c r="M2066" s="141" t="str">
        <f>L2066*(1-K2066)</f>
      </c>
    </row>
    <row r="2067">
      <c r="A2067" t="s">
        <v>148</v>
      </c>
      <c r="B2067" t="s">
        <v>164</v>
      </c>
      <c r="C2067" s="4" t="s">
        <v>165</v>
      </c>
      <c r="D2067" t="s">
        <v>166</v>
      </c>
      <c r="E2067" t="s">
        <v>451</v>
      </c>
      <c r="F2067" s="134" t="n">
        <v>2050</v>
      </c>
      <c r="G2067" s="135" t="n">
        <v>55</v>
      </c>
      <c r="H2067" s="136" t="n">
        <v>12491.0092624118</v>
      </c>
      <c r="I2067" s="137" t="n">
        <v>4143269.87068445</v>
      </c>
      <c r="J2067" s="138" t="str">
        <f>IF(I2067&gt;0,H2067/I2067,0)</f>
      </c>
      <c r="K2067" s="139" t="str">
        <f>1-EXP(-J2067)</f>
      </c>
      <c r="L2067" s="140" t="str">
        <f>IF(G2067=30,1,M2066)</f>
      </c>
      <c r="M2067" s="141" t="str">
        <f>L2067*(1-K2067)</f>
      </c>
    </row>
    <row r="2068">
      <c r="A2068" t="s">
        <v>148</v>
      </c>
      <c r="B2068" t="s">
        <v>164</v>
      </c>
      <c r="C2068" s="4" t="s">
        <v>165</v>
      </c>
      <c r="D2068" t="s">
        <v>166</v>
      </c>
      <c r="E2068" t="s">
        <v>451</v>
      </c>
      <c r="F2068" s="134" t="n">
        <v>2050</v>
      </c>
      <c r="G2068" s="135" t="n">
        <v>56</v>
      </c>
      <c r="H2068" s="136" t="n">
        <v>13233.9627679187</v>
      </c>
      <c r="I2068" s="137" t="n">
        <v>4065360.59843247</v>
      </c>
      <c r="J2068" s="138" t="str">
        <f>IF(I2068&gt;0,H2068/I2068,0)</f>
      </c>
      <c r="K2068" s="139" t="str">
        <f>1-EXP(-J2068)</f>
      </c>
      <c r="L2068" s="140" t="str">
        <f>IF(G2068=30,1,M2067)</f>
      </c>
      <c r="M2068" s="141" t="str">
        <f>L2068*(1-K2068)</f>
      </c>
    </row>
    <row r="2069">
      <c r="A2069" t="s">
        <v>148</v>
      </c>
      <c r="B2069" t="s">
        <v>164</v>
      </c>
      <c r="C2069" s="4" t="s">
        <v>165</v>
      </c>
      <c r="D2069" t="s">
        <v>166</v>
      </c>
      <c r="E2069" t="s">
        <v>451</v>
      </c>
      <c r="F2069" s="134" t="n">
        <v>2050</v>
      </c>
      <c r="G2069" s="135" t="n">
        <v>57</v>
      </c>
      <c r="H2069" s="136" t="n">
        <v>14198.0333794471</v>
      </c>
      <c r="I2069" s="137" t="n">
        <v>3989359.7770206</v>
      </c>
      <c r="J2069" s="138" t="str">
        <f>IF(I2069&gt;0,H2069/I2069,0)</f>
      </c>
      <c r="K2069" s="139" t="str">
        <f>1-EXP(-J2069)</f>
      </c>
      <c r="L2069" s="140" t="str">
        <f>IF(G2069=30,1,M2068)</f>
      </c>
      <c r="M2069" s="141" t="str">
        <f>L2069*(1-K2069)</f>
      </c>
    </row>
    <row r="2070">
      <c r="A2070" t="s">
        <v>148</v>
      </c>
      <c r="B2070" t="s">
        <v>164</v>
      </c>
      <c r="C2070" s="4" t="s">
        <v>165</v>
      </c>
      <c r="D2070" t="s">
        <v>166</v>
      </c>
      <c r="E2070" t="s">
        <v>451</v>
      </c>
      <c r="F2070" s="134" t="n">
        <v>2050</v>
      </c>
      <c r="G2070" s="135" t="n">
        <v>58</v>
      </c>
      <c r="H2070" s="136" t="n">
        <v>15556.4953989231</v>
      </c>
      <c r="I2070" s="137" t="n">
        <v>3995814.66096354</v>
      </c>
      <c r="J2070" s="138" t="str">
        <f>IF(I2070&gt;0,H2070/I2070,0)</f>
      </c>
      <c r="K2070" s="139" t="str">
        <f>1-EXP(-J2070)</f>
      </c>
      <c r="L2070" s="140" t="str">
        <f>IF(G2070=30,1,M2069)</f>
      </c>
      <c r="M2070" s="141" t="str">
        <f>L2070*(1-K2070)</f>
      </c>
    </row>
    <row r="2071">
      <c r="A2071" t="s">
        <v>148</v>
      </c>
      <c r="B2071" t="s">
        <v>164</v>
      </c>
      <c r="C2071" s="4" t="s">
        <v>165</v>
      </c>
      <c r="D2071" t="s">
        <v>166</v>
      </c>
      <c r="E2071" t="s">
        <v>451</v>
      </c>
      <c r="F2071" s="134" t="n">
        <v>2050</v>
      </c>
      <c r="G2071" s="135" t="n">
        <v>59</v>
      </c>
      <c r="H2071" s="136" t="n">
        <v>17016.2620209047</v>
      </c>
      <c r="I2071" s="137" t="n">
        <v>3980882.29099979</v>
      </c>
      <c r="J2071" s="138" t="str">
        <f>IF(I2071&gt;0,H2071/I2071,0)</f>
      </c>
      <c r="K2071" s="139" t="str">
        <f>1-EXP(-J2071)</f>
      </c>
      <c r="L2071" s="140" t="str">
        <f>IF(G2071=30,1,M2070)</f>
      </c>
      <c r="M2071" s="141" t="str">
        <f>L2071*(1-K2071)</f>
      </c>
    </row>
    <row r="2072">
      <c r="A2072" t="s">
        <v>148</v>
      </c>
      <c r="B2072" t="s">
        <v>164</v>
      </c>
      <c r="C2072" s="4" t="s">
        <v>165</v>
      </c>
      <c r="D2072" t="s">
        <v>166</v>
      </c>
      <c r="E2072" t="s">
        <v>451</v>
      </c>
      <c r="F2072" s="134" t="n">
        <v>2050</v>
      </c>
      <c r="G2072" s="135" t="n">
        <v>60</v>
      </c>
      <c r="H2072" s="136" t="n">
        <v>24614.0424137112</v>
      </c>
      <c r="I2072" s="137" t="n">
        <v>5853314.48969854</v>
      </c>
      <c r="J2072" s="138" t="str">
        <f>IF(I2072&gt;0,H2072/I2072,0)</f>
      </c>
      <c r="K2072" s="139" t="str">
        <f>1-EXP(-J2072)</f>
      </c>
      <c r="L2072" s="140" t="str">
        <f>IF(G2072=30,1,M2071)</f>
      </c>
      <c r="M2072" s="141" t="str">
        <f>L2072*(1-K2072)</f>
      </c>
    </row>
    <row r="2073">
      <c r="A2073" t="s">
        <v>148</v>
      </c>
      <c r="B2073" t="s">
        <v>164</v>
      </c>
      <c r="C2073" s="4" t="s">
        <v>165</v>
      </c>
      <c r="D2073" t="s">
        <v>166</v>
      </c>
      <c r="E2073" t="s">
        <v>451</v>
      </c>
      <c r="F2073" s="134" t="n">
        <v>2050</v>
      </c>
      <c r="G2073" s="135" t="n">
        <v>61</v>
      </c>
      <c r="H2073" s="136" t="n">
        <v>19645.2641410676</v>
      </c>
      <c r="I2073" s="137" t="n">
        <v>3872038.39440811</v>
      </c>
      <c r="J2073" s="138" t="str">
        <f>IF(I2073&gt;0,H2073/I2073,0)</f>
      </c>
      <c r="K2073" s="139" t="str">
        <f>1-EXP(-J2073)</f>
      </c>
      <c r="L2073" s="140" t="str">
        <f>IF(G2073=30,1,M2072)</f>
      </c>
      <c r="M2073" s="141" t="str">
        <f>L2073*(1-K2073)</f>
      </c>
    </row>
    <row r="2074">
      <c r="A2074" t="s">
        <v>148</v>
      </c>
      <c r="B2074" t="s">
        <v>164</v>
      </c>
      <c r="C2074" s="4" t="s">
        <v>165</v>
      </c>
      <c r="D2074" t="s">
        <v>166</v>
      </c>
      <c r="E2074" t="s">
        <v>451</v>
      </c>
      <c r="F2074" s="134" t="n">
        <v>2050</v>
      </c>
      <c r="G2074" s="135" t="n">
        <v>62</v>
      </c>
      <c r="H2074" s="136" t="n">
        <v>21317.1778131639</v>
      </c>
      <c r="I2074" s="137" t="n">
        <v>3816505.92885477</v>
      </c>
      <c r="J2074" s="138" t="str">
        <f>IF(I2074&gt;0,H2074/I2074,0)</f>
      </c>
      <c r="K2074" s="139" t="str">
        <f>1-EXP(-J2074)</f>
      </c>
      <c r="L2074" s="140" t="str">
        <f>IF(G2074=30,1,M2073)</f>
      </c>
      <c r="M2074" s="141" t="str">
        <f>L2074*(1-K2074)</f>
      </c>
    </row>
    <row r="2075">
      <c r="A2075" t="s">
        <v>148</v>
      </c>
      <c r="B2075" t="s">
        <v>164</v>
      </c>
      <c r="C2075" s="4" t="s">
        <v>165</v>
      </c>
      <c r="D2075" t="s">
        <v>166</v>
      </c>
      <c r="E2075" t="s">
        <v>451</v>
      </c>
      <c r="F2075" s="134" t="n">
        <v>2050</v>
      </c>
      <c r="G2075" s="135" t="n">
        <v>63</v>
      </c>
      <c r="H2075" s="136" t="n">
        <v>22490.2444922816</v>
      </c>
      <c r="I2075" s="137" t="n">
        <v>3656449.03902298</v>
      </c>
      <c r="J2075" s="138" t="str">
        <f>IF(I2075&gt;0,H2075/I2075,0)</f>
      </c>
      <c r="K2075" s="139" t="str">
        <f>1-EXP(-J2075)</f>
      </c>
      <c r="L2075" s="140" t="str">
        <f>IF(G2075=30,1,M2074)</f>
      </c>
      <c r="M2075" s="141" t="str">
        <f>L2075*(1-K2075)</f>
      </c>
    </row>
    <row r="2076">
      <c r="A2076" t="s">
        <v>148</v>
      </c>
      <c r="B2076" t="s">
        <v>164</v>
      </c>
      <c r="C2076" s="4" t="s">
        <v>165</v>
      </c>
      <c r="D2076" t="s">
        <v>166</v>
      </c>
      <c r="E2076" t="s">
        <v>451</v>
      </c>
      <c r="F2076" s="134" t="n">
        <v>2050</v>
      </c>
      <c r="G2076" s="135" t="n">
        <v>64</v>
      </c>
      <c r="H2076" s="136" t="n">
        <v>24222.7070255448</v>
      </c>
      <c r="I2076" s="137" t="n">
        <v>3579789.38496125</v>
      </c>
      <c r="J2076" s="138" t="str">
        <f>IF(I2076&gt;0,H2076/I2076,0)</f>
      </c>
      <c r="K2076" s="139" t="str">
        <f>1-EXP(-J2076)</f>
      </c>
      <c r="L2076" s="140" t="str">
        <f>IF(G2076=30,1,M2075)</f>
      </c>
      <c r="M2076" s="141" t="str">
        <f>L2076*(1-K2076)</f>
      </c>
    </row>
    <row r="2077">
      <c r="A2077" t="s">
        <v>148</v>
      </c>
      <c r="B2077" t="s">
        <v>164</v>
      </c>
      <c r="C2077" s="4" t="s">
        <v>165</v>
      </c>
      <c r="D2077" t="s">
        <v>166</v>
      </c>
      <c r="E2077" t="s">
        <v>451</v>
      </c>
      <c r="F2077" s="134" t="n">
        <v>2050</v>
      </c>
      <c r="G2077" s="135" t="n">
        <v>65</v>
      </c>
      <c r="H2077" s="136" t="n">
        <v>25267.0123052726</v>
      </c>
      <c r="I2077" s="137" t="n">
        <v>3579334.76482024</v>
      </c>
      <c r="J2077" s="138" t="str">
        <f>IF(I2077&gt;0,H2077/I2077,0)</f>
      </c>
      <c r="K2077" s="139" t="str">
        <f>1-EXP(-J2077)</f>
      </c>
      <c r="L2077" s="140" t="str">
        <f>IF(G2077=30,1,M2076)</f>
      </c>
      <c r="M2077" s="141" t="str">
        <f>L2077*(1-K2077)</f>
      </c>
    </row>
    <row r="2078">
      <c r="A2078" t="s">
        <v>148</v>
      </c>
      <c r="B2078" t="s">
        <v>164</v>
      </c>
      <c r="C2078" s="4" t="s">
        <v>165</v>
      </c>
      <c r="D2078" t="s">
        <v>166</v>
      </c>
      <c r="E2078" t="s">
        <v>451</v>
      </c>
      <c r="F2078" s="134" t="n">
        <v>2050</v>
      </c>
      <c r="G2078" s="135" t="n">
        <v>66</v>
      </c>
      <c r="H2078" s="136" t="n">
        <v>27802.7954133719</v>
      </c>
      <c r="I2078" s="137" t="n">
        <v>3594785.61931915</v>
      </c>
      <c r="J2078" s="138" t="str">
        <f>IF(I2078&gt;0,H2078/I2078,0)</f>
      </c>
      <c r="K2078" s="139" t="str">
        <f>1-EXP(-J2078)</f>
      </c>
      <c r="L2078" s="140" t="str">
        <f>IF(G2078=30,1,M2077)</f>
      </c>
      <c r="M2078" s="141" t="str">
        <f>L2078*(1-K2078)</f>
      </c>
    </row>
    <row r="2079">
      <c r="A2079" t="s">
        <v>148</v>
      </c>
      <c r="B2079" t="s">
        <v>164</v>
      </c>
      <c r="C2079" s="4" t="s">
        <v>165</v>
      </c>
      <c r="D2079" t="s">
        <v>166</v>
      </c>
      <c r="E2079" t="s">
        <v>451</v>
      </c>
      <c r="F2079" s="134" t="n">
        <v>2050</v>
      </c>
      <c r="G2079" s="135" t="n">
        <v>67</v>
      </c>
      <c r="H2079" s="136" t="n">
        <v>29901.023515509</v>
      </c>
      <c r="I2079" s="137" t="n">
        <v>3513108.81868659</v>
      </c>
      <c r="J2079" s="138" t="str">
        <f>IF(I2079&gt;0,H2079/I2079,0)</f>
      </c>
      <c r="K2079" s="139" t="str">
        <f>1-EXP(-J2079)</f>
      </c>
      <c r="L2079" s="140" t="str">
        <f>IF(G2079=30,1,M2078)</f>
      </c>
      <c r="M2079" s="141" t="str">
        <f>L2079*(1-K2079)</f>
      </c>
    </row>
    <row r="2080">
      <c r="A2080" t="s">
        <v>148</v>
      </c>
      <c r="B2080" t="s">
        <v>164</v>
      </c>
      <c r="C2080" s="4" t="s">
        <v>165</v>
      </c>
      <c r="D2080" t="s">
        <v>166</v>
      </c>
      <c r="E2080" t="s">
        <v>451</v>
      </c>
      <c r="F2080" s="134" t="n">
        <v>2050</v>
      </c>
      <c r="G2080" s="135" t="n">
        <v>68</v>
      </c>
      <c r="H2080" s="136" t="n">
        <v>31295.3842341064</v>
      </c>
      <c r="I2080" s="137" t="n">
        <v>3335975.6621713</v>
      </c>
      <c r="J2080" s="138" t="str">
        <f>IF(I2080&gt;0,H2080/I2080,0)</f>
      </c>
      <c r="K2080" s="139" t="str">
        <f>1-EXP(-J2080)</f>
      </c>
      <c r="L2080" s="140" t="str">
        <f>IF(G2080=30,1,M2079)</f>
      </c>
      <c r="M2080" s="141" t="str">
        <f>L2080*(1-K2080)</f>
      </c>
    </row>
    <row r="2081">
      <c r="A2081" t="s">
        <v>148</v>
      </c>
      <c r="B2081" t="s">
        <v>164</v>
      </c>
      <c r="C2081" s="4" t="s">
        <v>165</v>
      </c>
      <c r="D2081" t="s">
        <v>166</v>
      </c>
      <c r="E2081" t="s">
        <v>451</v>
      </c>
      <c r="F2081" s="134" t="n">
        <v>2050</v>
      </c>
      <c r="G2081" s="135" t="n">
        <v>69</v>
      </c>
      <c r="H2081" s="136" t="n">
        <v>33183.0904483139</v>
      </c>
      <c r="I2081" s="137" t="n">
        <v>3208025.62914858</v>
      </c>
      <c r="J2081" s="138" t="str">
        <f>IF(I2081&gt;0,H2081/I2081,0)</f>
      </c>
      <c r="K2081" s="139" t="str">
        <f>1-EXP(-J2081)</f>
      </c>
      <c r="L2081" s="140" t="str">
        <f>IF(G2081=30,1,M2080)</f>
      </c>
      <c r="M2081" s="141" t="str">
        <f>L2081*(1-K2081)</f>
      </c>
    </row>
    <row r="2082">
      <c r="A2082" t="s">
        <v>148</v>
      </c>
      <c r="B2082" t="s">
        <v>174</v>
      </c>
      <c r="C2082" s="4" t="s">
        <v>175</v>
      </c>
      <c r="D2082" t="s">
        <v>166</v>
      </c>
      <c r="E2082" t="s">
        <v>451</v>
      </c>
      <c r="F2082" s="134" t="n">
        <v>2025</v>
      </c>
      <c r="G2082" s="135" t="n">
        <v>30</v>
      </c>
      <c r="H2082" s="136" t="n">
        <v>1282.14808007526</v>
      </c>
      <c r="I2082" s="137" t="n">
        <v>4467259.00744984</v>
      </c>
      <c r="J2082" s="138" t="str">
        <f>IF(I2082&gt;0,H2082/I2082,0)</f>
      </c>
      <c r="K2082" s="139" t="str">
        <f>1-EXP(-J2082)</f>
      </c>
      <c r="L2082" s="140" t="str">
        <f>IF(G2082=30,1,M2081)</f>
      </c>
      <c r="M2082" s="141" t="str">
        <f>L2082*(1-K2082)</f>
      </c>
    </row>
    <row r="2083">
      <c r="A2083" t="s">
        <v>148</v>
      </c>
      <c r="B2083" t="s">
        <v>174</v>
      </c>
      <c r="C2083" s="4" t="s">
        <v>175</v>
      </c>
      <c r="D2083" t="s">
        <v>166</v>
      </c>
      <c r="E2083" t="s">
        <v>451</v>
      </c>
      <c r="F2083" s="134" t="n">
        <v>2025</v>
      </c>
      <c r="G2083" s="135" t="n">
        <v>31</v>
      </c>
      <c r="H2083" s="136" t="n">
        <v>1315.23908698248</v>
      </c>
      <c r="I2083" s="137" t="n">
        <v>4410712.39044934</v>
      </c>
      <c r="J2083" s="138" t="str">
        <f>IF(I2083&gt;0,H2083/I2083,0)</f>
      </c>
      <c r="K2083" s="139" t="str">
        <f>1-EXP(-J2083)</f>
      </c>
      <c r="L2083" s="140" t="str">
        <f>IF(G2083=30,1,M2082)</f>
      </c>
      <c r="M2083" s="141" t="str">
        <f>L2083*(1-K2083)</f>
      </c>
    </row>
    <row r="2084">
      <c r="A2084" t="s">
        <v>148</v>
      </c>
      <c r="B2084" t="s">
        <v>174</v>
      </c>
      <c r="C2084" s="4" t="s">
        <v>175</v>
      </c>
      <c r="D2084" t="s">
        <v>166</v>
      </c>
      <c r="E2084" t="s">
        <v>451</v>
      </c>
      <c r="F2084" s="134" t="n">
        <v>2025</v>
      </c>
      <c r="G2084" s="135" t="n">
        <v>32</v>
      </c>
      <c r="H2084" s="136" t="n">
        <v>1358.36874107968</v>
      </c>
      <c r="I2084" s="137" t="n">
        <v>4358505.80076359</v>
      </c>
      <c r="J2084" s="138" t="str">
        <f>IF(I2084&gt;0,H2084/I2084,0)</f>
      </c>
      <c r="K2084" s="139" t="str">
        <f>1-EXP(-J2084)</f>
      </c>
      <c r="L2084" s="140" t="str">
        <f>IF(G2084=30,1,M2083)</f>
      </c>
      <c r="M2084" s="141" t="str">
        <f>L2084*(1-K2084)</f>
      </c>
    </row>
    <row r="2085">
      <c r="A2085" t="s">
        <v>148</v>
      </c>
      <c r="B2085" t="s">
        <v>174</v>
      </c>
      <c r="C2085" s="4" t="s">
        <v>175</v>
      </c>
      <c r="D2085" t="s">
        <v>166</v>
      </c>
      <c r="E2085" t="s">
        <v>451</v>
      </c>
      <c r="F2085" s="134" t="n">
        <v>2025</v>
      </c>
      <c r="G2085" s="135" t="n">
        <v>33</v>
      </c>
      <c r="H2085" s="136" t="n">
        <v>1441.84186563352</v>
      </c>
      <c r="I2085" s="137" t="n">
        <v>4398745.92791286</v>
      </c>
      <c r="J2085" s="138" t="str">
        <f>IF(I2085&gt;0,H2085/I2085,0)</f>
      </c>
      <c r="K2085" s="139" t="str">
        <f>1-EXP(-J2085)</f>
      </c>
      <c r="L2085" s="140" t="str">
        <f>IF(G2085=30,1,M2084)</f>
      </c>
      <c r="M2085" s="141" t="str">
        <f>L2085*(1-K2085)</f>
      </c>
    </row>
    <row r="2086">
      <c r="A2086" t="s">
        <v>148</v>
      </c>
      <c r="B2086" t="s">
        <v>174</v>
      </c>
      <c r="C2086" s="4" t="s">
        <v>175</v>
      </c>
      <c r="D2086" t="s">
        <v>166</v>
      </c>
      <c r="E2086" t="s">
        <v>451</v>
      </c>
      <c r="F2086" s="134" t="n">
        <v>2025</v>
      </c>
      <c r="G2086" s="135" t="n">
        <v>34</v>
      </c>
      <c r="H2086" s="136" t="n">
        <v>1533.78714702233</v>
      </c>
      <c r="I2086" s="137" t="n">
        <v>4419468.588996</v>
      </c>
      <c r="J2086" s="138" t="str">
        <f>IF(I2086&gt;0,H2086/I2086,0)</f>
      </c>
      <c r="K2086" s="139" t="str">
        <f>1-EXP(-J2086)</f>
      </c>
      <c r="L2086" s="140" t="str">
        <f>IF(G2086=30,1,M2085)</f>
      </c>
      <c r="M2086" s="141" t="str">
        <f>L2086*(1-K2086)</f>
      </c>
    </row>
    <row r="2087">
      <c r="A2087" t="s">
        <v>148</v>
      </c>
      <c r="B2087" t="s">
        <v>174</v>
      </c>
      <c r="C2087" s="4" t="s">
        <v>175</v>
      </c>
      <c r="D2087" t="s">
        <v>166</v>
      </c>
      <c r="E2087" t="s">
        <v>451</v>
      </c>
      <c r="F2087" s="134" t="n">
        <v>2025</v>
      </c>
      <c r="G2087" s="135" t="n">
        <v>35</v>
      </c>
      <c r="H2087" s="136" t="n">
        <v>3016.10693161697</v>
      </c>
      <c r="I2087" s="137" t="n">
        <v>6509663.36688188</v>
      </c>
      <c r="J2087" s="138" t="str">
        <f>IF(I2087&gt;0,H2087/I2087,0)</f>
      </c>
      <c r="K2087" s="139" t="str">
        <f>1-EXP(-J2087)</f>
      </c>
      <c r="L2087" s="140" t="str">
        <f>IF(G2087=30,1,M2086)</f>
      </c>
      <c r="M2087" s="141" t="str">
        <f>L2087*(1-K2087)</f>
      </c>
    </row>
    <row r="2088">
      <c r="A2088" t="s">
        <v>148</v>
      </c>
      <c r="B2088" t="s">
        <v>174</v>
      </c>
      <c r="C2088" s="4" t="s">
        <v>175</v>
      </c>
      <c r="D2088" t="s">
        <v>166</v>
      </c>
      <c r="E2088" t="s">
        <v>451</v>
      </c>
      <c r="F2088" s="134" t="n">
        <v>2025</v>
      </c>
      <c r="G2088" s="135" t="n">
        <v>36</v>
      </c>
      <c r="H2088" s="136" t="n">
        <v>2254.70933318993</v>
      </c>
      <c r="I2088" s="137" t="n">
        <v>4383096.00549538</v>
      </c>
      <c r="J2088" s="138" t="str">
        <f>IF(I2088&gt;0,H2088/I2088,0)</f>
      </c>
      <c r="K2088" s="139" t="str">
        <f>1-EXP(-J2088)</f>
      </c>
      <c r="L2088" s="140" t="str">
        <f>IF(G2088=30,1,M2087)</f>
      </c>
      <c r="M2088" s="141" t="str">
        <f>L2088*(1-K2088)</f>
      </c>
    </row>
    <row r="2089">
      <c r="A2089" t="s">
        <v>148</v>
      </c>
      <c r="B2089" t="s">
        <v>174</v>
      </c>
      <c r="C2089" s="4" t="s">
        <v>175</v>
      </c>
      <c r="D2089" t="s">
        <v>166</v>
      </c>
      <c r="E2089" t="s">
        <v>451</v>
      </c>
      <c r="F2089" s="134" t="n">
        <v>2025</v>
      </c>
      <c r="G2089" s="135" t="n">
        <v>37</v>
      </c>
      <c r="H2089" s="136" t="n">
        <v>2406.72848505594</v>
      </c>
      <c r="I2089" s="137" t="n">
        <v>4369642.29305489</v>
      </c>
      <c r="J2089" s="138" t="str">
        <f>IF(I2089&gt;0,H2089/I2089,0)</f>
      </c>
      <c r="K2089" s="139" t="str">
        <f>1-EXP(-J2089)</f>
      </c>
      <c r="L2089" s="140" t="str">
        <f>IF(G2089=30,1,M2088)</f>
      </c>
      <c r="M2089" s="141" t="str">
        <f>L2089*(1-K2089)</f>
      </c>
    </row>
    <row r="2090">
      <c r="A2090" t="s">
        <v>148</v>
      </c>
      <c r="B2090" t="s">
        <v>174</v>
      </c>
      <c r="C2090" s="4" t="s">
        <v>175</v>
      </c>
      <c r="D2090" t="s">
        <v>166</v>
      </c>
      <c r="E2090" t="s">
        <v>451</v>
      </c>
      <c r="F2090" s="134" t="n">
        <v>2025</v>
      </c>
      <c r="G2090" s="135" t="n">
        <v>38</v>
      </c>
      <c r="H2090" s="136" t="n">
        <v>2504.26492550023</v>
      </c>
      <c r="I2090" s="137" t="n">
        <v>4239505.8530855</v>
      </c>
      <c r="J2090" s="138" t="str">
        <f>IF(I2090&gt;0,H2090/I2090,0)</f>
      </c>
      <c r="K2090" s="139" t="str">
        <f>1-EXP(-J2090)</f>
      </c>
      <c r="L2090" s="140" t="str">
        <f>IF(G2090=30,1,M2089)</f>
      </c>
      <c r="M2090" s="141" t="str">
        <f>L2090*(1-K2090)</f>
      </c>
    </row>
    <row r="2091">
      <c r="A2091" t="s">
        <v>148</v>
      </c>
      <c r="B2091" t="s">
        <v>174</v>
      </c>
      <c r="C2091" s="4" t="s">
        <v>175</v>
      </c>
      <c r="D2091" t="s">
        <v>166</v>
      </c>
      <c r="E2091" t="s">
        <v>451</v>
      </c>
      <c r="F2091" s="134" t="n">
        <v>2025</v>
      </c>
      <c r="G2091" s="135" t="n">
        <v>39</v>
      </c>
      <c r="H2091" s="136" t="n">
        <v>2668.85044983619</v>
      </c>
      <c r="I2091" s="137" t="n">
        <v>4208510.72085438</v>
      </c>
      <c r="J2091" s="138" t="str">
        <f>IF(I2091&gt;0,H2091/I2091,0)</f>
      </c>
      <c r="K2091" s="139" t="str">
        <f>1-EXP(-J2091)</f>
      </c>
      <c r="L2091" s="140" t="str">
        <f>IF(G2091=30,1,M2090)</f>
      </c>
      <c r="M2091" s="141" t="str">
        <f>L2091*(1-K2091)</f>
      </c>
    </row>
    <row r="2092">
      <c r="A2092" t="s">
        <v>148</v>
      </c>
      <c r="B2092" t="s">
        <v>174</v>
      </c>
      <c r="C2092" s="4" t="s">
        <v>175</v>
      </c>
      <c r="D2092" t="s">
        <v>166</v>
      </c>
      <c r="E2092" t="s">
        <v>451</v>
      </c>
      <c r="F2092" s="134" t="n">
        <v>2025</v>
      </c>
      <c r="G2092" s="135" t="n">
        <v>40</v>
      </c>
      <c r="H2092" s="136" t="n">
        <v>3657.34535610759</v>
      </c>
      <c r="I2092" s="137" t="n">
        <v>4272859.94162918</v>
      </c>
      <c r="J2092" s="138" t="str">
        <f>IF(I2092&gt;0,H2092/I2092,0)</f>
      </c>
      <c r="K2092" s="139" t="str">
        <f>1-EXP(-J2092)</f>
      </c>
      <c r="L2092" s="140" t="str">
        <f>IF(G2092=30,1,M2091)</f>
      </c>
      <c r="M2092" s="141" t="str">
        <f>L2092*(1-K2092)</f>
      </c>
    </row>
    <row r="2093">
      <c r="A2093" t="s">
        <v>148</v>
      </c>
      <c r="B2093" t="s">
        <v>174</v>
      </c>
      <c r="C2093" s="4" t="s">
        <v>175</v>
      </c>
      <c r="D2093" t="s">
        <v>166</v>
      </c>
      <c r="E2093" t="s">
        <v>451</v>
      </c>
      <c r="F2093" s="134" t="n">
        <v>2025</v>
      </c>
      <c r="G2093" s="135" t="n">
        <v>41</v>
      </c>
      <c r="H2093" s="136" t="n">
        <v>4027.13767921727</v>
      </c>
      <c r="I2093" s="137" t="n">
        <v>4362484.66303299</v>
      </c>
      <c r="J2093" s="138" t="str">
        <f>IF(I2093&gt;0,H2093/I2093,0)</f>
      </c>
      <c r="K2093" s="139" t="str">
        <f>1-EXP(-J2093)</f>
      </c>
      <c r="L2093" s="140" t="str">
        <f>IF(G2093=30,1,M2092)</f>
      </c>
      <c r="M2093" s="141" t="str">
        <f>L2093*(1-K2093)</f>
      </c>
    </row>
    <row r="2094">
      <c r="A2094" t="s">
        <v>148</v>
      </c>
      <c r="B2094" t="s">
        <v>174</v>
      </c>
      <c r="C2094" s="4" t="s">
        <v>175</v>
      </c>
      <c r="D2094" t="s">
        <v>166</v>
      </c>
      <c r="E2094" t="s">
        <v>451</v>
      </c>
      <c r="F2094" s="134" t="n">
        <v>2025</v>
      </c>
      <c r="G2094" s="135" t="n">
        <v>42</v>
      </c>
      <c r="H2094" s="136" t="n">
        <v>4338.50110850914</v>
      </c>
      <c r="I2094" s="137" t="n">
        <v>4343004.76876643</v>
      </c>
      <c r="J2094" s="138" t="str">
        <f>IF(I2094&gt;0,H2094/I2094,0)</f>
      </c>
      <c r="K2094" s="139" t="str">
        <f>1-EXP(-J2094)</f>
      </c>
      <c r="L2094" s="140" t="str">
        <f>IF(G2094=30,1,M2093)</f>
      </c>
      <c r="M2094" s="141" t="str">
        <f>L2094*(1-K2094)</f>
      </c>
    </row>
    <row r="2095">
      <c r="A2095" t="s">
        <v>148</v>
      </c>
      <c r="B2095" t="s">
        <v>174</v>
      </c>
      <c r="C2095" s="4" t="s">
        <v>175</v>
      </c>
      <c r="D2095" t="s">
        <v>166</v>
      </c>
      <c r="E2095" t="s">
        <v>451</v>
      </c>
      <c r="F2095" s="134" t="n">
        <v>2025</v>
      </c>
      <c r="G2095" s="135" t="n">
        <v>43</v>
      </c>
      <c r="H2095" s="136" t="n">
        <v>4570.23561452701</v>
      </c>
      <c r="I2095" s="137" t="n">
        <v>4209764.82229798</v>
      </c>
      <c r="J2095" s="138" t="str">
        <f>IF(I2095&gt;0,H2095/I2095,0)</f>
      </c>
      <c r="K2095" s="139" t="str">
        <f>1-EXP(-J2095)</f>
      </c>
      <c r="L2095" s="140" t="str">
        <f>IF(G2095=30,1,M2094)</f>
      </c>
      <c r="M2095" s="141" t="str">
        <f>L2095*(1-K2095)</f>
      </c>
    </row>
    <row r="2096">
      <c r="A2096" t="s">
        <v>148</v>
      </c>
      <c r="B2096" t="s">
        <v>174</v>
      </c>
      <c r="C2096" s="4" t="s">
        <v>175</v>
      </c>
      <c r="D2096" t="s">
        <v>166</v>
      </c>
      <c r="E2096" t="s">
        <v>451</v>
      </c>
      <c r="F2096" s="134" t="n">
        <v>2025</v>
      </c>
      <c r="G2096" s="135" t="n">
        <v>44</v>
      </c>
      <c r="H2096" s="136" t="n">
        <v>4899.11975851417</v>
      </c>
      <c r="I2096" s="137" t="n">
        <v>4140245.42433907</v>
      </c>
      <c r="J2096" s="138" t="str">
        <f>IF(I2096&gt;0,H2096/I2096,0)</f>
      </c>
      <c r="K2096" s="139" t="str">
        <f>1-EXP(-J2096)</f>
      </c>
      <c r="L2096" s="140" t="str">
        <f>IF(G2096=30,1,M2095)</f>
      </c>
      <c r="M2096" s="141" t="str">
        <f>L2096*(1-K2096)</f>
      </c>
    </row>
    <row r="2097">
      <c r="A2097" t="s">
        <v>148</v>
      </c>
      <c r="B2097" t="s">
        <v>174</v>
      </c>
      <c r="C2097" s="4" t="s">
        <v>175</v>
      </c>
      <c r="D2097" t="s">
        <v>166</v>
      </c>
      <c r="E2097" t="s">
        <v>451</v>
      </c>
      <c r="F2097" s="134" t="n">
        <v>2025</v>
      </c>
      <c r="G2097" s="135" t="n">
        <v>45</v>
      </c>
      <c r="H2097" s="136" t="n">
        <v>6269.58995124239</v>
      </c>
      <c r="I2097" s="137" t="n">
        <v>4087263.42645959</v>
      </c>
      <c r="J2097" s="138" t="str">
        <f>IF(I2097&gt;0,H2097/I2097,0)</f>
      </c>
      <c r="K2097" s="139" t="str">
        <f>1-EXP(-J2097)</f>
      </c>
      <c r="L2097" s="140" t="str">
        <f>IF(G2097=30,1,M2096)</f>
      </c>
      <c r="M2097" s="141" t="str">
        <f>L2097*(1-K2097)</f>
      </c>
    </row>
    <row r="2098">
      <c r="A2098" t="s">
        <v>148</v>
      </c>
      <c r="B2098" t="s">
        <v>174</v>
      </c>
      <c r="C2098" s="4" t="s">
        <v>175</v>
      </c>
      <c r="D2098" t="s">
        <v>166</v>
      </c>
      <c r="E2098" t="s">
        <v>451</v>
      </c>
      <c r="F2098" s="134" t="n">
        <v>2025</v>
      </c>
      <c r="G2098" s="135" t="n">
        <v>46</v>
      </c>
      <c r="H2098" s="136" t="n">
        <v>6759.61099672677</v>
      </c>
      <c r="I2098" s="137" t="n">
        <v>4028051.8565677</v>
      </c>
      <c r="J2098" s="138" t="str">
        <f>IF(I2098&gt;0,H2098/I2098,0)</f>
      </c>
      <c r="K2098" s="139" t="str">
        <f>1-EXP(-J2098)</f>
      </c>
      <c r="L2098" s="140" t="str">
        <f>IF(G2098=30,1,M2097)</f>
      </c>
      <c r="M2098" s="141" t="str">
        <f>L2098*(1-K2098)</f>
      </c>
    </row>
    <row r="2099">
      <c r="A2099" t="s">
        <v>148</v>
      </c>
      <c r="B2099" t="s">
        <v>174</v>
      </c>
      <c r="C2099" s="4" t="s">
        <v>175</v>
      </c>
      <c r="D2099" t="s">
        <v>166</v>
      </c>
      <c r="E2099" t="s">
        <v>451</v>
      </c>
      <c r="F2099" s="134" t="n">
        <v>2025</v>
      </c>
      <c r="G2099" s="135" t="n">
        <v>47</v>
      </c>
      <c r="H2099" s="136" t="n">
        <v>7252.18511271875</v>
      </c>
      <c r="I2099" s="137" t="n">
        <v>3950277.12889061</v>
      </c>
      <c r="J2099" s="138" t="str">
        <f>IF(I2099&gt;0,H2099/I2099,0)</f>
      </c>
      <c r="K2099" s="139" t="str">
        <f>1-EXP(-J2099)</f>
      </c>
      <c r="L2099" s="140" t="str">
        <f>IF(G2099=30,1,M2098)</f>
      </c>
      <c r="M2099" s="141" t="str">
        <f>L2099*(1-K2099)</f>
      </c>
    </row>
    <row r="2100">
      <c r="A2100" t="s">
        <v>148</v>
      </c>
      <c r="B2100" t="s">
        <v>174</v>
      </c>
      <c r="C2100" s="4" t="s">
        <v>175</v>
      </c>
      <c r="D2100" t="s">
        <v>166</v>
      </c>
      <c r="E2100" t="s">
        <v>451</v>
      </c>
      <c r="F2100" s="134" t="n">
        <v>2025</v>
      </c>
      <c r="G2100" s="135" t="n">
        <v>48</v>
      </c>
      <c r="H2100" s="136" t="n">
        <v>7813.40832117215</v>
      </c>
      <c r="I2100" s="137" t="n">
        <v>3890339.92856643</v>
      </c>
      <c r="J2100" s="138" t="str">
        <f>IF(I2100&gt;0,H2100/I2100,0)</f>
      </c>
      <c r="K2100" s="139" t="str">
        <f>1-EXP(-J2100)</f>
      </c>
      <c r="L2100" s="140" t="str">
        <f>IF(G2100=30,1,M2099)</f>
      </c>
      <c r="M2100" s="141" t="str">
        <f>L2100*(1-K2100)</f>
      </c>
    </row>
    <row r="2101">
      <c r="A2101" t="s">
        <v>148</v>
      </c>
      <c r="B2101" t="s">
        <v>174</v>
      </c>
      <c r="C2101" s="4" t="s">
        <v>175</v>
      </c>
      <c r="D2101" t="s">
        <v>166</v>
      </c>
      <c r="E2101" t="s">
        <v>451</v>
      </c>
      <c r="F2101" s="134" t="n">
        <v>2025</v>
      </c>
      <c r="G2101" s="135" t="n">
        <v>49</v>
      </c>
      <c r="H2101" s="136" t="n">
        <v>8372.78717400612</v>
      </c>
      <c r="I2101" s="137" t="n">
        <v>3818493.26996543</v>
      </c>
      <c r="J2101" s="138" t="str">
        <f>IF(I2101&gt;0,H2101/I2101,0)</f>
      </c>
      <c r="K2101" s="139" t="str">
        <f>1-EXP(-J2101)</f>
      </c>
      <c r="L2101" s="140" t="str">
        <f>IF(G2101=30,1,M2100)</f>
      </c>
      <c r="M2101" s="141" t="str">
        <f>L2101*(1-K2101)</f>
      </c>
    </row>
    <row r="2102">
      <c r="A2102" t="s">
        <v>148</v>
      </c>
      <c r="B2102" t="s">
        <v>174</v>
      </c>
      <c r="C2102" s="4" t="s">
        <v>175</v>
      </c>
      <c r="D2102" t="s">
        <v>166</v>
      </c>
      <c r="E2102" t="s">
        <v>451</v>
      </c>
      <c r="F2102" s="134" t="n">
        <v>2025</v>
      </c>
      <c r="G2102" s="135" t="n">
        <v>50</v>
      </c>
      <c r="H2102" s="136" t="n">
        <v>9615.55870918643</v>
      </c>
      <c r="I2102" s="137" t="n">
        <v>3746208.3894556</v>
      </c>
      <c r="J2102" s="138" t="str">
        <f>IF(I2102&gt;0,H2102/I2102,0)</f>
      </c>
      <c r="K2102" s="139" t="str">
        <f>1-EXP(-J2102)</f>
      </c>
      <c r="L2102" s="140" t="str">
        <f>IF(G2102=30,1,M2101)</f>
      </c>
      <c r="M2102" s="141" t="str">
        <f>L2102*(1-K2102)</f>
      </c>
    </row>
    <row r="2103">
      <c r="A2103" t="s">
        <v>148</v>
      </c>
      <c r="B2103" t="s">
        <v>174</v>
      </c>
      <c r="C2103" s="4" t="s">
        <v>175</v>
      </c>
      <c r="D2103" t="s">
        <v>166</v>
      </c>
      <c r="E2103" t="s">
        <v>451</v>
      </c>
      <c r="F2103" s="134" t="n">
        <v>2025</v>
      </c>
      <c r="G2103" s="135" t="n">
        <v>51</v>
      </c>
      <c r="H2103" s="136" t="n">
        <v>10197.7741864065</v>
      </c>
      <c r="I2103" s="137" t="n">
        <v>3645044.21523223</v>
      </c>
      <c r="J2103" s="138" t="str">
        <f>IF(I2103&gt;0,H2103/I2103,0)</f>
      </c>
      <c r="K2103" s="139" t="str">
        <f>1-EXP(-J2103)</f>
      </c>
      <c r="L2103" s="140" t="str">
        <f>IF(G2103=30,1,M2102)</f>
      </c>
      <c r="M2103" s="141" t="str">
        <f>L2103*(1-K2103)</f>
      </c>
    </row>
    <row r="2104">
      <c r="A2104" t="s">
        <v>148</v>
      </c>
      <c r="B2104" t="s">
        <v>174</v>
      </c>
      <c r="C2104" s="4" t="s">
        <v>175</v>
      </c>
      <c r="D2104" t="s">
        <v>166</v>
      </c>
      <c r="E2104" t="s">
        <v>451</v>
      </c>
      <c r="F2104" s="134" t="n">
        <v>2025</v>
      </c>
      <c r="G2104" s="135" t="n">
        <v>52</v>
      </c>
      <c r="H2104" s="136" t="n">
        <v>10999.1856381924</v>
      </c>
      <c r="I2104" s="137" t="n">
        <v>3606935.96429087</v>
      </c>
      <c r="J2104" s="138" t="str">
        <f>IF(I2104&gt;0,H2104/I2104,0)</f>
      </c>
      <c r="K2104" s="139" t="str">
        <f>1-EXP(-J2104)</f>
      </c>
      <c r="L2104" s="140" t="str">
        <f>IF(G2104=30,1,M2103)</f>
      </c>
      <c r="M2104" s="141" t="str">
        <f>L2104*(1-K2104)</f>
      </c>
    </row>
    <row r="2105">
      <c r="A2105" t="s">
        <v>148</v>
      </c>
      <c r="B2105" t="s">
        <v>174</v>
      </c>
      <c r="C2105" s="4" t="s">
        <v>175</v>
      </c>
      <c r="D2105" t="s">
        <v>166</v>
      </c>
      <c r="E2105" t="s">
        <v>451</v>
      </c>
      <c r="F2105" s="134" t="n">
        <v>2025</v>
      </c>
      <c r="G2105" s="135" t="n">
        <v>53</v>
      </c>
      <c r="H2105" s="136" t="n">
        <v>11320.211791169</v>
      </c>
      <c r="I2105" s="137" t="n">
        <v>3400438.09374049</v>
      </c>
      <c r="J2105" s="138" t="str">
        <f>IF(I2105&gt;0,H2105/I2105,0)</f>
      </c>
      <c r="K2105" s="139" t="str">
        <f>1-EXP(-J2105)</f>
      </c>
      <c r="L2105" s="140" t="str">
        <f>IF(G2105=30,1,M2104)</f>
      </c>
      <c r="M2105" s="141" t="str">
        <f>L2105*(1-K2105)</f>
      </c>
    </row>
    <row r="2106">
      <c r="A2106" t="s">
        <v>148</v>
      </c>
      <c r="B2106" t="s">
        <v>174</v>
      </c>
      <c r="C2106" s="4" t="s">
        <v>175</v>
      </c>
      <c r="D2106" t="s">
        <v>166</v>
      </c>
      <c r="E2106" t="s">
        <v>451</v>
      </c>
      <c r="F2106" s="134" t="n">
        <v>2025</v>
      </c>
      <c r="G2106" s="135" t="n">
        <v>54</v>
      </c>
      <c r="H2106" s="136" t="n">
        <v>12058.0132264927</v>
      </c>
      <c r="I2106" s="137" t="n">
        <v>3319306.02358973</v>
      </c>
      <c r="J2106" s="138" t="str">
        <f>IF(I2106&gt;0,H2106/I2106,0)</f>
      </c>
      <c r="K2106" s="139" t="str">
        <f>1-EXP(-J2106)</f>
      </c>
      <c r="L2106" s="140" t="str">
        <f>IF(G2106=30,1,M2105)</f>
      </c>
      <c r="M2106" s="141" t="str">
        <f>L2106*(1-K2106)</f>
      </c>
    </row>
    <row r="2107">
      <c r="A2107" t="s">
        <v>148</v>
      </c>
      <c r="B2107" t="s">
        <v>174</v>
      </c>
      <c r="C2107" s="4" t="s">
        <v>175</v>
      </c>
      <c r="D2107" t="s">
        <v>166</v>
      </c>
      <c r="E2107" t="s">
        <v>451</v>
      </c>
      <c r="F2107" s="134" t="n">
        <v>2025</v>
      </c>
      <c r="G2107" s="135" t="n">
        <v>55</v>
      </c>
      <c r="H2107" s="136" t="n">
        <v>13121.8630224673</v>
      </c>
      <c r="I2107" s="137" t="n">
        <v>3243129.6175784</v>
      </c>
      <c r="J2107" s="138" t="str">
        <f>IF(I2107&gt;0,H2107/I2107,0)</f>
      </c>
      <c r="K2107" s="139" t="str">
        <f>1-EXP(-J2107)</f>
      </c>
      <c r="L2107" s="140" t="str">
        <f>IF(G2107=30,1,M2106)</f>
      </c>
      <c r="M2107" s="141" t="str">
        <f>L2107*(1-K2107)</f>
      </c>
    </row>
    <row r="2108">
      <c r="A2108" t="s">
        <v>148</v>
      </c>
      <c r="B2108" t="s">
        <v>174</v>
      </c>
      <c r="C2108" s="4" t="s">
        <v>175</v>
      </c>
      <c r="D2108" t="s">
        <v>166</v>
      </c>
      <c r="E2108" t="s">
        <v>451</v>
      </c>
      <c r="F2108" s="134" t="n">
        <v>2025</v>
      </c>
      <c r="G2108" s="135" t="n">
        <v>56</v>
      </c>
      <c r="H2108" s="136" t="n">
        <v>13949.400946191</v>
      </c>
      <c r="I2108" s="137" t="n">
        <v>3157182.63240391</v>
      </c>
      <c r="J2108" s="138" t="str">
        <f>IF(I2108&gt;0,H2108/I2108,0)</f>
      </c>
      <c r="K2108" s="139" t="str">
        <f>1-EXP(-J2108)</f>
      </c>
      <c r="L2108" s="140" t="str">
        <f>IF(G2108=30,1,M2107)</f>
      </c>
      <c r="M2108" s="141" t="str">
        <f>L2108*(1-K2108)</f>
      </c>
    </row>
    <row r="2109">
      <c r="A2109" t="s">
        <v>148</v>
      </c>
      <c r="B2109" t="s">
        <v>174</v>
      </c>
      <c r="C2109" s="4" t="s">
        <v>175</v>
      </c>
      <c r="D2109" t="s">
        <v>166</v>
      </c>
      <c r="E2109" t="s">
        <v>451</v>
      </c>
      <c r="F2109" s="134" t="n">
        <v>2025</v>
      </c>
      <c r="G2109" s="135" t="n">
        <v>57</v>
      </c>
      <c r="H2109" s="136" t="n">
        <v>14724.9347216004</v>
      </c>
      <c r="I2109" s="137" t="n">
        <v>3051443.9184786</v>
      </c>
      <c r="J2109" s="138" t="str">
        <f>IF(I2109&gt;0,H2109/I2109,0)</f>
      </c>
      <c r="K2109" s="139" t="str">
        <f>1-EXP(-J2109)</f>
      </c>
      <c r="L2109" s="140" t="str">
        <f>IF(G2109=30,1,M2108)</f>
      </c>
      <c r="M2109" s="141" t="str">
        <f>L2109*(1-K2109)</f>
      </c>
    </row>
    <row r="2110">
      <c r="A2110" t="s">
        <v>148</v>
      </c>
      <c r="B2110" t="s">
        <v>174</v>
      </c>
      <c r="C2110" s="4" t="s">
        <v>175</v>
      </c>
      <c r="D2110" t="s">
        <v>166</v>
      </c>
      <c r="E2110" t="s">
        <v>451</v>
      </c>
      <c r="F2110" s="134" t="n">
        <v>2025</v>
      </c>
      <c r="G2110" s="135" t="n">
        <v>58</v>
      </c>
      <c r="H2110" s="136" t="n">
        <v>15371.2074623555</v>
      </c>
      <c r="I2110" s="137" t="n">
        <v>2913456.20780408</v>
      </c>
      <c r="J2110" s="138" t="str">
        <f>IF(I2110&gt;0,H2110/I2110,0)</f>
      </c>
      <c r="K2110" s="139" t="str">
        <f>1-EXP(-J2110)</f>
      </c>
      <c r="L2110" s="140" t="str">
        <f>IF(G2110=30,1,M2109)</f>
      </c>
      <c r="M2110" s="141" t="str">
        <f>L2110*(1-K2110)</f>
      </c>
    </row>
    <row r="2111">
      <c r="A2111" t="s">
        <v>148</v>
      </c>
      <c r="B2111" t="s">
        <v>174</v>
      </c>
      <c r="C2111" s="4" t="s">
        <v>175</v>
      </c>
      <c r="D2111" t="s">
        <v>166</v>
      </c>
      <c r="E2111" t="s">
        <v>451</v>
      </c>
      <c r="F2111" s="134" t="n">
        <v>2025</v>
      </c>
      <c r="G2111" s="135" t="n">
        <v>59</v>
      </c>
      <c r="H2111" s="136" t="n">
        <v>16213.8109625709</v>
      </c>
      <c r="I2111" s="137" t="n">
        <v>2813535.58615437</v>
      </c>
      <c r="J2111" s="138" t="str">
        <f>IF(I2111&gt;0,H2111/I2111,0)</f>
      </c>
      <c r="K2111" s="139" t="str">
        <f>1-EXP(-J2111)</f>
      </c>
      <c r="L2111" s="140" t="str">
        <f>IF(G2111=30,1,M2110)</f>
      </c>
      <c r="M2111" s="141" t="str">
        <f>L2111*(1-K2111)</f>
      </c>
    </row>
    <row r="2112">
      <c r="A2112" t="s">
        <v>148</v>
      </c>
      <c r="B2112" t="s">
        <v>174</v>
      </c>
      <c r="C2112" s="4" t="s">
        <v>175</v>
      </c>
      <c r="D2112" t="s">
        <v>166</v>
      </c>
      <c r="E2112" t="s">
        <v>451</v>
      </c>
      <c r="F2112" s="134" t="n">
        <v>2025</v>
      </c>
      <c r="G2112" s="135" t="n">
        <v>60</v>
      </c>
      <c r="H2112" s="136" t="n">
        <v>17442.466213005</v>
      </c>
      <c r="I2112" s="137" t="n">
        <v>2691047.17153736</v>
      </c>
      <c r="J2112" s="138" t="str">
        <f>IF(I2112&gt;0,H2112/I2112,0)</f>
      </c>
      <c r="K2112" s="139" t="str">
        <f>1-EXP(-J2112)</f>
      </c>
      <c r="L2112" s="140" t="str">
        <f>IF(G2112=30,1,M2111)</f>
      </c>
      <c r="M2112" s="141" t="str">
        <f>L2112*(1-K2112)</f>
      </c>
    </row>
    <row r="2113">
      <c r="A2113" t="s">
        <v>148</v>
      </c>
      <c r="B2113" t="s">
        <v>174</v>
      </c>
      <c r="C2113" s="4" t="s">
        <v>175</v>
      </c>
      <c r="D2113" t="s">
        <v>166</v>
      </c>
      <c r="E2113" t="s">
        <v>451</v>
      </c>
      <c r="F2113" s="134" t="n">
        <v>2025</v>
      </c>
      <c r="G2113" s="135" t="n">
        <v>61</v>
      </c>
      <c r="H2113" s="136" t="n">
        <v>18185.5962140586</v>
      </c>
      <c r="I2113" s="137" t="n">
        <v>2568096.94973173</v>
      </c>
      <c r="J2113" s="138" t="str">
        <f>IF(I2113&gt;0,H2113/I2113,0)</f>
      </c>
      <c r="K2113" s="139" t="str">
        <f>1-EXP(-J2113)</f>
      </c>
      <c r="L2113" s="140" t="str">
        <f>IF(G2113=30,1,M2112)</f>
      </c>
      <c r="M2113" s="141" t="str">
        <f>L2113*(1-K2113)</f>
      </c>
    </row>
    <row r="2114">
      <c r="A2114" t="s">
        <v>148</v>
      </c>
      <c r="B2114" t="s">
        <v>174</v>
      </c>
      <c r="C2114" s="4" t="s">
        <v>175</v>
      </c>
      <c r="D2114" t="s">
        <v>166</v>
      </c>
      <c r="E2114" t="s">
        <v>451</v>
      </c>
      <c r="F2114" s="134" t="n">
        <v>2025</v>
      </c>
      <c r="G2114" s="135" t="n">
        <v>62</v>
      </c>
      <c r="H2114" s="136" t="n">
        <v>18970.1376231544</v>
      </c>
      <c r="I2114" s="137" t="n">
        <v>2450910.06582199</v>
      </c>
      <c r="J2114" s="138" t="str">
        <f>IF(I2114&gt;0,H2114/I2114,0)</f>
      </c>
      <c r="K2114" s="139" t="str">
        <f>1-EXP(-J2114)</f>
      </c>
      <c r="L2114" s="140" t="str">
        <f>IF(G2114=30,1,M2113)</f>
      </c>
      <c r="M2114" s="141" t="str">
        <f>L2114*(1-K2114)</f>
      </c>
    </row>
    <row r="2115">
      <c r="A2115" t="s">
        <v>148</v>
      </c>
      <c r="B2115" t="s">
        <v>174</v>
      </c>
      <c r="C2115" s="4" t="s">
        <v>175</v>
      </c>
      <c r="D2115" t="s">
        <v>166</v>
      </c>
      <c r="E2115" t="s">
        <v>451</v>
      </c>
      <c r="F2115" s="134" t="n">
        <v>2025</v>
      </c>
      <c r="G2115" s="135" t="n">
        <v>63</v>
      </c>
      <c r="H2115" s="136" t="n">
        <v>19616.8921947261</v>
      </c>
      <c r="I2115" s="137" t="n">
        <v>2307352.6622382</v>
      </c>
      <c r="J2115" s="138" t="str">
        <f>IF(I2115&gt;0,H2115/I2115,0)</f>
      </c>
      <c r="K2115" s="139" t="str">
        <f>1-EXP(-J2115)</f>
      </c>
      <c r="L2115" s="140" t="str">
        <f>IF(G2115=30,1,M2114)</f>
      </c>
      <c r="M2115" s="141" t="str">
        <f>L2115*(1-K2115)</f>
      </c>
    </row>
    <row r="2116">
      <c r="A2116" t="s">
        <v>148</v>
      </c>
      <c r="B2116" t="s">
        <v>174</v>
      </c>
      <c r="C2116" s="4" t="s">
        <v>175</v>
      </c>
      <c r="D2116" t="s">
        <v>166</v>
      </c>
      <c r="E2116" t="s">
        <v>451</v>
      </c>
      <c r="F2116" s="134" t="n">
        <v>2025</v>
      </c>
      <c r="G2116" s="135" t="n">
        <v>64</v>
      </c>
      <c r="H2116" s="136" t="n">
        <v>20366.5260402308</v>
      </c>
      <c r="I2116" s="137" t="n">
        <v>2189442.45160812</v>
      </c>
      <c r="J2116" s="138" t="str">
        <f>IF(I2116&gt;0,H2116/I2116,0)</f>
      </c>
      <c r="K2116" s="139" t="str">
        <f>1-EXP(-J2116)</f>
      </c>
      <c r="L2116" s="140" t="str">
        <f>IF(G2116=30,1,M2115)</f>
      </c>
      <c r="M2116" s="141" t="str">
        <f>L2116*(1-K2116)</f>
      </c>
    </row>
    <row r="2117">
      <c r="A2117" t="s">
        <v>148</v>
      </c>
      <c r="B2117" t="s">
        <v>174</v>
      </c>
      <c r="C2117" s="4" t="s">
        <v>175</v>
      </c>
      <c r="D2117" t="s">
        <v>166</v>
      </c>
      <c r="E2117" t="s">
        <v>451</v>
      </c>
      <c r="F2117" s="134" t="n">
        <v>2025</v>
      </c>
      <c r="G2117" s="135" t="n">
        <v>65</v>
      </c>
      <c r="H2117" s="136" t="n">
        <v>20564.8182811925</v>
      </c>
      <c r="I2117" s="137" t="n">
        <v>2067379.29561573</v>
      </c>
      <c r="J2117" s="138" t="str">
        <f>IF(I2117&gt;0,H2117/I2117,0)</f>
      </c>
      <c r="K2117" s="139" t="str">
        <f>1-EXP(-J2117)</f>
      </c>
      <c r="L2117" s="140" t="str">
        <f>IF(G2117=30,1,M2116)</f>
      </c>
      <c r="M2117" s="141" t="str">
        <f>L2117*(1-K2117)</f>
      </c>
    </row>
    <row r="2118">
      <c r="A2118" t="s">
        <v>148</v>
      </c>
      <c r="B2118" t="s">
        <v>174</v>
      </c>
      <c r="C2118" s="4" t="s">
        <v>175</v>
      </c>
      <c r="D2118" t="s">
        <v>166</v>
      </c>
      <c r="E2118" t="s">
        <v>451</v>
      </c>
      <c r="F2118" s="134" t="n">
        <v>2025</v>
      </c>
      <c r="G2118" s="135" t="n">
        <v>66</v>
      </c>
      <c r="H2118" s="136" t="n">
        <v>21128.4842212808</v>
      </c>
      <c r="I2118" s="137" t="n">
        <v>1938977.04767675</v>
      </c>
      <c r="J2118" s="138" t="str">
        <f>IF(I2118&gt;0,H2118/I2118,0)</f>
      </c>
      <c r="K2118" s="139" t="str">
        <f>1-EXP(-J2118)</f>
      </c>
      <c r="L2118" s="140" t="str">
        <f>IF(G2118=30,1,M2117)</f>
      </c>
      <c r="M2118" s="141" t="str">
        <f>L2118*(1-K2118)</f>
      </c>
    </row>
    <row r="2119">
      <c r="A2119" t="s">
        <v>148</v>
      </c>
      <c r="B2119" t="s">
        <v>174</v>
      </c>
      <c r="C2119" s="4" t="s">
        <v>175</v>
      </c>
      <c r="D2119" t="s">
        <v>166</v>
      </c>
      <c r="E2119" t="s">
        <v>451</v>
      </c>
      <c r="F2119" s="134" t="n">
        <v>2025</v>
      </c>
      <c r="G2119" s="135" t="n">
        <v>67</v>
      </c>
      <c r="H2119" s="136" t="n">
        <v>21650.1531142985</v>
      </c>
      <c r="I2119" s="137" t="n">
        <v>1812804.58670767</v>
      </c>
      <c r="J2119" s="138" t="str">
        <f>IF(I2119&gt;0,H2119/I2119,0)</f>
      </c>
      <c r="K2119" s="139" t="str">
        <f>1-EXP(-J2119)</f>
      </c>
      <c r="L2119" s="140" t="str">
        <f>IF(G2119=30,1,M2118)</f>
      </c>
      <c r="M2119" s="141" t="str">
        <f>L2119*(1-K2119)</f>
      </c>
    </row>
    <row r="2120">
      <c r="A2120" t="s">
        <v>148</v>
      </c>
      <c r="B2120" t="s">
        <v>174</v>
      </c>
      <c r="C2120" s="4" t="s">
        <v>175</v>
      </c>
      <c r="D2120" t="s">
        <v>166</v>
      </c>
      <c r="E2120" t="s">
        <v>451</v>
      </c>
      <c r="F2120" s="134" t="n">
        <v>2025</v>
      </c>
      <c r="G2120" s="135" t="n">
        <v>68</v>
      </c>
      <c r="H2120" s="136" t="n">
        <v>22443.5912394105</v>
      </c>
      <c r="I2120" s="137" t="n">
        <v>1708817.0374287</v>
      </c>
      <c r="J2120" s="138" t="str">
        <f>IF(I2120&gt;0,H2120/I2120,0)</f>
      </c>
      <c r="K2120" s="139" t="str">
        <f>1-EXP(-J2120)</f>
      </c>
      <c r="L2120" s="140" t="str">
        <f>IF(G2120=30,1,M2119)</f>
      </c>
      <c r="M2120" s="141" t="str">
        <f>L2120*(1-K2120)</f>
      </c>
    </row>
    <row r="2121">
      <c r="A2121" t="s">
        <v>148</v>
      </c>
      <c r="B2121" t="s">
        <v>174</v>
      </c>
      <c r="C2121" s="4" t="s">
        <v>175</v>
      </c>
      <c r="D2121" t="s">
        <v>166</v>
      </c>
      <c r="E2121" t="s">
        <v>451</v>
      </c>
      <c r="F2121" s="134" t="n">
        <v>2025</v>
      </c>
      <c r="G2121" s="135" t="n">
        <v>69</v>
      </c>
      <c r="H2121" s="136" t="n">
        <v>22887.5139092692</v>
      </c>
      <c r="I2121" s="137" t="n">
        <v>1588246.5017458</v>
      </c>
      <c r="J2121" s="138" t="str">
        <f>IF(I2121&gt;0,H2121/I2121,0)</f>
      </c>
      <c r="K2121" s="139" t="str">
        <f>1-EXP(-J2121)</f>
      </c>
      <c r="L2121" s="140" t="str">
        <f>IF(G2121=30,1,M2120)</f>
      </c>
      <c r="M2121" s="141" t="str">
        <f>L2121*(1-K2121)</f>
      </c>
    </row>
    <row r="2122">
      <c r="A2122" t="s">
        <v>148</v>
      </c>
      <c r="B2122" t="s">
        <v>174</v>
      </c>
      <c r="C2122" s="4" t="s">
        <v>175</v>
      </c>
      <c r="D2122" t="s">
        <v>166</v>
      </c>
      <c r="E2122" t="s">
        <v>451</v>
      </c>
      <c r="F2122" s="134" t="n">
        <v>2026</v>
      </c>
      <c r="G2122" s="135" t="n">
        <v>30</v>
      </c>
      <c r="H2122" s="136" t="n">
        <v>1295.46617211199</v>
      </c>
      <c r="I2122" s="137" t="n">
        <v>4533066.05431128</v>
      </c>
      <c r="J2122" s="138" t="str">
        <f>IF(I2122&gt;0,H2122/I2122,0)</f>
      </c>
      <c r="K2122" s="139" t="str">
        <f>1-EXP(-J2122)</f>
      </c>
      <c r="L2122" s="140" t="str">
        <f>IF(G2122=30,1,M2121)</f>
      </c>
      <c r="M2122" s="141" t="str">
        <f>L2122*(1-K2122)</f>
      </c>
    </row>
    <row r="2123">
      <c r="A2123" t="s">
        <v>148</v>
      </c>
      <c r="B2123" t="s">
        <v>174</v>
      </c>
      <c r="C2123" s="4" t="s">
        <v>175</v>
      </c>
      <c r="D2123" t="s">
        <v>166</v>
      </c>
      <c r="E2123" t="s">
        <v>451</v>
      </c>
      <c r="F2123" s="134" t="n">
        <v>2026</v>
      </c>
      <c r="G2123" s="135" t="n">
        <v>31</v>
      </c>
      <c r="H2123" s="136" t="n">
        <v>1324.6871669548</v>
      </c>
      <c r="I2123" s="137" t="n">
        <v>4460323.13013529</v>
      </c>
      <c r="J2123" s="138" t="str">
        <f>IF(I2123&gt;0,H2123/I2123,0)</f>
      </c>
      <c r="K2123" s="139" t="str">
        <f>1-EXP(-J2123)</f>
      </c>
      <c r="L2123" s="140" t="str">
        <f>IF(G2123=30,1,M2122)</f>
      </c>
      <c r="M2123" s="141" t="str">
        <f>L2123*(1-K2123)</f>
      </c>
    </row>
    <row r="2124">
      <c r="A2124" t="s">
        <v>148</v>
      </c>
      <c r="B2124" t="s">
        <v>174</v>
      </c>
      <c r="C2124" s="4" t="s">
        <v>175</v>
      </c>
      <c r="D2124" t="s">
        <v>166</v>
      </c>
      <c r="E2124" t="s">
        <v>451</v>
      </c>
      <c r="F2124" s="134" t="n">
        <v>2026</v>
      </c>
      <c r="G2124" s="135" t="n">
        <v>32</v>
      </c>
      <c r="H2124" s="136" t="n">
        <v>1367.3501360906</v>
      </c>
      <c r="I2124" s="137" t="n">
        <v>4404105.59550118</v>
      </c>
      <c r="J2124" s="138" t="str">
        <f>IF(I2124&gt;0,H2124/I2124,0)</f>
      </c>
      <c r="K2124" s="139" t="str">
        <f>1-EXP(-J2124)</f>
      </c>
      <c r="L2124" s="140" t="str">
        <f>IF(G2124=30,1,M2123)</f>
      </c>
      <c r="M2124" s="141" t="str">
        <f>L2124*(1-K2124)</f>
      </c>
    </row>
    <row r="2125">
      <c r="A2125" t="s">
        <v>148</v>
      </c>
      <c r="B2125" t="s">
        <v>174</v>
      </c>
      <c r="C2125" s="4" t="s">
        <v>175</v>
      </c>
      <c r="D2125" t="s">
        <v>166</v>
      </c>
      <c r="E2125" t="s">
        <v>451</v>
      </c>
      <c r="F2125" s="134" t="n">
        <v>2026</v>
      </c>
      <c r="G2125" s="135" t="n">
        <v>33</v>
      </c>
      <c r="H2125" s="136" t="n">
        <v>1421.78823439065</v>
      </c>
      <c r="I2125" s="137" t="n">
        <v>4351714.92353231</v>
      </c>
      <c r="J2125" s="138" t="str">
        <f>IF(I2125&gt;0,H2125/I2125,0)</f>
      </c>
      <c r="K2125" s="139" t="str">
        <f>1-EXP(-J2125)</f>
      </c>
      <c r="L2125" s="140" t="str">
        <f>IF(G2125=30,1,M2124)</f>
      </c>
      <c r="M2125" s="141" t="str">
        <f>L2125*(1-K2125)</f>
      </c>
    </row>
    <row r="2126">
      <c r="A2126" t="s">
        <v>148</v>
      </c>
      <c r="B2126" t="s">
        <v>174</v>
      </c>
      <c r="C2126" s="4" t="s">
        <v>175</v>
      </c>
      <c r="D2126" t="s">
        <v>166</v>
      </c>
      <c r="E2126" t="s">
        <v>451</v>
      </c>
      <c r="F2126" s="134" t="n">
        <v>2026</v>
      </c>
      <c r="G2126" s="135" t="n">
        <v>34</v>
      </c>
      <c r="H2126" s="136" t="n">
        <v>1518.7212799954</v>
      </c>
      <c r="I2126" s="137" t="n">
        <v>4391577.80533736</v>
      </c>
      <c r="J2126" s="138" t="str">
        <f>IF(I2126&gt;0,H2126/I2126,0)</f>
      </c>
      <c r="K2126" s="139" t="str">
        <f>1-EXP(-J2126)</f>
      </c>
      <c r="L2126" s="140" t="str">
        <f>IF(G2126=30,1,M2125)</f>
      </c>
      <c r="M2126" s="141" t="str">
        <f>L2126*(1-K2126)</f>
      </c>
    </row>
    <row r="2127">
      <c r="A2127" t="s">
        <v>148</v>
      </c>
      <c r="B2127" t="s">
        <v>174</v>
      </c>
      <c r="C2127" s="4" t="s">
        <v>175</v>
      </c>
      <c r="D2127" t="s">
        <v>166</v>
      </c>
      <c r="E2127" t="s">
        <v>451</v>
      </c>
      <c r="F2127" s="134" t="n">
        <v>2026</v>
      </c>
      <c r="G2127" s="135" t="n">
        <v>35</v>
      </c>
      <c r="H2127" s="136" t="n">
        <v>2107.63716151277</v>
      </c>
      <c r="I2127" s="137" t="n">
        <v>4411881.63741314</v>
      </c>
      <c r="J2127" s="138" t="str">
        <f>IF(I2127&gt;0,H2127/I2127,0)</f>
      </c>
      <c r="K2127" s="139" t="str">
        <f>1-EXP(-J2127)</f>
      </c>
      <c r="L2127" s="140" t="str">
        <f>IF(G2127=30,1,M2126)</f>
      </c>
      <c r="M2127" s="141" t="str">
        <f>L2127*(1-K2127)</f>
      </c>
    </row>
    <row r="2128">
      <c r="A2128" t="s">
        <v>148</v>
      </c>
      <c r="B2128" t="s">
        <v>174</v>
      </c>
      <c r="C2128" s="4" t="s">
        <v>175</v>
      </c>
      <c r="D2128" t="s">
        <v>166</v>
      </c>
      <c r="E2128" t="s">
        <v>451</v>
      </c>
      <c r="F2128" s="134" t="n">
        <v>2026</v>
      </c>
      <c r="G2128" s="135" t="n">
        <v>36</v>
      </c>
      <c r="H2128" s="136" t="n">
        <v>3189.70015834133</v>
      </c>
      <c r="I2128" s="137" t="n">
        <v>6497474.08312581</v>
      </c>
      <c r="J2128" s="138" t="str">
        <f>IF(I2128&gt;0,H2128/I2128,0)</f>
      </c>
      <c r="K2128" s="139" t="str">
        <f>1-EXP(-J2128)</f>
      </c>
      <c r="L2128" s="140" t="str">
        <f>IF(G2128=30,1,M2127)</f>
      </c>
      <c r="M2128" s="141" t="str">
        <f>L2128*(1-K2128)</f>
      </c>
    </row>
    <row r="2129">
      <c r="A2129" t="s">
        <v>148</v>
      </c>
      <c r="B2129" t="s">
        <v>174</v>
      </c>
      <c r="C2129" s="4" t="s">
        <v>175</v>
      </c>
      <c r="D2129" t="s">
        <v>166</v>
      </c>
      <c r="E2129" t="s">
        <v>451</v>
      </c>
      <c r="F2129" s="134" t="n">
        <v>2026</v>
      </c>
      <c r="G2129" s="135" t="n">
        <v>37</v>
      </c>
      <c r="H2129" s="136" t="n">
        <v>2391.45947018397</v>
      </c>
      <c r="I2129" s="137" t="n">
        <v>4374564.95231593</v>
      </c>
      <c r="J2129" s="138" t="str">
        <f>IF(I2129&gt;0,H2129/I2129,0)</f>
      </c>
      <c r="K2129" s="139" t="str">
        <f>1-EXP(-J2129)</f>
      </c>
      <c r="L2129" s="140" t="str">
        <f>IF(G2129=30,1,M2128)</f>
      </c>
      <c r="M2129" s="141" t="str">
        <f>L2129*(1-K2129)</f>
      </c>
    </row>
    <row r="2130">
      <c r="A2130" t="s">
        <v>148</v>
      </c>
      <c r="B2130" t="s">
        <v>174</v>
      </c>
      <c r="C2130" s="4" t="s">
        <v>175</v>
      </c>
      <c r="D2130" t="s">
        <v>166</v>
      </c>
      <c r="E2130" t="s">
        <v>451</v>
      </c>
      <c r="F2130" s="134" t="n">
        <v>2026</v>
      </c>
      <c r="G2130" s="135" t="n">
        <v>38</v>
      </c>
      <c r="H2130" s="136" t="n">
        <v>2557.21527081807</v>
      </c>
      <c r="I2130" s="137" t="n">
        <v>4360550.03715021</v>
      </c>
      <c r="J2130" s="138" t="str">
        <f>IF(I2130&gt;0,H2130/I2130,0)</f>
      </c>
      <c r="K2130" s="139" t="str">
        <f>1-EXP(-J2130)</f>
      </c>
      <c r="L2130" s="140" t="str">
        <f>IF(G2130=30,1,M2129)</f>
      </c>
      <c r="M2130" s="141" t="str">
        <f>L2130*(1-K2130)</f>
      </c>
    </row>
    <row r="2131">
      <c r="A2131" t="s">
        <v>148</v>
      </c>
      <c r="B2131" t="s">
        <v>174</v>
      </c>
      <c r="C2131" s="4" t="s">
        <v>175</v>
      </c>
      <c r="D2131" t="s">
        <v>166</v>
      </c>
      <c r="E2131" t="s">
        <v>451</v>
      </c>
      <c r="F2131" s="134" t="n">
        <v>2026</v>
      </c>
      <c r="G2131" s="135" t="n">
        <v>39</v>
      </c>
      <c r="H2131" s="136" t="n">
        <v>2665.08024504434</v>
      </c>
      <c r="I2131" s="137" t="n">
        <v>4230055.14654035</v>
      </c>
      <c r="J2131" s="138" t="str">
        <f>IF(I2131&gt;0,H2131/I2131,0)</f>
      </c>
      <c r="K2131" s="139" t="str">
        <f>1-EXP(-J2131)</f>
      </c>
      <c r="L2131" s="140" t="str">
        <f>IF(G2131=30,1,M2130)</f>
      </c>
      <c r="M2131" s="141" t="str">
        <f>L2131*(1-K2131)</f>
      </c>
    </row>
    <row r="2132">
      <c r="A2132" t="s">
        <v>148</v>
      </c>
      <c r="B2132" t="s">
        <v>174</v>
      </c>
      <c r="C2132" s="4" t="s">
        <v>175</v>
      </c>
      <c r="D2132" t="s">
        <v>166</v>
      </c>
      <c r="E2132" t="s">
        <v>451</v>
      </c>
      <c r="F2132" s="134" t="n">
        <v>2026</v>
      </c>
      <c r="G2132" s="135" t="n">
        <v>40</v>
      </c>
      <c r="H2132" s="136" t="n">
        <v>3567.46549173797</v>
      </c>
      <c r="I2132" s="137" t="n">
        <v>4198447.80357072</v>
      </c>
      <c r="J2132" s="138" t="str">
        <f>IF(I2132&gt;0,H2132/I2132,0)</f>
      </c>
      <c r="K2132" s="139" t="str">
        <f>1-EXP(-J2132)</f>
      </c>
      <c r="L2132" s="140" t="str">
        <f>IF(G2132=30,1,M2131)</f>
      </c>
      <c r="M2132" s="141" t="str">
        <f>L2132*(1-K2132)</f>
      </c>
    </row>
    <row r="2133">
      <c r="A2133" t="s">
        <v>148</v>
      </c>
      <c r="B2133" t="s">
        <v>174</v>
      </c>
      <c r="C2133" s="4" t="s">
        <v>175</v>
      </c>
      <c r="D2133" t="s">
        <v>166</v>
      </c>
      <c r="E2133" t="s">
        <v>451</v>
      </c>
      <c r="F2133" s="134" t="n">
        <v>2026</v>
      </c>
      <c r="G2133" s="135" t="n">
        <v>41</v>
      </c>
      <c r="H2133" s="136" t="n">
        <v>3908.13920428437</v>
      </c>
      <c r="I2133" s="137" t="n">
        <v>4261037.22561078</v>
      </c>
      <c r="J2133" s="138" t="str">
        <f>IF(I2133&gt;0,H2133/I2133,0)</f>
      </c>
      <c r="K2133" s="139" t="str">
        <f>1-EXP(-J2133)</f>
      </c>
      <c r="L2133" s="140" t="str">
        <f>IF(G2133=30,1,M2132)</f>
      </c>
      <c r="M2133" s="141" t="str">
        <f>L2133*(1-K2133)</f>
      </c>
    </row>
    <row r="2134">
      <c r="A2134" t="s">
        <v>148</v>
      </c>
      <c r="B2134" t="s">
        <v>174</v>
      </c>
      <c r="C2134" s="4" t="s">
        <v>175</v>
      </c>
      <c r="D2134" t="s">
        <v>166</v>
      </c>
      <c r="E2134" t="s">
        <v>451</v>
      </c>
      <c r="F2134" s="134" t="n">
        <v>2026</v>
      </c>
      <c r="G2134" s="135" t="n">
        <v>42</v>
      </c>
      <c r="H2134" s="136" t="n">
        <v>4319.60084746541</v>
      </c>
      <c r="I2134" s="137" t="n">
        <v>4350355.93271131</v>
      </c>
      <c r="J2134" s="138" t="str">
        <f>IF(I2134&gt;0,H2134/I2134,0)</f>
      </c>
      <c r="K2134" s="139" t="str">
        <f>1-EXP(-J2134)</f>
      </c>
      <c r="L2134" s="140" t="str">
        <f>IF(G2134=30,1,M2133)</f>
      </c>
      <c r="M2134" s="141" t="str">
        <f>L2134*(1-K2134)</f>
      </c>
    </row>
    <row r="2135">
      <c r="A2135" t="s">
        <v>148</v>
      </c>
      <c r="B2135" t="s">
        <v>174</v>
      </c>
      <c r="C2135" s="4" t="s">
        <v>175</v>
      </c>
      <c r="D2135" t="s">
        <v>166</v>
      </c>
      <c r="E2135" t="s">
        <v>451</v>
      </c>
      <c r="F2135" s="134" t="n">
        <v>2026</v>
      </c>
      <c r="G2135" s="135" t="n">
        <v>43</v>
      </c>
      <c r="H2135" s="136" t="n">
        <v>4671.68499222313</v>
      </c>
      <c r="I2135" s="137" t="n">
        <v>4329966.95829214</v>
      </c>
      <c r="J2135" s="138" t="str">
        <f>IF(I2135&gt;0,H2135/I2135,0)</f>
      </c>
      <c r="K2135" s="139" t="str">
        <f>1-EXP(-J2135)</f>
      </c>
      <c r="L2135" s="140" t="str">
        <f>IF(G2135=30,1,M2134)</f>
      </c>
      <c r="M2135" s="141" t="str">
        <f>L2135*(1-K2135)</f>
      </c>
    </row>
    <row r="2136">
      <c r="A2136" t="s">
        <v>148</v>
      </c>
      <c r="B2136" t="s">
        <v>174</v>
      </c>
      <c r="C2136" s="4" t="s">
        <v>175</v>
      </c>
      <c r="D2136" t="s">
        <v>166</v>
      </c>
      <c r="E2136" t="s">
        <v>451</v>
      </c>
      <c r="F2136" s="134" t="n">
        <v>2026</v>
      </c>
      <c r="G2136" s="135" t="n">
        <v>44</v>
      </c>
      <c r="H2136" s="136" t="n">
        <v>4937.988368204</v>
      </c>
      <c r="I2136" s="137" t="n">
        <v>4196064.82449968</v>
      </c>
      <c r="J2136" s="138" t="str">
        <f>IF(I2136&gt;0,H2136/I2136,0)</f>
      </c>
      <c r="K2136" s="139" t="str">
        <f>1-EXP(-J2136)</f>
      </c>
      <c r="L2136" s="140" t="str">
        <f>IF(G2136=30,1,M2135)</f>
      </c>
      <c r="M2136" s="141" t="str">
        <f>L2136*(1-K2136)</f>
      </c>
    </row>
    <row r="2137">
      <c r="A2137" t="s">
        <v>148</v>
      </c>
      <c r="B2137" t="s">
        <v>174</v>
      </c>
      <c r="C2137" s="4" t="s">
        <v>175</v>
      </c>
      <c r="D2137" t="s">
        <v>166</v>
      </c>
      <c r="E2137" t="s">
        <v>451</v>
      </c>
      <c r="F2137" s="134" t="n">
        <v>2026</v>
      </c>
      <c r="G2137" s="135" t="n">
        <v>45</v>
      </c>
      <c r="H2137" s="136" t="n">
        <v>6290.71259778769</v>
      </c>
      <c r="I2137" s="137" t="n">
        <v>4125591.44550924</v>
      </c>
      <c r="J2137" s="138" t="str">
        <f>IF(I2137&gt;0,H2137/I2137,0)</f>
      </c>
      <c r="K2137" s="139" t="str">
        <f>1-EXP(-J2137)</f>
      </c>
      <c r="L2137" s="140" t="str">
        <f>IF(G2137=30,1,M2136)</f>
      </c>
      <c r="M2137" s="141" t="str">
        <f>L2137*(1-K2137)</f>
      </c>
    </row>
    <row r="2138">
      <c r="A2138" t="s">
        <v>148</v>
      </c>
      <c r="B2138" t="s">
        <v>174</v>
      </c>
      <c r="C2138" s="4" t="s">
        <v>175</v>
      </c>
      <c r="D2138" t="s">
        <v>166</v>
      </c>
      <c r="E2138" t="s">
        <v>451</v>
      </c>
      <c r="F2138" s="134" t="n">
        <v>2026</v>
      </c>
      <c r="G2138" s="135" t="n">
        <v>46</v>
      </c>
      <c r="H2138" s="136" t="n">
        <v>6791.49021049527</v>
      </c>
      <c r="I2138" s="137" t="n">
        <v>4070423.79660791</v>
      </c>
      <c r="J2138" s="138" t="str">
        <f>IF(I2138&gt;0,H2138/I2138,0)</f>
      </c>
      <c r="K2138" s="139" t="str">
        <f>1-EXP(-J2138)</f>
      </c>
      <c r="L2138" s="140" t="str">
        <f>IF(G2138=30,1,M2137)</f>
      </c>
      <c r="M2138" s="141" t="str">
        <f>L2138*(1-K2138)</f>
      </c>
    </row>
    <row r="2139">
      <c r="A2139" t="s">
        <v>148</v>
      </c>
      <c r="B2139" t="s">
        <v>174</v>
      </c>
      <c r="C2139" s="4" t="s">
        <v>175</v>
      </c>
      <c r="D2139" t="s">
        <v>166</v>
      </c>
      <c r="E2139" t="s">
        <v>451</v>
      </c>
      <c r="F2139" s="134" t="n">
        <v>2026</v>
      </c>
      <c r="G2139" s="135" t="n">
        <v>47</v>
      </c>
      <c r="H2139" s="136" t="n">
        <v>7323.67405282548</v>
      </c>
      <c r="I2139" s="137" t="n">
        <v>4010952.63156028</v>
      </c>
      <c r="J2139" s="138" t="str">
        <f>IF(I2139&gt;0,H2139/I2139,0)</f>
      </c>
      <c r="K2139" s="139" t="str">
        <f>1-EXP(-J2139)</f>
      </c>
      <c r="L2139" s="140" t="str">
        <f>IF(G2139=30,1,M2138)</f>
      </c>
      <c r="M2139" s="141" t="str">
        <f>L2139*(1-K2139)</f>
      </c>
    </row>
    <row r="2140">
      <c r="A2140" t="s">
        <v>148</v>
      </c>
      <c r="B2140" t="s">
        <v>174</v>
      </c>
      <c r="C2140" s="4" t="s">
        <v>175</v>
      </c>
      <c r="D2140" t="s">
        <v>166</v>
      </c>
      <c r="E2140" t="s">
        <v>451</v>
      </c>
      <c r="F2140" s="134" t="n">
        <v>2026</v>
      </c>
      <c r="G2140" s="135" t="n">
        <v>48</v>
      </c>
      <c r="H2140" s="136" t="n">
        <v>7851.56217952165</v>
      </c>
      <c r="I2140" s="137" t="n">
        <v>3931934.3335516</v>
      </c>
      <c r="J2140" s="138" t="str">
        <f>IF(I2140&gt;0,H2140/I2140,0)</f>
      </c>
      <c r="K2140" s="139" t="str">
        <f>1-EXP(-J2140)</f>
      </c>
      <c r="L2140" s="140" t="str">
        <f>IF(G2140=30,1,M2139)</f>
      </c>
      <c r="M2140" s="141" t="str">
        <f>L2140*(1-K2140)</f>
      </c>
    </row>
    <row r="2141">
      <c r="A2141" t="s">
        <v>148</v>
      </c>
      <c r="B2141" t="s">
        <v>174</v>
      </c>
      <c r="C2141" s="4" t="s">
        <v>175</v>
      </c>
      <c r="D2141" t="s">
        <v>166</v>
      </c>
      <c r="E2141" t="s">
        <v>451</v>
      </c>
      <c r="F2141" s="134" t="n">
        <v>2026</v>
      </c>
      <c r="G2141" s="135" t="n">
        <v>49</v>
      </c>
      <c r="H2141" s="136" t="n">
        <v>8450.91590703926</v>
      </c>
      <c r="I2141" s="137" t="n">
        <v>3870575.54514656</v>
      </c>
      <c r="J2141" s="138" t="str">
        <f>IF(I2141&gt;0,H2141/I2141,0)</f>
      </c>
      <c r="K2141" s="139" t="str">
        <f>1-EXP(-J2141)</f>
      </c>
      <c r="L2141" s="140" t="str">
        <f>IF(G2141=30,1,M2140)</f>
      </c>
      <c r="M2141" s="141" t="str">
        <f>L2141*(1-K2141)</f>
      </c>
    </row>
    <row r="2142">
      <c r="A2142" t="s">
        <v>148</v>
      </c>
      <c r="B2142" t="s">
        <v>174</v>
      </c>
      <c r="C2142" s="4" t="s">
        <v>175</v>
      </c>
      <c r="D2142" t="s">
        <v>166</v>
      </c>
      <c r="E2142" t="s">
        <v>451</v>
      </c>
      <c r="F2142" s="134" t="n">
        <v>2026</v>
      </c>
      <c r="G2142" s="135" t="n">
        <v>50</v>
      </c>
      <c r="H2142" s="136" t="n">
        <v>9694.43005354582</v>
      </c>
      <c r="I2142" s="137" t="n">
        <v>3797304.37229286</v>
      </c>
      <c r="J2142" s="138" t="str">
        <f>IF(I2142&gt;0,H2142/I2142,0)</f>
      </c>
      <c r="K2142" s="139" t="str">
        <f>1-EXP(-J2142)</f>
      </c>
      <c r="L2142" s="140" t="str">
        <f>IF(G2142=30,1,M2141)</f>
      </c>
      <c r="M2142" s="141" t="str">
        <f>L2142*(1-K2142)</f>
      </c>
    </row>
    <row r="2143">
      <c r="A2143" t="s">
        <v>148</v>
      </c>
      <c r="B2143" t="s">
        <v>174</v>
      </c>
      <c r="C2143" s="4" t="s">
        <v>175</v>
      </c>
      <c r="D2143" t="s">
        <v>166</v>
      </c>
      <c r="E2143" t="s">
        <v>451</v>
      </c>
      <c r="F2143" s="134" t="n">
        <v>2026</v>
      </c>
      <c r="G2143" s="135" t="n">
        <v>51</v>
      </c>
      <c r="H2143" s="136" t="n">
        <v>10366.4825289218</v>
      </c>
      <c r="I2143" s="137" t="n">
        <v>3722619.16466465</v>
      </c>
      <c r="J2143" s="138" t="str">
        <f>IF(I2143&gt;0,H2143/I2143,0)</f>
      </c>
      <c r="K2143" s="139" t="str">
        <f>1-EXP(-J2143)</f>
      </c>
      <c r="L2143" s="140" t="str">
        <f>IF(G2143=30,1,M2142)</f>
      </c>
      <c r="M2143" s="141" t="str">
        <f>L2143*(1-K2143)</f>
      </c>
    </row>
    <row r="2144">
      <c r="A2144" t="s">
        <v>148</v>
      </c>
      <c r="B2144" t="s">
        <v>174</v>
      </c>
      <c r="C2144" s="4" t="s">
        <v>175</v>
      </c>
      <c r="D2144" t="s">
        <v>166</v>
      </c>
      <c r="E2144" t="s">
        <v>451</v>
      </c>
      <c r="F2144" s="134" t="n">
        <v>2026</v>
      </c>
      <c r="G2144" s="135" t="n">
        <v>52</v>
      </c>
      <c r="H2144" s="136" t="n">
        <v>10995.1360272608</v>
      </c>
      <c r="I2144" s="137" t="n">
        <v>3620908.90429281</v>
      </c>
      <c r="J2144" s="138" t="str">
        <f>IF(I2144&gt;0,H2144/I2144,0)</f>
      </c>
      <c r="K2144" s="139" t="str">
        <f>1-EXP(-J2144)</f>
      </c>
      <c r="L2144" s="140" t="str">
        <f>IF(G2144=30,1,M2143)</f>
      </c>
      <c r="M2144" s="141" t="str">
        <f>L2144*(1-K2144)</f>
      </c>
    </row>
    <row r="2145">
      <c r="A2145" t="s">
        <v>148</v>
      </c>
      <c r="B2145" t="s">
        <v>174</v>
      </c>
      <c r="C2145" s="4" t="s">
        <v>175</v>
      </c>
      <c r="D2145" t="s">
        <v>166</v>
      </c>
      <c r="E2145" t="s">
        <v>451</v>
      </c>
      <c r="F2145" s="134" t="n">
        <v>2026</v>
      </c>
      <c r="G2145" s="135" t="n">
        <v>53</v>
      </c>
      <c r="H2145" s="136" t="n">
        <v>11860.5793065192</v>
      </c>
      <c r="I2145" s="137" t="n">
        <v>3580910.06551612</v>
      </c>
      <c r="J2145" s="138" t="str">
        <f>IF(I2145&gt;0,H2145/I2145,0)</f>
      </c>
      <c r="K2145" s="139" t="str">
        <f>1-EXP(-J2145)</f>
      </c>
      <c r="L2145" s="140" t="str">
        <f>IF(G2145=30,1,M2144)</f>
      </c>
      <c r="M2145" s="141" t="str">
        <f>L2145*(1-K2145)</f>
      </c>
    </row>
    <row r="2146">
      <c r="A2146" t="s">
        <v>148</v>
      </c>
      <c r="B2146" t="s">
        <v>174</v>
      </c>
      <c r="C2146" s="4" t="s">
        <v>175</v>
      </c>
      <c r="D2146" t="s">
        <v>166</v>
      </c>
      <c r="E2146" t="s">
        <v>451</v>
      </c>
      <c r="F2146" s="134" t="n">
        <v>2026</v>
      </c>
      <c r="G2146" s="135" t="n">
        <v>54</v>
      </c>
      <c r="H2146" s="136" t="n">
        <v>12208.6234310818</v>
      </c>
      <c r="I2146" s="137" t="n">
        <v>3373668.63498524</v>
      </c>
      <c r="J2146" s="138" t="str">
        <f>IF(I2146&gt;0,H2146/I2146,0)</f>
      </c>
      <c r="K2146" s="139" t="str">
        <f>1-EXP(-J2146)</f>
      </c>
      <c r="L2146" s="140" t="str">
        <f>IF(G2146=30,1,M2145)</f>
      </c>
      <c r="M2146" s="141" t="str">
        <f>L2146*(1-K2146)</f>
      </c>
    </row>
    <row r="2147">
      <c r="A2147" t="s">
        <v>148</v>
      </c>
      <c r="B2147" t="s">
        <v>174</v>
      </c>
      <c r="C2147" s="4" t="s">
        <v>175</v>
      </c>
      <c r="D2147" t="s">
        <v>166</v>
      </c>
      <c r="E2147" t="s">
        <v>451</v>
      </c>
      <c r="F2147" s="134" t="n">
        <v>2026</v>
      </c>
      <c r="G2147" s="135" t="n">
        <v>55</v>
      </c>
      <c r="H2147" s="136" t="n">
        <v>13237.2107973421</v>
      </c>
      <c r="I2147" s="137" t="n">
        <v>3290805.96393673</v>
      </c>
      <c r="J2147" s="138" t="str">
        <f>IF(I2147&gt;0,H2147/I2147,0)</f>
      </c>
      <c r="K2147" s="139" t="str">
        <f>1-EXP(-J2147)</f>
      </c>
      <c r="L2147" s="140" t="str">
        <f>IF(G2147=30,1,M2146)</f>
      </c>
      <c r="M2147" s="141" t="str">
        <f>L2147*(1-K2147)</f>
      </c>
    </row>
    <row r="2148">
      <c r="A2148" t="s">
        <v>148</v>
      </c>
      <c r="B2148" t="s">
        <v>174</v>
      </c>
      <c r="C2148" s="4" t="s">
        <v>175</v>
      </c>
      <c r="D2148" t="s">
        <v>166</v>
      </c>
      <c r="E2148" t="s">
        <v>451</v>
      </c>
      <c r="F2148" s="134" t="n">
        <v>2026</v>
      </c>
      <c r="G2148" s="135" t="n">
        <v>56</v>
      </c>
      <c r="H2148" s="136" t="n">
        <v>14110.5950559108</v>
      </c>
      <c r="I2148" s="137" t="n">
        <v>3212214.28114487</v>
      </c>
      <c r="J2148" s="138" t="str">
        <f>IF(I2148&gt;0,H2148/I2148,0)</f>
      </c>
      <c r="K2148" s="139" t="str">
        <f>1-EXP(-J2148)</f>
      </c>
      <c r="L2148" s="140" t="str">
        <f>IF(G2148=30,1,M2147)</f>
      </c>
      <c r="M2148" s="141" t="str">
        <f>L2148*(1-K2148)</f>
      </c>
    </row>
    <row r="2149">
      <c r="A2149" t="s">
        <v>148</v>
      </c>
      <c r="B2149" t="s">
        <v>174</v>
      </c>
      <c r="C2149" s="4" t="s">
        <v>175</v>
      </c>
      <c r="D2149" t="s">
        <v>166</v>
      </c>
      <c r="E2149" t="s">
        <v>451</v>
      </c>
      <c r="F2149" s="134" t="n">
        <v>2026</v>
      </c>
      <c r="G2149" s="135" t="n">
        <v>57</v>
      </c>
      <c r="H2149" s="136" t="n">
        <v>14992.8700310124</v>
      </c>
      <c r="I2149" s="137" t="n">
        <v>3124836.70281465</v>
      </c>
      <c r="J2149" s="138" t="str">
        <f>IF(I2149&gt;0,H2149/I2149,0)</f>
      </c>
      <c r="K2149" s="139" t="str">
        <f>1-EXP(-J2149)</f>
      </c>
      <c r="L2149" s="140" t="str">
        <f>IF(G2149=30,1,M2148)</f>
      </c>
      <c r="M2149" s="141" t="str">
        <f>L2149*(1-K2149)</f>
      </c>
    </row>
    <row r="2150">
      <c r="A2150" t="s">
        <v>148</v>
      </c>
      <c r="B2150" t="s">
        <v>174</v>
      </c>
      <c r="C2150" s="4" t="s">
        <v>175</v>
      </c>
      <c r="D2150" t="s">
        <v>166</v>
      </c>
      <c r="E2150" t="s">
        <v>451</v>
      </c>
      <c r="F2150" s="134" t="n">
        <v>2026</v>
      </c>
      <c r="G2150" s="135" t="n">
        <v>58</v>
      </c>
      <c r="H2150" s="136" t="n">
        <v>15814.1076390693</v>
      </c>
      <c r="I2150" s="137" t="n">
        <v>3017305.28674744</v>
      </c>
      <c r="J2150" s="138" t="str">
        <f>IF(I2150&gt;0,H2150/I2150,0)</f>
      </c>
      <c r="K2150" s="139" t="str">
        <f>1-EXP(-J2150)</f>
      </c>
      <c r="L2150" s="140" t="str">
        <f>IF(G2150=30,1,M2149)</f>
      </c>
      <c r="M2150" s="141" t="str">
        <f>L2150*(1-K2150)</f>
      </c>
    </row>
    <row r="2151">
      <c r="A2151" t="s">
        <v>148</v>
      </c>
      <c r="B2151" t="s">
        <v>174</v>
      </c>
      <c r="C2151" s="4" t="s">
        <v>175</v>
      </c>
      <c r="D2151" t="s">
        <v>166</v>
      </c>
      <c r="E2151" t="s">
        <v>451</v>
      </c>
      <c r="F2151" s="134" t="n">
        <v>2026</v>
      </c>
      <c r="G2151" s="135" t="n">
        <v>59</v>
      </c>
      <c r="H2151" s="136" t="n">
        <v>16495.1687033191</v>
      </c>
      <c r="I2151" s="137" t="n">
        <v>2877825.9895627</v>
      </c>
      <c r="J2151" s="138" t="str">
        <f>IF(I2151&gt;0,H2151/I2151,0)</f>
      </c>
      <c r="K2151" s="139" t="str">
        <f>1-EXP(-J2151)</f>
      </c>
      <c r="L2151" s="140" t="str">
        <f>IF(G2151=30,1,M2150)</f>
      </c>
      <c r="M2151" s="141" t="str">
        <f>L2151*(1-K2151)</f>
      </c>
    </row>
    <row r="2152">
      <c r="A2152" t="s">
        <v>148</v>
      </c>
      <c r="B2152" t="s">
        <v>174</v>
      </c>
      <c r="C2152" s="4" t="s">
        <v>175</v>
      </c>
      <c r="D2152" t="s">
        <v>166</v>
      </c>
      <c r="E2152" t="s">
        <v>451</v>
      </c>
      <c r="F2152" s="134" t="n">
        <v>2026</v>
      </c>
      <c r="G2152" s="135" t="n">
        <v>60</v>
      </c>
      <c r="H2152" s="136" t="n">
        <v>17861.414509561</v>
      </c>
      <c r="I2152" s="137" t="n">
        <v>2775955.73233662</v>
      </c>
      <c r="J2152" s="138" t="str">
        <f>IF(I2152&gt;0,H2152/I2152,0)</f>
      </c>
      <c r="K2152" s="139" t="str">
        <f>1-EXP(-J2152)</f>
      </c>
      <c r="L2152" s="140" t="str">
        <f>IF(G2152=30,1,M2151)</f>
      </c>
      <c r="M2152" s="141" t="str">
        <f>L2152*(1-K2152)</f>
      </c>
    </row>
    <row r="2153">
      <c r="A2153" t="s">
        <v>148</v>
      </c>
      <c r="B2153" t="s">
        <v>174</v>
      </c>
      <c r="C2153" s="4" t="s">
        <v>175</v>
      </c>
      <c r="D2153" t="s">
        <v>166</v>
      </c>
      <c r="E2153" t="s">
        <v>451</v>
      </c>
      <c r="F2153" s="134" t="n">
        <v>2026</v>
      </c>
      <c r="G2153" s="135" t="n">
        <v>61</v>
      </c>
      <c r="H2153" s="136" t="n">
        <v>18648.6564051027</v>
      </c>
      <c r="I2153" s="137" t="n">
        <v>2651125.82517609</v>
      </c>
      <c r="J2153" s="138" t="str">
        <f>IF(I2153&gt;0,H2153/I2153,0)</f>
      </c>
      <c r="K2153" s="139" t="str">
        <f>1-EXP(-J2153)</f>
      </c>
      <c r="L2153" s="140" t="str">
        <f>IF(G2153=30,1,M2152)</f>
      </c>
      <c r="M2153" s="141" t="str">
        <f>L2153*(1-K2153)</f>
      </c>
    </row>
    <row r="2154">
      <c r="A2154" t="s">
        <v>148</v>
      </c>
      <c r="B2154" t="s">
        <v>174</v>
      </c>
      <c r="C2154" s="4" t="s">
        <v>175</v>
      </c>
      <c r="D2154" t="s">
        <v>166</v>
      </c>
      <c r="E2154" t="s">
        <v>451</v>
      </c>
      <c r="F2154" s="134" t="n">
        <v>2026</v>
      </c>
      <c r="G2154" s="135" t="n">
        <v>62</v>
      </c>
      <c r="H2154" s="136" t="n">
        <v>19434.0747230523</v>
      </c>
      <c r="I2154" s="137" t="n">
        <v>2527118.34779537</v>
      </c>
      <c r="J2154" s="138" t="str">
        <f>IF(I2154&gt;0,H2154/I2154,0)</f>
      </c>
      <c r="K2154" s="139" t="str">
        <f>1-EXP(-J2154)</f>
      </c>
      <c r="L2154" s="140" t="str">
        <f>IF(G2154=30,1,M2153)</f>
      </c>
      <c r="M2154" s="141" t="str">
        <f>L2154*(1-K2154)</f>
      </c>
    </row>
    <row r="2155">
      <c r="A2155" t="s">
        <v>148</v>
      </c>
      <c r="B2155" t="s">
        <v>174</v>
      </c>
      <c r="C2155" s="4" t="s">
        <v>175</v>
      </c>
      <c r="D2155" t="s">
        <v>166</v>
      </c>
      <c r="E2155" t="s">
        <v>451</v>
      </c>
      <c r="F2155" s="134" t="n">
        <v>2026</v>
      </c>
      <c r="G2155" s="135" t="n">
        <v>63</v>
      </c>
      <c r="H2155" s="136" t="n">
        <v>20257.7738012859</v>
      </c>
      <c r="I2155" s="137" t="n">
        <v>2408174.82995322</v>
      </c>
      <c r="J2155" s="138" t="str">
        <f>IF(I2155&gt;0,H2155/I2155,0)</f>
      </c>
      <c r="K2155" s="139" t="str">
        <f>1-EXP(-J2155)</f>
      </c>
      <c r="L2155" s="140" t="str">
        <f>IF(G2155=30,1,M2154)</f>
      </c>
      <c r="M2155" s="141" t="str">
        <f>L2155*(1-K2155)</f>
      </c>
    </row>
    <row r="2156">
      <c r="A2156" t="s">
        <v>148</v>
      </c>
      <c r="B2156" t="s">
        <v>174</v>
      </c>
      <c r="C2156" s="4" t="s">
        <v>175</v>
      </c>
      <c r="D2156" t="s">
        <v>166</v>
      </c>
      <c r="E2156" t="s">
        <v>451</v>
      </c>
      <c r="F2156" s="134" t="n">
        <v>2026</v>
      </c>
      <c r="G2156" s="135" t="n">
        <v>64</v>
      </c>
      <c r="H2156" s="136" t="n">
        <v>20928.3335092576</v>
      </c>
      <c r="I2156" s="137" t="n">
        <v>2263177.14570695</v>
      </c>
      <c r="J2156" s="138" t="str">
        <f>IF(I2156&gt;0,H2156/I2156,0)</f>
      </c>
      <c r="K2156" s="139" t="str">
        <f>1-EXP(-J2156)</f>
      </c>
      <c r="L2156" s="140" t="str">
        <f>IF(G2156=30,1,M2155)</f>
      </c>
      <c r="M2156" s="141" t="str">
        <f>L2156*(1-K2156)</f>
      </c>
    </row>
    <row r="2157">
      <c r="A2157" t="s">
        <v>148</v>
      </c>
      <c r="B2157" t="s">
        <v>174</v>
      </c>
      <c r="C2157" s="4" t="s">
        <v>175</v>
      </c>
      <c r="D2157" t="s">
        <v>166</v>
      </c>
      <c r="E2157" t="s">
        <v>451</v>
      </c>
      <c r="F2157" s="134" t="n">
        <v>2026</v>
      </c>
      <c r="G2157" s="135" t="n">
        <v>65</v>
      </c>
      <c r="H2157" s="136" t="n">
        <v>21172.1887602221</v>
      </c>
      <c r="I2157" s="137" t="n">
        <v>2143592.88562047</v>
      </c>
      <c r="J2157" s="138" t="str">
        <f>IF(I2157&gt;0,H2157/I2157,0)</f>
      </c>
      <c r="K2157" s="139" t="str">
        <f>1-EXP(-J2157)</f>
      </c>
      <c r="L2157" s="140" t="str">
        <f>IF(G2157=30,1,M2156)</f>
      </c>
      <c r="M2157" s="141" t="str">
        <f>L2157*(1-K2157)</f>
      </c>
    </row>
    <row r="2158">
      <c r="A2158" t="s">
        <v>148</v>
      </c>
      <c r="B2158" t="s">
        <v>174</v>
      </c>
      <c r="C2158" s="4" t="s">
        <v>175</v>
      </c>
      <c r="D2158" t="s">
        <v>166</v>
      </c>
      <c r="E2158" t="s">
        <v>451</v>
      </c>
      <c r="F2158" s="134" t="n">
        <v>2026</v>
      </c>
      <c r="G2158" s="135" t="n">
        <v>66</v>
      </c>
      <c r="H2158" s="136" t="n">
        <v>21860.1066070804</v>
      </c>
      <c r="I2158" s="137" t="n">
        <v>2020123.65624815</v>
      </c>
      <c r="J2158" s="138" t="str">
        <f>IF(I2158&gt;0,H2158/I2158,0)</f>
      </c>
      <c r="K2158" s="139" t="str">
        <f>1-EXP(-J2158)</f>
      </c>
      <c r="L2158" s="140" t="str">
        <f>IF(G2158=30,1,M2157)</f>
      </c>
      <c r="M2158" s="141" t="str">
        <f>L2158*(1-K2158)</f>
      </c>
    </row>
    <row r="2159">
      <c r="A2159" t="s">
        <v>148</v>
      </c>
      <c r="B2159" t="s">
        <v>174</v>
      </c>
      <c r="C2159" s="4" t="s">
        <v>175</v>
      </c>
      <c r="D2159" t="s">
        <v>166</v>
      </c>
      <c r="E2159" t="s">
        <v>451</v>
      </c>
      <c r="F2159" s="134" t="n">
        <v>2026</v>
      </c>
      <c r="G2159" s="135" t="n">
        <v>67</v>
      </c>
      <c r="H2159" s="136" t="n">
        <v>22420.1457197362</v>
      </c>
      <c r="I2159" s="137" t="n">
        <v>1890337.26910044</v>
      </c>
      <c r="J2159" s="138" t="str">
        <f>IF(I2159&gt;0,H2159/I2159,0)</f>
      </c>
      <c r="K2159" s="139" t="str">
        <f>1-EXP(-J2159)</f>
      </c>
      <c r="L2159" s="140" t="str">
        <f>IF(G2159=30,1,M2158)</f>
      </c>
      <c r="M2159" s="141" t="str">
        <f>L2159*(1-K2159)</f>
      </c>
    </row>
    <row r="2160">
      <c r="A2160" t="s">
        <v>148</v>
      </c>
      <c r="B2160" t="s">
        <v>174</v>
      </c>
      <c r="C2160" s="4" t="s">
        <v>175</v>
      </c>
      <c r="D2160" t="s">
        <v>166</v>
      </c>
      <c r="E2160" t="s">
        <v>451</v>
      </c>
      <c r="F2160" s="134" t="n">
        <v>2026</v>
      </c>
      <c r="G2160" s="135" t="n">
        <v>68</v>
      </c>
      <c r="H2160" s="136" t="n">
        <v>22932.3544781023</v>
      </c>
      <c r="I2160" s="137" t="n">
        <v>1762993.47698247</v>
      </c>
      <c r="J2160" s="138" t="str">
        <f>IF(I2160&gt;0,H2160/I2160,0)</f>
      </c>
      <c r="K2160" s="139" t="str">
        <f>1-EXP(-J2160)</f>
      </c>
      <c r="L2160" s="140" t="str">
        <f>IF(G2160=30,1,M2159)</f>
      </c>
      <c r="M2160" s="141" t="str">
        <f>L2160*(1-K2160)</f>
      </c>
    </row>
    <row r="2161">
      <c r="A2161" t="s">
        <v>148</v>
      </c>
      <c r="B2161" t="s">
        <v>174</v>
      </c>
      <c r="C2161" s="4" t="s">
        <v>175</v>
      </c>
      <c r="D2161" t="s">
        <v>166</v>
      </c>
      <c r="E2161" t="s">
        <v>451</v>
      </c>
      <c r="F2161" s="134" t="n">
        <v>2026</v>
      </c>
      <c r="G2161" s="135" t="n">
        <v>69</v>
      </c>
      <c r="H2161" s="136" t="n">
        <v>23722.8528686137</v>
      </c>
      <c r="I2161" s="137" t="n">
        <v>1657190.39223472</v>
      </c>
      <c r="J2161" s="138" t="str">
        <f>IF(I2161&gt;0,H2161/I2161,0)</f>
      </c>
      <c r="K2161" s="139" t="str">
        <f>1-EXP(-J2161)</f>
      </c>
      <c r="L2161" s="140" t="str">
        <f>IF(G2161=30,1,M2160)</f>
      </c>
      <c r="M2161" s="141" t="str">
        <f>L2161*(1-K2161)</f>
      </c>
    </row>
    <row r="2162">
      <c r="A2162" t="s">
        <v>148</v>
      </c>
      <c r="B2162" t="s">
        <v>174</v>
      </c>
      <c r="C2162" s="4" t="s">
        <v>175</v>
      </c>
      <c r="D2162" t="s">
        <v>166</v>
      </c>
      <c r="E2162" t="s">
        <v>451</v>
      </c>
      <c r="F2162" s="134" t="n">
        <v>2027</v>
      </c>
      <c r="G2162" s="135" t="n">
        <v>30</v>
      </c>
      <c r="H2162" s="136" t="n">
        <v>1299.04804278075</v>
      </c>
      <c r="I2162" s="137" t="n">
        <v>4568810.13510154</v>
      </c>
      <c r="J2162" s="138" t="str">
        <f>IF(I2162&gt;0,H2162/I2162,0)</f>
      </c>
      <c r="K2162" s="139" t="str">
        <f>1-EXP(-J2162)</f>
      </c>
      <c r="L2162" s="140" t="str">
        <f>IF(G2162=30,1,M2161)</f>
      </c>
      <c r="M2162" s="141" t="str">
        <f>L2162*(1-K2162)</f>
      </c>
    </row>
    <row r="2163">
      <c r="A2163" t="s">
        <v>148</v>
      </c>
      <c r="B2163" t="s">
        <v>174</v>
      </c>
      <c r="C2163" s="4" t="s">
        <v>175</v>
      </c>
      <c r="D2163" t="s">
        <v>166</v>
      </c>
      <c r="E2163" t="s">
        <v>451</v>
      </c>
      <c r="F2163" s="134" t="n">
        <v>2027</v>
      </c>
      <c r="G2163" s="135" t="n">
        <v>31</v>
      </c>
      <c r="H2163" s="136" t="n">
        <v>1337.34692991198</v>
      </c>
      <c r="I2163" s="137" t="n">
        <v>4526144.05193086</v>
      </c>
      <c r="J2163" s="138" t="str">
        <f>IF(I2163&gt;0,H2163/I2163,0)</f>
      </c>
      <c r="K2163" s="139" t="str">
        <f>1-EXP(-J2163)</f>
      </c>
      <c r="L2163" s="140" t="str">
        <f>IF(G2163=30,1,M2162)</f>
      </c>
      <c r="M2163" s="141" t="str">
        <f>L2163*(1-K2163)</f>
      </c>
    </row>
    <row r="2164">
      <c r="A2164" t="s">
        <v>148</v>
      </c>
      <c r="B2164" t="s">
        <v>174</v>
      </c>
      <c r="C2164" s="4" t="s">
        <v>175</v>
      </c>
      <c r="D2164" t="s">
        <v>166</v>
      </c>
      <c r="E2164" t="s">
        <v>451</v>
      </c>
      <c r="F2164" s="134" t="n">
        <v>2027</v>
      </c>
      <c r="G2164" s="135" t="n">
        <v>32</v>
      </c>
      <c r="H2164" s="136" t="n">
        <v>1376.34183405584</v>
      </c>
      <c r="I2164" s="137" t="n">
        <v>4453755.5167046</v>
      </c>
      <c r="J2164" s="138" t="str">
        <f>IF(I2164&gt;0,H2164/I2164,0)</f>
      </c>
      <c r="K2164" s="139" t="str">
        <f>1-EXP(-J2164)</f>
      </c>
      <c r="L2164" s="140" t="str">
        <f>IF(G2164=30,1,M2163)</f>
      </c>
      <c r="M2164" s="141" t="str">
        <f>L2164*(1-K2164)</f>
      </c>
    </row>
    <row r="2165">
      <c r="A2165" t="s">
        <v>148</v>
      </c>
      <c r="B2165" t="s">
        <v>174</v>
      </c>
      <c r="C2165" s="4" t="s">
        <v>175</v>
      </c>
      <c r="D2165" t="s">
        <v>166</v>
      </c>
      <c r="E2165" t="s">
        <v>451</v>
      </c>
      <c r="F2165" s="134" t="n">
        <v>2027</v>
      </c>
      <c r="G2165" s="135" t="n">
        <v>33</v>
      </c>
      <c r="H2165" s="136" t="n">
        <v>1430.22043165112</v>
      </c>
      <c r="I2165" s="137" t="n">
        <v>4397358.43094623</v>
      </c>
      <c r="J2165" s="138" t="str">
        <f>IF(I2165&gt;0,H2165/I2165,0)</f>
      </c>
      <c r="K2165" s="139" t="str">
        <f>1-EXP(-J2165)</f>
      </c>
      <c r="L2165" s="140" t="str">
        <f>IF(G2165=30,1,M2164)</f>
      </c>
      <c r="M2165" s="141" t="str">
        <f>L2165*(1-K2165)</f>
      </c>
    </row>
    <row r="2166">
      <c r="A2166" t="s">
        <v>148</v>
      </c>
      <c r="B2166" t="s">
        <v>174</v>
      </c>
      <c r="C2166" s="4" t="s">
        <v>175</v>
      </c>
      <c r="D2166" t="s">
        <v>166</v>
      </c>
      <c r="E2166" t="s">
        <v>451</v>
      </c>
      <c r="F2166" s="134" t="n">
        <v>2027</v>
      </c>
      <c r="G2166" s="135" t="n">
        <v>34</v>
      </c>
      <c r="H2166" s="136" t="n">
        <v>1496.51378312077</v>
      </c>
      <c r="I2166" s="137" t="n">
        <v>4344736.31301961</v>
      </c>
      <c r="J2166" s="138" t="str">
        <f>IF(I2166&gt;0,H2166/I2166,0)</f>
      </c>
      <c r="K2166" s="139" t="str">
        <f>1-EXP(-J2166)</f>
      </c>
      <c r="L2166" s="140" t="str">
        <f>IF(G2166=30,1,M2165)</f>
      </c>
      <c r="M2166" s="141" t="str">
        <f>L2166*(1-K2166)</f>
      </c>
    </row>
    <row r="2167">
      <c r="A2167" t="s">
        <v>148</v>
      </c>
      <c r="B2167" t="s">
        <v>174</v>
      </c>
      <c r="C2167" s="4" t="s">
        <v>175</v>
      </c>
      <c r="D2167" t="s">
        <v>166</v>
      </c>
      <c r="E2167" t="s">
        <v>451</v>
      </c>
      <c r="F2167" s="134" t="n">
        <v>2027</v>
      </c>
      <c r="G2167" s="135" t="n">
        <v>35</v>
      </c>
      <c r="H2167" s="136" t="n">
        <v>2076.23895188357</v>
      </c>
      <c r="I2167" s="137" t="n">
        <v>4384162.03258196</v>
      </c>
      <c r="J2167" s="138" t="str">
        <f>IF(I2167&gt;0,H2167/I2167,0)</f>
      </c>
      <c r="K2167" s="139" t="str">
        <f>1-EXP(-J2167)</f>
      </c>
      <c r="L2167" s="140" t="str">
        <f>IF(G2167=30,1,M2166)</f>
      </c>
      <c r="M2167" s="141" t="str">
        <f>L2167*(1-K2167)</f>
      </c>
    </row>
    <row r="2168">
      <c r="A2168" t="s">
        <v>148</v>
      </c>
      <c r="B2168" t="s">
        <v>174</v>
      </c>
      <c r="C2168" s="4" t="s">
        <v>175</v>
      </c>
      <c r="D2168" t="s">
        <v>166</v>
      </c>
      <c r="E2168" t="s">
        <v>451</v>
      </c>
      <c r="F2168" s="134" t="n">
        <v>2027</v>
      </c>
      <c r="G2168" s="135" t="n">
        <v>36</v>
      </c>
      <c r="H2168" s="136" t="n">
        <v>2228.09907842092</v>
      </c>
      <c r="I2168" s="137" t="n">
        <v>4403448.45062955</v>
      </c>
      <c r="J2168" s="138" t="str">
        <f>IF(I2168&gt;0,H2168/I2168,0)</f>
      </c>
      <c r="K2168" s="139" t="str">
        <f>1-EXP(-J2168)</f>
      </c>
      <c r="L2168" s="140" t="str">
        <f>IF(G2168=30,1,M2167)</f>
      </c>
      <c r="M2168" s="141" t="str">
        <f>L2168*(1-K2168)</f>
      </c>
    </row>
    <row r="2169">
      <c r="A2169" t="s">
        <v>148</v>
      </c>
      <c r="B2169" t="s">
        <v>174</v>
      </c>
      <c r="C2169" s="4" t="s">
        <v>175</v>
      </c>
      <c r="D2169" t="s">
        <v>166</v>
      </c>
      <c r="E2169" t="s">
        <v>451</v>
      </c>
      <c r="F2169" s="134" t="n">
        <v>2027</v>
      </c>
      <c r="G2169" s="135" t="n">
        <v>37</v>
      </c>
      <c r="H2169" s="136" t="n">
        <v>3378.75935522881</v>
      </c>
      <c r="I2169" s="137" t="n">
        <v>6485443.94986531</v>
      </c>
      <c r="J2169" s="138" t="str">
        <f>IF(I2169&gt;0,H2169/I2169,0)</f>
      </c>
      <c r="K2169" s="139" t="str">
        <f>1-EXP(-J2169)</f>
      </c>
      <c r="L2169" s="140" t="str">
        <f>IF(G2169=30,1,M2168)</f>
      </c>
      <c r="M2169" s="141" t="str">
        <f>L2169*(1-K2169)</f>
      </c>
    </row>
    <row r="2170">
      <c r="A2170" t="s">
        <v>148</v>
      </c>
      <c r="B2170" t="s">
        <v>174</v>
      </c>
      <c r="C2170" s="4" t="s">
        <v>175</v>
      </c>
      <c r="D2170" t="s">
        <v>166</v>
      </c>
      <c r="E2170" t="s">
        <v>451</v>
      </c>
      <c r="F2170" s="134" t="n">
        <v>2027</v>
      </c>
      <c r="G2170" s="135" t="n">
        <v>38</v>
      </c>
      <c r="H2170" s="136" t="n">
        <v>2540.22726411221</v>
      </c>
      <c r="I2170" s="137" t="n">
        <v>4365608.0412846</v>
      </c>
      <c r="J2170" s="138" t="str">
        <f>IF(I2170&gt;0,H2170/I2170,0)</f>
      </c>
      <c r="K2170" s="139" t="str">
        <f>1-EXP(-J2170)</f>
      </c>
      <c r="L2170" s="140" t="str">
        <f>IF(G2170=30,1,M2169)</f>
      </c>
      <c r="M2170" s="141" t="str">
        <f>L2170*(1-K2170)</f>
      </c>
    </row>
    <row r="2171">
      <c r="A2171" t="s">
        <v>148</v>
      </c>
      <c r="B2171" t="s">
        <v>174</v>
      </c>
      <c r="C2171" s="4" t="s">
        <v>175</v>
      </c>
      <c r="D2171" t="s">
        <v>166</v>
      </c>
      <c r="E2171" t="s">
        <v>451</v>
      </c>
      <c r="F2171" s="134" t="n">
        <v>2027</v>
      </c>
      <c r="G2171" s="135" t="n">
        <v>39</v>
      </c>
      <c r="H2171" s="136" t="n">
        <v>2720.7729464939</v>
      </c>
      <c r="I2171" s="137" t="n">
        <v>4350982.79881111</v>
      </c>
      <c r="J2171" s="138" t="str">
        <f>IF(I2171&gt;0,H2171/I2171,0)</f>
      </c>
      <c r="K2171" s="139" t="str">
        <f>1-EXP(-J2171)</f>
      </c>
      <c r="L2171" s="140" t="str">
        <f>IF(G2171=30,1,M2170)</f>
      </c>
      <c r="M2171" s="141" t="str">
        <f>L2171*(1-K2171)</f>
      </c>
    </row>
    <row r="2172">
      <c r="A2172" t="s">
        <v>148</v>
      </c>
      <c r="B2172" t="s">
        <v>174</v>
      </c>
      <c r="C2172" s="4" t="s">
        <v>175</v>
      </c>
      <c r="D2172" t="s">
        <v>166</v>
      </c>
      <c r="E2172" t="s">
        <v>451</v>
      </c>
      <c r="F2172" s="134" t="n">
        <v>2027</v>
      </c>
      <c r="G2172" s="135" t="n">
        <v>40</v>
      </c>
      <c r="H2172" s="136" t="n">
        <v>3557.56579380161</v>
      </c>
      <c r="I2172" s="137" t="n">
        <v>4220094.01244934</v>
      </c>
      <c r="J2172" s="138" t="str">
        <f>IF(I2172&gt;0,H2172/I2172,0)</f>
      </c>
      <c r="K2172" s="139" t="str">
        <f>1-EXP(-J2172)</f>
      </c>
      <c r="L2172" s="140" t="str">
        <f>IF(G2172=30,1,M2171)</f>
      </c>
      <c r="M2172" s="141" t="str">
        <f>L2172*(1-K2172)</f>
      </c>
    </row>
    <row r="2173">
      <c r="A2173" t="s">
        <v>148</v>
      </c>
      <c r="B2173" t="s">
        <v>174</v>
      </c>
      <c r="C2173" s="4" t="s">
        <v>175</v>
      </c>
      <c r="D2173" t="s">
        <v>166</v>
      </c>
      <c r="E2173" t="s">
        <v>451</v>
      </c>
      <c r="F2173" s="134" t="n">
        <v>2027</v>
      </c>
      <c r="G2173" s="135" t="n">
        <v>41</v>
      </c>
      <c r="H2173" s="136" t="n">
        <v>3811.75597306989</v>
      </c>
      <c r="I2173" s="137" t="n">
        <v>4187000.00194225</v>
      </c>
      <c r="J2173" s="138" t="str">
        <f>IF(I2173&gt;0,H2173/I2173,0)</f>
      </c>
      <c r="K2173" s="139" t="str">
        <f>1-EXP(-J2173)</f>
      </c>
      <c r="L2173" s="140" t="str">
        <f>IF(G2173=30,1,M2172)</f>
      </c>
      <c r="M2173" s="141" t="str">
        <f>L2173*(1-K2173)</f>
      </c>
    </row>
    <row r="2174">
      <c r="A2174" t="s">
        <v>148</v>
      </c>
      <c r="B2174" t="s">
        <v>174</v>
      </c>
      <c r="C2174" s="4" t="s">
        <v>175</v>
      </c>
      <c r="D2174" t="s">
        <v>166</v>
      </c>
      <c r="E2174" t="s">
        <v>451</v>
      </c>
      <c r="F2174" s="134" t="n">
        <v>2027</v>
      </c>
      <c r="G2174" s="135" t="n">
        <v>42</v>
      </c>
      <c r="H2174" s="136" t="n">
        <v>4190.78429836294</v>
      </c>
      <c r="I2174" s="137" t="n">
        <v>4249358.75770422</v>
      </c>
      <c r="J2174" s="138" t="str">
        <f>IF(I2174&gt;0,H2174/I2174,0)</f>
      </c>
      <c r="K2174" s="139" t="str">
        <f>1-EXP(-J2174)</f>
      </c>
      <c r="L2174" s="140" t="str">
        <f>IF(G2174=30,1,M2173)</f>
      </c>
      <c r="M2174" s="141" t="str">
        <f>L2174*(1-K2174)</f>
      </c>
    </row>
    <row r="2175">
      <c r="A2175" t="s">
        <v>148</v>
      </c>
      <c r="B2175" t="s">
        <v>174</v>
      </c>
      <c r="C2175" s="4" t="s">
        <v>175</v>
      </c>
      <c r="D2175" t="s">
        <v>166</v>
      </c>
      <c r="E2175" t="s">
        <v>451</v>
      </c>
      <c r="F2175" s="134" t="n">
        <v>2027</v>
      </c>
      <c r="G2175" s="135" t="n">
        <v>43</v>
      </c>
      <c r="H2175" s="136" t="n">
        <v>4649.63025461049</v>
      </c>
      <c r="I2175" s="137" t="n">
        <v>4337475.67159568</v>
      </c>
      <c r="J2175" s="138" t="str">
        <f>IF(I2175&gt;0,H2175/I2175,0)</f>
      </c>
      <c r="K2175" s="139" t="str">
        <f>1-EXP(-J2175)</f>
      </c>
      <c r="L2175" s="140" t="str">
        <f>IF(G2175=30,1,M2174)</f>
      </c>
      <c r="M2175" s="141" t="str">
        <f>L2175*(1-K2175)</f>
      </c>
    </row>
    <row r="2176">
      <c r="A2176" t="s">
        <v>148</v>
      </c>
      <c r="B2176" t="s">
        <v>174</v>
      </c>
      <c r="C2176" s="4" t="s">
        <v>175</v>
      </c>
      <c r="D2176" t="s">
        <v>166</v>
      </c>
      <c r="E2176" t="s">
        <v>451</v>
      </c>
      <c r="F2176" s="134" t="n">
        <v>2027</v>
      </c>
      <c r="G2176" s="135" t="n">
        <v>44</v>
      </c>
      <c r="H2176" s="136" t="n">
        <v>5045.29650245352</v>
      </c>
      <c r="I2176" s="137" t="n">
        <v>4316070.18795282</v>
      </c>
      <c r="J2176" s="138" t="str">
        <f>IF(I2176&gt;0,H2176/I2176,0)</f>
      </c>
      <c r="K2176" s="139" t="str">
        <f>1-EXP(-J2176)</f>
      </c>
      <c r="L2176" s="140" t="str">
        <f>IF(G2176=30,1,M2175)</f>
      </c>
      <c r="M2176" s="141" t="str">
        <f>L2176*(1-K2176)</f>
      </c>
    </row>
    <row r="2177">
      <c r="A2177" t="s">
        <v>148</v>
      </c>
      <c r="B2177" t="s">
        <v>174</v>
      </c>
      <c r="C2177" s="4" t="s">
        <v>175</v>
      </c>
      <c r="D2177" t="s">
        <v>166</v>
      </c>
      <c r="E2177" t="s">
        <v>451</v>
      </c>
      <c r="F2177" s="134" t="n">
        <v>2027</v>
      </c>
      <c r="G2177" s="135" t="n">
        <v>45</v>
      </c>
      <c r="H2177" s="136" t="n">
        <v>6333.67055962191</v>
      </c>
      <c r="I2177" s="137" t="n">
        <v>4181408.03153485</v>
      </c>
      <c r="J2177" s="138" t="str">
        <f>IF(I2177&gt;0,H2177/I2177,0)</f>
      </c>
      <c r="K2177" s="139" t="str">
        <f>1-EXP(-J2177)</f>
      </c>
      <c r="L2177" s="140" t="str">
        <f>IF(G2177=30,1,M2176)</f>
      </c>
      <c r="M2177" s="141" t="str">
        <f>L2177*(1-K2177)</f>
      </c>
    </row>
    <row r="2178">
      <c r="A2178" t="s">
        <v>148</v>
      </c>
      <c r="B2178" t="s">
        <v>174</v>
      </c>
      <c r="C2178" s="4" t="s">
        <v>175</v>
      </c>
      <c r="D2178" t="s">
        <v>166</v>
      </c>
      <c r="E2178" t="s">
        <v>451</v>
      </c>
      <c r="F2178" s="134" t="n">
        <v>2027</v>
      </c>
      <c r="G2178" s="135" t="n">
        <v>46</v>
      </c>
      <c r="H2178" s="136" t="n">
        <v>6810.43209693893</v>
      </c>
      <c r="I2178" s="137" t="n">
        <v>4108811.27353177</v>
      </c>
      <c r="J2178" s="138" t="str">
        <f>IF(I2178&gt;0,H2178/I2178,0)</f>
      </c>
      <c r="K2178" s="139" t="str">
        <f>1-EXP(-J2178)</f>
      </c>
      <c r="L2178" s="140" t="str">
        <f>IF(G2178=30,1,M2177)</f>
      </c>
      <c r="M2178" s="141" t="str">
        <f>L2178*(1-K2178)</f>
      </c>
    </row>
    <row r="2179">
      <c r="A2179" t="s">
        <v>148</v>
      </c>
      <c r="B2179" t="s">
        <v>174</v>
      </c>
      <c r="C2179" s="4" t="s">
        <v>175</v>
      </c>
      <c r="D2179" t="s">
        <v>166</v>
      </c>
      <c r="E2179" t="s">
        <v>451</v>
      </c>
      <c r="F2179" s="134" t="n">
        <v>2027</v>
      </c>
      <c r="G2179" s="135" t="n">
        <v>47</v>
      </c>
      <c r="H2179" s="136" t="n">
        <v>7356.11521072203</v>
      </c>
      <c r="I2179" s="137" t="n">
        <v>4053365.03621624</v>
      </c>
      <c r="J2179" s="138" t="str">
        <f>IF(I2179&gt;0,H2179/I2179,0)</f>
      </c>
      <c r="K2179" s="139" t="str">
        <f>1-EXP(-J2179)</f>
      </c>
      <c r="L2179" s="140" t="str">
        <f>IF(G2179=30,1,M2178)</f>
      </c>
      <c r="M2179" s="141" t="str">
        <f>L2179*(1-K2179)</f>
      </c>
    </row>
    <row r="2180">
      <c r="A2180" t="s">
        <v>148</v>
      </c>
      <c r="B2180" t="s">
        <v>174</v>
      </c>
      <c r="C2180" s="4" t="s">
        <v>175</v>
      </c>
      <c r="D2180" t="s">
        <v>166</v>
      </c>
      <c r="E2180" t="s">
        <v>451</v>
      </c>
      <c r="F2180" s="134" t="n">
        <v>2027</v>
      </c>
      <c r="G2180" s="135" t="n">
        <v>48</v>
      </c>
      <c r="H2180" s="136" t="n">
        <v>7927.63653512797</v>
      </c>
      <c r="I2180" s="137" t="n">
        <v>3992560.91633365</v>
      </c>
      <c r="J2180" s="138" t="str">
        <f>IF(I2180&gt;0,H2180/I2180,0)</f>
      </c>
      <c r="K2180" s="139" t="str">
        <f>1-EXP(-J2180)</f>
      </c>
      <c r="L2180" s="140" t="str">
        <f>IF(G2180=30,1,M2179)</f>
      </c>
      <c r="M2180" s="141" t="str">
        <f>L2180*(1-K2180)</f>
      </c>
    </row>
    <row r="2181">
      <c r="A2181" t="s">
        <v>148</v>
      </c>
      <c r="B2181" t="s">
        <v>174</v>
      </c>
      <c r="C2181" s="4" t="s">
        <v>175</v>
      </c>
      <c r="D2181" t="s">
        <v>166</v>
      </c>
      <c r="E2181" t="s">
        <v>451</v>
      </c>
      <c r="F2181" s="134" t="n">
        <v>2027</v>
      </c>
      <c r="G2181" s="135" t="n">
        <v>49</v>
      </c>
      <c r="H2181" s="136" t="n">
        <v>8491.11552609666</v>
      </c>
      <c r="I2181" s="137" t="n">
        <v>3912213.50254548</v>
      </c>
      <c r="J2181" s="138" t="str">
        <f>IF(I2181&gt;0,H2181/I2181,0)</f>
      </c>
      <c r="K2181" s="139" t="str">
        <f>1-EXP(-J2181)</f>
      </c>
      <c r="L2181" s="140" t="str">
        <f>IF(G2181=30,1,M2180)</f>
      </c>
      <c r="M2181" s="141" t="str">
        <f>L2181*(1-K2181)</f>
      </c>
    </row>
    <row r="2182">
      <c r="A2182" t="s">
        <v>148</v>
      </c>
      <c r="B2182" t="s">
        <v>174</v>
      </c>
      <c r="C2182" s="4" t="s">
        <v>175</v>
      </c>
      <c r="D2182" t="s">
        <v>166</v>
      </c>
      <c r="E2182" t="s">
        <v>451</v>
      </c>
      <c r="F2182" s="134" t="n">
        <v>2027</v>
      </c>
      <c r="G2182" s="135" t="n">
        <v>50</v>
      </c>
      <c r="H2182" s="136" t="n">
        <v>9768.17253214871</v>
      </c>
      <c r="I2182" s="137" t="n">
        <v>3849345.55499929</v>
      </c>
      <c r="J2182" s="138" t="str">
        <f>IF(I2182&gt;0,H2182/I2182,0)</f>
      </c>
      <c r="K2182" s="139" t="str">
        <f>1-EXP(-J2182)</f>
      </c>
      <c r="L2182" s="140" t="str">
        <f>IF(G2182=30,1,M2181)</f>
      </c>
      <c r="M2182" s="141" t="str">
        <f>L2182*(1-K2182)</f>
      </c>
    </row>
    <row r="2183">
      <c r="A2183" t="s">
        <v>148</v>
      </c>
      <c r="B2183" t="s">
        <v>174</v>
      </c>
      <c r="C2183" s="4" t="s">
        <v>175</v>
      </c>
      <c r="D2183" t="s">
        <v>166</v>
      </c>
      <c r="E2183" t="s">
        <v>451</v>
      </c>
      <c r="F2183" s="134" t="n">
        <v>2027</v>
      </c>
      <c r="G2183" s="135" t="n">
        <v>51</v>
      </c>
      <c r="H2183" s="136" t="n">
        <v>10451.9762428804</v>
      </c>
      <c r="I2183" s="137" t="n">
        <v>3773666.4325821</v>
      </c>
      <c r="J2183" s="138" t="str">
        <f>IF(I2183&gt;0,H2183/I2183,0)</f>
      </c>
      <c r="K2183" s="139" t="str">
        <f>1-EXP(-J2183)</f>
      </c>
      <c r="L2183" s="140" t="str">
        <f>IF(G2183=30,1,M2182)</f>
      </c>
      <c r="M2183" s="141" t="str">
        <f>L2183*(1-K2183)</f>
      </c>
    </row>
    <row r="2184">
      <c r="A2184" t="s">
        <v>148</v>
      </c>
      <c r="B2184" t="s">
        <v>174</v>
      </c>
      <c r="C2184" s="4" t="s">
        <v>175</v>
      </c>
      <c r="D2184" t="s">
        <v>166</v>
      </c>
      <c r="E2184" t="s">
        <v>451</v>
      </c>
      <c r="F2184" s="134" t="n">
        <v>2027</v>
      </c>
      <c r="G2184" s="135" t="n">
        <v>52</v>
      </c>
      <c r="H2184" s="136" t="n">
        <v>11175.0014582543</v>
      </c>
      <c r="I2184" s="137" t="n">
        <v>3698227.75621902</v>
      </c>
      <c r="J2184" s="138" t="str">
        <f>IF(I2184&gt;0,H2184/I2184,0)</f>
      </c>
      <c r="K2184" s="139" t="str">
        <f>1-EXP(-J2184)</f>
      </c>
      <c r="L2184" s="140" t="str">
        <f>IF(G2184=30,1,M2183)</f>
      </c>
      <c r="M2184" s="141" t="str">
        <f>L2184*(1-K2184)</f>
      </c>
    </row>
    <row r="2185">
      <c r="A2185" t="s">
        <v>148</v>
      </c>
      <c r="B2185" t="s">
        <v>174</v>
      </c>
      <c r="C2185" s="4" t="s">
        <v>175</v>
      </c>
      <c r="D2185" t="s">
        <v>166</v>
      </c>
      <c r="E2185" t="s">
        <v>451</v>
      </c>
      <c r="F2185" s="134" t="n">
        <v>2027</v>
      </c>
      <c r="G2185" s="135" t="n">
        <v>53</v>
      </c>
      <c r="H2185" s="136" t="n">
        <v>11852.8769199683</v>
      </c>
      <c r="I2185" s="137" t="n">
        <v>3595043.84781804</v>
      </c>
      <c r="J2185" s="138" t="str">
        <f>IF(I2185&gt;0,H2185/I2185,0)</f>
      </c>
      <c r="K2185" s="139" t="str">
        <f>1-EXP(-J2185)</f>
      </c>
      <c r="L2185" s="140" t="str">
        <f>IF(G2185=30,1,M2184)</f>
      </c>
      <c r="M2185" s="141" t="str">
        <f>L2185*(1-K2185)</f>
      </c>
    </row>
    <row r="2186">
      <c r="A2186" t="s">
        <v>148</v>
      </c>
      <c r="B2186" t="s">
        <v>174</v>
      </c>
      <c r="C2186" s="4" t="s">
        <v>175</v>
      </c>
      <c r="D2186" t="s">
        <v>166</v>
      </c>
      <c r="E2186" t="s">
        <v>451</v>
      </c>
      <c r="F2186" s="134" t="n">
        <v>2027</v>
      </c>
      <c r="G2186" s="135" t="n">
        <v>54</v>
      </c>
      <c r="H2186" s="136" t="n">
        <v>12786.0279358058</v>
      </c>
      <c r="I2186" s="137" t="n">
        <v>3553020.07696744</v>
      </c>
      <c r="J2186" s="138" t="str">
        <f>IF(I2186&gt;0,H2186/I2186,0)</f>
      </c>
      <c r="K2186" s="139" t="str">
        <f>1-EXP(-J2186)</f>
      </c>
      <c r="L2186" s="140" t="str">
        <f>IF(G2186=30,1,M2185)</f>
      </c>
      <c r="M2186" s="141" t="str">
        <f>L2186*(1-K2186)</f>
      </c>
    </row>
    <row r="2187">
      <c r="A2187" t="s">
        <v>148</v>
      </c>
      <c r="B2187" t="s">
        <v>174</v>
      </c>
      <c r="C2187" s="4" t="s">
        <v>175</v>
      </c>
      <c r="D2187" t="s">
        <v>166</v>
      </c>
      <c r="E2187" t="s">
        <v>451</v>
      </c>
      <c r="F2187" s="134" t="n">
        <v>2027</v>
      </c>
      <c r="G2187" s="135" t="n">
        <v>55</v>
      </c>
      <c r="H2187" s="136" t="n">
        <v>13369.6203363137</v>
      </c>
      <c r="I2187" s="137" t="n">
        <v>3344977.76940024</v>
      </c>
      <c r="J2187" s="138" t="str">
        <f>IF(I2187&gt;0,H2187/I2187,0)</f>
      </c>
      <c r="K2187" s="139" t="str">
        <f>1-EXP(-J2187)</f>
      </c>
      <c r="L2187" s="140" t="str">
        <f>IF(G2187=30,1,M2186)</f>
      </c>
      <c r="M2187" s="141" t="str">
        <f>L2187*(1-K2187)</f>
      </c>
    </row>
    <row r="2188">
      <c r="A2188" t="s">
        <v>148</v>
      </c>
      <c r="B2188" t="s">
        <v>174</v>
      </c>
      <c r="C2188" s="4" t="s">
        <v>175</v>
      </c>
      <c r="D2188" t="s">
        <v>166</v>
      </c>
      <c r="E2188" t="s">
        <v>451</v>
      </c>
      <c r="F2188" s="134" t="n">
        <v>2027</v>
      </c>
      <c r="G2188" s="135" t="n">
        <v>56</v>
      </c>
      <c r="H2188" s="136" t="n">
        <v>14226.0089351933</v>
      </c>
      <c r="I2188" s="137" t="n">
        <v>3259756.32991328</v>
      </c>
      <c r="J2188" s="138" t="str">
        <f>IF(I2188&gt;0,H2188/I2188,0)</f>
      </c>
      <c r="K2188" s="139" t="str">
        <f>1-EXP(-J2188)</f>
      </c>
      <c r="L2188" s="140" t="str">
        <f>IF(G2188=30,1,M2187)</f>
      </c>
      <c r="M2188" s="141" t="str">
        <f>L2188*(1-K2188)</f>
      </c>
    </row>
    <row r="2189">
      <c r="A2189" t="s">
        <v>148</v>
      </c>
      <c r="B2189" t="s">
        <v>174</v>
      </c>
      <c r="C2189" s="4" t="s">
        <v>175</v>
      </c>
      <c r="D2189" t="s">
        <v>166</v>
      </c>
      <c r="E2189" t="s">
        <v>451</v>
      </c>
      <c r="F2189" s="134" t="n">
        <v>2027</v>
      </c>
      <c r="G2189" s="135" t="n">
        <v>57</v>
      </c>
      <c r="H2189" s="136" t="n">
        <v>15159.8529189914</v>
      </c>
      <c r="I2189" s="137" t="n">
        <v>3179614.59363209</v>
      </c>
      <c r="J2189" s="138" t="str">
        <f>IF(I2189&gt;0,H2189/I2189,0)</f>
      </c>
      <c r="K2189" s="139" t="str">
        <f>1-EXP(-J2189)</f>
      </c>
      <c r="L2189" s="140" t="str">
        <f>IF(G2189=30,1,M2188)</f>
      </c>
      <c r="M2189" s="141" t="str">
        <f>L2189*(1-K2189)</f>
      </c>
    </row>
    <row r="2190">
      <c r="A2190" t="s">
        <v>148</v>
      </c>
      <c r="B2190" t="s">
        <v>174</v>
      </c>
      <c r="C2190" s="4" t="s">
        <v>175</v>
      </c>
      <c r="D2190" t="s">
        <v>166</v>
      </c>
      <c r="E2190" t="s">
        <v>451</v>
      </c>
      <c r="F2190" s="134" t="n">
        <v>2027</v>
      </c>
      <c r="G2190" s="135" t="n">
        <v>58</v>
      </c>
      <c r="H2190" s="136" t="n">
        <v>16096.688693666</v>
      </c>
      <c r="I2190" s="137" t="n">
        <v>3090205.34883787</v>
      </c>
      <c r="J2190" s="138" t="str">
        <f>IF(I2190&gt;0,H2190/I2190,0)</f>
      </c>
      <c r="K2190" s="139" t="str">
        <f>1-EXP(-J2190)</f>
      </c>
      <c r="L2190" s="140" t="str">
        <f>IF(G2190=30,1,M2189)</f>
      </c>
      <c r="M2190" s="141" t="str">
        <f>L2190*(1-K2190)</f>
      </c>
    </row>
    <row r="2191">
      <c r="A2191" t="s">
        <v>148</v>
      </c>
      <c r="B2191" t="s">
        <v>174</v>
      </c>
      <c r="C2191" s="4" t="s">
        <v>175</v>
      </c>
      <c r="D2191" t="s">
        <v>166</v>
      </c>
      <c r="E2191" t="s">
        <v>451</v>
      </c>
      <c r="F2191" s="134" t="n">
        <v>2027</v>
      </c>
      <c r="G2191" s="135" t="n">
        <v>59</v>
      </c>
      <c r="H2191" s="136" t="n">
        <v>16966.2394910511</v>
      </c>
      <c r="I2191" s="137" t="n">
        <v>2980782.19607138</v>
      </c>
      <c r="J2191" s="138" t="str">
        <f>IF(I2191&gt;0,H2191/I2191,0)</f>
      </c>
      <c r="K2191" s="139" t="str">
        <f>1-EXP(-J2191)</f>
      </c>
      <c r="L2191" s="140" t="str">
        <f>IF(G2191=30,1,M2190)</f>
      </c>
      <c r="M2191" s="141" t="str">
        <f>L2191*(1-K2191)</f>
      </c>
    </row>
    <row r="2192">
      <c r="A2192" t="s">
        <v>148</v>
      </c>
      <c r="B2192" t="s">
        <v>174</v>
      </c>
      <c r="C2192" s="4" t="s">
        <v>175</v>
      </c>
      <c r="D2192" t="s">
        <v>166</v>
      </c>
      <c r="E2192" t="s">
        <v>451</v>
      </c>
      <c r="F2192" s="134" t="n">
        <v>2027</v>
      </c>
      <c r="G2192" s="135" t="n">
        <v>60</v>
      </c>
      <c r="H2192" s="136" t="n">
        <v>18126.0022512513</v>
      </c>
      <c r="I2192" s="137" t="n">
        <v>2839738.44979863</v>
      </c>
      <c r="J2192" s="138" t="str">
        <f>IF(I2192&gt;0,H2192/I2192,0)</f>
      </c>
      <c r="K2192" s="139" t="str">
        <f>1-EXP(-J2192)</f>
      </c>
      <c r="L2192" s="140" t="str">
        <f>IF(G2192=30,1,M2191)</f>
      </c>
      <c r="M2192" s="141" t="str">
        <f>L2192*(1-K2192)</f>
      </c>
    </row>
    <row r="2193">
      <c r="A2193" t="s">
        <v>148</v>
      </c>
      <c r="B2193" t="s">
        <v>174</v>
      </c>
      <c r="C2193" s="4" t="s">
        <v>175</v>
      </c>
      <c r="D2193" t="s">
        <v>166</v>
      </c>
      <c r="E2193" t="s">
        <v>451</v>
      </c>
      <c r="F2193" s="134" t="n">
        <v>2027</v>
      </c>
      <c r="G2193" s="135" t="n">
        <v>61</v>
      </c>
      <c r="H2193" s="136" t="n">
        <v>19102.1500136797</v>
      </c>
      <c r="I2193" s="137" t="n">
        <v>2735168.08126257</v>
      </c>
      <c r="J2193" s="138" t="str">
        <f>IF(I2193&gt;0,H2193/I2193,0)</f>
      </c>
      <c r="K2193" s="139" t="str">
        <f>1-EXP(-J2193)</f>
      </c>
      <c r="L2193" s="140" t="str">
        <f>IF(G2193=30,1,M2192)</f>
      </c>
      <c r="M2193" s="141" t="str">
        <f>L2193*(1-K2193)</f>
      </c>
    </row>
    <row r="2194">
      <c r="A2194" t="s">
        <v>148</v>
      </c>
      <c r="B2194" t="s">
        <v>174</v>
      </c>
      <c r="C2194" s="4" t="s">
        <v>175</v>
      </c>
      <c r="D2194" t="s">
        <v>166</v>
      </c>
      <c r="E2194" t="s">
        <v>451</v>
      </c>
      <c r="F2194" s="134" t="n">
        <v>2027</v>
      </c>
      <c r="G2194" s="135" t="n">
        <v>62</v>
      </c>
      <c r="H2194" s="136" t="n">
        <v>19924.8225555313</v>
      </c>
      <c r="I2194" s="137" t="n">
        <v>2609180.20148853</v>
      </c>
      <c r="J2194" s="138" t="str">
        <f>IF(I2194&gt;0,H2194/I2194,0)</f>
      </c>
      <c r="K2194" s="139" t="str">
        <f>1-EXP(-J2194)</f>
      </c>
      <c r="L2194" s="140" t="str">
        <f>IF(G2194=30,1,M2193)</f>
      </c>
      <c r="M2194" s="141" t="str">
        <f>L2194*(1-K2194)</f>
      </c>
    </row>
    <row r="2195">
      <c r="A2195" t="s">
        <v>148</v>
      </c>
      <c r="B2195" t="s">
        <v>174</v>
      </c>
      <c r="C2195" s="4" t="s">
        <v>175</v>
      </c>
      <c r="D2195" t="s">
        <v>166</v>
      </c>
      <c r="E2195" t="s">
        <v>451</v>
      </c>
      <c r="F2195" s="134" t="n">
        <v>2027</v>
      </c>
      <c r="G2195" s="135" t="n">
        <v>63</v>
      </c>
      <c r="H2195" s="136" t="n">
        <v>20748.7955648637</v>
      </c>
      <c r="I2195" s="137" t="n">
        <v>2483417.74919985</v>
      </c>
      <c r="J2195" s="138" t="str">
        <f>IF(I2195&gt;0,H2195/I2195,0)</f>
      </c>
      <c r="K2195" s="139" t="str">
        <f>1-EXP(-J2195)</f>
      </c>
      <c r="L2195" s="140" t="str">
        <f>IF(G2195=30,1,M2194)</f>
      </c>
      <c r="M2195" s="141" t="str">
        <f>L2195*(1-K2195)</f>
      </c>
    </row>
    <row r="2196">
      <c r="A2196" t="s">
        <v>148</v>
      </c>
      <c r="B2196" t="s">
        <v>174</v>
      </c>
      <c r="C2196" s="4" t="s">
        <v>175</v>
      </c>
      <c r="D2196" t="s">
        <v>166</v>
      </c>
      <c r="E2196" t="s">
        <v>451</v>
      </c>
      <c r="F2196" s="134" t="n">
        <v>2027</v>
      </c>
      <c r="G2196" s="135" t="n">
        <v>64</v>
      </c>
      <c r="H2196" s="136" t="n">
        <v>21608.8162410257</v>
      </c>
      <c r="I2196" s="137" t="n">
        <v>2362636.02283374</v>
      </c>
      <c r="J2196" s="138" t="str">
        <f>IF(I2196&gt;0,H2196/I2196,0)</f>
      </c>
      <c r="K2196" s="139" t="str">
        <f>1-EXP(-J2196)</f>
      </c>
      <c r="L2196" s="140" t="str">
        <f>IF(G2196=30,1,M2195)</f>
      </c>
      <c r="M2196" s="141" t="str">
        <f>L2196*(1-K2196)</f>
      </c>
    </row>
    <row r="2197">
      <c r="A2197" t="s">
        <v>148</v>
      </c>
      <c r="B2197" t="s">
        <v>174</v>
      </c>
      <c r="C2197" s="4" t="s">
        <v>175</v>
      </c>
      <c r="D2197" t="s">
        <v>166</v>
      </c>
      <c r="E2197" t="s">
        <v>451</v>
      </c>
      <c r="F2197" s="134" t="n">
        <v>2027</v>
      </c>
      <c r="G2197" s="135" t="n">
        <v>65</v>
      </c>
      <c r="H2197" s="136" t="n">
        <v>21720.4121467321</v>
      </c>
      <c r="I2197" s="137" t="n">
        <v>2216147.37466734</v>
      </c>
      <c r="J2197" s="138" t="str">
        <f>IF(I2197&gt;0,H2197/I2197,0)</f>
      </c>
      <c r="K2197" s="139" t="str">
        <f>1-EXP(-J2197)</f>
      </c>
      <c r="L2197" s="140" t="str">
        <f>IF(G2197=30,1,M2196)</f>
      </c>
      <c r="M2197" s="141" t="str">
        <f>L2197*(1-K2197)</f>
      </c>
    </row>
    <row r="2198">
      <c r="A2198" t="s">
        <v>148</v>
      </c>
      <c r="B2198" t="s">
        <v>174</v>
      </c>
      <c r="C2198" s="4" t="s">
        <v>175</v>
      </c>
      <c r="D2198" t="s">
        <v>166</v>
      </c>
      <c r="E2198" t="s">
        <v>451</v>
      </c>
      <c r="F2198" s="134" t="n">
        <v>2027</v>
      </c>
      <c r="G2198" s="135" t="n">
        <v>66</v>
      </c>
      <c r="H2198" s="136" t="n">
        <v>22498.3171421456</v>
      </c>
      <c r="I2198" s="137" t="n">
        <v>2094983.7375311</v>
      </c>
      <c r="J2198" s="138" t="str">
        <f>IF(I2198&gt;0,H2198/I2198,0)</f>
      </c>
      <c r="K2198" s="139" t="str">
        <f>1-EXP(-J2198)</f>
      </c>
      <c r="L2198" s="140" t="str">
        <f>IF(G2198=30,1,M2197)</f>
      </c>
      <c r="M2198" s="141" t="str">
        <f>L2198*(1-K2198)</f>
      </c>
    </row>
    <row r="2199">
      <c r="A2199" t="s">
        <v>148</v>
      </c>
      <c r="B2199" t="s">
        <v>174</v>
      </c>
      <c r="C2199" s="4" t="s">
        <v>175</v>
      </c>
      <c r="D2199" t="s">
        <v>166</v>
      </c>
      <c r="E2199" t="s">
        <v>451</v>
      </c>
      <c r="F2199" s="134" t="n">
        <v>2027</v>
      </c>
      <c r="G2199" s="135" t="n">
        <v>67</v>
      </c>
      <c r="H2199" s="136" t="n">
        <v>23190.2560713997</v>
      </c>
      <c r="I2199" s="137" t="n">
        <v>1969819.13371186</v>
      </c>
      <c r="J2199" s="138" t="str">
        <f>IF(I2199&gt;0,H2199/I2199,0)</f>
      </c>
      <c r="K2199" s="139" t="str">
        <f>1-EXP(-J2199)</f>
      </c>
      <c r="L2199" s="140" t="str">
        <f>IF(G2199=30,1,M2198)</f>
      </c>
      <c r="M2199" s="141" t="str">
        <f>L2199*(1-K2199)</f>
      </c>
    </row>
    <row r="2200">
      <c r="A2200" t="s">
        <v>148</v>
      </c>
      <c r="B2200" t="s">
        <v>174</v>
      </c>
      <c r="C2200" s="4" t="s">
        <v>175</v>
      </c>
      <c r="D2200" t="s">
        <v>166</v>
      </c>
      <c r="E2200" t="s">
        <v>451</v>
      </c>
      <c r="F2200" s="134" t="n">
        <v>2027</v>
      </c>
      <c r="G2200" s="135" t="n">
        <v>68</v>
      </c>
      <c r="H2200" s="136" t="n">
        <v>23742.3928106748</v>
      </c>
      <c r="I2200" s="137" t="n">
        <v>1838776.42314719</v>
      </c>
      <c r="J2200" s="138" t="str">
        <f>IF(I2200&gt;0,H2200/I2200,0)</f>
      </c>
      <c r="K2200" s="139" t="str">
        <f>1-EXP(-J2200)</f>
      </c>
      <c r="L2200" s="140" t="str">
        <f>IF(G2200=30,1,M2199)</f>
      </c>
      <c r="M2200" s="141" t="str">
        <f>L2200*(1-K2200)</f>
      </c>
    </row>
    <row r="2201">
      <c r="A2201" t="s">
        <v>148</v>
      </c>
      <c r="B2201" t="s">
        <v>174</v>
      </c>
      <c r="C2201" s="4" t="s">
        <v>175</v>
      </c>
      <c r="D2201" t="s">
        <v>166</v>
      </c>
      <c r="E2201" t="s">
        <v>451</v>
      </c>
      <c r="F2201" s="134" t="n">
        <v>2027</v>
      </c>
      <c r="G2201" s="135" t="n">
        <v>69</v>
      </c>
      <c r="H2201" s="136" t="n">
        <v>24239.4439607583</v>
      </c>
      <c r="I2201" s="137" t="n">
        <v>1710291.20374843</v>
      </c>
      <c r="J2201" s="138" t="str">
        <f>IF(I2201&gt;0,H2201/I2201,0)</f>
      </c>
      <c r="K2201" s="139" t="str">
        <f>1-EXP(-J2201)</f>
      </c>
      <c r="L2201" s="140" t="str">
        <f>IF(G2201=30,1,M2200)</f>
      </c>
      <c r="M2201" s="141" t="str">
        <f>L2201*(1-K2201)</f>
      </c>
    </row>
    <row r="2202">
      <c r="A2202" t="s">
        <v>148</v>
      </c>
      <c r="B2202" t="s">
        <v>174</v>
      </c>
      <c r="C2202" s="4" t="s">
        <v>175</v>
      </c>
      <c r="D2202" t="s">
        <v>166</v>
      </c>
      <c r="E2202" t="s">
        <v>451</v>
      </c>
      <c r="F2202" s="134" t="n">
        <v>2028</v>
      </c>
      <c r="G2202" s="135" t="n">
        <v>30</v>
      </c>
      <c r="H2202" s="136" t="n">
        <v>979.65017217478</v>
      </c>
      <c r="I2202" s="137" t="n">
        <v>4420057.04837299</v>
      </c>
      <c r="J2202" s="138" t="str">
        <f>IF(I2202&gt;0,H2202/I2202,0)</f>
      </c>
      <c r="K2202" s="139" t="str">
        <f>1-EXP(-J2202)</f>
      </c>
      <c r="L2202" s="140" t="str">
        <f>IF(G2202=30,1,M2201)</f>
      </c>
      <c r="M2202" s="141" t="str">
        <f>L2202*(1-K2202)</f>
      </c>
    </row>
    <row r="2203">
      <c r="A2203" t="s">
        <v>148</v>
      </c>
      <c r="B2203" t="s">
        <v>174</v>
      </c>
      <c r="C2203" s="4" t="s">
        <v>175</v>
      </c>
      <c r="D2203" t="s">
        <v>166</v>
      </c>
      <c r="E2203" t="s">
        <v>451</v>
      </c>
      <c r="F2203" s="134" t="n">
        <v>2028</v>
      </c>
      <c r="G2203" s="135" t="n">
        <v>31</v>
      </c>
      <c r="H2203" s="136" t="n">
        <v>1339.30596022227</v>
      </c>
      <c r="I2203" s="137" t="n">
        <v>4561951.95679878</v>
      </c>
      <c r="J2203" s="138" t="str">
        <f>IF(I2203&gt;0,H2203/I2203,0)</f>
      </c>
      <c r="K2203" s="139" t="str">
        <f>1-EXP(-J2203)</f>
      </c>
      <c r="L2203" s="140" t="str">
        <f>IF(G2203=30,1,M2202)</f>
      </c>
      <c r="M2203" s="141" t="str">
        <f>L2203*(1-K2203)</f>
      </c>
    </row>
    <row r="2204">
      <c r="A2204" t="s">
        <v>148</v>
      </c>
      <c r="B2204" t="s">
        <v>174</v>
      </c>
      <c r="C2204" s="4" t="s">
        <v>175</v>
      </c>
      <c r="D2204" t="s">
        <v>166</v>
      </c>
      <c r="E2204" t="s">
        <v>451</v>
      </c>
      <c r="F2204" s="134" t="n">
        <v>2028</v>
      </c>
      <c r="G2204" s="135" t="n">
        <v>32</v>
      </c>
      <c r="H2204" s="136" t="n">
        <v>1388.08583244482</v>
      </c>
      <c r="I2204" s="137" t="n">
        <v>4519596.56935614</v>
      </c>
      <c r="J2204" s="138" t="str">
        <f>IF(I2204&gt;0,H2204/I2204,0)</f>
      </c>
      <c r="K2204" s="139" t="str">
        <f>1-EXP(-J2204)</f>
      </c>
      <c r="L2204" s="140" t="str">
        <f>IF(G2204=30,1,M2203)</f>
      </c>
      <c r="M2204" s="141" t="str">
        <f>L2204*(1-K2204)</f>
      </c>
    </row>
    <row r="2205">
      <c r="A2205" t="s">
        <v>148</v>
      </c>
      <c r="B2205" t="s">
        <v>174</v>
      </c>
      <c r="C2205" s="4" t="s">
        <v>175</v>
      </c>
      <c r="D2205" t="s">
        <v>166</v>
      </c>
      <c r="E2205" t="s">
        <v>451</v>
      </c>
      <c r="F2205" s="134" t="n">
        <v>2028</v>
      </c>
      <c r="G2205" s="135" t="n">
        <v>33</v>
      </c>
      <c r="H2205" s="136" t="n">
        <v>1438.1298348791</v>
      </c>
      <c r="I2205" s="137" t="n">
        <v>4447050.03795892</v>
      </c>
      <c r="J2205" s="138" t="str">
        <f>IF(I2205&gt;0,H2205/I2205,0)</f>
      </c>
      <c r="K2205" s="139" t="str">
        <f>1-EXP(-J2205)</f>
      </c>
      <c r="L2205" s="140" t="str">
        <f>IF(G2205=30,1,M2204)</f>
      </c>
      <c r="M2205" s="141" t="str">
        <f>L2205*(1-K2205)</f>
      </c>
    </row>
    <row r="2206">
      <c r="A2206" t="s">
        <v>148</v>
      </c>
      <c r="B2206" t="s">
        <v>174</v>
      </c>
      <c r="C2206" s="4" t="s">
        <v>175</v>
      </c>
      <c r="D2206" t="s">
        <v>166</v>
      </c>
      <c r="E2206" t="s">
        <v>451</v>
      </c>
      <c r="F2206" s="134" t="n">
        <v>2028</v>
      </c>
      <c r="G2206" s="135" t="n">
        <v>34</v>
      </c>
      <c r="H2206" s="136" t="n">
        <v>1503.84687061194</v>
      </c>
      <c r="I2206" s="137" t="n">
        <v>4390426.98797552</v>
      </c>
      <c r="J2206" s="138" t="str">
        <f>IF(I2206&gt;0,H2206/I2206,0)</f>
      </c>
      <c r="K2206" s="139" t="str">
        <f>1-EXP(-J2206)</f>
      </c>
      <c r="L2206" s="140" t="str">
        <f>IF(G2206=30,1,M2205)</f>
      </c>
      <c r="M2206" s="141" t="str">
        <f>L2206*(1-K2206)</f>
      </c>
    </row>
    <row r="2207">
      <c r="A2207" t="s">
        <v>148</v>
      </c>
      <c r="B2207" t="s">
        <v>174</v>
      </c>
      <c r="C2207" s="4" t="s">
        <v>175</v>
      </c>
      <c r="D2207" t="s">
        <v>166</v>
      </c>
      <c r="E2207" t="s">
        <v>451</v>
      </c>
      <c r="F2207" s="134" t="n">
        <v>2028</v>
      </c>
      <c r="G2207" s="135" t="n">
        <v>35</v>
      </c>
      <c r="H2207" s="136" t="n">
        <v>2035.72654621558</v>
      </c>
      <c r="I2207" s="137" t="n">
        <v>4337519.45629049</v>
      </c>
      <c r="J2207" s="138" t="str">
        <f>IF(I2207&gt;0,H2207/I2207,0)</f>
      </c>
      <c r="K2207" s="139" t="str">
        <f>1-EXP(-J2207)</f>
      </c>
      <c r="L2207" s="140" t="str">
        <f>IF(G2207=30,1,M2206)</f>
      </c>
      <c r="M2207" s="141" t="str">
        <f>L2207*(1-K2207)</f>
      </c>
    </row>
    <row r="2208">
      <c r="A2208" t="s">
        <v>148</v>
      </c>
      <c r="B2208" t="s">
        <v>174</v>
      </c>
      <c r="C2208" s="4" t="s">
        <v>175</v>
      </c>
      <c r="D2208" t="s">
        <v>166</v>
      </c>
      <c r="E2208" t="s">
        <v>451</v>
      </c>
      <c r="F2208" s="134" t="n">
        <v>2028</v>
      </c>
      <c r="G2208" s="135" t="n">
        <v>36</v>
      </c>
      <c r="H2208" s="136" t="n">
        <v>2192.82300428174</v>
      </c>
      <c r="I2208" s="137" t="n">
        <v>4375925.30353689</v>
      </c>
      <c r="J2208" s="138" t="str">
        <f>IF(I2208&gt;0,H2208/I2208,0)</f>
      </c>
      <c r="K2208" s="139" t="str">
        <f>1-EXP(-J2208)</f>
      </c>
      <c r="L2208" s="140" t="str">
        <f>IF(G2208=30,1,M2207)</f>
      </c>
      <c r="M2208" s="141" t="str">
        <f>L2208*(1-K2208)</f>
      </c>
    </row>
    <row r="2209">
      <c r="A2209" t="s">
        <v>148</v>
      </c>
      <c r="B2209" t="s">
        <v>174</v>
      </c>
      <c r="C2209" s="4" t="s">
        <v>175</v>
      </c>
      <c r="D2209" t="s">
        <v>166</v>
      </c>
      <c r="E2209" t="s">
        <v>451</v>
      </c>
      <c r="F2209" s="134" t="n">
        <v>2028</v>
      </c>
      <c r="G2209" s="135" t="n">
        <v>37</v>
      </c>
      <c r="H2209" s="136" t="n">
        <v>2361.0704871653</v>
      </c>
      <c r="I2209" s="137" t="n">
        <v>4395158.81895512</v>
      </c>
      <c r="J2209" s="138" t="str">
        <f>IF(I2209&gt;0,H2209/I2209,0)</f>
      </c>
      <c r="K2209" s="139" t="str">
        <f>1-EXP(-J2209)</f>
      </c>
      <c r="L2209" s="140" t="str">
        <f>IF(G2209=30,1,M2208)</f>
      </c>
      <c r="M2209" s="141" t="str">
        <f>L2209*(1-K2209)</f>
      </c>
    </row>
    <row r="2210">
      <c r="A2210" t="s">
        <v>148</v>
      </c>
      <c r="B2210" t="s">
        <v>174</v>
      </c>
      <c r="C2210" s="4" t="s">
        <v>175</v>
      </c>
      <c r="D2210" t="s">
        <v>166</v>
      </c>
      <c r="E2210" t="s">
        <v>451</v>
      </c>
      <c r="F2210" s="134" t="n">
        <v>2028</v>
      </c>
      <c r="G2210" s="135" t="n">
        <v>38</v>
      </c>
      <c r="H2210" s="136" t="n">
        <v>3582.41779725517</v>
      </c>
      <c r="I2210" s="137" t="n">
        <v>6472825.10158</v>
      </c>
      <c r="J2210" s="138" t="str">
        <f>IF(I2210&gt;0,H2210/I2210,0)</f>
      </c>
      <c r="K2210" s="139" t="str">
        <f>1-EXP(-J2210)</f>
      </c>
      <c r="L2210" s="140" t="str">
        <f>IF(G2210=30,1,M2209)</f>
      </c>
      <c r="M2210" s="141" t="str">
        <f>L2210*(1-K2210)</f>
      </c>
    </row>
    <row r="2211">
      <c r="A2211" t="s">
        <v>148</v>
      </c>
      <c r="B2211" t="s">
        <v>174</v>
      </c>
      <c r="C2211" s="4" t="s">
        <v>175</v>
      </c>
      <c r="D2211" t="s">
        <v>166</v>
      </c>
      <c r="E2211" t="s">
        <v>451</v>
      </c>
      <c r="F2211" s="134" t="n">
        <v>2028</v>
      </c>
      <c r="G2211" s="135" t="n">
        <v>39</v>
      </c>
      <c r="H2211" s="136" t="n">
        <v>2701.99406462593</v>
      </c>
      <c r="I2211" s="137" t="n">
        <v>4356185.36117006</v>
      </c>
      <c r="J2211" s="138" t="str">
        <f>IF(I2211&gt;0,H2211/I2211,0)</f>
      </c>
      <c r="K2211" s="139" t="str">
        <f>1-EXP(-J2211)</f>
      </c>
      <c r="L2211" s="140" t="str">
        <f>IF(G2211=30,1,M2210)</f>
      </c>
      <c r="M2211" s="141" t="str">
        <f>L2211*(1-K2211)</f>
      </c>
    </row>
    <row r="2212">
      <c r="A2212" t="s">
        <v>148</v>
      </c>
      <c r="B2212" t="s">
        <v>174</v>
      </c>
      <c r="C2212" s="4" t="s">
        <v>175</v>
      </c>
      <c r="D2212" t="s">
        <v>166</v>
      </c>
      <c r="E2212" t="s">
        <v>451</v>
      </c>
      <c r="F2212" s="134" t="n">
        <v>2028</v>
      </c>
      <c r="G2212" s="135" t="n">
        <v>40</v>
      </c>
      <c r="H2212" s="136" t="n">
        <v>3627.22718551271</v>
      </c>
      <c r="I2212" s="137" t="n">
        <v>4340900.38853806</v>
      </c>
      <c r="J2212" s="138" t="str">
        <f>IF(I2212&gt;0,H2212/I2212,0)</f>
      </c>
      <c r="K2212" s="139" t="str">
        <f>1-EXP(-J2212)</f>
      </c>
      <c r="L2212" s="140" t="str">
        <f>IF(G2212=30,1,M2211)</f>
      </c>
      <c r="M2212" s="141" t="str">
        <f>L2212*(1-K2212)</f>
      </c>
    </row>
    <row r="2213">
      <c r="A2213" t="s">
        <v>148</v>
      </c>
      <c r="B2213" t="s">
        <v>174</v>
      </c>
      <c r="C2213" s="4" t="s">
        <v>175</v>
      </c>
      <c r="D2213" t="s">
        <v>166</v>
      </c>
      <c r="E2213" t="s">
        <v>451</v>
      </c>
      <c r="F2213" s="134" t="n">
        <v>2028</v>
      </c>
      <c r="G2213" s="135" t="n">
        <v>41</v>
      </c>
      <c r="H2213" s="136" t="n">
        <v>3801.16262272323</v>
      </c>
      <c r="I2213" s="137" t="n">
        <v>4208760.65319446</v>
      </c>
      <c r="J2213" s="138" t="str">
        <f>IF(I2213&gt;0,H2213/I2213,0)</f>
      </c>
      <c r="K2213" s="139" t="str">
        <f>1-EXP(-J2213)</f>
      </c>
      <c r="L2213" s="140" t="str">
        <f>IF(G2213=30,1,M2212)</f>
      </c>
      <c r="M2213" s="141" t="str">
        <f>L2213*(1-K2213)</f>
      </c>
    </row>
    <row r="2214">
      <c r="A2214" t="s">
        <v>148</v>
      </c>
      <c r="B2214" t="s">
        <v>174</v>
      </c>
      <c r="C2214" s="4" t="s">
        <v>175</v>
      </c>
      <c r="D2214" t="s">
        <v>166</v>
      </c>
      <c r="E2214" t="s">
        <v>451</v>
      </c>
      <c r="F2214" s="134" t="n">
        <v>2028</v>
      </c>
      <c r="G2214" s="135" t="n">
        <v>42</v>
      </c>
      <c r="H2214" s="136" t="n">
        <v>4086.87260066697</v>
      </c>
      <c r="I2214" s="137" t="n">
        <v>4175695.78121361</v>
      </c>
      <c r="J2214" s="138" t="str">
        <f>IF(I2214&gt;0,H2214/I2214,0)</f>
      </c>
      <c r="K2214" s="139" t="str">
        <f>1-EXP(-J2214)</f>
      </c>
      <c r="L2214" s="140" t="str">
        <f>IF(G2214=30,1,M2213)</f>
      </c>
      <c r="M2214" s="141" t="str">
        <f>L2214*(1-K2214)</f>
      </c>
    </row>
    <row r="2215">
      <c r="A2215" t="s">
        <v>148</v>
      </c>
      <c r="B2215" t="s">
        <v>174</v>
      </c>
      <c r="C2215" s="4" t="s">
        <v>175</v>
      </c>
      <c r="D2215" t="s">
        <v>166</v>
      </c>
      <c r="E2215" t="s">
        <v>451</v>
      </c>
      <c r="F2215" s="134" t="n">
        <v>2028</v>
      </c>
      <c r="G2215" s="135" t="n">
        <v>43</v>
      </c>
      <c r="H2215" s="136" t="n">
        <v>4510.1956166094</v>
      </c>
      <c r="I2215" s="137" t="n">
        <v>4236958.61388648</v>
      </c>
      <c r="J2215" s="138" t="str">
        <f>IF(I2215&gt;0,H2215/I2215,0)</f>
      </c>
      <c r="K2215" s="139" t="str">
        <f>1-EXP(-J2215)</f>
      </c>
      <c r="L2215" s="140" t="str">
        <f>IF(G2215=30,1,M2214)</f>
      </c>
      <c r="M2215" s="141" t="str">
        <f>L2215*(1-K2215)</f>
      </c>
    </row>
    <row r="2216">
      <c r="A2216" t="s">
        <v>148</v>
      </c>
      <c r="B2216" t="s">
        <v>174</v>
      </c>
      <c r="C2216" s="4" t="s">
        <v>175</v>
      </c>
      <c r="D2216" t="s">
        <v>166</v>
      </c>
      <c r="E2216" t="s">
        <v>451</v>
      </c>
      <c r="F2216" s="134" t="n">
        <v>2028</v>
      </c>
      <c r="G2216" s="135" t="n">
        <v>44</v>
      </c>
      <c r="H2216" s="136" t="n">
        <v>5020.62441125001</v>
      </c>
      <c r="I2216" s="137" t="n">
        <v>4323750.07747641</v>
      </c>
      <c r="J2216" s="138" t="str">
        <f>IF(I2216&gt;0,H2216/I2216,0)</f>
      </c>
      <c r="K2216" s="139" t="str">
        <f>1-EXP(-J2216)</f>
      </c>
      <c r="L2216" s="140" t="str">
        <f>IF(G2216=30,1,M2215)</f>
      </c>
      <c r="M2216" s="141" t="str">
        <f>L2216*(1-K2216)</f>
      </c>
    </row>
    <row r="2217">
      <c r="A2217" t="s">
        <v>148</v>
      </c>
      <c r="B2217" t="s">
        <v>174</v>
      </c>
      <c r="C2217" s="4" t="s">
        <v>175</v>
      </c>
      <c r="D2217" t="s">
        <v>166</v>
      </c>
      <c r="E2217" t="s">
        <v>451</v>
      </c>
      <c r="F2217" s="134" t="n">
        <v>2028</v>
      </c>
      <c r="G2217" s="135" t="n">
        <v>45</v>
      </c>
      <c r="H2217" s="136" t="n">
        <v>6465.52213904007</v>
      </c>
      <c r="I2217" s="137" t="n">
        <v>4301207.98117413</v>
      </c>
      <c r="J2217" s="138" t="str">
        <f>IF(I2217&gt;0,H2217/I2217,0)</f>
      </c>
      <c r="K2217" s="139" t="str">
        <f>1-EXP(-J2217)</f>
      </c>
      <c r="L2217" s="140" t="str">
        <f>IF(G2217=30,1,M2216)</f>
      </c>
      <c r="M2217" s="141" t="str">
        <f>L2217*(1-K2217)</f>
      </c>
    </row>
    <row r="2218">
      <c r="A2218" t="s">
        <v>148</v>
      </c>
      <c r="B2218" t="s">
        <v>174</v>
      </c>
      <c r="C2218" s="4" t="s">
        <v>175</v>
      </c>
      <c r="D2218" t="s">
        <v>166</v>
      </c>
      <c r="E2218" t="s">
        <v>451</v>
      </c>
      <c r="F2218" s="134" t="n">
        <v>2028</v>
      </c>
      <c r="G2218" s="135" t="n">
        <v>46</v>
      </c>
      <c r="H2218" s="136" t="n">
        <v>6855.26292864705</v>
      </c>
      <c r="I2218" s="137" t="n">
        <v>4164628.71907525</v>
      </c>
      <c r="J2218" s="138" t="str">
        <f>IF(I2218&gt;0,H2218/I2218,0)</f>
      </c>
      <c r="K2218" s="139" t="str">
        <f>1-EXP(-J2218)</f>
      </c>
      <c r="L2218" s="140" t="str">
        <f>IF(G2218=30,1,M2217)</f>
      </c>
      <c r="M2218" s="141" t="str">
        <f>L2218*(1-K2218)</f>
      </c>
    </row>
    <row r="2219">
      <c r="A2219" t="s">
        <v>148</v>
      </c>
      <c r="B2219" t="s">
        <v>174</v>
      </c>
      <c r="C2219" s="4" t="s">
        <v>175</v>
      </c>
      <c r="D2219" t="s">
        <v>166</v>
      </c>
      <c r="E2219" t="s">
        <v>451</v>
      </c>
      <c r="F2219" s="134" t="n">
        <v>2028</v>
      </c>
      <c r="G2219" s="135" t="n">
        <v>47</v>
      </c>
      <c r="H2219" s="136" t="n">
        <v>7377.51808347922</v>
      </c>
      <c r="I2219" s="137" t="n">
        <v>4091823.08060715</v>
      </c>
      <c r="J2219" s="138" t="str">
        <f>IF(I2219&gt;0,H2219/I2219,0)</f>
      </c>
      <c r="K2219" s="139" t="str">
        <f>1-EXP(-J2219)</f>
      </c>
      <c r="L2219" s="140" t="str">
        <f>IF(G2219=30,1,M2218)</f>
      </c>
      <c r="M2219" s="141" t="str">
        <f>L2219*(1-K2219)</f>
      </c>
    </row>
    <row r="2220">
      <c r="A2220" t="s">
        <v>148</v>
      </c>
      <c r="B2220" t="s">
        <v>174</v>
      </c>
      <c r="C2220" s="4" t="s">
        <v>175</v>
      </c>
      <c r="D2220" t="s">
        <v>166</v>
      </c>
      <c r="E2220" t="s">
        <v>451</v>
      </c>
      <c r="F2220" s="134" t="n">
        <v>2028</v>
      </c>
      <c r="G2220" s="135" t="n">
        <v>48</v>
      </c>
      <c r="H2220" s="136" t="n">
        <v>7964.98988000548</v>
      </c>
      <c r="I2220" s="137" t="n">
        <v>4035022.6589873</v>
      </c>
      <c r="J2220" s="138" t="str">
        <f>IF(I2220&gt;0,H2220/I2220,0)</f>
      </c>
      <c r="K2220" s="139" t="str">
        <f>1-EXP(-J2220)</f>
      </c>
      <c r="L2220" s="140" t="str">
        <f>IF(G2220=30,1,M2219)</f>
      </c>
      <c r="M2220" s="141" t="str">
        <f>L2220*(1-K2220)</f>
      </c>
    </row>
    <row r="2221">
      <c r="A2221" t="s">
        <v>148</v>
      </c>
      <c r="B2221" t="s">
        <v>174</v>
      </c>
      <c r="C2221" s="4" t="s">
        <v>175</v>
      </c>
      <c r="D2221" t="s">
        <v>166</v>
      </c>
      <c r="E2221" t="s">
        <v>451</v>
      </c>
      <c r="F2221" s="134" t="n">
        <v>2028</v>
      </c>
      <c r="G2221" s="135" t="n">
        <v>49</v>
      </c>
      <c r="H2221" s="136" t="n">
        <v>8577.04960968209</v>
      </c>
      <c r="I2221" s="137" t="n">
        <v>3972791.66772526</v>
      </c>
      <c r="J2221" s="138" t="str">
        <f>IF(I2221&gt;0,H2221/I2221,0)</f>
      </c>
      <c r="K2221" s="139" t="str">
        <f>1-EXP(-J2221)</f>
      </c>
      <c r="L2221" s="140" t="str">
        <f>IF(G2221=30,1,M2220)</f>
      </c>
      <c r="M2221" s="141" t="str">
        <f>L2221*(1-K2221)</f>
      </c>
    </row>
    <row r="2222">
      <c r="A2222" t="s">
        <v>148</v>
      </c>
      <c r="B2222" t="s">
        <v>174</v>
      </c>
      <c r="C2222" s="4" t="s">
        <v>175</v>
      </c>
      <c r="D2222" t="s">
        <v>166</v>
      </c>
      <c r="E2222" t="s">
        <v>451</v>
      </c>
      <c r="F2222" s="134" t="n">
        <v>2028</v>
      </c>
      <c r="G2222" s="135" t="n">
        <v>50</v>
      </c>
      <c r="H2222" s="136" t="n">
        <v>9802.96465807919</v>
      </c>
      <c r="I2222" s="137" t="n">
        <v>3891033.51105084</v>
      </c>
      <c r="J2222" s="138" t="str">
        <f>IF(I2222&gt;0,H2222/I2222,0)</f>
      </c>
      <c r="K2222" s="139" t="str">
        <f>1-EXP(-J2222)</f>
      </c>
      <c r="L2222" s="140" t="str">
        <f>IF(G2222=30,1,M2221)</f>
      </c>
      <c r="M2222" s="141" t="str">
        <f>L2222*(1-K2222)</f>
      </c>
    </row>
    <row r="2223">
      <c r="A2223" t="s">
        <v>148</v>
      </c>
      <c r="B2223" t="s">
        <v>174</v>
      </c>
      <c r="C2223" s="4" t="s">
        <v>175</v>
      </c>
      <c r="D2223" t="s">
        <v>166</v>
      </c>
      <c r="E2223" t="s">
        <v>451</v>
      </c>
      <c r="F2223" s="134" t="n">
        <v>2028</v>
      </c>
      <c r="G2223" s="135" t="n">
        <v>51</v>
      </c>
      <c r="H2223" s="136" t="n">
        <v>10537.706332326</v>
      </c>
      <c r="I2223" s="137" t="n">
        <v>3825672.59608957</v>
      </c>
      <c r="J2223" s="138" t="str">
        <f>IF(I2223&gt;0,H2223/I2223,0)</f>
      </c>
      <c r="K2223" s="139" t="str">
        <f>1-EXP(-J2223)</f>
      </c>
      <c r="L2223" s="140" t="str">
        <f>IF(G2223=30,1,M2222)</f>
      </c>
      <c r="M2223" s="141" t="str">
        <f>L2223*(1-K2223)</f>
      </c>
    </row>
    <row r="2224">
      <c r="A2224" t="s">
        <v>148</v>
      </c>
      <c r="B2224" t="s">
        <v>174</v>
      </c>
      <c r="C2224" s="4" t="s">
        <v>175</v>
      </c>
      <c r="D2224" t="s">
        <v>166</v>
      </c>
      <c r="E2224" t="s">
        <v>451</v>
      </c>
      <c r="F2224" s="134" t="n">
        <v>2028</v>
      </c>
      <c r="G2224" s="135" t="n">
        <v>52</v>
      </c>
      <c r="H2224" s="136" t="n">
        <v>11272.007856016</v>
      </c>
      <c r="I2224" s="137" t="n">
        <v>3749215.08588746</v>
      </c>
      <c r="J2224" s="138" t="str">
        <f>IF(I2224&gt;0,H2224/I2224,0)</f>
      </c>
      <c r="K2224" s="139" t="str">
        <f>1-EXP(-J2224)</f>
      </c>
      <c r="L2224" s="140" t="str">
        <f>IF(G2224=30,1,M2223)</f>
      </c>
      <c r="M2224" s="141" t="str">
        <f>L2224*(1-K2224)</f>
      </c>
    </row>
    <row r="2225">
      <c r="A2225" t="s">
        <v>148</v>
      </c>
      <c r="B2225" t="s">
        <v>174</v>
      </c>
      <c r="C2225" s="4" t="s">
        <v>175</v>
      </c>
      <c r="D2225" t="s">
        <v>166</v>
      </c>
      <c r="E2225" t="s">
        <v>451</v>
      </c>
      <c r="F2225" s="134" t="n">
        <v>2028</v>
      </c>
      <c r="G2225" s="135" t="n">
        <v>53</v>
      </c>
      <c r="H2225" s="136" t="n">
        <v>12051.044227658</v>
      </c>
      <c r="I2225" s="137" t="n">
        <v>3672091.83702102</v>
      </c>
      <c r="J2225" s="138" t="str">
        <f>IF(I2225&gt;0,H2225/I2225,0)</f>
      </c>
      <c r="K2225" s="139" t="str">
        <f>1-EXP(-J2225)</f>
      </c>
      <c r="L2225" s="140" t="str">
        <f>IF(G2225=30,1,M2224)</f>
      </c>
      <c r="M2225" s="141" t="str">
        <f>L2225*(1-K2225)</f>
      </c>
    </row>
    <row r="2226">
      <c r="A2226" t="s">
        <v>148</v>
      </c>
      <c r="B2226" t="s">
        <v>174</v>
      </c>
      <c r="C2226" s="4" t="s">
        <v>175</v>
      </c>
      <c r="D2226" t="s">
        <v>166</v>
      </c>
      <c r="E2226" t="s">
        <v>451</v>
      </c>
      <c r="F2226" s="134" t="n">
        <v>2028</v>
      </c>
      <c r="G2226" s="135" t="n">
        <v>54</v>
      </c>
      <c r="H2226" s="136" t="n">
        <v>12781.5287157423</v>
      </c>
      <c r="I2226" s="137" t="n">
        <v>3567332.35529705</v>
      </c>
      <c r="J2226" s="138" t="str">
        <f>IF(I2226&gt;0,H2226/I2226,0)</f>
      </c>
      <c r="K2226" s="139" t="str">
        <f>1-EXP(-J2226)</f>
      </c>
      <c r="L2226" s="140" t="str">
        <f>IF(G2226=30,1,M2225)</f>
      </c>
      <c r="M2226" s="141" t="str">
        <f>L2226*(1-K2226)</f>
      </c>
    </row>
    <row r="2227">
      <c r="A2227" t="s">
        <v>148</v>
      </c>
      <c r="B2227" t="s">
        <v>174</v>
      </c>
      <c r="C2227" s="4" t="s">
        <v>175</v>
      </c>
      <c r="D2227" t="s">
        <v>166</v>
      </c>
      <c r="E2227" t="s">
        <v>451</v>
      </c>
      <c r="F2227" s="134" t="n">
        <v>2028</v>
      </c>
      <c r="G2227" s="135" t="n">
        <v>55</v>
      </c>
      <c r="H2227" s="136" t="n">
        <v>13978.0889207776</v>
      </c>
      <c r="I2227" s="137" t="n">
        <v>3523139.04661997</v>
      </c>
      <c r="J2227" s="138" t="str">
        <f>IF(I2227&gt;0,H2227/I2227,0)</f>
      </c>
      <c r="K2227" s="139" t="str">
        <f>1-EXP(-J2227)</f>
      </c>
      <c r="L2227" s="140" t="str">
        <f>IF(G2227=30,1,M2226)</f>
      </c>
      <c r="M2227" s="141" t="str">
        <f>L2227*(1-K2227)</f>
      </c>
    </row>
    <row r="2228">
      <c r="A2228" t="s">
        <v>148</v>
      </c>
      <c r="B2228" t="s">
        <v>174</v>
      </c>
      <c r="C2228" s="4" t="s">
        <v>175</v>
      </c>
      <c r="D2228" t="s">
        <v>166</v>
      </c>
      <c r="E2228" t="s">
        <v>451</v>
      </c>
      <c r="F2228" s="134" t="n">
        <v>2028</v>
      </c>
      <c r="G2228" s="135" t="n">
        <v>56</v>
      </c>
      <c r="H2228" s="136" t="n">
        <v>14369.8967139436</v>
      </c>
      <c r="I2228" s="137" t="n">
        <v>3313756.5540291</v>
      </c>
      <c r="J2228" s="138" t="str">
        <f>IF(I2228&gt;0,H2228/I2228,0)</f>
      </c>
      <c r="K2228" s="139" t="str">
        <f>1-EXP(-J2228)</f>
      </c>
      <c r="L2228" s="140" t="str">
        <f>IF(G2228=30,1,M2227)</f>
      </c>
      <c r="M2228" s="141" t="str">
        <f>L2228*(1-K2228)</f>
      </c>
    </row>
    <row r="2229">
      <c r="A2229" t="s">
        <v>148</v>
      </c>
      <c r="B2229" t="s">
        <v>174</v>
      </c>
      <c r="C2229" s="4" t="s">
        <v>175</v>
      </c>
      <c r="D2229" t="s">
        <v>166</v>
      </c>
      <c r="E2229" t="s">
        <v>451</v>
      </c>
      <c r="F2229" s="134" t="n">
        <v>2028</v>
      </c>
      <c r="G2229" s="135" t="n">
        <v>57</v>
      </c>
      <c r="H2229" s="136" t="n">
        <v>15289.1454588885</v>
      </c>
      <c r="I2229" s="137" t="n">
        <v>3227008.72893839</v>
      </c>
      <c r="J2229" s="138" t="str">
        <f>IF(I2229&gt;0,H2229/I2229,0)</f>
      </c>
      <c r="K2229" s="139" t="str">
        <f>1-EXP(-J2229)</f>
      </c>
      <c r="L2229" s="140" t="str">
        <f>IF(G2229=30,1,M2228)</f>
      </c>
      <c r="M2229" s="141" t="str">
        <f>L2229*(1-K2229)</f>
      </c>
    </row>
    <row r="2230">
      <c r="A2230" t="s">
        <v>148</v>
      </c>
      <c r="B2230" t="s">
        <v>174</v>
      </c>
      <c r="C2230" s="4" t="s">
        <v>175</v>
      </c>
      <c r="D2230" t="s">
        <v>166</v>
      </c>
      <c r="E2230" t="s">
        <v>451</v>
      </c>
      <c r="F2230" s="134" t="n">
        <v>2028</v>
      </c>
      <c r="G2230" s="135" t="n">
        <v>58</v>
      </c>
      <c r="H2230" s="136" t="n">
        <v>16283.4116247785</v>
      </c>
      <c r="I2230" s="137" t="n">
        <v>3144727.7183308</v>
      </c>
      <c r="J2230" s="138" t="str">
        <f>IF(I2230&gt;0,H2230/I2230,0)</f>
      </c>
      <c r="K2230" s="139" t="str">
        <f>1-EXP(-J2230)</f>
      </c>
      <c r="L2230" s="140" t="str">
        <f>IF(G2230=30,1,M2229)</f>
      </c>
      <c r="M2230" s="141" t="str">
        <f>L2230*(1-K2230)</f>
      </c>
    </row>
    <row r="2231">
      <c r="A2231" t="s">
        <v>148</v>
      </c>
      <c r="B2231" t="s">
        <v>174</v>
      </c>
      <c r="C2231" s="4" t="s">
        <v>175</v>
      </c>
      <c r="D2231" t="s">
        <v>166</v>
      </c>
      <c r="E2231" t="s">
        <v>451</v>
      </c>
      <c r="F2231" s="134" t="n">
        <v>2028</v>
      </c>
      <c r="G2231" s="135" t="n">
        <v>59</v>
      </c>
      <c r="H2231" s="136" t="n">
        <v>17279.3268829775</v>
      </c>
      <c r="I2231" s="137" t="n">
        <v>3053169.50097054</v>
      </c>
      <c r="J2231" s="138" t="str">
        <f>IF(I2231&gt;0,H2231/I2231,0)</f>
      </c>
      <c r="K2231" s="139" t="str">
        <f>1-EXP(-J2231)</f>
      </c>
      <c r="L2231" s="140" t="str">
        <f>IF(G2231=30,1,M2230)</f>
      </c>
      <c r="M2231" s="141" t="str">
        <f>L2231*(1-K2231)</f>
      </c>
    </row>
    <row r="2232">
      <c r="A2232" t="s">
        <v>148</v>
      </c>
      <c r="B2232" t="s">
        <v>174</v>
      </c>
      <c r="C2232" s="4" t="s">
        <v>175</v>
      </c>
      <c r="D2232" t="s">
        <v>166</v>
      </c>
      <c r="E2232" t="s">
        <v>451</v>
      </c>
      <c r="F2232" s="134" t="n">
        <v>2028</v>
      </c>
      <c r="G2232" s="135" t="n">
        <v>60</v>
      </c>
      <c r="H2232" s="136" t="n">
        <v>18614.0684696273</v>
      </c>
      <c r="I2232" s="137" t="n">
        <v>2941752.68444555</v>
      </c>
      <c r="J2232" s="138" t="str">
        <f>IF(I2232&gt;0,H2232/I2232,0)</f>
      </c>
      <c r="K2232" s="139" t="str">
        <f>1-EXP(-J2232)</f>
      </c>
      <c r="L2232" s="140" t="str">
        <f>IF(G2232=30,1,M2231)</f>
      </c>
      <c r="M2232" s="141" t="str">
        <f>L2232*(1-K2232)</f>
      </c>
    </row>
    <row r="2233">
      <c r="A2233" t="s">
        <v>148</v>
      </c>
      <c r="B2233" t="s">
        <v>174</v>
      </c>
      <c r="C2233" s="4" t="s">
        <v>175</v>
      </c>
      <c r="D2233" t="s">
        <v>166</v>
      </c>
      <c r="E2233" t="s">
        <v>451</v>
      </c>
      <c r="F2233" s="134" t="n">
        <v>2028</v>
      </c>
      <c r="G2233" s="135" t="n">
        <v>61</v>
      </c>
      <c r="H2233" s="136" t="n">
        <v>19407.0978018349</v>
      </c>
      <c r="I2233" s="137" t="n">
        <v>2798442.14465361</v>
      </c>
      <c r="J2233" s="138" t="str">
        <f>IF(I2233&gt;0,H2233/I2233,0)</f>
      </c>
      <c r="K2233" s="139" t="str">
        <f>1-EXP(-J2233)</f>
      </c>
      <c r="L2233" s="140" t="str">
        <f>IF(G2233=30,1,M2232)</f>
      </c>
      <c r="M2233" s="141" t="str">
        <f>L2233*(1-K2233)</f>
      </c>
    </row>
    <row r="2234">
      <c r="A2234" t="s">
        <v>148</v>
      </c>
      <c r="B2234" t="s">
        <v>174</v>
      </c>
      <c r="C2234" s="4" t="s">
        <v>175</v>
      </c>
      <c r="D2234" t="s">
        <v>166</v>
      </c>
      <c r="E2234" t="s">
        <v>451</v>
      </c>
      <c r="F2234" s="134" t="n">
        <v>2028</v>
      </c>
      <c r="G2234" s="135" t="n">
        <v>62</v>
      </c>
      <c r="H2234" s="136" t="n">
        <v>20422.9099930778</v>
      </c>
      <c r="I2234" s="137" t="n">
        <v>2692280.53180452</v>
      </c>
      <c r="J2234" s="138" t="str">
        <f>IF(I2234&gt;0,H2234/I2234,0)</f>
      </c>
      <c r="K2234" s="139" t="str">
        <f>1-EXP(-J2234)</f>
      </c>
      <c r="L2234" s="140" t="str">
        <f>IF(G2234=30,1,M2233)</f>
      </c>
      <c r="M2234" s="141" t="str">
        <f>L2234*(1-K2234)</f>
      </c>
    </row>
    <row r="2235">
      <c r="A2235" t="s">
        <v>148</v>
      </c>
      <c r="B2235" t="s">
        <v>174</v>
      </c>
      <c r="C2235" s="4" t="s">
        <v>175</v>
      </c>
      <c r="D2235" t="s">
        <v>166</v>
      </c>
      <c r="E2235" t="s">
        <v>451</v>
      </c>
      <c r="F2235" s="134" t="n">
        <v>2028</v>
      </c>
      <c r="G2235" s="135" t="n">
        <v>63</v>
      </c>
      <c r="H2235" s="136" t="n">
        <v>21287.2282181796</v>
      </c>
      <c r="I2235" s="137" t="n">
        <v>2564458.98569699</v>
      </c>
      <c r="J2235" s="138" t="str">
        <f>IF(I2235&gt;0,H2235/I2235,0)</f>
      </c>
      <c r="K2235" s="139" t="str">
        <f>1-EXP(-J2235)</f>
      </c>
      <c r="L2235" s="140" t="str">
        <f>IF(G2235=30,1,M2234)</f>
      </c>
      <c r="M2235" s="141" t="str">
        <f>L2235*(1-K2235)</f>
      </c>
    </row>
    <row r="2236">
      <c r="A2236" t="s">
        <v>148</v>
      </c>
      <c r="B2236" t="s">
        <v>174</v>
      </c>
      <c r="C2236" s="4" t="s">
        <v>175</v>
      </c>
      <c r="D2236" t="s">
        <v>166</v>
      </c>
      <c r="E2236" t="s">
        <v>451</v>
      </c>
      <c r="F2236" s="134" t="n">
        <v>2028</v>
      </c>
      <c r="G2236" s="135" t="n">
        <v>64</v>
      </c>
      <c r="H2236" s="136" t="n">
        <v>22147.6009701611</v>
      </c>
      <c r="I2236" s="137" t="n">
        <v>2436861.32032516</v>
      </c>
      <c r="J2236" s="138" t="str">
        <f>IF(I2236&gt;0,H2236/I2236,0)</f>
      </c>
      <c r="K2236" s="139" t="str">
        <f>1-EXP(-J2236)</f>
      </c>
      <c r="L2236" s="140" t="str">
        <f>IF(G2236=30,1,M2235)</f>
      </c>
      <c r="M2236" s="141" t="str">
        <f>L2236*(1-K2236)</f>
      </c>
    </row>
    <row r="2237">
      <c r="A2237" t="s">
        <v>148</v>
      </c>
      <c r="B2237" t="s">
        <v>174</v>
      </c>
      <c r="C2237" s="4" t="s">
        <v>175</v>
      </c>
      <c r="D2237" t="s">
        <v>166</v>
      </c>
      <c r="E2237" t="s">
        <v>451</v>
      </c>
      <c r="F2237" s="134" t="n">
        <v>2028</v>
      </c>
      <c r="G2237" s="135" t="n">
        <v>65</v>
      </c>
      <c r="H2237" s="136" t="n">
        <v>22428.0242791444</v>
      </c>
      <c r="I2237" s="137" t="n">
        <v>2314164.70632438</v>
      </c>
      <c r="J2237" s="138" t="str">
        <f>IF(I2237&gt;0,H2237/I2237,0)</f>
      </c>
      <c r="K2237" s="139" t="str">
        <f>1-EXP(-J2237)</f>
      </c>
      <c r="L2237" s="140" t="str">
        <f>IF(G2237=30,1,M2236)</f>
      </c>
      <c r="M2237" s="141" t="str">
        <f>L2237*(1-K2237)</f>
      </c>
    </row>
    <row r="2238">
      <c r="A2238" t="s">
        <v>148</v>
      </c>
      <c r="B2238" t="s">
        <v>174</v>
      </c>
      <c r="C2238" s="4" t="s">
        <v>175</v>
      </c>
      <c r="D2238" t="s">
        <v>166</v>
      </c>
      <c r="E2238" t="s">
        <v>451</v>
      </c>
      <c r="F2238" s="134" t="n">
        <v>2028</v>
      </c>
      <c r="G2238" s="135" t="n">
        <v>66</v>
      </c>
      <c r="H2238" s="136" t="n">
        <v>23095.1388492327</v>
      </c>
      <c r="I2238" s="137" t="n">
        <v>2166325.32142376</v>
      </c>
      <c r="J2238" s="138" t="str">
        <f>IF(I2238&gt;0,H2238/I2238,0)</f>
      </c>
      <c r="K2238" s="139" t="str">
        <f>1-EXP(-J2238)</f>
      </c>
      <c r="L2238" s="140" t="str">
        <f>IF(G2238=30,1,M2237)</f>
      </c>
      <c r="M2238" s="141" t="str">
        <f>L2238*(1-K2238)</f>
      </c>
    </row>
    <row r="2239">
      <c r="A2239" t="s">
        <v>148</v>
      </c>
      <c r="B2239" t="s">
        <v>174</v>
      </c>
      <c r="C2239" s="4" t="s">
        <v>175</v>
      </c>
      <c r="D2239" t="s">
        <v>166</v>
      </c>
      <c r="E2239" t="s">
        <v>451</v>
      </c>
      <c r="F2239" s="134" t="n">
        <v>2028</v>
      </c>
      <c r="G2239" s="135" t="n">
        <v>67</v>
      </c>
      <c r="H2239" s="136" t="n">
        <v>23883.83731789</v>
      </c>
      <c r="I2239" s="137" t="n">
        <v>2043231.77428484</v>
      </c>
      <c r="J2239" s="138" t="str">
        <f>IF(I2239&gt;0,H2239/I2239,0)</f>
      </c>
      <c r="K2239" s="139" t="str">
        <f>1-EXP(-J2239)</f>
      </c>
      <c r="L2239" s="140" t="str">
        <f>IF(G2239=30,1,M2238)</f>
      </c>
      <c r="M2239" s="141" t="str">
        <f>L2239*(1-K2239)</f>
      </c>
    </row>
    <row r="2240">
      <c r="A2240" t="s">
        <v>148</v>
      </c>
      <c r="B2240" t="s">
        <v>174</v>
      </c>
      <c r="C2240" s="4" t="s">
        <v>175</v>
      </c>
      <c r="D2240" t="s">
        <v>166</v>
      </c>
      <c r="E2240" t="s">
        <v>451</v>
      </c>
      <c r="F2240" s="134" t="n">
        <v>2028</v>
      </c>
      <c r="G2240" s="135" t="n">
        <v>68</v>
      </c>
      <c r="H2240" s="136" t="n">
        <v>24575.8860974091</v>
      </c>
      <c r="I2240" s="137" t="n">
        <v>1916511.77497454</v>
      </c>
      <c r="J2240" s="138" t="str">
        <f>IF(I2240&gt;0,H2240/I2240,0)</f>
      </c>
      <c r="K2240" s="139" t="str">
        <f>1-EXP(-J2240)</f>
      </c>
      <c r="L2240" s="140" t="str">
        <f>IF(G2240=30,1,M2239)</f>
      </c>
      <c r="M2240" s="141" t="str">
        <f>L2240*(1-K2240)</f>
      </c>
    </row>
    <row r="2241">
      <c r="A2241" t="s">
        <v>148</v>
      </c>
      <c r="B2241" t="s">
        <v>174</v>
      </c>
      <c r="C2241" s="4" t="s">
        <v>175</v>
      </c>
      <c r="D2241" t="s">
        <v>166</v>
      </c>
      <c r="E2241" t="s">
        <v>451</v>
      </c>
      <c r="F2241" s="134" t="n">
        <v>2028</v>
      </c>
      <c r="G2241" s="135" t="n">
        <v>69</v>
      </c>
      <c r="H2241" s="136" t="n">
        <v>25115.3350271173</v>
      </c>
      <c r="I2241" s="137" t="n">
        <v>1784240.25858501</v>
      </c>
      <c r="J2241" s="138" t="str">
        <f>IF(I2241&gt;0,H2241/I2241,0)</f>
      </c>
      <c r="K2241" s="139" t="str">
        <f>1-EXP(-J2241)</f>
      </c>
      <c r="L2241" s="140" t="str">
        <f>IF(G2241=30,1,M2240)</f>
      </c>
      <c r="M2241" s="141" t="str">
        <f>L2241*(1-K2241)</f>
      </c>
    </row>
    <row r="2242">
      <c r="A2242" t="s">
        <v>148</v>
      </c>
      <c r="B2242" t="s">
        <v>174</v>
      </c>
      <c r="C2242" s="4" t="s">
        <v>175</v>
      </c>
      <c r="D2242" t="s">
        <v>166</v>
      </c>
      <c r="E2242" t="s">
        <v>451</v>
      </c>
      <c r="F2242" s="134" t="n">
        <v>2029</v>
      </c>
      <c r="G2242" s="135" t="n">
        <v>30</v>
      </c>
      <c r="H2242" s="136" t="n">
        <v>957.811404300768</v>
      </c>
      <c r="I2242" s="137" t="n">
        <v>4353624.99785911</v>
      </c>
      <c r="J2242" s="138" t="str">
        <f>IF(I2242&gt;0,H2242/I2242,0)</f>
      </c>
      <c r="K2242" s="139" t="str">
        <f>1-EXP(-J2242)</f>
      </c>
      <c r="L2242" s="140" t="str">
        <f>IF(G2242=30,1,M2241)</f>
      </c>
      <c r="M2242" s="141" t="str">
        <f>L2242*(1-K2242)</f>
      </c>
    </row>
    <row r="2243">
      <c r="A2243" t="s">
        <v>148</v>
      </c>
      <c r="B2243" t="s">
        <v>174</v>
      </c>
      <c r="C2243" s="4" t="s">
        <v>175</v>
      </c>
      <c r="D2243" t="s">
        <v>166</v>
      </c>
      <c r="E2243" t="s">
        <v>451</v>
      </c>
      <c r="F2243" s="134" t="n">
        <v>2029</v>
      </c>
      <c r="G2243" s="135" t="n">
        <v>31</v>
      </c>
      <c r="H2243" s="136" t="n">
        <v>1107.5633843138</v>
      </c>
      <c r="I2243" s="137" t="n">
        <v>4413841.96824714</v>
      </c>
      <c r="J2243" s="138" t="str">
        <f>IF(I2243&gt;0,H2243/I2243,0)</f>
      </c>
      <c r="K2243" s="139" t="str">
        <f>1-EXP(-J2243)</f>
      </c>
      <c r="L2243" s="140" t="str">
        <f>IF(G2243=30,1,M2242)</f>
      </c>
      <c r="M2243" s="141" t="str">
        <f>L2243*(1-K2243)</f>
      </c>
    </row>
    <row r="2244">
      <c r="A2244" t="s">
        <v>148</v>
      </c>
      <c r="B2244" t="s">
        <v>174</v>
      </c>
      <c r="C2244" s="4" t="s">
        <v>175</v>
      </c>
      <c r="D2244" t="s">
        <v>166</v>
      </c>
      <c r="E2244" t="s">
        <v>451</v>
      </c>
      <c r="F2244" s="134" t="n">
        <v>2029</v>
      </c>
      <c r="G2244" s="135" t="n">
        <v>32</v>
      </c>
      <c r="H2244" s="136" t="n">
        <v>1394.289969477</v>
      </c>
      <c r="I2244" s="137" t="n">
        <v>4555475.18292469</v>
      </c>
      <c r="J2244" s="138" t="str">
        <f>IF(I2244&gt;0,H2244/I2244,0)</f>
      </c>
      <c r="K2244" s="139" t="str">
        <f>1-EXP(-J2244)</f>
      </c>
      <c r="L2244" s="140" t="str">
        <f>IF(G2244=30,1,M2243)</f>
      </c>
      <c r="M2244" s="141" t="str">
        <f>L2244*(1-K2244)</f>
      </c>
    </row>
    <row r="2245">
      <c r="A2245" t="s">
        <v>148</v>
      </c>
      <c r="B2245" t="s">
        <v>174</v>
      </c>
      <c r="C2245" s="4" t="s">
        <v>175</v>
      </c>
      <c r="D2245" t="s">
        <v>166</v>
      </c>
      <c r="E2245" t="s">
        <v>451</v>
      </c>
      <c r="F2245" s="134" t="n">
        <v>2029</v>
      </c>
      <c r="G2245" s="135" t="n">
        <v>33</v>
      </c>
      <c r="H2245" s="136" t="n">
        <v>1454.50789044483</v>
      </c>
      <c r="I2245" s="137" t="n">
        <v>4512916.39895662</v>
      </c>
      <c r="J2245" s="138" t="str">
        <f>IF(I2245&gt;0,H2245/I2245,0)</f>
      </c>
      <c r="K2245" s="139" t="str">
        <f>1-EXP(-J2245)</f>
      </c>
      <c r="L2245" s="140" t="str">
        <f>IF(G2245=30,1,M2244)</f>
      </c>
      <c r="M2245" s="141" t="str">
        <f>L2245*(1-K2245)</f>
      </c>
    </row>
    <row r="2246">
      <c r="A2246" t="s">
        <v>148</v>
      </c>
      <c r="B2246" t="s">
        <v>174</v>
      </c>
      <c r="C2246" s="4" t="s">
        <v>175</v>
      </c>
      <c r="D2246" t="s">
        <v>166</v>
      </c>
      <c r="E2246" t="s">
        <v>451</v>
      </c>
      <c r="F2246" s="134" t="n">
        <v>2029</v>
      </c>
      <c r="G2246" s="135" t="n">
        <v>34</v>
      </c>
      <c r="H2246" s="136" t="n">
        <v>1516.23038187252</v>
      </c>
      <c r="I2246" s="137" t="n">
        <v>4440166.47134571</v>
      </c>
      <c r="J2246" s="138" t="str">
        <f>IF(I2246&gt;0,H2246/I2246,0)</f>
      </c>
      <c r="K2246" s="139" t="str">
        <f>1-EXP(-J2246)</f>
      </c>
      <c r="L2246" s="140" t="str">
        <f>IF(G2246=30,1,M2245)</f>
      </c>
      <c r="M2246" s="141" t="str">
        <f>L2246*(1-K2246)</f>
      </c>
    </row>
    <row r="2247">
      <c r="A2247" t="s">
        <v>148</v>
      </c>
      <c r="B2247" t="s">
        <v>174</v>
      </c>
      <c r="C2247" s="4" t="s">
        <v>175</v>
      </c>
      <c r="D2247" t="s">
        <v>166</v>
      </c>
      <c r="E2247" t="s">
        <v>451</v>
      </c>
      <c r="F2247" s="134" t="n">
        <v>2029</v>
      </c>
      <c r="G2247" s="135" t="n">
        <v>35</v>
      </c>
      <c r="H2247" s="136" t="n">
        <v>2042.46556216609</v>
      </c>
      <c r="I2247" s="137" t="n">
        <v>4383264.28625118</v>
      </c>
      <c r="J2247" s="138" t="str">
        <f>IF(I2247&gt;0,H2247/I2247,0)</f>
      </c>
      <c r="K2247" s="139" t="str">
        <f>1-EXP(-J2247)</f>
      </c>
      <c r="L2247" s="140" t="str">
        <f>IF(G2247=30,1,M2246)</f>
      </c>
      <c r="M2247" s="141" t="str">
        <f>L2247*(1-K2247)</f>
      </c>
    </row>
    <row r="2248">
      <c r="A2248" t="s">
        <v>148</v>
      </c>
      <c r="B2248" t="s">
        <v>174</v>
      </c>
      <c r="C2248" s="4" t="s">
        <v>175</v>
      </c>
      <c r="D2248" t="s">
        <v>166</v>
      </c>
      <c r="E2248" t="s">
        <v>451</v>
      </c>
      <c r="F2248" s="134" t="n">
        <v>2029</v>
      </c>
      <c r="G2248" s="135" t="n">
        <v>36</v>
      </c>
      <c r="H2248" s="136" t="n">
        <v>2155.2467195174</v>
      </c>
      <c r="I2248" s="137" t="n">
        <v>4329511.49168223</v>
      </c>
      <c r="J2248" s="138" t="str">
        <f>IF(I2248&gt;0,H2248/I2248,0)</f>
      </c>
      <c r="K2248" s="139" t="str">
        <f>1-EXP(-J2248)</f>
      </c>
      <c r="L2248" s="140" t="str">
        <f>IF(G2248=30,1,M2247)</f>
      </c>
      <c r="M2248" s="141" t="str">
        <f>L2248*(1-K2248)</f>
      </c>
    </row>
    <row r="2249">
      <c r="A2249" t="s">
        <v>148</v>
      </c>
      <c r="B2249" t="s">
        <v>174</v>
      </c>
      <c r="C2249" s="4" t="s">
        <v>175</v>
      </c>
      <c r="D2249" t="s">
        <v>166</v>
      </c>
      <c r="E2249" t="s">
        <v>451</v>
      </c>
      <c r="F2249" s="134" t="n">
        <v>2029</v>
      </c>
      <c r="G2249" s="135" t="n">
        <v>37</v>
      </c>
      <c r="H2249" s="136" t="n">
        <v>2329.94958730493</v>
      </c>
      <c r="I2249" s="137" t="n">
        <v>4367833.11513967</v>
      </c>
      <c r="J2249" s="138" t="str">
        <f>IF(I2249&gt;0,H2249/I2249,0)</f>
      </c>
      <c r="K2249" s="139" t="str">
        <f>1-EXP(-J2249)</f>
      </c>
      <c r="L2249" s="140" t="str">
        <f>IF(G2249=30,1,M2248)</f>
      </c>
      <c r="M2249" s="141" t="str">
        <f>L2249*(1-K2249)</f>
      </c>
    </row>
    <row r="2250">
      <c r="A2250" t="s">
        <v>148</v>
      </c>
      <c r="B2250" t="s">
        <v>174</v>
      </c>
      <c r="C2250" s="4" t="s">
        <v>175</v>
      </c>
      <c r="D2250" t="s">
        <v>166</v>
      </c>
      <c r="E2250" t="s">
        <v>451</v>
      </c>
      <c r="F2250" s="134" t="n">
        <v>2029</v>
      </c>
      <c r="G2250" s="135" t="n">
        <v>38</v>
      </c>
      <c r="H2250" s="136" t="n">
        <v>2513.69625991724</v>
      </c>
      <c r="I2250" s="137" t="n">
        <v>4386462.39583782</v>
      </c>
      <c r="J2250" s="138" t="str">
        <f>IF(I2250&gt;0,H2250/I2250,0)</f>
      </c>
      <c r="K2250" s="139" t="str">
        <f>1-EXP(-J2250)</f>
      </c>
      <c r="L2250" s="140" t="str">
        <f>IF(G2250=30,1,M2249)</f>
      </c>
      <c r="M2250" s="141" t="str">
        <f>L2250*(1-K2250)</f>
      </c>
    </row>
    <row r="2251">
      <c r="A2251" t="s">
        <v>148</v>
      </c>
      <c r="B2251" t="s">
        <v>174</v>
      </c>
      <c r="C2251" s="4" t="s">
        <v>175</v>
      </c>
      <c r="D2251" t="s">
        <v>166</v>
      </c>
      <c r="E2251" t="s">
        <v>451</v>
      </c>
      <c r="F2251" s="134" t="n">
        <v>2029</v>
      </c>
      <c r="G2251" s="135" t="n">
        <v>39</v>
      </c>
      <c r="H2251" s="136" t="n">
        <v>3813.41621046097</v>
      </c>
      <c r="I2251" s="137" t="n">
        <v>6459569.52131486</v>
      </c>
      <c r="J2251" s="138" t="str">
        <f>IF(I2251&gt;0,H2251/I2251,0)</f>
      </c>
      <c r="K2251" s="139" t="str">
        <f>1-EXP(-J2251)</f>
      </c>
      <c r="L2251" s="140" t="str">
        <f>IF(G2251=30,1,M2250)</f>
      </c>
      <c r="M2251" s="141" t="str">
        <f>L2251*(1-K2251)</f>
      </c>
    </row>
    <row r="2252">
      <c r="A2252" t="s">
        <v>148</v>
      </c>
      <c r="B2252" t="s">
        <v>174</v>
      </c>
      <c r="C2252" s="4" t="s">
        <v>175</v>
      </c>
      <c r="D2252" t="s">
        <v>166</v>
      </c>
      <c r="E2252" t="s">
        <v>451</v>
      </c>
      <c r="F2252" s="134" t="n">
        <v>2029</v>
      </c>
      <c r="G2252" s="135" t="n">
        <v>40</v>
      </c>
      <c r="H2252" s="136" t="n">
        <v>3607.51384769611</v>
      </c>
      <c r="I2252" s="137" t="n">
        <v>4346257.38271829</v>
      </c>
      <c r="J2252" s="138" t="str">
        <f>IF(I2252&gt;0,H2252/I2252,0)</f>
      </c>
      <c r="K2252" s="139" t="str">
        <f>1-EXP(-J2252)</f>
      </c>
      <c r="L2252" s="140" t="str">
        <f>IF(G2252=30,1,M2251)</f>
      </c>
      <c r="M2252" s="141" t="str">
        <f>L2252*(1-K2252)</f>
      </c>
    </row>
    <row r="2253">
      <c r="A2253" t="s">
        <v>148</v>
      </c>
      <c r="B2253" t="s">
        <v>174</v>
      </c>
      <c r="C2253" s="4" t="s">
        <v>175</v>
      </c>
      <c r="D2253" t="s">
        <v>166</v>
      </c>
      <c r="E2253" t="s">
        <v>451</v>
      </c>
      <c r="F2253" s="134" t="n">
        <v>2029</v>
      </c>
      <c r="G2253" s="135" t="n">
        <v>41</v>
      </c>
      <c r="H2253" s="136" t="n">
        <v>3884.04207520569</v>
      </c>
      <c r="I2253" s="137" t="n">
        <v>4329427.88775662</v>
      </c>
      <c r="J2253" s="138" t="str">
        <f>IF(I2253&gt;0,H2253/I2253,0)</f>
      </c>
      <c r="K2253" s="139" t="str">
        <f>1-EXP(-J2253)</f>
      </c>
      <c r="L2253" s="140" t="str">
        <f>IF(G2253=30,1,M2252)</f>
      </c>
      <c r="M2253" s="141" t="str">
        <f>L2253*(1-K2253)</f>
      </c>
    </row>
    <row r="2254">
      <c r="A2254" t="s">
        <v>148</v>
      </c>
      <c r="B2254" t="s">
        <v>174</v>
      </c>
      <c r="C2254" s="4" t="s">
        <v>175</v>
      </c>
      <c r="D2254" t="s">
        <v>166</v>
      </c>
      <c r="E2254" t="s">
        <v>451</v>
      </c>
      <c r="F2254" s="134" t="n">
        <v>2029</v>
      </c>
      <c r="G2254" s="135" t="n">
        <v>42</v>
      </c>
      <c r="H2254" s="136" t="n">
        <v>4083.3451410415</v>
      </c>
      <c r="I2254" s="137" t="n">
        <v>4197572.72273735</v>
      </c>
      <c r="J2254" s="138" t="str">
        <f>IF(I2254&gt;0,H2254/I2254,0)</f>
      </c>
      <c r="K2254" s="139" t="str">
        <f>1-EXP(-J2254)</f>
      </c>
      <c r="L2254" s="140" t="str">
        <f>IF(G2254=30,1,M2253)</f>
      </c>
      <c r="M2254" s="141" t="str">
        <f>L2254*(1-K2254)</f>
      </c>
    </row>
    <row r="2255">
      <c r="A2255" t="s">
        <v>148</v>
      </c>
      <c r="B2255" t="s">
        <v>174</v>
      </c>
      <c r="C2255" s="4" t="s">
        <v>175</v>
      </c>
      <c r="D2255" t="s">
        <v>166</v>
      </c>
      <c r="E2255" t="s">
        <v>451</v>
      </c>
      <c r="F2255" s="134" t="n">
        <v>2029</v>
      </c>
      <c r="G2255" s="135" t="n">
        <v>43</v>
      </c>
      <c r="H2255" s="136" t="n">
        <v>4405.93302802982</v>
      </c>
      <c r="I2255" s="137" t="n">
        <v>4163693.5541127</v>
      </c>
      <c r="J2255" s="138" t="str">
        <f>IF(I2255&gt;0,H2255/I2255,0)</f>
      </c>
      <c r="K2255" s="139" t="str">
        <f>1-EXP(-J2255)</f>
      </c>
      <c r="L2255" s="140" t="str">
        <f>IF(G2255=30,1,M2254)</f>
      </c>
      <c r="M2255" s="141" t="str">
        <f>L2255*(1-K2255)</f>
      </c>
    </row>
    <row r="2256">
      <c r="A2256" t="s">
        <v>148</v>
      </c>
      <c r="B2256" t="s">
        <v>174</v>
      </c>
      <c r="C2256" s="4" t="s">
        <v>175</v>
      </c>
      <c r="D2256" t="s">
        <v>166</v>
      </c>
      <c r="E2256" t="s">
        <v>451</v>
      </c>
      <c r="F2256" s="134" t="n">
        <v>2029</v>
      </c>
      <c r="G2256" s="135" t="n">
        <v>44</v>
      </c>
      <c r="H2256" s="136" t="n">
        <v>4877.66046642784</v>
      </c>
      <c r="I2256" s="137" t="n">
        <v>4223745.57080343</v>
      </c>
      <c r="J2256" s="138" t="str">
        <f>IF(I2256&gt;0,H2256/I2256,0)</f>
      </c>
      <c r="K2256" s="139" t="str">
        <f>1-EXP(-J2256)</f>
      </c>
      <c r="L2256" s="140" t="str">
        <f>IF(G2256=30,1,M2255)</f>
      </c>
      <c r="M2256" s="141" t="str">
        <f>L2256*(1-K2256)</f>
      </c>
    </row>
    <row r="2257">
      <c r="A2257" t="s">
        <v>148</v>
      </c>
      <c r="B2257" t="s">
        <v>174</v>
      </c>
      <c r="C2257" s="4" t="s">
        <v>175</v>
      </c>
      <c r="D2257" t="s">
        <v>166</v>
      </c>
      <c r="E2257" t="s">
        <v>451</v>
      </c>
      <c r="F2257" s="134" t="n">
        <v>2029</v>
      </c>
      <c r="G2257" s="135" t="n">
        <v>45</v>
      </c>
      <c r="H2257" s="136" t="n">
        <v>6439.15938149875</v>
      </c>
      <c r="I2257" s="137" t="n">
        <v>4309072.29093809</v>
      </c>
      <c r="J2257" s="138" t="str">
        <f>IF(I2257&gt;0,H2257/I2257,0)</f>
      </c>
      <c r="K2257" s="139" t="str">
        <f>1-EXP(-J2257)</f>
      </c>
      <c r="L2257" s="140" t="str">
        <f>IF(G2257=30,1,M2256)</f>
      </c>
      <c r="M2257" s="141" t="str">
        <f>L2257*(1-K2257)</f>
      </c>
    </row>
    <row r="2258">
      <c r="A2258" t="s">
        <v>148</v>
      </c>
      <c r="B2258" t="s">
        <v>174</v>
      </c>
      <c r="C2258" s="4" t="s">
        <v>175</v>
      </c>
      <c r="D2258" t="s">
        <v>166</v>
      </c>
      <c r="E2258" t="s">
        <v>451</v>
      </c>
      <c r="F2258" s="134" t="n">
        <v>2029</v>
      </c>
      <c r="G2258" s="135" t="n">
        <v>46</v>
      </c>
      <c r="H2258" s="136" t="n">
        <v>7005.87917820396</v>
      </c>
      <c r="I2258" s="137" t="n">
        <v>4284193.66827711</v>
      </c>
      <c r="J2258" s="138" t="str">
        <f>IF(I2258&gt;0,H2258/I2258,0)</f>
      </c>
      <c r="K2258" s="139" t="str">
        <f>1-EXP(-J2258)</f>
      </c>
      <c r="L2258" s="140" t="str">
        <f>IF(G2258=30,1,M2257)</f>
      </c>
      <c r="M2258" s="141" t="str">
        <f>L2258*(1-K2258)</f>
      </c>
    </row>
    <row r="2259">
      <c r="A2259" t="s">
        <v>148</v>
      </c>
      <c r="B2259" t="s">
        <v>174</v>
      </c>
      <c r="C2259" s="4" t="s">
        <v>175</v>
      </c>
      <c r="D2259" t="s">
        <v>166</v>
      </c>
      <c r="E2259" t="s">
        <v>451</v>
      </c>
      <c r="F2259" s="134" t="n">
        <v>2029</v>
      </c>
      <c r="G2259" s="135" t="n">
        <v>47</v>
      </c>
      <c r="H2259" s="136" t="n">
        <v>7436.56336059493</v>
      </c>
      <c r="I2259" s="137" t="n">
        <v>4147646.19280097</v>
      </c>
      <c r="J2259" s="138" t="str">
        <f>IF(I2259&gt;0,H2259/I2259,0)</f>
      </c>
      <c r="K2259" s="139" t="str">
        <f>1-EXP(-J2259)</f>
      </c>
      <c r="L2259" s="140" t="str">
        <f>IF(G2259=30,1,M2258)</f>
      </c>
      <c r="M2259" s="141" t="str">
        <f>L2259*(1-K2259)</f>
      </c>
    </row>
    <row r="2260">
      <c r="A2260" t="s">
        <v>148</v>
      </c>
      <c r="B2260" t="s">
        <v>174</v>
      </c>
      <c r="C2260" s="4" t="s">
        <v>175</v>
      </c>
      <c r="D2260" t="s">
        <v>166</v>
      </c>
      <c r="E2260" t="s">
        <v>451</v>
      </c>
      <c r="F2260" s="134" t="n">
        <v>2029</v>
      </c>
      <c r="G2260" s="135" t="n">
        <v>48</v>
      </c>
      <c r="H2260" s="136" t="n">
        <v>7999.6677085135</v>
      </c>
      <c r="I2260" s="137" t="n">
        <v>4073555.24088586</v>
      </c>
      <c r="J2260" s="138" t="str">
        <f>IF(I2260&gt;0,H2260/I2260,0)</f>
      </c>
      <c r="K2260" s="139" t="str">
        <f>1-EXP(-J2260)</f>
      </c>
      <c r="L2260" s="140" t="str">
        <f>IF(G2260=30,1,M2259)</f>
      </c>
      <c r="M2260" s="141" t="str">
        <f>L2260*(1-K2260)</f>
      </c>
    </row>
    <row r="2261">
      <c r="A2261" t="s">
        <v>148</v>
      </c>
      <c r="B2261" t="s">
        <v>174</v>
      </c>
      <c r="C2261" s="4" t="s">
        <v>175</v>
      </c>
      <c r="D2261" t="s">
        <v>166</v>
      </c>
      <c r="E2261" t="s">
        <v>451</v>
      </c>
      <c r="F2261" s="134" t="n">
        <v>2029</v>
      </c>
      <c r="G2261" s="135" t="n">
        <v>49</v>
      </c>
      <c r="H2261" s="136" t="n">
        <v>8629.8829104511</v>
      </c>
      <c r="I2261" s="137" t="n">
        <v>4015301.98709786</v>
      </c>
      <c r="J2261" s="138" t="str">
        <f>IF(I2261&gt;0,H2261/I2261,0)</f>
      </c>
      <c r="K2261" s="139" t="str">
        <f>1-EXP(-J2261)</f>
      </c>
      <c r="L2261" s="140" t="str">
        <f>IF(G2261=30,1,M2260)</f>
      </c>
      <c r="M2261" s="141" t="str">
        <f>L2261*(1-K2261)</f>
      </c>
    </row>
    <row r="2262">
      <c r="A2262" t="s">
        <v>148</v>
      </c>
      <c r="B2262" t="s">
        <v>174</v>
      </c>
      <c r="C2262" s="4" t="s">
        <v>175</v>
      </c>
      <c r="D2262" t="s">
        <v>166</v>
      </c>
      <c r="E2262" t="s">
        <v>451</v>
      </c>
      <c r="F2262" s="134" t="n">
        <v>2029</v>
      </c>
      <c r="G2262" s="135" t="n">
        <v>50</v>
      </c>
      <c r="H2262" s="136" t="n">
        <v>9899.72521803271</v>
      </c>
      <c r="I2262" s="137" t="n">
        <v>3951551.64345888</v>
      </c>
      <c r="J2262" s="138" t="str">
        <f>IF(I2262&gt;0,H2262/I2262,0)</f>
      </c>
      <c r="K2262" s="139" t="str">
        <f>1-EXP(-J2262)</f>
      </c>
      <c r="L2262" s="140" t="str">
        <f>IF(G2262=30,1,M2261)</f>
      </c>
      <c r="M2262" s="141" t="str">
        <f>L2262*(1-K2262)</f>
      </c>
    </row>
    <row r="2263">
      <c r="A2263" t="s">
        <v>148</v>
      </c>
      <c r="B2263" t="s">
        <v>174</v>
      </c>
      <c r="C2263" s="4" t="s">
        <v>175</v>
      </c>
      <c r="D2263" t="s">
        <v>166</v>
      </c>
      <c r="E2263" t="s">
        <v>451</v>
      </c>
      <c r="F2263" s="134" t="n">
        <v>2029</v>
      </c>
      <c r="G2263" s="135" t="n">
        <v>51</v>
      </c>
      <c r="H2263" s="136" t="n">
        <v>10589.6353797661</v>
      </c>
      <c r="I2263" s="137" t="n">
        <v>3867415.59031265</v>
      </c>
      <c r="J2263" s="138" t="str">
        <f>IF(I2263&gt;0,H2263/I2263,0)</f>
      </c>
      <c r="K2263" s="139" t="str">
        <f>1-EXP(-J2263)</f>
      </c>
      <c r="L2263" s="140" t="str">
        <f>IF(G2263=30,1,M2262)</f>
      </c>
      <c r="M2263" s="141" t="str">
        <f>L2263*(1-K2263)</f>
      </c>
    </row>
    <row r="2264">
      <c r="A2264" t="s">
        <v>148</v>
      </c>
      <c r="B2264" t="s">
        <v>174</v>
      </c>
      <c r="C2264" s="4" t="s">
        <v>175</v>
      </c>
      <c r="D2264" t="s">
        <v>166</v>
      </c>
      <c r="E2264" t="s">
        <v>451</v>
      </c>
      <c r="F2264" s="134" t="n">
        <v>2029</v>
      </c>
      <c r="G2264" s="135" t="n">
        <v>52</v>
      </c>
      <c r="H2264" s="136" t="n">
        <v>11377.7917384996</v>
      </c>
      <c r="I2264" s="137" t="n">
        <v>3801161.72206353</v>
      </c>
      <c r="J2264" s="138" t="str">
        <f>IF(I2264&gt;0,H2264/I2264,0)</f>
      </c>
      <c r="K2264" s="139" t="str">
        <f>1-EXP(-J2264)</f>
      </c>
      <c r="L2264" s="140" t="str">
        <f>IF(G2264=30,1,M2263)</f>
      </c>
      <c r="M2264" s="141" t="str">
        <f>L2264*(1-K2264)</f>
      </c>
    </row>
    <row r="2265">
      <c r="A2265" t="s">
        <v>148</v>
      </c>
      <c r="B2265" t="s">
        <v>174</v>
      </c>
      <c r="C2265" s="4" t="s">
        <v>175</v>
      </c>
      <c r="D2265" t="s">
        <v>166</v>
      </c>
      <c r="E2265" t="s">
        <v>451</v>
      </c>
      <c r="F2265" s="134" t="n">
        <v>2029</v>
      </c>
      <c r="G2265" s="135" t="n">
        <v>53</v>
      </c>
      <c r="H2265" s="136" t="n">
        <v>12167.8398469632</v>
      </c>
      <c r="I2265" s="137" t="n">
        <v>3723002.58301513</v>
      </c>
      <c r="J2265" s="138" t="str">
        <f>IF(I2265&gt;0,H2265/I2265,0)</f>
      </c>
      <c r="K2265" s="139" t="str">
        <f>1-EXP(-J2265)</f>
      </c>
      <c r="L2265" s="140" t="str">
        <f>IF(G2265=30,1,M2264)</f>
      </c>
      <c r="M2265" s="141" t="str">
        <f>L2265*(1-K2265)</f>
      </c>
    </row>
    <row r="2266">
      <c r="A2266" t="s">
        <v>148</v>
      </c>
      <c r="B2266" t="s">
        <v>174</v>
      </c>
      <c r="C2266" s="4" t="s">
        <v>175</v>
      </c>
      <c r="D2266" t="s">
        <v>166</v>
      </c>
      <c r="E2266" t="s">
        <v>451</v>
      </c>
      <c r="F2266" s="134" t="n">
        <v>2029</v>
      </c>
      <c r="G2266" s="135" t="n">
        <v>54</v>
      </c>
      <c r="H2266" s="136" t="n">
        <v>13006.0780935802</v>
      </c>
      <c r="I2266" s="137" t="n">
        <v>3644078.49384608</v>
      </c>
      <c r="J2266" s="138" t="str">
        <f>IF(I2266&gt;0,H2266/I2266,0)</f>
      </c>
      <c r="K2266" s="139" t="str">
        <f>1-EXP(-J2266)</f>
      </c>
      <c r="L2266" s="140" t="str">
        <f>IF(G2266=30,1,M2265)</f>
      </c>
      <c r="M2266" s="141" t="str">
        <f>L2266*(1-K2266)</f>
      </c>
    </row>
    <row r="2267">
      <c r="A2267" t="s">
        <v>148</v>
      </c>
      <c r="B2267" t="s">
        <v>174</v>
      </c>
      <c r="C2267" s="4" t="s">
        <v>175</v>
      </c>
      <c r="D2267" t="s">
        <v>166</v>
      </c>
      <c r="E2267" t="s">
        <v>451</v>
      </c>
      <c r="F2267" s="134" t="n">
        <v>2029</v>
      </c>
      <c r="G2267" s="135" t="n">
        <v>55</v>
      </c>
      <c r="H2267" s="136" t="n">
        <v>13955.4861252961</v>
      </c>
      <c r="I2267" s="137" t="n">
        <v>3537632.06850139</v>
      </c>
      <c r="J2267" s="138" t="str">
        <f>IF(I2267&gt;0,H2267/I2267,0)</f>
      </c>
      <c r="K2267" s="139" t="str">
        <f>1-EXP(-J2267)</f>
      </c>
      <c r="L2267" s="140" t="str">
        <f>IF(G2267=30,1,M2266)</f>
      </c>
      <c r="M2267" s="141" t="str">
        <f>L2267*(1-K2267)</f>
      </c>
    </row>
    <row r="2268">
      <c r="A2268" t="s">
        <v>148</v>
      </c>
      <c r="B2268" t="s">
        <v>174</v>
      </c>
      <c r="C2268" s="4" t="s">
        <v>175</v>
      </c>
      <c r="D2268" t="s">
        <v>166</v>
      </c>
      <c r="E2268" t="s">
        <v>451</v>
      </c>
      <c r="F2268" s="134" t="n">
        <v>2029</v>
      </c>
      <c r="G2268" s="135" t="n">
        <v>56</v>
      </c>
      <c r="H2268" s="136" t="n">
        <v>15030.1194142703</v>
      </c>
      <c r="I2268" s="137" t="n">
        <v>3490637.21396078</v>
      </c>
      <c r="J2268" s="138" t="str">
        <f>IF(I2268&gt;0,H2268/I2268,0)</f>
      </c>
      <c r="K2268" s="139" t="str">
        <f>1-EXP(-J2268)</f>
      </c>
      <c r="L2268" s="140" t="str">
        <f>IF(G2268=30,1,M2267)</f>
      </c>
      <c r="M2268" s="141" t="str">
        <f>L2268*(1-K2268)</f>
      </c>
    </row>
    <row r="2269">
      <c r="A2269" t="s">
        <v>148</v>
      </c>
      <c r="B2269" t="s">
        <v>174</v>
      </c>
      <c r="C2269" s="4" t="s">
        <v>175</v>
      </c>
      <c r="D2269" t="s">
        <v>166</v>
      </c>
      <c r="E2269" t="s">
        <v>451</v>
      </c>
      <c r="F2269" s="134" t="n">
        <v>2029</v>
      </c>
      <c r="G2269" s="135" t="n">
        <v>57</v>
      </c>
      <c r="H2269" s="136" t="n">
        <v>15453.4265764324</v>
      </c>
      <c r="I2269" s="137" t="n">
        <v>3280797.62672832</v>
      </c>
      <c r="J2269" s="138" t="str">
        <f>IF(I2269&gt;0,H2269/I2269,0)</f>
      </c>
      <c r="K2269" s="139" t="str">
        <f>1-EXP(-J2269)</f>
      </c>
      <c r="L2269" s="140" t="str">
        <f>IF(G2269=30,1,M2268)</f>
      </c>
      <c r="M2269" s="141" t="str">
        <f>L2269*(1-K2269)</f>
      </c>
    </row>
    <row r="2270">
      <c r="A2270" t="s">
        <v>148</v>
      </c>
      <c r="B2270" t="s">
        <v>174</v>
      </c>
      <c r="C2270" s="4" t="s">
        <v>175</v>
      </c>
      <c r="D2270" t="s">
        <v>166</v>
      </c>
      <c r="E2270" t="s">
        <v>451</v>
      </c>
      <c r="F2270" s="134" t="n">
        <v>2029</v>
      </c>
      <c r="G2270" s="135" t="n">
        <v>58</v>
      </c>
      <c r="H2270" s="136" t="n">
        <v>16433.212581208</v>
      </c>
      <c r="I2270" s="137" t="n">
        <v>3191953.05357365</v>
      </c>
      <c r="J2270" s="138" t="str">
        <f>IF(I2270&gt;0,H2270/I2270,0)</f>
      </c>
      <c r="K2270" s="139" t="str">
        <f>1-EXP(-J2270)</f>
      </c>
      <c r="L2270" s="140" t="str">
        <f>IF(G2270=30,1,M2269)</f>
      </c>
      <c r="M2270" s="141" t="str">
        <f>L2270*(1-K2270)</f>
      </c>
    </row>
    <row r="2271">
      <c r="A2271" t="s">
        <v>148</v>
      </c>
      <c r="B2271" t="s">
        <v>174</v>
      </c>
      <c r="C2271" s="4" t="s">
        <v>175</v>
      </c>
      <c r="D2271" t="s">
        <v>166</v>
      </c>
      <c r="E2271" t="s">
        <v>451</v>
      </c>
      <c r="F2271" s="134" t="n">
        <v>2029</v>
      </c>
      <c r="G2271" s="135" t="n">
        <v>59</v>
      </c>
      <c r="H2271" s="136" t="n">
        <v>17492.0391876848</v>
      </c>
      <c r="I2271" s="137" t="n">
        <v>3107403.72826772</v>
      </c>
      <c r="J2271" s="138" t="str">
        <f>IF(I2271&gt;0,H2271/I2271,0)</f>
      </c>
      <c r="K2271" s="139" t="str">
        <f>1-EXP(-J2271)</f>
      </c>
      <c r="L2271" s="140" t="str">
        <f>IF(G2271=30,1,M2270)</f>
      </c>
      <c r="M2271" s="141" t="str">
        <f>L2271*(1-K2271)</f>
      </c>
    </row>
    <row r="2272">
      <c r="A2272" t="s">
        <v>148</v>
      </c>
      <c r="B2272" t="s">
        <v>174</v>
      </c>
      <c r="C2272" s="4" t="s">
        <v>175</v>
      </c>
      <c r="D2272" t="s">
        <v>166</v>
      </c>
      <c r="E2272" t="s">
        <v>451</v>
      </c>
      <c r="F2272" s="134" t="n">
        <v>2029</v>
      </c>
      <c r="G2272" s="135" t="n">
        <v>60</v>
      </c>
      <c r="H2272" s="136" t="n">
        <v>18927.6188588974</v>
      </c>
      <c r="I2272" s="137" t="n">
        <v>3013571.76568329</v>
      </c>
      <c r="J2272" s="138" t="str">
        <f>IF(I2272&gt;0,H2272/I2272,0)</f>
      </c>
      <c r="K2272" s="139" t="str">
        <f>1-EXP(-J2272)</f>
      </c>
      <c r="L2272" s="140" t="str">
        <f>IF(G2272=30,1,M2271)</f>
      </c>
      <c r="M2272" s="141" t="str">
        <f>L2272*(1-K2272)</f>
      </c>
    </row>
    <row r="2273">
      <c r="A2273" t="s">
        <v>148</v>
      </c>
      <c r="B2273" t="s">
        <v>174</v>
      </c>
      <c r="C2273" s="4" t="s">
        <v>175</v>
      </c>
      <c r="D2273" t="s">
        <v>166</v>
      </c>
      <c r="E2273" t="s">
        <v>451</v>
      </c>
      <c r="F2273" s="134" t="n">
        <v>2029</v>
      </c>
      <c r="G2273" s="135" t="n">
        <v>61</v>
      </c>
      <c r="H2273" s="136" t="n">
        <v>19950.9424087093</v>
      </c>
      <c r="I2273" s="137" t="n">
        <v>2899441.78533731</v>
      </c>
      <c r="J2273" s="138" t="str">
        <f>IF(I2273&gt;0,H2273/I2273,0)</f>
      </c>
      <c r="K2273" s="139" t="str">
        <f>1-EXP(-J2273)</f>
      </c>
      <c r="L2273" s="140" t="str">
        <f>IF(G2273=30,1,M2272)</f>
      </c>
      <c r="M2273" s="141" t="str">
        <f>L2273*(1-K2273)</f>
      </c>
    </row>
    <row r="2274">
      <c r="A2274" t="s">
        <v>148</v>
      </c>
      <c r="B2274" t="s">
        <v>174</v>
      </c>
      <c r="C2274" s="4" t="s">
        <v>175</v>
      </c>
      <c r="D2274" t="s">
        <v>166</v>
      </c>
      <c r="E2274" t="s">
        <v>451</v>
      </c>
      <c r="F2274" s="134" t="n">
        <v>2029</v>
      </c>
      <c r="G2274" s="135" t="n">
        <v>62</v>
      </c>
      <c r="H2274" s="136" t="n">
        <v>20760.5223475423</v>
      </c>
      <c r="I2274" s="137" t="n">
        <v>2754950.8024905</v>
      </c>
      <c r="J2274" s="138" t="str">
        <f>IF(I2274&gt;0,H2274/I2274,0)</f>
      </c>
      <c r="K2274" s="139" t="str">
        <f>1-EXP(-J2274)</f>
      </c>
      <c r="L2274" s="140" t="str">
        <f>IF(G2274=30,1,M2273)</f>
      </c>
      <c r="M2274" s="141" t="str">
        <f>L2274*(1-K2274)</f>
      </c>
    </row>
    <row r="2275">
      <c r="A2275" t="s">
        <v>148</v>
      </c>
      <c r="B2275" t="s">
        <v>174</v>
      </c>
      <c r="C2275" s="4" t="s">
        <v>175</v>
      </c>
      <c r="D2275" t="s">
        <v>166</v>
      </c>
      <c r="E2275" t="s">
        <v>451</v>
      </c>
      <c r="F2275" s="134" t="n">
        <v>2029</v>
      </c>
      <c r="G2275" s="135" t="n">
        <v>63</v>
      </c>
      <c r="H2275" s="136" t="n">
        <v>21830.7864387789</v>
      </c>
      <c r="I2275" s="137" t="n">
        <v>2646525.71430013</v>
      </c>
      <c r="J2275" s="138" t="str">
        <f>IF(I2275&gt;0,H2275/I2275,0)</f>
      </c>
      <c r="K2275" s="139" t="str">
        <f>1-EXP(-J2275)</f>
      </c>
      <c r="L2275" s="140" t="str">
        <f>IF(G2275=30,1,M2274)</f>
      </c>
      <c r="M2275" s="141" t="str">
        <f>L2275*(1-K2275)</f>
      </c>
    </row>
    <row r="2276">
      <c r="A2276" t="s">
        <v>148</v>
      </c>
      <c r="B2276" t="s">
        <v>174</v>
      </c>
      <c r="C2276" s="4" t="s">
        <v>175</v>
      </c>
      <c r="D2276" t="s">
        <v>166</v>
      </c>
      <c r="E2276" t="s">
        <v>451</v>
      </c>
      <c r="F2276" s="134" t="n">
        <v>2029</v>
      </c>
      <c r="G2276" s="135" t="n">
        <v>64</v>
      </c>
      <c r="H2276" s="136" t="n">
        <v>22733.0382142945</v>
      </c>
      <c r="I2276" s="137" t="n">
        <v>2516783.72408139</v>
      </c>
      <c r="J2276" s="138" t="str">
        <f>IF(I2276&gt;0,H2276/I2276,0)</f>
      </c>
      <c r="K2276" s="139" t="str">
        <f>1-EXP(-J2276)</f>
      </c>
      <c r="L2276" s="140" t="str">
        <f>IF(G2276=30,1,M2275)</f>
      </c>
      <c r="M2276" s="141" t="str">
        <f>L2276*(1-K2276)</f>
      </c>
    </row>
    <row r="2277">
      <c r="A2277" t="s">
        <v>148</v>
      </c>
      <c r="B2277" t="s">
        <v>174</v>
      </c>
      <c r="C2277" s="4" t="s">
        <v>175</v>
      </c>
      <c r="D2277" t="s">
        <v>166</v>
      </c>
      <c r="E2277" t="s">
        <v>451</v>
      </c>
      <c r="F2277" s="134" t="n">
        <v>2029</v>
      </c>
      <c r="G2277" s="135" t="n">
        <v>65</v>
      </c>
      <c r="H2277" s="136" t="n">
        <v>22965.6603170985</v>
      </c>
      <c r="I2277" s="137" t="n">
        <v>2387274.06818383</v>
      </c>
      <c r="J2277" s="138" t="str">
        <f>IF(I2277&gt;0,H2277/I2277,0)</f>
      </c>
      <c r="K2277" s="139" t="str">
        <f>1-EXP(-J2277)</f>
      </c>
      <c r="L2277" s="140" t="str">
        <f>IF(G2277=30,1,M2276)</f>
      </c>
      <c r="M2277" s="141" t="str">
        <f>L2277*(1-K2277)</f>
      </c>
    </row>
    <row r="2278">
      <c r="A2278" t="s">
        <v>148</v>
      </c>
      <c r="B2278" t="s">
        <v>174</v>
      </c>
      <c r="C2278" s="4" t="s">
        <v>175</v>
      </c>
      <c r="D2278" t="s">
        <v>166</v>
      </c>
      <c r="E2278" t="s">
        <v>451</v>
      </c>
      <c r="F2278" s="134" t="n">
        <v>2029</v>
      </c>
      <c r="G2278" s="135" t="n">
        <v>66</v>
      </c>
      <c r="H2278" s="136" t="n">
        <v>23858.1206593228</v>
      </c>
      <c r="I2278" s="137" t="n">
        <v>2262789.08774069</v>
      </c>
      <c r="J2278" s="138" t="str">
        <f>IF(I2278&gt;0,H2278/I2278,0)</f>
      </c>
      <c r="K2278" s="139" t="str">
        <f>1-EXP(-J2278)</f>
      </c>
      <c r="L2278" s="140" t="str">
        <f>IF(G2278=30,1,M2277)</f>
      </c>
      <c r="M2278" s="141" t="str">
        <f>L2278*(1-K2278)</f>
      </c>
    </row>
    <row r="2279">
      <c r="A2279" t="s">
        <v>148</v>
      </c>
      <c r="B2279" t="s">
        <v>174</v>
      </c>
      <c r="C2279" s="4" t="s">
        <v>175</v>
      </c>
      <c r="D2279" t="s">
        <v>166</v>
      </c>
      <c r="E2279" t="s">
        <v>451</v>
      </c>
      <c r="F2279" s="134" t="n">
        <v>2029</v>
      </c>
      <c r="G2279" s="135" t="n">
        <v>67</v>
      </c>
      <c r="H2279" s="136" t="n">
        <v>24525.3669657554</v>
      </c>
      <c r="I2279" s="137" t="n">
        <v>2113225.29904317</v>
      </c>
      <c r="J2279" s="138" t="str">
        <f>IF(I2279&gt;0,H2279/I2279,0)</f>
      </c>
      <c r="K2279" s="139" t="str">
        <f>1-EXP(-J2279)</f>
      </c>
      <c r="L2279" s="140" t="str">
        <f>IF(G2279=30,1,M2278)</f>
      </c>
      <c r="M2279" s="141" t="str">
        <f>L2279*(1-K2279)</f>
      </c>
    </row>
    <row r="2280">
      <c r="A2280" t="s">
        <v>148</v>
      </c>
      <c r="B2280" t="s">
        <v>174</v>
      </c>
      <c r="C2280" s="4" t="s">
        <v>175</v>
      </c>
      <c r="D2280" t="s">
        <v>166</v>
      </c>
      <c r="E2280" t="s">
        <v>451</v>
      </c>
      <c r="F2280" s="134" t="n">
        <v>2029</v>
      </c>
      <c r="G2280" s="135" t="n">
        <v>68</v>
      </c>
      <c r="H2280" s="136" t="n">
        <v>25319.0241962622</v>
      </c>
      <c r="I2280" s="137" t="n">
        <v>1988356.42957607</v>
      </c>
      <c r="J2280" s="138" t="str">
        <f>IF(I2280&gt;0,H2280/I2280,0)</f>
      </c>
      <c r="K2280" s="139" t="str">
        <f>1-EXP(-J2280)</f>
      </c>
      <c r="L2280" s="140" t="str">
        <f>IF(G2280=30,1,M2279)</f>
      </c>
      <c r="M2280" s="141" t="str">
        <f>L2280*(1-K2280)</f>
      </c>
    </row>
    <row r="2281">
      <c r="A2281" t="s">
        <v>148</v>
      </c>
      <c r="B2281" t="s">
        <v>174</v>
      </c>
      <c r="C2281" s="4" t="s">
        <v>175</v>
      </c>
      <c r="D2281" t="s">
        <v>166</v>
      </c>
      <c r="E2281" t="s">
        <v>451</v>
      </c>
      <c r="F2281" s="134" t="n">
        <v>2029</v>
      </c>
      <c r="G2281" s="135" t="n">
        <v>69</v>
      </c>
      <c r="H2281" s="136" t="n">
        <v>26005.3229510217</v>
      </c>
      <c r="I2281" s="137" t="n">
        <v>1860091.46199796</v>
      </c>
      <c r="J2281" s="138" t="str">
        <f>IF(I2281&gt;0,H2281/I2281,0)</f>
      </c>
      <c r="K2281" s="139" t="str">
        <f>1-EXP(-J2281)</f>
      </c>
      <c r="L2281" s="140" t="str">
        <f>IF(G2281=30,1,M2280)</f>
      </c>
      <c r="M2281" s="141" t="str">
        <f>L2281*(1-K2281)</f>
      </c>
    </row>
    <row r="2282">
      <c r="A2282" t="s">
        <v>148</v>
      </c>
      <c r="B2282" t="s">
        <v>174</v>
      </c>
      <c r="C2282" s="4" t="s">
        <v>175</v>
      </c>
      <c r="D2282" t="s">
        <v>166</v>
      </c>
      <c r="E2282" t="s">
        <v>451</v>
      </c>
      <c r="F2282" s="134" t="n">
        <v>2030</v>
      </c>
      <c r="G2282" s="135" t="n">
        <v>30</v>
      </c>
      <c r="H2282" s="136" t="n">
        <v>944.364030929899</v>
      </c>
      <c r="I2282" s="137" t="n">
        <v>4327160.66496799</v>
      </c>
      <c r="J2282" s="138" t="str">
        <f>IF(I2282&gt;0,H2282/I2282,0)</f>
      </c>
      <c r="K2282" s="139" t="str">
        <f>1-EXP(-J2282)</f>
      </c>
      <c r="L2282" s="140" t="str">
        <f>IF(G2282=30,1,M2281)</f>
      </c>
      <c r="M2282" s="141" t="str">
        <f>L2282*(1-K2282)</f>
      </c>
    </row>
    <row r="2283">
      <c r="A2283" t="s">
        <v>148</v>
      </c>
      <c r="B2283" t="s">
        <v>174</v>
      </c>
      <c r="C2283" s="4" t="s">
        <v>175</v>
      </c>
      <c r="D2283" t="s">
        <v>166</v>
      </c>
      <c r="E2283" t="s">
        <v>451</v>
      </c>
      <c r="F2283" s="134" t="n">
        <v>2030</v>
      </c>
      <c r="G2283" s="135" t="n">
        <v>31</v>
      </c>
      <c r="H2283" s="136" t="n">
        <v>1082.55057673857</v>
      </c>
      <c r="I2283" s="137" t="n">
        <v>4347601.50044291</v>
      </c>
      <c r="J2283" s="138" t="str">
        <f>IF(I2283&gt;0,H2283/I2283,0)</f>
      </c>
      <c r="K2283" s="139" t="str">
        <f>1-EXP(-J2283)</f>
      </c>
      <c r="L2283" s="140" t="str">
        <f>IF(G2283=30,1,M2282)</f>
      </c>
      <c r="M2283" s="141" t="str">
        <f>L2283*(1-K2283)</f>
      </c>
    </row>
    <row r="2284">
      <c r="A2284" t="s">
        <v>148</v>
      </c>
      <c r="B2284" t="s">
        <v>174</v>
      </c>
      <c r="C2284" s="4" t="s">
        <v>175</v>
      </c>
      <c r="D2284" t="s">
        <v>166</v>
      </c>
      <c r="E2284" t="s">
        <v>451</v>
      </c>
      <c r="F2284" s="134" t="n">
        <v>2030</v>
      </c>
      <c r="G2284" s="135" t="n">
        <v>32</v>
      </c>
      <c r="H2284" s="136" t="n">
        <v>1155.37312651214</v>
      </c>
      <c r="I2284" s="137" t="n">
        <v>4407876.55553901</v>
      </c>
      <c r="J2284" s="138" t="str">
        <f>IF(I2284&gt;0,H2284/I2284,0)</f>
      </c>
      <c r="K2284" s="139" t="str">
        <f>1-EXP(-J2284)</f>
      </c>
      <c r="L2284" s="140" t="str">
        <f>IF(G2284=30,1,M2283)</f>
      </c>
      <c r="M2284" s="141" t="str">
        <f>L2284*(1-K2284)</f>
      </c>
    </row>
    <row r="2285">
      <c r="A2285" t="s">
        <v>148</v>
      </c>
      <c r="B2285" t="s">
        <v>174</v>
      </c>
      <c r="C2285" s="4" t="s">
        <v>175</v>
      </c>
      <c r="D2285" t="s">
        <v>166</v>
      </c>
      <c r="E2285" t="s">
        <v>451</v>
      </c>
      <c r="F2285" s="134" t="n">
        <v>2030</v>
      </c>
      <c r="G2285" s="135" t="n">
        <v>33</v>
      </c>
      <c r="H2285" s="136" t="n">
        <v>1458.08132323644</v>
      </c>
      <c r="I2285" s="137" t="n">
        <v>4548844.70308808</v>
      </c>
      <c r="J2285" s="138" t="str">
        <f>IF(I2285&gt;0,H2285/I2285,0)</f>
      </c>
      <c r="K2285" s="139" t="str">
        <f>1-EXP(-J2285)</f>
      </c>
      <c r="L2285" s="140" t="str">
        <f>IF(G2285=30,1,M2284)</f>
      </c>
      <c r="M2285" s="141" t="str">
        <f>L2285*(1-K2285)</f>
      </c>
    </row>
    <row r="2286">
      <c r="A2286" t="s">
        <v>148</v>
      </c>
      <c r="B2286" t="s">
        <v>174</v>
      </c>
      <c r="C2286" s="4" t="s">
        <v>175</v>
      </c>
      <c r="D2286" t="s">
        <v>166</v>
      </c>
      <c r="E2286" t="s">
        <v>451</v>
      </c>
      <c r="F2286" s="134" t="n">
        <v>2030</v>
      </c>
      <c r="G2286" s="135" t="n">
        <v>34</v>
      </c>
      <c r="H2286" s="136" t="n">
        <v>1530.47455417684</v>
      </c>
      <c r="I2286" s="137" t="n">
        <v>4506036.67177027</v>
      </c>
      <c r="J2286" s="138" t="str">
        <f>IF(I2286&gt;0,H2286/I2286,0)</f>
      </c>
      <c r="K2286" s="139" t="str">
        <f>1-EXP(-J2286)</f>
      </c>
      <c r="L2286" s="140" t="str">
        <f>IF(G2286=30,1,M2285)</f>
      </c>
      <c r="M2286" s="141" t="str">
        <f>L2286*(1-K2286)</f>
      </c>
    </row>
    <row r="2287">
      <c r="A2287" t="s">
        <v>148</v>
      </c>
      <c r="B2287" t="s">
        <v>174</v>
      </c>
      <c r="C2287" s="4" t="s">
        <v>175</v>
      </c>
      <c r="D2287" t="s">
        <v>166</v>
      </c>
      <c r="E2287" t="s">
        <v>451</v>
      </c>
      <c r="F2287" s="134" t="n">
        <v>2030</v>
      </c>
      <c r="G2287" s="135" t="n">
        <v>35</v>
      </c>
      <c r="H2287" s="136" t="n">
        <v>2047.12536853889</v>
      </c>
      <c r="I2287" s="137" t="n">
        <v>4433031.46290508</v>
      </c>
      <c r="J2287" s="138" t="str">
        <f>IF(I2287&gt;0,H2287/I2287,0)</f>
      </c>
      <c r="K2287" s="139" t="str">
        <f>1-EXP(-J2287)</f>
      </c>
      <c r="L2287" s="140" t="str">
        <f>IF(G2287=30,1,M2286)</f>
      </c>
      <c r="M2287" s="141" t="str">
        <f>L2287*(1-K2287)</f>
      </c>
    </row>
    <row r="2288">
      <c r="A2288" t="s">
        <v>148</v>
      </c>
      <c r="B2288" t="s">
        <v>174</v>
      </c>
      <c r="C2288" s="4" t="s">
        <v>175</v>
      </c>
      <c r="D2288" t="s">
        <v>166</v>
      </c>
      <c r="E2288" t="s">
        <v>451</v>
      </c>
      <c r="F2288" s="134" t="n">
        <v>2030</v>
      </c>
      <c r="G2288" s="135" t="n">
        <v>36</v>
      </c>
      <c r="H2288" s="136" t="n">
        <v>2158.29390890506</v>
      </c>
      <c r="I2288" s="137" t="n">
        <v>4375295.67004229</v>
      </c>
      <c r="J2288" s="138" t="str">
        <f>IF(I2288&gt;0,H2288/I2288,0)</f>
      </c>
      <c r="K2288" s="139" t="str">
        <f>1-EXP(-J2288)</f>
      </c>
      <c r="L2288" s="140" t="str">
        <f>IF(G2288=30,1,M2287)</f>
      </c>
      <c r="M2288" s="141" t="str">
        <f>L2288*(1-K2288)</f>
      </c>
    </row>
    <row r="2289">
      <c r="A2289" t="s">
        <v>148</v>
      </c>
      <c r="B2289" t="s">
        <v>174</v>
      </c>
      <c r="C2289" s="4" t="s">
        <v>175</v>
      </c>
      <c r="D2289" t="s">
        <v>166</v>
      </c>
      <c r="E2289" t="s">
        <v>451</v>
      </c>
      <c r="F2289" s="134" t="n">
        <v>2030</v>
      </c>
      <c r="G2289" s="135" t="n">
        <v>37</v>
      </c>
      <c r="H2289" s="136" t="n">
        <v>2286.75875275646</v>
      </c>
      <c r="I2289" s="137" t="n">
        <v>4321621.29340264</v>
      </c>
      <c r="J2289" s="138" t="str">
        <f>IF(I2289&gt;0,H2289/I2289,0)</f>
      </c>
      <c r="K2289" s="139" t="str">
        <f>1-EXP(-J2289)</f>
      </c>
      <c r="L2289" s="140" t="str">
        <f>IF(G2289=30,1,M2288)</f>
      </c>
      <c r="M2289" s="141" t="str">
        <f>L2289*(1-K2289)</f>
      </c>
    </row>
    <row r="2290">
      <c r="A2290" t="s">
        <v>148</v>
      </c>
      <c r="B2290" t="s">
        <v>174</v>
      </c>
      <c r="C2290" s="4" t="s">
        <v>175</v>
      </c>
      <c r="D2290" t="s">
        <v>166</v>
      </c>
      <c r="E2290" t="s">
        <v>451</v>
      </c>
      <c r="F2290" s="134" t="n">
        <v>2030</v>
      </c>
      <c r="G2290" s="135" t="n">
        <v>38</v>
      </c>
      <c r="H2290" s="136" t="n">
        <v>2477.3985724483</v>
      </c>
      <c r="I2290" s="137" t="n">
        <v>4359319.65549843</v>
      </c>
      <c r="J2290" s="138" t="str">
        <f>IF(I2290&gt;0,H2290/I2290,0)</f>
      </c>
      <c r="K2290" s="139" t="str">
        <f>1-EXP(-J2290)</f>
      </c>
      <c r="L2290" s="140" t="str">
        <f>IF(G2290=30,1,M2289)</f>
      </c>
      <c r="M2290" s="141" t="str">
        <f>L2290*(1-K2290)</f>
      </c>
    </row>
    <row r="2291">
      <c r="A2291" t="s">
        <v>148</v>
      </c>
      <c r="B2291" t="s">
        <v>174</v>
      </c>
      <c r="C2291" s="4" t="s">
        <v>175</v>
      </c>
      <c r="D2291" t="s">
        <v>166</v>
      </c>
      <c r="E2291" t="s">
        <v>451</v>
      </c>
      <c r="F2291" s="134" t="n">
        <v>2030</v>
      </c>
      <c r="G2291" s="135" t="n">
        <v>39</v>
      </c>
      <c r="H2291" s="136" t="n">
        <v>2677.75572301065</v>
      </c>
      <c r="I2291" s="137" t="n">
        <v>4377291.09670895</v>
      </c>
      <c r="J2291" s="138" t="str">
        <f>IF(I2291&gt;0,H2291/I2291,0)</f>
      </c>
      <c r="K2291" s="139" t="str">
        <f>1-EXP(-J2291)</f>
      </c>
      <c r="L2291" s="140" t="str">
        <f>IF(G2291=30,1,M2290)</f>
      </c>
      <c r="M2291" s="141" t="str">
        <f>L2291*(1-K2291)</f>
      </c>
    </row>
    <row r="2292">
      <c r="A2292" t="s">
        <v>148</v>
      </c>
      <c r="B2292" t="s">
        <v>174</v>
      </c>
      <c r="C2292" s="4" t="s">
        <v>175</v>
      </c>
      <c r="D2292" t="s">
        <v>166</v>
      </c>
      <c r="E2292" t="s">
        <v>451</v>
      </c>
      <c r="F2292" s="134" t="n">
        <v>2030</v>
      </c>
      <c r="G2292" s="135" t="n">
        <v>40</v>
      </c>
      <c r="H2292" s="136" t="n">
        <v>5063.29306034328</v>
      </c>
      <c r="I2292" s="137" t="n">
        <v>6445585.91481599</v>
      </c>
      <c r="J2292" s="138" t="str">
        <f>IF(I2292&gt;0,H2292/I2292,0)</f>
      </c>
      <c r="K2292" s="139" t="str">
        <f>1-EXP(-J2292)</f>
      </c>
      <c r="L2292" s="140" t="str">
        <f>IF(G2292=30,1,M2291)</f>
      </c>
      <c r="M2292" s="141" t="str">
        <f>L2292*(1-K2292)</f>
      </c>
    </row>
    <row r="2293">
      <c r="A2293" t="s">
        <v>148</v>
      </c>
      <c r="B2293" t="s">
        <v>174</v>
      </c>
      <c r="C2293" s="4" t="s">
        <v>175</v>
      </c>
      <c r="D2293" t="s">
        <v>166</v>
      </c>
      <c r="E2293" t="s">
        <v>451</v>
      </c>
      <c r="F2293" s="134" t="n">
        <v>2030</v>
      </c>
      <c r="G2293" s="135" t="n">
        <v>41</v>
      </c>
      <c r="H2293" s="136" t="n">
        <v>3858.18700999069</v>
      </c>
      <c r="I2293" s="137" t="n">
        <v>4334927.2457215</v>
      </c>
      <c r="J2293" s="138" t="str">
        <f>IF(I2293&gt;0,H2293/I2293,0)</f>
      </c>
      <c r="K2293" s="139" t="str">
        <f>1-EXP(-J2293)</f>
      </c>
      <c r="L2293" s="140" t="str">
        <f>IF(G2293=30,1,M2292)</f>
      </c>
      <c r="M2293" s="141" t="str">
        <f>L2293*(1-K2293)</f>
      </c>
    </row>
    <row r="2294">
      <c r="A2294" t="s">
        <v>148</v>
      </c>
      <c r="B2294" t="s">
        <v>174</v>
      </c>
      <c r="C2294" s="4" t="s">
        <v>175</v>
      </c>
      <c r="D2294" t="s">
        <v>166</v>
      </c>
      <c r="E2294" t="s">
        <v>451</v>
      </c>
      <c r="F2294" s="134" t="n">
        <v>2030</v>
      </c>
      <c r="G2294" s="135" t="n">
        <v>42</v>
      </c>
      <c r="H2294" s="136" t="n">
        <v>4168.24638851351</v>
      </c>
      <c r="I2294" s="137" t="n">
        <v>4318077.28804874</v>
      </c>
      <c r="J2294" s="138" t="str">
        <f>IF(I2294&gt;0,H2294/I2294,0)</f>
      </c>
      <c r="K2294" s="139" t="str">
        <f>1-EXP(-J2294)</f>
      </c>
      <c r="L2294" s="140" t="str">
        <f>IF(G2294=30,1,M2293)</f>
      </c>
      <c r="M2294" s="141" t="str">
        <f>L2294*(1-K2294)</f>
      </c>
    </row>
    <row r="2295">
      <c r="A2295" t="s">
        <v>148</v>
      </c>
      <c r="B2295" t="s">
        <v>174</v>
      </c>
      <c r="C2295" s="4" t="s">
        <v>175</v>
      </c>
      <c r="D2295" t="s">
        <v>166</v>
      </c>
      <c r="E2295" t="s">
        <v>451</v>
      </c>
      <c r="F2295" s="134" t="n">
        <v>2030</v>
      </c>
      <c r="G2295" s="135" t="n">
        <v>43</v>
      </c>
      <c r="H2295" s="136" t="n">
        <v>4397.79989457572</v>
      </c>
      <c r="I2295" s="137" t="n">
        <v>4185666.20760303</v>
      </c>
      <c r="J2295" s="138" t="str">
        <f>IF(I2295&gt;0,H2295/I2295,0)</f>
      </c>
      <c r="K2295" s="139" t="str">
        <f>1-EXP(-J2295)</f>
      </c>
      <c r="L2295" s="140" t="str">
        <f>IF(G2295=30,1,M2294)</f>
      </c>
      <c r="M2295" s="141" t="str">
        <f>L2295*(1-K2295)</f>
      </c>
    </row>
    <row r="2296">
      <c r="A2296" t="s">
        <v>148</v>
      </c>
      <c r="B2296" t="s">
        <v>174</v>
      </c>
      <c r="C2296" s="4" t="s">
        <v>175</v>
      </c>
      <c r="D2296" t="s">
        <v>166</v>
      </c>
      <c r="E2296" t="s">
        <v>451</v>
      </c>
      <c r="F2296" s="134" t="n">
        <v>2030</v>
      </c>
      <c r="G2296" s="135" t="n">
        <v>44</v>
      </c>
      <c r="H2296" s="136" t="n">
        <v>4760.25855965203</v>
      </c>
      <c r="I2296" s="137" t="n">
        <v>4150877.12586312</v>
      </c>
      <c r="J2296" s="138" t="str">
        <f>IF(I2296&gt;0,H2296/I2296,0)</f>
      </c>
      <c r="K2296" s="139" t="str">
        <f>1-EXP(-J2296)</f>
      </c>
      <c r="L2296" s="140" t="str">
        <f>IF(G2296=30,1,M2295)</f>
      </c>
      <c r="M2296" s="141" t="str">
        <f>L2296*(1-K2296)</f>
      </c>
    </row>
    <row r="2297">
      <c r="A2297" t="s">
        <v>148</v>
      </c>
      <c r="B2297" t="s">
        <v>174</v>
      </c>
      <c r="C2297" s="4" t="s">
        <v>175</v>
      </c>
      <c r="D2297" t="s">
        <v>166</v>
      </c>
      <c r="E2297" t="s">
        <v>451</v>
      </c>
      <c r="F2297" s="134" t="n">
        <v>2030</v>
      </c>
      <c r="G2297" s="135" t="n">
        <v>45</v>
      </c>
      <c r="H2297" s="136" t="n">
        <v>6246.16117460991</v>
      </c>
      <c r="I2297" s="137" t="n">
        <v>4209588.21944216</v>
      </c>
      <c r="J2297" s="138" t="str">
        <f>IF(I2297&gt;0,H2297/I2297,0)</f>
      </c>
      <c r="K2297" s="139" t="str">
        <f>1-EXP(-J2297)</f>
      </c>
      <c r="L2297" s="140" t="str">
        <f>IF(G2297=30,1,M2296)</f>
      </c>
      <c r="M2297" s="141" t="str">
        <f>L2297*(1-K2297)</f>
      </c>
    </row>
    <row r="2298">
      <c r="A2298" t="s">
        <v>148</v>
      </c>
      <c r="B2298" t="s">
        <v>174</v>
      </c>
      <c r="C2298" s="4" t="s">
        <v>175</v>
      </c>
      <c r="D2298" t="s">
        <v>166</v>
      </c>
      <c r="E2298" t="s">
        <v>451</v>
      </c>
      <c r="F2298" s="134" t="n">
        <v>2030</v>
      </c>
      <c r="G2298" s="135" t="n">
        <v>46</v>
      </c>
      <c r="H2298" s="136" t="n">
        <v>6969.69026806594</v>
      </c>
      <c r="I2298" s="137" t="n">
        <v>4292236.84959506</v>
      </c>
      <c r="J2298" s="138" t="str">
        <f>IF(I2298&gt;0,H2298/I2298,0)</f>
      </c>
      <c r="K2298" s="139" t="str">
        <f>1-EXP(-J2298)</f>
      </c>
      <c r="L2298" s="140" t="str">
        <f>IF(G2298=30,1,M2297)</f>
      </c>
      <c r="M2298" s="141" t="str">
        <f>L2298*(1-K2298)</f>
      </c>
    </row>
    <row r="2299">
      <c r="A2299" t="s">
        <v>148</v>
      </c>
      <c r="B2299" t="s">
        <v>174</v>
      </c>
      <c r="C2299" s="4" t="s">
        <v>175</v>
      </c>
      <c r="D2299" t="s">
        <v>166</v>
      </c>
      <c r="E2299" t="s">
        <v>451</v>
      </c>
      <c r="F2299" s="134" t="n">
        <v>2030</v>
      </c>
      <c r="G2299" s="135" t="n">
        <v>47</v>
      </c>
      <c r="H2299" s="136" t="n">
        <v>7594.706613466</v>
      </c>
      <c r="I2299" s="137" t="n">
        <v>4266948.95113384</v>
      </c>
      <c r="J2299" s="138" t="str">
        <f>IF(I2299&gt;0,H2299/I2299,0)</f>
      </c>
      <c r="K2299" s="139" t="str">
        <f>1-EXP(-J2299)</f>
      </c>
      <c r="L2299" s="140" t="str">
        <f>IF(G2299=30,1,M2298)</f>
      </c>
      <c r="M2299" s="141" t="str">
        <f>L2299*(1-K2299)</f>
      </c>
    </row>
    <row r="2300">
      <c r="A2300" t="s">
        <v>148</v>
      </c>
      <c r="B2300" t="s">
        <v>174</v>
      </c>
      <c r="C2300" s="4" t="s">
        <v>175</v>
      </c>
      <c r="D2300" t="s">
        <v>166</v>
      </c>
      <c r="E2300" t="s">
        <v>451</v>
      </c>
      <c r="F2300" s="134" t="n">
        <v>2030</v>
      </c>
      <c r="G2300" s="135" t="n">
        <v>48</v>
      </c>
      <c r="H2300" s="136" t="n">
        <v>8059.85147912718</v>
      </c>
      <c r="I2300" s="137" t="n">
        <v>4129354.49738758</v>
      </c>
      <c r="J2300" s="138" t="str">
        <f>IF(I2300&gt;0,H2300/I2300,0)</f>
      </c>
      <c r="K2300" s="139" t="str">
        <f>1-EXP(-J2300)</f>
      </c>
      <c r="L2300" s="140" t="str">
        <f>IF(G2300=30,1,M2299)</f>
      </c>
      <c r="M2300" s="141" t="str">
        <f>L2300*(1-K2300)</f>
      </c>
    </row>
    <row r="2301">
      <c r="A2301" t="s">
        <v>148</v>
      </c>
      <c r="B2301" t="s">
        <v>174</v>
      </c>
      <c r="C2301" s="4" t="s">
        <v>175</v>
      </c>
      <c r="D2301" t="s">
        <v>166</v>
      </c>
      <c r="E2301" t="s">
        <v>451</v>
      </c>
      <c r="F2301" s="134" t="n">
        <v>2030</v>
      </c>
      <c r="G2301" s="135" t="n">
        <v>49</v>
      </c>
      <c r="H2301" s="136" t="n">
        <v>8664.6225684832</v>
      </c>
      <c r="I2301" s="137" t="n">
        <v>4053882.20719822</v>
      </c>
      <c r="J2301" s="138" t="str">
        <f>IF(I2301&gt;0,H2301/I2301,0)</f>
      </c>
      <c r="K2301" s="139" t="str">
        <f>1-EXP(-J2301)</f>
      </c>
      <c r="L2301" s="140" t="str">
        <f>IF(G2301=30,1,M2300)</f>
      </c>
      <c r="M2301" s="141" t="str">
        <f>L2301*(1-K2301)</f>
      </c>
    </row>
    <row r="2302">
      <c r="A2302" t="s">
        <v>148</v>
      </c>
      <c r="B2302" t="s">
        <v>174</v>
      </c>
      <c r="C2302" s="4" t="s">
        <v>175</v>
      </c>
      <c r="D2302" t="s">
        <v>166</v>
      </c>
      <c r="E2302" t="s">
        <v>451</v>
      </c>
      <c r="F2302" s="134" t="n">
        <v>2030</v>
      </c>
      <c r="G2302" s="135" t="n">
        <v>50</v>
      </c>
      <c r="H2302" s="136" t="n">
        <v>9942.26287412779</v>
      </c>
      <c r="I2302" s="137" t="n">
        <v>3994078.85924749</v>
      </c>
      <c r="J2302" s="138" t="str">
        <f>IF(I2302&gt;0,H2302/I2302,0)</f>
      </c>
      <c r="K2302" s="139" t="str">
        <f>1-EXP(-J2302)</f>
      </c>
      <c r="L2302" s="140" t="str">
        <f>IF(G2302=30,1,M2301)</f>
      </c>
      <c r="M2302" s="141" t="str">
        <f>L2302*(1-K2302)</f>
      </c>
    </row>
    <row r="2303">
      <c r="A2303" t="s">
        <v>148</v>
      </c>
      <c r="B2303" t="s">
        <v>174</v>
      </c>
      <c r="C2303" s="4" t="s">
        <v>175</v>
      </c>
      <c r="D2303" t="s">
        <v>166</v>
      </c>
      <c r="E2303" t="s">
        <v>451</v>
      </c>
      <c r="F2303" s="134" t="n">
        <v>2030</v>
      </c>
      <c r="G2303" s="135" t="n">
        <v>51</v>
      </c>
      <c r="H2303" s="136" t="n">
        <v>10692.6872206791</v>
      </c>
      <c r="I2303" s="137" t="n">
        <v>3927838.04001045</v>
      </c>
      <c r="J2303" s="138" t="str">
        <f>IF(I2303&gt;0,H2303/I2303,0)</f>
      </c>
      <c r="K2303" s="139" t="str">
        <f>1-EXP(-J2303)</f>
      </c>
      <c r="L2303" s="140" t="str">
        <f>IF(G2303=30,1,M2302)</f>
      </c>
      <c r="M2303" s="141" t="str">
        <f>L2303*(1-K2303)</f>
      </c>
    </row>
    <row r="2304">
      <c r="A2304" t="s">
        <v>148</v>
      </c>
      <c r="B2304" t="s">
        <v>174</v>
      </c>
      <c r="C2304" s="4" t="s">
        <v>175</v>
      </c>
      <c r="D2304" t="s">
        <v>166</v>
      </c>
      <c r="E2304" t="s">
        <v>451</v>
      </c>
      <c r="F2304" s="134" t="n">
        <v>2030</v>
      </c>
      <c r="G2304" s="135" t="n">
        <v>52</v>
      </c>
      <c r="H2304" s="136" t="n">
        <v>11429.5988870053</v>
      </c>
      <c r="I2304" s="137" t="n">
        <v>3842914.59984196</v>
      </c>
      <c r="J2304" s="138" t="str">
        <f>IF(I2304&gt;0,H2304/I2304,0)</f>
      </c>
      <c r="K2304" s="139" t="str">
        <f>1-EXP(-J2304)</f>
      </c>
      <c r="L2304" s="140" t="str">
        <f>IF(G2304=30,1,M2303)</f>
      </c>
      <c r="M2304" s="141" t="str">
        <f>L2304*(1-K2304)</f>
      </c>
    </row>
    <row r="2305">
      <c r="A2305" t="s">
        <v>148</v>
      </c>
      <c r="B2305" t="s">
        <v>174</v>
      </c>
      <c r="C2305" s="4" t="s">
        <v>175</v>
      </c>
      <c r="D2305" t="s">
        <v>166</v>
      </c>
      <c r="E2305" t="s">
        <v>451</v>
      </c>
      <c r="F2305" s="134" t="n">
        <v>2030</v>
      </c>
      <c r="G2305" s="135" t="n">
        <v>53</v>
      </c>
      <c r="H2305" s="136" t="n">
        <v>12277.3342110703</v>
      </c>
      <c r="I2305" s="137" t="n">
        <v>3774848.49025625</v>
      </c>
      <c r="J2305" s="138" t="str">
        <f>IF(I2305&gt;0,H2305/I2305,0)</f>
      </c>
      <c r="K2305" s="139" t="str">
        <f>1-EXP(-J2305)</f>
      </c>
      <c r="L2305" s="140" t="str">
        <f>IF(G2305=30,1,M2304)</f>
      </c>
      <c r="M2305" s="141" t="str">
        <f>L2305*(1-K2305)</f>
      </c>
    </row>
    <row r="2306">
      <c r="A2306" t="s">
        <v>148</v>
      </c>
      <c r="B2306" t="s">
        <v>174</v>
      </c>
      <c r="C2306" s="4" t="s">
        <v>175</v>
      </c>
      <c r="D2306" t="s">
        <v>166</v>
      </c>
      <c r="E2306" t="s">
        <v>451</v>
      </c>
      <c r="F2306" s="134" t="n">
        <v>2030</v>
      </c>
      <c r="G2306" s="135" t="n">
        <v>54</v>
      </c>
      <c r="H2306" s="136" t="n">
        <v>13126.3624076597</v>
      </c>
      <c r="I2306" s="137" t="n">
        <v>3694872.11058438</v>
      </c>
      <c r="J2306" s="138" t="str">
        <f>IF(I2306&gt;0,H2306/I2306,0)</f>
      </c>
      <c r="K2306" s="139" t="str">
        <f>1-EXP(-J2306)</f>
      </c>
      <c r="L2306" s="140" t="str">
        <f>IF(G2306=30,1,M2305)</f>
      </c>
      <c r="M2306" s="141" t="str">
        <f>L2306*(1-K2306)</f>
      </c>
    </row>
    <row r="2307">
      <c r="A2307" t="s">
        <v>148</v>
      </c>
      <c r="B2307" t="s">
        <v>174</v>
      </c>
      <c r="C2307" s="4" t="s">
        <v>175</v>
      </c>
      <c r="D2307" t="s">
        <v>166</v>
      </c>
      <c r="E2307" t="s">
        <v>451</v>
      </c>
      <c r="F2307" s="134" t="n">
        <v>2030</v>
      </c>
      <c r="G2307" s="135" t="n">
        <v>55</v>
      </c>
      <c r="H2307" s="136" t="n">
        <v>14166.5584323182</v>
      </c>
      <c r="I2307" s="137" t="n">
        <v>3614022.39366526</v>
      </c>
      <c r="J2307" s="138" t="str">
        <f>IF(I2307&gt;0,H2307/I2307,0)</f>
      </c>
      <c r="K2307" s="139" t="str">
        <f>1-EXP(-J2307)</f>
      </c>
      <c r="L2307" s="140" t="str">
        <f>IF(G2307=30,1,M2306)</f>
      </c>
      <c r="M2307" s="141" t="str">
        <f>L2307*(1-K2307)</f>
      </c>
    </row>
    <row r="2308">
      <c r="A2308" t="s">
        <v>148</v>
      </c>
      <c r="B2308" t="s">
        <v>174</v>
      </c>
      <c r="C2308" s="4" t="s">
        <v>175</v>
      </c>
      <c r="D2308" t="s">
        <v>166</v>
      </c>
      <c r="E2308" t="s">
        <v>451</v>
      </c>
      <c r="F2308" s="134" t="n">
        <v>2030</v>
      </c>
      <c r="G2308" s="135" t="n">
        <v>56</v>
      </c>
      <c r="H2308" s="136" t="n">
        <v>14996.0333798589</v>
      </c>
      <c r="I2308" s="137" t="n">
        <v>3505321.35439003</v>
      </c>
      <c r="J2308" s="138" t="str">
        <f>IF(I2308&gt;0,H2308/I2308,0)</f>
      </c>
      <c r="K2308" s="139" t="str">
        <f>1-EXP(-J2308)</f>
      </c>
      <c r="L2308" s="140" t="str">
        <f>IF(G2308=30,1,M2307)</f>
      </c>
      <c r="M2308" s="141" t="str">
        <f>L2308*(1-K2308)</f>
      </c>
    </row>
    <row r="2309">
      <c r="A2309" t="s">
        <v>148</v>
      </c>
      <c r="B2309" t="s">
        <v>174</v>
      </c>
      <c r="C2309" s="4" t="s">
        <v>175</v>
      </c>
      <c r="D2309" t="s">
        <v>166</v>
      </c>
      <c r="E2309" t="s">
        <v>451</v>
      </c>
      <c r="F2309" s="134" t="n">
        <v>2030</v>
      </c>
      <c r="G2309" s="135" t="n">
        <v>57</v>
      </c>
      <c r="H2309" s="136" t="n">
        <v>16157.0131643063</v>
      </c>
      <c r="I2309" s="137" t="n">
        <v>3456279.34990193</v>
      </c>
      <c r="J2309" s="138" t="str">
        <f>IF(I2309&gt;0,H2309/I2309,0)</f>
      </c>
      <c r="K2309" s="139" t="str">
        <f>1-EXP(-J2309)</f>
      </c>
      <c r="L2309" s="140" t="str">
        <f>IF(G2309=30,1,M2308)</f>
      </c>
      <c r="M2309" s="141" t="str">
        <f>L2309*(1-K2309)</f>
      </c>
    </row>
    <row r="2310">
      <c r="A2310" t="s">
        <v>148</v>
      </c>
      <c r="B2310" t="s">
        <v>174</v>
      </c>
      <c r="C2310" s="4" t="s">
        <v>175</v>
      </c>
      <c r="D2310" t="s">
        <v>166</v>
      </c>
      <c r="E2310" t="s">
        <v>451</v>
      </c>
      <c r="F2310" s="134" t="n">
        <v>2030</v>
      </c>
      <c r="G2310" s="135" t="n">
        <v>58</v>
      </c>
      <c r="H2310" s="136" t="n">
        <v>16605.5598615891</v>
      </c>
      <c r="I2310" s="137" t="n">
        <v>3245489.28006449</v>
      </c>
      <c r="J2310" s="138" t="str">
        <f>IF(I2310&gt;0,H2310/I2310,0)</f>
      </c>
      <c r="K2310" s="139" t="str">
        <f>1-EXP(-J2310)</f>
      </c>
      <c r="L2310" s="140" t="str">
        <f>IF(G2310=30,1,M2309)</f>
      </c>
      <c r="M2310" s="141" t="str">
        <f>L2310*(1-K2310)</f>
      </c>
    </row>
    <row r="2311">
      <c r="A2311" t="s">
        <v>148</v>
      </c>
      <c r="B2311" t="s">
        <v>174</v>
      </c>
      <c r="C2311" s="4" t="s">
        <v>175</v>
      </c>
      <c r="D2311" t="s">
        <v>166</v>
      </c>
      <c r="E2311" t="s">
        <v>451</v>
      </c>
      <c r="F2311" s="134" t="n">
        <v>2030</v>
      </c>
      <c r="G2311" s="135" t="n">
        <v>59</v>
      </c>
      <c r="H2311" s="136" t="n">
        <v>17650.5043588657</v>
      </c>
      <c r="I2311" s="137" t="n">
        <v>3154419.39149133</v>
      </c>
      <c r="J2311" s="138" t="str">
        <f>IF(I2311&gt;0,H2311/I2311,0)</f>
      </c>
      <c r="K2311" s="139" t="str">
        <f>1-EXP(-J2311)</f>
      </c>
      <c r="L2311" s="140" t="str">
        <f>IF(G2311=30,1,M2310)</f>
      </c>
      <c r="M2311" s="141" t="str">
        <f>L2311*(1-K2311)</f>
      </c>
    </row>
    <row r="2312">
      <c r="A2312" t="s">
        <v>148</v>
      </c>
      <c r="B2312" t="s">
        <v>174</v>
      </c>
      <c r="C2312" s="4" t="s">
        <v>175</v>
      </c>
      <c r="D2312" t="s">
        <v>166</v>
      </c>
      <c r="E2312" t="s">
        <v>451</v>
      </c>
      <c r="F2312" s="134" t="n">
        <v>2030</v>
      </c>
      <c r="G2312" s="135" t="n">
        <v>60</v>
      </c>
      <c r="H2312" s="136" t="n">
        <v>19116.3659094786</v>
      </c>
      <c r="I2312" s="137" t="n">
        <v>3067465.48394713</v>
      </c>
      <c r="J2312" s="138" t="str">
        <f>IF(I2312&gt;0,H2312/I2312,0)</f>
      </c>
      <c r="K2312" s="139" t="str">
        <f>1-EXP(-J2312)</f>
      </c>
      <c r="L2312" s="140" t="str">
        <f>IF(G2312=30,1,M2311)</f>
      </c>
      <c r="M2312" s="141" t="str">
        <f>L2312*(1-K2312)</f>
      </c>
    </row>
    <row r="2313">
      <c r="A2313" t="s">
        <v>148</v>
      </c>
      <c r="B2313" t="s">
        <v>174</v>
      </c>
      <c r="C2313" s="4" t="s">
        <v>175</v>
      </c>
      <c r="D2313" t="s">
        <v>166</v>
      </c>
      <c r="E2313" t="s">
        <v>451</v>
      </c>
      <c r="F2313" s="134" t="n">
        <v>2030</v>
      </c>
      <c r="G2313" s="135" t="n">
        <v>61</v>
      </c>
      <c r="H2313" s="136" t="n">
        <v>20294.6357345402</v>
      </c>
      <c r="I2313" s="137" t="n">
        <v>2970643.25474716</v>
      </c>
      <c r="J2313" s="138" t="str">
        <f>IF(I2313&gt;0,H2313/I2313,0)</f>
      </c>
      <c r="K2313" s="139" t="str">
        <f>1-EXP(-J2313)</f>
      </c>
      <c r="L2313" s="140" t="str">
        <f>IF(G2313=30,1,M2312)</f>
      </c>
      <c r="M2313" s="141" t="str">
        <f>L2313*(1-K2313)</f>
      </c>
    </row>
    <row r="2314">
      <c r="A2314" t="s">
        <v>148</v>
      </c>
      <c r="B2314" t="s">
        <v>174</v>
      </c>
      <c r="C2314" s="4" t="s">
        <v>175</v>
      </c>
      <c r="D2314" t="s">
        <v>166</v>
      </c>
      <c r="E2314" t="s">
        <v>451</v>
      </c>
      <c r="F2314" s="134" t="n">
        <v>2030</v>
      </c>
      <c r="G2314" s="135" t="n">
        <v>62</v>
      </c>
      <c r="H2314" s="136" t="n">
        <v>21341.7702209297</v>
      </c>
      <c r="I2314" s="137" t="n">
        <v>2854807.42448723</v>
      </c>
      <c r="J2314" s="138" t="str">
        <f>IF(I2314&gt;0,H2314/I2314,0)</f>
      </c>
      <c r="K2314" s="139" t="str">
        <f>1-EXP(-J2314)</f>
      </c>
      <c r="L2314" s="140" t="str">
        <f>IF(G2314=30,1,M2313)</f>
      </c>
      <c r="M2314" s="141" t="str">
        <f>L2314*(1-K2314)</f>
      </c>
    </row>
    <row r="2315">
      <c r="A2315" t="s">
        <v>148</v>
      </c>
      <c r="B2315" t="s">
        <v>174</v>
      </c>
      <c r="C2315" s="4" t="s">
        <v>175</v>
      </c>
      <c r="D2315" t="s">
        <v>166</v>
      </c>
      <c r="E2315" t="s">
        <v>451</v>
      </c>
      <c r="F2315" s="134" t="n">
        <v>2030</v>
      </c>
      <c r="G2315" s="135" t="n">
        <v>63</v>
      </c>
      <c r="H2315" s="136" t="n">
        <v>22191.5147961848</v>
      </c>
      <c r="I2315" s="137" t="n">
        <v>2708518.21607078</v>
      </c>
      <c r="J2315" s="138" t="str">
        <f>IF(I2315&gt;0,H2315/I2315,0)</f>
      </c>
      <c r="K2315" s="139" t="str">
        <f>1-EXP(-J2315)</f>
      </c>
      <c r="L2315" s="140" t="str">
        <f>IF(G2315=30,1,M2314)</f>
      </c>
      <c r="M2315" s="141" t="str">
        <f>L2315*(1-K2315)</f>
      </c>
    </row>
    <row r="2316">
      <c r="A2316" t="s">
        <v>148</v>
      </c>
      <c r="B2316" t="s">
        <v>174</v>
      </c>
      <c r="C2316" s="4" t="s">
        <v>175</v>
      </c>
      <c r="D2316" t="s">
        <v>166</v>
      </c>
      <c r="E2316" t="s">
        <v>451</v>
      </c>
      <c r="F2316" s="134" t="n">
        <v>2030</v>
      </c>
      <c r="G2316" s="135" t="n">
        <v>64</v>
      </c>
      <c r="H2316" s="136" t="n">
        <v>23313.503333675</v>
      </c>
      <c r="I2316" s="137" t="n">
        <v>2597714.81451551</v>
      </c>
      <c r="J2316" s="138" t="str">
        <f>IF(I2316&gt;0,H2316/I2316,0)</f>
      </c>
      <c r="K2316" s="139" t="str">
        <f>1-EXP(-J2316)</f>
      </c>
      <c r="L2316" s="140" t="str">
        <f>IF(G2316=30,1,M2315)</f>
      </c>
      <c r="M2316" s="141" t="str">
        <f>L2316*(1-K2316)</f>
      </c>
    </row>
    <row r="2317">
      <c r="A2317" t="s">
        <v>148</v>
      </c>
      <c r="B2317" t="s">
        <v>174</v>
      </c>
      <c r="C2317" s="4" t="s">
        <v>175</v>
      </c>
      <c r="D2317" t="s">
        <v>166</v>
      </c>
      <c r="E2317" t="s">
        <v>451</v>
      </c>
      <c r="F2317" s="134" t="n">
        <v>2030</v>
      </c>
      <c r="G2317" s="135" t="n">
        <v>65</v>
      </c>
      <c r="H2317" s="136" t="n">
        <v>23542.0690501741</v>
      </c>
      <c r="I2317" s="137" t="n">
        <v>2465972.36013851</v>
      </c>
      <c r="J2317" s="138" t="str">
        <f>IF(I2317&gt;0,H2317/I2317,0)</f>
      </c>
      <c r="K2317" s="139" t="str">
        <f>1-EXP(-J2317)</f>
      </c>
      <c r="L2317" s="140" t="str">
        <f>IF(G2317=30,1,M2316)</f>
      </c>
      <c r="M2317" s="141" t="str">
        <f>L2317*(1-K2317)</f>
      </c>
    </row>
    <row r="2318">
      <c r="A2318" t="s">
        <v>148</v>
      </c>
      <c r="B2318" t="s">
        <v>174</v>
      </c>
      <c r="C2318" s="4" t="s">
        <v>175</v>
      </c>
      <c r="D2318" t="s">
        <v>166</v>
      </c>
      <c r="E2318" t="s">
        <v>451</v>
      </c>
      <c r="F2318" s="134" t="n">
        <v>2030</v>
      </c>
      <c r="G2318" s="135" t="n">
        <v>66</v>
      </c>
      <c r="H2318" s="136" t="n">
        <v>24429.2891818537</v>
      </c>
      <c r="I2318" s="137" t="n">
        <v>2334710.1684136</v>
      </c>
      <c r="J2318" s="138" t="str">
        <f>IF(I2318&gt;0,H2318/I2318,0)</f>
      </c>
      <c r="K2318" s="139" t="str">
        <f>1-EXP(-J2318)</f>
      </c>
      <c r="L2318" s="140" t="str">
        <f>IF(G2318=30,1,M2317)</f>
      </c>
      <c r="M2318" s="141" t="str">
        <f>L2318*(1-K2318)</f>
      </c>
    </row>
    <row r="2319">
      <c r="A2319" t="s">
        <v>148</v>
      </c>
      <c r="B2319" t="s">
        <v>174</v>
      </c>
      <c r="C2319" s="4" t="s">
        <v>175</v>
      </c>
      <c r="D2319" t="s">
        <v>166</v>
      </c>
      <c r="E2319" t="s">
        <v>451</v>
      </c>
      <c r="F2319" s="134" t="n">
        <v>2030</v>
      </c>
      <c r="G2319" s="135" t="n">
        <v>67</v>
      </c>
      <c r="H2319" s="136" t="n">
        <v>25342.275272802</v>
      </c>
      <c r="I2319" s="137" t="n">
        <v>2207987.38471104</v>
      </c>
      <c r="J2319" s="138" t="str">
        <f>IF(I2319&gt;0,H2319/I2319,0)</f>
      </c>
      <c r="K2319" s="139" t="str">
        <f>1-EXP(-J2319)</f>
      </c>
      <c r="L2319" s="140" t="str">
        <f>IF(G2319=30,1,M2318)</f>
      </c>
      <c r="M2319" s="141" t="str">
        <f>L2319*(1-K2319)</f>
      </c>
    </row>
    <row r="2320">
      <c r="A2320" t="s">
        <v>148</v>
      </c>
      <c r="B2320" t="s">
        <v>174</v>
      </c>
      <c r="C2320" s="4" t="s">
        <v>175</v>
      </c>
      <c r="D2320" t="s">
        <v>166</v>
      </c>
      <c r="E2320" t="s">
        <v>451</v>
      </c>
      <c r="F2320" s="134" t="n">
        <v>2030</v>
      </c>
      <c r="G2320" s="135" t="n">
        <v>68</v>
      </c>
      <c r="H2320" s="136" t="n">
        <v>26001.8647243474</v>
      </c>
      <c r="I2320" s="137" t="n">
        <v>2056894.47235775</v>
      </c>
      <c r="J2320" s="138" t="str">
        <f>IF(I2320&gt;0,H2320/I2320,0)</f>
      </c>
      <c r="K2320" s="139" t="str">
        <f>1-EXP(-J2320)</f>
      </c>
      <c r="L2320" s="140" t="str">
        <f>IF(G2320=30,1,M2319)</f>
      </c>
      <c r="M2320" s="141" t="str">
        <f>L2320*(1-K2320)</f>
      </c>
    </row>
    <row r="2321">
      <c r="A2321" t="s">
        <v>148</v>
      </c>
      <c r="B2321" t="s">
        <v>174</v>
      </c>
      <c r="C2321" s="4" t="s">
        <v>175</v>
      </c>
      <c r="D2321" t="s">
        <v>166</v>
      </c>
      <c r="E2321" t="s">
        <v>451</v>
      </c>
      <c r="F2321" s="134" t="n">
        <v>2030</v>
      </c>
      <c r="G2321" s="135" t="n">
        <v>69</v>
      </c>
      <c r="H2321" s="136" t="n">
        <v>26796.0136448034</v>
      </c>
      <c r="I2321" s="137" t="n">
        <v>1930250.44805303</v>
      </c>
      <c r="J2321" s="138" t="str">
        <f>IF(I2321&gt;0,H2321/I2321,0)</f>
      </c>
      <c r="K2321" s="139" t="str">
        <f>1-EXP(-J2321)</f>
      </c>
      <c r="L2321" s="140" t="str">
        <f>IF(G2321=30,1,M2320)</f>
      </c>
      <c r="M2321" s="141" t="str">
        <f>L2321*(1-K2321)</f>
      </c>
    </row>
    <row r="2322">
      <c r="A2322" t="s">
        <v>148</v>
      </c>
      <c r="B2322" t="s">
        <v>174</v>
      </c>
      <c r="C2322" s="4" t="s">
        <v>175</v>
      </c>
      <c r="D2322" t="s">
        <v>166</v>
      </c>
      <c r="E2322" t="s">
        <v>451</v>
      </c>
      <c r="F2322" s="134" t="n">
        <v>2031</v>
      </c>
      <c r="G2322" s="135" t="n">
        <v>30</v>
      </c>
      <c r="H2322" s="136" t="n">
        <v>947.361092035687</v>
      </c>
      <c r="I2322" s="137" t="n">
        <v>4341003.45086468</v>
      </c>
      <c r="J2322" s="138" t="str">
        <f>IF(I2322&gt;0,H2322/I2322,0)</f>
      </c>
      <c r="K2322" s="139" t="str">
        <f>1-EXP(-J2322)</f>
      </c>
      <c r="L2322" s="140" t="str">
        <f>IF(G2322=30,1,M2321)</f>
      </c>
      <c r="M2322" s="141" t="str">
        <f>L2322*(1-K2322)</f>
      </c>
    </row>
    <row r="2323">
      <c r="A2323" t="s">
        <v>148</v>
      </c>
      <c r="B2323" t="s">
        <v>174</v>
      </c>
      <c r="C2323" s="4" t="s">
        <v>175</v>
      </c>
      <c r="D2323" t="s">
        <v>166</v>
      </c>
      <c r="E2323" t="s">
        <v>451</v>
      </c>
      <c r="F2323" s="134" t="n">
        <v>2031</v>
      </c>
      <c r="G2323" s="135" t="n">
        <v>31</v>
      </c>
      <c r="H2323" s="136" t="n">
        <v>1077.11899757007</v>
      </c>
      <c r="I2323" s="137" t="n">
        <v>4321279.84519155</v>
      </c>
      <c r="J2323" s="138" t="str">
        <f>IF(I2323&gt;0,H2323/I2323,0)</f>
      </c>
      <c r="K2323" s="139" t="str">
        <f>1-EXP(-J2323)</f>
      </c>
      <c r="L2323" s="140" t="str">
        <f>IF(G2323=30,1,M2322)</f>
      </c>
      <c r="M2323" s="141" t="str">
        <f>L2323*(1-K2323)</f>
      </c>
    </row>
    <row r="2324">
      <c r="A2324" t="s">
        <v>148</v>
      </c>
      <c r="B2324" t="s">
        <v>174</v>
      </c>
      <c r="C2324" s="4" t="s">
        <v>175</v>
      </c>
      <c r="D2324" t="s">
        <v>166</v>
      </c>
      <c r="E2324" t="s">
        <v>451</v>
      </c>
      <c r="F2324" s="134" t="n">
        <v>2031</v>
      </c>
      <c r="G2324" s="135" t="n">
        <v>32</v>
      </c>
      <c r="H2324" s="136" t="n">
        <v>1138.49051185397</v>
      </c>
      <c r="I2324" s="137" t="n">
        <v>4341832.22616296</v>
      </c>
      <c r="J2324" s="138" t="str">
        <f>IF(I2324&gt;0,H2324/I2324,0)</f>
      </c>
      <c r="K2324" s="139" t="str">
        <f>1-EXP(-J2324)</f>
      </c>
      <c r="L2324" s="140" t="str">
        <f>IF(G2324=30,1,M2323)</f>
      </c>
      <c r="M2324" s="141" t="str">
        <f>L2324*(1-K2324)</f>
      </c>
    </row>
    <row r="2325">
      <c r="A2325" t="s">
        <v>148</v>
      </c>
      <c r="B2325" t="s">
        <v>174</v>
      </c>
      <c r="C2325" s="4" t="s">
        <v>175</v>
      </c>
      <c r="D2325" t="s">
        <v>166</v>
      </c>
      <c r="E2325" t="s">
        <v>451</v>
      </c>
      <c r="F2325" s="134" t="n">
        <v>2031</v>
      </c>
      <c r="G2325" s="135" t="n">
        <v>33</v>
      </c>
      <c r="H2325" s="136" t="n">
        <v>1222.58646174626</v>
      </c>
      <c r="I2325" s="137" t="n">
        <v>4401778.32149474</v>
      </c>
      <c r="J2325" s="138" t="str">
        <f>IF(I2325&gt;0,H2325/I2325,0)</f>
      </c>
      <c r="K2325" s="139" t="str">
        <f>1-EXP(-J2325)</f>
      </c>
      <c r="L2325" s="140" t="str">
        <f>IF(G2325=30,1,M2324)</f>
      </c>
      <c r="M2325" s="141" t="str">
        <f>L2325*(1-K2325)</f>
      </c>
    </row>
    <row r="2326">
      <c r="A2326" t="s">
        <v>148</v>
      </c>
      <c r="B2326" t="s">
        <v>174</v>
      </c>
      <c r="C2326" s="4" t="s">
        <v>175</v>
      </c>
      <c r="D2326" t="s">
        <v>166</v>
      </c>
      <c r="E2326" t="s">
        <v>451</v>
      </c>
      <c r="F2326" s="134" t="n">
        <v>2031</v>
      </c>
      <c r="G2326" s="135" t="n">
        <v>34</v>
      </c>
      <c r="H2326" s="136" t="n">
        <v>1545.91421725126</v>
      </c>
      <c r="I2326" s="137" t="n">
        <v>4542027.78825785</v>
      </c>
      <c r="J2326" s="138" t="str">
        <f>IF(I2326&gt;0,H2326/I2326,0)</f>
      </c>
      <c r="K2326" s="139" t="str">
        <f>1-EXP(-J2326)</f>
      </c>
      <c r="L2326" s="140" t="str">
        <f>IF(G2326=30,1,M2325)</f>
      </c>
      <c r="M2326" s="141" t="str">
        <f>L2326*(1-K2326)</f>
      </c>
    </row>
    <row r="2327">
      <c r="A2327" t="s">
        <v>148</v>
      </c>
      <c r="B2327" t="s">
        <v>174</v>
      </c>
      <c r="C2327" s="4" t="s">
        <v>175</v>
      </c>
      <c r="D2327" t="s">
        <v>166</v>
      </c>
      <c r="E2327" t="s">
        <v>451</v>
      </c>
      <c r="F2327" s="134" t="n">
        <v>2031</v>
      </c>
      <c r="G2327" s="135" t="n">
        <v>35</v>
      </c>
      <c r="H2327" s="136" t="n">
        <v>2073.4535221469</v>
      </c>
      <c r="I2327" s="137" t="n">
        <v>4498917.81085368</v>
      </c>
      <c r="J2327" s="138" t="str">
        <f>IF(I2327&gt;0,H2327/I2327,0)</f>
      </c>
      <c r="K2327" s="139" t="str">
        <f>1-EXP(-J2327)</f>
      </c>
      <c r="L2327" s="140" t="str">
        <f>IF(G2327=30,1,M2326)</f>
      </c>
      <c r="M2327" s="141" t="str">
        <f>L2327*(1-K2327)</f>
      </c>
    </row>
    <row r="2328">
      <c r="A2328" t="s">
        <v>148</v>
      </c>
      <c r="B2328" t="s">
        <v>174</v>
      </c>
      <c r="C2328" s="4" t="s">
        <v>175</v>
      </c>
      <c r="D2328" t="s">
        <v>166</v>
      </c>
      <c r="E2328" t="s">
        <v>451</v>
      </c>
      <c r="F2328" s="134" t="n">
        <v>2031</v>
      </c>
      <c r="G2328" s="135" t="n">
        <v>36</v>
      </c>
      <c r="H2328" s="136" t="n">
        <v>2178.17740630711</v>
      </c>
      <c r="I2328" s="137" t="n">
        <v>4425109.34364407</v>
      </c>
      <c r="J2328" s="138" t="str">
        <f>IF(I2328&gt;0,H2328/I2328,0)</f>
      </c>
      <c r="K2328" s="139" t="str">
        <f>1-EXP(-J2328)</f>
      </c>
      <c r="L2328" s="140" t="str">
        <f>IF(G2328=30,1,M2327)</f>
      </c>
      <c r="M2328" s="141" t="str">
        <f>L2328*(1-K2328)</f>
      </c>
    </row>
    <row r="2329">
      <c r="A2329" t="s">
        <v>148</v>
      </c>
      <c r="B2329" t="s">
        <v>174</v>
      </c>
      <c r="C2329" s="4" t="s">
        <v>175</v>
      </c>
      <c r="D2329" t="s">
        <v>166</v>
      </c>
      <c r="E2329" t="s">
        <v>451</v>
      </c>
      <c r="F2329" s="134" t="n">
        <v>2031</v>
      </c>
      <c r="G2329" s="135" t="n">
        <v>37</v>
      </c>
      <c r="H2329" s="136" t="n">
        <v>2305.98006206502</v>
      </c>
      <c r="I2329" s="137" t="n">
        <v>4367455.82743318</v>
      </c>
      <c r="J2329" s="138" t="str">
        <f>IF(I2329&gt;0,H2329/I2329,0)</f>
      </c>
      <c r="K2329" s="139" t="str">
        <f>1-EXP(-J2329)</f>
      </c>
      <c r="L2329" s="140" t="str">
        <f>IF(G2329=30,1,M2328)</f>
      </c>
      <c r="M2329" s="141" t="str">
        <f>L2329*(1-K2329)</f>
      </c>
    </row>
    <row r="2330">
      <c r="A2330" t="s">
        <v>148</v>
      </c>
      <c r="B2330" t="s">
        <v>174</v>
      </c>
      <c r="C2330" s="4" t="s">
        <v>175</v>
      </c>
      <c r="D2330" t="s">
        <v>166</v>
      </c>
      <c r="E2330" t="s">
        <v>451</v>
      </c>
      <c r="F2330" s="134" t="n">
        <v>2031</v>
      </c>
      <c r="G2330" s="135" t="n">
        <v>38</v>
      </c>
      <c r="H2330" s="136" t="n">
        <v>2447.8907521261</v>
      </c>
      <c r="I2330" s="137" t="n">
        <v>4313332.04258865</v>
      </c>
      <c r="J2330" s="138" t="str">
        <f>IF(I2330&gt;0,H2330/I2330,0)</f>
      </c>
      <c r="K2330" s="139" t="str">
        <f>1-EXP(-J2330)</f>
      </c>
      <c r="L2330" s="140" t="str">
        <f>IF(G2330=30,1,M2329)</f>
      </c>
      <c r="M2330" s="141" t="str">
        <f>L2330*(1-K2330)</f>
      </c>
    </row>
    <row r="2331">
      <c r="A2331" t="s">
        <v>148</v>
      </c>
      <c r="B2331" t="s">
        <v>174</v>
      </c>
      <c r="C2331" s="4" t="s">
        <v>175</v>
      </c>
      <c r="D2331" t="s">
        <v>166</v>
      </c>
      <c r="E2331" t="s">
        <v>451</v>
      </c>
      <c r="F2331" s="134" t="n">
        <v>2031</v>
      </c>
      <c r="G2331" s="135" t="n">
        <v>39</v>
      </c>
      <c r="H2331" s="136" t="n">
        <v>2656.12024465203</v>
      </c>
      <c r="I2331" s="137" t="n">
        <v>4350352.64682762</v>
      </c>
      <c r="J2331" s="138" t="str">
        <f>IF(I2331&gt;0,H2331/I2331,0)</f>
      </c>
      <c r="K2331" s="139" t="str">
        <f>1-EXP(-J2331)</f>
      </c>
      <c r="L2331" s="140" t="str">
        <f>IF(G2331=30,1,M2330)</f>
      </c>
      <c r="M2331" s="141" t="str">
        <f>L2331*(1-K2331)</f>
      </c>
    </row>
    <row r="2332">
      <c r="A2332" t="s">
        <v>148</v>
      </c>
      <c r="B2332" t="s">
        <v>174</v>
      </c>
      <c r="C2332" s="4" t="s">
        <v>175</v>
      </c>
      <c r="D2332" t="s">
        <v>166</v>
      </c>
      <c r="E2332" t="s">
        <v>451</v>
      </c>
      <c r="F2332" s="134" t="n">
        <v>2031</v>
      </c>
      <c r="G2332" s="135" t="n">
        <v>40</v>
      </c>
      <c r="H2332" s="136" t="n">
        <v>3586.24502048334</v>
      </c>
      <c r="I2332" s="137" t="n">
        <v>4367611.66063466</v>
      </c>
      <c r="J2332" s="138" t="str">
        <f>IF(I2332&gt;0,H2332/I2332,0)</f>
      </c>
      <c r="K2332" s="139" t="str">
        <f>1-EXP(-J2332)</f>
      </c>
      <c r="L2332" s="140" t="str">
        <f>IF(G2332=30,1,M2331)</f>
      </c>
      <c r="M2332" s="141" t="str">
        <f>L2332*(1-K2332)</f>
      </c>
    </row>
    <row r="2333">
      <c r="A2333" t="s">
        <v>148</v>
      </c>
      <c r="B2333" t="s">
        <v>174</v>
      </c>
      <c r="C2333" s="4" t="s">
        <v>175</v>
      </c>
      <c r="D2333" t="s">
        <v>166</v>
      </c>
      <c r="E2333" t="s">
        <v>451</v>
      </c>
      <c r="F2333" s="134" t="n">
        <v>2031</v>
      </c>
      <c r="G2333" s="135" t="n">
        <v>41</v>
      </c>
      <c r="H2333" s="136" t="n">
        <v>5426.37021915074</v>
      </c>
      <c r="I2333" s="137" t="n">
        <v>6429707.40196931</v>
      </c>
      <c r="J2333" s="138" t="str">
        <f>IF(I2333&gt;0,H2333/I2333,0)</f>
      </c>
      <c r="K2333" s="139" t="str">
        <f>1-EXP(-J2333)</f>
      </c>
      <c r="L2333" s="140" t="str">
        <f>IF(G2333=30,1,M2332)</f>
      </c>
      <c r="M2333" s="141" t="str">
        <f>L2333*(1-K2333)</f>
      </c>
    </row>
    <row r="2334">
      <c r="A2334" t="s">
        <v>148</v>
      </c>
      <c r="B2334" t="s">
        <v>174</v>
      </c>
      <c r="C2334" s="4" t="s">
        <v>175</v>
      </c>
      <c r="D2334" t="s">
        <v>166</v>
      </c>
      <c r="E2334" t="s">
        <v>451</v>
      </c>
      <c r="F2334" s="134" t="n">
        <v>2031</v>
      </c>
      <c r="G2334" s="135" t="n">
        <v>42</v>
      </c>
      <c r="H2334" s="136" t="n">
        <v>4160.97060666714</v>
      </c>
      <c r="I2334" s="137" t="n">
        <v>4323732.0311315</v>
      </c>
      <c r="J2334" s="138" t="str">
        <f>IF(I2334&gt;0,H2334/I2334,0)</f>
      </c>
      <c r="K2334" s="139" t="str">
        <f>1-EXP(-J2334)</f>
      </c>
      <c r="L2334" s="140" t="str">
        <f>IF(G2334=30,1,M2333)</f>
      </c>
      <c r="M2334" s="141" t="str">
        <f>L2334*(1-K2334)</f>
      </c>
    </row>
    <row r="2335">
      <c r="A2335" t="s">
        <v>148</v>
      </c>
      <c r="B2335" t="s">
        <v>174</v>
      </c>
      <c r="C2335" s="4" t="s">
        <v>175</v>
      </c>
      <c r="D2335" t="s">
        <v>166</v>
      </c>
      <c r="E2335" t="s">
        <v>451</v>
      </c>
      <c r="F2335" s="134" t="n">
        <v>2031</v>
      </c>
      <c r="G2335" s="135" t="n">
        <v>43</v>
      </c>
      <c r="H2335" s="136" t="n">
        <v>4509.29896938292</v>
      </c>
      <c r="I2335" s="137" t="n">
        <v>4306008.62295621</v>
      </c>
      <c r="J2335" s="138" t="str">
        <f>IF(I2335&gt;0,H2335/I2335,0)</f>
      </c>
      <c r="K2335" s="139" t="str">
        <f>1-EXP(-J2335)</f>
      </c>
      <c r="L2335" s="140" t="str">
        <f>IF(G2335=30,1,M2334)</f>
      </c>
      <c r="M2335" s="141" t="str">
        <f>L2335*(1-K2335)</f>
      </c>
    </row>
    <row r="2336">
      <c r="A2336" t="s">
        <v>148</v>
      </c>
      <c r="B2336" t="s">
        <v>174</v>
      </c>
      <c r="C2336" s="4" t="s">
        <v>175</v>
      </c>
      <c r="D2336" t="s">
        <v>166</v>
      </c>
      <c r="E2336" t="s">
        <v>451</v>
      </c>
      <c r="F2336" s="134" t="n">
        <v>2031</v>
      </c>
      <c r="G2336" s="135" t="n">
        <v>44</v>
      </c>
      <c r="H2336" s="136" t="n">
        <v>4770.72858548385</v>
      </c>
      <c r="I2336" s="137" t="n">
        <v>4172963.45767759</v>
      </c>
      <c r="J2336" s="138" t="str">
        <f>IF(I2336&gt;0,H2336/I2336,0)</f>
      </c>
      <c r="K2336" s="139" t="str">
        <f>1-EXP(-J2336)</f>
      </c>
      <c r="L2336" s="140" t="str">
        <f>IF(G2336=30,1,M2335)</f>
      </c>
      <c r="M2336" s="141" t="str">
        <f>L2336*(1-K2336)</f>
      </c>
    </row>
    <row r="2337">
      <c r="A2337" t="s">
        <v>148</v>
      </c>
      <c r="B2337" t="s">
        <v>174</v>
      </c>
      <c r="C2337" s="4" t="s">
        <v>175</v>
      </c>
      <c r="D2337" t="s">
        <v>166</v>
      </c>
      <c r="E2337" t="s">
        <v>451</v>
      </c>
      <c r="F2337" s="134" t="n">
        <v>2031</v>
      </c>
      <c r="G2337" s="135" t="n">
        <v>45</v>
      </c>
      <c r="H2337" s="136" t="n">
        <v>6114.29199313287</v>
      </c>
      <c r="I2337" s="137" t="n">
        <v>4137157.25981083</v>
      </c>
      <c r="J2337" s="138" t="str">
        <f>IF(I2337&gt;0,H2337/I2337,0)</f>
      </c>
      <c r="K2337" s="139" t="str">
        <f>1-EXP(-J2337)</f>
      </c>
      <c r="L2337" s="140" t="str">
        <f>IF(G2337=30,1,M2336)</f>
      </c>
      <c r="M2337" s="141" t="str">
        <f>L2337*(1-K2337)</f>
      </c>
    </row>
    <row r="2338">
      <c r="A2338" t="s">
        <v>148</v>
      </c>
      <c r="B2338" t="s">
        <v>174</v>
      </c>
      <c r="C2338" s="4" t="s">
        <v>175</v>
      </c>
      <c r="D2338" t="s">
        <v>166</v>
      </c>
      <c r="E2338" t="s">
        <v>451</v>
      </c>
      <c r="F2338" s="134" t="n">
        <v>2031</v>
      </c>
      <c r="G2338" s="135" t="n">
        <v>46</v>
      </c>
      <c r="H2338" s="136" t="n">
        <v>6781.42178794012</v>
      </c>
      <c r="I2338" s="137" t="n">
        <v>4193362.3023955</v>
      </c>
      <c r="J2338" s="138" t="str">
        <f>IF(I2338&gt;0,H2338/I2338,0)</f>
      </c>
      <c r="K2338" s="139" t="str">
        <f>1-EXP(-J2338)</f>
      </c>
      <c r="L2338" s="140" t="str">
        <f>IF(G2338=30,1,M2337)</f>
      </c>
      <c r="M2338" s="141" t="str">
        <f>L2338*(1-K2338)</f>
      </c>
    </row>
    <row r="2339">
      <c r="A2339" t="s">
        <v>148</v>
      </c>
      <c r="B2339" t="s">
        <v>174</v>
      </c>
      <c r="C2339" s="4" t="s">
        <v>175</v>
      </c>
      <c r="D2339" t="s">
        <v>166</v>
      </c>
      <c r="E2339" t="s">
        <v>451</v>
      </c>
      <c r="F2339" s="134" t="n">
        <v>2031</v>
      </c>
      <c r="G2339" s="135" t="n">
        <v>47</v>
      </c>
      <c r="H2339" s="136" t="n">
        <v>7578.97467607299</v>
      </c>
      <c r="I2339" s="137" t="n">
        <v>4275192.30826956</v>
      </c>
      <c r="J2339" s="138" t="str">
        <f>IF(I2339&gt;0,H2339/I2339,0)</f>
      </c>
      <c r="K2339" s="139" t="str">
        <f>1-EXP(-J2339)</f>
      </c>
      <c r="L2339" s="140" t="str">
        <f>IF(G2339=30,1,M2338)</f>
      </c>
      <c r="M2339" s="141" t="str">
        <f>L2339*(1-K2339)</f>
      </c>
    </row>
    <row r="2340">
      <c r="A2340" t="s">
        <v>148</v>
      </c>
      <c r="B2340" t="s">
        <v>174</v>
      </c>
      <c r="C2340" s="4" t="s">
        <v>175</v>
      </c>
      <c r="D2340" t="s">
        <v>166</v>
      </c>
      <c r="E2340" t="s">
        <v>451</v>
      </c>
      <c r="F2340" s="134" t="n">
        <v>2031</v>
      </c>
      <c r="G2340" s="135" t="n">
        <v>48</v>
      </c>
      <c r="H2340" s="136" t="n">
        <v>8254.5856125365</v>
      </c>
      <c r="I2340" s="137" t="n">
        <v>4248388.32386861</v>
      </c>
      <c r="J2340" s="138" t="str">
        <f>IF(I2340&gt;0,H2340/I2340,0)</f>
      </c>
      <c r="K2340" s="139" t="str">
        <f>1-EXP(-J2340)</f>
      </c>
      <c r="L2340" s="140" t="str">
        <f>IF(G2340=30,1,M2339)</f>
      </c>
      <c r="M2340" s="141" t="str">
        <f>L2340*(1-K2340)</f>
      </c>
    </row>
    <row r="2341">
      <c r="A2341" t="s">
        <v>148</v>
      </c>
      <c r="B2341" t="s">
        <v>174</v>
      </c>
      <c r="C2341" s="4" t="s">
        <v>175</v>
      </c>
      <c r="D2341" t="s">
        <v>166</v>
      </c>
      <c r="E2341" t="s">
        <v>451</v>
      </c>
      <c r="F2341" s="134" t="n">
        <v>2031</v>
      </c>
      <c r="G2341" s="135" t="n">
        <v>49</v>
      </c>
      <c r="H2341" s="136" t="n">
        <v>8752.73847503472</v>
      </c>
      <c r="I2341" s="137" t="n">
        <v>4109666.24110775</v>
      </c>
      <c r="J2341" s="138" t="str">
        <f>IF(I2341&gt;0,H2341/I2341,0)</f>
      </c>
      <c r="K2341" s="139" t="str">
        <f>1-EXP(-J2341)</f>
      </c>
      <c r="L2341" s="140" t="str">
        <f>IF(G2341=30,1,M2340)</f>
      </c>
      <c r="M2341" s="141" t="str">
        <f>L2341*(1-K2341)</f>
      </c>
    </row>
    <row r="2342">
      <c r="A2342" t="s">
        <v>148</v>
      </c>
      <c r="B2342" t="s">
        <v>174</v>
      </c>
      <c r="C2342" s="4" t="s">
        <v>175</v>
      </c>
      <c r="D2342" t="s">
        <v>166</v>
      </c>
      <c r="E2342" t="s">
        <v>451</v>
      </c>
      <c r="F2342" s="134" t="n">
        <v>2031</v>
      </c>
      <c r="G2342" s="135" t="n">
        <v>50</v>
      </c>
      <c r="H2342" s="136" t="n">
        <v>9989.60677535856</v>
      </c>
      <c r="I2342" s="137" t="n">
        <v>4032718.21835466</v>
      </c>
      <c r="J2342" s="138" t="str">
        <f>IF(I2342&gt;0,H2342/I2342,0)</f>
      </c>
      <c r="K2342" s="139" t="str">
        <f>1-EXP(-J2342)</f>
      </c>
      <c r="L2342" s="140" t="str">
        <f>IF(G2342=30,1,M2341)</f>
      </c>
      <c r="M2342" s="141" t="str">
        <f>L2342*(1-K2342)</f>
      </c>
    </row>
    <row r="2343">
      <c r="A2343" t="s">
        <v>148</v>
      </c>
      <c r="B2343" t="s">
        <v>174</v>
      </c>
      <c r="C2343" s="4" t="s">
        <v>175</v>
      </c>
      <c r="D2343" t="s">
        <v>166</v>
      </c>
      <c r="E2343" t="s">
        <v>451</v>
      </c>
      <c r="F2343" s="134" t="n">
        <v>2031</v>
      </c>
      <c r="G2343" s="135" t="n">
        <v>51</v>
      </c>
      <c r="H2343" s="136" t="n">
        <v>10757.8240788286</v>
      </c>
      <c r="I2343" s="137" t="n">
        <v>3970400.16720244</v>
      </c>
      <c r="J2343" s="138" t="str">
        <f>IF(I2343&gt;0,H2343/I2343,0)</f>
      </c>
      <c r="K2343" s="139" t="str">
        <f>1-EXP(-J2343)</f>
      </c>
      <c r="L2343" s="140" t="str">
        <f>IF(G2343=30,1,M2342)</f>
      </c>
      <c r="M2343" s="141" t="str">
        <f>L2343*(1-K2343)</f>
      </c>
    </row>
    <row r="2344">
      <c r="A2344" t="s">
        <v>148</v>
      </c>
      <c r="B2344" t="s">
        <v>174</v>
      </c>
      <c r="C2344" s="4" t="s">
        <v>175</v>
      </c>
      <c r="D2344" t="s">
        <v>166</v>
      </c>
      <c r="E2344" t="s">
        <v>451</v>
      </c>
      <c r="F2344" s="134" t="n">
        <v>2031</v>
      </c>
      <c r="G2344" s="135" t="n">
        <v>52</v>
      </c>
      <c r="H2344" s="136" t="n">
        <v>11555.8782208133</v>
      </c>
      <c r="I2344" s="137" t="n">
        <v>3903232.58805906</v>
      </c>
      <c r="J2344" s="138" t="str">
        <f>IF(I2344&gt;0,H2344/I2344,0)</f>
      </c>
      <c r="K2344" s="139" t="str">
        <f>1-EXP(-J2344)</f>
      </c>
      <c r="L2344" s="140" t="str">
        <f>IF(G2344=30,1,M2343)</f>
      </c>
      <c r="M2344" s="141" t="str">
        <f>L2344*(1-K2344)</f>
      </c>
    </row>
    <row r="2345">
      <c r="A2345" t="s">
        <v>148</v>
      </c>
      <c r="B2345" t="s">
        <v>174</v>
      </c>
      <c r="C2345" s="4" t="s">
        <v>175</v>
      </c>
      <c r="D2345" t="s">
        <v>166</v>
      </c>
      <c r="E2345" t="s">
        <v>451</v>
      </c>
      <c r="F2345" s="134" t="n">
        <v>2031</v>
      </c>
      <c r="G2345" s="135" t="n">
        <v>53</v>
      </c>
      <c r="H2345" s="136" t="n">
        <v>12344.0843310288</v>
      </c>
      <c r="I2345" s="137" t="n">
        <v>3816620.19171036</v>
      </c>
      <c r="J2345" s="138" t="str">
        <f>IF(I2345&gt;0,H2345/I2345,0)</f>
      </c>
      <c r="K2345" s="139" t="str">
        <f>1-EXP(-J2345)</f>
      </c>
      <c r="L2345" s="140" t="str">
        <f>IF(G2345=30,1,M2344)</f>
      </c>
      <c r="M2345" s="141" t="str">
        <f>L2345*(1-K2345)</f>
      </c>
    </row>
    <row r="2346">
      <c r="A2346" t="s">
        <v>148</v>
      </c>
      <c r="B2346" t="s">
        <v>174</v>
      </c>
      <c r="C2346" s="4" t="s">
        <v>175</v>
      </c>
      <c r="D2346" t="s">
        <v>166</v>
      </c>
      <c r="E2346" t="s">
        <v>451</v>
      </c>
      <c r="F2346" s="134" t="n">
        <v>2031</v>
      </c>
      <c r="G2346" s="135" t="n">
        <v>54</v>
      </c>
      <c r="H2346" s="136" t="n">
        <v>13251.9511258014</v>
      </c>
      <c r="I2346" s="137" t="n">
        <v>3746618.6833272</v>
      </c>
      <c r="J2346" s="138" t="str">
        <f>IF(I2346&gt;0,H2346/I2346,0)</f>
      </c>
      <c r="K2346" s="139" t="str">
        <f>1-EXP(-J2346)</f>
      </c>
      <c r="L2346" s="140" t="str">
        <f>IF(G2346=30,1,M2345)</f>
      </c>
      <c r="M2346" s="141" t="str">
        <f>L2346*(1-K2346)</f>
      </c>
    </row>
    <row r="2347">
      <c r="A2347" t="s">
        <v>148</v>
      </c>
      <c r="B2347" t="s">
        <v>174</v>
      </c>
      <c r="C2347" s="4" t="s">
        <v>175</v>
      </c>
      <c r="D2347" t="s">
        <v>166</v>
      </c>
      <c r="E2347" t="s">
        <v>451</v>
      </c>
      <c r="F2347" s="134" t="n">
        <v>2031</v>
      </c>
      <c r="G2347" s="135" t="n">
        <v>55</v>
      </c>
      <c r="H2347" s="136" t="n">
        <v>14273.4158950773</v>
      </c>
      <c r="I2347" s="137" t="n">
        <v>3664701.52079263</v>
      </c>
      <c r="J2347" s="138" t="str">
        <f>IF(I2347&gt;0,H2347/I2347,0)</f>
      </c>
      <c r="K2347" s="139" t="str">
        <f>1-EXP(-J2347)</f>
      </c>
      <c r="L2347" s="140" t="str">
        <f>IF(G2347=30,1,M2346)</f>
      </c>
      <c r="M2347" s="141" t="str">
        <f>L2347*(1-K2347)</f>
      </c>
    </row>
    <row r="2348">
      <c r="A2348" t="s">
        <v>148</v>
      </c>
      <c r="B2348" t="s">
        <v>174</v>
      </c>
      <c r="C2348" s="4" t="s">
        <v>175</v>
      </c>
      <c r="D2348" t="s">
        <v>166</v>
      </c>
      <c r="E2348" t="s">
        <v>451</v>
      </c>
      <c r="F2348" s="134" t="n">
        <v>2031</v>
      </c>
      <c r="G2348" s="135" t="n">
        <v>56</v>
      </c>
      <c r="H2348" s="136" t="n">
        <v>15219.8446799002</v>
      </c>
      <c r="I2348" s="137" t="n">
        <v>3581362.60551973</v>
      </c>
      <c r="J2348" s="138" t="str">
        <f>IF(I2348&gt;0,H2348/I2348,0)</f>
      </c>
      <c r="K2348" s="139" t="str">
        <f>1-EXP(-J2348)</f>
      </c>
      <c r="L2348" s="140" t="str">
        <f>IF(G2348=30,1,M2347)</f>
      </c>
      <c r="M2348" s="141" t="str">
        <f>L2348*(1-K2348)</f>
      </c>
    </row>
    <row r="2349">
      <c r="A2349" t="s">
        <v>148</v>
      </c>
      <c r="B2349" t="s">
        <v>174</v>
      </c>
      <c r="C2349" s="4" t="s">
        <v>175</v>
      </c>
      <c r="D2349" t="s">
        <v>166</v>
      </c>
      <c r="E2349" t="s">
        <v>451</v>
      </c>
      <c r="F2349" s="134" t="n">
        <v>2031</v>
      </c>
      <c r="G2349" s="135" t="n">
        <v>57</v>
      </c>
      <c r="H2349" s="136" t="n">
        <v>16118.6871001962</v>
      </c>
      <c r="I2349" s="137" t="n">
        <v>3471159.12790486</v>
      </c>
      <c r="J2349" s="138" t="str">
        <f>IF(I2349&gt;0,H2349/I2349,0)</f>
      </c>
      <c r="K2349" s="139" t="str">
        <f>1-EXP(-J2349)</f>
      </c>
      <c r="L2349" s="140" t="str">
        <f>IF(G2349=30,1,M2348)</f>
      </c>
      <c r="M2349" s="141" t="str">
        <f>L2349*(1-K2349)</f>
      </c>
    </row>
    <row r="2350">
      <c r="A2350" t="s">
        <v>148</v>
      </c>
      <c r="B2350" t="s">
        <v>174</v>
      </c>
      <c r="C2350" s="4" t="s">
        <v>175</v>
      </c>
      <c r="D2350" t="s">
        <v>166</v>
      </c>
      <c r="E2350" t="s">
        <v>451</v>
      </c>
      <c r="F2350" s="134" t="n">
        <v>2031</v>
      </c>
      <c r="G2350" s="135" t="n">
        <v>58</v>
      </c>
      <c r="H2350" s="136" t="n">
        <v>17357.7376850629</v>
      </c>
      <c r="I2350" s="137" t="n">
        <v>3419488.13606514</v>
      </c>
      <c r="J2350" s="138" t="str">
        <f>IF(I2350&gt;0,H2350/I2350,0)</f>
      </c>
      <c r="K2350" s="139" t="str">
        <f>1-EXP(-J2350)</f>
      </c>
      <c r="L2350" s="140" t="str">
        <f>IF(G2350=30,1,M2349)</f>
      </c>
      <c r="M2350" s="141" t="str">
        <f>L2350*(1-K2350)</f>
      </c>
    </row>
    <row r="2351">
      <c r="A2351" t="s">
        <v>148</v>
      </c>
      <c r="B2351" t="s">
        <v>174</v>
      </c>
      <c r="C2351" s="4" t="s">
        <v>175</v>
      </c>
      <c r="D2351" t="s">
        <v>166</v>
      </c>
      <c r="E2351" t="s">
        <v>451</v>
      </c>
      <c r="F2351" s="134" t="n">
        <v>2031</v>
      </c>
      <c r="G2351" s="135" t="n">
        <v>59</v>
      </c>
      <c r="H2351" s="136" t="n">
        <v>17830.4980466741</v>
      </c>
      <c r="I2351" s="137" t="n">
        <v>3207696.46559435</v>
      </c>
      <c r="J2351" s="138" t="str">
        <f>IF(I2351&gt;0,H2351/I2351,0)</f>
      </c>
      <c r="K2351" s="139" t="str">
        <f>1-EXP(-J2351)</f>
      </c>
      <c r="L2351" s="140" t="str">
        <f>IF(G2351=30,1,M2350)</f>
      </c>
      <c r="M2351" s="141" t="str">
        <f>L2351*(1-K2351)</f>
      </c>
    </row>
    <row r="2352">
      <c r="A2352" t="s">
        <v>148</v>
      </c>
      <c r="B2352" t="s">
        <v>174</v>
      </c>
      <c r="C2352" s="4" t="s">
        <v>175</v>
      </c>
      <c r="D2352" t="s">
        <v>166</v>
      </c>
      <c r="E2352" t="s">
        <v>451</v>
      </c>
      <c r="F2352" s="134" t="n">
        <v>2031</v>
      </c>
      <c r="G2352" s="135" t="n">
        <v>60</v>
      </c>
      <c r="H2352" s="136" t="n">
        <v>19238.3870104999</v>
      </c>
      <c r="I2352" s="137" t="n">
        <v>3114264.27269272</v>
      </c>
      <c r="J2352" s="138" t="str">
        <f>IF(I2352&gt;0,H2352/I2352,0)</f>
      </c>
      <c r="K2352" s="139" t="str">
        <f>1-EXP(-J2352)</f>
      </c>
      <c r="L2352" s="140" t="str">
        <f>IF(G2352=30,1,M2351)</f>
      </c>
      <c r="M2352" s="141" t="str">
        <f>L2352*(1-K2352)</f>
      </c>
    </row>
    <row r="2353">
      <c r="A2353" t="s">
        <v>148</v>
      </c>
      <c r="B2353" t="s">
        <v>174</v>
      </c>
      <c r="C2353" s="4" t="s">
        <v>175</v>
      </c>
      <c r="D2353" t="s">
        <v>166</v>
      </c>
      <c r="E2353" t="s">
        <v>451</v>
      </c>
      <c r="F2353" s="134" t="n">
        <v>2031</v>
      </c>
      <c r="G2353" s="135" t="n">
        <v>61</v>
      </c>
      <c r="H2353" s="136" t="n">
        <v>20483.0786983966</v>
      </c>
      <c r="I2353" s="137" t="n">
        <v>3024205.65720705</v>
      </c>
      <c r="J2353" s="138" t="str">
        <f>IF(I2353&gt;0,H2353/I2353,0)</f>
      </c>
      <c r="K2353" s="139" t="str">
        <f>1-EXP(-J2353)</f>
      </c>
      <c r="L2353" s="140" t="str">
        <f>IF(G2353=30,1,M2352)</f>
      </c>
      <c r="M2353" s="141" t="str">
        <f>L2353*(1-K2353)</f>
      </c>
    </row>
    <row r="2354">
      <c r="A2354" t="s">
        <v>148</v>
      </c>
      <c r="B2354" t="s">
        <v>174</v>
      </c>
      <c r="C2354" s="4" t="s">
        <v>175</v>
      </c>
      <c r="D2354" t="s">
        <v>166</v>
      </c>
      <c r="E2354" t="s">
        <v>451</v>
      </c>
      <c r="F2354" s="134" t="n">
        <v>2031</v>
      </c>
      <c r="G2354" s="135" t="n">
        <v>62</v>
      </c>
      <c r="H2354" s="136" t="n">
        <v>21683.8778137942</v>
      </c>
      <c r="I2354" s="137" t="n">
        <v>2925318.11021629</v>
      </c>
      <c r="J2354" s="138" t="str">
        <f>IF(I2354&gt;0,H2354/I2354,0)</f>
      </c>
      <c r="K2354" s="139" t="str">
        <f>1-EXP(-J2354)</f>
      </c>
      <c r="L2354" s="140" t="str">
        <f>IF(G2354=30,1,M2353)</f>
      </c>
      <c r="M2354" s="141" t="str">
        <f>L2354*(1-K2354)</f>
      </c>
    </row>
    <row r="2355">
      <c r="A2355" t="s">
        <v>148</v>
      </c>
      <c r="B2355" t="s">
        <v>174</v>
      </c>
      <c r="C2355" s="4" t="s">
        <v>175</v>
      </c>
      <c r="D2355" t="s">
        <v>166</v>
      </c>
      <c r="E2355" t="s">
        <v>451</v>
      </c>
      <c r="F2355" s="134" t="n">
        <v>2031</v>
      </c>
      <c r="G2355" s="135" t="n">
        <v>63</v>
      </c>
      <c r="H2355" s="136" t="n">
        <v>22784.2403256737</v>
      </c>
      <c r="I2355" s="137" t="n">
        <v>2807156.78113114</v>
      </c>
      <c r="J2355" s="138" t="str">
        <f>IF(I2355&gt;0,H2355/I2355,0)</f>
      </c>
      <c r="K2355" s="139" t="str">
        <f>1-EXP(-J2355)</f>
      </c>
      <c r="L2355" s="140" t="str">
        <f>IF(G2355=30,1,M2354)</f>
      </c>
      <c r="M2355" s="141" t="str">
        <f>L2355*(1-K2355)</f>
      </c>
    </row>
    <row r="2356">
      <c r="A2356" t="s">
        <v>148</v>
      </c>
      <c r="B2356" t="s">
        <v>174</v>
      </c>
      <c r="C2356" s="4" t="s">
        <v>175</v>
      </c>
      <c r="D2356" t="s">
        <v>166</v>
      </c>
      <c r="E2356" t="s">
        <v>451</v>
      </c>
      <c r="F2356" s="134" t="n">
        <v>2031</v>
      </c>
      <c r="G2356" s="135" t="n">
        <v>64</v>
      </c>
      <c r="H2356" s="136" t="n">
        <v>23666.3661001659</v>
      </c>
      <c r="I2356" s="137" t="n">
        <v>2658985.31657705</v>
      </c>
      <c r="J2356" s="138" t="str">
        <f>IF(I2356&gt;0,H2356/I2356,0)</f>
      </c>
      <c r="K2356" s="139" t="str">
        <f>1-EXP(-J2356)</f>
      </c>
      <c r="L2356" s="140" t="str">
        <f>IF(G2356=30,1,M2355)</f>
      </c>
      <c r="M2356" s="141" t="str">
        <f>L2356*(1-K2356)</f>
      </c>
    </row>
    <row r="2357">
      <c r="A2357" t="s">
        <v>148</v>
      </c>
      <c r="B2357" t="s">
        <v>174</v>
      </c>
      <c r="C2357" s="4" t="s">
        <v>175</v>
      </c>
      <c r="D2357" t="s">
        <v>166</v>
      </c>
      <c r="E2357" t="s">
        <v>451</v>
      </c>
      <c r="F2357" s="134" t="n">
        <v>2031</v>
      </c>
      <c r="G2357" s="135" t="n">
        <v>65</v>
      </c>
      <c r="H2357" s="136" t="n">
        <v>24074.9055058522</v>
      </c>
      <c r="I2357" s="137" t="n">
        <v>2545693.92224188</v>
      </c>
      <c r="J2357" s="138" t="str">
        <f>IF(I2357&gt;0,H2357/I2357,0)</f>
      </c>
      <c r="K2357" s="139" t="str">
        <f>1-EXP(-J2357)</f>
      </c>
      <c r="L2357" s="140" t="str">
        <f>IF(G2357=30,1,M2356)</f>
      </c>
      <c r="M2357" s="141" t="str">
        <f>L2357*(1-K2357)</f>
      </c>
    </row>
    <row r="2358">
      <c r="A2358" t="s">
        <v>148</v>
      </c>
      <c r="B2358" t="s">
        <v>174</v>
      </c>
      <c r="C2358" s="4" t="s">
        <v>175</v>
      </c>
      <c r="D2358" t="s">
        <v>166</v>
      </c>
      <c r="E2358" t="s">
        <v>451</v>
      </c>
      <c r="F2358" s="134" t="n">
        <v>2031</v>
      </c>
      <c r="G2358" s="135" t="n">
        <v>66</v>
      </c>
      <c r="H2358" s="136" t="n">
        <v>25001.7294669281</v>
      </c>
      <c r="I2358" s="137" t="n">
        <v>2412136.27049211</v>
      </c>
      <c r="J2358" s="138" t="str">
        <f>IF(I2358&gt;0,H2358/I2358,0)</f>
      </c>
      <c r="K2358" s="139" t="str">
        <f>1-EXP(-J2358)</f>
      </c>
      <c r="L2358" s="140" t="str">
        <f>IF(G2358=30,1,M2357)</f>
      </c>
      <c r="M2358" s="141" t="str">
        <f>L2358*(1-K2358)</f>
      </c>
    </row>
    <row r="2359">
      <c r="A2359" t="s">
        <v>148</v>
      </c>
      <c r="B2359" t="s">
        <v>174</v>
      </c>
      <c r="C2359" s="4" t="s">
        <v>175</v>
      </c>
      <c r="D2359" t="s">
        <v>166</v>
      </c>
      <c r="E2359" t="s">
        <v>451</v>
      </c>
      <c r="F2359" s="134" t="n">
        <v>2031</v>
      </c>
      <c r="G2359" s="135" t="n">
        <v>67</v>
      </c>
      <c r="H2359" s="136" t="n">
        <v>25908.7011714909</v>
      </c>
      <c r="I2359" s="137" t="n">
        <v>2278618.75521447</v>
      </c>
      <c r="J2359" s="138" t="str">
        <f>IF(I2359&gt;0,H2359/I2359,0)</f>
      </c>
      <c r="K2359" s="139" t="str">
        <f>1-EXP(-J2359)</f>
      </c>
      <c r="L2359" s="140" t="str">
        <f>IF(G2359=30,1,M2358)</f>
      </c>
      <c r="M2359" s="141" t="str">
        <f>L2359*(1-K2359)</f>
      </c>
    </row>
    <row r="2360">
      <c r="A2360" t="s">
        <v>148</v>
      </c>
      <c r="B2360" t="s">
        <v>174</v>
      </c>
      <c r="C2360" s="4" t="s">
        <v>175</v>
      </c>
      <c r="D2360" t="s">
        <v>166</v>
      </c>
      <c r="E2360" t="s">
        <v>451</v>
      </c>
      <c r="F2360" s="134" t="n">
        <v>2031</v>
      </c>
      <c r="G2360" s="135" t="n">
        <v>68</v>
      </c>
      <c r="H2360" s="136" t="n">
        <v>26832.698437165</v>
      </c>
      <c r="I2360" s="137" t="n">
        <v>2149843.39950145</v>
      </c>
      <c r="J2360" s="138" t="str">
        <f>IF(I2360&gt;0,H2360/I2360,0)</f>
      </c>
      <c r="K2360" s="139" t="str">
        <f>1-EXP(-J2360)</f>
      </c>
      <c r="L2360" s="140" t="str">
        <f>IF(G2360=30,1,M2359)</f>
      </c>
      <c r="M2360" s="141" t="str">
        <f>L2360*(1-K2360)</f>
      </c>
    </row>
    <row r="2361">
      <c r="A2361" t="s">
        <v>148</v>
      </c>
      <c r="B2361" t="s">
        <v>174</v>
      </c>
      <c r="C2361" s="4" t="s">
        <v>175</v>
      </c>
      <c r="D2361" t="s">
        <v>166</v>
      </c>
      <c r="E2361" t="s">
        <v>451</v>
      </c>
      <c r="F2361" s="134" t="n">
        <v>2031</v>
      </c>
      <c r="G2361" s="135" t="n">
        <v>69</v>
      </c>
      <c r="H2361" s="136" t="n">
        <v>27476.8737400918</v>
      </c>
      <c r="I2361" s="137" t="n">
        <v>1997247.13025423</v>
      </c>
      <c r="J2361" s="138" t="str">
        <f>IF(I2361&gt;0,H2361/I2361,0)</f>
      </c>
      <c r="K2361" s="139" t="str">
        <f>1-EXP(-J2361)</f>
      </c>
      <c r="L2361" s="140" t="str">
        <f>IF(G2361=30,1,M2360)</f>
      </c>
      <c r="M2361" s="141" t="str">
        <f>L2361*(1-K2361)</f>
      </c>
    </row>
    <row r="2362">
      <c r="A2362" t="s">
        <v>148</v>
      </c>
      <c r="B2362" t="s">
        <v>174</v>
      </c>
      <c r="C2362" s="4" t="s">
        <v>175</v>
      </c>
      <c r="D2362" t="s">
        <v>166</v>
      </c>
      <c r="E2362" t="s">
        <v>451</v>
      </c>
      <c r="F2362" s="134" t="n">
        <v>2032</v>
      </c>
      <c r="G2362" s="135" t="n">
        <v>30</v>
      </c>
      <c r="H2362" s="136" t="n">
        <v>950.533709571147</v>
      </c>
      <c r="I2362" s="137" t="n">
        <v>4354873.51159581</v>
      </c>
      <c r="J2362" s="138" t="str">
        <f>IF(I2362&gt;0,H2362/I2362,0)</f>
      </c>
      <c r="K2362" s="139" t="str">
        <f>1-EXP(-J2362)</f>
      </c>
      <c r="L2362" s="140" t="str">
        <f>IF(G2362=30,1,M2361)</f>
      </c>
      <c r="M2362" s="141" t="str">
        <f>L2362*(1-K2362)</f>
      </c>
    </row>
    <row r="2363">
      <c r="A2363" t="s">
        <v>148</v>
      </c>
      <c r="B2363" t="s">
        <v>174</v>
      </c>
      <c r="C2363" s="4" t="s">
        <v>175</v>
      </c>
      <c r="D2363" t="s">
        <v>166</v>
      </c>
      <c r="E2363" t="s">
        <v>451</v>
      </c>
      <c r="F2363" s="134" t="n">
        <v>2032</v>
      </c>
      <c r="G2363" s="135" t="n">
        <v>31</v>
      </c>
      <c r="H2363" s="136" t="n">
        <v>1080.24859385626</v>
      </c>
      <c r="I2363" s="137" t="n">
        <v>4335168.64189665</v>
      </c>
      <c r="J2363" s="138" t="str">
        <f>IF(I2363&gt;0,H2363/I2363,0)</f>
      </c>
      <c r="K2363" s="139" t="str">
        <f>1-EXP(-J2363)</f>
      </c>
      <c r="L2363" s="140" t="str">
        <f>IF(G2363=30,1,M2362)</f>
      </c>
      <c r="M2363" s="141" t="str">
        <f>L2363*(1-K2363)</f>
      </c>
    </row>
    <row r="2364">
      <c r="A2364" t="s">
        <v>148</v>
      </c>
      <c r="B2364" t="s">
        <v>174</v>
      </c>
      <c r="C2364" s="4" t="s">
        <v>175</v>
      </c>
      <c r="D2364" t="s">
        <v>166</v>
      </c>
      <c r="E2364" t="s">
        <v>451</v>
      </c>
      <c r="F2364" s="134" t="n">
        <v>2032</v>
      </c>
      <c r="G2364" s="135" t="n">
        <v>32</v>
      </c>
      <c r="H2364" s="136" t="n">
        <v>1131.42981316663</v>
      </c>
      <c r="I2364" s="137" t="n">
        <v>4315610.72847032</v>
      </c>
      <c r="J2364" s="138" t="str">
        <f>IF(I2364&gt;0,H2364/I2364,0)</f>
      </c>
      <c r="K2364" s="139" t="str">
        <f>1-EXP(-J2364)</f>
      </c>
      <c r="L2364" s="140" t="str">
        <f>IF(G2364=30,1,M2363)</f>
      </c>
      <c r="M2364" s="141" t="str">
        <f>L2364*(1-K2364)</f>
      </c>
    </row>
    <row r="2365">
      <c r="A2365" t="s">
        <v>148</v>
      </c>
      <c r="B2365" t="s">
        <v>174</v>
      </c>
      <c r="C2365" s="4" t="s">
        <v>175</v>
      </c>
      <c r="D2365" t="s">
        <v>166</v>
      </c>
      <c r="E2365" t="s">
        <v>451</v>
      </c>
      <c r="F2365" s="134" t="n">
        <v>2032</v>
      </c>
      <c r="G2365" s="135" t="n">
        <v>33</v>
      </c>
      <c r="H2365" s="136" t="n">
        <v>1203.32168158679</v>
      </c>
      <c r="I2365" s="137" t="n">
        <v>4335894.28876998</v>
      </c>
      <c r="J2365" s="138" t="str">
        <f>IF(I2365&gt;0,H2365/I2365,0)</f>
      </c>
      <c r="K2365" s="139" t="str">
        <f>1-EXP(-J2365)</f>
      </c>
      <c r="L2365" s="140" t="str">
        <f>IF(G2365=30,1,M2364)</f>
      </c>
      <c r="M2365" s="141" t="str">
        <f>L2365*(1-K2365)</f>
      </c>
    </row>
    <row r="2366">
      <c r="A2366" t="s">
        <v>148</v>
      </c>
      <c r="B2366" t="s">
        <v>174</v>
      </c>
      <c r="C2366" s="4" t="s">
        <v>175</v>
      </c>
      <c r="D2366" t="s">
        <v>166</v>
      </c>
      <c r="E2366" t="s">
        <v>451</v>
      </c>
      <c r="F2366" s="134" t="n">
        <v>2032</v>
      </c>
      <c r="G2366" s="135" t="n">
        <v>34</v>
      </c>
      <c r="H2366" s="136" t="n">
        <v>1299.78903715588</v>
      </c>
      <c r="I2366" s="137" t="n">
        <v>4395466.0421193</v>
      </c>
      <c r="J2366" s="138" t="str">
        <f>IF(I2366&gt;0,H2366/I2366,0)</f>
      </c>
      <c r="K2366" s="139" t="str">
        <f>1-EXP(-J2366)</f>
      </c>
      <c r="L2366" s="140" t="str">
        <f>IF(G2366=30,1,M2365)</f>
      </c>
      <c r="M2366" s="141" t="str">
        <f>L2366*(1-K2366)</f>
      </c>
    </row>
    <row r="2367">
      <c r="A2367" t="s">
        <v>148</v>
      </c>
      <c r="B2367" t="s">
        <v>174</v>
      </c>
      <c r="C2367" s="4" t="s">
        <v>175</v>
      </c>
      <c r="D2367" t="s">
        <v>166</v>
      </c>
      <c r="E2367" t="s">
        <v>451</v>
      </c>
      <c r="F2367" s="134" t="n">
        <v>2032</v>
      </c>
      <c r="G2367" s="135" t="n">
        <v>35</v>
      </c>
      <c r="H2367" s="136" t="n">
        <v>2083.87369148472</v>
      </c>
      <c r="I2367" s="137" t="n">
        <v>4534929.5711701</v>
      </c>
      <c r="J2367" s="138" t="str">
        <f>IF(I2367&gt;0,H2367/I2367,0)</f>
      </c>
      <c r="K2367" s="139" t="str">
        <f>1-EXP(-J2367)</f>
      </c>
      <c r="L2367" s="140" t="str">
        <f>IF(G2367=30,1,M2366)</f>
      </c>
      <c r="M2367" s="141" t="str">
        <f>L2367*(1-K2367)</f>
      </c>
    </row>
    <row r="2368">
      <c r="A2368" t="s">
        <v>148</v>
      </c>
      <c r="B2368" t="s">
        <v>174</v>
      </c>
      <c r="C2368" s="4" t="s">
        <v>175</v>
      </c>
      <c r="D2368" t="s">
        <v>166</v>
      </c>
      <c r="E2368" t="s">
        <v>451</v>
      </c>
      <c r="F2368" s="134" t="n">
        <v>2032</v>
      </c>
      <c r="G2368" s="135" t="n">
        <v>36</v>
      </c>
      <c r="H2368" s="136" t="n">
        <v>2203.84796145713</v>
      </c>
      <c r="I2368" s="137" t="n">
        <v>4490967.92402189</v>
      </c>
      <c r="J2368" s="138" t="str">
        <f>IF(I2368&gt;0,H2368/I2368,0)</f>
      </c>
      <c r="K2368" s="139" t="str">
        <f>1-EXP(-J2368)</f>
      </c>
      <c r="L2368" s="140" t="str">
        <f>IF(G2368=30,1,M2367)</f>
      </c>
      <c r="M2368" s="141" t="str">
        <f>L2368*(1-K2368)</f>
      </c>
    </row>
    <row r="2369">
      <c r="A2369" t="s">
        <v>148</v>
      </c>
      <c r="B2369" t="s">
        <v>174</v>
      </c>
      <c r="C2369" s="4" t="s">
        <v>175</v>
      </c>
      <c r="D2369" t="s">
        <v>166</v>
      </c>
      <c r="E2369" t="s">
        <v>451</v>
      </c>
      <c r="F2369" s="134" t="n">
        <v>2032</v>
      </c>
      <c r="G2369" s="135" t="n">
        <v>37</v>
      </c>
      <c r="H2369" s="136" t="n">
        <v>2324.92266625362</v>
      </c>
      <c r="I2369" s="137" t="n">
        <v>4417268.4567249</v>
      </c>
      <c r="J2369" s="138" t="str">
        <f>IF(I2369&gt;0,H2369/I2369,0)</f>
      </c>
      <c r="K2369" s="139" t="str">
        <f>1-EXP(-J2369)</f>
      </c>
      <c r="L2369" s="140" t="str">
        <f>IF(G2369=30,1,M2368)</f>
      </c>
      <c r="M2369" s="141" t="str">
        <f>L2369*(1-K2369)</f>
      </c>
    </row>
    <row r="2370">
      <c r="A2370" t="s">
        <v>148</v>
      </c>
      <c r="B2370" t="s">
        <v>174</v>
      </c>
      <c r="C2370" s="4" t="s">
        <v>175</v>
      </c>
      <c r="D2370" t="s">
        <v>166</v>
      </c>
      <c r="E2370" t="s">
        <v>451</v>
      </c>
      <c r="F2370" s="134" t="n">
        <v>2032</v>
      </c>
      <c r="G2370" s="135" t="n">
        <v>38</v>
      </c>
      <c r="H2370" s="136" t="n">
        <v>2466.27973128768</v>
      </c>
      <c r="I2370" s="137" t="n">
        <v>4359172.70528267</v>
      </c>
      <c r="J2370" s="138" t="str">
        <f>IF(I2370&gt;0,H2370/I2370,0)</f>
      </c>
      <c r="K2370" s="139" t="str">
        <f>1-EXP(-J2370)</f>
      </c>
      <c r="L2370" s="140" t="str">
        <f>IF(G2370=30,1,M2369)</f>
      </c>
      <c r="M2370" s="141" t="str">
        <f>L2370*(1-K2370)</f>
      </c>
    </row>
    <row r="2371">
      <c r="A2371" t="s">
        <v>148</v>
      </c>
      <c r="B2371" t="s">
        <v>174</v>
      </c>
      <c r="C2371" s="4" t="s">
        <v>175</v>
      </c>
      <c r="D2371" t="s">
        <v>166</v>
      </c>
      <c r="E2371" t="s">
        <v>451</v>
      </c>
      <c r="F2371" s="134" t="n">
        <v>2032</v>
      </c>
      <c r="G2371" s="135" t="n">
        <v>39</v>
      </c>
      <c r="H2371" s="136" t="n">
        <v>2622.46502938726</v>
      </c>
      <c r="I2371" s="137" t="n">
        <v>4304553.62161608</v>
      </c>
      <c r="J2371" s="138" t="str">
        <f>IF(I2371&gt;0,H2371/I2371,0)</f>
      </c>
      <c r="K2371" s="139" t="str">
        <f>1-EXP(-J2371)</f>
      </c>
      <c r="L2371" s="140" t="str">
        <f>IF(G2371=30,1,M2370)</f>
      </c>
      <c r="M2371" s="141" t="str">
        <f>L2371*(1-K2371)</f>
      </c>
    </row>
    <row r="2372">
      <c r="A2372" t="s">
        <v>148</v>
      </c>
      <c r="B2372" t="s">
        <v>174</v>
      </c>
      <c r="C2372" s="4" t="s">
        <v>175</v>
      </c>
      <c r="D2372" t="s">
        <v>166</v>
      </c>
      <c r="E2372" t="s">
        <v>451</v>
      </c>
      <c r="F2372" s="134" t="n">
        <v>2032</v>
      </c>
      <c r="G2372" s="135" t="n">
        <v>40</v>
      </c>
      <c r="H2372" s="136" t="n">
        <v>3551.36207017389</v>
      </c>
      <c r="I2372" s="137" t="n">
        <v>4340839.82340594</v>
      </c>
      <c r="J2372" s="138" t="str">
        <f>IF(I2372&gt;0,H2372/I2372,0)</f>
      </c>
      <c r="K2372" s="139" t="str">
        <f>1-EXP(-J2372)</f>
      </c>
      <c r="L2372" s="140" t="str">
        <f>IF(G2372=30,1,M2371)</f>
      </c>
      <c r="M2372" s="141" t="str">
        <f>L2372*(1-K2372)</f>
      </c>
    </row>
    <row r="2373">
      <c r="A2373" t="s">
        <v>148</v>
      </c>
      <c r="B2373" t="s">
        <v>174</v>
      </c>
      <c r="C2373" s="4" t="s">
        <v>175</v>
      </c>
      <c r="D2373" t="s">
        <v>166</v>
      </c>
      <c r="E2373" t="s">
        <v>451</v>
      </c>
      <c r="F2373" s="134" t="n">
        <v>2032</v>
      </c>
      <c r="G2373" s="135" t="n">
        <v>41</v>
      </c>
      <c r="H2373" s="136" t="n">
        <v>3850.86724370488</v>
      </c>
      <c r="I2373" s="137" t="n">
        <v>4356516.30711823</v>
      </c>
      <c r="J2373" s="138" t="str">
        <f>IF(I2373&gt;0,H2373/I2373,0)</f>
      </c>
      <c r="K2373" s="139" t="str">
        <f>1-EXP(-J2373)</f>
      </c>
      <c r="L2373" s="140" t="str">
        <f>IF(G2373=30,1,M2372)</f>
      </c>
      <c r="M2373" s="141" t="str">
        <f>L2373*(1-K2373)</f>
      </c>
    </row>
    <row r="2374">
      <c r="A2374" t="s">
        <v>148</v>
      </c>
      <c r="B2374" t="s">
        <v>174</v>
      </c>
      <c r="C2374" s="4" t="s">
        <v>175</v>
      </c>
      <c r="D2374" t="s">
        <v>166</v>
      </c>
      <c r="E2374" t="s">
        <v>451</v>
      </c>
      <c r="F2374" s="134" t="n">
        <v>2032</v>
      </c>
      <c r="G2374" s="135" t="n">
        <v>42</v>
      </c>
      <c r="H2374" s="136" t="n">
        <v>5830.71075794366</v>
      </c>
      <c r="I2374" s="137" t="n">
        <v>6413956.04573997</v>
      </c>
      <c r="J2374" s="138" t="str">
        <f>IF(I2374&gt;0,H2374/I2374,0)</f>
      </c>
      <c r="K2374" s="139" t="str">
        <f>1-EXP(-J2374)</f>
      </c>
      <c r="L2374" s="140" t="str">
        <f>IF(G2374=30,1,M2373)</f>
      </c>
      <c r="M2374" s="141" t="str">
        <f>L2374*(1-K2374)</f>
      </c>
    </row>
    <row r="2375">
      <c r="A2375" t="s">
        <v>148</v>
      </c>
      <c r="B2375" t="s">
        <v>174</v>
      </c>
      <c r="C2375" s="4" t="s">
        <v>175</v>
      </c>
      <c r="D2375" t="s">
        <v>166</v>
      </c>
      <c r="E2375" t="s">
        <v>451</v>
      </c>
      <c r="F2375" s="134" t="n">
        <v>2032</v>
      </c>
      <c r="G2375" s="135" t="n">
        <v>43</v>
      </c>
      <c r="H2375" s="136" t="n">
        <v>4497.36782287307</v>
      </c>
      <c r="I2375" s="137" t="n">
        <v>4311779.95970972</v>
      </c>
      <c r="J2375" s="138" t="str">
        <f>IF(I2375&gt;0,H2375/I2375,0)</f>
      </c>
      <c r="K2375" s="139" t="str">
        <f>1-EXP(-J2375)</f>
      </c>
      <c r="L2375" s="140" t="str">
        <f>IF(G2375=30,1,M2374)</f>
      </c>
      <c r="M2375" s="141" t="str">
        <f>L2375*(1-K2375)</f>
      </c>
    </row>
    <row r="2376">
      <c r="A2376" t="s">
        <v>148</v>
      </c>
      <c r="B2376" t="s">
        <v>174</v>
      </c>
      <c r="C2376" s="4" t="s">
        <v>175</v>
      </c>
      <c r="D2376" t="s">
        <v>166</v>
      </c>
      <c r="E2376" t="s">
        <v>451</v>
      </c>
      <c r="F2376" s="134" t="n">
        <v>2032</v>
      </c>
      <c r="G2376" s="135" t="n">
        <v>44</v>
      </c>
      <c r="H2376" s="136" t="n">
        <v>4887.0162507445</v>
      </c>
      <c r="I2376" s="137" t="n">
        <v>4293086.28820951</v>
      </c>
      <c r="J2376" s="138" t="str">
        <f>IF(I2376&gt;0,H2376/I2376,0)</f>
      </c>
      <c r="K2376" s="139" t="str">
        <f>1-EXP(-J2376)</f>
      </c>
      <c r="L2376" s="140" t="str">
        <f>IF(G2376=30,1,M2375)</f>
      </c>
      <c r="M2376" s="141" t="str">
        <f>L2376*(1-K2376)</f>
      </c>
    </row>
    <row r="2377">
      <c r="A2377" t="s">
        <v>148</v>
      </c>
      <c r="B2377" t="s">
        <v>174</v>
      </c>
      <c r="C2377" s="4" t="s">
        <v>175</v>
      </c>
      <c r="D2377" t="s">
        <v>166</v>
      </c>
      <c r="E2377" t="s">
        <v>451</v>
      </c>
      <c r="F2377" s="134" t="n">
        <v>2032</v>
      </c>
      <c r="G2377" s="135" t="n">
        <v>45</v>
      </c>
      <c r="H2377" s="136" t="n">
        <v>6118.36866709521</v>
      </c>
      <c r="I2377" s="137" t="n">
        <v>4159322.04948508</v>
      </c>
      <c r="J2377" s="138" t="str">
        <f>IF(I2377&gt;0,H2377/I2377,0)</f>
      </c>
      <c r="K2377" s="139" t="str">
        <f>1-EXP(-J2377)</f>
      </c>
      <c r="L2377" s="140" t="str">
        <f>IF(G2377=30,1,M2376)</f>
      </c>
      <c r="M2377" s="141" t="str">
        <f>L2377*(1-K2377)</f>
      </c>
    </row>
    <row r="2378">
      <c r="A2378" t="s">
        <v>148</v>
      </c>
      <c r="B2378" t="s">
        <v>174</v>
      </c>
      <c r="C2378" s="4" t="s">
        <v>175</v>
      </c>
      <c r="D2378" t="s">
        <v>166</v>
      </c>
      <c r="E2378" t="s">
        <v>451</v>
      </c>
      <c r="F2378" s="134" t="n">
        <v>2032</v>
      </c>
      <c r="G2378" s="135" t="n">
        <v>46</v>
      </c>
      <c r="H2378" s="136" t="n">
        <v>6632.07990318828</v>
      </c>
      <c r="I2378" s="137" t="n">
        <v>4121387.02607359</v>
      </c>
      <c r="J2378" s="138" t="str">
        <f>IF(I2378&gt;0,H2378/I2378,0)</f>
      </c>
      <c r="K2378" s="139" t="str">
        <f>1-EXP(-J2378)</f>
      </c>
      <c r="L2378" s="140" t="str">
        <f>IF(G2378=30,1,M2377)</f>
      </c>
      <c r="M2378" s="141" t="str">
        <f>L2378*(1-K2378)</f>
      </c>
    </row>
    <row r="2379">
      <c r="A2379" t="s">
        <v>148</v>
      </c>
      <c r="B2379" t="s">
        <v>174</v>
      </c>
      <c r="C2379" s="4" t="s">
        <v>175</v>
      </c>
      <c r="D2379" t="s">
        <v>166</v>
      </c>
      <c r="E2379" t="s">
        <v>451</v>
      </c>
      <c r="F2379" s="134" t="n">
        <v>2032</v>
      </c>
      <c r="G2379" s="135" t="n">
        <v>47</v>
      </c>
      <c r="H2379" s="136" t="n">
        <v>7368.66348126721</v>
      </c>
      <c r="I2379" s="137" t="n">
        <v>4176898.9389324</v>
      </c>
      <c r="J2379" s="138" t="str">
        <f>IF(I2379&gt;0,H2379/I2379,0)</f>
      </c>
      <c r="K2379" s="139" t="str">
        <f>1-EXP(-J2379)</f>
      </c>
      <c r="L2379" s="140" t="str">
        <f>IF(G2379=30,1,M2378)</f>
      </c>
      <c r="M2379" s="141" t="str">
        <f>L2379*(1-K2379)</f>
      </c>
    </row>
    <row r="2380">
      <c r="A2380" t="s">
        <v>148</v>
      </c>
      <c r="B2380" t="s">
        <v>174</v>
      </c>
      <c r="C2380" s="4" t="s">
        <v>175</v>
      </c>
      <c r="D2380" t="s">
        <v>166</v>
      </c>
      <c r="E2380" t="s">
        <v>451</v>
      </c>
      <c r="F2380" s="134" t="n">
        <v>2032</v>
      </c>
      <c r="G2380" s="135" t="n">
        <v>48</v>
      </c>
      <c r="H2380" s="136" t="n">
        <v>8232.27366855476</v>
      </c>
      <c r="I2380" s="137" t="n">
        <v>4256806.90974754</v>
      </c>
      <c r="J2380" s="138" t="str">
        <f>IF(I2380&gt;0,H2380/I2380,0)</f>
      </c>
      <c r="K2380" s="139" t="str">
        <f>1-EXP(-J2380)</f>
      </c>
      <c r="L2380" s="140" t="str">
        <f>IF(G2380=30,1,M2379)</f>
      </c>
      <c r="M2380" s="141" t="str">
        <f>L2380*(1-K2380)</f>
      </c>
    </row>
    <row r="2381">
      <c r="A2381" t="s">
        <v>148</v>
      </c>
      <c r="B2381" t="s">
        <v>174</v>
      </c>
      <c r="C2381" s="4" t="s">
        <v>175</v>
      </c>
      <c r="D2381" t="s">
        <v>166</v>
      </c>
      <c r="E2381" t="s">
        <v>451</v>
      </c>
      <c r="F2381" s="134" t="n">
        <v>2032</v>
      </c>
      <c r="G2381" s="135" t="n">
        <v>49</v>
      </c>
      <c r="H2381" s="136" t="n">
        <v>8959.08959416948</v>
      </c>
      <c r="I2381" s="137" t="n">
        <v>4228372.27012792</v>
      </c>
      <c r="J2381" s="138" t="str">
        <f>IF(I2381&gt;0,H2381/I2381,0)</f>
      </c>
      <c r="K2381" s="139" t="str">
        <f>1-EXP(-J2381)</f>
      </c>
      <c r="L2381" s="140" t="str">
        <f>IF(G2381=30,1,M2380)</f>
      </c>
      <c r="M2381" s="141" t="str">
        <f>L2381*(1-K2381)</f>
      </c>
    </row>
    <row r="2382">
      <c r="A2382" t="s">
        <v>148</v>
      </c>
      <c r="B2382" t="s">
        <v>174</v>
      </c>
      <c r="C2382" s="4" t="s">
        <v>175</v>
      </c>
      <c r="D2382" t="s">
        <v>166</v>
      </c>
      <c r="E2382" t="s">
        <v>451</v>
      </c>
      <c r="F2382" s="134" t="n">
        <v>2032</v>
      </c>
      <c r="G2382" s="135" t="n">
        <v>50</v>
      </c>
      <c r="H2382" s="136" t="n">
        <v>10070.6568251913</v>
      </c>
      <c r="I2382" s="137" t="n">
        <v>4088449.75481178</v>
      </c>
      <c r="J2382" s="138" t="str">
        <f>IF(I2382&gt;0,H2382/I2382,0)</f>
      </c>
      <c r="K2382" s="139" t="str">
        <f>1-EXP(-J2382)</f>
      </c>
      <c r="L2382" s="140" t="str">
        <f>IF(G2382=30,1,M2381)</f>
      </c>
      <c r="M2382" s="141" t="str">
        <f>L2382*(1-K2382)</f>
      </c>
    </row>
    <row r="2383">
      <c r="A2383" t="s">
        <v>148</v>
      </c>
      <c r="B2383" t="s">
        <v>174</v>
      </c>
      <c r="C2383" s="4" t="s">
        <v>175</v>
      </c>
      <c r="D2383" t="s">
        <v>166</v>
      </c>
      <c r="E2383" t="s">
        <v>451</v>
      </c>
      <c r="F2383" s="134" t="n">
        <v>2032</v>
      </c>
      <c r="G2383" s="135" t="n">
        <v>51</v>
      </c>
      <c r="H2383" s="136" t="n">
        <v>10804.0807133109</v>
      </c>
      <c r="I2383" s="137" t="n">
        <v>4009081.60788743</v>
      </c>
      <c r="J2383" s="138" t="str">
        <f>IF(I2383&gt;0,H2383/I2383,0)</f>
      </c>
      <c r="K2383" s="139" t="str">
        <f>1-EXP(-J2383)</f>
      </c>
      <c r="L2383" s="140" t="str">
        <f>IF(G2383=30,1,M2382)</f>
      </c>
      <c r="M2383" s="141" t="str">
        <f>L2383*(1-K2383)</f>
      </c>
    </row>
    <row r="2384">
      <c r="A2384" t="s">
        <v>148</v>
      </c>
      <c r="B2384" t="s">
        <v>174</v>
      </c>
      <c r="C2384" s="4" t="s">
        <v>175</v>
      </c>
      <c r="D2384" t="s">
        <v>166</v>
      </c>
      <c r="E2384" t="s">
        <v>451</v>
      </c>
      <c r="F2384" s="134" t="n">
        <v>2032</v>
      </c>
      <c r="G2384" s="135" t="n">
        <v>52</v>
      </c>
      <c r="H2384" s="136" t="n">
        <v>11619.9501811704</v>
      </c>
      <c r="I2384" s="137" t="n">
        <v>3945795.95245352</v>
      </c>
      <c r="J2384" s="138" t="str">
        <f>IF(I2384&gt;0,H2384/I2384,0)</f>
      </c>
      <c r="K2384" s="139" t="str">
        <f>1-EXP(-J2384)</f>
      </c>
      <c r="L2384" s="140" t="str">
        <f>IF(G2384=30,1,M2383)</f>
      </c>
      <c r="M2384" s="141" t="str">
        <f>L2384*(1-K2384)</f>
      </c>
    </row>
    <row r="2385">
      <c r="A2385" t="s">
        <v>148</v>
      </c>
      <c r="B2385" t="s">
        <v>174</v>
      </c>
      <c r="C2385" s="4" t="s">
        <v>175</v>
      </c>
      <c r="D2385" t="s">
        <v>166</v>
      </c>
      <c r="E2385" t="s">
        <v>451</v>
      </c>
      <c r="F2385" s="134" t="n">
        <v>2032</v>
      </c>
      <c r="G2385" s="135" t="n">
        <v>53</v>
      </c>
      <c r="H2385" s="136" t="n">
        <v>12472.3947386561</v>
      </c>
      <c r="I2385" s="137" t="n">
        <v>3876809.43098123</v>
      </c>
      <c r="J2385" s="138" t="str">
        <f>IF(I2385&gt;0,H2385/I2385,0)</f>
      </c>
      <c r="K2385" s="139" t="str">
        <f>1-EXP(-J2385)</f>
      </c>
      <c r="L2385" s="140" t="str">
        <f>IF(G2385=30,1,M2384)</f>
      </c>
      <c r="M2385" s="141" t="str">
        <f>L2385*(1-K2385)</f>
      </c>
    </row>
    <row r="2386">
      <c r="A2386" t="s">
        <v>148</v>
      </c>
      <c r="B2386" t="s">
        <v>174</v>
      </c>
      <c r="C2386" s="4" t="s">
        <v>175</v>
      </c>
      <c r="D2386" t="s">
        <v>166</v>
      </c>
      <c r="E2386" t="s">
        <v>451</v>
      </c>
      <c r="F2386" s="134" t="n">
        <v>2032</v>
      </c>
      <c r="G2386" s="135" t="n">
        <v>54</v>
      </c>
      <c r="H2386" s="136" t="n">
        <v>13313.6111472176</v>
      </c>
      <c r="I2386" s="137" t="n">
        <v>3788404.14163078</v>
      </c>
      <c r="J2386" s="138" t="str">
        <f>IF(I2386&gt;0,H2386/I2386,0)</f>
      </c>
      <c r="K2386" s="139" t="str">
        <f>1-EXP(-J2386)</f>
      </c>
      <c r="L2386" s="140" t="str">
        <f>IF(G2386=30,1,M2385)</f>
      </c>
      <c r="M2386" s="141" t="str">
        <f>L2386*(1-K2386)</f>
      </c>
    </row>
    <row r="2387">
      <c r="A2387" t="s">
        <v>148</v>
      </c>
      <c r="B2387" t="s">
        <v>174</v>
      </c>
      <c r="C2387" s="4" t="s">
        <v>175</v>
      </c>
      <c r="D2387" t="s">
        <v>166</v>
      </c>
      <c r="E2387" t="s">
        <v>451</v>
      </c>
      <c r="F2387" s="134" t="n">
        <v>2032</v>
      </c>
      <c r="G2387" s="135" t="n">
        <v>55</v>
      </c>
      <c r="H2387" s="136" t="n">
        <v>14371.3190081413</v>
      </c>
      <c r="I2387" s="137" t="n">
        <v>3716344.49995567</v>
      </c>
      <c r="J2387" s="138" t="str">
        <f>IF(I2387&gt;0,H2387/I2387,0)</f>
      </c>
      <c r="K2387" s="139" t="str">
        <f>1-EXP(-J2387)</f>
      </c>
      <c r="L2387" s="140" t="str">
        <f>IF(G2387=30,1,M2386)</f>
      </c>
      <c r="M2387" s="141" t="str">
        <f>L2387*(1-K2387)</f>
      </c>
    </row>
    <row r="2388">
      <c r="A2388" t="s">
        <v>148</v>
      </c>
      <c r="B2388" t="s">
        <v>174</v>
      </c>
      <c r="C2388" s="4" t="s">
        <v>175</v>
      </c>
      <c r="D2388" t="s">
        <v>166</v>
      </c>
      <c r="E2388" t="s">
        <v>451</v>
      </c>
      <c r="F2388" s="134" t="n">
        <v>2032</v>
      </c>
      <c r="G2388" s="135" t="n">
        <v>56</v>
      </c>
      <c r="H2388" s="136" t="n">
        <v>15322.9120588385</v>
      </c>
      <c r="I2388" s="137" t="n">
        <v>3631956.77803189</v>
      </c>
      <c r="J2388" s="138" t="str">
        <f>IF(I2388&gt;0,H2388/I2388,0)</f>
      </c>
      <c r="K2388" s="139" t="str">
        <f>1-EXP(-J2388)</f>
      </c>
      <c r="L2388" s="140" t="str">
        <f>IF(G2388=30,1,M2387)</f>
      </c>
      <c r="M2388" s="141" t="str">
        <f>L2388*(1-K2388)</f>
      </c>
    </row>
    <row r="2389">
      <c r="A2389" t="s">
        <v>148</v>
      </c>
      <c r="B2389" t="s">
        <v>174</v>
      </c>
      <c r="C2389" s="4" t="s">
        <v>175</v>
      </c>
      <c r="D2389" t="s">
        <v>166</v>
      </c>
      <c r="E2389" t="s">
        <v>451</v>
      </c>
      <c r="F2389" s="134" t="n">
        <v>2032</v>
      </c>
      <c r="G2389" s="135" t="n">
        <v>57</v>
      </c>
      <c r="H2389" s="136" t="n">
        <v>16348.5622809048</v>
      </c>
      <c r="I2389" s="137" t="n">
        <v>3546835.48632664</v>
      </c>
      <c r="J2389" s="138" t="str">
        <f>IF(I2389&gt;0,H2389/I2389,0)</f>
      </c>
      <c r="K2389" s="139" t="str">
        <f>1-EXP(-J2389)</f>
      </c>
      <c r="L2389" s="140" t="str">
        <f>IF(G2389=30,1,M2388)</f>
      </c>
      <c r="M2389" s="141" t="str">
        <f>L2389*(1-K2389)</f>
      </c>
    </row>
    <row r="2390">
      <c r="A2390" t="s">
        <v>148</v>
      </c>
      <c r="B2390" t="s">
        <v>174</v>
      </c>
      <c r="C2390" s="4" t="s">
        <v>175</v>
      </c>
      <c r="D2390" t="s">
        <v>166</v>
      </c>
      <c r="E2390" t="s">
        <v>451</v>
      </c>
      <c r="F2390" s="134" t="n">
        <v>2032</v>
      </c>
      <c r="G2390" s="135" t="n">
        <v>58</v>
      </c>
      <c r="H2390" s="136" t="n">
        <v>17306.8622501313</v>
      </c>
      <c r="I2390" s="137" t="n">
        <v>3434610.42514719</v>
      </c>
      <c r="J2390" s="138" t="str">
        <f>IF(I2390&gt;0,H2390/I2390,0)</f>
      </c>
      <c r="K2390" s="139" t="str">
        <f>1-EXP(-J2390)</f>
      </c>
      <c r="L2390" s="140" t="str">
        <f>IF(G2390=30,1,M2389)</f>
      </c>
      <c r="M2390" s="141" t="str">
        <f>L2390*(1-K2390)</f>
      </c>
    </row>
    <row r="2391">
      <c r="A2391" t="s">
        <v>148</v>
      </c>
      <c r="B2391" t="s">
        <v>174</v>
      </c>
      <c r="C2391" s="4" t="s">
        <v>175</v>
      </c>
      <c r="D2391" t="s">
        <v>166</v>
      </c>
      <c r="E2391" t="s">
        <v>451</v>
      </c>
      <c r="F2391" s="134" t="n">
        <v>2032</v>
      </c>
      <c r="G2391" s="135" t="n">
        <v>59</v>
      </c>
      <c r="H2391" s="136" t="n">
        <v>18628.9496191328</v>
      </c>
      <c r="I2391" s="137" t="n">
        <v>3380148.61286839</v>
      </c>
      <c r="J2391" s="138" t="str">
        <f>IF(I2391&gt;0,H2391/I2391,0)</f>
      </c>
      <c r="K2391" s="139" t="str">
        <f>1-EXP(-J2391)</f>
      </c>
      <c r="L2391" s="140" t="str">
        <f>IF(G2391=30,1,M2390)</f>
      </c>
      <c r="M2391" s="141" t="str">
        <f>L2391*(1-K2391)</f>
      </c>
    </row>
    <row r="2392">
      <c r="A2392" t="s">
        <v>148</v>
      </c>
      <c r="B2392" t="s">
        <v>174</v>
      </c>
      <c r="C2392" s="4" t="s">
        <v>175</v>
      </c>
      <c r="D2392" t="s">
        <v>166</v>
      </c>
      <c r="E2392" t="s">
        <v>451</v>
      </c>
      <c r="F2392" s="134" t="n">
        <v>2032</v>
      </c>
      <c r="G2392" s="135" t="n">
        <v>60</v>
      </c>
      <c r="H2392" s="136" t="n">
        <v>19383.5633846892</v>
      </c>
      <c r="I2392" s="137" t="n">
        <v>3167308.17585942</v>
      </c>
      <c r="J2392" s="138" t="str">
        <f>IF(I2392&gt;0,H2392/I2392,0)</f>
      </c>
      <c r="K2392" s="139" t="str">
        <f>1-EXP(-J2392)</f>
      </c>
      <c r="L2392" s="140" t="str">
        <f>IF(G2392=30,1,M2391)</f>
      </c>
      <c r="M2392" s="141" t="str">
        <f>L2392*(1-K2392)</f>
      </c>
    </row>
    <row r="2393">
      <c r="A2393" t="s">
        <v>148</v>
      </c>
      <c r="B2393" t="s">
        <v>174</v>
      </c>
      <c r="C2393" s="4" t="s">
        <v>175</v>
      </c>
      <c r="D2393" t="s">
        <v>166</v>
      </c>
      <c r="E2393" t="s">
        <v>451</v>
      </c>
      <c r="F2393" s="134" t="n">
        <v>2032</v>
      </c>
      <c r="G2393" s="135" t="n">
        <v>61</v>
      </c>
      <c r="H2393" s="136" t="n">
        <v>20607.0287552606</v>
      </c>
      <c r="I2393" s="137" t="n">
        <v>3070855.78134562</v>
      </c>
      <c r="J2393" s="138" t="str">
        <f>IF(I2393&gt;0,H2393/I2393,0)</f>
      </c>
      <c r="K2393" s="139" t="str">
        <f>1-EXP(-J2393)</f>
      </c>
      <c r="L2393" s="140" t="str">
        <f>IF(G2393=30,1,M2392)</f>
      </c>
      <c r="M2393" s="141" t="str">
        <f>L2393*(1-K2393)</f>
      </c>
    </row>
    <row r="2394">
      <c r="A2394" t="s">
        <v>148</v>
      </c>
      <c r="B2394" t="s">
        <v>174</v>
      </c>
      <c r="C2394" s="4" t="s">
        <v>175</v>
      </c>
      <c r="D2394" t="s">
        <v>166</v>
      </c>
      <c r="E2394" t="s">
        <v>451</v>
      </c>
      <c r="F2394" s="134" t="n">
        <v>2032</v>
      </c>
      <c r="G2394" s="135" t="n">
        <v>62</v>
      </c>
      <c r="H2394" s="136" t="n">
        <v>21879.5763169286</v>
      </c>
      <c r="I2394" s="137" t="n">
        <v>2978560.11815866</v>
      </c>
      <c r="J2394" s="138" t="str">
        <f>IF(I2394&gt;0,H2394/I2394,0)</f>
      </c>
      <c r="K2394" s="139" t="str">
        <f>1-EXP(-J2394)</f>
      </c>
      <c r="L2394" s="140" t="str">
        <f>IF(G2394=30,1,M2393)</f>
      </c>
      <c r="M2394" s="141" t="str">
        <f>L2394*(1-K2394)</f>
      </c>
    </row>
    <row r="2395">
      <c r="A2395" t="s">
        <v>148</v>
      </c>
      <c r="B2395" t="s">
        <v>174</v>
      </c>
      <c r="C2395" s="4" t="s">
        <v>175</v>
      </c>
      <c r="D2395" t="s">
        <v>166</v>
      </c>
      <c r="E2395" t="s">
        <v>451</v>
      </c>
      <c r="F2395" s="134" t="n">
        <v>2032</v>
      </c>
      <c r="G2395" s="135" t="n">
        <v>63</v>
      </c>
      <c r="H2395" s="136" t="n">
        <v>23143.5563006206</v>
      </c>
      <c r="I2395" s="137" t="n">
        <v>2877009.39063913</v>
      </c>
      <c r="J2395" s="138" t="str">
        <f>IF(I2395&gt;0,H2395/I2395,0)</f>
      </c>
      <c r="K2395" s="139" t="str">
        <f>1-EXP(-J2395)</f>
      </c>
      <c r="L2395" s="140" t="str">
        <f>IF(G2395=30,1,M2394)</f>
      </c>
      <c r="M2395" s="141" t="str">
        <f>L2395*(1-K2395)</f>
      </c>
    </row>
    <row r="2396">
      <c r="A2396" t="s">
        <v>148</v>
      </c>
      <c r="B2396" t="s">
        <v>174</v>
      </c>
      <c r="C2396" s="4" t="s">
        <v>175</v>
      </c>
      <c r="D2396" t="s">
        <v>166</v>
      </c>
      <c r="E2396" t="s">
        <v>451</v>
      </c>
      <c r="F2396" s="134" t="n">
        <v>2032</v>
      </c>
      <c r="G2396" s="135" t="n">
        <v>64</v>
      </c>
      <c r="H2396" s="136" t="n">
        <v>24292.3927187712</v>
      </c>
      <c r="I2396" s="137" t="n">
        <v>2756411.53628169</v>
      </c>
      <c r="J2396" s="138" t="str">
        <f>IF(I2396&gt;0,H2396/I2396,0)</f>
      </c>
      <c r="K2396" s="139" t="str">
        <f>1-EXP(-J2396)</f>
      </c>
      <c r="L2396" s="140" t="str">
        <f>IF(G2396=30,1,M2395)</f>
      </c>
      <c r="M2396" s="141" t="str">
        <f>L2396*(1-K2396)</f>
      </c>
    </row>
    <row r="2397">
      <c r="A2397" t="s">
        <v>148</v>
      </c>
      <c r="B2397" t="s">
        <v>174</v>
      </c>
      <c r="C2397" s="4" t="s">
        <v>175</v>
      </c>
      <c r="D2397" t="s">
        <v>166</v>
      </c>
      <c r="E2397" t="s">
        <v>451</v>
      </c>
      <c r="F2397" s="134" t="n">
        <v>2032</v>
      </c>
      <c r="G2397" s="135" t="n">
        <v>65</v>
      </c>
      <c r="H2397" s="136" t="n">
        <v>24400.1679328248</v>
      </c>
      <c r="I2397" s="137" t="n">
        <v>2606290.63231343</v>
      </c>
      <c r="J2397" s="138" t="str">
        <f>IF(I2397&gt;0,H2397/I2397,0)</f>
      </c>
      <c r="K2397" s="139" t="str">
        <f>1-EXP(-J2397)</f>
      </c>
      <c r="L2397" s="140" t="str">
        <f>IF(G2397=30,1,M2396)</f>
      </c>
      <c r="M2397" s="141" t="str">
        <f>L2397*(1-K2397)</f>
      </c>
    </row>
    <row r="2398">
      <c r="A2398" t="s">
        <v>148</v>
      </c>
      <c r="B2398" t="s">
        <v>174</v>
      </c>
      <c r="C2398" s="4" t="s">
        <v>175</v>
      </c>
      <c r="D2398" t="s">
        <v>166</v>
      </c>
      <c r="E2398" t="s">
        <v>451</v>
      </c>
      <c r="F2398" s="134" t="n">
        <v>2032</v>
      </c>
      <c r="G2398" s="135" t="n">
        <v>66</v>
      </c>
      <c r="H2398" s="136" t="n">
        <v>25562.1342388459</v>
      </c>
      <c r="I2398" s="137" t="n">
        <v>2490709.04672943</v>
      </c>
      <c r="J2398" s="138" t="str">
        <f>IF(I2398&gt;0,H2398/I2398,0)</f>
      </c>
      <c r="K2398" s="139" t="str">
        <f>1-EXP(-J2398)</f>
      </c>
      <c r="L2398" s="140" t="str">
        <f>IF(G2398=30,1,M2397)</f>
      </c>
      <c r="M2398" s="141" t="str">
        <f>L2398*(1-K2398)</f>
      </c>
    </row>
    <row r="2399">
      <c r="A2399" t="s">
        <v>148</v>
      </c>
      <c r="B2399" t="s">
        <v>174</v>
      </c>
      <c r="C2399" s="4" t="s">
        <v>175</v>
      </c>
      <c r="D2399" t="s">
        <v>166</v>
      </c>
      <c r="E2399" t="s">
        <v>451</v>
      </c>
      <c r="F2399" s="134" t="n">
        <v>2032</v>
      </c>
      <c r="G2399" s="135" t="n">
        <v>67</v>
      </c>
      <c r="H2399" s="136" t="n">
        <v>26510.8500870833</v>
      </c>
      <c r="I2399" s="137" t="n">
        <v>2354779.76172452</v>
      </c>
      <c r="J2399" s="138" t="str">
        <f>IF(I2399&gt;0,H2399/I2399,0)</f>
      </c>
      <c r="K2399" s="139" t="str">
        <f>1-EXP(-J2399)</f>
      </c>
      <c r="L2399" s="140" t="str">
        <f>IF(G2399=30,1,M2398)</f>
      </c>
      <c r="M2399" s="141" t="str">
        <f>L2399*(1-K2399)</f>
      </c>
    </row>
    <row r="2400">
      <c r="A2400" t="s">
        <v>148</v>
      </c>
      <c r="B2400" t="s">
        <v>174</v>
      </c>
      <c r="C2400" s="4" t="s">
        <v>175</v>
      </c>
      <c r="D2400" t="s">
        <v>166</v>
      </c>
      <c r="E2400" t="s">
        <v>451</v>
      </c>
      <c r="F2400" s="134" t="n">
        <v>2032</v>
      </c>
      <c r="G2400" s="135" t="n">
        <v>68</v>
      </c>
      <c r="H2400" s="136" t="n">
        <v>27428.3963275299</v>
      </c>
      <c r="I2400" s="137" t="n">
        <v>2219227.57213947</v>
      </c>
      <c r="J2400" s="138" t="str">
        <f>IF(I2400&gt;0,H2400/I2400,0)</f>
      </c>
      <c r="K2400" s="139" t="str">
        <f>1-EXP(-J2400)</f>
      </c>
      <c r="L2400" s="140" t="str">
        <f>IF(G2400=30,1,M2399)</f>
      </c>
      <c r="M2400" s="141" t="str">
        <f>L2400*(1-K2400)</f>
      </c>
    </row>
    <row r="2401">
      <c r="A2401" t="s">
        <v>148</v>
      </c>
      <c r="B2401" t="s">
        <v>174</v>
      </c>
      <c r="C2401" s="4" t="s">
        <v>175</v>
      </c>
      <c r="D2401" t="s">
        <v>166</v>
      </c>
      <c r="E2401" t="s">
        <v>451</v>
      </c>
      <c r="F2401" s="134" t="n">
        <v>2032</v>
      </c>
      <c r="G2401" s="135" t="n">
        <v>69</v>
      </c>
      <c r="H2401" s="136" t="n">
        <v>28358.558079843</v>
      </c>
      <c r="I2401" s="137" t="n">
        <v>2088388.53105746</v>
      </c>
      <c r="J2401" s="138" t="str">
        <f>IF(I2401&gt;0,H2401/I2401,0)</f>
      </c>
      <c r="K2401" s="139" t="str">
        <f>1-EXP(-J2401)</f>
      </c>
      <c r="L2401" s="140" t="str">
        <f>IF(G2401=30,1,M2400)</f>
      </c>
      <c r="M2401" s="141" t="str">
        <f>L2401*(1-K2401)</f>
      </c>
    </row>
    <row r="2402">
      <c r="A2402" t="s">
        <v>148</v>
      </c>
      <c r="B2402" t="s">
        <v>174</v>
      </c>
      <c r="C2402" s="4" t="s">
        <v>175</v>
      </c>
      <c r="D2402" t="s">
        <v>166</v>
      </c>
      <c r="E2402" t="s">
        <v>451</v>
      </c>
      <c r="F2402" s="134" t="n">
        <v>2033</v>
      </c>
      <c r="G2402" s="135" t="n">
        <v>30</v>
      </c>
      <c r="H2402" s="136" t="n">
        <v>758.437253292876</v>
      </c>
      <c r="I2402" s="137" t="n">
        <v>4369812.92510678</v>
      </c>
      <c r="J2402" s="138" t="str">
        <f>IF(I2402&gt;0,H2402/I2402,0)</f>
      </c>
      <c r="K2402" s="139" t="str">
        <f>1-EXP(-J2402)</f>
      </c>
      <c r="L2402" s="140" t="str">
        <f>IF(G2402=30,1,M2401)</f>
      </c>
      <c r="M2402" s="141" t="str">
        <f>L2402*(1-K2402)</f>
      </c>
    </row>
    <row r="2403">
      <c r="A2403" t="s">
        <v>148</v>
      </c>
      <c r="B2403" t="s">
        <v>174</v>
      </c>
      <c r="C2403" s="4" t="s">
        <v>175</v>
      </c>
      <c r="D2403" t="s">
        <v>166</v>
      </c>
      <c r="E2403" t="s">
        <v>451</v>
      </c>
      <c r="F2403" s="134" t="n">
        <v>2033</v>
      </c>
      <c r="G2403" s="135" t="n">
        <v>31</v>
      </c>
      <c r="H2403" s="136" t="n">
        <v>1082.5591973428</v>
      </c>
      <c r="I2403" s="137" t="n">
        <v>4349088.53034082</v>
      </c>
      <c r="J2403" s="138" t="str">
        <f>IF(I2403&gt;0,H2403/I2403,0)</f>
      </c>
      <c r="K2403" s="139" t="str">
        <f>1-EXP(-J2403)</f>
      </c>
      <c r="L2403" s="140" t="str">
        <f>IF(G2403=30,1,M2402)</f>
      </c>
      <c r="M2403" s="141" t="str">
        <f>L2403*(1-K2403)</f>
      </c>
    </row>
    <row r="2404">
      <c r="A2404" t="s">
        <v>148</v>
      </c>
      <c r="B2404" t="s">
        <v>174</v>
      </c>
      <c r="C2404" s="4" t="s">
        <v>175</v>
      </c>
      <c r="D2404" t="s">
        <v>166</v>
      </c>
      <c r="E2404" t="s">
        <v>451</v>
      </c>
      <c r="F2404" s="134" t="n">
        <v>2033</v>
      </c>
      <c r="G2404" s="135" t="n">
        <v>32</v>
      </c>
      <c r="H2404" s="136" t="n">
        <v>1132.98961751533</v>
      </c>
      <c r="I2404" s="137" t="n">
        <v>4329551.14052005</v>
      </c>
      <c r="J2404" s="138" t="str">
        <f>IF(I2404&gt;0,H2404/I2404,0)</f>
      </c>
      <c r="K2404" s="139" t="str">
        <f>1-EXP(-J2404)</f>
      </c>
      <c r="L2404" s="140" t="str">
        <f>IF(G2404=30,1,M2403)</f>
      </c>
      <c r="M2404" s="141" t="str">
        <f>L2404*(1-K2404)</f>
      </c>
    </row>
    <row r="2405">
      <c r="A2405" t="s">
        <v>148</v>
      </c>
      <c r="B2405" t="s">
        <v>174</v>
      </c>
      <c r="C2405" s="4" t="s">
        <v>175</v>
      </c>
      <c r="D2405" t="s">
        <v>166</v>
      </c>
      <c r="E2405" t="s">
        <v>451</v>
      </c>
      <c r="F2405" s="134" t="n">
        <v>2033</v>
      </c>
      <c r="G2405" s="135" t="n">
        <v>33</v>
      </c>
      <c r="H2405" s="136" t="n">
        <v>1194.041238932</v>
      </c>
      <c r="I2405" s="137" t="n">
        <v>4309780.98994822</v>
      </c>
      <c r="J2405" s="138" t="str">
        <f>IF(I2405&gt;0,H2405/I2405,0)</f>
      </c>
      <c r="K2405" s="139" t="str">
        <f>1-EXP(-J2405)</f>
      </c>
      <c r="L2405" s="140" t="str">
        <f>IF(G2405=30,1,M2404)</f>
      </c>
      <c r="M2405" s="141" t="str">
        <f>L2405*(1-K2405)</f>
      </c>
    </row>
    <row r="2406">
      <c r="A2406" t="s">
        <v>148</v>
      </c>
      <c r="B2406" t="s">
        <v>174</v>
      </c>
      <c r="C2406" s="4" t="s">
        <v>175</v>
      </c>
      <c r="D2406" t="s">
        <v>166</v>
      </c>
      <c r="E2406" t="s">
        <v>451</v>
      </c>
      <c r="F2406" s="134" t="n">
        <v>2033</v>
      </c>
      <c r="G2406" s="135" t="n">
        <v>34</v>
      </c>
      <c r="H2406" s="136" t="n">
        <v>1277.37821167571</v>
      </c>
      <c r="I2406" s="137" t="n">
        <v>4329753.51180843</v>
      </c>
      <c r="J2406" s="138" t="str">
        <f>IF(I2406&gt;0,H2406/I2406,0)</f>
      </c>
      <c r="K2406" s="139" t="str">
        <f>1-EXP(-J2406)</f>
      </c>
      <c r="L2406" s="140" t="str">
        <f>IF(G2406=30,1,M2405)</f>
      </c>
      <c r="M2406" s="141" t="str">
        <f>L2406*(1-K2406)</f>
      </c>
    </row>
    <row r="2407">
      <c r="A2407" t="s">
        <v>148</v>
      </c>
      <c r="B2407" t="s">
        <v>174</v>
      </c>
      <c r="C2407" s="4" t="s">
        <v>175</v>
      </c>
      <c r="D2407" t="s">
        <v>166</v>
      </c>
      <c r="E2407" t="s">
        <v>451</v>
      </c>
      <c r="F2407" s="134" t="n">
        <v>2033</v>
      </c>
      <c r="G2407" s="135" t="n">
        <v>35</v>
      </c>
      <c r="H2407" s="136" t="n">
        <v>1757.09618306305</v>
      </c>
      <c r="I2407" s="137" t="n">
        <v>4388897.95381678</v>
      </c>
      <c r="J2407" s="138" t="str">
        <f>IF(I2407&gt;0,H2407/I2407,0)</f>
      </c>
      <c r="K2407" s="139" t="str">
        <f>1-EXP(-J2407)</f>
      </c>
      <c r="L2407" s="140" t="str">
        <f>IF(G2407=30,1,M2406)</f>
      </c>
      <c r="M2407" s="141" t="str">
        <f>L2407*(1-K2407)</f>
      </c>
    </row>
    <row r="2408">
      <c r="A2408" t="s">
        <v>148</v>
      </c>
      <c r="B2408" t="s">
        <v>174</v>
      </c>
      <c r="C2408" s="4" t="s">
        <v>175</v>
      </c>
      <c r="D2408" t="s">
        <v>166</v>
      </c>
      <c r="E2408" t="s">
        <v>451</v>
      </c>
      <c r="F2408" s="134" t="n">
        <v>2033</v>
      </c>
      <c r="G2408" s="135" t="n">
        <v>36</v>
      </c>
      <c r="H2408" s="136" t="n">
        <v>2211.91649251065</v>
      </c>
      <c r="I2408" s="137" t="n">
        <v>4527012.27045196</v>
      </c>
      <c r="J2408" s="138" t="str">
        <f>IF(I2408&gt;0,H2408/I2408,0)</f>
      </c>
      <c r="K2408" s="139" t="str">
        <f>1-EXP(-J2408)</f>
      </c>
      <c r="L2408" s="140" t="str">
        <f>IF(G2408=30,1,M2407)</f>
      </c>
      <c r="M2408" s="141" t="str">
        <f>L2408*(1-K2408)</f>
      </c>
    </row>
    <row r="2409">
      <c r="A2409" t="s">
        <v>148</v>
      </c>
      <c r="B2409" t="s">
        <v>174</v>
      </c>
      <c r="C2409" s="4" t="s">
        <v>175</v>
      </c>
      <c r="D2409" t="s">
        <v>166</v>
      </c>
      <c r="E2409" t="s">
        <v>451</v>
      </c>
      <c r="F2409" s="134" t="n">
        <v>2033</v>
      </c>
      <c r="G2409" s="135" t="n">
        <v>37</v>
      </c>
      <c r="H2409" s="136" t="n">
        <v>2349.30592718921</v>
      </c>
      <c r="I2409" s="137" t="n">
        <v>4483105.23824216</v>
      </c>
      <c r="J2409" s="138" t="str">
        <f>IF(I2409&gt;0,H2409/I2409,0)</f>
      </c>
      <c r="K2409" s="139" t="str">
        <f>1-EXP(-J2409)</f>
      </c>
      <c r="L2409" s="140" t="str">
        <f>IF(G2409=30,1,M2408)</f>
      </c>
      <c r="M2409" s="141" t="str">
        <f>L2409*(1-K2409)</f>
      </c>
    </row>
    <row r="2410">
      <c r="A2410" t="s">
        <v>148</v>
      </c>
      <c r="B2410" t="s">
        <v>174</v>
      </c>
      <c r="C2410" s="4" t="s">
        <v>175</v>
      </c>
      <c r="D2410" t="s">
        <v>166</v>
      </c>
      <c r="E2410" t="s">
        <v>451</v>
      </c>
      <c r="F2410" s="134" t="n">
        <v>2033</v>
      </c>
      <c r="G2410" s="135" t="n">
        <v>38</v>
      </c>
      <c r="H2410" s="136" t="n">
        <v>2483.63399035373</v>
      </c>
      <c r="I2410" s="137" t="n">
        <v>4408991.68077742</v>
      </c>
      <c r="J2410" s="138" t="str">
        <f>IF(I2410&gt;0,H2410/I2410,0)</f>
      </c>
      <c r="K2410" s="139" t="str">
        <f>1-EXP(-J2410)</f>
      </c>
      <c r="L2410" s="140" t="str">
        <f>IF(G2410=30,1,M2409)</f>
      </c>
      <c r="M2410" s="141" t="str">
        <f>L2410*(1-K2410)</f>
      </c>
    </row>
    <row r="2411">
      <c r="A2411" t="s">
        <v>148</v>
      </c>
      <c r="B2411" t="s">
        <v>174</v>
      </c>
      <c r="C2411" s="4" t="s">
        <v>175</v>
      </c>
      <c r="D2411" t="s">
        <v>166</v>
      </c>
      <c r="E2411" t="s">
        <v>451</v>
      </c>
      <c r="F2411" s="134" t="n">
        <v>2033</v>
      </c>
      <c r="G2411" s="135" t="n">
        <v>39</v>
      </c>
      <c r="H2411" s="136" t="n">
        <v>2639.31479691582</v>
      </c>
      <c r="I2411" s="137" t="n">
        <v>4350407.74336925</v>
      </c>
      <c r="J2411" s="138" t="str">
        <f>IF(I2411&gt;0,H2411/I2411,0)</f>
      </c>
      <c r="K2411" s="139" t="str">
        <f>1-EXP(-J2411)</f>
      </c>
      <c r="L2411" s="140" t="str">
        <f>IF(G2411=30,1,M2410)</f>
      </c>
      <c r="M2411" s="141" t="str">
        <f>L2411*(1-K2411)</f>
      </c>
    </row>
    <row r="2412">
      <c r="A2412" t="s">
        <v>148</v>
      </c>
      <c r="B2412" t="s">
        <v>174</v>
      </c>
      <c r="C2412" s="4" t="s">
        <v>175</v>
      </c>
      <c r="D2412" t="s">
        <v>166</v>
      </c>
      <c r="E2412" t="s">
        <v>451</v>
      </c>
      <c r="F2412" s="134" t="n">
        <v>2033</v>
      </c>
      <c r="G2412" s="135" t="n">
        <v>40</v>
      </c>
      <c r="H2412" s="136" t="n">
        <v>3499.89843800784</v>
      </c>
      <c r="I2412" s="137" t="n">
        <v>4295247.14730959</v>
      </c>
      <c r="J2412" s="138" t="str">
        <f>IF(I2412&gt;0,H2412/I2412,0)</f>
      </c>
      <c r="K2412" s="139" t="str">
        <f>1-EXP(-J2412)</f>
      </c>
      <c r="L2412" s="140" t="str">
        <f>IF(G2412=30,1,M2411)</f>
      </c>
      <c r="M2412" s="141" t="str">
        <f>L2412*(1-K2412)</f>
      </c>
    </row>
    <row r="2413">
      <c r="A2413" t="s">
        <v>148</v>
      </c>
      <c r="B2413" t="s">
        <v>174</v>
      </c>
      <c r="C2413" s="4" t="s">
        <v>175</v>
      </c>
      <c r="D2413" t="s">
        <v>166</v>
      </c>
      <c r="E2413" t="s">
        <v>451</v>
      </c>
      <c r="F2413" s="134" t="n">
        <v>2033</v>
      </c>
      <c r="G2413" s="135" t="n">
        <v>41</v>
      </c>
      <c r="H2413" s="136" t="n">
        <v>3808.07139382115</v>
      </c>
      <c r="I2413" s="137" t="n">
        <v>4329938.8336858</v>
      </c>
      <c r="J2413" s="138" t="str">
        <f>IF(I2413&gt;0,H2413/I2413,0)</f>
      </c>
      <c r="K2413" s="139" t="str">
        <f>1-EXP(-J2413)</f>
      </c>
      <c r="L2413" s="140" t="str">
        <f>IF(G2413=30,1,M2412)</f>
      </c>
      <c r="M2413" s="141" t="str">
        <f>L2413*(1-K2413)</f>
      </c>
    </row>
    <row r="2414">
      <c r="A2414" t="s">
        <v>148</v>
      </c>
      <c r="B2414" t="s">
        <v>174</v>
      </c>
      <c r="C2414" s="4" t="s">
        <v>175</v>
      </c>
      <c r="D2414" t="s">
        <v>166</v>
      </c>
      <c r="E2414" t="s">
        <v>451</v>
      </c>
      <c r="F2414" s="134" t="n">
        <v>2033</v>
      </c>
      <c r="G2414" s="135" t="n">
        <v>42</v>
      </c>
      <c r="H2414" s="136" t="n">
        <v>4144.98252270693</v>
      </c>
      <c r="I2414" s="137" t="n">
        <v>4345518.73178295</v>
      </c>
      <c r="J2414" s="138" t="str">
        <f>IF(I2414&gt;0,H2414/I2414,0)</f>
      </c>
      <c r="K2414" s="139" t="str">
        <f>1-EXP(-J2414)</f>
      </c>
      <c r="L2414" s="140" t="str">
        <f>IF(G2414=30,1,M2413)</f>
      </c>
      <c r="M2414" s="141" t="str">
        <f>L2414*(1-K2414)</f>
      </c>
    </row>
    <row r="2415">
      <c r="A2415" t="s">
        <v>148</v>
      </c>
      <c r="B2415" t="s">
        <v>174</v>
      </c>
      <c r="C2415" s="4" t="s">
        <v>175</v>
      </c>
      <c r="D2415" t="s">
        <v>166</v>
      </c>
      <c r="E2415" t="s">
        <v>451</v>
      </c>
      <c r="F2415" s="134" t="n">
        <v>2033</v>
      </c>
      <c r="G2415" s="135" t="n">
        <v>43</v>
      </c>
      <c r="H2415" s="136" t="n">
        <v>6278.07469392504</v>
      </c>
      <c r="I2415" s="137" t="n">
        <v>6397188.2837479</v>
      </c>
      <c r="J2415" s="138" t="str">
        <f>IF(I2415&gt;0,H2415/I2415,0)</f>
      </c>
      <c r="K2415" s="139" t="str">
        <f>1-EXP(-J2415)</f>
      </c>
      <c r="L2415" s="140" t="str">
        <f>IF(G2415=30,1,M2414)</f>
      </c>
      <c r="M2415" s="141" t="str">
        <f>L2415*(1-K2415)</f>
      </c>
    </row>
    <row r="2416">
      <c r="A2416" t="s">
        <v>148</v>
      </c>
      <c r="B2416" t="s">
        <v>174</v>
      </c>
      <c r="C2416" s="4" t="s">
        <v>175</v>
      </c>
      <c r="D2416" t="s">
        <v>166</v>
      </c>
      <c r="E2416" t="s">
        <v>451</v>
      </c>
      <c r="F2416" s="134" t="n">
        <v>2033</v>
      </c>
      <c r="G2416" s="135" t="n">
        <v>44</v>
      </c>
      <c r="H2416" s="136" t="n">
        <v>4868.11648248389</v>
      </c>
      <c r="I2416" s="137" t="n">
        <v>4298991.87869246</v>
      </c>
      <c r="J2416" s="138" t="str">
        <f>IF(I2416&gt;0,H2416/I2416,0)</f>
      </c>
      <c r="K2416" s="139" t="str">
        <f>1-EXP(-J2416)</f>
      </c>
      <c r="L2416" s="140" t="str">
        <f>IF(G2416=30,1,M2415)</f>
      </c>
      <c r="M2416" s="141" t="str">
        <f>L2416*(1-K2416)</f>
      </c>
    </row>
    <row r="2417">
      <c r="A2417" t="s">
        <v>148</v>
      </c>
      <c r="B2417" t="s">
        <v>174</v>
      </c>
      <c r="C2417" s="4" t="s">
        <v>175</v>
      </c>
      <c r="D2417" t="s">
        <v>166</v>
      </c>
      <c r="E2417" t="s">
        <v>451</v>
      </c>
      <c r="F2417" s="134" t="n">
        <v>2033</v>
      </c>
      <c r="G2417" s="135" t="n">
        <v>45</v>
      </c>
      <c r="H2417" s="136" t="n">
        <v>6255.78443260861</v>
      </c>
      <c r="I2417" s="137" t="n">
        <v>4279220.24073638</v>
      </c>
      <c r="J2417" s="138" t="str">
        <f>IF(I2417&gt;0,H2417/I2417,0)</f>
      </c>
      <c r="K2417" s="139" t="str">
        <f>1-EXP(-J2417)</f>
      </c>
      <c r="L2417" s="140" t="str">
        <f>IF(G2417=30,1,M2416)</f>
      </c>
      <c r="M2417" s="141" t="str">
        <f>L2417*(1-K2417)</f>
      </c>
    </row>
    <row r="2418">
      <c r="A2418" t="s">
        <v>148</v>
      </c>
      <c r="B2418" t="s">
        <v>174</v>
      </c>
      <c r="C2418" s="4" t="s">
        <v>175</v>
      </c>
      <c r="D2418" t="s">
        <v>166</v>
      </c>
      <c r="E2418" t="s">
        <v>451</v>
      </c>
      <c r="F2418" s="134" t="n">
        <v>2033</v>
      </c>
      <c r="G2418" s="135" t="n">
        <v>46</v>
      </c>
      <c r="H2418" s="136" t="n">
        <v>6628.58330529775</v>
      </c>
      <c r="I2418" s="137" t="n">
        <v>4143652.41288691</v>
      </c>
      <c r="J2418" s="138" t="str">
        <f>IF(I2418&gt;0,H2418/I2418,0)</f>
      </c>
      <c r="K2418" s="139" t="str">
        <f>1-EXP(-J2418)</f>
      </c>
      <c r="L2418" s="140" t="str">
        <f>IF(G2418=30,1,M2417)</f>
      </c>
      <c r="M2418" s="141" t="str">
        <f>L2418*(1-K2418)</f>
      </c>
    </row>
    <row r="2419">
      <c r="A2419" t="s">
        <v>148</v>
      </c>
      <c r="B2419" t="s">
        <v>174</v>
      </c>
      <c r="C2419" s="4" t="s">
        <v>175</v>
      </c>
      <c r="D2419" t="s">
        <v>166</v>
      </c>
      <c r="E2419" t="s">
        <v>451</v>
      </c>
      <c r="F2419" s="134" t="n">
        <v>2033</v>
      </c>
      <c r="G2419" s="135" t="n">
        <v>47</v>
      </c>
      <c r="H2419" s="136" t="n">
        <v>7198.93212433667</v>
      </c>
      <c r="I2419" s="137" t="n">
        <v>4105401.63561448</v>
      </c>
      <c r="J2419" s="138" t="str">
        <f>IF(I2419&gt;0,H2419/I2419,0)</f>
      </c>
      <c r="K2419" s="139" t="str">
        <f>1-EXP(-J2419)</f>
      </c>
      <c r="L2419" s="140" t="str">
        <f>IF(G2419=30,1,M2418)</f>
      </c>
      <c r="M2419" s="141" t="str">
        <f>L2419*(1-K2419)</f>
      </c>
    </row>
    <row r="2420">
      <c r="A2420" t="s">
        <v>148</v>
      </c>
      <c r="B2420" t="s">
        <v>174</v>
      </c>
      <c r="C2420" s="4" t="s">
        <v>175</v>
      </c>
      <c r="D2420" t="s">
        <v>166</v>
      </c>
      <c r="E2420" t="s">
        <v>451</v>
      </c>
      <c r="F2420" s="134" t="n">
        <v>2033</v>
      </c>
      <c r="G2420" s="135" t="n">
        <v>48</v>
      </c>
      <c r="H2420" s="136" t="n">
        <v>7996.62869611286</v>
      </c>
      <c r="I2420" s="137" t="n">
        <v>4159153.38734358</v>
      </c>
      <c r="J2420" s="138" t="str">
        <f>IF(I2420&gt;0,H2420/I2420,0)</f>
      </c>
      <c r="K2420" s="139" t="str">
        <f>1-EXP(-J2420)</f>
      </c>
      <c r="L2420" s="140" t="str">
        <f>IF(G2420=30,1,M2419)</f>
      </c>
      <c r="M2420" s="141" t="str">
        <f>L2420*(1-K2420)</f>
      </c>
    </row>
    <row r="2421">
      <c r="A2421" t="s">
        <v>148</v>
      </c>
      <c r="B2421" t="s">
        <v>174</v>
      </c>
      <c r="C2421" s="4" t="s">
        <v>175</v>
      </c>
      <c r="D2421" t="s">
        <v>166</v>
      </c>
      <c r="E2421" t="s">
        <v>451</v>
      </c>
      <c r="F2421" s="134" t="n">
        <v>2033</v>
      </c>
      <c r="G2421" s="135" t="n">
        <v>49</v>
      </c>
      <c r="H2421" s="136" t="n">
        <v>8927.80030347199</v>
      </c>
      <c r="I2421" s="137" t="n">
        <v>4236991.96673066</v>
      </c>
      <c r="J2421" s="138" t="str">
        <f>IF(I2421&gt;0,H2421/I2421,0)</f>
      </c>
      <c r="K2421" s="139" t="str">
        <f>1-EXP(-J2421)</f>
      </c>
      <c r="L2421" s="140" t="str">
        <f>IF(G2421=30,1,M2420)</f>
      </c>
      <c r="M2421" s="141" t="str">
        <f>L2421*(1-K2421)</f>
      </c>
    </row>
    <row r="2422">
      <c r="A2422" t="s">
        <v>148</v>
      </c>
      <c r="B2422" t="s">
        <v>174</v>
      </c>
      <c r="C2422" s="4" t="s">
        <v>175</v>
      </c>
      <c r="D2422" t="s">
        <v>166</v>
      </c>
      <c r="E2422" t="s">
        <v>451</v>
      </c>
      <c r="F2422" s="134" t="n">
        <v>2033</v>
      </c>
      <c r="G2422" s="135" t="n">
        <v>50</v>
      </c>
      <c r="H2422" s="136" t="n">
        <v>10284.5898938855</v>
      </c>
      <c r="I2422" s="137" t="n">
        <v>4206814.01325354</v>
      </c>
      <c r="J2422" s="138" t="str">
        <f>IF(I2422&gt;0,H2422/I2422,0)</f>
      </c>
      <c r="K2422" s="139" t="str">
        <f>1-EXP(-J2422)</f>
      </c>
      <c r="L2422" s="140" t="str">
        <f>IF(G2422=30,1,M2421)</f>
      </c>
      <c r="M2422" s="141" t="str">
        <f>L2422*(1-K2422)</f>
      </c>
    </row>
    <row r="2423">
      <c r="A2423" t="s">
        <v>148</v>
      </c>
      <c r="B2423" t="s">
        <v>174</v>
      </c>
      <c r="C2423" s="4" t="s">
        <v>175</v>
      </c>
      <c r="D2423" t="s">
        <v>166</v>
      </c>
      <c r="E2423" t="s">
        <v>451</v>
      </c>
      <c r="F2423" s="134" t="n">
        <v>2033</v>
      </c>
      <c r="G2423" s="135" t="n">
        <v>51</v>
      </c>
      <c r="H2423" s="136" t="n">
        <v>10883.9463670506</v>
      </c>
      <c r="I2423" s="137" t="n">
        <v>4064774.15723629</v>
      </c>
      <c r="J2423" s="138" t="str">
        <f>IF(I2423&gt;0,H2423/I2423,0)</f>
      </c>
      <c r="K2423" s="139" t="str">
        <f>1-EXP(-J2423)</f>
      </c>
      <c r="L2423" s="140" t="str">
        <f>IF(G2423=30,1,M2422)</f>
      </c>
      <c r="M2423" s="141" t="str">
        <f>L2423*(1-K2423)</f>
      </c>
    </row>
    <row r="2424">
      <c r="A2424" t="s">
        <v>148</v>
      </c>
      <c r="B2424" t="s">
        <v>174</v>
      </c>
      <c r="C2424" s="4" t="s">
        <v>175</v>
      </c>
      <c r="D2424" t="s">
        <v>166</v>
      </c>
      <c r="E2424" t="s">
        <v>451</v>
      </c>
      <c r="F2424" s="134" t="n">
        <v>2033</v>
      </c>
      <c r="G2424" s="135" t="n">
        <v>52</v>
      </c>
      <c r="H2424" s="136" t="n">
        <v>11660.3306768383</v>
      </c>
      <c r="I2424" s="137" t="n">
        <v>3984520.84415619</v>
      </c>
      <c r="J2424" s="138" t="str">
        <f>IF(I2424&gt;0,H2424/I2424,0)</f>
      </c>
      <c r="K2424" s="139" t="str">
        <f>1-EXP(-J2424)</f>
      </c>
      <c r="L2424" s="140" t="str">
        <f>IF(G2424=30,1,M2423)</f>
      </c>
      <c r="M2424" s="141" t="str">
        <f>L2424*(1-K2424)</f>
      </c>
    </row>
    <row r="2425">
      <c r="A2425" t="s">
        <v>148</v>
      </c>
      <c r="B2425" t="s">
        <v>174</v>
      </c>
      <c r="C2425" s="4" t="s">
        <v>175</v>
      </c>
      <c r="D2425" t="s">
        <v>166</v>
      </c>
      <c r="E2425" t="s">
        <v>451</v>
      </c>
      <c r="F2425" s="134" t="n">
        <v>2033</v>
      </c>
      <c r="G2425" s="135" t="n">
        <v>53</v>
      </c>
      <c r="H2425" s="136" t="n">
        <v>12529.9403960044</v>
      </c>
      <c r="I2425" s="137" t="n">
        <v>3919385.53320949</v>
      </c>
      <c r="J2425" s="138" t="str">
        <f>IF(I2425&gt;0,H2425/I2425,0)</f>
      </c>
      <c r="K2425" s="139" t="str">
        <f>1-EXP(-J2425)</f>
      </c>
      <c r="L2425" s="140" t="str">
        <f>IF(G2425=30,1,M2424)</f>
      </c>
      <c r="M2425" s="141" t="str">
        <f>L2425*(1-K2425)</f>
      </c>
    </row>
    <row r="2426">
      <c r="A2426" t="s">
        <v>148</v>
      </c>
      <c r="B2426" t="s">
        <v>174</v>
      </c>
      <c r="C2426" s="4" t="s">
        <v>175</v>
      </c>
      <c r="D2426" t="s">
        <v>166</v>
      </c>
      <c r="E2426" t="s">
        <v>451</v>
      </c>
      <c r="F2426" s="134" t="n">
        <v>2033</v>
      </c>
      <c r="G2426" s="135" t="n">
        <v>54</v>
      </c>
      <c r="H2426" s="136" t="n">
        <v>13438.2611968507</v>
      </c>
      <c r="I2426" s="137" t="n">
        <v>3848469.80140396</v>
      </c>
      <c r="J2426" s="138" t="str">
        <f>IF(I2426&gt;0,H2426/I2426,0)</f>
      </c>
      <c r="K2426" s="139" t="str">
        <f>1-EXP(-J2426)</f>
      </c>
      <c r="L2426" s="140" t="str">
        <f>IF(G2426=30,1,M2425)</f>
      </c>
      <c r="M2426" s="141" t="str">
        <f>L2426*(1-K2426)</f>
      </c>
    </row>
    <row r="2427">
      <c r="A2427" t="s">
        <v>148</v>
      </c>
      <c r="B2427" t="s">
        <v>174</v>
      </c>
      <c r="C2427" s="4" t="s">
        <v>175</v>
      </c>
      <c r="D2427" t="s">
        <v>166</v>
      </c>
      <c r="E2427" t="s">
        <v>451</v>
      </c>
      <c r="F2427" s="134" t="n">
        <v>2033</v>
      </c>
      <c r="G2427" s="135" t="n">
        <v>55</v>
      </c>
      <c r="H2427" s="136" t="n">
        <v>14396.8924255001</v>
      </c>
      <c r="I2427" s="137" t="n">
        <v>3758164.15542688</v>
      </c>
      <c r="J2427" s="138" t="str">
        <f>IF(I2427&gt;0,H2427/I2427,0)</f>
      </c>
      <c r="K2427" s="139" t="str">
        <f>1-EXP(-J2427)</f>
      </c>
      <c r="L2427" s="140" t="str">
        <f>IF(G2427=30,1,M2426)</f>
      </c>
      <c r="M2427" s="141" t="str">
        <f>L2427*(1-K2427)</f>
      </c>
    </row>
    <row r="2428">
      <c r="A2428" t="s">
        <v>148</v>
      </c>
      <c r="B2428" t="s">
        <v>174</v>
      </c>
      <c r="C2428" s="4" t="s">
        <v>175</v>
      </c>
      <c r="D2428" t="s">
        <v>166</v>
      </c>
      <c r="E2428" t="s">
        <v>451</v>
      </c>
      <c r="F2428" s="134" t="n">
        <v>2033</v>
      </c>
      <c r="G2428" s="135" t="n">
        <v>56</v>
      </c>
      <c r="H2428" s="136" t="n">
        <v>15412.1729712395</v>
      </c>
      <c r="I2428" s="137" t="n">
        <v>3683534.16674989</v>
      </c>
      <c r="J2428" s="138" t="str">
        <f>IF(I2428&gt;0,H2428/I2428,0)</f>
      </c>
      <c r="K2428" s="139" t="str">
        <f>1-EXP(-J2428)</f>
      </c>
      <c r="L2428" s="140" t="str">
        <f>IF(G2428=30,1,M2427)</f>
      </c>
      <c r="M2428" s="141" t="str">
        <f>L2428*(1-K2428)</f>
      </c>
    </row>
    <row r="2429">
      <c r="A2429" t="s">
        <v>148</v>
      </c>
      <c r="B2429" t="s">
        <v>174</v>
      </c>
      <c r="C2429" s="4" t="s">
        <v>175</v>
      </c>
      <c r="D2429" t="s">
        <v>166</v>
      </c>
      <c r="E2429" t="s">
        <v>451</v>
      </c>
      <c r="F2429" s="134" t="n">
        <v>2033</v>
      </c>
      <c r="G2429" s="135" t="n">
        <v>57</v>
      </c>
      <c r="H2429" s="136" t="n">
        <v>16444.1263529721</v>
      </c>
      <c r="I2429" s="137" t="n">
        <v>3597339.32547479</v>
      </c>
      <c r="J2429" s="138" t="str">
        <f>IF(I2429&gt;0,H2429/I2429,0)</f>
      </c>
      <c r="K2429" s="139" t="str">
        <f>1-EXP(-J2429)</f>
      </c>
      <c r="L2429" s="140" t="str">
        <f>IF(G2429=30,1,M2428)</f>
      </c>
      <c r="M2429" s="141" t="str">
        <f>L2429*(1-K2429)</f>
      </c>
    </row>
    <row r="2430">
      <c r="A2430" t="s">
        <v>148</v>
      </c>
      <c r="B2430" t="s">
        <v>174</v>
      </c>
      <c r="C2430" s="4" t="s">
        <v>175</v>
      </c>
      <c r="D2430" t="s">
        <v>166</v>
      </c>
      <c r="E2430" t="s">
        <v>451</v>
      </c>
      <c r="F2430" s="134" t="n">
        <v>2033</v>
      </c>
      <c r="G2430" s="135" t="n">
        <v>58</v>
      </c>
      <c r="H2430" s="136" t="n">
        <v>17539.2309748398</v>
      </c>
      <c r="I2430" s="137" t="n">
        <v>3509919.15277185</v>
      </c>
      <c r="J2430" s="138" t="str">
        <f>IF(I2430&gt;0,H2430/I2430,0)</f>
      </c>
      <c r="K2430" s="139" t="str">
        <f>1-EXP(-J2430)</f>
      </c>
      <c r="L2430" s="140" t="str">
        <f>IF(G2430=30,1,M2429)</f>
      </c>
      <c r="M2430" s="141" t="str">
        <f>L2430*(1-K2430)</f>
      </c>
    </row>
    <row r="2431">
      <c r="A2431" t="s">
        <v>148</v>
      </c>
      <c r="B2431" t="s">
        <v>174</v>
      </c>
      <c r="C2431" s="4" t="s">
        <v>175</v>
      </c>
      <c r="D2431" t="s">
        <v>166</v>
      </c>
      <c r="E2431" t="s">
        <v>451</v>
      </c>
      <c r="F2431" s="134" t="n">
        <v>2033</v>
      </c>
      <c r="G2431" s="135" t="n">
        <v>59</v>
      </c>
      <c r="H2431" s="136" t="n">
        <v>18560.8377347836</v>
      </c>
      <c r="I2431" s="137" t="n">
        <v>3395550.96028397</v>
      </c>
      <c r="J2431" s="138" t="str">
        <f>IF(I2431&gt;0,H2431/I2431,0)</f>
      </c>
      <c r="K2431" s="139" t="str">
        <f>1-EXP(-J2431)</f>
      </c>
      <c r="L2431" s="140" t="str">
        <f>IF(G2431=30,1,M2430)</f>
      </c>
      <c r="M2431" s="141" t="str">
        <f>L2431*(1-K2431)</f>
      </c>
    </row>
    <row r="2432">
      <c r="A2432" t="s">
        <v>148</v>
      </c>
      <c r="B2432" t="s">
        <v>174</v>
      </c>
      <c r="C2432" s="4" t="s">
        <v>175</v>
      </c>
      <c r="D2432" t="s">
        <v>166</v>
      </c>
      <c r="E2432" t="s">
        <v>451</v>
      </c>
      <c r="F2432" s="134" t="n">
        <v>2033</v>
      </c>
      <c r="G2432" s="135" t="n">
        <v>60</v>
      </c>
      <c r="H2432" s="136" t="n">
        <v>20196.0795583625</v>
      </c>
      <c r="I2432" s="137" t="n">
        <v>3338126.6851858</v>
      </c>
      <c r="J2432" s="138" t="str">
        <f>IF(I2432&gt;0,H2432/I2432,0)</f>
      </c>
      <c r="K2432" s="139" t="str">
        <f>1-EXP(-J2432)</f>
      </c>
      <c r="L2432" s="140" t="str">
        <f>IF(G2432=30,1,M2431)</f>
      </c>
      <c r="M2432" s="141" t="str">
        <f>L2432*(1-K2432)</f>
      </c>
    </row>
    <row r="2433">
      <c r="A2433" t="s">
        <v>148</v>
      </c>
      <c r="B2433" t="s">
        <v>174</v>
      </c>
      <c r="C2433" s="4" t="s">
        <v>175</v>
      </c>
      <c r="D2433" t="s">
        <v>166</v>
      </c>
      <c r="E2433" t="s">
        <v>451</v>
      </c>
      <c r="F2433" s="134" t="n">
        <v>2033</v>
      </c>
      <c r="G2433" s="135" t="n">
        <v>61</v>
      </c>
      <c r="H2433" s="136" t="n">
        <v>20750.7233199675</v>
      </c>
      <c r="I2433" s="137" t="n">
        <v>3123697.41192051</v>
      </c>
      <c r="J2433" s="138" t="str">
        <f>IF(I2433&gt;0,H2433/I2433,0)</f>
      </c>
      <c r="K2433" s="139" t="str">
        <f>1-EXP(-J2433)</f>
      </c>
      <c r="L2433" s="140" t="str">
        <f>IF(G2433=30,1,M2432)</f>
      </c>
      <c r="M2433" s="141" t="str">
        <f>L2433*(1-K2433)</f>
      </c>
    </row>
    <row r="2434">
      <c r="A2434" t="s">
        <v>148</v>
      </c>
      <c r="B2434" t="s">
        <v>174</v>
      </c>
      <c r="C2434" s="4" t="s">
        <v>175</v>
      </c>
      <c r="D2434" t="s">
        <v>166</v>
      </c>
      <c r="E2434" t="s">
        <v>451</v>
      </c>
      <c r="F2434" s="134" t="n">
        <v>2033</v>
      </c>
      <c r="G2434" s="135" t="n">
        <v>62</v>
      </c>
      <c r="H2434" s="136" t="n">
        <v>22000.9410974116</v>
      </c>
      <c r="I2434" s="137" t="n">
        <v>3025032.70286151</v>
      </c>
      <c r="J2434" s="138" t="str">
        <f>IF(I2434&gt;0,H2434/I2434,0)</f>
      </c>
      <c r="K2434" s="139" t="str">
        <f>1-EXP(-J2434)</f>
      </c>
      <c r="L2434" s="140" t="str">
        <f>IF(G2434=30,1,M2433)</f>
      </c>
      <c r="M2434" s="141" t="str">
        <f>L2434*(1-K2434)</f>
      </c>
    </row>
    <row r="2435">
      <c r="A2435" t="s">
        <v>148</v>
      </c>
      <c r="B2435" t="s">
        <v>174</v>
      </c>
      <c r="C2435" s="4" t="s">
        <v>175</v>
      </c>
      <c r="D2435" t="s">
        <v>166</v>
      </c>
      <c r="E2435" t="s">
        <v>451</v>
      </c>
      <c r="F2435" s="134" t="n">
        <v>2033</v>
      </c>
      <c r="G2435" s="135" t="n">
        <v>63</v>
      </c>
      <c r="H2435" s="136" t="n">
        <v>23340.5555011286</v>
      </c>
      <c r="I2435" s="137" t="n">
        <v>2929919.92648124</v>
      </c>
      <c r="J2435" s="138" t="str">
        <f>IF(I2435&gt;0,H2435/I2435,0)</f>
      </c>
      <c r="K2435" s="139" t="str">
        <f>1-EXP(-J2435)</f>
      </c>
      <c r="L2435" s="140" t="str">
        <f>IF(G2435=30,1,M2434)</f>
      </c>
      <c r="M2435" s="141" t="str">
        <f>L2435*(1-K2435)</f>
      </c>
    </row>
    <row r="2436">
      <c r="A2436" t="s">
        <v>148</v>
      </c>
      <c r="B2436" t="s">
        <v>174</v>
      </c>
      <c r="C2436" s="4" t="s">
        <v>175</v>
      </c>
      <c r="D2436" t="s">
        <v>166</v>
      </c>
      <c r="E2436" t="s">
        <v>451</v>
      </c>
      <c r="F2436" s="134" t="n">
        <v>2033</v>
      </c>
      <c r="G2436" s="135" t="n">
        <v>64</v>
      </c>
      <c r="H2436" s="136" t="n">
        <v>24662.7387156971</v>
      </c>
      <c r="I2436" s="137" t="n">
        <v>2825573.30040529</v>
      </c>
      <c r="J2436" s="138" t="str">
        <f>IF(I2436&gt;0,H2436/I2436,0)</f>
      </c>
      <c r="K2436" s="139" t="str">
        <f>1-EXP(-J2436)</f>
      </c>
      <c r="L2436" s="140" t="str">
        <f>IF(G2436=30,1,M2435)</f>
      </c>
      <c r="M2436" s="141" t="str">
        <f>L2436*(1-K2436)</f>
      </c>
    </row>
    <row r="2437">
      <c r="A2437" t="s">
        <v>148</v>
      </c>
      <c r="B2437" t="s">
        <v>174</v>
      </c>
      <c r="C2437" s="4" t="s">
        <v>175</v>
      </c>
      <c r="D2437" t="s">
        <v>166</v>
      </c>
      <c r="E2437" t="s">
        <v>451</v>
      </c>
      <c r="F2437" s="134" t="n">
        <v>2033</v>
      </c>
      <c r="G2437" s="135" t="n">
        <v>65</v>
      </c>
      <c r="H2437" s="136" t="n">
        <v>25004.7447857824</v>
      </c>
      <c r="I2437" s="137" t="n">
        <v>2702437.4015101</v>
      </c>
      <c r="J2437" s="138" t="str">
        <f>IF(I2437&gt;0,H2437/I2437,0)</f>
      </c>
      <c r="K2437" s="139" t="str">
        <f>1-EXP(-J2437)</f>
      </c>
      <c r="L2437" s="140" t="str">
        <f>IF(G2437=30,1,M2436)</f>
      </c>
      <c r="M2437" s="141" t="str">
        <f>L2437*(1-K2437)</f>
      </c>
    </row>
    <row r="2438">
      <c r="A2438" t="s">
        <v>148</v>
      </c>
      <c r="B2438" t="s">
        <v>174</v>
      </c>
      <c r="C2438" s="4" t="s">
        <v>175</v>
      </c>
      <c r="D2438" t="s">
        <v>166</v>
      </c>
      <c r="E2438" t="s">
        <v>451</v>
      </c>
      <c r="F2438" s="134" t="n">
        <v>2033</v>
      </c>
      <c r="G2438" s="135" t="n">
        <v>66</v>
      </c>
      <c r="H2438" s="136" t="n">
        <v>25896.6172594496</v>
      </c>
      <c r="I2438" s="137" t="n">
        <v>2550631.9492986</v>
      </c>
      <c r="J2438" s="138" t="str">
        <f>IF(I2438&gt;0,H2438/I2438,0)</f>
      </c>
      <c r="K2438" s="139" t="str">
        <f>1-EXP(-J2438)</f>
      </c>
      <c r="L2438" s="140" t="str">
        <f>IF(G2438=30,1,M2437)</f>
      </c>
      <c r="M2438" s="141" t="str">
        <f>L2438*(1-K2438)</f>
      </c>
    </row>
    <row r="2439">
      <c r="A2439" t="s">
        <v>148</v>
      </c>
      <c r="B2439" t="s">
        <v>174</v>
      </c>
      <c r="C2439" s="4" t="s">
        <v>175</v>
      </c>
      <c r="D2439" t="s">
        <v>166</v>
      </c>
      <c r="E2439" t="s">
        <v>451</v>
      </c>
      <c r="F2439" s="134" t="n">
        <v>2033</v>
      </c>
      <c r="G2439" s="135" t="n">
        <v>67</v>
      </c>
      <c r="H2439" s="136" t="n">
        <v>27094.4843322686</v>
      </c>
      <c r="I2439" s="137" t="n">
        <v>2432113.36847479</v>
      </c>
      <c r="J2439" s="138" t="str">
        <f>IF(I2439&gt;0,H2439/I2439,0)</f>
      </c>
      <c r="K2439" s="139" t="str">
        <f>1-EXP(-J2439)</f>
      </c>
      <c r="L2439" s="140" t="str">
        <f>IF(G2439=30,1,M2438)</f>
      </c>
      <c r="M2439" s="141" t="str">
        <f>L2439*(1-K2439)</f>
      </c>
    </row>
    <row r="2440">
      <c r="A2440" t="s">
        <v>148</v>
      </c>
      <c r="B2440" t="s">
        <v>174</v>
      </c>
      <c r="C2440" s="4" t="s">
        <v>175</v>
      </c>
      <c r="D2440" t="s">
        <v>166</v>
      </c>
      <c r="E2440" t="s">
        <v>451</v>
      </c>
      <c r="F2440" s="134" t="n">
        <v>2033</v>
      </c>
      <c r="G2440" s="135" t="n">
        <v>68</v>
      </c>
      <c r="H2440" s="136" t="n">
        <v>28056.4783292193</v>
      </c>
      <c r="I2440" s="137" t="n">
        <v>2294058.35250707</v>
      </c>
      <c r="J2440" s="138" t="str">
        <f>IF(I2440&gt;0,H2440/I2440,0)</f>
      </c>
      <c r="K2440" s="139" t="str">
        <f>1-EXP(-J2440)</f>
      </c>
      <c r="L2440" s="140" t="str">
        <f>IF(G2440=30,1,M2439)</f>
      </c>
      <c r="M2440" s="141" t="str">
        <f>L2440*(1-K2440)</f>
      </c>
    </row>
    <row r="2441">
      <c r="A2441" t="s">
        <v>148</v>
      </c>
      <c r="B2441" t="s">
        <v>174</v>
      </c>
      <c r="C2441" s="4" t="s">
        <v>175</v>
      </c>
      <c r="D2441" t="s">
        <v>166</v>
      </c>
      <c r="E2441" t="s">
        <v>451</v>
      </c>
      <c r="F2441" s="134" t="n">
        <v>2033</v>
      </c>
      <c r="G2441" s="135" t="n">
        <v>69</v>
      </c>
      <c r="H2441" s="136" t="n">
        <v>28980.1425664451</v>
      </c>
      <c r="I2441" s="137" t="n">
        <v>2156461.86413579</v>
      </c>
      <c r="J2441" s="138" t="str">
        <f>IF(I2441&gt;0,H2441/I2441,0)</f>
      </c>
      <c r="K2441" s="139" t="str">
        <f>1-EXP(-J2441)</f>
      </c>
      <c r="L2441" s="140" t="str">
        <f>IF(G2441=30,1,M2440)</f>
      </c>
      <c r="M2441" s="141" t="str">
        <f>L2441*(1-K2441)</f>
      </c>
    </row>
    <row r="2442">
      <c r="A2442" t="s">
        <v>148</v>
      </c>
      <c r="B2442" t="s">
        <v>174</v>
      </c>
      <c r="C2442" s="4" t="s">
        <v>175</v>
      </c>
      <c r="D2442" t="s">
        <v>166</v>
      </c>
      <c r="E2442" t="s">
        <v>451</v>
      </c>
      <c r="F2442" s="134" t="n">
        <v>2034</v>
      </c>
      <c r="G2442" s="135" t="n">
        <v>30</v>
      </c>
      <c r="H2442" s="136" t="n">
        <v>772.611446796523</v>
      </c>
      <c r="I2442" s="137" t="n">
        <v>4429687.61294997</v>
      </c>
      <c r="J2442" s="138" t="str">
        <f>IF(I2442&gt;0,H2442/I2442,0)</f>
      </c>
      <c r="K2442" s="139" t="str">
        <f>1-EXP(-J2442)</f>
      </c>
      <c r="L2442" s="140" t="str">
        <f>IF(G2442=30,1,M2441)</f>
      </c>
      <c r="M2442" s="141" t="str">
        <f>L2442*(1-K2442)</f>
      </c>
    </row>
    <row r="2443">
      <c r="A2443" t="s">
        <v>148</v>
      </c>
      <c r="B2443" t="s">
        <v>174</v>
      </c>
      <c r="C2443" s="4" t="s">
        <v>175</v>
      </c>
      <c r="D2443" t="s">
        <v>166</v>
      </c>
      <c r="E2443" t="s">
        <v>451</v>
      </c>
      <c r="F2443" s="134" t="n">
        <v>2034</v>
      </c>
      <c r="G2443" s="135" t="n">
        <v>31</v>
      </c>
      <c r="H2443" s="136" t="n">
        <v>953.008243536255</v>
      </c>
      <c r="I2443" s="137" t="n">
        <v>4364303.7694192</v>
      </c>
      <c r="J2443" s="138" t="str">
        <f>IF(I2443&gt;0,H2443/I2443,0)</f>
      </c>
      <c r="K2443" s="139" t="str">
        <f>1-EXP(-J2443)</f>
      </c>
      <c r="L2443" s="140" t="str">
        <f>IF(G2443=30,1,M2442)</f>
      </c>
      <c r="M2443" s="141" t="str">
        <f>L2443*(1-K2443)</f>
      </c>
    </row>
    <row r="2444">
      <c r="A2444" t="s">
        <v>148</v>
      </c>
      <c r="B2444" t="s">
        <v>174</v>
      </c>
      <c r="C2444" s="4" t="s">
        <v>175</v>
      </c>
      <c r="D2444" t="s">
        <v>166</v>
      </c>
      <c r="E2444" t="s">
        <v>451</v>
      </c>
      <c r="F2444" s="134" t="n">
        <v>2034</v>
      </c>
      <c r="G2444" s="135" t="n">
        <v>32</v>
      </c>
      <c r="H2444" s="136" t="n">
        <v>1141.35690794342</v>
      </c>
      <c r="I2444" s="137" t="n">
        <v>4343528.52600398</v>
      </c>
      <c r="J2444" s="138" t="str">
        <f>IF(I2444&gt;0,H2444/I2444,0)</f>
      </c>
      <c r="K2444" s="139" t="str">
        <f>1-EXP(-J2444)</f>
      </c>
      <c r="L2444" s="140" t="str">
        <f>IF(G2444=30,1,M2443)</f>
      </c>
      <c r="M2444" s="141" t="str">
        <f>L2444*(1-K2444)</f>
      </c>
    </row>
    <row r="2445">
      <c r="A2445" t="s">
        <v>148</v>
      </c>
      <c r="B2445" t="s">
        <v>174</v>
      </c>
      <c r="C2445" s="4" t="s">
        <v>175</v>
      </c>
      <c r="D2445" t="s">
        <v>166</v>
      </c>
      <c r="E2445" t="s">
        <v>451</v>
      </c>
      <c r="F2445" s="134" t="n">
        <v>2034</v>
      </c>
      <c r="G2445" s="135" t="n">
        <v>33</v>
      </c>
      <c r="H2445" s="136" t="n">
        <v>1201.64110077337</v>
      </c>
      <c r="I2445" s="137" t="n">
        <v>4323781.49072782</v>
      </c>
      <c r="J2445" s="138" t="str">
        <f>IF(I2445&gt;0,H2445/I2445,0)</f>
      </c>
      <c r="K2445" s="139" t="str">
        <f>1-EXP(-J2445)</f>
      </c>
      <c r="L2445" s="140" t="str">
        <f>IF(G2445=30,1,M2444)</f>
      </c>
      <c r="M2445" s="141" t="str">
        <f>L2445*(1-K2445)</f>
      </c>
    </row>
    <row r="2446">
      <c r="A2446" t="s">
        <v>148</v>
      </c>
      <c r="B2446" t="s">
        <v>174</v>
      </c>
      <c r="C2446" s="4" t="s">
        <v>175</v>
      </c>
      <c r="D2446" t="s">
        <v>166</v>
      </c>
      <c r="E2446" t="s">
        <v>451</v>
      </c>
      <c r="F2446" s="134" t="n">
        <v>2034</v>
      </c>
      <c r="G2446" s="135" t="n">
        <v>34</v>
      </c>
      <c r="H2446" s="136" t="n">
        <v>1273.52907653569</v>
      </c>
      <c r="I2446" s="137" t="n">
        <v>4303759.608774</v>
      </c>
      <c r="J2446" s="138" t="str">
        <f>IF(I2446&gt;0,H2446/I2446,0)</f>
      </c>
      <c r="K2446" s="139" t="str">
        <f>1-EXP(-J2446)</f>
      </c>
      <c r="L2446" s="140" t="str">
        <f>IF(G2446=30,1,M2445)</f>
      </c>
      <c r="M2446" s="141" t="str">
        <f>L2446*(1-K2446)</f>
      </c>
    </row>
    <row r="2447">
      <c r="A2447" t="s">
        <v>148</v>
      </c>
      <c r="B2447" t="s">
        <v>174</v>
      </c>
      <c r="C2447" s="4" t="s">
        <v>175</v>
      </c>
      <c r="D2447" t="s">
        <v>166</v>
      </c>
      <c r="E2447" t="s">
        <v>451</v>
      </c>
      <c r="F2447" s="134" t="n">
        <v>2034</v>
      </c>
      <c r="G2447" s="135" t="n">
        <v>35</v>
      </c>
      <c r="H2447" s="136" t="n">
        <v>1728.87367977127</v>
      </c>
      <c r="I2447" s="137" t="n">
        <v>4323372.02847707</v>
      </c>
      <c r="J2447" s="138" t="str">
        <f>IF(I2447&gt;0,H2447/I2447,0)</f>
      </c>
      <c r="K2447" s="139" t="str">
        <f>1-EXP(-J2447)</f>
      </c>
      <c r="L2447" s="140" t="str">
        <f>IF(G2447=30,1,M2446)</f>
      </c>
      <c r="M2447" s="141" t="str">
        <f>L2447*(1-K2447)</f>
      </c>
    </row>
    <row r="2448">
      <c r="A2448" t="s">
        <v>148</v>
      </c>
      <c r="B2448" t="s">
        <v>174</v>
      </c>
      <c r="C2448" s="4" t="s">
        <v>175</v>
      </c>
      <c r="D2448" t="s">
        <v>166</v>
      </c>
      <c r="E2448" t="s">
        <v>451</v>
      </c>
      <c r="F2448" s="134" t="n">
        <v>2034</v>
      </c>
      <c r="G2448" s="135" t="n">
        <v>36</v>
      </c>
      <c r="H2448" s="136" t="n">
        <v>1957.1340370335</v>
      </c>
      <c r="I2448" s="137" t="n">
        <v>4381621.59819975</v>
      </c>
      <c r="J2448" s="138" t="str">
        <f>IF(I2448&gt;0,H2448/I2448,0)</f>
      </c>
      <c r="K2448" s="139" t="str">
        <f>1-EXP(-J2448)</f>
      </c>
      <c r="L2448" s="140" t="str">
        <f>IF(G2448=30,1,M2447)</f>
      </c>
      <c r="M2448" s="141" t="str">
        <f>L2448*(1-K2448)</f>
      </c>
    </row>
    <row r="2449">
      <c r="A2449" t="s">
        <v>148</v>
      </c>
      <c r="B2449" t="s">
        <v>174</v>
      </c>
      <c r="C2449" s="4" t="s">
        <v>175</v>
      </c>
      <c r="D2449" t="s">
        <v>166</v>
      </c>
      <c r="E2449" t="s">
        <v>451</v>
      </c>
      <c r="F2449" s="134" t="n">
        <v>2034</v>
      </c>
      <c r="G2449" s="135" t="n">
        <v>37</v>
      </c>
      <c r="H2449" s="136" t="n">
        <v>2367.6360913087</v>
      </c>
      <c r="I2449" s="137" t="n">
        <v>4519189.81856796</v>
      </c>
      <c r="J2449" s="138" t="str">
        <f>IF(I2449&gt;0,H2449/I2449,0)</f>
      </c>
      <c r="K2449" s="139" t="str">
        <f>1-EXP(-J2449)</f>
      </c>
      <c r="L2449" s="140" t="str">
        <f>IF(G2449=30,1,M2448)</f>
      </c>
      <c r="M2449" s="141" t="str">
        <f>L2449*(1-K2449)</f>
      </c>
    </row>
    <row r="2450">
      <c r="A2450" t="s">
        <v>148</v>
      </c>
      <c r="B2450" t="s">
        <v>174</v>
      </c>
      <c r="C2450" s="4" t="s">
        <v>175</v>
      </c>
      <c r="D2450" t="s">
        <v>166</v>
      </c>
      <c r="E2450" t="s">
        <v>451</v>
      </c>
      <c r="F2450" s="134" t="n">
        <v>2034</v>
      </c>
      <c r="G2450" s="135" t="n">
        <v>38</v>
      </c>
      <c r="H2450" s="136" t="n">
        <v>2519.59192930387</v>
      </c>
      <c r="I2450" s="137" t="n">
        <v>4474815.3188833</v>
      </c>
      <c r="J2450" s="138" t="str">
        <f>IF(I2450&gt;0,H2450/I2450,0)</f>
      </c>
      <c r="K2450" s="139" t="str">
        <f>1-EXP(-J2450)</f>
      </c>
      <c r="L2450" s="140" t="str">
        <f>IF(G2450=30,1,M2449)</f>
      </c>
      <c r="M2450" s="141" t="str">
        <f>L2450*(1-K2450)</f>
      </c>
    </row>
    <row r="2451">
      <c r="A2451" t="s">
        <v>148</v>
      </c>
      <c r="B2451" t="s">
        <v>174</v>
      </c>
      <c r="C2451" s="4" t="s">
        <v>175</v>
      </c>
      <c r="D2451" t="s">
        <v>166</v>
      </c>
      <c r="E2451" t="s">
        <v>451</v>
      </c>
      <c r="F2451" s="134" t="n">
        <v>2034</v>
      </c>
      <c r="G2451" s="135" t="n">
        <v>39</v>
      </c>
      <c r="H2451" s="136" t="n">
        <v>2667.85914757926</v>
      </c>
      <c r="I2451" s="137" t="n">
        <v>4400242.83798455</v>
      </c>
      <c r="J2451" s="138" t="str">
        <f>IF(I2451&gt;0,H2451/I2451,0)</f>
      </c>
      <c r="K2451" s="139" t="str">
        <f>1-EXP(-J2451)</f>
      </c>
      <c r="L2451" s="140" t="str">
        <f>IF(G2451=30,1,M2450)</f>
      </c>
      <c r="M2451" s="141" t="str">
        <f>L2451*(1-K2451)</f>
      </c>
    </row>
    <row r="2452">
      <c r="A2452" t="s">
        <v>148</v>
      </c>
      <c r="B2452" t="s">
        <v>174</v>
      </c>
      <c r="C2452" s="4" t="s">
        <v>175</v>
      </c>
      <c r="D2452" t="s">
        <v>166</v>
      </c>
      <c r="E2452" t="s">
        <v>451</v>
      </c>
      <c r="F2452" s="134" t="n">
        <v>2034</v>
      </c>
      <c r="G2452" s="135" t="n">
        <v>40</v>
      </c>
      <c r="H2452" s="136" t="n">
        <v>3531.74491358344</v>
      </c>
      <c r="I2452" s="137" t="n">
        <v>4341124.52861994</v>
      </c>
      <c r="J2452" s="138" t="str">
        <f>IF(I2452&gt;0,H2452/I2452,0)</f>
      </c>
      <c r="K2452" s="139" t="str">
        <f>1-EXP(-J2452)</f>
      </c>
      <c r="L2452" s="140" t="str">
        <f>IF(G2452=30,1,M2451)</f>
      </c>
      <c r="M2452" s="141" t="str">
        <f>L2452*(1-K2452)</f>
      </c>
    </row>
    <row r="2453">
      <c r="A2453" t="s">
        <v>148</v>
      </c>
      <c r="B2453" t="s">
        <v>174</v>
      </c>
      <c r="C2453" s="4" t="s">
        <v>175</v>
      </c>
      <c r="D2453" t="s">
        <v>166</v>
      </c>
      <c r="E2453" t="s">
        <v>451</v>
      </c>
      <c r="F2453" s="134" t="n">
        <v>2034</v>
      </c>
      <c r="G2453" s="135" t="n">
        <v>41</v>
      </c>
      <c r="H2453" s="136" t="n">
        <v>3765.1899150211</v>
      </c>
      <c r="I2453" s="137" t="n">
        <v>4284588.19453939</v>
      </c>
      <c r="J2453" s="138" t="str">
        <f>IF(I2453&gt;0,H2453/I2453,0)</f>
      </c>
      <c r="K2453" s="139" t="str">
        <f>1-EXP(-J2453)</f>
      </c>
      <c r="L2453" s="140" t="str">
        <f>IF(G2453=30,1,M2452)</f>
      </c>
      <c r="M2453" s="141" t="str">
        <f>L2453*(1-K2453)</f>
      </c>
    </row>
    <row r="2454">
      <c r="A2454" t="s">
        <v>148</v>
      </c>
      <c r="B2454" t="s">
        <v>174</v>
      </c>
      <c r="C2454" s="4" t="s">
        <v>175</v>
      </c>
      <c r="D2454" t="s">
        <v>166</v>
      </c>
      <c r="E2454" t="s">
        <v>451</v>
      </c>
      <c r="F2454" s="134" t="n">
        <v>2034</v>
      </c>
      <c r="G2454" s="135" t="n">
        <v>42</v>
      </c>
      <c r="H2454" s="136" t="n">
        <v>4112.28199504271</v>
      </c>
      <c r="I2454" s="137" t="n">
        <v>4319147.69237455</v>
      </c>
      <c r="J2454" s="138" t="str">
        <f>IF(I2454&gt;0,H2454/I2454,0)</f>
      </c>
      <c r="K2454" s="139" t="str">
        <f>1-EXP(-J2454)</f>
      </c>
      <c r="L2454" s="140" t="str">
        <f>IF(G2454=30,1,M2453)</f>
      </c>
      <c r="M2454" s="141" t="str">
        <f>L2454*(1-K2454)</f>
      </c>
    </row>
    <row r="2455">
      <c r="A2455" t="s">
        <v>148</v>
      </c>
      <c r="B2455" t="s">
        <v>174</v>
      </c>
      <c r="C2455" s="4" t="s">
        <v>175</v>
      </c>
      <c r="D2455" t="s">
        <v>166</v>
      </c>
      <c r="E2455" t="s">
        <v>451</v>
      </c>
      <c r="F2455" s="134" t="n">
        <v>2034</v>
      </c>
      <c r="G2455" s="135" t="n">
        <v>43</v>
      </c>
      <c r="H2455" s="136" t="n">
        <v>4487.93443192321</v>
      </c>
      <c r="I2455" s="137" t="n">
        <v>4333796.68462006</v>
      </c>
      <c r="J2455" s="138" t="str">
        <f>IF(I2455&gt;0,H2455/I2455,0)</f>
      </c>
      <c r="K2455" s="139" t="str">
        <f>1-EXP(-J2455)</f>
      </c>
      <c r="L2455" s="140" t="str">
        <f>IF(G2455=30,1,M2454)</f>
      </c>
      <c r="M2455" s="141" t="str">
        <f>L2455*(1-K2455)</f>
      </c>
    </row>
    <row r="2456">
      <c r="A2456" t="s">
        <v>148</v>
      </c>
      <c r="B2456" t="s">
        <v>174</v>
      </c>
      <c r="C2456" s="4" t="s">
        <v>175</v>
      </c>
      <c r="D2456" t="s">
        <v>166</v>
      </c>
      <c r="E2456" t="s">
        <v>451</v>
      </c>
      <c r="F2456" s="134" t="n">
        <v>2034</v>
      </c>
      <c r="G2456" s="135" t="n">
        <v>44</v>
      </c>
      <c r="H2456" s="136" t="n">
        <v>6795.53980956049</v>
      </c>
      <c r="I2456" s="137" t="n">
        <v>6379302.81250285</v>
      </c>
      <c r="J2456" s="138" t="str">
        <f>IF(I2456&gt;0,H2456/I2456,0)</f>
      </c>
      <c r="K2456" s="139" t="str">
        <f>1-EXP(-J2456)</f>
      </c>
      <c r="L2456" s="140" t="str">
        <f>IF(G2456=30,1,M2455)</f>
      </c>
      <c r="M2456" s="141" t="str">
        <f>L2456*(1-K2456)</f>
      </c>
    </row>
    <row r="2457">
      <c r="A2457" t="s">
        <v>148</v>
      </c>
      <c r="B2457" t="s">
        <v>174</v>
      </c>
      <c r="C2457" s="4" t="s">
        <v>175</v>
      </c>
      <c r="D2457" t="s">
        <v>166</v>
      </c>
      <c r="E2457" t="s">
        <v>451</v>
      </c>
      <c r="F2457" s="134" t="n">
        <v>2034</v>
      </c>
      <c r="G2457" s="135" t="n">
        <v>45</v>
      </c>
      <c r="H2457" s="136" t="n">
        <v>6242.91429098867</v>
      </c>
      <c r="I2457" s="137" t="n">
        <v>4285284.52461497</v>
      </c>
      <c r="J2457" s="138" t="str">
        <f>IF(I2457&gt;0,H2457/I2457,0)</f>
      </c>
      <c r="K2457" s="139" t="str">
        <f>1-EXP(-J2457)</f>
      </c>
      <c r="L2457" s="140" t="str">
        <f>IF(G2457=30,1,M2456)</f>
      </c>
      <c r="M2457" s="141" t="str">
        <f>L2457*(1-K2457)</f>
      </c>
    </row>
    <row r="2458">
      <c r="A2458" t="s">
        <v>148</v>
      </c>
      <c r="B2458" t="s">
        <v>174</v>
      </c>
      <c r="C2458" s="4" t="s">
        <v>175</v>
      </c>
      <c r="D2458" t="s">
        <v>166</v>
      </c>
      <c r="E2458" t="s">
        <v>451</v>
      </c>
      <c r="F2458" s="134" t="n">
        <v>2034</v>
      </c>
      <c r="G2458" s="135" t="n">
        <v>46</v>
      </c>
      <c r="H2458" s="136" t="n">
        <v>6792.56866014239</v>
      </c>
      <c r="I2458" s="137" t="n">
        <v>4263307.87847736</v>
      </c>
      <c r="J2458" s="138" t="str">
        <f>IF(I2458&gt;0,H2458/I2458,0)</f>
      </c>
      <c r="K2458" s="139" t="str">
        <f>1-EXP(-J2458)</f>
      </c>
      <c r="L2458" s="140" t="str">
        <f>IF(G2458=30,1,M2457)</f>
      </c>
      <c r="M2458" s="141" t="str">
        <f>L2458*(1-K2458)</f>
      </c>
    </row>
    <row r="2459">
      <c r="A2459" t="s">
        <v>148</v>
      </c>
      <c r="B2459" t="s">
        <v>174</v>
      </c>
      <c r="C2459" s="4" t="s">
        <v>175</v>
      </c>
      <c r="D2459" t="s">
        <v>166</v>
      </c>
      <c r="E2459" t="s">
        <v>451</v>
      </c>
      <c r="F2459" s="134" t="n">
        <v>2034</v>
      </c>
      <c r="G2459" s="135" t="n">
        <v>47</v>
      </c>
      <c r="H2459" s="136" t="n">
        <v>7211.00774658646</v>
      </c>
      <c r="I2459" s="137" t="n">
        <v>4127788.42290789</v>
      </c>
      <c r="J2459" s="138" t="str">
        <f>IF(I2459&gt;0,H2459/I2459,0)</f>
      </c>
      <c r="K2459" s="139" t="str">
        <f>1-EXP(-J2459)</f>
      </c>
      <c r="L2459" s="140" t="str">
        <f>IF(G2459=30,1,M2458)</f>
      </c>
      <c r="M2459" s="141" t="str">
        <f>L2459*(1-K2459)</f>
      </c>
    </row>
    <row r="2460">
      <c r="A2460" t="s">
        <v>148</v>
      </c>
      <c r="B2460" t="s">
        <v>174</v>
      </c>
      <c r="C2460" s="4" t="s">
        <v>175</v>
      </c>
      <c r="D2460" t="s">
        <v>166</v>
      </c>
      <c r="E2460" t="s">
        <v>451</v>
      </c>
      <c r="F2460" s="134" t="n">
        <v>2034</v>
      </c>
      <c r="G2460" s="135" t="n">
        <v>48</v>
      </c>
      <c r="H2460" s="136" t="n">
        <v>7829.02007735709</v>
      </c>
      <c r="I2460" s="137" t="n">
        <v>4088188.05714574</v>
      </c>
      <c r="J2460" s="138" t="str">
        <f>IF(I2460&gt;0,H2460/I2460,0)</f>
      </c>
      <c r="K2460" s="139" t="str">
        <f>1-EXP(-J2460)</f>
      </c>
      <c r="L2460" s="140" t="str">
        <f>IF(G2460=30,1,M2459)</f>
      </c>
      <c r="M2460" s="141" t="str">
        <f>L2460*(1-K2460)</f>
      </c>
    </row>
    <row r="2461">
      <c r="A2461" t="s">
        <v>148</v>
      </c>
      <c r="B2461" t="s">
        <v>174</v>
      </c>
      <c r="C2461" s="4" t="s">
        <v>175</v>
      </c>
      <c r="D2461" t="s">
        <v>166</v>
      </c>
      <c r="E2461" t="s">
        <v>451</v>
      </c>
      <c r="F2461" s="134" t="n">
        <v>2034</v>
      </c>
      <c r="G2461" s="135" t="n">
        <v>49</v>
      </c>
      <c r="H2461" s="136" t="n">
        <v>8689.90503644975</v>
      </c>
      <c r="I2461" s="137" t="n">
        <v>4140044.26658968</v>
      </c>
      <c r="J2461" s="138" t="str">
        <f>IF(I2461&gt;0,H2461/I2461,0)</f>
      </c>
      <c r="K2461" s="139" t="str">
        <f>1-EXP(-J2461)</f>
      </c>
      <c r="L2461" s="140" t="str">
        <f>IF(G2461=30,1,M2460)</f>
      </c>
      <c r="M2461" s="141" t="str">
        <f>L2461*(1-K2461)</f>
      </c>
    </row>
    <row r="2462">
      <c r="A2462" t="s">
        <v>148</v>
      </c>
      <c r="B2462" t="s">
        <v>174</v>
      </c>
      <c r="C2462" s="4" t="s">
        <v>175</v>
      </c>
      <c r="D2462" t="s">
        <v>166</v>
      </c>
      <c r="E2462" t="s">
        <v>451</v>
      </c>
      <c r="F2462" s="134" t="n">
        <v>2034</v>
      </c>
      <c r="G2462" s="135" t="n">
        <v>50</v>
      </c>
      <c r="H2462" s="136" t="n">
        <v>10252.6138383371</v>
      </c>
      <c r="I2462" s="137" t="n">
        <v>4215665.8565053</v>
      </c>
      <c r="J2462" s="138" t="str">
        <f>IF(I2462&gt;0,H2462/I2462,0)</f>
      </c>
      <c r="K2462" s="139" t="str">
        <f>1-EXP(-J2462)</f>
      </c>
      <c r="L2462" s="140" t="str">
        <f>IF(G2462=30,1,M2461)</f>
      </c>
      <c r="M2462" s="141" t="str">
        <f>L2462*(1-K2462)</f>
      </c>
    </row>
    <row r="2463">
      <c r="A2463" t="s">
        <v>148</v>
      </c>
      <c r="B2463" t="s">
        <v>174</v>
      </c>
      <c r="C2463" s="4" t="s">
        <v>175</v>
      </c>
      <c r="D2463" t="s">
        <v>166</v>
      </c>
      <c r="E2463" t="s">
        <v>451</v>
      </c>
      <c r="F2463" s="134" t="n">
        <v>2034</v>
      </c>
      <c r="G2463" s="135" t="n">
        <v>51</v>
      </c>
      <c r="H2463" s="136" t="n">
        <v>11133.4456576795</v>
      </c>
      <c r="I2463" s="137" t="n">
        <v>4182783.10399728</v>
      </c>
      <c r="J2463" s="138" t="str">
        <f>IF(I2463&gt;0,H2463/I2463,0)</f>
      </c>
      <c r="K2463" s="139" t="str">
        <f>1-EXP(-J2463)</f>
      </c>
      <c r="L2463" s="140" t="str">
        <f>IF(G2463=30,1,M2462)</f>
      </c>
      <c r="M2463" s="141" t="str">
        <f>L2463*(1-K2463)</f>
      </c>
    </row>
    <row r="2464">
      <c r="A2464" t="s">
        <v>148</v>
      </c>
      <c r="B2464" t="s">
        <v>174</v>
      </c>
      <c r="C2464" s="4" t="s">
        <v>175</v>
      </c>
      <c r="D2464" t="s">
        <v>166</v>
      </c>
      <c r="E2464" t="s">
        <v>451</v>
      </c>
      <c r="F2464" s="134" t="n">
        <v>2034</v>
      </c>
      <c r="G2464" s="135" t="n">
        <v>52</v>
      </c>
      <c r="H2464" s="136" t="n">
        <v>11763.266331494</v>
      </c>
      <c r="I2464" s="137" t="n">
        <v>4040178.36644023</v>
      </c>
      <c r="J2464" s="138" t="str">
        <f>IF(I2464&gt;0,H2464/I2464,0)</f>
      </c>
      <c r="K2464" s="139" t="str">
        <f>1-EXP(-J2464)</f>
      </c>
      <c r="L2464" s="140" t="str">
        <f>IF(G2464=30,1,M2463)</f>
      </c>
      <c r="M2464" s="141" t="str">
        <f>L2464*(1-K2464)</f>
      </c>
    </row>
    <row r="2465">
      <c r="A2465" t="s">
        <v>148</v>
      </c>
      <c r="B2465" t="s">
        <v>174</v>
      </c>
      <c r="C2465" s="4" t="s">
        <v>175</v>
      </c>
      <c r="D2465" t="s">
        <v>166</v>
      </c>
      <c r="E2465" t="s">
        <v>451</v>
      </c>
      <c r="F2465" s="134" t="n">
        <v>2034</v>
      </c>
      <c r="G2465" s="135" t="n">
        <v>53</v>
      </c>
      <c r="H2465" s="136" t="n">
        <v>12588.2209979174</v>
      </c>
      <c r="I2465" s="137" t="n">
        <v>3958174.99726963</v>
      </c>
      <c r="J2465" s="138" t="str">
        <f>IF(I2465&gt;0,H2465/I2465,0)</f>
      </c>
      <c r="K2465" s="139" t="str">
        <f>1-EXP(-J2465)</f>
      </c>
      <c r="L2465" s="140" t="str">
        <f>IF(G2465=30,1,M2464)</f>
      </c>
      <c r="M2465" s="141" t="str">
        <f>L2465*(1-K2465)</f>
      </c>
    </row>
    <row r="2466">
      <c r="A2466" t="s">
        <v>148</v>
      </c>
      <c r="B2466" t="s">
        <v>174</v>
      </c>
      <c r="C2466" s="4" t="s">
        <v>175</v>
      </c>
      <c r="D2466" t="s">
        <v>166</v>
      </c>
      <c r="E2466" t="s">
        <v>451</v>
      </c>
      <c r="F2466" s="134" t="n">
        <v>2034</v>
      </c>
      <c r="G2466" s="135" t="n">
        <v>54</v>
      </c>
      <c r="H2466" s="136" t="n">
        <v>13512.8608011708</v>
      </c>
      <c r="I2466" s="137" t="n">
        <v>3891081.26539115</v>
      </c>
      <c r="J2466" s="138" t="str">
        <f>IF(I2466&gt;0,H2466/I2466,0)</f>
      </c>
      <c r="K2466" s="139" t="str">
        <f>1-EXP(-J2466)</f>
      </c>
      <c r="L2466" s="140" t="str">
        <f>IF(G2466=30,1,M2465)</f>
      </c>
      <c r="M2466" s="141" t="str">
        <f>L2466*(1-K2466)</f>
      </c>
    </row>
    <row r="2467">
      <c r="A2467" t="s">
        <v>148</v>
      </c>
      <c r="B2467" t="s">
        <v>174</v>
      </c>
      <c r="C2467" s="4" t="s">
        <v>175</v>
      </c>
      <c r="D2467" t="s">
        <v>166</v>
      </c>
      <c r="E2467" t="s">
        <v>451</v>
      </c>
      <c r="F2467" s="134" t="n">
        <v>2034</v>
      </c>
      <c r="G2467" s="135" t="n">
        <v>55</v>
      </c>
      <c r="H2467" s="136" t="n">
        <v>14516.0149022416</v>
      </c>
      <c r="I2467" s="137" t="n">
        <v>3818123.57068187</v>
      </c>
      <c r="J2467" s="138" t="str">
        <f>IF(I2467&gt;0,H2467/I2467,0)</f>
      </c>
      <c r="K2467" s="139" t="str">
        <f>1-EXP(-J2467)</f>
      </c>
      <c r="L2467" s="140" t="str">
        <f>IF(G2467=30,1,M2466)</f>
      </c>
      <c r="M2467" s="141" t="str">
        <f>L2467*(1-K2467)</f>
      </c>
    </row>
    <row r="2468">
      <c r="A2468" t="s">
        <v>148</v>
      </c>
      <c r="B2468" t="s">
        <v>174</v>
      </c>
      <c r="C2468" s="4" t="s">
        <v>175</v>
      </c>
      <c r="D2468" t="s">
        <v>166</v>
      </c>
      <c r="E2468" t="s">
        <v>451</v>
      </c>
      <c r="F2468" s="134" t="n">
        <v>2034</v>
      </c>
      <c r="G2468" s="135" t="n">
        <v>56</v>
      </c>
      <c r="H2468" s="136" t="n">
        <v>15449.2989239769</v>
      </c>
      <c r="I2468" s="137" t="n">
        <v>3725445.04464864</v>
      </c>
      <c r="J2468" s="138" t="str">
        <f>IF(I2468&gt;0,H2468/I2468,0)</f>
      </c>
      <c r="K2468" s="139" t="str">
        <f>1-EXP(-J2468)</f>
      </c>
      <c r="L2468" s="140" t="str">
        <f>IF(G2468=30,1,M2467)</f>
      </c>
      <c r="M2468" s="141" t="str">
        <f>L2468*(1-K2468)</f>
      </c>
    </row>
    <row r="2469">
      <c r="A2469" t="s">
        <v>148</v>
      </c>
      <c r="B2469" t="s">
        <v>174</v>
      </c>
      <c r="C2469" s="4" t="s">
        <v>175</v>
      </c>
      <c r="D2469" t="s">
        <v>166</v>
      </c>
      <c r="E2469" t="s">
        <v>451</v>
      </c>
      <c r="F2469" s="134" t="n">
        <v>2034</v>
      </c>
      <c r="G2469" s="135" t="n">
        <v>57</v>
      </c>
      <c r="H2469" s="136" t="n">
        <v>16550.6449851389</v>
      </c>
      <c r="I2469" s="137" t="n">
        <v>3648855.79171217</v>
      </c>
      <c r="J2469" s="138" t="str">
        <f>IF(I2469&gt;0,H2469/I2469,0)</f>
      </c>
      <c r="K2469" s="139" t="str">
        <f>1-EXP(-J2469)</f>
      </c>
      <c r="L2469" s="140" t="str">
        <f>IF(G2469=30,1,M2468)</f>
      </c>
      <c r="M2469" s="141" t="str">
        <f>L2469*(1-K2469)</f>
      </c>
    </row>
    <row r="2470">
      <c r="A2470" t="s">
        <v>148</v>
      </c>
      <c r="B2470" t="s">
        <v>174</v>
      </c>
      <c r="C2470" s="4" t="s">
        <v>175</v>
      </c>
      <c r="D2470" t="s">
        <v>166</v>
      </c>
      <c r="E2470" t="s">
        <v>451</v>
      </c>
      <c r="F2470" s="134" t="n">
        <v>2034</v>
      </c>
      <c r="G2470" s="135" t="n">
        <v>58</v>
      </c>
      <c r="H2470" s="136" t="n">
        <v>17652.9573804619</v>
      </c>
      <c r="I2470" s="137" t="n">
        <v>3560358.64685591</v>
      </c>
      <c r="J2470" s="138" t="str">
        <f>IF(I2470&gt;0,H2470/I2470,0)</f>
      </c>
      <c r="K2470" s="139" t="str">
        <f>1-EXP(-J2470)</f>
      </c>
      <c r="L2470" s="140" t="str">
        <f>IF(G2470=30,1,M2469)</f>
      </c>
      <c r="M2470" s="141" t="str">
        <f>L2470*(1-K2470)</f>
      </c>
    </row>
    <row r="2471">
      <c r="A2471" t="s">
        <v>148</v>
      </c>
      <c r="B2471" t="s">
        <v>174</v>
      </c>
      <c r="C2471" s="4" t="s">
        <v>175</v>
      </c>
      <c r="D2471" t="s">
        <v>166</v>
      </c>
      <c r="E2471" t="s">
        <v>451</v>
      </c>
      <c r="F2471" s="134" t="n">
        <v>2034</v>
      </c>
      <c r="G2471" s="135" t="n">
        <v>59</v>
      </c>
      <c r="H2471" s="136" t="n">
        <v>18821.7509544101</v>
      </c>
      <c r="I2471" s="137" t="n">
        <v>3470497.75054666</v>
      </c>
      <c r="J2471" s="138" t="str">
        <f>IF(I2471&gt;0,H2471/I2471,0)</f>
      </c>
      <c r="K2471" s="139" t="str">
        <f>1-EXP(-J2471)</f>
      </c>
      <c r="L2471" s="140" t="str">
        <f>IF(G2471=30,1,M2470)</f>
      </c>
      <c r="M2471" s="141" t="str">
        <f>L2471*(1-K2471)</f>
      </c>
    </row>
    <row r="2472">
      <c r="A2472" t="s">
        <v>148</v>
      </c>
      <c r="B2472" t="s">
        <v>174</v>
      </c>
      <c r="C2472" s="4" t="s">
        <v>175</v>
      </c>
      <c r="D2472" t="s">
        <v>166</v>
      </c>
      <c r="E2472" t="s">
        <v>451</v>
      </c>
      <c r="F2472" s="134" t="n">
        <v>2034</v>
      </c>
      <c r="G2472" s="135" t="n">
        <v>60</v>
      </c>
      <c r="H2472" s="136" t="n">
        <v>20090.412597437</v>
      </c>
      <c r="I2472" s="137" t="n">
        <v>3353856.75514868</v>
      </c>
      <c r="J2472" s="138" t="str">
        <f>IF(I2472&gt;0,H2472/I2472,0)</f>
      </c>
      <c r="K2472" s="139" t="str">
        <f>1-EXP(-J2472)</f>
      </c>
      <c r="L2472" s="140" t="str">
        <f>IF(G2472=30,1,M2471)</f>
      </c>
      <c r="M2472" s="141" t="str">
        <f>L2472*(1-K2472)</f>
      </c>
    </row>
    <row r="2473">
      <c r="A2473" t="s">
        <v>148</v>
      </c>
      <c r="B2473" t="s">
        <v>174</v>
      </c>
      <c r="C2473" s="4" t="s">
        <v>175</v>
      </c>
      <c r="D2473" t="s">
        <v>166</v>
      </c>
      <c r="E2473" t="s">
        <v>451</v>
      </c>
      <c r="F2473" s="134" t="n">
        <v>2034</v>
      </c>
      <c r="G2473" s="135" t="n">
        <v>61</v>
      </c>
      <c r="H2473" s="136" t="n">
        <v>21633.4433510212</v>
      </c>
      <c r="I2473" s="137" t="n">
        <v>3292812.69866505</v>
      </c>
      <c r="J2473" s="138" t="str">
        <f>IF(I2473&gt;0,H2473/I2473,0)</f>
      </c>
      <c r="K2473" s="139" t="str">
        <f>1-EXP(-J2473)</f>
      </c>
      <c r="L2473" s="140" t="str">
        <f>IF(G2473=30,1,M2472)</f>
      </c>
      <c r="M2473" s="141" t="str">
        <f>L2473*(1-K2473)</f>
      </c>
    </row>
    <row r="2474">
      <c r="A2474" t="s">
        <v>148</v>
      </c>
      <c r="B2474" t="s">
        <v>174</v>
      </c>
      <c r="C2474" s="4" t="s">
        <v>175</v>
      </c>
      <c r="D2474" t="s">
        <v>166</v>
      </c>
      <c r="E2474" t="s">
        <v>451</v>
      </c>
      <c r="F2474" s="134" t="n">
        <v>2034</v>
      </c>
      <c r="G2474" s="135" t="n">
        <v>62</v>
      </c>
      <c r="H2474" s="136" t="n">
        <v>22167.1398825149</v>
      </c>
      <c r="I2474" s="137" t="n">
        <v>3077651.54212742</v>
      </c>
      <c r="J2474" s="138" t="str">
        <f>IF(I2474&gt;0,H2474/I2474,0)</f>
      </c>
      <c r="K2474" s="139" t="str">
        <f>1-EXP(-J2474)</f>
      </c>
      <c r="L2474" s="140" t="str">
        <f>IF(G2474=30,1,M2473)</f>
      </c>
      <c r="M2474" s="141" t="str">
        <f>L2474*(1-K2474)</f>
      </c>
    </row>
    <row r="2475">
      <c r="A2475" t="s">
        <v>148</v>
      </c>
      <c r="B2475" t="s">
        <v>174</v>
      </c>
      <c r="C2475" s="4" t="s">
        <v>175</v>
      </c>
      <c r="D2475" t="s">
        <v>166</v>
      </c>
      <c r="E2475" t="s">
        <v>451</v>
      </c>
      <c r="F2475" s="134" t="n">
        <v>2034</v>
      </c>
      <c r="G2475" s="135" t="n">
        <v>63</v>
      </c>
      <c r="H2475" s="136" t="n">
        <v>23481.1944313654</v>
      </c>
      <c r="I2475" s="137" t="n">
        <v>2976225.77510775</v>
      </c>
      <c r="J2475" s="138" t="str">
        <f>IF(I2475&gt;0,H2475/I2475,0)</f>
      </c>
      <c r="K2475" s="139" t="str">
        <f>1-EXP(-J2475)</f>
      </c>
      <c r="L2475" s="140" t="str">
        <f>IF(G2475=30,1,M2474)</f>
      </c>
      <c r="M2475" s="141" t="str">
        <f>L2475*(1-K2475)</f>
      </c>
    </row>
    <row r="2476">
      <c r="A2476" t="s">
        <v>148</v>
      </c>
      <c r="B2476" t="s">
        <v>174</v>
      </c>
      <c r="C2476" s="4" t="s">
        <v>175</v>
      </c>
      <c r="D2476" t="s">
        <v>166</v>
      </c>
      <c r="E2476" t="s">
        <v>451</v>
      </c>
      <c r="F2476" s="134" t="n">
        <v>2034</v>
      </c>
      <c r="G2476" s="135" t="n">
        <v>64</v>
      </c>
      <c r="H2476" s="136" t="n">
        <v>24881.6582016194</v>
      </c>
      <c r="I2476" s="137" t="n">
        <v>2878154.33411247</v>
      </c>
      <c r="J2476" s="138" t="str">
        <f>IF(I2476&gt;0,H2476/I2476,0)</f>
      </c>
      <c r="K2476" s="139" t="str">
        <f>1-EXP(-J2476)</f>
      </c>
      <c r="L2476" s="140" t="str">
        <f>IF(G2476=30,1,M2475)</f>
      </c>
      <c r="M2476" s="141" t="str">
        <f>L2476*(1-K2476)</f>
      </c>
    </row>
    <row r="2477">
      <c r="A2477" t="s">
        <v>148</v>
      </c>
      <c r="B2477" t="s">
        <v>174</v>
      </c>
      <c r="C2477" s="4" t="s">
        <v>175</v>
      </c>
      <c r="D2477" t="s">
        <v>166</v>
      </c>
      <c r="E2477" t="s">
        <v>451</v>
      </c>
      <c r="F2477" s="134" t="n">
        <v>2034</v>
      </c>
      <c r="G2477" s="135" t="n">
        <v>65</v>
      </c>
      <c r="H2477" s="136" t="n">
        <v>25359.3266979053</v>
      </c>
      <c r="I2477" s="137" t="n">
        <v>2770889.43539581</v>
      </c>
      <c r="J2477" s="138" t="str">
        <f>IF(I2477&gt;0,H2477/I2477,0)</f>
      </c>
      <c r="K2477" s="139" t="str">
        <f>1-EXP(-J2477)</f>
      </c>
      <c r="L2477" s="140" t="str">
        <f>IF(G2477=30,1,M2476)</f>
      </c>
      <c r="M2477" s="141" t="str">
        <f>L2477*(1-K2477)</f>
      </c>
    </row>
    <row r="2478">
      <c r="A2478" t="s">
        <v>148</v>
      </c>
      <c r="B2478" t="s">
        <v>174</v>
      </c>
      <c r="C2478" s="4" t="s">
        <v>175</v>
      </c>
      <c r="D2478" t="s">
        <v>166</v>
      </c>
      <c r="E2478" t="s">
        <v>451</v>
      </c>
      <c r="F2478" s="134" t="n">
        <v>2034</v>
      </c>
      <c r="G2478" s="135" t="n">
        <v>66</v>
      </c>
      <c r="H2478" s="136" t="n">
        <v>26545.1233322585</v>
      </c>
      <c r="I2478" s="137" t="n">
        <v>2645475.89198519</v>
      </c>
      <c r="J2478" s="138" t="str">
        <f>IF(I2478&gt;0,H2478/I2478,0)</f>
      </c>
      <c r="K2478" s="139" t="str">
        <f>1-EXP(-J2478)</f>
      </c>
      <c r="L2478" s="140" t="str">
        <f>IF(G2478=30,1,M2477)</f>
      </c>
      <c r="M2478" s="141" t="str">
        <f>L2478*(1-K2478)</f>
      </c>
    </row>
    <row r="2479">
      <c r="A2479" t="s">
        <v>148</v>
      </c>
      <c r="B2479" t="s">
        <v>174</v>
      </c>
      <c r="C2479" s="4" t="s">
        <v>175</v>
      </c>
      <c r="D2479" t="s">
        <v>166</v>
      </c>
      <c r="E2479" t="s">
        <v>451</v>
      </c>
      <c r="F2479" s="134" t="n">
        <v>2034</v>
      </c>
      <c r="G2479" s="135" t="n">
        <v>67</v>
      </c>
      <c r="H2479" s="136" t="n">
        <v>27453.6100679602</v>
      </c>
      <c r="I2479" s="137" t="n">
        <v>2491317.91032708</v>
      </c>
      <c r="J2479" s="138" t="str">
        <f>IF(I2479&gt;0,H2479/I2479,0)</f>
      </c>
      <c r="K2479" s="139" t="str">
        <f>1-EXP(-J2479)</f>
      </c>
      <c r="L2479" s="140" t="str">
        <f>IF(G2479=30,1,M2478)</f>
      </c>
      <c r="M2479" s="141" t="str">
        <f>L2479*(1-K2479)</f>
      </c>
    </row>
    <row r="2480">
      <c r="A2480" t="s">
        <v>148</v>
      </c>
      <c r="B2480" t="s">
        <v>174</v>
      </c>
      <c r="C2480" s="4" t="s">
        <v>175</v>
      </c>
      <c r="D2480" t="s">
        <v>166</v>
      </c>
      <c r="E2480" t="s">
        <v>451</v>
      </c>
      <c r="F2480" s="134" t="n">
        <v>2034</v>
      </c>
      <c r="G2480" s="135" t="n">
        <v>68</v>
      </c>
      <c r="H2480" s="136" t="n">
        <v>28677.4052654202</v>
      </c>
      <c r="I2480" s="137" t="n">
        <v>2370104.83207236</v>
      </c>
      <c r="J2480" s="138" t="str">
        <f>IF(I2480&gt;0,H2480/I2480,0)</f>
      </c>
      <c r="K2480" s="139" t="str">
        <f>1-EXP(-J2480)</f>
      </c>
      <c r="L2480" s="140" t="str">
        <f>IF(G2480=30,1,M2479)</f>
      </c>
      <c r="M2480" s="141" t="str">
        <f>L2480*(1-K2480)</f>
      </c>
    </row>
    <row r="2481">
      <c r="A2481" t="s">
        <v>148</v>
      </c>
      <c r="B2481" t="s">
        <v>174</v>
      </c>
      <c r="C2481" s="4" t="s">
        <v>175</v>
      </c>
      <c r="D2481" t="s">
        <v>166</v>
      </c>
      <c r="E2481" t="s">
        <v>451</v>
      </c>
      <c r="F2481" s="134" t="n">
        <v>2034</v>
      </c>
      <c r="G2481" s="135" t="n">
        <v>69</v>
      </c>
      <c r="H2481" s="136" t="n">
        <v>29646.1118144675</v>
      </c>
      <c r="I2481" s="137" t="n">
        <v>2229909.44694241</v>
      </c>
      <c r="J2481" s="138" t="str">
        <f>IF(I2481&gt;0,H2481/I2481,0)</f>
      </c>
      <c r="K2481" s="139" t="str">
        <f>1-EXP(-J2481)</f>
      </c>
      <c r="L2481" s="140" t="str">
        <f>IF(G2481=30,1,M2480)</f>
      </c>
      <c r="M2481" s="141" t="str">
        <f>L2481*(1-K2481)</f>
      </c>
    </row>
    <row r="2482">
      <c r="A2482" t="s">
        <v>148</v>
      </c>
      <c r="B2482" t="s">
        <v>174</v>
      </c>
      <c r="C2482" s="4" t="s">
        <v>175</v>
      </c>
      <c r="D2482" t="s">
        <v>166</v>
      </c>
      <c r="E2482" t="s">
        <v>451</v>
      </c>
      <c r="F2482" s="134" t="n">
        <v>2035</v>
      </c>
      <c r="G2482" s="135" t="n">
        <v>30</v>
      </c>
      <c r="H2482" s="136" t="n">
        <v>797.878385969064</v>
      </c>
      <c r="I2482" s="137" t="n">
        <v>4552882.10782983</v>
      </c>
      <c r="J2482" s="138" t="str">
        <f>IF(I2482&gt;0,H2482/I2482,0)</f>
      </c>
      <c r="K2482" s="139" t="str">
        <f>1-EXP(-J2482)</f>
      </c>
      <c r="L2482" s="140" t="str">
        <f>IF(G2482=30,1,M2481)</f>
      </c>
      <c r="M2482" s="141" t="str">
        <f>L2482*(1-K2482)</f>
      </c>
    </row>
    <row r="2483">
      <c r="A2483" t="s">
        <v>148</v>
      </c>
      <c r="B2483" t="s">
        <v>174</v>
      </c>
      <c r="C2483" s="4" t="s">
        <v>175</v>
      </c>
      <c r="D2483" t="s">
        <v>166</v>
      </c>
      <c r="E2483" t="s">
        <v>451</v>
      </c>
      <c r="F2483" s="134" t="n">
        <v>2035</v>
      </c>
      <c r="G2483" s="135" t="n">
        <v>31</v>
      </c>
      <c r="H2483" s="136" t="n">
        <v>971.01766639244</v>
      </c>
      <c r="I2483" s="137" t="n">
        <v>4424144.21809443</v>
      </c>
      <c r="J2483" s="138" t="str">
        <f>IF(I2483&gt;0,H2483/I2483,0)</f>
      </c>
      <c r="K2483" s="139" t="str">
        <f>1-EXP(-J2483)</f>
      </c>
      <c r="L2483" s="140" t="str">
        <f>IF(G2483=30,1,M2482)</f>
      </c>
      <c r="M2483" s="141" t="str">
        <f>L2483*(1-K2483)</f>
      </c>
    </row>
    <row r="2484">
      <c r="A2484" t="s">
        <v>148</v>
      </c>
      <c r="B2484" t="s">
        <v>174</v>
      </c>
      <c r="C2484" s="4" t="s">
        <v>175</v>
      </c>
      <c r="D2484" t="s">
        <v>166</v>
      </c>
      <c r="E2484" t="s">
        <v>451</v>
      </c>
      <c r="F2484" s="134" t="n">
        <v>2035</v>
      </c>
      <c r="G2484" s="135" t="n">
        <v>32</v>
      </c>
      <c r="H2484" s="136" t="n">
        <v>1008.08560811663</v>
      </c>
      <c r="I2484" s="137" t="n">
        <v>4358922.824117</v>
      </c>
      <c r="J2484" s="138" t="str">
        <f>IF(I2484&gt;0,H2484/I2484,0)</f>
      </c>
      <c r="K2484" s="139" t="str">
        <f>1-EXP(-J2484)</f>
      </c>
      <c r="L2484" s="140" t="str">
        <f>IF(G2484=30,1,M2483)</f>
      </c>
      <c r="M2484" s="141" t="str">
        <f>L2484*(1-K2484)</f>
      </c>
    </row>
    <row r="2485">
      <c r="A2485" t="s">
        <v>148</v>
      </c>
      <c r="B2485" t="s">
        <v>174</v>
      </c>
      <c r="C2485" s="4" t="s">
        <v>175</v>
      </c>
      <c r="D2485" t="s">
        <v>166</v>
      </c>
      <c r="E2485" t="s">
        <v>451</v>
      </c>
      <c r="F2485" s="134" t="n">
        <v>2035</v>
      </c>
      <c r="G2485" s="135" t="n">
        <v>33</v>
      </c>
      <c r="H2485" s="136" t="n">
        <v>1209.9075788811</v>
      </c>
      <c r="I2485" s="137" t="n">
        <v>4337785.10201908</v>
      </c>
      <c r="J2485" s="138" t="str">
        <f>IF(I2485&gt;0,H2485/I2485,0)</f>
      </c>
      <c r="K2485" s="139" t="str">
        <f>1-EXP(-J2485)</f>
      </c>
      <c r="L2485" s="140" t="str">
        <f>IF(G2485=30,1,M2484)</f>
      </c>
      <c r="M2485" s="141" t="str">
        <f>L2485*(1-K2485)</f>
      </c>
    </row>
    <row r="2486">
      <c r="A2486" t="s">
        <v>148</v>
      </c>
      <c r="B2486" t="s">
        <v>174</v>
      </c>
      <c r="C2486" s="4" t="s">
        <v>175</v>
      </c>
      <c r="D2486" t="s">
        <v>166</v>
      </c>
      <c r="E2486" t="s">
        <v>451</v>
      </c>
      <c r="F2486" s="134" t="n">
        <v>2035</v>
      </c>
      <c r="G2486" s="135" t="n">
        <v>34</v>
      </c>
      <c r="H2486" s="136" t="n">
        <v>1280.98924165769</v>
      </c>
      <c r="I2486" s="137" t="n">
        <v>4317789.65088442</v>
      </c>
      <c r="J2486" s="138" t="str">
        <f>IF(I2486&gt;0,H2486/I2486,0)</f>
      </c>
      <c r="K2486" s="139" t="str">
        <f>1-EXP(-J2486)</f>
      </c>
      <c r="L2486" s="140" t="str">
        <f>IF(G2486=30,1,M2485)</f>
      </c>
      <c r="M2486" s="141" t="str">
        <f>L2486*(1-K2486)</f>
      </c>
    </row>
    <row r="2487">
      <c r="A2487" t="s">
        <v>148</v>
      </c>
      <c r="B2487" t="s">
        <v>174</v>
      </c>
      <c r="C2487" s="4" t="s">
        <v>175</v>
      </c>
      <c r="D2487" t="s">
        <v>166</v>
      </c>
      <c r="E2487" t="s">
        <v>451</v>
      </c>
      <c r="F2487" s="134" t="n">
        <v>2035</v>
      </c>
      <c r="G2487" s="135" t="n">
        <v>35</v>
      </c>
      <c r="H2487" s="136" t="n">
        <v>1717.03044350626</v>
      </c>
      <c r="I2487" s="137" t="n">
        <v>4297469.8437917</v>
      </c>
      <c r="J2487" s="138" t="str">
        <f>IF(I2487&gt;0,H2487/I2487,0)</f>
      </c>
      <c r="K2487" s="139" t="str">
        <f>1-EXP(-J2487)</f>
      </c>
      <c r="L2487" s="140" t="str">
        <f>IF(G2487=30,1,M2486)</f>
      </c>
      <c r="M2487" s="141" t="str">
        <f>L2487*(1-K2487)</f>
      </c>
    </row>
    <row r="2488">
      <c r="A2488" t="s">
        <v>148</v>
      </c>
      <c r="B2488" t="s">
        <v>174</v>
      </c>
      <c r="C2488" s="4" t="s">
        <v>175</v>
      </c>
      <c r="D2488" t="s">
        <v>166</v>
      </c>
      <c r="E2488" t="s">
        <v>451</v>
      </c>
      <c r="F2488" s="134" t="n">
        <v>2035</v>
      </c>
      <c r="G2488" s="135" t="n">
        <v>36</v>
      </c>
      <c r="H2488" s="136" t="n">
        <v>1926.15532676422</v>
      </c>
      <c r="I2488" s="137" t="n">
        <v>4316269.23146444</v>
      </c>
      <c r="J2488" s="138" t="str">
        <f>IF(I2488&gt;0,H2488/I2488,0)</f>
      </c>
      <c r="K2488" s="139" t="str">
        <f>1-EXP(-J2488)</f>
      </c>
      <c r="L2488" s="140" t="str">
        <f>IF(G2488=30,1,M2487)</f>
      </c>
      <c r="M2488" s="141" t="str">
        <f>L2488*(1-K2488)</f>
      </c>
    </row>
    <row r="2489">
      <c r="A2489" t="s">
        <v>148</v>
      </c>
      <c r="B2489" t="s">
        <v>174</v>
      </c>
      <c r="C2489" s="4" t="s">
        <v>175</v>
      </c>
      <c r="D2489" t="s">
        <v>166</v>
      </c>
      <c r="E2489" t="s">
        <v>451</v>
      </c>
      <c r="F2489" s="134" t="n">
        <v>2035</v>
      </c>
      <c r="G2489" s="135" t="n">
        <v>37</v>
      </c>
      <c r="H2489" s="136" t="n">
        <v>2099.64405634146</v>
      </c>
      <c r="I2489" s="137" t="n">
        <v>4374322.93827193</v>
      </c>
      <c r="J2489" s="138" t="str">
        <f>IF(I2489&gt;0,H2489/I2489,0)</f>
      </c>
      <c r="K2489" s="139" t="str">
        <f>1-EXP(-J2489)</f>
      </c>
      <c r="L2489" s="140" t="str">
        <f>IF(G2489=30,1,M2488)</f>
      </c>
      <c r="M2489" s="141" t="str">
        <f>L2489*(1-K2489)</f>
      </c>
    </row>
    <row r="2490">
      <c r="A2490" t="s">
        <v>148</v>
      </c>
      <c r="B2490" t="s">
        <v>174</v>
      </c>
      <c r="C2490" s="4" t="s">
        <v>175</v>
      </c>
      <c r="D2490" t="s">
        <v>166</v>
      </c>
      <c r="E2490" t="s">
        <v>451</v>
      </c>
      <c r="F2490" s="134" t="n">
        <v>2035</v>
      </c>
      <c r="G2490" s="135" t="n">
        <v>38</v>
      </c>
      <c r="H2490" s="136" t="n">
        <v>2538.27889100151</v>
      </c>
      <c r="I2490" s="137" t="n">
        <v>4510905.90554152</v>
      </c>
      <c r="J2490" s="138" t="str">
        <f>IF(I2490&gt;0,H2490/I2490,0)</f>
      </c>
      <c r="K2490" s="139" t="str">
        <f>1-EXP(-J2490)</f>
      </c>
      <c r="L2490" s="140" t="str">
        <f>IF(G2490=30,1,M2489)</f>
      </c>
      <c r="M2490" s="141" t="str">
        <f>L2490*(1-K2490)</f>
      </c>
    </row>
    <row r="2491">
      <c r="A2491" t="s">
        <v>148</v>
      </c>
      <c r="B2491" t="s">
        <v>174</v>
      </c>
      <c r="C2491" s="4" t="s">
        <v>175</v>
      </c>
      <c r="D2491" t="s">
        <v>166</v>
      </c>
      <c r="E2491" t="s">
        <v>451</v>
      </c>
      <c r="F2491" s="134" t="n">
        <v>2035</v>
      </c>
      <c r="G2491" s="135" t="n">
        <v>39</v>
      </c>
      <c r="H2491" s="136" t="n">
        <v>2705.57650092789</v>
      </c>
      <c r="I2491" s="137" t="n">
        <v>4466015.38561502</v>
      </c>
      <c r="J2491" s="138" t="str">
        <f>IF(I2491&gt;0,H2491/I2491,0)</f>
      </c>
      <c r="K2491" s="139" t="str">
        <f>1-EXP(-J2491)</f>
      </c>
      <c r="L2491" s="140" t="str">
        <f>IF(G2491=30,1,M2490)</f>
      </c>
      <c r="M2491" s="141" t="str">
        <f>L2491*(1-K2491)</f>
      </c>
    </row>
    <row r="2492">
      <c r="A2492" t="s">
        <v>148</v>
      </c>
      <c r="B2492" t="s">
        <v>174</v>
      </c>
      <c r="C2492" s="4" t="s">
        <v>175</v>
      </c>
      <c r="D2492" t="s">
        <v>166</v>
      </c>
      <c r="E2492" t="s">
        <v>451</v>
      </c>
      <c r="F2492" s="134" t="n">
        <v>2035</v>
      </c>
      <c r="G2492" s="135" t="n">
        <v>40</v>
      </c>
      <c r="H2492" s="136" t="n">
        <v>3565.83803084284</v>
      </c>
      <c r="I2492" s="137" t="n">
        <v>4390939.07029814</v>
      </c>
      <c r="J2492" s="138" t="str">
        <f>IF(I2492&gt;0,H2492/I2492,0)</f>
      </c>
      <c r="K2492" s="139" t="str">
        <f>1-EXP(-J2492)</f>
      </c>
      <c r="L2492" s="140" t="str">
        <f>IF(G2492=30,1,M2491)</f>
      </c>
      <c r="M2492" s="141" t="str">
        <f>L2492*(1-K2492)</f>
      </c>
    </row>
    <row r="2493">
      <c r="A2493" t="s">
        <v>148</v>
      </c>
      <c r="B2493" t="s">
        <v>174</v>
      </c>
      <c r="C2493" s="4" t="s">
        <v>175</v>
      </c>
      <c r="D2493" t="s">
        <v>166</v>
      </c>
      <c r="E2493" t="s">
        <v>451</v>
      </c>
      <c r="F2493" s="134" t="n">
        <v>2035</v>
      </c>
      <c r="G2493" s="135" t="n">
        <v>41</v>
      </c>
      <c r="H2493" s="136" t="n">
        <v>3798.11538982434</v>
      </c>
      <c r="I2493" s="137" t="n">
        <v>4330448.29746828</v>
      </c>
      <c r="J2493" s="138" t="str">
        <f>IF(I2493&gt;0,H2493/I2493,0)</f>
      </c>
      <c r="K2493" s="139" t="str">
        <f>1-EXP(-J2493)</f>
      </c>
      <c r="L2493" s="140" t="str">
        <f>IF(G2493=30,1,M2492)</f>
      </c>
      <c r="M2493" s="141" t="str">
        <f>L2493*(1-K2493)</f>
      </c>
    </row>
    <row r="2494">
      <c r="A2494" t="s">
        <v>148</v>
      </c>
      <c r="B2494" t="s">
        <v>174</v>
      </c>
      <c r="C2494" s="4" t="s">
        <v>175</v>
      </c>
      <c r="D2494" t="s">
        <v>166</v>
      </c>
      <c r="E2494" t="s">
        <v>451</v>
      </c>
      <c r="F2494" s="134" t="n">
        <v>2035</v>
      </c>
      <c r="G2494" s="135" t="n">
        <v>42</v>
      </c>
      <c r="H2494" s="136" t="n">
        <v>4064.21684425453</v>
      </c>
      <c r="I2494" s="137" t="n">
        <v>4274002.05574559</v>
      </c>
      <c r="J2494" s="138" t="str">
        <f>IF(I2494&gt;0,H2494/I2494,0)</f>
      </c>
      <c r="K2494" s="139" t="str">
        <f>1-EXP(-J2494)</f>
      </c>
      <c r="L2494" s="140" t="str">
        <f>IF(G2494=30,1,M2493)</f>
      </c>
      <c r="M2494" s="141" t="str">
        <f>L2494*(1-K2494)</f>
      </c>
    </row>
    <row r="2495">
      <c r="A2495" t="s">
        <v>148</v>
      </c>
      <c r="B2495" t="s">
        <v>174</v>
      </c>
      <c r="C2495" s="4" t="s">
        <v>175</v>
      </c>
      <c r="D2495" t="s">
        <v>166</v>
      </c>
      <c r="E2495" t="s">
        <v>451</v>
      </c>
      <c r="F2495" s="134" t="n">
        <v>2035</v>
      </c>
      <c r="G2495" s="135" t="n">
        <v>43</v>
      </c>
      <c r="H2495" s="136" t="n">
        <v>4449.95603246418</v>
      </c>
      <c r="I2495" s="137" t="n">
        <v>4307607.03719346</v>
      </c>
      <c r="J2495" s="138" t="str">
        <f>IF(I2495&gt;0,H2495/I2495,0)</f>
      </c>
      <c r="K2495" s="139" t="str">
        <f>1-EXP(-J2495)</f>
      </c>
      <c r="L2495" s="140" t="str">
        <f>IF(G2495=30,1,M2494)</f>
      </c>
      <c r="M2495" s="141" t="str">
        <f>L2495*(1-K2495)</f>
      </c>
    </row>
    <row r="2496">
      <c r="A2496" t="s">
        <v>148</v>
      </c>
      <c r="B2496" t="s">
        <v>174</v>
      </c>
      <c r="C2496" s="4" t="s">
        <v>175</v>
      </c>
      <c r="D2496" t="s">
        <v>166</v>
      </c>
      <c r="E2496" t="s">
        <v>451</v>
      </c>
      <c r="F2496" s="134" t="n">
        <v>2035</v>
      </c>
      <c r="G2496" s="135" t="n">
        <v>44</v>
      </c>
      <c r="H2496" s="136" t="n">
        <v>4867.6408765905</v>
      </c>
      <c r="I2496" s="137" t="n">
        <v>4321229.1932475</v>
      </c>
      <c r="J2496" s="138" t="str">
        <f>IF(I2496&gt;0,H2496/I2496,0)</f>
      </c>
      <c r="K2496" s="139" t="str">
        <f>1-EXP(-J2496)</f>
      </c>
      <c r="L2496" s="140" t="str">
        <f>IF(G2496=30,1,M2495)</f>
      </c>
      <c r="M2496" s="141" t="str">
        <f>L2496*(1-K2496)</f>
      </c>
    </row>
    <row r="2497">
      <c r="A2497" t="s">
        <v>148</v>
      </c>
      <c r="B2497" t="s">
        <v>174</v>
      </c>
      <c r="C2497" s="4" t="s">
        <v>175</v>
      </c>
      <c r="D2497" t="s">
        <v>166</v>
      </c>
      <c r="E2497" t="s">
        <v>451</v>
      </c>
      <c r="F2497" s="134" t="n">
        <v>2035</v>
      </c>
      <c r="G2497" s="135" t="n">
        <v>45</v>
      </c>
      <c r="H2497" s="136" t="n">
        <v>8588.00048526839</v>
      </c>
      <c r="I2497" s="137" t="n">
        <v>6360118.10802451</v>
      </c>
      <c r="J2497" s="138" t="str">
        <f>IF(I2497&gt;0,H2497/I2497,0)</f>
      </c>
      <c r="K2497" s="139" t="str">
        <f>1-EXP(-J2497)</f>
      </c>
      <c r="L2497" s="140" t="str">
        <f>IF(G2497=30,1,M2496)</f>
      </c>
      <c r="M2497" s="141" t="str">
        <f>L2497*(1-K2497)</f>
      </c>
    </row>
    <row r="2498">
      <c r="A2498" t="s">
        <v>148</v>
      </c>
      <c r="B2498" t="s">
        <v>174</v>
      </c>
      <c r="C2498" s="4" t="s">
        <v>175</v>
      </c>
      <c r="D2498" t="s">
        <v>166</v>
      </c>
      <c r="E2498" t="s">
        <v>451</v>
      </c>
      <c r="F2498" s="134" t="n">
        <v>2035</v>
      </c>
      <c r="G2498" s="135" t="n">
        <v>46</v>
      </c>
      <c r="H2498" s="136" t="n">
        <v>6774.45588840901</v>
      </c>
      <c r="I2498" s="137" t="n">
        <v>4269513.177115</v>
      </c>
      <c r="J2498" s="138" t="str">
        <f>IF(I2498&gt;0,H2498/I2498,0)</f>
      </c>
      <c r="K2498" s="139" t="str">
        <f>1-EXP(-J2498)</f>
      </c>
      <c r="L2498" s="140" t="str">
        <f>IF(G2498=30,1,M2497)</f>
      </c>
      <c r="M2498" s="141" t="str">
        <f>L2498*(1-K2498)</f>
      </c>
    </row>
    <row r="2499">
      <c r="A2499" t="s">
        <v>148</v>
      </c>
      <c r="B2499" t="s">
        <v>174</v>
      </c>
      <c r="C2499" s="4" t="s">
        <v>175</v>
      </c>
      <c r="D2499" t="s">
        <v>166</v>
      </c>
      <c r="E2499" t="s">
        <v>451</v>
      </c>
      <c r="F2499" s="134" t="n">
        <v>2035</v>
      </c>
      <c r="G2499" s="135" t="n">
        <v>47</v>
      </c>
      <c r="H2499" s="136" t="n">
        <v>7385.35927393586</v>
      </c>
      <c r="I2499" s="137" t="n">
        <v>4247164.18783898</v>
      </c>
      <c r="J2499" s="138" t="str">
        <f>IF(I2499&gt;0,H2499/I2499,0)</f>
      </c>
      <c r="K2499" s="139" t="str">
        <f>1-EXP(-J2499)</f>
      </c>
      <c r="L2499" s="140" t="str">
        <f>IF(G2499=30,1,M2498)</f>
      </c>
      <c r="M2499" s="141" t="str">
        <f>L2499*(1-K2499)</f>
      </c>
    </row>
    <row r="2500">
      <c r="A2500" t="s">
        <v>148</v>
      </c>
      <c r="B2500" t="s">
        <v>174</v>
      </c>
      <c r="C2500" s="4" t="s">
        <v>175</v>
      </c>
      <c r="D2500" t="s">
        <v>166</v>
      </c>
      <c r="E2500" t="s">
        <v>451</v>
      </c>
      <c r="F2500" s="134" t="n">
        <v>2035</v>
      </c>
      <c r="G2500" s="135" t="n">
        <v>48</v>
      </c>
      <c r="H2500" s="136" t="n">
        <v>7838.78447626164</v>
      </c>
      <c r="I2500" s="137" t="n">
        <v>4110668.93314842</v>
      </c>
      <c r="J2500" s="138" t="str">
        <f>IF(I2500&gt;0,H2500/I2500,0)</f>
      </c>
      <c r="K2500" s="139" t="str">
        <f>1-EXP(-J2500)</f>
      </c>
      <c r="L2500" s="140" t="str">
        <f>IF(G2500=30,1,M2499)</f>
      </c>
      <c r="M2500" s="141" t="str">
        <f>L2500*(1-K2500)</f>
      </c>
    </row>
    <row r="2501">
      <c r="A2501" t="s">
        <v>148</v>
      </c>
      <c r="B2501" t="s">
        <v>174</v>
      </c>
      <c r="C2501" s="4" t="s">
        <v>175</v>
      </c>
      <c r="D2501" t="s">
        <v>166</v>
      </c>
      <c r="E2501" t="s">
        <v>451</v>
      </c>
      <c r="F2501" s="134" t="n">
        <v>2035</v>
      </c>
      <c r="G2501" s="135" t="n">
        <v>49</v>
      </c>
      <c r="H2501" s="136" t="n">
        <v>8504.72611812949</v>
      </c>
      <c r="I2501" s="137" t="n">
        <v>4069613.69355376</v>
      </c>
      <c r="J2501" s="138" t="str">
        <f>IF(I2501&gt;0,H2501/I2501,0)</f>
      </c>
      <c r="K2501" s="139" t="str">
        <f>1-EXP(-J2501)</f>
      </c>
      <c r="L2501" s="140" t="str">
        <f>IF(G2501=30,1,M2500)</f>
      </c>
      <c r="M2501" s="141" t="str">
        <f>L2501*(1-K2501)</f>
      </c>
    </row>
    <row r="2502">
      <c r="A2502" t="s">
        <v>148</v>
      </c>
      <c r="B2502" t="s">
        <v>174</v>
      </c>
      <c r="C2502" s="4" t="s">
        <v>175</v>
      </c>
      <c r="D2502" t="s">
        <v>166</v>
      </c>
      <c r="E2502" t="s">
        <v>451</v>
      </c>
      <c r="F2502" s="134" t="n">
        <v>2035</v>
      </c>
      <c r="G2502" s="135" t="n">
        <v>50</v>
      </c>
      <c r="H2502" s="136" t="n">
        <v>9961.45112738523</v>
      </c>
      <c r="I2502" s="137" t="n">
        <v>4119437.24952222</v>
      </c>
      <c r="J2502" s="138" t="str">
        <f>IF(I2502&gt;0,H2502/I2502,0)</f>
      </c>
      <c r="K2502" s="139" t="str">
        <f>1-EXP(-J2502)</f>
      </c>
      <c r="L2502" s="140" t="str">
        <f>IF(G2502=30,1,M2501)</f>
      </c>
      <c r="M2502" s="141" t="str">
        <f>L2502*(1-K2502)</f>
      </c>
    </row>
    <row r="2503">
      <c r="A2503" t="s">
        <v>148</v>
      </c>
      <c r="B2503" t="s">
        <v>174</v>
      </c>
      <c r="C2503" s="4" t="s">
        <v>175</v>
      </c>
      <c r="D2503" t="s">
        <v>166</v>
      </c>
      <c r="E2503" t="s">
        <v>451</v>
      </c>
      <c r="F2503" s="134" t="n">
        <v>2035</v>
      </c>
      <c r="G2503" s="135" t="n">
        <v>51</v>
      </c>
      <c r="H2503" s="136" t="n">
        <v>11095.5224127322</v>
      </c>
      <c r="I2503" s="137" t="n">
        <v>4191859.5109404</v>
      </c>
      <c r="J2503" s="138" t="str">
        <f>IF(I2503&gt;0,H2503/I2503,0)</f>
      </c>
      <c r="K2503" s="139" t="str">
        <f>1-EXP(-J2503)</f>
      </c>
      <c r="L2503" s="140" t="str">
        <f>IF(G2503=30,1,M2502)</f>
      </c>
      <c r="M2503" s="141" t="str">
        <f>L2503*(1-K2503)</f>
      </c>
    </row>
    <row r="2504">
      <c r="A2504" t="s">
        <v>148</v>
      </c>
      <c r="B2504" t="s">
        <v>174</v>
      </c>
      <c r="C2504" s="4" t="s">
        <v>175</v>
      </c>
      <c r="D2504" t="s">
        <v>166</v>
      </c>
      <c r="E2504" t="s">
        <v>451</v>
      </c>
      <c r="F2504" s="134" t="n">
        <v>2035</v>
      </c>
      <c r="G2504" s="135" t="n">
        <v>52</v>
      </c>
      <c r="H2504" s="136" t="n">
        <v>12027.7761064779</v>
      </c>
      <c r="I2504" s="137" t="n">
        <v>4157767.7824314</v>
      </c>
      <c r="J2504" s="138" t="str">
        <f>IF(I2504&gt;0,H2504/I2504,0)</f>
      </c>
      <c r="K2504" s="139" t="str">
        <f>1-EXP(-J2504)</f>
      </c>
      <c r="L2504" s="140" t="str">
        <f>IF(G2504=30,1,M2503)</f>
      </c>
      <c r="M2504" s="141" t="str">
        <f>L2504*(1-K2504)</f>
      </c>
    </row>
    <row r="2505">
      <c r="A2505" t="s">
        <v>148</v>
      </c>
      <c r="B2505" t="s">
        <v>174</v>
      </c>
      <c r="C2505" s="4" t="s">
        <v>175</v>
      </c>
      <c r="D2505" t="s">
        <v>166</v>
      </c>
      <c r="E2505" t="s">
        <v>451</v>
      </c>
      <c r="F2505" s="134" t="n">
        <v>2035</v>
      </c>
      <c r="G2505" s="135" t="n">
        <v>53</v>
      </c>
      <c r="H2505" s="136" t="n">
        <v>12692.7445940911</v>
      </c>
      <c r="I2505" s="137" t="n">
        <v>4013756.36960556</v>
      </c>
      <c r="J2505" s="138" t="str">
        <f>IF(I2505&gt;0,H2505/I2505,0)</f>
      </c>
      <c r="K2505" s="139" t="str">
        <f>1-EXP(-J2505)</f>
      </c>
      <c r="L2505" s="140" t="str">
        <f>IF(G2505=30,1,M2504)</f>
      </c>
      <c r="M2505" s="141" t="str">
        <f>L2505*(1-K2505)</f>
      </c>
    </row>
    <row r="2506">
      <c r="A2506" t="s">
        <v>148</v>
      </c>
      <c r="B2506" t="s">
        <v>174</v>
      </c>
      <c r="C2506" s="4" t="s">
        <v>175</v>
      </c>
      <c r="D2506" t="s">
        <v>166</v>
      </c>
      <c r="E2506" t="s">
        <v>451</v>
      </c>
      <c r="F2506" s="134" t="n">
        <v>2035</v>
      </c>
      <c r="G2506" s="135" t="n">
        <v>54</v>
      </c>
      <c r="H2506" s="136" t="n">
        <v>13567.0309202701</v>
      </c>
      <c r="I2506" s="137" t="n">
        <v>3929905.26441922</v>
      </c>
      <c r="J2506" s="138" t="str">
        <f>IF(I2506&gt;0,H2506/I2506,0)</f>
      </c>
      <c r="K2506" s="139" t="str">
        <f>1-EXP(-J2506)</f>
      </c>
      <c r="L2506" s="140" t="str">
        <f>IF(G2506=30,1,M2505)</f>
      </c>
      <c r="M2506" s="141" t="str">
        <f>L2506*(1-K2506)</f>
      </c>
    </row>
    <row r="2507">
      <c r="A2507" t="s">
        <v>148</v>
      </c>
      <c r="B2507" t="s">
        <v>174</v>
      </c>
      <c r="C2507" s="4" t="s">
        <v>175</v>
      </c>
      <c r="D2507" t="s">
        <v>166</v>
      </c>
      <c r="E2507" t="s">
        <v>451</v>
      </c>
      <c r="F2507" s="134" t="n">
        <v>2035</v>
      </c>
      <c r="G2507" s="135" t="n">
        <v>55</v>
      </c>
      <c r="H2507" s="136" t="n">
        <v>14560.2235232143</v>
      </c>
      <c r="I2507" s="137" t="n">
        <v>3860743.0311534</v>
      </c>
      <c r="J2507" s="138" t="str">
        <f>IF(I2507&gt;0,H2507/I2507,0)</f>
      </c>
      <c r="K2507" s="139" t="str">
        <f>1-EXP(-J2507)</f>
      </c>
      <c r="L2507" s="140" t="str">
        <f>IF(G2507=30,1,M2506)</f>
      </c>
      <c r="M2507" s="141" t="str">
        <f>L2507*(1-K2507)</f>
      </c>
    </row>
    <row r="2508">
      <c r="A2508" t="s">
        <v>148</v>
      </c>
      <c r="B2508" t="s">
        <v>174</v>
      </c>
      <c r="C2508" s="4" t="s">
        <v>175</v>
      </c>
      <c r="D2508" t="s">
        <v>166</v>
      </c>
      <c r="E2508" t="s">
        <v>451</v>
      </c>
      <c r="F2508" s="134" t="n">
        <v>2035</v>
      </c>
      <c r="G2508" s="135" t="n">
        <v>56</v>
      </c>
      <c r="H2508" s="136" t="n">
        <v>15567.4785617598</v>
      </c>
      <c r="I2508" s="137" t="n">
        <v>3785288.41754456</v>
      </c>
      <c r="J2508" s="138" t="str">
        <f>IF(I2508&gt;0,H2508/I2508,0)</f>
      </c>
      <c r="K2508" s="139" t="str">
        <f>1-EXP(-J2508)</f>
      </c>
      <c r="L2508" s="140" t="str">
        <f>IF(G2508=30,1,M2507)</f>
      </c>
      <c r="M2508" s="141" t="str">
        <f>L2508*(1-K2508)</f>
      </c>
    </row>
    <row r="2509">
      <c r="A2509" t="s">
        <v>148</v>
      </c>
      <c r="B2509" t="s">
        <v>174</v>
      </c>
      <c r="C2509" s="4" t="s">
        <v>175</v>
      </c>
      <c r="D2509" t="s">
        <v>166</v>
      </c>
      <c r="E2509" t="s">
        <v>451</v>
      </c>
      <c r="F2509" s="134" t="n">
        <v>2035</v>
      </c>
      <c r="G2509" s="135" t="n">
        <v>57</v>
      </c>
      <c r="H2509" s="136" t="n">
        <v>16580.6421818196</v>
      </c>
      <c r="I2509" s="137" t="n">
        <v>3690820.21844412</v>
      </c>
      <c r="J2509" s="138" t="str">
        <f>IF(I2509&gt;0,H2509/I2509,0)</f>
      </c>
      <c r="K2509" s="139" t="str">
        <f>1-EXP(-J2509)</f>
      </c>
      <c r="L2509" s="140" t="str">
        <f>IF(G2509=30,1,M2508)</f>
      </c>
      <c r="M2509" s="141" t="str">
        <f>L2509*(1-K2509)</f>
      </c>
    </row>
    <row r="2510">
      <c r="A2510" t="s">
        <v>148</v>
      </c>
      <c r="B2510" t="s">
        <v>174</v>
      </c>
      <c r="C2510" s="4" t="s">
        <v>175</v>
      </c>
      <c r="D2510" t="s">
        <v>166</v>
      </c>
      <c r="E2510" t="s">
        <v>451</v>
      </c>
      <c r="F2510" s="134" t="n">
        <v>2035</v>
      </c>
      <c r="G2510" s="135" t="n">
        <v>58</v>
      </c>
      <c r="H2510" s="136" t="n">
        <v>17758.759260767</v>
      </c>
      <c r="I2510" s="137" t="n">
        <v>3611788.25576102</v>
      </c>
      <c r="J2510" s="138" t="str">
        <f>IF(I2510&gt;0,H2510/I2510,0)</f>
      </c>
      <c r="K2510" s="139" t="str">
        <f>1-EXP(-J2510)</f>
      </c>
      <c r="L2510" s="140" t="str">
        <f>IF(G2510=30,1,M2509)</f>
      </c>
      <c r="M2510" s="141" t="str">
        <f>L2510*(1-K2510)</f>
      </c>
    </row>
    <row r="2511">
      <c r="A2511" t="s">
        <v>148</v>
      </c>
      <c r="B2511" t="s">
        <v>174</v>
      </c>
      <c r="C2511" s="4" t="s">
        <v>175</v>
      </c>
      <c r="D2511" t="s">
        <v>166</v>
      </c>
      <c r="E2511" t="s">
        <v>451</v>
      </c>
      <c r="F2511" s="134" t="n">
        <v>2035</v>
      </c>
      <c r="G2511" s="135" t="n">
        <v>59</v>
      </c>
      <c r="H2511" s="136" t="n">
        <v>18936.362748314</v>
      </c>
      <c r="I2511" s="137" t="n">
        <v>3520846.28145294</v>
      </c>
      <c r="J2511" s="138" t="str">
        <f>IF(I2511&gt;0,H2511/I2511,0)</f>
      </c>
      <c r="K2511" s="139" t="str">
        <f>1-EXP(-J2511)</f>
      </c>
      <c r="L2511" s="140" t="str">
        <f>IF(G2511=30,1,M2510)</f>
      </c>
      <c r="M2511" s="141" t="str">
        <f>L2511*(1-K2511)</f>
      </c>
    </row>
    <row r="2512">
      <c r="A2512" t="s">
        <v>148</v>
      </c>
      <c r="B2512" t="s">
        <v>174</v>
      </c>
      <c r="C2512" s="4" t="s">
        <v>175</v>
      </c>
      <c r="D2512" t="s">
        <v>166</v>
      </c>
      <c r="E2512" t="s">
        <v>451</v>
      </c>
      <c r="F2512" s="134" t="n">
        <v>2035</v>
      </c>
      <c r="G2512" s="135" t="n">
        <v>60</v>
      </c>
      <c r="H2512" s="136" t="n">
        <v>20322.8726256766</v>
      </c>
      <c r="I2512" s="137" t="n">
        <v>3428393.9515363</v>
      </c>
      <c r="J2512" s="138" t="str">
        <f>IF(I2512&gt;0,H2512/I2512,0)</f>
      </c>
      <c r="K2512" s="139" t="str">
        <f>1-EXP(-J2512)</f>
      </c>
      <c r="L2512" s="140" t="str">
        <f>IF(G2512=30,1,M2511)</f>
      </c>
      <c r="M2512" s="141" t="str">
        <f>L2512*(1-K2512)</f>
      </c>
    </row>
    <row r="2513">
      <c r="A2513" t="s">
        <v>148</v>
      </c>
      <c r="B2513" t="s">
        <v>174</v>
      </c>
      <c r="C2513" s="4" t="s">
        <v>175</v>
      </c>
      <c r="D2513" t="s">
        <v>166</v>
      </c>
      <c r="E2513" t="s">
        <v>451</v>
      </c>
      <c r="F2513" s="134" t="n">
        <v>2035</v>
      </c>
      <c r="G2513" s="135" t="n">
        <v>61</v>
      </c>
      <c r="H2513" s="136" t="n">
        <v>21516.901391331</v>
      </c>
      <c r="I2513" s="137" t="n">
        <v>3308907.5919842</v>
      </c>
      <c r="J2513" s="138" t="str">
        <f>IF(I2513&gt;0,H2513/I2513,0)</f>
      </c>
      <c r="K2513" s="139" t="str">
        <f>1-EXP(-J2513)</f>
      </c>
      <c r="L2513" s="140" t="str">
        <f>IF(G2513=30,1,M2512)</f>
      </c>
      <c r="M2513" s="141" t="str">
        <f>L2513*(1-K2513)</f>
      </c>
    </row>
    <row r="2514">
      <c r="A2514" t="s">
        <v>148</v>
      </c>
      <c r="B2514" t="s">
        <v>174</v>
      </c>
      <c r="C2514" s="4" t="s">
        <v>175</v>
      </c>
      <c r="D2514" t="s">
        <v>166</v>
      </c>
      <c r="E2514" t="s">
        <v>451</v>
      </c>
      <c r="F2514" s="134" t="n">
        <v>2035</v>
      </c>
      <c r="G2514" s="135" t="n">
        <v>62</v>
      </c>
      <c r="H2514" s="136" t="n">
        <v>23106.4159921861</v>
      </c>
      <c r="I2514" s="137" t="n">
        <v>3244912.36378999</v>
      </c>
      <c r="J2514" s="138" t="str">
        <f>IF(I2514&gt;0,H2514/I2514,0)</f>
      </c>
      <c r="K2514" s="139" t="str">
        <f>1-EXP(-J2514)</f>
      </c>
      <c r="L2514" s="140" t="str">
        <f>IF(G2514=30,1,M2513)</f>
      </c>
      <c r="M2514" s="141" t="str">
        <f>L2514*(1-K2514)</f>
      </c>
    </row>
    <row r="2515">
      <c r="A2515" t="s">
        <v>148</v>
      </c>
      <c r="B2515" t="s">
        <v>174</v>
      </c>
      <c r="C2515" s="4" t="s">
        <v>175</v>
      </c>
      <c r="D2515" t="s">
        <v>166</v>
      </c>
      <c r="E2515" t="s">
        <v>451</v>
      </c>
      <c r="F2515" s="134" t="n">
        <v>2035</v>
      </c>
      <c r="G2515" s="135" t="n">
        <v>63</v>
      </c>
      <c r="H2515" s="136" t="n">
        <v>23654.4568632802</v>
      </c>
      <c r="I2515" s="137" t="n">
        <v>3028582.70552393</v>
      </c>
      <c r="J2515" s="138" t="str">
        <f>IF(I2515&gt;0,H2515/I2515,0)</f>
      </c>
      <c r="K2515" s="139" t="str">
        <f>1-EXP(-J2515)</f>
      </c>
      <c r="L2515" s="140" t="str">
        <f>IF(G2515=30,1,M2514)</f>
      </c>
      <c r="M2515" s="141" t="str">
        <f>L2515*(1-K2515)</f>
      </c>
    </row>
    <row r="2516">
      <c r="A2516" t="s">
        <v>148</v>
      </c>
      <c r="B2516" t="s">
        <v>174</v>
      </c>
      <c r="C2516" s="4" t="s">
        <v>175</v>
      </c>
      <c r="D2516" t="s">
        <v>166</v>
      </c>
      <c r="E2516" t="s">
        <v>451</v>
      </c>
      <c r="F2516" s="134" t="n">
        <v>2035</v>
      </c>
      <c r="G2516" s="135" t="n">
        <v>64</v>
      </c>
      <c r="H2516" s="136" t="n">
        <v>25026.5562626862</v>
      </c>
      <c r="I2516" s="137" t="n">
        <v>2924261.10184797</v>
      </c>
      <c r="J2516" s="138" t="str">
        <f>IF(I2516&gt;0,H2516/I2516,0)</f>
      </c>
      <c r="K2516" s="139" t="str">
        <f>1-EXP(-J2516)</f>
      </c>
      <c r="L2516" s="140" t="str">
        <f>IF(G2516=30,1,M2515)</f>
      </c>
      <c r="M2516" s="141" t="str">
        <f>L2516*(1-K2516)</f>
      </c>
    </row>
    <row r="2517">
      <c r="A2517" t="s">
        <v>148</v>
      </c>
      <c r="B2517" t="s">
        <v>174</v>
      </c>
      <c r="C2517" s="4" t="s">
        <v>175</v>
      </c>
      <c r="D2517" t="s">
        <v>166</v>
      </c>
      <c r="E2517" t="s">
        <v>451</v>
      </c>
      <c r="F2517" s="134" t="n">
        <v>2035</v>
      </c>
      <c r="G2517" s="135" t="n">
        <v>65</v>
      </c>
      <c r="H2517" s="136" t="n">
        <v>25545.7939614593</v>
      </c>
      <c r="I2517" s="137" t="n">
        <v>2823103.00946516</v>
      </c>
      <c r="J2517" s="138" t="str">
        <f>IF(I2517&gt;0,H2517/I2517,0)</f>
      </c>
      <c r="K2517" s="139" t="str">
        <f>1-EXP(-J2517)</f>
      </c>
      <c r="L2517" s="140" t="str">
        <f>IF(G2517=30,1,M2516)</f>
      </c>
      <c r="M2517" s="141" t="str">
        <f>L2517*(1-K2517)</f>
      </c>
    </row>
    <row r="2518">
      <c r="A2518" t="s">
        <v>148</v>
      </c>
      <c r="B2518" t="s">
        <v>174</v>
      </c>
      <c r="C2518" s="4" t="s">
        <v>175</v>
      </c>
      <c r="D2518" t="s">
        <v>166</v>
      </c>
      <c r="E2518" t="s">
        <v>451</v>
      </c>
      <c r="F2518" s="134" t="n">
        <v>2035</v>
      </c>
      <c r="G2518" s="135" t="n">
        <v>66</v>
      </c>
      <c r="H2518" s="136" t="n">
        <v>26918.7934199051</v>
      </c>
      <c r="I2518" s="137" t="n">
        <v>2713194.51528092</v>
      </c>
      <c r="J2518" s="138" t="str">
        <f>IF(I2518&gt;0,H2518/I2518,0)</f>
      </c>
      <c r="K2518" s="139" t="str">
        <f>1-EXP(-J2518)</f>
      </c>
      <c r="L2518" s="140" t="str">
        <f>IF(G2518=30,1,M2517)</f>
      </c>
      <c r="M2518" s="141" t="str">
        <f>L2518*(1-K2518)</f>
      </c>
    </row>
    <row r="2519">
      <c r="A2519" t="s">
        <v>148</v>
      </c>
      <c r="B2519" t="s">
        <v>174</v>
      </c>
      <c r="C2519" s="4" t="s">
        <v>175</v>
      </c>
      <c r="D2519" t="s">
        <v>166</v>
      </c>
      <c r="E2519" t="s">
        <v>451</v>
      </c>
      <c r="F2519" s="134" t="n">
        <v>2035</v>
      </c>
      <c r="G2519" s="135" t="n">
        <v>67</v>
      </c>
      <c r="H2519" s="136" t="n">
        <v>28139.7098726379</v>
      </c>
      <c r="I2519" s="137" t="n">
        <v>2584740.50339312</v>
      </c>
      <c r="J2519" s="138" t="str">
        <f>IF(I2519&gt;0,H2519/I2519,0)</f>
      </c>
      <c r="K2519" s="139" t="str">
        <f>1-EXP(-J2519)</f>
      </c>
      <c r="L2519" s="140" t="str">
        <f>IF(G2519=30,1,M2518)</f>
      </c>
      <c r="M2519" s="141" t="str">
        <f>L2519*(1-K2519)</f>
      </c>
    </row>
    <row r="2520">
      <c r="A2520" t="s">
        <v>148</v>
      </c>
      <c r="B2520" t="s">
        <v>174</v>
      </c>
      <c r="C2520" s="4" t="s">
        <v>175</v>
      </c>
      <c r="D2520" t="s">
        <v>166</v>
      </c>
      <c r="E2520" t="s">
        <v>451</v>
      </c>
      <c r="F2520" s="134" t="n">
        <v>2035</v>
      </c>
      <c r="G2520" s="135" t="n">
        <v>68</v>
      </c>
      <c r="H2520" s="136" t="n">
        <v>29056.1503044519</v>
      </c>
      <c r="I2520" s="137" t="n">
        <v>2428543.23606685</v>
      </c>
      <c r="J2520" s="138" t="str">
        <f>IF(I2520&gt;0,H2520/I2520,0)</f>
      </c>
      <c r="K2520" s="139" t="str">
        <f>1-EXP(-J2520)</f>
      </c>
      <c r="L2520" s="140" t="str">
        <f>IF(G2520=30,1,M2519)</f>
      </c>
      <c r="M2520" s="141" t="str">
        <f>L2520*(1-K2520)</f>
      </c>
    </row>
    <row r="2521">
      <c r="A2521" t="s">
        <v>148</v>
      </c>
      <c r="B2521" t="s">
        <v>174</v>
      </c>
      <c r="C2521" s="4" t="s">
        <v>175</v>
      </c>
      <c r="D2521" t="s">
        <v>166</v>
      </c>
      <c r="E2521" t="s">
        <v>451</v>
      </c>
      <c r="F2521" s="134" t="n">
        <v>2035</v>
      </c>
      <c r="G2521" s="135" t="n">
        <v>69</v>
      </c>
      <c r="H2521" s="136" t="n">
        <v>30302.185707139</v>
      </c>
      <c r="I2521" s="137" t="n">
        <v>2304593.72754522</v>
      </c>
      <c r="J2521" s="138" t="str">
        <f>IF(I2521&gt;0,H2521/I2521,0)</f>
      </c>
      <c r="K2521" s="139" t="str">
        <f>1-EXP(-J2521)</f>
      </c>
      <c r="L2521" s="140" t="str">
        <f>IF(G2521=30,1,M2520)</f>
      </c>
      <c r="M2521" s="141" t="str">
        <f>L2521*(1-K2521)</f>
      </c>
    </row>
    <row r="2522">
      <c r="A2522" t="s">
        <v>148</v>
      </c>
      <c r="B2522" t="s">
        <v>174</v>
      </c>
      <c r="C2522" s="4" t="s">
        <v>175</v>
      </c>
      <c r="D2522" t="s">
        <v>166</v>
      </c>
      <c r="E2522" t="s">
        <v>451</v>
      </c>
      <c r="F2522" s="134" t="n">
        <v>2036</v>
      </c>
      <c r="G2522" s="135" t="n">
        <v>30</v>
      </c>
      <c r="H2522" s="136" t="n">
        <v>811.801903146382</v>
      </c>
      <c r="I2522" s="137" t="n">
        <v>4608197.07376053</v>
      </c>
      <c r="J2522" s="138" t="str">
        <f>IF(I2522&gt;0,H2522/I2522,0)</f>
      </c>
      <c r="K2522" s="139" t="str">
        <f>1-EXP(-J2522)</f>
      </c>
      <c r="L2522" s="140" t="str">
        <f>IF(G2522=30,1,M2521)</f>
      </c>
      <c r="M2522" s="141" t="str">
        <f>L2522*(1-K2522)</f>
      </c>
    </row>
    <row r="2523">
      <c r="A2523" t="s">
        <v>148</v>
      </c>
      <c r="B2523" t="s">
        <v>174</v>
      </c>
      <c r="C2523" s="4" t="s">
        <v>175</v>
      </c>
      <c r="D2523" t="s">
        <v>166</v>
      </c>
      <c r="E2523" t="s">
        <v>451</v>
      </c>
      <c r="F2523" s="134" t="n">
        <v>2036</v>
      </c>
      <c r="G2523" s="135" t="n">
        <v>31</v>
      </c>
      <c r="H2523" s="136" t="n">
        <v>1002.920317334</v>
      </c>
      <c r="I2523" s="137" t="n">
        <v>4547226.34152358</v>
      </c>
      <c r="J2523" s="138" t="str">
        <f>IF(I2523&gt;0,H2523/I2523,0)</f>
      </c>
      <c r="K2523" s="139" t="str">
        <f>1-EXP(-J2523)</f>
      </c>
      <c r="L2523" s="140" t="str">
        <f>IF(G2523=30,1,M2522)</f>
      </c>
      <c r="M2523" s="141" t="str">
        <f>L2523*(1-K2523)</f>
      </c>
    </row>
    <row r="2524">
      <c r="A2524" t="s">
        <v>148</v>
      </c>
      <c r="B2524" t="s">
        <v>174</v>
      </c>
      <c r="C2524" s="4" t="s">
        <v>175</v>
      </c>
      <c r="D2524" t="s">
        <v>166</v>
      </c>
      <c r="E2524" t="s">
        <v>451</v>
      </c>
      <c r="F2524" s="134" t="n">
        <v>2036</v>
      </c>
      <c r="G2524" s="135" t="n">
        <v>32</v>
      </c>
      <c r="H2524" s="136" t="n">
        <v>1026.70605400242</v>
      </c>
      <c r="I2524" s="137" t="n">
        <v>4418731.5249997</v>
      </c>
      <c r="J2524" s="138" t="str">
        <f>IF(I2524&gt;0,H2524/I2524,0)</f>
      </c>
      <c r="K2524" s="139" t="str">
        <f>1-EXP(-J2524)</f>
      </c>
      <c r="L2524" s="140" t="str">
        <f>IF(G2524=30,1,M2523)</f>
      </c>
      <c r="M2524" s="141" t="str">
        <f>L2524*(1-K2524)</f>
      </c>
    </row>
    <row r="2525">
      <c r="A2525" t="s">
        <v>148</v>
      </c>
      <c r="B2525" t="s">
        <v>174</v>
      </c>
      <c r="C2525" s="4" t="s">
        <v>175</v>
      </c>
      <c r="D2525" t="s">
        <v>166</v>
      </c>
      <c r="E2525" t="s">
        <v>451</v>
      </c>
      <c r="F2525" s="134" t="n">
        <v>2036</v>
      </c>
      <c r="G2525" s="135" t="n">
        <v>33</v>
      </c>
      <c r="H2525" s="136" t="n">
        <v>1072.27892743113</v>
      </c>
      <c r="I2525" s="137" t="n">
        <v>4353364.01868085</v>
      </c>
      <c r="J2525" s="138" t="str">
        <f>IF(I2525&gt;0,H2525/I2525,0)</f>
      </c>
      <c r="K2525" s="139" t="str">
        <f>1-EXP(-J2525)</f>
      </c>
      <c r="L2525" s="140" t="str">
        <f>IF(G2525=30,1,M2524)</f>
      </c>
      <c r="M2525" s="141" t="str">
        <f>L2525*(1-K2525)</f>
      </c>
    </row>
    <row r="2526">
      <c r="A2526" t="s">
        <v>148</v>
      </c>
      <c r="B2526" t="s">
        <v>174</v>
      </c>
      <c r="C2526" s="4" t="s">
        <v>175</v>
      </c>
      <c r="D2526" t="s">
        <v>166</v>
      </c>
      <c r="E2526" t="s">
        <v>451</v>
      </c>
      <c r="F2526" s="134" t="n">
        <v>2036</v>
      </c>
      <c r="G2526" s="135" t="n">
        <v>34</v>
      </c>
      <c r="H2526" s="136" t="n">
        <v>1289.15390650003</v>
      </c>
      <c r="I2526" s="137" t="n">
        <v>4331821.5063931</v>
      </c>
      <c r="J2526" s="138" t="str">
        <f>IF(I2526&gt;0,H2526/I2526,0)</f>
      </c>
      <c r="K2526" s="139" t="str">
        <f>1-EXP(-J2526)</f>
      </c>
      <c r="L2526" s="140" t="str">
        <f>IF(G2526=30,1,M2525)</f>
      </c>
      <c r="M2526" s="141" t="str">
        <f>L2526*(1-K2526)</f>
      </c>
    </row>
    <row r="2527">
      <c r="A2527" t="s">
        <v>148</v>
      </c>
      <c r="B2527" t="s">
        <v>174</v>
      </c>
      <c r="C2527" s="4" t="s">
        <v>175</v>
      </c>
      <c r="D2527" t="s">
        <v>166</v>
      </c>
      <c r="E2527" t="s">
        <v>451</v>
      </c>
      <c r="F2527" s="134" t="n">
        <v>2036</v>
      </c>
      <c r="G2527" s="135" t="n">
        <v>35</v>
      </c>
      <c r="H2527" s="136" t="n">
        <v>1720.65067714969</v>
      </c>
      <c r="I2527" s="137" t="n">
        <v>4311532.21388133</v>
      </c>
      <c r="J2527" s="138" t="str">
        <f>IF(I2527&gt;0,H2527/I2527,0)</f>
      </c>
      <c r="K2527" s="139" t="str">
        <f>1-EXP(-J2527)</f>
      </c>
      <c r="L2527" s="140" t="str">
        <f>IF(G2527=30,1,M2526)</f>
      </c>
      <c r="M2527" s="141" t="str">
        <f>L2527*(1-K2527)</f>
      </c>
    </row>
    <row r="2528">
      <c r="A2528" t="s">
        <v>148</v>
      </c>
      <c r="B2528" t="s">
        <v>174</v>
      </c>
      <c r="C2528" s="4" t="s">
        <v>175</v>
      </c>
      <c r="D2528" t="s">
        <v>166</v>
      </c>
      <c r="E2528" t="s">
        <v>451</v>
      </c>
      <c r="F2528" s="134" t="n">
        <v>2036</v>
      </c>
      <c r="G2528" s="135" t="n">
        <v>36</v>
      </c>
      <c r="H2528" s="136" t="n">
        <v>1913.01091398556</v>
      </c>
      <c r="I2528" s="137" t="n">
        <v>4290472.61850392</v>
      </c>
      <c r="J2528" s="138" t="str">
        <f>IF(I2528&gt;0,H2528/I2528,0)</f>
      </c>
      <c r="K2528" s="139" t="str">
        <f>1-EXP(-J2528)</f>
      </c>
      <c r="L2528" s="140" t="str">
        <f>IF(G2528=30,1,M2527)</f>
      </c>
      <c r="M2528" s="141" t="str">
        <f>L2528*(1-K2528)</f>
      </c>
    </row>
    <row r="2529">
      <c r="A2529" t="s">
        <v>148</v>
      </c>
      <c r="B2529" t="s">
        <v>174</v>
      </c>
      <c r="C2529" s="4" t="s">
        <v>175</v>
      </c>
      <c r="D2529" t="s">
        <v>166</v>
      </c>
      <c r="E2529" t="s">
        <v>451</v>
      </c>
      <c r="F2529" s="134" t="n">
        <v>2036</v>
      </c>
      <c r="G2529" s="135" t="n">
        <v>37</v>
      </c>
      <c r="H2529" s="136" t="n">
        <v>2065.70393930495</v>
      </c>
      <c r="I2529" s="137" t="n">
        <v>4309143.36832169</v>
      </c>
      <c r="J2529" s="138" t="str">
        <f>IF(I2529&gt;0,H2529/I2529,0)</f>
      </c>
      <c r="K2529" s="139" t="str">
        <f>1-EXP(-J2529)</f>
      </c>
      <c r="L2529" s="140" t="str">
        <f>IF(G2529=30,1,M2528)</f>
      </c>
      <c r="M2529" s="141" t="str">
        <f>L2529*(1-K2529)</f>
      </c>
    </row>
    <row r="2530">
      <c r="A2530" t="s">
        <v>148</v>
      </c>
      <c r="B2530" t="s">
        <v>174</v>
      </c>
      <c r="C2530" s="4" t="s">
        <v>175</v>
      </c>
      <c r="D2530" t="s">
        <v>166</v>
      </c>
      <c r="E2530" t="s">
        <v>451</v>
      </c>
      <c r="F2530" s="134" t="n">
        <v>2036</v>
      </c>
      <c r="G2530" s="135" t="n">
        <v>38</v>
      </c>
      <c r="H2530" s="136" t="n">
        <v>2256.78982820187</v>
      </c>
      <c r="I2530" s="137" t="n">
        <v>4366592.52223328</v>
      </c>
      <c r="J2530" s="138" t="str">
        <f>IF(I2530&gt;0,H2530/I2530,0)</f>
      </c>
      <c r="K2530" s="139" t="str">
        <f>1-EXP(-J2530)</f>
      </c>
      <c r="L2530" s="140" t="str">
        <f>IF(G2530=30,1,M2529)</f>
      </c>
      <c r="M2530" s="141" t="str">
        <f>L2530*(1-K2530)</f>
      </c>
    </row>
    <row r="2531">
      <c r="A2531" t="s">
        <v>148</v>
      </c>
      <c r="B2531" t="s">
        <v>174</v>
      </c>
      <c r="C2531" s="4" t="s">
        <v>175</v>
      </c>
      <c r="D2531" t="s">
        <v>166</v>
      </c>
      <c r="E2531" t="s">
        <v>451</v>
      </c>
      <c r="F2531" s="134" t="n">
        <v>2036</v>
      </c>
      <c r="G2531" s="135" t="n">
        <v>39</v>
      </c>
      <c r="H2531" s="136" t="n">
        <v>2725.19026940494</v>
      </c>
      <c r="I2531" s="137" t="n">
        <v>4502114.69776033</v>
      </c>
      <c r="J2531" s="138" t="str">
        <f>IF(I2531&gt;0,H2531/I2531,0)</f>
      </c>
      <c r="K2531" s="139" t="str">
        <f>1-EXP(-J2531)</f>
      </c>
      <c r="L2531" s="140" t="str">
        <f>IF(G2531=30,1,M2530)</f>
      </c>
      <c r="M2531" s="141" t="str">
        <f>L2531*(1-K2531)</f>
      </c>
    </row>
    <row r="2532">
      <c r="A2532" t="s">
        <v>148</v>
      </c>
      <c r="B2532" t="s">
        <v>174</v>
      </c>
      <c r="C2532" s="4" t="s">
        <v>175</v>
      </c>
      <c r="D2532" t="s">
        <v>166</v>
      </c>
      <c r="E2532" t="s">
        <v>451</v>
      </c>
      <c r="F2532" s="134" t="n">
        <v>2036</v>
      </c>
      <c r="G2532" s="135" t="n">
        <v>40</v>
      </c>
      <c r="H2532" s="136" t="n">
        <v>3612.90758428768</v>
      </c>
      <c r="I2532" s="137" t="n">
        <v>4456659.22486152</v>
      </c>
      <c r="J2532" s="138" t="str">
        <f>IF(I2532&gt;0,H2532/I2532,0)</f>
      </c>
      <c r="K2532" s="139" t="str">
        <f>1-EXP(-J2532)</f>
      </c>
      <c r="L2532" s="140" t="str">
        <f>IF(G2532=30,1,M2531)</f>
      </c>
      <c r="M2532" s="141" t="str">
        <f>L2532*(1-K2532)</f>
      </c>
    </row>
    <row r="2533">
      <c r="A2533" t="s">
        <v>148</v>
      </c>
      <c r="B2533" t="s">
        <v>174</v>
      </c>
      <c r="C2533" s="4" t="s">
        <v>175</v>
      </c>
      <c r="D2533" t="s">
        <v>166</v>
      </c>
      <c r="E2533" t="s">
        <v>451</v>
      </c>
      <c r="F2533" s="134" t="n">
        <v>2036</v>
      </c>
      <c r="G2533" s="135" t="n">
        <v>41</v>
      </c>
      <c r="H2533" s="136" t="n">
        <v>3832.75963604722</v>
      </c>
      <c r="I2533" s="137" t="n">
        <v>4380238.04458893</v>
      </c>
      <c r="J2533" s="138" t="str">
        <f>IF(I2533&gt;0,H2533/I2533,0)</f>
      </c>
      <c r="K2533" s="139" t="str">
        <f>1-EXP(-J2533)</f>
      </c>
      <c r="L2533" s="140" t="str">
        <f>IF(G2533=30,1,M2532)</f>
      </c>
      <c r="M2533" s="141" t="str">
        <f>L2533*(1-K2533)</f>
      </c>
    </row>
    <row r="2534">
      <c r="A2534" t="s">
        <v>148</v>
      </c>
      <c r="B2534" t="s">
        <v>174</v>
      </c>
      <c r="C2534" s="4" t="s">
        <v>175</v>
      </c>
      <c r="D2534" t="s">
        <v>166</v>
      </c>
      <c r="E2534" t="s">
        <v>451</v>
      </c>
      <c r="F2534" s="134" t="n">
        <v>2036</v>
      </c>
      <c r="G2534" s="135" t="n">
        <v>42</v>
      </c>
      <c r="H2534" s="136" t="n">
        <v>4097.21937008696</v>
      </c>
      <c r="I2534" s="137" t="n">
        <v>4319849.96506264</v>
      </c>
      <c r="J2534" s="138" t="str">
        <f>IF(I2534&gt;0,H2534/I2534,0)</f>
      </c>
      <c r="K2534" s="139" t="str">
        <f>1-EXP(-J2534)</f>
      </c>
      <c r="L2534" s="140" t="str">
        <f>IF(G2534=30,1,M2533)</f>
      </c>
      <c r="M2534" s="141" t="str">
        <f>L2534*(1-K2534)</f>
      </c>
    </row>
    <row r="2535">
      <c r="A2535" t="s">
        <v>148</v>
      </c>
      <c r="B2535" t="s">
        <v>174</v>
      </c>
      <c r="C2535" s="4" t="s">
        <v>175</v>
      </c>
      <c r="D2535" t="s">
        <v>166</v>
      </c>
      <c r="E2535" t="s">
        <v>451</v>
      </c>
      <c r="F2535" s="134" t="n">
        <v>2036</v>
      </c>
      <c r="G2535" s="135" t="n">
        <v>43</v>
      </c>
      <c r="H2535" s="136" t="n">
        <v>4395.12507378118</v>
      </c>
      <c r="I2535" s="137" t="n">
        <v>4262683.54089731</v>
      </c>
      <c r="J2535" s="138" t="str">
        <f>IF(I2535&gt;0,H2535/I2535,0)</f>
      </c>
      <c r="K2535" s="139" t="str">
        <f>1-EXP(-J2535)</f>
      </c>
      <c r="L2535" s="140" t="str">
        <f>IF(G2535=30,1,M2534)</f>
      </c>
      <c r="M2535" s="141" t="str">
        <f>L2535*(1-K2535)</f>
      </c>
    </row>
    <row r="2536">
      <c r="A2536" t="s">
        <v>148</v>
      </c>
      <c r="B2536" t="s">
        <v>174</v>
      </c>
      <c r="C2536" s="4" t="s">
        <v>175</v>
      </c>
      <c r="D2536" t="s">
        <v>166</v>
      </c>
      <c r="E2536" t="s">
        <v>451</v>
      </c>
      <c r="F2536" s="134" t="n">
        <v>2036</v>
      </c>
      <c r="G2536" s="135" t="n">
        <v>44</v>
      </c>
      <c r="H2536" s="136" t="n">
        <v>4823.02886692044</v>
      </c>
      <c r="I2536" s="137" t="n">
        <v>4295238.73587394</v>
      </c>
      <c r="J2536" s="138" t="str">
        <f>IF(I2536&gt;0,H2536/I2536,0)</f>
      </c>
      <c r="K2536" s="139" t="str">
        <f>1-EXP(-J2536)</f>
      </c>
      <c r="L2536" s="140" t="str">
        <f>IF(G2536=30,1,M2535)</f>
      </c>
      <c r="M2536" s="141" t="str">
        <f>L2536*(1-K2536)</f>
      </c>
    </row>
    <row r="2537">
      <c r="A2537" t="s">
        <v>148</v>
      </c>
      <c r="B2537" t="s">
        <v>174</v>
      </c>
      <c r="C2537" s="4" t="s">
        <v>175</v>
      </c>
      <c r="D2537" t="s">
        <v>166</v>
      </c>
      <c r="E2537" t="s">
        <v>451</v>
      </c>
      <c r="F2537" s="134" t="n">
        <v>2036</v>
      </c>
      <c r="G2537" s="135" t="n">
        <v>45</v>
      </c>
      <c r="H2537" s="136" t="n">
        <v>6226.56037412692</v>
      </c>
      <c r="I2537" s="137" t="n">
        <v>4307727.79531255</v>
      </c>
      <c r="J2537" s="138" t="str">
        <f>IF(I2537&gt;0,H2537/I2537,0)</f>
      </c>
      <c r="K2537" s="139" t="str">
        <f>1-EXP(-J2537)</f>
      </c>
      <c r="L2537" s="140" t="str">
        <f>IF(G2537=30,1,M2536)</f>
      </c>
      <c r="M2537" s="141" t="str">
        <f>L2537*(1-K2537)</f>
      </c>
    </row>
    <row r="2538">
      <c r="A2538" t="s">
        <v>148</v>
      </c>
      <c r="B2538" t="s">
        <v>174</v>
      </c>
      <c r="C2538" s="4" t="s">
        <v>175</v>
      </c>
      <c r="D2538" t="s">
        <v>166</v>
      </c>
      <c r="E2538" t="s">
        <v>451</v>
      </c>
      <c r="F2538" s="134" t="n">
        <v>2036</v>
      </c>
      <c r="G2538" s="135" t="n">
        <v>46</v>
      </c>
      <c r="H2538" s="136" t="n">
        <v>9284.32390471405</v>
      </c>
      <c r="I2538" s="137" t="n">
        <v>6338175.49144472</v>
      </c>
      <c r="J2538" s="138" t="str">
        <f>IF(I2538&gt;0,H2538/I2538,0)</f>
      </c>
      <c r="K2538" s="139" t="str">
        <f>1-EXP(-J2538)</f>
      </c>
      <c r="L2538" s="140" t="str">
        <f>IF(G2538=30,1,M2537)</f>
      </c>
      <c r="M2538" s="141" t="str">
        <f>L2538*(1-K2538)</f>
      </c>
    </row>
    <row r="2539">
      <c r="A2539" t="s">
        <v>148</v>
      </c>
      <c r="B2539" t="s">
        <v>174</v>
      </c>
      <c r="C2539" s="4" t="s">
        <v>175</v>
      </c>
      <c r="D2539" t="s">
        <v>166</v>
      </c>
      <c r="E2539" t="s">
        <v>451</v>
      </c>
      <c r="F2539" s="134" t="n">
        <v>2036</v>
      </c>
      <c r="G2539" s="135" t="n">
        <v>47</v>
      </c>
      <c r="H2539" s="136" t="n">
        <v>7362.25775806939</v>
      </c>
      <c r="I2539" s="137" t="n">
        <v>4253523.36866541</v>
      </c>
      <c r="J2539" s="138" t="str">
        <f>IF(I2539&gt;0,H2539/I2539,0)</f>
      </c>
      <c r="K2539" s="139" t="str">
        <f>1-EXP(-J2539)</f>
      </c>
      <c r="L2539" s="140" t="str">
        <f>IF(G2539=30,1,M2538)</f>
      </c>
      <c r="M2539" s="141" t="str">
        <f>L2539*(1-K2539)</f>
      </c>
    </row>
    <row r="2540">
      <c r="A2540" t="s">
        <v>148</v>
      </c>
      <c r="B2540" t="s">
        <v>174</v>
      </c>
      <c r="C2540" s="4" t="s">
        <v>175</v>
      </c>
      <c r="D2540" t="s">
        <v>166</v>
      </c>
      <c r="E2540" t="s">
        <v>451</v>
      </c>
      <c r="F2540" s="134" t="n">
        <v>2036</v>
      </c>
      <c r="G2540" s="135" t="n">
        <v>48</v>
      </c>
      <c r="H2540" s="136" t="n">
        <v>8025.58105904829</v>
      </c>
      <c r="I2540" s="137" t="n">
        <v>4229751.21487512</v>
      </c>
      <c r="J2540" s="138" t="str">
        <f>IF(I2540&gt;0,H2540/I2540,0)</f>
      </c>
      <c r="K2540" s="139" t="str">
        <f>1-EXP(-J2540)</f>
      </c>
      <c r="L2540" s="140" t="str">
        <f>IF(G2540=30,1,M2539)</f>
      </c>
      <c r="M2540" s="141" t="str">
        <f>L2540*(1-K2540)</f>
      </c>
    </row>
    <row r="2541">
      <c r="A2541" t="s">
        <v>148</v>
      </c>
      <c r="B2541" t="s">
        <v>174</v>
      </c>
      <c r="C2541" s="4" t="s">
        <v>175</v>
      </c>
      <c r="D2541" t="s">
        <v>166</v>
      </c>
      <c r="E2541" t="s">
        <v>451</v>
      </c>
      <c r="F2541" s="134" t="n">
        <v>2036</v>
      </c>
      <c r="G2541" s="135" t="n">
        <v>49</v>
      </c>
      <c r="H2541" s="136" t="n">
        <v>8513.58806470962</v>
      </c>
      <c r="I2541" s="137" t="n">
        <v>4092203.0375816</v>
      </c>
      <c r="J2541" s="138" t="str">
        <f>IF(I2541&gt;0,H2541/I2541,0)</f>
      </c>
      <c r="K2541" s="139" t="str">
        <f>1-EXP(-J2541)</f>
      </c>
      <c r="L2541" s="140" t="str">
        <f>IF(G2541=30,1,M2540)</f>
      </c>
      <c r="M2541" s="141" t="str">
        <f>L2541*(1-K2541)</f>
      </c>
    </row>
    <row r="2542">
      <c r="A2542" t="s">
        <v>148</v>
      </c>
      <c r="B2542" t="s">
        <v>174</v>
      </c>
      <c r="C2542" s="4" t="s">
        <v>175</v>
      </c>
      <c r="D2542" t="s">
        <v>166</v>
      </c>
      <c r="E2542" t="s">
        <v>451</v>
      </c>
      <c r="F2542" s="134" t="n">
        <v>2036</v>
      </c>
      <c r="G2542" s="135" t="n">
        <v>50</v>
      </c>
      <c r="H2542" s="136" t="n">
        <v>9733.64499196227</v>
      </c>
      <c r="I2542" s="137" t="n">
        <v>4049589.22536131</v>
      </c>
      <c r="J2542" s="138" t="str">
        <f>IF(I2542&gt;0,H2542/I2542,0)</f>
      </c>
      <c r="K2542" s="139" t="str">
        <f>1-EXP(-J2542)</f>
      </c>
      <c r="L2542" s="140" t="str">
        <f>IF(G2542=30,1,M2541)</f>
      </c>
      <c r="M2542" s="141" t="str">
        <f>L2542*(1-K2542)</f>
      </c>
    </row>
    <row r="2543">
      <c r="A2543" t="s">
        <v>148</v>
      </c>
      <c r="B2543" t="s">
        <v>174</v>
      </c>
      <c r="C2543" s="4" t="s">
        <v>175</v>
      </c>
      <c r="D2543" t="s">
        <v>166</v>
      </c>
      <c r="E2543" t="s">
        <v>451</v>
      </c>
      <c r="F2543" s="134" t="n">
        <v>2036</v>
      </c>
      <c r="G2543" s="135" t="n">
        <v>51</v>
      </c>
      <c r="H2543" s="136" t="n">
        <v>10776.3635565629</v>
      </c>
      <c r="I2543" s="137" t="n">
        <v>4096448.47825405</v>
      </c>
      <c r="J2543" s="138" t="str">
        <f>IF(I2543&gt;0,H2543/I2543,0)</f>
      </c>
      <c r="K2543" s="139" t="str">
        <f>1-EXP(-J2543)</f>
      </c>
      <c r="L2543" s="140" t="str">
        <f>IF(G2543=30,1,M2542)</f>
      </c>
      <c r="M2543" s="141" t="str">
        <f>L2543*(1-K2543)</f>
      </c>
    </row>
    <row r="2544">
      <c r="A2544" t="s">
        <v>148</v>
      </c>
      <c r="B2544" t="s">
        <v>174</v>
      </c>
      <c r="C2544" s="4" t="s">
        <v>175</v>
      </c>
      <c r="D2544" t="s">
        <v>166</v>
      </c>
      <c r="E2544" t="s">
        <v>451</v>
      </c>
      <c r="F2544" s="134" t="n">
        <v>2036</v>
      </c>
      <c r="G2544" s="135" t="n">
        <v>52</v>
      </c>
      <c r="H2544" s="136" t="n">
        <v>11981.4069018369</v>
      </c>
      <c r="I2544" s="137" t="n">
        <v>4167073.49866804</v>
      </c>
      <c r="J2544" s="138" t="str">
        <f>IF(I2544&gt;0,H2544/I2544,0)</f>
      </c>
      <c r="K2544" s="139" t="str">
        <f>1-EXP(-J2544)</f>
      </c>
      <c r="L2544" s="140" t="str">
        <f>IF(G2544=30,1,M2543)</f>
      </c>
      <c r="M2544" s="141" t="str">
        <f>L2544*(1-K2544)</f>
      </c>
    </row>
    <row r="2545">
      <c r="A2545" t="s">
        <v>148</v>
      </c>
      <c r="B2545" t="s">
        <v>174</v>
      </c>
      <c r="C2545" s="4" t="s">
        <v>175</v>
      </c>
      <c r="D2545" t="s">
        <v>166</v>
      </c>
      <c r="E2545" t="s">
        <v>451</v>
      </c>
      <c r="F2545" s="134" t="n">
        <v>2036</v>
      </c>
      <c r="G2545" s="135" t="n">
        <v>53</v>
      </c>
      <c r="H2545" s="136" t="n">
        <v>12970.6207171019</v>
      </c>
      <c r="I2545" s="137" t="n">
        <v>4130902.83191278</v>
      </c>
      <c r="J2545" s="138" t="str">
        <f>IF(I2545&gt;0,H2545/I2545,0)</f>
      </c>
      <c r="K2545" s="139" t="str">
        <f>1-EXP(-J2545)</f>
      </c>
      <c r="L2545" s="140" t="str">
        <f>IF(G2545=30,1,M2544)</f>
      </c>
      <c r="M2545" s="141" t="str">
        <f>L2545*(1-K2545)</f>
      </c>
    </row>
    <row r="2546">
      <c r="A2546" t="s">
        <v>148</v>
      </c>
      <c r="B2546" t="s">
        <v>174</v>
      </c>
      <c r="C2546" s="4" t="s">
        <v>175</v>
      </c>
      <c r="D2546" t="s">
        <v>166</v>
      </c>
      <c r="E2546" t="s">
        <v>451</v>
      </c>
      <c r="F2546" s="134" t="n">
        <v>2036</v>
      </c>
      <c r="G2546" s="135" t="n">
        <v>54</v>
      </c>
      <c r="H2546" s="136" t="n">
        <v>13671.0192145938</v>
      </c>
      <c r="I2546" s="137" t="n">
        <v>3985415.17777104</v>
      </c>
      <c r="J2546" s="138" t="str">
        <f>IF(I2546&gt;0,H2546/I2546,0)</f>
      </c>
      <c r="K2546" s="139" t="str">
        <f>1-EXP(-J2546)</f>
      </c>
      <c r="L2546" s="140" t="str">
        <f>IF(G2546=30,1,M2545)</f>
      </c>
      <c r="M2546" s="141" t="str">
        <f>L2546*(1-K2546)</f>
      </c>
    </row>
    <row r="2547">
      <c r="A2547" t="s">
        <v>148</v>
      </c>
      <c r="B2547" t="s">
        <v>174</v>
      </c>
      <c r="C2547" s="4" t="s">
        <v>175</v>
      </c>
      <c r="D2547" t="s">
        <v>166</v>
      </c>
      <c r="E2547" t="s">
        <v>451</v>
      </c>
      <c r="F2547" s="134" t="n">
        <v>2036</v>
      </c>
      <c r="G2547" s="135" t="n">
        <v>55</v>
      </c>
      <c r="H2547" s="136" t="n">
        <v>14583.2404927435</v>
      </c>
      <c r="I2547" s="137" t="n">
        <v>3899618.63941843</v>
      </c>
      <c r="J2547" s="138" t="str">
        <f>IF(I2547&gt;0,H2547/I2547,0)</f>
      </c>
      <c r="K2547" s="139" t="str">
        <f>1-EXP(-J2547)</f>
      </c>
      <c r="L2547" s="140" t="str">
        <f>IF(G2547=30,1,M2546)</f>
      </c>
      <c r="M2547" s="141" t="str">
        <f>L2547*(1-K2547)</f>
      </c>
    </row>
    <row r="2548">
      <c r="A2548" t="s">
        <v>148</v>
      </c>
      <c r="B2548" t="s">
        <v>174</v>
      </c>
      <c r="C2548" s="4" t="s">
        <v>175</v>
      </c>
      <c r="D2548" t="s">
        <v>166</v>
      </c>
      <c r="E2548" t="s">
        <v>451</v>
      </c>
      <c r="F2548" s="134" t="n">
        <v>2036</v>
      </c>
      <c r="G2548" s="135" t="n">
        <v>56</v>
      </c>
      <c r="H2548" s="136" t="n">
        <v>15606.282954612</v>
      </c>
      <c r="I2548" s="137" t="n">
        <v>3827959.25012551</v>
      </c>
      <c r="J2548" s="138" t="str">
        <f>IF(I2548&gt;0,H2548/I2548,0)</f>
      </c>
      <c r="K2548" s="139" t="str">
        <f>1-EXP(-J2548)</f>
      </c>
      <c r="L2548" s="140" t="str">
        <f>IF(G2548=30,1,M2547)</f>
      </c>
      <c r="M2548" s="141" t="str">
        <f>L2548*(1-K2548)</f>
      </c>
    </row>
    <row r="2549">
      <c r="A2549" t="s">
        <v>148</v>
      </c>
      <c r="B2549" t="s">
        <v>174</v>
      </c>
      <c r="C2549" s="4" t="s">
        <v>175</v>
      </c>
      <c r="D2549" t="s">
        <v>166</v>
      </c>
      <c r="E2549" t="s">
        <v>451</v>
      </c>
      <c r="F2549" s="134" t="n">
        <v>2036</v>
      </c>
      <c r="G2549" s="135" t="n">
        <v>57</v>
      </c>
      <c r="H2549" s="136" t="n">
        <v>16699.4004394487</v>
      </c>
      <c r="I2549" s="137" t="n">
        <v>3750537.03262726</v>
      </c>
      <c r="J2549" s="138" t="str">
        <f>IF(I2549&gt;0,H2549/I2549,0)</f>
      </c>
      <c r="K2549" s="139" t="str">
        <f>1-EXP(-J2549)</f>
      </c>
      <c r="L2549" s="140" t="str">
        <f>IF(G2549=30,1,M2548)</f>
      </c>
      <c r="M2549" s="141" t="str">
        <f>L2549*(1-K2549)</f>
      </c>
    </row>
    <row r="2550">
      <c r="A2550" t="s">
        <v>148</v>
      </c>
      <c r="B2550" t="s">
        <v>174</v>
      </c>
      <c r="C2550" s="4" t="s">
        <v>175</v>
      </c>
      <c r="D2550" t="s">
        <v>166</v>
      </c>
      <c r="E2550" t="s">
        <v>451</v>
      </c>
      <c r="F2550" s="134" t="n">
        <v>2036</v>
      </c>
      <c r="G2550" s="135" t="n">
        <v>58</v>
      </c>
      <c r="H2550" s="136" t="n">
        <v>17783.8808162883</v>
      </c>
      <c r="I2550" s="137" t="n">
        <v>3653829.96393683</v>
      </c>
      <c r="J2550" s="138" t="str">
        <f>IF(I2550&gt;0,H2550/I2550,0)</f>
      </c>
      <c r="K2550" s="139" t="str">
        <f>1-EXP(-J2550)</f>
      </c>
      <c r="L2550" s="140" t="str">
        <f>IF(G2550=30,1,M2549)</f>
      </c>
      <c r="M2550" s="141" t="str">
        <f>L2550*(1-K2550)</f>
      </c>
    </row>
    <row r="2551">
      <c r="A2551" t="s">
        <v>148</v>
      </c>
      <c r="B2551" t="s">
        <v>174</v>
      </c>
      <c r="C2551" s="4" t="s">
        <v>175</v>
      </c>
      <c r="D2551" t="s">
        <v>166</v>
      </c>
      <c r="E2551" t="s">
        <v>451</v>
      </c>
      <c r="F2551" s="134" t="n">
        <v>2036</v>
      </c>
      <c r="G2551" s="135" t="n">
        <v>59</v>
      </c>
      <c r="H2551" s="136" t="n">
        <v>19044.8868628486</v>
      </c>
      <c r="I2551" s="137" t="n">
        <v>3572200.49220974</v>
      </c>
      <c r="J2551" s="138" t="str">
        <f>IF(I2551&gt;0,H2551/I2551,0)</f>
      </c>
      <c r="K2551" s="139" t="str">
        <f>1-EXP(-J2551)</f>
      </c>
      <c r="L2551" s="140" t="str">
        <f>IF(G2551=30,1,M2550)</f>
      </c>
      <c r="M2551" s="141" t="str">
        <f>L2551*(1-K2551)</f>
      </c>
    </row>
    <row r="2552">
      <c r="A2552" t="s">
        <v>148</v>
      </c>
      <c r="B2552" t="s">
        <v>174</v>
      </c>
      <c r="C2552" s="4" t="s">
        <v>175</v>
      </c>
      <c r="D2552" t="s">
        <v>166</v>
      </c>
      <c r="E2552" t="s">
        <v>451</v>
      </c>
      <c r="F2552" s="134" t="n">
        <v>2036</v>
      </c>
      <c r="G2552" s="135" t="n">
        <v>60</v>
      </c>
      <c r="H2552" s="136" t="n">
        <v>20400.1147539649</v>
      </c>
      <c r="I2552" s="137" t="n">
        <v>3478660.07225136</v>
      </c>
      <c r="J2552" s="138" t="str">
        <f>IF(I2552&gt;0,H2552/I2552,0)</f>
      </c>
      <c r="K2552" s="139" t="str">
        <f>1-EXP(-J2552)</f>
      </c>
      <c r="L2552" s="140" t="str">
        <f>IF(G2552=30,1,M2551)</f>
      </c>
      <c r="M2552" s="141" t="str">
        <f>L2552*(1-K2552)</f>
      </c>
    </row>
    <row r="2553">
      <c r="A2553" t="s">
        <v>148</v>
      </c>
      <c r="B2553" t="s">
        <v>174</v>
      </c>
      <c r="C2553" s="4" t="s">
        <v>175</v>
      </c>
      <c r="D2553" t="s">
        <v>166</v>
      </c>
      <c r="E2553" t="s">
        <v>451</v>
      </c>
      <c r="F2553" s="134" t="n">
        <v>2036</v>
      </c>
      <c r="G2553" s="135" t="n">
        <v>61</v>
      </c>
      <c r="H2553" s="136" t="n">
        <v>21758.884051754</v>
      </c>
      <c r="I2553" s="137" t="n">
        <v>3383050.58056825</v>
      </c>
      <c r="J2553" s="138" t="str">
        <f>IF(I2553&gt;0,H2553/I2553,0)</f>
      </c>
      <c r="K2553" s="139" t="str">
        <f>1-EXP(-J2553)</f>
      </c>
      <c r="L2553" s="140" t="str">
        <f>IF(G2553=30,1,M2552)</f>
      </c>
      <c r="M2553" s="141" t="str">
        <f>L2553*(1-K2553)</f>
      </c>
    </row>
    <row r="2554">
      <c r="A2554" t="s">
        <v>148</v>
      </c>
      <c r="B2554" t="s">
        <v>174</v>
      </c>
      <c r="C2554" s="4" t="s">
        <v>175</v>
      </c>
      <c r="D2554" t="s">
        <v>166</v>
      </c>
      <c r="E2554" t="s">
        <v>451</v>
      </c>
      <c r="F2554" s="134" t="n">
        <v>2036</v>
      </c>
      <c r="G2554" s="135" t="n">
        <v>62</v>
      </c>
      <c r="H2554" s="136" t="n">
        <v>22974.5409268409</v>
      </c>
      <c r="I2554" s="137" t="n">
        <v>3261366.091423</v>
      </c>
      <c r="J2554" s="138" t="str">
        <f>IF(I2554&gt;0,H2554/I2554,0)</f>
      </c>
      <c r="K2554" s="139" t="str">
        <f>1-EXP(-J2554)</f>
      </c>
      <c r="L2554" s="140" t="str">
        <f>IF(G2554=30,1,M2553)</f>
      </c>
      <c r="M2554" s="141" t="str">
        <f>L2554*(1-K2554)</f>
      </c>
    </row>
    <row r="2555">
      <c r="A2555" t="s">
        <v>148</v>
      </c>
      <c r="B2555" t="s">
        <v>174</v>
      </c>
      <c r="C2555" s="4" t="s">
        <v>175</v>
      </c>
      <c r="D2555" t="s">
        <v>166</v>
      </c>
      <c r="E2555" t="s">
        <v>451</v>
      </c>
      <c r="F2555" s="134" t="n">
        <v>2036</v>
      </c>
      <c r="G2555" s="135" t="n">
        <v>63</v>
      </c>
      <c r="H2555" s="136" t="n">
        <v>24648.9083151399</v>
      </c>
      <c r="I2555" s="137" t="n">
        <v>3193873.44839063</v>
      </c>
      <c r="J2555" s="138" t="str">
        <f>IF(I2555&gt;0,H2555/I2555,0)</f>
      </c>
      <c r="K2555" s="139" t="str">
        <f>1-EXP(-J2555)</f>
      </c>
      <c r="L2555" s="140" t="str">
        <f>IF(G2555=30,1,M2554)</f>
      </c>
      <c r="M2555" s="141" t="str">
        <f>L2555*(1-K2555)</f>
      </c>
    </row>
    <row r="2556">
      <c r="A2556" t="s">
        <v>148</v>
      </c>
      <c r="B2556" t="s">
        <v>174</v>
      </c>
      <c r="C2556" s="4" t="s">
        <v>175</v>
      </c>
      <c r="D2556" t="s">
        <v>166</v>
      </c>
      <c r="E2556" t="s">
        <v>451</v>
      </c>
      <c r="F2556" s="134" t="n">
        <v>2036</v>
      </c>
      <c r="G2556" s="135" t="n">
        <v>64</v>
      </c>
      <c r="H2556" s="136" t="n">
        <v>25202.456371261</v>
      </c>
      <c r="I2556" s="137" t="n">
        <v>2976345.08323525</v>
      </c>
      <c r="J2556" s="138" t="str">
        <f>IF(I2556&gt;0,H2556/I2556,0)</f>
      </c>
      <c r="K2556" s="139" t="str">
        <f>1-EXP(-J2556)</f>
      </c>
      <c r="L2556" s="140" t="str">
        <f>IF(G2556=30,1,M2555)</f>
      </c>
      <c r="M2556" s="141" t="str">
        <f>L2556*(1-K2556)</f>
      </c>
    </row>
    <row r="2557">
      <c r="A2557" t="s">
        <v>148</v>
      </c>
      <c r="B2557" t="s">
        <v>174</v>
      </c>
      <c r="C2557" s="4" t="s">
        <v>175</v>
      </c>
      <c r="D2557" t="s">
        <v>166</v>
      </c>
      <c r="E2557" t="s">
        <v>451</v>
      </c>
      <c r="F2557" s="134" t="n">
        <v>2036</v>
      </c>
      <c r="G2557" s="135" t="n">
        <v>65</v>
      </c>
      <c r="H2557" s="136" t="n">
        <v>25652.575164919</v>
      </c>
      <c r="I2557" s="137" t="n">
        <v>2869005.30755025</v>
      </c>
      <c r="J2557" s="138" t="str">
        <f>IF(I2557&gt;0,H2557/I2557,0)</f>
      </c>
      <c r="K2557" s="139" t="str">
        <f>1-EXP(-J2557)</f>
      </c>
      <c r="L2557" s="140" t="str">
        <f>IF(G2557=30,1,M2556)</f>
      </c>
      <c r="M2557" s="141" t="str">
        <f>L2557*(1-K2557)</f>
      </c>
    </row>
    <row r="2558">
      <c r="A2558" t="s">
        <v>148</v>
      </c>
      <c r="B2558" t="s">
        <v>174</v>
      </c>
      <c r="C2558" s="4" t="s">
        <v>175</v>
      </c>
      <c r="D2558" t="s">
        <v>166</v>
      </c>
      <c r="E2558" t="s">
        <v>451</v>
      </c>
      <c r="F2558" s="134" t="n">
        <v>2036</v>
      </c>
      <c r="G2558" s="135" t="n">
        <v>66</v>
      </c>
      <c r="H2558" s="136" t="n">
        <v>27109.7011365577</v>
      </c>
      <c r="I2558" s="137" t="n">
        <v>2765056.56026261</v>
      </c>
      <c r="J2558" s="138" t="str">
        <f>IF(I2558&gt;0,H2558/I2558,0)</f>
      </c>
      <c r="K2558" s="139" t="str">
        <f>1-EXP(-J2558)</f>
      </c>
      <c r="L2558" s="140" t="str">
        <f>IF(G2558=30,1,M2557)</f>
      </c>
      <c r="M2558" s="141" t="str">
        <f>L2558*(1-K2558)</f>
      </c>
    </row>
    <row r="2559">
      <c r="A2559" t="s">
        <v>148</v>
      </c>
      <c r="B2559" t="s">
        <v>174</v>
      </c>
      <c r="C2559" s="4" t="s">
        <v>175</v>
      </c>
      <c r="D2559" t="s">
        <v>166</v>
      </c>
      <c r="E2559" t="s">
        <v>451</v>
      </c>
      <c r="F2559" s="134" t="n">
        <v>2036</v>
      </c>
      <c r="G2559" s="135" t="n">
        <v>67</v>
      </c>
      <c r="H2559" s="136" t="n">
        <v>28528.6178356348</v>
      </c>
      <c r="I2559" s="137" t="n">
        <v>2651657.00045108</v>
      </c>
      <c r="J2559" s="138" t="str">
        <f>IF(I2559&gt;0,H2559/I2559,0)</f>
      </c>
      <c r="K2559" s="139" t="str">
        <f>1-EXP(-J2559)</f>
      </c>
      <c r="L2559" s="140" t="str">
        <f>IF(G2559=30,1,M2558)</f>
      </c>
      <c r="M2559" s="141" t="str">
        <f>L2559*(1-K2559)</f>
      </c>
    </row>
    <row r="2560">
      <c r="A2560" t="s">
        <v>148</v>
      </c>
      <c r="B2560" t="s">
        <v>174</v>
      </c>
      <c r="C2560" s="4" t="s">
        <v>175</v>
      </c>
      <c r="D2560" t="s">
        <v>166</v>
      </c>
      <c r="E2560" t="s">
        <v>451</v>
      </c>
      <c r="F2560" s="134" t="n">
        <v>2036</v>
      </c>
      <c r="G2560" s="135" t="n">
        <v>68</v>
      </c>
      <c r="H2560" s="136" t="n">
        <v>29777.5875631969</v>
      </c>
      <c r="I2560" s="137" t="n">
        <v>2520463.89129921</v>
      </c>
      <c r="J2560" s="138" t="str">
        <f>IF(I2560&gt;0,H2560/I2560,0)</f>
      </c>
      <c r="K2560" s="139" t="str">
        <f>1-EXP(-J2560)</f>
      </c>
      <c r="L2560" s="140" t="str">
        <f>IF(G2560=30,1,M2559)</f>
      </c>
      <c r="M2560" s="141" t="str">
        <f>L2560*(1-K2560)</f>
      </c>
    </row>
    <row r="2561">
      <c r="A2561" t="s">
        <v>148</v>
      </c>
      <c r="B2561" t="s">
        <v>174</v>
      </c>
      <c r="C2561" s="4" t="s">
        <v>175</v>
      </c>
      <c r="D2561" t="s">
        <v>166</v>
      </c>
      <c r="E2561" t="s">
        <v>451</v>
      </c>
      <c r="F2561" s="134" t="n">
        <v>2036</v>
      </c>
      <c r="G2561" s="135" t="n">
        <v>69</v>
      </c>
      <c r="H2561" s="136" t="n">
        <v>30697.7150827779</v>
      </c>
      <c r="I2561" s="137" t="n">
        <v>2362225.08074919</v>
      </c>
      <c r="J2561" s="138" t="str">
        <f>IF(I2561&gt;0,H2561/I2561,0)</f>
      </c>
      <c r="K2561" s="139" t="str">
        <f>1-EXP(-J2561)</f>
      </c>
      <c r="L2561" s="140" t="str">
        <f>IF(G2561=30,1,M2560)</f>
      </c>
      <c r="M2561" s="141" t="str">
        <f>L2561*(1-K2561)</f>
      </c>
    </row>
    <row r="2562">
      <c r="A2562" t="s">
        <v>148</v>
      </c>
      <c r="B2562" t="s">
        <v>174</v>
      </c>
      <c r="C2562" s="4" t="s">
        <v>175</v>
      </c>
      <c r="D2562" t="s">
        <v>166</v>
      </c>
      <c r="E2562" t="s">
        <v>451</v>
      </c>
      <c r="F2562" s="134" t="n">
        <v>2037</v>
      </c>
      <c r="G2562" s="135" t="n">
        <v>30</v>
      </c>
      <c r="H2562" s="136" t="n">
        <v>829.435705941328</v>
      </c>
      <c r="I2562" s="137" t="n">
        <v>4685560.57154951</v>
      </c>
      <c r="J2562" s="138" t="str">
        <f>IF(I2562&gt;0,H2562/I2562,0)</f>
      </c>
      <c r="K2562" s="139" t="str">
        <f>1-EXP(-J2562)</f>
      </c>
      <c r="L2562" s="140" t="str">
        <f>IF(G2562=30,1,M2561)</f>
      </c>
      <c r="M2562" s="141" t="str">
        <f>L2562*(1-K2562)</f>
      </c>
    </row>
    <row r="2563">
      <c r="A2563" t="s">
        <v>148</v>
      </c>
      <c r="B2563" t="s">
        <v>174</v>
      </c>
      <c r="C2563" s="4" t="s">
        <v>175</v>
      </c>
      <c r="D2563" t="s">
        <v>166</v>
      </c>
      <c r="E2563" t="s">
        <v>451</v>
      </c>
      <c r="F2563" s="134" t="n">
        <v>2037</v>
      </c>
      <c r="G2563" s="135" t="n">
        <v>31</v>
      </c>
      <c r="H2563" s="136" t="n">
        <v>1019.97924160872</v>
      </c>
      <c r="I2563" s="137" t="n">
        <v>4602513.76168177</v>
      </c>
      <c r="J2563" s="138" t="str">
        <f>IF(I2563&gt;0,H2563/I2563,0)</f>
      </c>
      <c r="K2563" s="139" t="str">
        <f>1-EXP(-J2563)</f>
      </c>
      <c r="L2563" s="140" t="str">
        <f>IF(G2563=30,1,M2562)</f>
      </c>
      <c r="M2563" s="141" t="str">
        <f>L2563*(1-K2563)</f>
      </c>
    </row>
    <row r="2564">
      <c r="A2564" t="s">
        <v>148</v>
      </c>
      <c r="B2564" t="s">
        <v>174</v>
      </c>
      <c r="C2564" s="4" t="s">
        <v>175</v>
      </c>
      <c r="D2564" t="s">
        <v>166</v>
      </c>
      <c r="E2564" t="s">
        <v>451</v>
      </c>
      <c r="F2564" s="134" t="n">
        <v>2037</v>
      </c>
      <c r="G2564" s="135" t="n">
        <v>32</v>
      </c>
      <c r="H2564" s="136" t="n">
        <v>1059.74821256701</v>
      </c>
      <c r="I2564" s="137" t="n">
        <v>4541705.85823112</v>
      </c>
      <c r="J2564" s="138" t="str">
        <f>IF(I2564&gt;0,H2564/I2564,0)</f>
      </c>
      <c r="K2564" s="139" t="str">
        <f>1-EXP(-J2564)</f>
      </c>
      <c r="L2564" s="140" t="str">
        <f>IF(G2564=30,1,M2563)</f>
      </c>
      <c r="M2564" s="141" t="str">
        <f>L2564*(1-K2564)</f>
      </c>
    </row>
    <row r="2565">
      <c r="A2565" t="s">
        <v>148</v>
      </c>
      <c r="B2565" t="s">
        <v>174</v>
      </c>
      <c r="C2565" s="4" t="s">
        <v>175</v>
      </c>
      <c r="D2565" t="s">
        <v>166</v>
      </c>
      <c r="E2565" t="s">
        <v>451</v>
      </c>
      <c r="F2565" s="134" t="n">
        <v>2037</v>
      </c>
      <c r="G2565" s="135" t="n">
        <v>33</v>
      </c>
      <c r="H2565" s="136" t="n">
        <v>1091.30939045549</v>
      </c>
      <c r="I2565" s="137" t="n">
        <v>4413140.55612369</v>
      </c>
      <c r="J2565" s="138" t="str">
        <f>IF(I2565&gt;0,H2565/I2565,0)</f>
      </c>
      <c r="K2565" s="139" t="str">
        <f>1-EXP(-J2565)</f>
      </c>
      <c r="L2565" s="140" t="str">
        <f>IF(G2565=30,1,M2564)</f>
      </c>
      <c r="M2565" s="141" t="str">
        <f>L2565*(1-K2565)</f>
      </c>
    </row>
    <row r="2566">
      <c r="A2566" t="s">
        <v>148</v>
      </c>
      <c r="B2566" t="s">
        <v>174</v>
      </c>
      <c r="C2566" s="4" t="s">
        <v>175</v>
      </c>
      <c r="D2566" t="s">
        <v>166</v>
      </c>
      <c r="E2566" t="s">
        <v>451</v>
      </c>
      <c r="F2566" s="134" t="n">
        <v>2037</v>
      </c>
      <c r="G2566" s="135" t="n">
        <v>34</v>
      </c>
      <c r="H2566" s="136" t="n">
        <v>1146.60298089176</v>
      </c>
      <c r="I2566" s="137" t="n">
        <v>4347592.01996334</v>
      </c>
      <c r="J2566" s="138" t="str">
        <f>IF(I2566&gt;0,H2566/I2566,0)</f>
      </c>
      <c r="K2566" s="139" t="str">
        <f>1-EXP(-J2566)</f>
      </c>
      <c r="L2566" s="140" t="str">
        <f>IF(G2566=30,1,M2565)</f>
      </c>
      <c r="M2566" s="141" t="str">
        <f>L2566*(1-K2566)</f>
      </c>
    </row>
    <row r="2567">
      <c r="A2567" t="s">
        <v>148</v>
      </c>
      <c r="B2567" t="s">
        <v>174</v>
      </c>
      <c r="C2567" s="4" t="s">
        <v>175</v>
      </c>
      <c r="D2567" t="s">
        <v>166</v>
      </c>
      <c r="E2567" t="s">
        <v>451</v>
      </c>
      <c r="F2567" s="134" t="n">
        <v>2037</v>
      </c>
      <c r="G2567" s="135" t="n">
        <v>35</v>
      </c>
      <c r="H2567" s="136" t="n">
        <v>1724.87047519243</v>
      </c>
      <c r="I2567" s="137" t="n">
        <v>4325595.09661437</v>
      </c>
      <c r="J2567" s="138" t="str">
        <f>IF(I2567&gt;0,H2567/I2567,0)</f>
      </c>
      <c r="K2567" s="139" t="str">
        <f>1-EXP(-J2567)</f>
      </c>
      <c r="L2567" s="140" t="str">
        <f>IF(G2567=30,1,M2566)</f>
      </c>
      <c r="M2567" s="141" t="str">
        <f>L2567*(1-K2567)</f>
      </c>
    </row>
    <row r="2568">
      <c r="A2568" t="s">
        <v>148</v>
      </c>
      <c r="B2568" t="s">
        <v>174</v>
      </c>
      <c r="C2568" s="4" t="s">
        <v>175</v>
      </c>
      <c r="D2568" t="s">
        <v>166</v>
      </c>
      <c r="E2568" t="s">
        <v>451</v>
      </c>
      <c r="F2568" s="134" t="n">
        <v>2037</v>
      </c>
      <c r="G2568" s="135" t="n">
        <v>36</v>
      </c>
      <c r="H2568" s="136" t="n">
        <v>1916.53378709437</v>
      </c>
      <c r="I2568" s="137" t="n">
        <v>4304574.30640636</v>
      </c>
      <c r="J2568" s="138" t="str">
        <f>IF(I2568&gt;0,H2568/I2568,0)</f>
      </c>
      <c r="K2568" s="139" t="str">
        <f>1-EXP(-J2568)</f>
      </c>
      <c r="L2568" s="140" t="str">
        <f>IF(G2568=30,1,M2567)</f>
      </c>
      <c r="M2568" s="141" t="str">
        <f>L2568*(1-K2568)</f>
      </c>
    </row>
    <row r="2569">
      <c r="A2569" t="s">
        <v>148</v>
      </c>
      <c r="B2569" t="s">
        <v>174</v>
      </c>
      <c r="C2569" s="4" t="s">
        <v>175</v>
      </c>
      <c r="D2569" t="s">
        <v>166</v>
      </c>
      <c r="E2569" t="s">
        <v>451</v>
      </c>
      <c r="F2569" s="134" t="n">
        <v>2037</v>
      </c>
      <c r="G2569" s="135" t="n">
        <v>37</v>
      </c>
      <c r="H2569" s="136" t="n">
        <v>2050.42164603006</v>
      </c>
      <c r="I2569" s="137" t="n">
        <v>4283451.5229269</v>
      </c>
      <c r="J2569" s="138" t="str">
        <f>IF(I2569&gt;0,H2569/I2569,0)</f>
      </c>
      <c r="K2569" s="139" t="str">
        <f>1-EXP(-J2569)</f>
      </c>
      <c r="L2569" s="140" t="str">
        <f>IF(G2569=30,1,M2568)</f>
      </c>
      <c r="M2569" s="141" t="str">
        <f>L2569*(1-K2569)</f>
      </c>
    </row>
    <row r="2570">
      <c r="A2570" t="s">
        <v>148</v>
      </c>
      <c r="B2570" t="s">
        <v>174</v>
      </c>
      <c r="C2570" s="4" t="s">
        <v>175</v>
      </c>
      <c r="D2570" t="s">
        <v>166</v>
      </c>
      <c r="E2570" t="s">
        <v>451</v>
      </c>
      <c r="F2570" s="134" t="n">
        <v>2037</v>
      </c>
      <c r="G2570" s="135" t="n">
        <v>38</v>
      </c>
      <c r="H2570" s="136" t="n">
        <v>2219.20498134342</v>
      </c>
      <c r="I2570" s="137" t="n">
        <v>4301597.79650828</v>
      </c>
      <c r="J2570" s="138" t="str">
        <f>IF(I2570&gt;0,H2570/I2570,0)</f>
      </c>
      <c r="K2570" s="139" t="str">
        <f>1-EXP(-J2570)</f>
      </c>
      <c r="L2570" s="140" t="str">
        <f>IF(G2570=30,1,M2569)</f>
      </c>
      <c r="M2570" s="141" t="str">
        <f>L2570*(1-K2570)</f>
      </c>
    </row>
    <row r="2571">
      <c r="A2571" t="s">
        <v>148</v>
      </c>
      <c r="B2571" t="s">
        <v>174</v>
      </c>
      <c r="C2571" s="4" t="s">
        <v>175</v>
      </c>
      <c r="D2571" t="s">
        <v>166</v>
      </c>
      <c r="E2571" t="s">
        <v>451</v>
      </c>
      <c r="F2571" s="134" t="n">
        <v>2037</v>
      </c>
      <c r="G2571" s="135" t="n">
        <v>39</v>
      </c>
      <c r="H2571" s="136" t="n">
        <v>2429.04816171877</v>
      </c>
      <c r="I2571" s="137" t="n">
        <v>4358385.36603936</v>
      </c>
      <c r="J2571" s="138" t="str">
        <f>IF(I2571&gt;0,H2571/I2571,0)</f>
      </c>
      <c r="K2571" s="139" t="str">
        <f>1-EXP(-J2571)</f>
      </c>
      <c r="L2571" s="140" t="str">
        <f>IF(G2571=30,1,M2570)</f>
      </c>
      <c r="M2571" s="141" t="str">
        <f>L2571*(1-K2571)</f>
      </c>
    </row>
    <row r="2572">
      <c r="A2572" t="s">
        <v>148</v>
      </c>
      <c r="B2572" t="s">
        <v>174</v>
      </c>
      <c r="C2572" s="4" t="s">
        <v>175</v>
      </c>
      <c r="D2572" t="s">
        <v>166</v>
      </c>
      <c r="E2572" t="s">
        <v>451</v>
      </c>
      <c r="F2572" s="134" t="n">
        <v>2037</v>
      </c>
      <c r="G2572" s="135" t="n">
        <v>40</v>
      </c>
      <c r="H2572" s="136" t="n">
        <v>3634.7730527879</v>
      </c>
      <c r="I2572" s="137" t="n">
        <v>4492768.3341126</v>
      </c>
      <c r="J2572" s="138" t="str">
        <f>IF(I2572&gt;0,H2572/I2572,0)</f>
      </c>
      <c r="K2572" s="139" t="str">
        <f>1-EXP(-J2572)</f>
      </c>
      <c r="L2572" s="140" t="str">
        <f>IF(G2572=30,1,M2571)</f>
      </c>
      <c r="M2572" s="141" t="str">
        <f>L2572*(1-K2572)</f>
      </c>
    </row>
    <row r="2573">
      <c r="A2573" t="s">
        <v>148</v>
      </c>
      <c r="B2573" t="s">
        <v>174</v>
      </c>
      <c r="C2573" s="4" t="s">
        <v>175</v>
      </c>
      <c r="D2573" t="s">
        <v>166</v>
      </c>
      <c r="E2573" t="s">
        <v>451</v>
      </c>
      <c r="F2573" s="134" t="n">
        <v>2037</v>
      </c>
      <c r="G2573" s="135" t="n">
        <v>41</v>
      </c>
      <c r="H2573" s="136" t="n">
        <v>3880.01026163886</v>
      </c>
      <c r="I2573" s="137" t="n">
        <v>4445894.809871</v>
      </c>
      <c r="J2573" s="138" t="str">
        <f>IF(I2573&gt;0,H2573/I2573,0)</f>
      </c>
      <c r="K2573" s="139" t="str">
        <f>1-EXP(-J2573)</f>
      </c>
      <c r="L2573" s="140" t="str">
        <f>IF(G2573=30,1,M2572)</f>
      </c>
      <c r="M2573" s="141" t="str">
        <f>L2573*(1-K2573)</f>
      </c>
    </row>
    <row r="2574">
      <c r="A2574" t="s">
        <v>148</v>
      </c>
      <c r="B2574" t="s">
        <v>174</v>
      </c>
      <c r="C2574" s="4" t="s">
        <v>175</v>
      </c>
      <c r="D2574" t="s">
        <v>166</v>
      </c>
      <c r="E2574" t="s">
        <v>451</v>
      </c>
      <c r="F2574" s="134" t="n">
        <v>2037</v>
      </c>
      <c r="G2574" s="135" t="n">
        <v>42</v>
      </c>
      <c r="H2574" s="136" t="n">
        <v>4132.39380637892</v>
      </c>
      <c r="I2574" s="137" t="n">
        <v>4369619.3454727</v>
      </c>
      <c r="J2574" s="138" t="str">
        <f>IF(I2574&gt;0,H2574/I2574,0)</f>
      </c>
      <c r="K2574" s="139" t="str">
        <f>1-EXP(-J2574)</f>
      </c>
      <c r="L2574" s="140" t="str">
        <f>IF(G2574=30,1,M2573)</f>
      </c>
      <c r="M2574" s="141" t="str">
        <f>L2574*(1-K2574)</f>
      </c>
    </row>
    <row r="2575">
      <c r="A2575" t="s">
        <v>148</v>
      </c>
      <c r="B2575" t="s">
        <v>174</v>
      </c>
      <c r="C2575" s="4" t="s">
        <v>175</v>
      </c>
      <c r="D2575" t="s">
        <v>166</v>
      </c>
      <c r="E2575" t="s">
        <v>451</v>
      </c>
      <c r="F2575" s="134" t="n">
        <v>2037</v>
      </c>
      <c r="G2575" s="135" t="n">
        <v>43</v>
      </c>
      <c r="H2575" s="136" t="n">
        <v>4428.06953413</v>
      </c>
      <c r="I2575" s="137" t="n">
        <v>4308520.50791046</v>
      </c>
      <c r="J2575" s="138" t="str">
        <f>IF(I2575&gt;0,H2575/I2575,0)</f>
      </c>
      <c r="K2575" s="139" t="str">
        <f>1-EXP(-J2575)</f>
      </c>
      <c r="L2575" s="140" t="str">
        <f>IF(G2575=30,1,M2574)</f>
      </c>
      <c r="M2575" s="141" t="str">
        <f>L2575*(1-K2575)</f>
      </c>
    </row>
    <row r="2576">
      <c r="A2576" t="s">
        <v>148</v>
      </c>
      <c r="B2576" t="s">
        <v>174</v>
      </c>
      <c r="C2576" s="4" t="s">
        <v>175</v>
      </c>
      <c r="D2576" t="s">
        <v>166</v>
      </c>
      <c r="E2576" t="s">
        <v>451</v>
      </c>
      <c r="F2576" s="134" t="n">
        <v>2037</v>
      </c>
      <c r="G2576" s="135" t="n">
        <v>44</v>
      </c>
      <c r="H2576" s="136" t="n">
        <v>4760.58926731297</v>
      </c>
      <c r="I2576" s="137" t="n">
        <v>4250555.88700117</v>
      </c>
      <c r="J2576" s="138" t="str">
        <f>IF(I2576&gt;0,H2576/I2576,0)</f>
      </c>
      <c r="K2576" s="139" t="str">
        <f>1-EXP(-J2576)</f>
      </c>
      <c r="L2576" s="140" t="str">
        <f>IF(G2576=30,1,M2575)</f>
      </c>
      <c r="M2576" s="141" t="str">
        <f>L2576*(1-K2576)</f>
      </c>
    </row>
    <row r="2577">
      <c r="A2577" t="s">
        <v>148</v>
      </c>
      <c r="B2577" t="s">
        <v>174</v>
      </c>
      <c r="C2577" s="4" t="s">
        <v>175</v>
      </c>
      <c r="D2577" t="s">
        <v>166</v>
      </c>
      <c r="E2577" t="s">
        <v>451</v>
      </c>
      <c r="F2577" s="134" t="n">
        <v>2037</v>
      </c>
      <c r="G2577" s="135" t="n">
        <v>45</v>
      </c>
      <c r="H2577" s="136" t="n">
        <v>6161.88405145133</v>
      </c>
      <c r="I2577" s="137" t="n">
        <v>4281955.22397779</v>
      </c>
      <c r="J2577" s="138" t="str">
        <f>IF(I2577&gt;0,H2577/I2577,0)</f>
      </c>
      <c r="K2577" s="139" t="str">
        <f>1-EXP(-J2577)</f>
      </c>
      <c r="L2577" s="140" t="str">
        <f>IF(G2577=30,1,M2576)</f>
      </c>
      <c r="M2577" s="141" t="str">
        <f>L2577*(1-K2577)</f>
      </c>
    </row>
    <row r="2578">
      <c r="A2578" t="s">
        <v>148</v>
      </c>
      <c r="B2578" t="s">
        <v>174</v>
      </c>
      <c r="C2578" s="4" t="s">
        <v>175</v>
      </c>
      <c r="D2578" t="s">
        <v>166</v>
      </c>
      <c r="E2578" t="s">
        <v>451</v>
      </c>
      <c r="F2578" s="134" t="n">
        <v>2037</v>
      </c>
      <c r="G2578" s="135" t="n">
        <v>46</v>
      </c>
      <c r="H2578" s="136" t="n">
        <v>6748.70490304713</v>
      </c>
      <c r="I2578" s="137" t="n">
        <v>4292202.33738876</v>
      </c>
      <c r="J2578" s="138" t="str">
        <f>IF(I2578&gt;0,H2578/I2578,0)</f>
      </c>
      <c r="K2578" s="139" t="str">
        <f>1-EXP(-J2578)</f>
      </c>
      <c r="L2578" s="140" t="str">
        <f>IF(G2578=30,1,M2577)</f>
      </c>
      <c r="M2578" s="141" t="str">
        <f>L2578*(1-K2578)</f>
      </c>
    </row>
    <row r="2579">
      <c r="A2579" t="s">
        <v>148</v>
      </c>
      <c r="B2579" t="s">
        <v>174</v>
      </c>
      <c r="C2579" s="4" t="s">
        <v>175</v>
      </c>
      <c r="D2579" t="s">
        <v>166</v>
      </c>
      <c r="E2579" t="s">
        <v>451</v>
      </c>
      <c r="F2579" s="134" t="n">
        <v>2037</v>
      </c>
      <c r="G2579" s="135" t="n">
        <v>47</v>
      </c>
      <c r="H2579" s="136" t="n">
        <v>10048.3110643276</v>
      </c>
      <c r="I2579" s="137" t="n">
        <v>6315919.72669871</v>
      </c>
      <c r="J2579" s="138" t="str">
        <f>IF(I2579&gt;0,H2579/I2579,0)</f>
      </c>
      <c r="K2579" s="139" t="str">
        <f>1-EXP(-J2579)</f>
      </c>
      <c r="L2579" s="140" t="str">
        <f>IF(G2579=30,1,M2578)</f>
      </c>
      <c r="M2579" s="141" t="str">
        <f>L2579*(1-K2579)</f>
      </c>
    </row>
    <row r="2580">
      <c r="A2580" t="s">
        <v>148</v>
      </c>
      <c r="B2580" t="s">
        <v>174</v>
      </c>
      <c r="C2580" s="4" t="s">
        <v>175</v>
      </c>
      <c r="D2580" t="s">
        <v>166</v>
      </c>
      <c r="E2580" t="s">
        <v>451</v>
      </c>
      <c r="F2580" s="134" t="n">
        <v>2037</v>
      </c>
      <c r="G2580" s="135" t="n">
        <v>48</v>
      </c>
      <c r="H2580" s="136" t="n">
        <v>7997.54612773039</v>
      </c>
      <c r="I2580" s="137" t="n">
        <v>4236279.47404851</v>
      </c>
      <c r="J2580" s="138" t="str">
        <f>IF(I2580&gt;0,H2580/I2580,0)</f>
      </c>
      <c r="K2580" s="139" t="str">
        <f>1-EXP(-J2580)</f>
      </c>
      <c r="L2580" s="140" t="str">
        <f>IF(G2580=30,1,M2579)</f>
      </c>
      <c r="M2580" s="141" t="str">
        <f>L2580*(1-K2580)</f>
      </c>
    </row>
    <row r="2581">
      <c r="A2581" t="s">
        <v>148</v>
      </c>
      <c r="B2581" t="s">
        <v>174</v>
      </c>
      <c r="C2581" s="4" t="s">
        <v>175</v>
      </c>
      <c r="D2581" t="s">
        <v>166</v>
      </c>
      <c r="E2581" t="s">
        <v>451</v>
      </c>
      <c r="F2581" s="134" t="n">
        <v>2037</v>
      </c>
      <c r="G2581" s="135" t="n">
        <v>49</v>
      </c>
      <c r="H2581" s="136" t="n">
        <v>8713.98425474401</v>
      </c>
      <c r="I2581" s="137" t="n">
        <v>4210969.95594259</v>
      </c>
      <c r="J2581" s="138" t="str">
        <f>IF(I2581&gt;0,H2581/I2581,0)</f>
      </c>
      <c r="K2581" s="139" t="str">
        <f>1-EXP(-J2581)</f>
      </c>
      <c r="L2581" s="140" t="str">
        <f>IF(G2581=30,1,M2580)</f>
      </c>
      <c r="M2581" s="141" t="str">
        <f>L2581*(1-K2581)</f>
      </c>
    </row>
    <row r="2582">
      <c r="A2582" t="s">
        <v>148</v>
      </c>
      <c r="B2582" t="s">
        <v>174</v>
      </c>
      <c r="C2582" s="4" t="s">
        <v>175</v>
      </c>
      <c r="D2582" t="s">
        <v>166</v>
      </c>
      <c r="E2582" t="s">
        <v>451</v>
      </c>
      <c r="F2582" s="134" t="n">
        <v>2037</v>
      </c>
      <c r="G2582" s="135" t="n">
        <v>50</v>
      </c>
      <c r="H2582" s="136" t="n">
        <v>9727.73801052239</v>
      </c>
      <c r="I2582" s="137" t="n">
        <v>4072293.99227659</v>
      </c>
      <c r="J2582" s="138" t="str">
        <f>IF(I2582&gt;0,H2582/I2582,0)</f>
      </c>
      <c r="K2582" s="139" t="str">
        <f>1-EXP(-J2582)</f>
      </c>
      <c r="L2582" s="140" t="str">
        <f>IF(G2582=30,1,M2581)</f>
      </c>
      <c r="M2582" s="141" t="str">
        <f>L2582*(1-K2582)</f>
      </c>
    </row>
    <row r="2583">
      <c r="A2583" t="s">
        <v>148</v>
      </c>
      <c r="B2583" t="s">
        <v>174</v>
      </c>
      <c r="C2583" s="4" t="s">
        <v>175</v>
      </c>
      <c r="D2583" t="s">
        <v>166</v>
      </c>
      <c r="E2583" t="s">
        <v>451</v>
      </c>
      <c r="F2583" s="134" t="n">
        <v>2037</v>
      </c>
      <c r="G2583" s="135" t="n">
        <v>51</v>
      </c>
      <c r="H2583" s="136" t="n">
        <v>10524.44913236</v>
      </c>
      <c r="I2583" s="137" t="n">
        <v>4027256.04050043</v>
      </c>
      <c r="J2583" s="138" t="str">
        <f>IF(I2583&gt;0,H2583/I2583,0)</f>
      </c>
      <c r="K2583" s="139" t="str">
        <f>1-EXP(-J2583)</f>
      </c>
      <c r="L2583" s="140" t="str">
        <f>IF(G2583=30,1,M2582)</f>
      </c>
      <c r="M2583" s="141" t="str">
        <f>L2583*(1-K2583)</f>
      </c>
    </row>
    <row r="2584">
      <c r="A2584" t="s">
        <v>148</v>
      </c>
      <c r="B2584" t="s">
        <v>174</v>
      </c>
      <c r="C2584" s="4" t="s">
        <v>175</v>
      </c>
      <c r="D2584" t="s">
        <v>166</v>
      </c>
      <c r="E2584" t="s">
        <v>451</v>
      </c>
      <c r="F2584" s="134" t="n">
        <v>2037</v>
      </c>
      <c r="G2584" s="135" t="n">
        <v>52</v>
      </c>
      <c r="H2584" s="136" t="n">
        <v>11633.7582637255</v>
      </c>
      <c r="I2584" s="137" t="n">
        <v>4072502.62513719</v>
      </c>
      <c r="J2584" s="138" t="str">
        <f>IF(I2584&gt;0,H2584/I2584,0)</f>
      </c>
      <c r="K2584" s="139" t="str">
        <f>1-EXP(-J2584)</f>
      </c>
      <c r="L2584" s="140" t="str">
        <f>IF(G2584=30,1,M2583)</f>
      </c>
      <c r="M2584" s="141" t="str">
        <f>L2584*(1-K2584)</f>
      </c>
    </row>
    <row r="2585">
      <c r="A2585" t="s">
        <v>148</v>
      </c>
      <c r="B2585" t="s">
        <v>174</v>
      </c>
      <c r="C2585" s="4" t="s">
        <v>175</v>
      </c>
      <c r="D2585" t="s">
        <v>166</v>
      </c>
      <c r="E2585" t="s">
        <v>451</v>
      </c>
      <c r="F2585" s="134" t="n">
        <v>2037</v>
      </c>
      <c r="G2585" s="135" t="n">
        <v>53</v>
      </c>
      <c r="H2585" s="136" t="n">
        <v>12915.7947011492</v>
      </c>
      <c r="I2585" s="137" t="n">
        <v>4140453.39797598</v>
      </c>
      <c r="J2585" s="138" t="str">
        <f>IF(I2585&gt;0,H2585/I2585,0)</f>
      </c>
      <c r="K2585" s="139" t="str">
        <f>1-EXP(-J2585)</f>
      </c>
      <c r="L2585" s="140" t="str">
        <f>IF(G2585=30,1,M2584)</f>
      </c>
      <c r="M2585" s="141" t="str">
        <f>L2585*(1-K2585)</f>
      </c>
    </row>
    <row r="2586">
      <c r="A2586" t="s">
        <v>148</v>
      </c>
      <c r="B2586" t="s">
        <v>174</v>
      </c>
      <c r="C2586" s="4" t="s">
        <v>175</v>
      </c>
      <c r="D2586" t="s">
        <v>166</v>
      </c>
      <c r="E2586" t="s">
        <v>451</v>
      </c>
      <c r="F2586" s="134" t="n">
        <v>2037</v>
      </c>
      <c r="G2586" s="135" t="n">
        <v>54</v>
      </c>
      <c r="H2586" s="136" t="n">
        <v>13963.2040998709</v>
      </c>
      <c r="I2586" s="137" t="n">
        <v>4102088.17876157</v>
      </c>
      <c r="J2586" s="138" t="str">
        <f>IF(I2586&gt;0,H2586/I2586,0)</f>
      </c>
      <c r="K2586" s="139" t="str">
        <f>1-EXP(-J2586)</f>
      </c>
      <c r="L2586" s="140" t="str">
        <f>IF(G2586=30,1,M2585)</f>
      </c>
      <c r="M2586" s="141" t="str">
        <f>L2586*(1-K2586)</f>
      </c>
    </row>
    <row r="2587">
      <c r="A2587" t="s">
        <v>148</v>
      </c>
      <c r="B2587" t="s">
        <v>174</v>
      </c>
      <c r="C2587" s="4" t="s">
        <v>175</v>
      </c>
      <c r="D2587" t="s">
        <v>166</v>
      </c>
      <c r="E2587" t="s">
        <v>451</v>
      </c>
      <c r="F2587" s="134" t="n">
        <v>2037</v>
      </c>
      <c r="G2587" s="135" t="n">
        <v>55</v>
      </c>
      <c r="H2587" s="136" t="n">
        <v>14661.7376673538</v>
      </c>
      <c r="I2587" s="137" t="n">
        <v>3955055.53259762</v>
      </c>
      <c r="J2587" s="138" t="str">
        <f>IF(I2587&gt;0,H2587/I2587,0)</f>
      </c>
      <c r="K2587" s="139" t="str">
        <f>1-EXP(-J2587)</f>
      </c>
      <c r="L2587" s="140" t="str">
        <f>IF(G2587=30,1,M2586)</f>
      </c>
      <c r="M2587" s="141" t="str">
        <f>L2587*(1-K2587)</f>
      </c>
    </row>
    <row r="2588">
      <c r="A2588" t="s">
        <v>148</v>
      </c>
      <c r="B2588" t="s">
        <v>174</v>
      </c>
      <c r="C2588" s="4" t="s">
        <v>175</v>
      </c>
      <c r="D2588" t="s">
        <v>166</v>
      </c>
      <c r="E2588" t="s">
        <v>451</v>
      </c>
      <c r="F2588" s="134" t="n">
        <v>2037</v>
      </c>
      <c r="G2588" s="135" t="n">
        <v>56</v>
      </c>
      <c r="H2588" s="136" t="n">
        <v>15622.8071800273</v>
      </c>
      <c r="I2588" s="137" t="n">
        <v>3866919.9577446</v>
      </c>
      <c r="J2588" s="138" t="str">
        <f>IF(I2588&gt;0,H2588/I2588,0)</f>
      </c>
      <c r="K2588" s="139" t="str">
        <f>1-EXP(-J2588)</f>
      </c>
      <c r="L2588" s="140" t="str">
        <f>IF(G2588=30,1,M2587)</f>
      </c>
      <c r="M2588" s="141" t="str">
        <f>L2588*(1-K2588)</f>
      </c>
    </row>
    <row r="2589">
      <c r="A2589" t="s">
        <v>148</v>
      </c>
      <c r="B2589" t="s">
        <v>174</v>
      </c>
      <c r="C2589" s="4" t="s">
        <v>175</v>
      </c>
      <c r="D2589" t="s">
        <v>166</v>
      </c>
      <c r="E2589" t="s">
        <v>451</v>
      </c>
      <c r="F2589" s="134" t="n">
        <v>2037</v>
      </c>
      <c r="G2589" s="135" t="n">
        <v>57</v>
      </c>
      <c r="H2589" s="136" t="n">
        <v>16734.4765133381</v>
      </c>
      <c r="I2589" s="137" t="n">
        <v>3793243.86470237</v>
      </c>
      <c r="J2589" s="138" t="str">
        <f>IF(I2589&gt;0,H2589/I2589,0)</f>
      </c>
      <c r="K2589" s="139" t="str">
        <f>1-EXP(-J2589)</f>
      </c>
      <c r="L2589" s="140" t="str">
        <f>IF(G2589=30,1,M2588)</f>
      </c>
      <c r="M2589" s="141" t="str">
        <f>L2589*(1-K2589)</f>
      </c>
    </row>
    <row r="2590">
      <c r="A2590" t="s">
        <v>148</v>
      </c>
      <c r="B2590" t="s">
        <v>174</v>
      </c>
      <c r="C2590" s="4" t="s">
        <v>175</v>
      </c>
      <c r="D2590" t="s">
        <v>166</v>
      </c>
      <c r="E2590" t="s">
        <v>451</v>
      </c>
      <c r="F2590" s="134" t="n">
        <v>2037</v>
      </c>
      <c r="G2590" s="135" t="n">
        <v>58</v>
      </c>
      <c r="H2590" s="136" t="n">
        <v>17906.019416012</v>
      </c>
      <c r="I2590" s="137" t="n">
        <v>3713414.15868296</v>
      </c>
      <c r="J2590" s="138" t="str">
        <f>IF(I2590&gt;0,H2590/I2590,0)</f>
      </c>
      <c r="K2590" s="139" t="str">
        <f>1-EXP(-J2590)</f>
      </c>
      <c r="L2590" s="140" t="str">
        <f>IF(G2590=30,1,M2589)</f>
      </c>
      <c r="M2590" s="141" t="str">
        <f>L2590*(1-K2590)</f>
      </c>
    </row>
    <row r="2591">
      <c r="A2591" t="s">
        <v>148</v>
      </c>
      <c r="B2591" t="s">
        <v>174</v>
      </c>
      <c r="C2591" s="4" t="s">
        <v>175</v>
      </c>
      <c r="D2591" t="s">
        <v>166</v>
      </c>
      <c r="E2591" t="s">
        <v>451</v>
      </c>
      <c r="F2591" s="134" t="n">
        <v>2037</v>
      </c>
      <c r="G2591" s="135" t="n">
        <v>59</v>
      </c>
      <c r="H2591" s="136" t="n">
        <v>19067.8255607988</v>
      </c>
      <c r="I2591" s="137" t="n">
        <v>3614324.62516439</v>
      </c>
      <c r="J2591" s="138" t="str">
        <f>IF(I2591&gt;0,H2591/I2591,0)</f>
      </c>
      <c r="K2591" s="139" t="str">
        <f>1-EXP(-J2591)</f>
      </c>
      <c r="L2591" s="140" t="str">
        <f>IF(G2591=30,1,M2590)</f>
      </c>
      <c r="M2591" s="141" t="str">
        <f>L2591*(1-K2591)</f>
      </c>
    </row>
    <row r="2592">
      <c r="A2592" t="s">
        <v>148</v>
      </c>
      <c r="B2592" t="s">
        <v>174</v>
      </c>
      <c r="C2592" s="4" t="s">
        <v>175</v>
      </c>
      <c r="D2592" t="s">
        <v>166</v>
      </c>
      <c r="E2592" t="s">
        <v>451</v>
      </c>
      <c r="F2592" s="134" t="n">
        <v>2037</v>
      </c>
      <c r="G2592" s="135" t="n">
        <v>60</v>
      </c>
      <c r="H2592" s="136" t="n">
        <v>20472.2819416285</v>
      </c>
      <c r="I2592" s="137" t="n">
        <v>3529927.95992811</v>
      </c>
      <c r="J2592" s="138" t="str">
        <f>IF(I2592&gt;0,H2592/I2592,0)</f>
      </c>
      <c r="K2592" s="139" t="str">
        <f>1-EXP(-J2592)</f>
      </c>
      <c r="L2592" s="140" t="str">
        <f>IF(G2592=30,1,M2591)</f>
      </c>
      <c r="M2592" s="141" t="str">
        <f>L2592*(1-K2592)</f>
      </c>
    </row>
    <row r="2593">
      <c r="A2593" t="s">
        <v>148</v>
      </c>
      <c r="B2593" t="s">
        <v>174</v>
      </c>
      <c r="C2593" s="4" t="s">
        <v>175</v>
      </c>
      <c r="D2593" t="s">
        <v>166</v>
      </c>
      <c r="E2593" t="s">
        <v>451</v>
      </c>
      <c r="F2593" s="134" t="n">
        <v>2037</v>
      </c>
      <c r="G2593" s="135" t="n">
        <v>61</v>
      </c>
      <c r="H2593" s="136" t="n">
        <v>21834.5635940356</v>
      </c>
      <c r="I2593" s="137" t="n">
        <v>3433252.23263394</v>
      </c>
      <c r="J2593" s="138" t="str">
        <f>IF(I2593&gt;0,H2593/I2593,0)</f>
      </c>
      <c r="K2593" s="139" t="str">
        <f>1-EXP(-J2593)</f>
      </c>
      <c r="L2593" s="140" t="str">
        <f>IF(G2593=30,1,M2592)</f>
      </c>
      <c r="M2593" s="141" t="str">
        <f>L2593*(1-K2593)</f>
      </c>
    </row>
    <row r="2594">
      <c r="A2594" t="s">
        <v>148</v>
      </c>
      <c r="B2594" t="s">
        <v>174</v>
      </c>
      <c r="C2594" s="4" t="s">
        <v>175</v>
      </c>
      <c r="D2594" t="s">
        <v>166</v>
      </c>
      <c r="E2594" t="s">
        <v>451</v>
      </c>
      <c r="F2594" s="134" t="n">
        <v>2037</v>
      </c>
      <c r="G2594" s="135" t="n">
        <v>62</v>
      </c>
      <c r="H2594" s="136" t="n">
        <v>23235.0896507913</v>
      </c>
      <c r="I2594" s="137" t="n">
        <v>3335047.82589011</v>
      </c>
      <c r="J2594" s="138" t="str">
        <f>IF(I2594&gt;0,H2594/I2594,0)</f>
      </c>
      <c r="K2594" s="139" t="str">
        <f>1-EXP(-J2594)</f>
      </c>
      <c r="L2594" s="140" t="str">
        <f>IF(G2594=30,1,M2593)</f>
      </c>
      <c r="M2594" s="141" t="str">
        <f>L2594*(1-K2594)</f>
      </c>
    </row>
    <row r="2595">
      <c r="A2595" t="s">
        <v>148</v>
      </c>
      <c r="B2595" t="s">
        <v>174</v>
      </c>
      <c r="C2595" s="4" t="s">
        <v>175</v>
      </c>
      <c r="D2595" t="s">
        <v>166</v>
      </c>
      <c r="E2595" t="s">
        <v>451</v>
      </c>
      <c r="F2595" s="134" t="n">
        <v>2037</v>
      </c>
      <c r="G2595" s="135" t="n">
        <v>63</v>
      </c>
      <c r="H2595" s="136" t="n">
        <v>24510.5149358597</v>
      </c>
      <c r="I2595" s="137" t="n">
        <v>3210696.45038314</v>
      </c>
      <c r="J2595" s="138" t="str">
        <f>IF(I2595&gt;0,H2595/I2595,0)</f>
      </c>
      <c r="K2595" s="139" t="str">
        <f>1-EXP(-J2595)</f>
      </c>
      <c r="L2595" s="140" t="str">
        <f>IF(G2595=30,1,M2594)</f>
      </c>
      <c r="M2595" s="141" t="str">
        <f>L2595*(1-K2595)</f>
      </c>
    </row>
    <row r="2596">
      <c r="A2596" t="s">
        <v>148</v>
      </c>
      <c r="B2596" t="s">
        <v>174</v>
      </c>
      <c r="C2596" s="4" t="s">
        <v>175</v>
      </c>
      <c r="D2596" t="s">
        <v>166</v>
      </c>
      <c r="E2596" t="s">
        <v>451</v>
      </c>
      <c r="F2596" s="134" t="n">
        <v>2037</v>
      </c>
      <c r="G2596" s="135" t="n">
        <v>64</v>
      </c>
      <c r="H2596" s="136" t="n">
        <v>26264.6437198012</v>
      </c>
      <c r="I2596" s="137" t="n">
        <v>3139524.21041051</v>
      </c>
      <c r="J2596" s="138" t="str">
        <f>IF(I2596&gt;0,H2596/I2596,0)</f>
      </c>
      <c r="K2596" s="139" t="str">
        <f>1-EXP(-J2596)</f>
      </c>
      <c r="L2596" s="140" t="str">
        <f>IF(G2596=30,1,M2595)</f>
      </c>
      <c r="M2596" s="141" t="str">
        <f>L2596*(1-K2596)</f>
      </c>
    </row>
    <row r="2597">
      <c r="A2597" t="s">
        <v>148</v>
      </c>
      <c r="B2597" t="s">
        <v>174</v>
      </c>
      <c r="C2597" s="4" t="s">
        <v>175</v>
      </c>
      <c r="D2597" t="s">
        <v>166</v>
      </c>
      <c r="E2597" t="s">
        <v>451</v>
      </c>
      <c r="F2597" s="134" t="n">
        <v>2037</v>
      </c>
      <c r="G2597" s="135" t="n">
        <v>65</v>
      </c>
      <c r="H2597" s="136" t="n">
        <v>25801.6493996435</v>
      </c>
      <c r="I2597" s="137" t="n">
        <v>2920785.53817308</v>
      </c>
      <c r="J2597" s="138" t="str">
        <f>IF(I2597&gt;0,H2597/I2597,0)</f>
      </c>
      <c r="K2597" s="139" t="str">
        <f>1-EXP(-J2597)</f>
      </c>
      <c r="L2597" s="140" t="str">
        <f>IF(G2597=30,1,M2596)</f>
      </c>
      <c r="M2597" s="141" t="str">
        <f>L2597*(1-K2597)</f>
      </c>
    </row>
    <row r="2598">
      <c r="A2598" t="s">
        <v>148</v>
      </c>
      <c r="B2598" t="s">
        <v>174</v>
      </c>
      <c r="C2598" s="4" t="s">
        <v>175</v>
      </c>
      <c r="D2598" t="s">
        <v>166</v>
      </c>
      <c r="E2598" t="s">
        <v>451</v>
      </c>
      <c r="F2598" s="134" t="n">
        <v>2037</v>
      </c>
      <c r="G2598" s="135" t="n">
        <v>66</v>
      </c>
      <c r="H2598" s="136" t="n">
        <v>27225.9078707862</v>
      </c>
      <c r="I2598" s="137" t="n">
        <v>2810756.61376634</v>
      </c>
      <c r="J2598" s="138" t="str">
        <f>IF(I2598&gt;0,H2598/I2598,0)</f>
      </c>
      <c r="K2598" s="139" t="str">
        <f>1-EXP(-J2598)</f>
      </c>
      <c r="L2598" s="140" t="str">
        <f>IF(G2598=30,1,M2597)</f>
      </c>
      <c r="M2598" s="141" t="str">
        <f>L2598*(1-K2598)</f>
      </c>
    </row>
    <row r="2599">
      <c r="A2599" t="s">
        <v>148</v>
      </c>
      <c r="B2599" t="s">
        <v>174</v>
      </c>
      <c r="C2599" s="4" t="s">
        <v>175</v>
      </c>
      <c r="D2599" t="s">
        <v>166</v>
      </c>
      <c r="E2599" t="s">
        <v>451</v>
      </c>
      <c r="F2599" s="134" t="n">
        <v>2037</v>
      </c>
      <c r="G2599" s="135" t="n">
        <v>67</v>
      </c>
      <c r="H2599" s="136" t="n">
        <v>28736.4473286086</v>
      </c>
      <c r="I2599" s="137" t="n">
        <v>2703100.35633362</v>
      </c>
      <c r="J2599" s="138" t="str">
        <f>IF(I2599&gt;0,H2599/I2599,0)</f>
      </c>
      <c r="K2599" s="139" t="str">
        <f>1-EXP(-J2599)</f>
      </c>
      <c r="L2599" s="140" t="str">
        <f>IF(G2599=30,1,M2598)</f>
      </c>
      <c r="M2599" s="141" t="str">
        <f>L2599*(1-K2599)</f>
      </c>
    </row>
    <row r="2600">
      <c r="A2600" t="s">
        <v>148</v>
      </c>
      <c r="B2600" t="s">
        <v>174</v>
      </c>
      <c r="C2600" s="4" t="s">
        <v>175</v>
      </c>
      <c r="D2600" t="s">
        <v>166</v>
      </c>
      <c r="E2600" t="s">
        <v>451</v>
      </c>
      <c r="F2600" s="134" t="n">
        <v>2037</v>
      </c>
      <c r="G2600" s="135" t="n">
        <v>68</v>
      </c>
      <c r="H2600" s="136" t="n">
        <v>30196.5871868884</v>
      </c>
      <c r="I2600" s="137" t="n">
        <v>2586511.76565861</v>
      </c>
      <c r="J2600" s="138" t="str">
        <f>IF(I2600&gt;0,H2600/I2600,0)</f>
      </c>
      <c r="K2600" s="139" t="str">
        <f>1-EXP(-J2600)</f>
      </c>
      <c r="L2600" s="140" t="str">
        <f>IF(G2600=30,1,M2599)</f>
      </c>
      <c r="M2600" s="141" t="str">
        <f>L2600*(1-K2600)</f>
      </c>
    </row>
    <row r="2601">
      <c r="A2601" t="s">
        <v>148</v>
      </c>
      <c r="B2601" t="s">
        <v>174</v>
      </c>
      <c r="C2601" s="4" t="s">
        <v>175</v>
      </c>
      <c r="D2601" t="s">
        <v>166</v>
      </c>
      <c r="E2601" t="s">
        <v>451</v>
      </c>
      <c r="F2601" s="134" t="n">
        <v>2037</v>
      </c>
      <c r="G2601" s="135" t="n">
        <v>69</v>
      </c>
      <c r="H2601" s="136" t="n">
        <v>31471.3844072904</v>
      </c>
      <c r="I2601" s="137" t="n">
        <v>2452533.8339407</v>
      </c>
      <c r="J2601" s="138" t="str">
        <f>IF(I2601&gt;0,H2601/I2601,0)</f>
      </c>
      <c r="K2601" s="139" t="str">
        <f>1-EXP(-J2601)</f>
      </c>
      <c r="L2601" s="140" t="str">
        <f>IF(G2601=30,1,M2600)</f>
      </c>
      <c r="M2601" s="141" t="str">
        <f>L2601*(1-K2601)</f>
      </c>
    </row>
    <row r="2602">
      <c r="A2602" t="s">
        <v>148</v>
      </c>
      <c r="B2602" t="s">
        <v>174</v>
      </c>
      <c r="C2602" s="4" t="s">
        <v>175</v>
      </c>
      <c r="D2602" t="s">
        <v>166</v>
      </c>
      <c r="E2602" t="s">
        <v>451</v>
      </c>
      <c r="F2602" s="134" t="n">
        <v>2038</v>
      </c>
      <c r="G2602" s="135" t="n">
        <v>30</v>
      </c>
      <c r="H2602" s="136" t="n">
        <v>766.529811054586</v>
      </c>
      <c r="I2602" s="137" t="n">
        <v>4653465.79335969</v>
      </c>
      <c r="J2602" s="138" t="str">
        <f>IF(I2602&gt;0,H2602/I2602,0)</f>
      </c>
      <c r="K2602" s="139" t="str">
        <f>1-EXP(-J2602)</f>
      </c>
      <c r="L2602" s="140" t="str">
        <f>IF(G2602=30,1,M2601)</f>
      </c>
      <c r="M2602" s="141" t="str">
        <f>L2602*(1-K2602)</f>
      </c>
    </row>
    <row r="2603">
      <c r="A2603" t="s">
        <v>148</v>
      </c>
      <c r="B2603" t="s">
        <v>174</v>
      </c>
      <c r="C2603" s="4" t="s">
        <v>175</v>
      </c>
      <c r="D2603" t="s">
        <v>166</v>
      </c>
      <c r="E2603" t="s">
        <v>451</v>
      </c>
      <c r="F2603" s="134" t="n">
        <v>2038</v>
      </c>
      <c r="G2603" s="135" t="n">
        <v>31</v>
      </c>
      <c r="H2603" s="136" t="n">
        <v>1041.57950046616</v>
      </c>
      <c r="I2603" s="137" t="n">
        <v>4679824.76394424</v>
      </c>
      <c r="J2603" s="138" t="str">
        <f>IF(I2603&gt;0,H2603/I2603,0)</f>
      </c>
      <c r="K2603" s="139" t="str">
        <f>1-EXP(-J2603)</f>
      </c>
      <c r="L2603" s="140" t="str">
        <f>IF(G2603=30,1,M2602)</f>
      </c>
      <c r="M2603" s="141" t="str">
        <f>L2603*(1-K2603)</f>
      </c>
    </row>
    <row r="2604">
      <c r="A2604" t="s">
        <v>148</v>
      </c>
      <c r="B2604" t="s">
        <v>174</v>
      </c>
      <c r="C2604" s="4" t="s">
        <v>175</v>
      </c>
      <c r="D2604" t="s">
        <v>166</v>
      </c>
      <c r="E2604" t="s">
        <v>451</v>
      </c>
      <c r="F2604" s="134" t="n">
        <v>2038</v>
      </c>
      <c r="G2604" s="135" t="n">
        <v>32</v>
      </c>
      <c r="H2604" s="136" t="n">
        <v>1077.00341142706</v>
      </c>
      <c r="I2604" s="137" t="n">
        <v>4596969.88268637</v>
      </c>
      <c r="J2604" s="138" t="str">
        <f>IF(I2604&gt;0,H2604/I2604,0)</f>
      </c>
      <c r="K2604" s="139" t="str">
        <f>1-EXP(-J2604)</f>
      </c>
      <c r="L2604" s="140" t="str">
        <f>IF(G2604=30,1,M2603)</f>
      </c>
      <c r="M2604" s="141" t="str">
        <f>L2604*(1-K2604)</f>
      </c>
    </row>
    <row r="2605">
      <c r="A2605" t="s">
        <v>148</v>
      </c>
      <c r="B2605" t="s">
        <v>174</v>
      </c>
      <c r="C2605" s="4" t="s">
        <v>175</v>
      </c>
      <c r="D2605" t="s">
        <v>166</v>
      </c>
      <c r="E2605" t="s">
        <v>451</v>
      </c>
      <c r="F2605" s="134" t="n">
        <v>2038</v>
      </c>
      <c r="G2605" s="135" t="n">
        <v>33</v>
      </c>
      <c r="H2605" s="136" t="n">
        <v>1125.55352584046</v>
      </c>
      <c r="I2605" s="137" t="n">
        <v>4536005.56222891</v>
      </c>
      <c r="J2605" s="138" t="str">
        <f>IF(I2605&gt;0,H2605/I2605,0)</f>
      </c>
      <c r="K2605" s="139" t="str">
        <f>1-EXP(-J2605)</f>
      </c>
      <c r="L2605" s="140" t="str">
        <f>IF(G2605=30,1,M2604)</f>
      </c>
      <c r="M2605" s="141" t="str">
        <f>L2605*(1-K2605)</f>
      </c>
    </row>
    <row r="2606">
      <c r="A2606" t="s">
        <v>148</v>
      </c>
      <c r="B2606" t="s">
        <v>174</v>
      </c>
      <c r="C2606" s="4" t="s">
        <v>175</v>
      </c>
      <c r="D2606" t="s">
        <v>166</v>
      </c>
      <c r="E2606" t="s">
        <v>451</v>
      </c>
      <c r="F2606" s="134" t="n">
        <v>2038</v>
      </c>
      <c r="G2606" s="135" t="n">
        <v>34</v>
      </c>
      <c r="H2606" s="136" t="n">
        <v>1165.9858600769</v>
      </c>
      <c r="I2606" s="137" t="n">
        <v>4407337.5405587</v>
      </c>
      <c r="J2606" s="138" t="str">
        <f>IF(I2606&gt;0,H2606/I2606,0)</f>
      </c>
      <c r="K2606" s="139" t="str">
        <f>1-EXP(-J2606)</f>
      </c>
      <c r="L2606" s="140" t="str">
        <f>IF(G2606=30,1,M2605)</f>
      </c>
      <c r="M2606" s="141" t="str">
        <f>L2606*(1-K2606)</f>
      </c>
    </row>
    <row r="2607">
      <c r="A2607" t="s">
        <v>148</v>
      </c>
      <c r="B2607" t="s">
        <v>174</v>
      </c>
      <c r="C2607" s="4" t="s">
        <v>175</v>
      </c>
      <c r="D2607" t="s">
        <v>166</v>
      </c>
      <c r="E2607" t="s">
        <v>451</v>
      </c>
      <c r="F2607" s="134" t="n">
        <v>2038</v>
      </c>
      <c r="G2607" s="135" t="n">
        <v>35</v>
      </c>
      <c r="H2607" s="136" t="n">
        <v>1541.16820657597</v>
      </c>
      <c r="I2607" s="137" t="n">
        <v>4341566.54482518</v>
      </c>
      <c r="J2607" s="138" t="str">
        <f>IF(I2607&gt;0,H2607/I2607,0)</f>
      </c>
      <c r="K2607" s="139" t="str">
        <f>1-EXP(-J2607)</f>
      </c>
      <c r="L2607" s="140" t="str">
        <f>IF(G2607=30,1,M2606)</f>
      </c>
      <c r="M2607" s="141" t="str">
        <f>L2607*(1-K2607)</f>
      </c>
    </row>
    <row r="2608">
      <c r="A2608" t="s">
        <v>148</v>
      </c>
      <c r="B2608" t="s">
        <v>174</v>
      </c>
      <c r="C2608" s="4" t="s">
        <v>175</v>
      </c>
      <c r="D2608" t="s">
        <v>166</v>
      </c>
      <c r="E2608" t="s">
        <v>451</v>
      </c>
      <c r="F2608" s="134" t="n">
        <v>2038</v>
      </c>
      <c r="G2608" s="135" t="n">
        <v>36</v>
      </c>
      <c r="H2608" s="136" t="n">
        <v>1920.00507744003</v>
      </c>
      <c r="I2608" s="137" t="n">
        <v>4318676.40525107</v>
      </c>
      <c r="J2608" s="138" t="str">
        <f>IF(I2608&gt;0,H2608/I2608,0)</f>
      </c>
      <c r="K2608" s="139" t="str">
        <f>1-EXP(-J2608)</f>
      </c>
      <c r="L2608" s="140" t="str">
        <f>IF(G2608=30,1,M2607)</f>
      </c>
      <c r="M2608" s="141" t="str">
        <f>L2608*(1-K2608)</f>
      </c>
    </row>
    <row r="2609">
      <c r="A2609" t="s">
        <v>148</v>
      </c>
      <c r="B2609" t="s">
        <v>174</v>
      </c>
      <c r="C2609" s="4" t="s">
        <v>175</v>
      </c>
      <c r="D2609" t="s">
        <v>166</v>
      </c>
      <c r="E2609" t="s">
        <v>451</v>
      </c>
      <c r="F2609" s="134" t="n">
        <v>2038</v>
      </c>
      <c r="G2609" s="135" t="n">
        <v>37</v>
      </c>
      <c r="H2609" s="136" t="n">
        <v>2052.80644204626</v>
      </c>
      <c r="I2609" s="137" t="n">
        <v>4297593.39697173</v>
      </c>
      <c r="J2609" s="138" t="str">
        <f>IF(I2609&gt;0,H2609/I2609,0)</f>
      </c>
      <c r="K2609" s="139" t="str">
        <f>1-EXP(-J2609)</f>
      </c>
      <c r="L2609" s="140" t="str">
        <f>IF(G2609=30,1,M2608)</f>
      </c>
      <c r="M2609" s="141" t="str">
        <f>L2609*(1-K2609)</f>
      </c>
    </row>
    <row r="2610">
      <c r="A2610" t="s">
        <v>148</v>
      </c>
      <c r="B2610" t="s">
        <v>174</v>
      </c>
      <c r="C2610" s="4" t="s">
        <v>175</v>
      </c>
      <c r="D2610" t="s">
        <v>166</v>
      </c>
      <c r="E2610" t="s">
        <v>451</v>
      </c>
      <c r="F2610" s="134" t="n">
        <v>2038</v>
      </c>
      <c r="G2610" s="135" t="n">
        <v>38</v>
      </c>
      <c r="H2610" s="136" t="n">
        <v>2201.45353898913</v>
      </c>
      <c r="I2610" s="137" t="n">
        <v>4276020.48855676</v>
      </c>
      <c r="J2610" s="138" t="str">
        <f>IF(I2610&gt;0,H2610/I2610,0)</f>
      </c>
      <c r="K2610" s="139" t="str">
        <f>1-EXP(-J2610)</f>
      </c>
      <c r="L2610" s="140" t="str">
        <f>IF(G2610=30,1,M2609)</f>
      </c>
      <c r="M2610" s="141" t="str">
        <f>L2610*(1-K2610)</f>
      </c>
    </row>
    <row r="2611">
      <c r="A2611" t="s">
        <v>148</v>
      </c>
      <c r="B2611" t="s">
        <v>174</v>
      </c>
      <c r="C2611" s="4" t="s">
        <v>175</v>
      </c>
      <c r="D2611" t="s">
        <v>166</v>
      </c>
      <c r="E2611" t="s">
        <v>451</v>
      </c>
      <c r="F2611" s="134" t="n">
        <v>2038</v>
      </c>
      <c r="G2611" s="135" t="n">
        <v>39</v>
      </c>
      <c r="H2611" s="136" t="n">
        <v>2387.30323607852</v>
      </c>
      <c r="I2611" s="137" t="n">
        <v>4293590.11836943</v>
      </c>
      <c r="J2611" s="138" t="str">
        <f>IF(I2611&gt;0,H2611/I2611,0)</f>
      </c>
      <c r="K2611" s="139" t="str">
        <f>1-EXP(-J2611)</f>
      </c>
      <c r="L2611" s="140" t="str">
        <f>IF(G2611=30,1,M2610)</f>
      </c>
      <c r="M2611" s="141" t="str">
        <f>L2611*(1-K2611)</f>
      </c>
    </row>
    <row r="2612">
      <c r="A2612" t="s">
        <v>148</v>
      </c>
      <c r="B2612" t="s">
        <v>174</v>
      </c>
      <c r="C2612" s="4" t="s">
        <v>175</v>
      </c>
      <c r="D2612" t="s">
        <v>166</v>
      </c>
      <c r="E2612" t="s">
        <v>451</v>
      </c>
      <c r="F2612" s="134" t="n">
        <v>2038</v>
      </c>
      <c r="G2612" s="135" t="n">
        <v>40</v>
      </c>
      <c r="H2612" s="136" t="n">
        <v>3252.68001141406</v>
      </c>
      <c r="I2612" s="137" t="n">
        <v>4349657.43293418</v>
      </c>
      <c r="J2612" s="138" t="str">
        <f>IF(I2612&gt;0,H2612/I2612,0)</f>
      </c>
      <c r="K2612" s="139" t="str">
        <f>1-EXP(-J2612)</f>
      </c>
      <c r="L2612" s="140" t="str">
        <f>IF(G2612=30,1,M2611)</f>
      </c>
      <c r="M2612" s="141" t="str">
        <f>L2612*(1-K2612)</f>
      </c>
    </row>
    <row r="2613">
      <c r="A2613" t="s">
        <v>148</v>
      </c>
      <c r="B2613" t="s">
        <v>174</v>
      </c>
      <c r="C2613" s="4" t="s">
        <v>175</v>
      </c>
      <c r="D2613" t="s">
        <v>166</v>
      </c>
      <c r="E2613" t="s">
        <v>451</v>
      </c>
      <c r="F2613" s="134" t="n">
        <v>2038</v>
      </c>
      <c r="G2613" s="135" t="n">
        <v>41</v>
      </c>
      <c r="H2613" s="136" t="n">
        <v>3899.79981782514</v>
      </c>
      <c r="I2613" s="137" t="n">
        <v>4482015.20348754</v>
      </c>
      <c r="J2613" s="138" t="str">
        <f>IF(I2613&gt;0,H2613/I2613,0)</f>
      </c>
      <c r="K2613" s="139" t="str">
        <f>1-EXP(-J2613)</f>
      </c>
      <c r="L2613" s="140" t="str">
        <f>IF(G2613=30,1,M2612)</f>
      </c>
      <c r="M2613" s="141" t="str">
        <f>L2613*(1-K2613)</f>
      </c>
    </row>
    <row r="2614">
      <c r="A2614" t="s">
        <v>148</v>
      </c>
      <c r="B2614" t="s">
        <v>174</v>
      </c>
      <c r="C2614" s="4" t="s">
        <v>175</v>
      </c>
      <c r="D2614" t="s">
        <v>166</v>
      </c>
      <c r="E2614" t="s">
        <v>451</v>
      </c>
      <c r="F2614" s="134" t="n">
        <v>2038</v>
      </c>
      <c r="G2614" s="135" t="n">
        <v>42</v>
      </c>
      <c r="H2614" s="136" t="n">
        <v>4180.78827257089</v>
      </c>
      <c r="I2614" s="137" t="n">
        <v>4435220.91084586</v>
      </c>
      <c r="J2614" s="138" t="str">
        <f>IF(I2614&gt;0,H2614/I2614,0)</f>
      </c>
      <c r="K2614" s="139" t="str">
        <f>1-EXP(-J2614)</f>
      </c>
      <c r="L2614" s="140" t="str">
        <f>IF(G2614=30,1,M2613)</f>
      </c>
      <c r="M2614" s="141" t="str">
        <f>L2614*(1-K2614)</f>
      </c>
    </row>
    <row r="2615">
      <c r="A2615" t="s">
        <v>148</v>
      </c>
      <c r="B2615" t="s">
        <v>174</v>
      </c>
      <c r="C2615" s="4" t="s">
        <v>175</v>
      </c>
      <c r="D2615" t="s">
        <v>166</v>
      </c>
      <c r="E2615" t="s">
        <v>451</v>
      </c>
      <c r="F2615" s="134" t="n">
        <v>2038</v>
      </c>
      <c r="G2615" s="135" t="n">
        <v>43</v>
      </c>
      <c r="H2615" s="136" t="n">
        <v>4463.0549284491</v>
      </c>
      <c r="I2615" s="137" t="n">
        <v>4358272.32282338</v>
      </c>
      <c r="J2615" s="138" t="str">
        <f>IF(I2615&gt;0,H2615/I2615,0)</f>
      </c>
      <c r="K2615" s="139" t="str">
        <f>1-EXP(-J2615)</f>
      </c>
      <c r="L2615" s="140" t="str">
        <f>IF(G2615=30,1,M2614)</f>
      </c>
      <c r="M2615" s="141" t="str">
        <f>L2615*(1-K2615)</f>
      </c>
    </row>
    <row r="2616">
      <c r="A2616" t="s">
        <v>148</v>
      </c>
      <c r="B2616" t="s">
        <v>174</v>
      </c>
      <c r="C2616" s="4" t="s">
        <v>175</v>
      </c>
      <c r="D2616" t="s">
        <v>166</v>
      </c>
      <c r="E2616" t="s">
        <v>451</v>
      </c>
      <c r="F2616" s="134" t="n">
        <v>2038</v>
      </c>
      <c r="G2616" s="135" t="n">
        <v>44</v>
      </c>
      <c r="H2616" s="136" t="n">
        <v>4792.80192638697</v>
      </c>
      <c r="I2616" s="137" t="n">
        <v>4296386.62902638</v>
      </c>
      <c r="J2616" s="138" t="str">
        <f>IF(I2616&gt;0,H2616/I2616,0)</f>
      </c>
      <c r="K2616" s="139" t="str">
        <f>1-EXP(-J2616)</f>
      </c>
      <c r="L2616" s="140" t="str">
        <f>IF(G2616=30,1,M2615)</f>
      </c>
      <c r="M2616" s="141" t="str">
        <f>L2616*(1-K2616)</f>
      </c>
    </row>
    <row r="2617">
      <c r="A2617" t="s">
        <v>148</v>
      </c>
      <c r="B2617" t="s">
        <v>174</v>
      </c>
      <c r="C2617" s="4" t="s">
        <v>175</v>
      </c>
      <c r="D2617" t="s">
        <v>166</v>
      </c>
      <c r="E2617" t="s">
        <v>451</v>
      </c>
      <c r="F2617" s="134" t="n">
        <v>2038</v>
      </c>
      <c r="G2617" s="135" t="n">
        <v>45</v>
      </c>
      <c r="H2617" s="136" t="n">
        <v>6075.6819302559</v>
      </c>
      <c r="I2617" s="137" t="n">
        <v>4237537.3070244</v>
      </c>
      <c r="J2617" s="138" t="str">
        <f>IF(I2617&gt;0,H2617/I2617,0)</f>
      </c>
      <c r="K2617" s="139" t="str">
        <f>1-EXP(-J2617)</f>
      </c>
      <c r="L2617" s="140" t="str">
        <f>IF(G2617=30,1,M2616)</f>
      </c>
      <c r="M2617" s="141" t="str">
        <f>L2617*(1-K2617)</f>
      </c>
    </row>
    <row r="2618">
      <c r="A2618" t="s">
        <v>148</v>
      </c>
      <c r="B2618" t="s">
        <v>174</v>
      </c>
      <c r="C2618" s="4" t="s">
        <v>175</v>
      </c>
      <c r="D2618" t="s">
        <v>166</v>
      </c>
      <c r="E2618" t="s">
        <v>451</v>
      </c>
      <c r="F2618" s="134" t="n">
        <v>2038</v>
      </c>
      <c r="G2618" s="135" t="n">
        <v>46</v>
      </c>
      <c r="H2618" s="136" t="n">
        <v>6674.20509740539</v>
      </c>
      <c r="I2618" s="137" t="n">
        <v>4266687.04973849</v>
      </c>
      <c r="J2618" s="138" t="str">
        <f>IF(I2618&gt;0,H2618/I2618,0)</f>
      </c>
      <c r="K2618" s="139" t="str">
        <f>1-EXP(-J2618)</f>
      </c>
      <c r="L2618" s="140" t="str">
        <f>IF(G2618=30,1,M2617)</f>
      </c>
      <c r="M2618" s="141" t="str">
        <f>L2618*(1-K2618)</f>
      </c>
    </row>
    <row r="2619">
      <c r="A2619" t="s">
        <v>148</v>
      </c>
      <c r="B2619" t="s">
        <v>174</v>
      </c>
      <c r="C2619" s="4" t="s">
        <v>175</v>
      </c>
      <c r="D2619" t="s">
        <v>166</v>
      </c>
      <c r="E2619" t="s">
        <v>451</v>
      </c>
      <c r="F2619" s="134" t="n">
        <v>2038</v>
      </c>
      <c r="G2619" s="135" t="n">
        <v>47</v>
      </c>
      <c r="H2619" s="136" t="n">
        <v>7327.04826136469</v>
      </c>
      <c r="I2619" s="137" t="n">
        <v>4276479.62718865</v>
      </c>
      <c r="J2619" s="138" t="str">
        <f>IF(I2619&gt;0,H2619/I2619,0)</f>
      </c>
      <c r="K2619" s="139" t="str">
        <f>1-EXP(-J2619)</f>
      </c>
      <c r="L2619" s="140" t="str">
        <f>IF(G2619=30,1,M2618)</f>
      </c>
      <c r="M2619" s="141" t="str">
        <f>L2619*(1-K2619)</f>
      </c>
    </row>
    <row r="2620">
      <c r="A2620" t="s">
        <v>148</v>
      </c>
      <c r="B2620" t="s">
        <v>174</v>
      </c>
      <c r="C2620" s="4" t="s">
        <v>175</v>
      </c>
      <c r="D2620" t="s">
        <v>166</v>
      </c>
      <c r="E2620" t="s">
        <v>451</v>
      </c>
      <c r="F2620" s="134" t="n">
        <v>2038</v>
      </c>
      <c r="G2620" s="135" t="n">
        <v>48</v>
      </c>
      <c r="H2620" s="136" t="n">
        <v>10868.7891284433</v>
      </c>
      <c r="I2620" s="137" t="n">
        <v>6291993.73770597</v>
      </c>
      <c r="J2620" s="138" t="str">
        <f>IF(I2620&gt;0,H2620/I2620,0)</f>
      </c>
      <c r="K2620" s="139" t="str">
        <f>1-EXP(-J2620)</f>
      </c>
      <c r="L2620" s="140" t="str">
        <f>IF(G2620=30,1,M2619)</f>
      </c>
      <c r="M2620" s="141" t="str">
        <f>L2620*(1-K2620)</f>
      </c>
    </row>
    <row r="2621">
      <c r="A2621" t="s">
        <v>148</v>
      </c>
      <c r="B2621" t="s">
        <v>174</v>
      </c>
      <c r="C2621" s="4" t="s">
        <v>175</v>
      </c>
      <c r="D2621" t="s">
        <v>166</v>
      </c>
      <c r="E2621" t="s">
        <v>451</v>
      </c>
      <c r="F2621" s="134" t="n">
        <v>2038</v>
      </c>
      <c r="G2621" s="135" t="n">
        <v>49</v>
      </c>
      <c r="H2621" s="136" t="n">
        <v>8681.101480856</v>
      </c>
      <c r="I2621" s="137" t="n">
        <v>4217687.11020267</v>
      </c>
      <c r="J2621" s="138" t="str">
        <f>IF(I2621&gt;0,H2621/I2621,0)</f>
      </c>
      <c r="K2621" s="139" t="str">
        <f>1-EXP(-J2621)</f>
      </c>
      <c r="L2621" s="140" t="str">
        <f>IF(G2621=30,1,M2620)</f>
      </c>
      <c r="M2621" s="141" t="str">
        <f>L2621*(1-K2621)</f>
      </c>
    </row>
    <row r="2622">
      <c r="A2622" t="s">
        <v>148</v>
      </c>
      <c r="B2622" t="s">
        <v>174</v>
      </c>
      <c r="C2622" s="4" t="s">
        <v>175</v>
      </c>
      <c r="D2622" t="s">
        <v>166</v>
      </c>
      <c r="E2622" t="s">
        <v>451</v>
      </c>
      <c r="F2622" s="134" t="n">
        <v>2038</v>
      </c>
      <c r="G2622" s="135" t="n">
        <v>50</v>
      </c>
      <c r="H2622" s="136" t="n">
        <v>9940.67902897023</v>
      </c>
      <c r="I2622" s="137" t="n">
        <v>4190726.15192705</v>
      </c>
      <c r="J2622" s="138" t="str">
        <f>IF(I2622&gt;0,H2622/I2622,0)</f>
      </c>
      <c r="K2622" s="139" t="str">
        <f>1-EXP(-J2622)</f>
      </c>
      <c r="L2622" s="140" t="str">
        <f>IF(G2622=30,1,M2621)</f>
      </c>
      <c r="M2622" s="141" t="str">
        <f>L2622*(1-K2622)</f>
      </c>
    </row>
    <row r="2623">
      <c r="A2623" t="s">
        <v>148</v>
      </c>
      <c r="B2623" t="s">
        <v>174</v>
      </c>
      <c r="C2623" s="4" t="s">
        <v>175</v>
      </c>
      <c r="D2623" t="s">
        <v>166</v>
      </c>
      <c r="E2623" t="s">
        <v>451</v>
      </c>
      <c r="F2623" s="134" t="n">
        <v>2038</v>
      </c>
      <c r="G2623" s="135" t="n">
        <v>51</v>
      </c>
      <c r="H2623" s="136" t="n">
        <v>10512.8701981858</v>
      </c>
      <c r="I2623" s="137" t="n">
        <v>4050102.55115072</v>
      </c>
      <c r="J2623" s="138" t="str">
        <f>IF(I2623&gt;0,H2623/I2623,0)</f>
      </c>
      <c r="K2623" s="139" t="str">
        <f>1-EXP(-J2623)</f>
      </c>
      <c r="L2623" s="140" t="str">
        <f>IF(G2623=30,1,M2622)</f>
      </c>
      <c r="M2623" s="141" t="str">
        <f>L2623*(1-K2623)</f>
      </c>
    </row>
    <row r="2624">
      <c r="A2624" t="s">
        <v>148</v>
      </c>
      <c r="B2624" t="s">
        <v>174</v>
      </c>
      <c r="C2624" s="4" t="s">
        <v>175</v>
      </c>
      <c r="D2624" t="s">
        <v>166</v>
      </c>
      <c r="E2624" t="s">
        <v>451</v>
      </c>
      <c r="F2624" s="134" t="n">
        <v>2038</v>
      </c>
      <c r="G2624" s="135" t="n">
        <v>52</v>
      </c>
      <c r="H2624" s="136" t="n">
        <v>11359.0560063484</v>
      </c>
      <c r="I2624" s="137" t="n">
        <v>4003991.09883585</v>
      </c>
      <c r="J2624" s="138" t="str">
        <f>IF(I2624&gt;0,H2624/I2624,0)</f>
      </c>
      <c r="K2624" s="139" t="str">
        <f>1-EXP(-J2624)</f>
      </c>
      <c r="L2624" s="140" t="str">
        <f>IF(G2624=30,1,M2623)</f>
      </c>
      <c r="M2624" s="141" t="str">
        <f>L2624*(1-K2624)</f>
      </c>
    </row>
    <row r="2625">
      <c r="A2625" t="s">
        <v>148</v>
      </c>
      <c r="B2625" t="s">
        <v>174</v>
      </c>
      <c r="C2625" s="4" t="s">
        <v>175</v>
      </c>
      <c r="D2625" t="s">
        <v>166</v>
      </c>
      <c r="E2625" t="s">
        <v>451</v>
      </c>
      <c r="F2625" s="134" t="n">
        <v>2038</v>
      </c>
      <c r="G2625" s="135" t="n">
        <v>53</v>
      </c>
      <c r="H2625" s="136" t="n">
        <v>12536.6488580404</v>
      </c>
      <c r="I2625" s="137" t="n">
        <v>4046789.26943464</v>
      </c>
      <c r="J2625" s="138" t="str">
        <f>IF(I2625&gt;0,H2625/I2625,0)</f>
      </c>
      <c r="K2625" s="139" t="str">
        <f>1-EXP(-J2625)</f>
      </c>
      <c r="L2625" s="140" t="str">
        <f>IF(G2625=30,1,M2624)</f>
      </c>
      <c r="M2625" s="141" t="str">
        <f>L2625*(1-K2625)</f>
      </c>
    </row>
    <row r="2626">
      <c r="A2626" t="s">
        <v>148</v>
      </c>
      <c r="B2626" t="s">
        <v>174</v>
      </c>
      <c r="C2626" s="4" t="s">
        <v>175</v>
      </c>
      <c r="D2626" t="s">
        <v>166</v>
      </c>
      <c r="E2626" t="s">
        <v>451</v>
      </c>
      <c r="F2626" s="134" t="n">
        <v>2038</v>
      </c>
      <c r="G2626" s="135" t="n">
        <v>54</v>
      </c>
      <c r="H2626" s="136" t="n">
        <v>13897.9869862895</v>
      </c>
      <c r="I2626" s="137" t="n">
        <v>4111908.98264707</v>
      </c>
      <c r="J2626" s="138" t="str">
        <f>IF(I2626&gt;0,H2626/I2626,0)</f>
      </c>
      <c r="K2626" s="139" t="str">
        <f>1-EXP(-J2626)</f>
      </c>
      <c r="L2626" s="140" t="str">
        <f>IF(G2626=30,1,M2625)</f>
      </c>
      <c r="M2626" s="141" t="str">
        <f>L2626*(1-K2626)</f>
      </c>
    </row>
    <row r="2627">
      <c r="A2627" t="s">
        <v>148</v>
      </c>
      <c r="B2627" t="s">
        <v>174</v>
      </c>
      <c r="C2627" s="4" t="s">
        <v>175</v>
      </c>
      <c r="D2627" t="s">
        <v>166</v>
      </c>
      <c r="E2627" t="s">
        <v>451</v>
      </c>
      <c r="F2627" s="134" t="n">
        <v>2038</v>
      </c>
      <c r="G2627" s="135" t="n">
        <v>55</v>
      </c>
      <c r="H2627" s="136" t="n">
        <v>14943.4033120106</v>
      </c>
      <c r="I2627" s="137" t="n">
        <v>4071233.78048287</v>
      </c>
      <c r="J2627" s="138" t="str">
        <f>IF(I2627&gt;0,H2627/I2627,0)</f>
      </c>
      <c r="K2627" s="139" t="str">
        <f>1-EXP(-J2627)</f>
      </c>
      <c r="L2627" s="140" t="str">
        <f>IF(G2627=30,1,M2626)</f>
      </c>
      <c r="M2627" s="141" t="str">
        <f>L2627*(1-K2627)</f>
      </c>
    </row>
    <row r="2628">
      <c r="A2628" t="s">
        <v>148</v>
      </c>
      <c r="B2628" t="s">
        <v>174</v>
      </c>
      <c r="C2628" s="4" t="s">
        <v>175</v>
      </c>
      <c r="D2628" t="s">
        <v>166</v>
      </c>
      <c r="E2628" t="s">
        <v>451</v>
      </c>
      <c r="F2628" s="134" t="n">
        <v>2038</v>
      </c>
      <c r="G2628" s="135" t="n">
        <v>56</v>
      </c>
      <c r="H2628" s="136" t="n">
        <v>15699.7778322632</v>
      </c>
      <c r="I2628" s="137" t="n">
        <v>3922316.5028164</v>
      </c>
      <c r="J2628" s="138" t="str">
        <f>IF(I2628&gt;0,H2628/I2628,0)</f>
      </c>
      <c r="K2628" s="139" t="str">
        <f>1-EXP(-J2628)</f>
      </c>
      <c r="L2628" s="140" t="str">
        <f>IF(G2628=30,1,M2627)</f>
      </c>
      <c r="M2628" s="141" t="str">
        <f>L2628*(1-K2628)</f>
      </c>
    </row>
    <row r="2629">
      <c r="A2629" t="s">
        <v>148</v>
      </c>
      <c r="B2629" t="s">
        <v>174</v>
      </c>
      <c r="C2629" s="4" t="s">
        <v>175</v>
      </c>
      <c r="D2629" t="s">
        <v>166</v>
      </c>
      <c r="E2629" t="s">
        <v>451</v>
      </c>
      <c r="F2629" s="134" t="n">
        <v>2038</v>
      </c>
      <c r="G2629" s="135" t="n">
        <v>57</v>
      </c>
      <c r="H2629" s="136" t="n">
        <v>16746.8853698117</v>
      </c>
      <c r="I2629" s="137" t="n">
        <v>3832288.23113299</v>
      </c>
      <c r="J2629" s="138" t="str">
        <f>IF(I2629&gt;0,H2629/I2629,0)</f>
      </c>
      <c r="K2629" s="139" t="str">
        <f>1-EXP(-J2629)</f>
      </c>
      <c r="L2629" s="140" t="str">
        <f>IF(G2629=30,1,M2628)</f>
      </c>
      <c r="M2629" s="141" t="str">
        <f>L2629*(1-K2629)</f>
      </c>
    </row>
    <row r="2630">
      <c r="A2630" t="s">
        <v>148</v>
      </c>
      <c r="B2630" t="s">
        <v>174</v>
      </c>
      <c r="C2630" s="4" t="s">
        <v>175</v>
      </c>
      <c r="D2630" t="s">
        <v>166</v>
      </c>
      <c r="E2630" t="s">
        <v>451</v>
      </c>
      <c r="F2630" s="134" t="n">
        <v>2038</v>
      </c>
      <c r="G2630" s="135" t="n">
        <v>58</v>
      </c>
      <c r="H2630" s="136" t="n">
        <v>17939.7925536293</v>
      </c>
      <c r="I2630" s="137" t="n">
        <v>3756173.7487669</v>
      </c>
      <c r="J2630" s="138" t="str">
        <f>IF(I2630&gt;0,H2630/I2630,0)</f>
      </c>
      <c r="K2630" s="139" t="str">
        <f>1-EXP(-J2630)</f>
      </c>
      <c r="L2630" s="140" t="str">
        <f>IF(G2630=30,1,M2629)</f>
      </c>
      <c r="M2630" s="141" t="str">
        <f>L2630*(1-K2630)</f>
      </c>
    </row>
    <row r="2631">
      <c r="A2631" t="s">
        <v>148</v>
      </c>
      <c r="B2631" t="s">
        <v>174</v>
      </c>
      <c r="C2631" s="4" t="s">
        <v>175</v>
      </c>
      <c r="D2631" t="s">
        <v>166</v>
      </c>
      <c r="E2631" t="s">
        <v>451</v>
      </c>
      <c r="F2631" s="134" t="n">
        <v>2038</v>
      </c>
      <c r="G2631" s="135" t="n">
        <v>59</v>
      </c>
      <c r="H2631" s="136" t="n">
        <v>19196.7415716364</v>
      </c>
      <c r="I2631" s="137" t="n">
        <v>3673779.12883646</v>
      </c>
      <c r="J2631" s="138" t="str">
        <f>IF(I2631&gt;0,H2631/I2631,0)</f>
      </c>
      <c r="K2631" s="139" t="str">
        <f>1-EXP(-J2631)</f>
      </c>
      <c r="L2631" s="140" t="str">
        <f>IF(G2631=30,1,M2630)</f>
      </c>
      <c r="M2631" s="141" t="str">
        <f>L2631*(1-K2631)</f>
      </c>
    </row>
    <row r="2632">
      <c r="A2632" t="s">
        <v>148</v>
      </c>
      <c r="B2632" t="s">
        <v>174</v>
      </c>
      <c r="C2632" s="4" t="s">
        <v>175</v>
      </c>
      <c r="D2632" t="s">
        <v>166</v>
      </c>
      <c r="E2632" t="s">
        <v>451</v>
      </c>
      <c r="F2632" s="134" t="n">
        <v>2038</v>
      </c>
      <c r="G2632" s="135" t="n">
        <v>60</v>
      </c>
      <c r="H2632" s="136" t="n">
        <v>20457.477509054</v>
      </c>
      <c r="I2632" s="137" t="n">
        <v>3572149.43660145</v>
      </c>
      <c r="J2632" s="138" t="str">
        <f>IF(I2632&gt;0,H2632/I2632,0)</f>
      </c>
      <c r="K2632" s="139" t="str">
        <f>1-EXP(-J2632)</f>
      </c>
      <c r="L2632" s="140" t="str">
        <f>IF(G2632=30,1,M2631)</f>
      </c>
      <c r="M2632" s="141" t="str">
        <f>L2632*(1-K2632)</f>
      </c>
    </row>
    <row r="2633">
      <c r="A2633" t="s">
        <v>148</v>
      </c>
      <c r="B2633" t="s">
        <v>174</v>
      </c>
      <c r="C2633" s="4" t="s">
        <v>175</v>
      </c>
      <c r="D2633" t="s">
        <v>166</v>
      </c>
      <c r="E2633" t="s">
        <v>451</v>
      </c>
      <c r="F2633" s="134" t="n">
        <v>2038</v>
      </c>
      <c r="G2633" s="135" t="n">
        <v>61</v>
      </c>
      <c r="H2633" s="136" t="n">
        <v>21906.8620793357</v>
      </c>
      <c r="I2633" s="137" t="n">
        <v>3484466.88275281</v>
      </c>
      <c r="J2633" s="138" t="str">
        <f>IF(I2633&gt;0,H2633/I2633,0)</f>
      </c>
      <c r="K2633" s="139" t="str">
        <f>1-EXP(-J2633)</f>
      </c>
      <c r="L2633" s="140" t="str">
        <f>IF(G2633=30,1,M2632)</f>
      </c>
      <c r="M2633" s="141" t="str">
        <f>L2633*(1-K2633)</f>
      </c>
    </row>
    <row r="2634">
      <c r="A2634" t="s">
        <v>148</v>
      </c>
      <c r="B2634" t="s">
        <v>174</v>
      </c>
      <c r="C2634" s="4" t="s">
        <v>175</v>
      </c>
      <c r="D2634" t="s">
        <v>166</v>
      </c>
      <c r="E2634" t="s">
        <v>451</v>
      </c>
      <c r="F2634" s="134" t="n">
        <v>2038</v>
      </c>
      <c r="G2634" s="135" t="n">
        <v>62</v>
      </c>
      <c r="H2634" s="136" t="n">
        <v>23320.1579808478</v>
      </c>
      <c r="I2634" s="137" t="n">
        <v>3385154.87792496</v>
      </c>
      <c r="J2634" s="138" t="str">
        <f>IF(I2634&gt;0,H2634/I2634,0)</f>
      </c>
      <c r="K2634" s="139" t="str">
        <f>1-EXP(-J2634)</f>
      </c>
      <c r="L2634" s="140" t="str">
        <f>IF(G2634=30,1,M2633)</f>
      </c>
      <c r="M2634" s="141" t="str">
        <f>L2634*(1-K2634)</f>
      </c>
    </row>
    <row r="2635">
      <c r="A2635" t="s">
        <v>148</v>
      </c>
      <c r="B2635" t="s">
        <v>174</v>
      </c>
      <c r="C2635" s="4" t="s">
        <v>175</v>
      </c>
      <c r="D2635" t="s">
        <v>166</v>
      </c>
      <c r="E2635" t="s">
        <v>451</v>
      </c>
      <c r="F2635" s="134" t="n">
        <v>2038</v>
      </c>
      <c r="G2635" s="135" t="n">
        <v>63</v>
      </c>
      <c r="H2635" s="136" t="n">
        <v>24792.5795445475</v>
      </c>
      <c r="I2635" s="137" t="n">
        <v>3283882.53954421</v>
      </c>
      <c r="J2635" s="138" t="str">
        <f>IF(I2635&gt;0,H2635/I2635,0)</f>
      </c>
      <c r="K2635" s="139" t="str">
        <f>1-EXP(-J2635)</f>
      </c>
      <c r="L2635" s="140" t="str">
        <f>IF(G2635=30,1,M2634)</f>
      </c>
      <c r="M2635" s="141" t="str">
        <f>L2635*(1-K2635)</f>
      </c>
    </row>
    <row r="2636">
      <c r="A2636" t="s">
        <v>148</v>
      </c>
      <c r="B2636" t="s">
        <v>174</v>
      </c>
      <c r="C2636" s="4" t="s">
        <v>175</v>
      </c>
      <c r="D2636" t="s">
        <v>166</v>
      </c>
      <c r="E2636" t="s">
        <v>451</v>
      </c>
      <c r="F2636" s="134" t="n">
        <v>2038</v>
      </c>
      <c r="G2636" s="135" t="n">
        <v>64</v>
      </c>
      <c r="H2636" s="136" t="n">
        <v>26120.8206446712</v>
      </c>
      <c r="I2636" s="137" t="n">
        <v>3156735.62790539</v>
      </c>
      <c r="J2636" s="138" t="str">
        <f>IF(I2636&gt;0,H2636/I2636,0)</f>
      </c>
      <c r="K2636" s="139" t="str">
        <f>1-EXP(-J2636)</f>
      </c>
      <c r="L2636" s="140" t="str">
        <f>IF(G2636=30,1,M2635)</f>
      </c>
      <c r="M2636" s="141" t="str">
        <f>L2636*(1-K2636)</f>
      </c>
    </row>
    <row r="2637">
      <c r="A2637" t="s">
        <v>148</v>
      </c>
      <c r="B2637" t="s">
        <v>174</v>
      </c>
      <c r="C2637" s="4" t="s">
        <v>175</v>
      </c>
      <c r="D2637" t="s">
        <v>166</v>
      </c>
      <c r="E2637" t="s">
        <v>451</v>
      </c>
      <c r="F2637" s="134" t="n">
        <v>2038</v>
      </c>
      <c r="G2637" s="135" t="n">
        <v>65</v>
      </c>
      <c r="H2637" s="136" t="n">
        <v>26864.4529093257</v>
      </c>
      <c r="I2637" s="137" t="n">
        <v>3081713.42397377</v>
      </c>
      <c r="J2637" s="138" t="str">
        <f>IF(I2637&gt;0,H2637/I2637,0)</f>
      </c>
      <c r="K2637" s="139" t="str">
        <f>1-EXP(-J2637)</f>
      </c>
      <c r="L2637" s="140" t="str">
        <f>IF(G2637=30,1,M2636)</f>
      </c>
      <c r="M2637" s="141" t="str">
        <f>L2637*(1-K2637)</f>
      </c>
    </row>
    <row r="2638">
      <c r="A2638" t="s">
        <v>148</v>
      </c>
      <c r="B2638" t="s">
        <v>174</v>
      </c>
      <c r="C2638" s="4" t="s">
        <v>175</v>
      </c>
      <c r="D2638" t="s">
        <v>166</v>
      </c>
      <c r="E2638" t="s">
        <v>451</v>
      </c>
      <c r="F2638" s="134" t="n">
        <v>2038</v>
      </c>
      <c r="G2638" s="135" t="n">
        <v>66</v>
      </c>
      <c r="H2638" s="136" t="n">
        <v>27388.4938855083</v>
      </c>
      <c r="I2638" s="137" t="n">
        <v>2862239.62664713</v>
      </c>
      <c r="J2638" s="138" t="str">
        <f>IF(I2638&gt;0,H2638/I2638,0)</f>
      </c>
      <c r="K2638" s="139" t="str">
        <f>1-EXP(-J2638)</f>
      </c>
      <c r="L2638" s="140" t="str">
        <f>IF(G2638=30,1,M2637)</f>
      </c>
      <c r="M2638" s="141" t="str">
        <f>L2638*(1-K2638)</f>
      </c>
    </row>
    <row r="2639">
      <c r="A2639" t="s">
        <v>148</v>
      </c>
      <c r="B2639" t="s">
        <v>174</v>
      </c>
      <c r="C2639" s="4" t="s">
        <v>175</v>
      </c>
      <c r="D2639" t="s">
        <v>166</v>
      </c>
      <c r="E2639" t="s">
        <v>451</v>
      </c>
      <c r="F2639" s="134" t="n">
        <v>2038</v>
      </c>
      <c r="G2639" s="135" t="n">
        <v>67</v>
      </c>
      <c r="H2639" s="136" t="n">
        <v>28866.1824347986</v>
      </c>
      <c r="I2639" s="137" t="n">
        <v>2748553.0155937</v>
      </c>
      <c r="J2639" s="138" t="str">
        <f>IF(I2639&gt;0,H2639/I2639,0)</f>
      </c>
      <c r="K2639" s="139" t="str">
        <f>1-EXP(-J2639)</f>
      </c>
      <c r="L2639" s="140" t="str">
        <f>IF(G2639=30,1,M2638)</f>
      </c>
      <c r="M2639" s="141" t="str">
        <f>L2639*(1-K2639)</f>
      </c>
    </row>
    <row r="2640">
      <c r="A2640" t="s">
        <v>148</v>
      </c>
      <c r="B2640" t="s">
        <v>174</v>
      </c>
      <c r="C2640" s="4" t="s">
        <v>175</v>
      </c>
      <c r="D2640" t="s">
        <v>166</v>
      </c>
      <c r="E2640" t="s">
        <v>451</v>
      </c>
      <c r="F2640" s="134" t="n">
        <v>2038</v>
      </c>
      <c r="G2640" s="135" t="n">
        <v>68</v>
      </c>
      <c r="H2640" s="136" t="n">
        <v>30424.3043576297</v>
      </c>
      <c r="I2640" s="137" t="n">
        <v>2637502.17174856</v>
      </c>
      <c r="J2640" s="138" t="str">
        <f>IF(I2640&gt;0,H2640/I2640,0)</f>
      </c>
      <c r="K2640" s="139" t="str">
        <f>1-EXP(-J2640)</f>
      </c>
      <c r="L2640" s="140" t="str">
        <f>IF(G2640=30,1,M2639)</f>
      </c>
      <c r="M2640" s="141" t="str">
        <f>L2640*(1-K2640)</f>
      </c>
    </row>
    <row r="2641">
      <c r="A2641" t="s">
        <v>148</v>
      </c>
      <c r="B2641" t="s">
        <v>174</v>
      </c>
      <c r="C2641" s="4" t="s">
        <v>175</v>
      </c>
      <c r="D2641" t="s">
        <v>166</v>
      </c>
      <c r="E2641" t="s">
        <v>451</v>
      </c>
      <c r="F2641" s="134" t="n">
        <v>2038</v>
      </c>
      <c r="G2641" s="135" t="n">
        <v>69</v>
      </c>
      <c r="H2641" s="136" t="n">
        <v>31923.6644219696</v>
      </c>
      <c r="I2641" s="137" t="n">
        <v>2517650.69785946</v>
      </c>
      <c r="J2641" s="138" t="str">
        <f>IF(I2641&gt;0,H2641/I2641,0)</f>
      </c>
      <c r="K2641" s="139" t="str">
        <f>1-EXP(-J2641)</f>
      </c>
      <c r="L2641" s="140" t="str">
        <f>IF(G2641=30,1,M2640)</f>
      </c>
      <c r="M2641" s="141" t="str">
        <f>L2641*(1-K2641)</f>
      </c>
    </row>
    <row r="2642">
      <c r="A2642" t="s">
        <v>148</v>
      </c>
      <c r="B2642" t="s">
        <v>174</v>
      </c>
      <c r="C2642" s="4" t="s">
        <v>175</v>
      </c>
      <c r="D2642" t="s">
        <v>166</v>
      </c>
      <c r="E2642" t="s">
        <v>451</v>
      </c>
      <c r="F2642" s="134" t="n">
        <v>2039</v>
      </c>
      <c r="G2642" s="135" t="n">
        <v>30</v>
      </c>
      <c r="H2642" s="136" t="n">
        <v>776.176670249373</v>
      </c>
      <c r="I2642" s="137" t="n">
        <v>4690522.83412805</v>
      </c>
      <c r="J2642" s="138" t="str">
        <f>IF(I2642&gt;0,H2642/I2642,0)</f>
      </c>
      <c r="K2642" s="139" t="str">
        <f>1-EXP(-J2642)</f>
      </c>
      <c r="L2642" s="140" t="str">
        <f>IF(G2642=30,1,M2641)</f>
      </c>
      <c r="M2642" s="141" t="str">
        <f>L2642*(1-K2642)</f>
      </c>
    </row>
    <row r="2643">
      <c r="A2643" t="s">
        <v>148</v>
      </c>
      <c r="B2643" t="s">
        <v>174</v>
      </c>
      <c r="C2643" s="4" t="s">
        <v>175</v>
      </c>
      <c r="D2643" t="s">
        <v>166</v>
      </c>
      <c r="E2643" t="s">
        <v>451</v>
      </c>
      <c r="F2643" s="134" t="n">
        <v>2039</v>
      </c>
      <c r="G2643" s="135" t="n">
        <v>31</v>
      </c>
      <c r="H2643" s="136" t="n">
        <v>990.471302099884</v>
      </c>
      <c r="I2643" s="137" t="n">
        <v>4647874.5280798</v>
      </c>
      <c r="J2643" s="138" t="str">
        <f>IF(I2643&gt;0,H2643/I2643,0)</f>
      </c>
      <c r="K2643" s="139" t="str">
        <f>1-EXP(-J2643)</f>
      </c>
      <c r="L2643" s="140" t="str">
        <f>IF(G2643=30,1,M2642)</f>
      </c>
      <c r="M2643" s="141" t="str">
        <f>L2643*(1-K2643)</f>
      </c>
    </row>
    <row r="2644">
      <c r="A2644" t="s">
        <v>148</v>
      </c>
      <c r="B2644" t="s">
        <v>174</v>
      </c>
      <c r="C2644" s="4" t="s">
        <v>175</v>
      </c>
      <c r="D2644" t="s">
        <v>166</v>
      </c>
      <c r="E2644" t="s">
        <v>451</v>
      </c>
      <c r="F2644" s="134" t="n">
        <v>2039</v>
      </c>
      <c r="G2644" s="135" t="n">
        <v>32</v>
      </c>
      <c r="H2644" s="136" t="n">
        <v>1099.41348573796</v>
      </c>
      <c r="I2644" s="137" t="n">
        <v>4674233.36456352</v>
      </c>
      <c r="J2644" s="138" t="str">
        <f>IF(I2644&gt;0,H2644/I2644,0)</f>
      </c>
      <c r="K2644" s="139" t="str">
        <f>1-EXP(-J2644)</f>
      </c>
      <c r="L2644" s="140" t="str">
        <f>IF(G2644=30,1,M2643)</f>
      </c>
      <c r="M2644" s="141" t="str">
        <f>L2644*(1-K2644)</f>
      </c>
    </row>
    <row r="2645">
      <c r="A2645" t="s">
        <v>148</v>
      </c>
      <c r="B2645" t="s">
        <v>174</v>
      </c>
      <c r="C2645" s="4" t="s">
        <v>175</v>
      </c>
      <c r="D2645" t="s">
        <v>166</v>
      </c>
      <c r="E2645" t="s">
        <v>451</v>
      </c>
      <c r="F2645" s="134" t="n">
        <v>2039</v>
      </c>
      <c r="G2645" s="135" t="n">
        <v>33</v>
      </c>
      <c r="H2645" s="136" t="n">
        <v>1143.3977168125</v>
      </c>
      <c r="I2645" s="137" t="n">
        <v>4591247.72844593</v>
      </c>
      <c r="J2645" s="138" t="str">
        <f>IF(I2645&gt;0,H2645/I2645,0)</f>
      </c>
      <c r="K2645" s="139" t="str">
        <f>1-EXP(-J2645)</f>
      </c>
      <c r="L2645" s="140" t="str">
        <f>IF(G2645=30,1,M2644)</f>
      </c>
      <c r="M2645" s="141" t="str">
        <f>L2645*(1-K2645)</f>
      </c>
    </row>
    <row r="2646">
      <c r="A2646" t="s">
        <v>148</v>
      </c>
      <c r="B2646" t="s">
        <v>174</v>
      </c>
      <c r="C2646" s="4" t="s">
        <v>175</v>
      </c>
      <c r="D2646" t="s">
        <v>166</v>
      </c>
      <c r="E2646" t="s">
        <v>451</v>
      </c>
      <c r="F2646" s="134" t="n">
        <v>2039</v>
      </c>
      <c r="G2646" s="135" t="n">
        <v>34</v>
      </c>
      <c r="H2646" s="136" t="n">
        <v>1202.04698801018</v>
      </c>
      <c r="I2646" s="137" t="n">
        <v>4530091.84691598</v>
      </c>
      <c r="J2646" s="138" t="str">
        <f>IF(I2646&gt;0,H2646/I2646,0)</f>
      </c>
      <c r="K2646" s="139" t="str">
        <f>1-EXP(-J2646)</f>
      </c>
      <c r="L2646" s="140" t="str">
        <f>IF(G2646=30,1,M2645)</f>
      </c>
      <c r="M2646" s="141" t="str">
        <f>L2646*(1-K2646)</f>
      </c>
    </row>
    <row r="2647">
      <c r="A2647" t="s">
        <v>148</v>
      </c>
      <c r="B2647" t="s">
        <v>174</v>
      </c>
      <c r="C2647" s="4" t="s">
        <v>175</v>
      </c>
      <c r="D2647" t="s">
        <v>166</v>
      </c>
      <c r="E2647" t="s">
        <v>451</v>
      </c>
      <c r="F2647" s="134" t="n">
        <v>2039</v>
      </c>
      <c r="G2647" s="135" t="n">
        <v>35</v>
      </c>
      <c r="H2647" s="136" t="n">
        <v>1561.93389396434</v>
      </c>
      <c r="I2647" s="137" t="n">
        <v>4401282.89877945</v>
      </c>
      <c r="J2647" s="138" t="str">
        <f>IF(I2647&gt;0,H2647/I2647,0)</f>
      </c>
      <c r="K2647" s="139" t="str">
        <f>1-EXP(-J2647)</f>
      </c>
      <c r="L2647" s="140" t="str">
        <f>IF(G2647=30,1,M2646)</f>
      </c>
      <c r="M2647" s="141" t="str">
        <f>L2647*(1-K2647)</f>
      </c>
    </row>
    <row r="2648">
      <c r="A2648" t="s">
        <v>148</v>
      </c>
      <c r="B2648" t="s">
        <v>174</v>
      </c>
      <c r="C2648" s="4" t="s">
        <v>175</v>
      </c>
      <c r="D2648" t="s">
        <v>166</v>
      </c>
      <c r="E2648" t="s">
        <v>451</v>
      </c>
      <c r="F2648" s="134" t="n">
        <v>2039</v>
      </c>
      <c r="G2648" s="135" t="n">
        <v>36</v>
      </c>
      <c r="H2648" s="136" t="n">
        <v>1784.5644067771</v>
      </c>
      <c r="I2648" s="137" t="n">
        <v>4334902.29907309</v>
      </c>
      <c r="J2648" s="138" t="str">
        <f>IF(I2648&gt;0,H2648/I2648,0)</f>
      </c>
      <c r="K2648" s="139" t="str">
        <f>1-EXP(-J2648)</f>
      </c>
      <c r="L2648" s="140" t="str">
        <f>IF(G2648=30,1,M2647)</f>
      </c>
      <c r="M2648" s="141" t="str">
        <f>L2648*(1-K2648)</f>
      </c>
    </row>
    <row r="2649">
      <c r="A2649" t="s">
        <v>148</v>
      </c>
      <c r="B2649" t="s">
        <v>174</v>
      </c>
      <c r="C2649" s="4" t="s">
        <v>175</v>
      </c>
      <c r="D2649" t="s">
        <v>166</v>
      </c>
      <c r="E2649" t="s">
        <v>451</v>
      </c>
      <c r="F2649" s="134" t="n">
        <v>2039</v>
      </c>
      <c r="G2649" s="135" t="n">
        <v>37</v>
      </c>
      <c r="H2649" s="136" t="n">
        <v>2056.05721708655</v>
      </c>
      <c r="I2649" s="137" t="n">
        <v>4311736.66482716</v>
      </c>
      <c r="J2649" s="138" t="str">
        <f>IF(I2649&gt;0,H2649/I2649,0)</f>
      </c>
      <c r="K2649" s="139" t="str">
        <f>1-EXP(-J2649)</f>
      </c>
      <c r="L2649" s="140" t="str">
        <f>IF(G2649=30,1,M2648)</f>
      </c>
      <c r="M2649" s="141" t="str">
        <f>L2649*(1-K2649)</f>
      </c>
    </row>
    <row r="2650">
      <c r="A2650" t="s">
        <v>148</v>
      </c>
      <c r="B2650" t="s">
        <v>174</v>
      </c>
      <c r="C2650" s="4" t="s">
        <v>175</v>
      </c>
      <c r="D2650" t="s">
        <v>166</v>
      </c>
      <c r="E2650" t="s">
        <v>451</v>
      </c>
      <c r="F2650" s="134" t="n">
        <v>2039</v>
      </c>
      <c r="G2650" s="135" t="n">
        <v>38</v>
      </c>
      <c r="H2650" s="136" t="n">
        <v>2203.7657039283</v>
      </c>
      <c r="I2650" s="137" t="n">
        <v>4290209.21163504</v>
      </c>
      <c r="J2650" s="138" t="str">
        <f>IF(I2650&gt;0,H2650/I2650,0)</f>
      </c>
      <c r="K2650" s="139" t="str">
        <f>1-EXP(-J2650)</f>
      </c>
      <c r="L2650" s="140" t="str">
        <f>IF(G2650=30,1,M2649)</f>
      </c>
      <c r="M2650" s="141" t="str">
        <f>L2650*(1-K2650)</f>
      </c>
    </row>
    <row r="2651">
      <c r="A2651" t="s">
        <v>148</v>
      </c>
      <c r="B2651" t="s">
        <v>174</v>
      </c>
      <c r="C2651" s="4" t="s">
        <v>175</v>
      </c>
      <c r="D2651" t="s">
        <v>166</v>
      </c>
      <c r="E2651" t="s">
        <v>451</v>
      </c>
      <c r="F2651" s="134" t="n">
        <v>2039</v>
      </c>
      <c r="G2651" s="135" t="n">
        <v>39</v>
      </c>
      <c r="H2651" s="136" t="n">
        <v>2368.07376048008</v>
      </c>
      <c r="I2651" s="137" t="n">
        <v>4268138.33133083</v>
      </c>
      <c r="J2651" s="138" t="str">
        <f>IF(I2651&gt;0,H2651/I2651,0)</f>
      </c>
      <c r="K2651" s="139" t="str">
        <f>1-EXP(-J2651)</f>
      </c>
      <c r="L2651" s="140" t="str">
        <f>IF(G2651=30,1,M2650)</f>
      </c>
      <c r="M2651" s="141" t="str">
        <f>L2651*(1-K2651)</f>
      </c>
    </row>
    <row r="2652">
      <c r="A2652" t="s">
        <v>148</v>
      </c>
      <c r="B2652" t="s">
        <v>174</v>
      </c>
      <c r="C2652" s="4" t="s">
        <v>175</v>
      </c>
      <c r="D2652" t="s">
        <v>166</v>
      </c>
      <c r="E2652" t="s">
        <v>451</v>
      </c>
      <c r="F2652" s="134" t="n">
        <v>2039</v>
      </c>
      <c r="G2652" s="135" t="n">
        <v>40</v>
      </c>
      <c r="H2652" s="136" t="n">
        <v>3194.55425793204</v>
      </c>
      <c r="I2652" s="137" t="n">
        <v>4285077.92353277</v>
      </c>
      <c r="J2652" s="138" t="str">
        <f>IF(I2652&gt;0,H2652/I2652,0)</f>
      </c>
      <c r="K2652" s="139" t="str">
        <f>1-EXP(-J2652)</f>
      </c>
      <c r="L2652" s="140" t="str">
        <f>IF(G2652=30,1,M2651)</f>
      </c>
      <c r="M2652" s="141" t="str">
        <f>L2652*(1-K2652)</f>
      </c>
    </row>
    <row r="2653">
      <c r="A2653" t="s">
        <v>148</v>
      </c>
      <c r="B2653" t="s">
        <v>174</v>
      </c>
      <c r="C2653" s="4" t="s">
        <v>175</v>
      </c>
      <c r="D2653" t="s">
        <v>166</v>
      </c>
      <c r="E2653" t="s">
        <v>451</v>
      </c>
      <c r="F2653" s="134" t="n">
        <v>2039</v>
      </c>
      <c r="G2653" s="135" t="n">
        <v>41</v>
      </c>
      <c r="H2653" s="136" t="n">
        <v>3573.35776918604</v>
      </c>
      <c r="I2653" s="137" t="n">
        <v>4339646.0102891</v>
      </c>
      <c r="J2653" s="138" t="str">
        <f>IF(I2653&gt;0,H2653/I2653,0)</f>
      </c>
      <c r="K2653" s="139" t="str">
        <f>1-EXP(-J2653)</f>
      </c>
      <c r="L2653" s="140" t="str">
        <f>IF(G2653=30,1,M2652)</f>
      </c>
      <c r="M2653" s="141" t="str">
        <f>L2653*(1-K2653)</f>
      </c>
    </row>
    <row r="2654">
      <c r="A2654" t="s">
        <v>148</v>
      </c>
      <c r="B2654" t="s">
        <v>174</v>
      </c>
      <c r="C2654" s="4" t="s">
        <v>175</v>
      </c>
      <c r="D2654" t="s">
        <v>166</v>
      </c>
      <c r="E2654" t="s">
        <v>451</v>
      </c>
      <c r="F2654" s="134" t="n">
        <v>2039</v>
      </c>
      <c r="G2654" s="135" t="n">
        <v>42</v>
      </c>
      <c r="H2654" s="136" t="n">
        <v>4201.69187444085</v>
      </c>
      <c r="I2654" s="137" t="n">
        <v>4471361.06395797</v>
      </c>
      <c r="J2654" s="138" t="str">
        <f>IF(I2654&gt;0,H2654/I2654,0)</f>
      </c>
      <c r="K2654" s="139" t="str">
        <f>1-EXP(-J2654)</f>
      </c>
      <c r="L2654" s="140" t="str">
        <f>IF(G2654=30,1,M2653)</f>
      </c>
      <c r="M2654" s="141" t="str">
        <f>L2654*(1-K2654)</f>
      </c>
    </row>
    <row r="2655">
      <c r="A2655" t="s">
        <v>148</v>
      </c>
      <c r="B2655" t="s">
        <v>174</v>
      </c>
      <c r="C2655" s="4" t="s">
        <v>175</v>
      </c>
      <c r="D2655" t="s">
        <v>166</v>
      </c>
      <c r="E2655" t="s">
        <v>451</v>
      </c>
      <c r="F2655" s="134" t="n">
        <v>2039</v>
      </c>
      <c r="G2655" s="135" t="n">
        <v>43</v>
      </c>
      <c r="H2655" s="136" t="n">
        <v>4514.56725403345</v>
      </c>
      <c r="I2655" s="137" t="n">
        <v>4423819.93874998</v>
      </c>
      <c r="J2655" s="138" t="str">
        <f>IF(I2655&gt;0,H2655/I2655,0)</f>
      </c>
      <c r="K2655" s="139" t="str">
        <f>1-EXP(-J2655)</f>
      </c>
      <c r="L2655" s="140" t="str">
        <f>IF(G2655=30,1,M2654)</f>
      </c>
      <c r="M2655" s="141" t="str">
        <f>L2655*(1-K2655)</f>
      </c>
    </row>
    <row r="2656">
      <c r="A2656" t="s">
        <v>148</v>
      </c>
      <c r="B2656" t="s">
        <v>174</v>
      </c>
      <c r="C2656" s="4" t="s">
        <v>175</v>
      </c>
      <c r="D2656" t="s">
        <v>166</v>
      </c>
      <c r="E2656" t="s">
        <v>451</v>
      </c>
      <c r="F2656" s="134" t="n">
        <v>2039</v>
      </c>
      <c r="G2656" s="135" t="n">
        <v>44</v>
      </c>
      <c r="H2656" s="136" t="n">
        <v>4829.70432838344</v>
      </c>
      <c r="I2656" s="137" t="n">
        <v>4346125.81278079</v>
      </c>
      <c r="J2656" s="138" t="str">
        <f>IF(I2656&gt;0,H2656/I2656,0)</f>
      </c>
      <c r="K2656" s="139" t="str">
        <f>1-EXP(-J2656)</f>
      </c>
      <c r="L2656" s="140" t="str">
        <f>IF(G2656=30,1,M2655)</f>
      </c>
      <c r="M2656" s="141" t="str">
        <f>L2656*(1-K2656)</f>
      </c>
    </row>
    <row r="2657">
      <c r="A2657" t="s">
        <v>148</v>
      </c>
      <c r="B2657" t="s">
        <v>174</v>
      </c>
      <c r="C2657" s="4" t="s">
        <v>175</v>
      </c>
      <c r="D2657" t="s">
        <v>166</v>
      </c>
      <c r="E2657" t="s">
        <v>451</v>
      </c>
      <c r="F2657" s="134" t="n">
        <v>2039</v>
      </c>
      <c r="G2657" s="135" t="n">
        <v>45</v>
      </c>
      <c r="H2657" s="136" t="n">
        <v>6112.32476796567</v>
      </c>
      <c r="I2657" s="137" t="n">
        <v>4283368.79488247</v>
      </c>
      <c r="J2657" s="138" t="str">
        <f>IF(I2657&gt;0,H2657/I2657,0)</f>
      </c>
      <c r="K2657" s="139" t="str">
        <f>1-EXP(-J2657)</f>
      </c>
      <c r="L2657" s="140" t="str">
        <f>IF(G2657=30,1,M2656)</f>
      </c>
      <c r="M2657" s="141" t="str">
        <f>L2657*(1-K2657)</f>
      </c>
    </row>
    <row r="2658">
      <c r="A2658" t="s">
        <v>148</v>
      </c>
      <c r="B2658" t="s">
        <v>174</v>
      </c>
      <c r="C2658" s="4" t="s">
        <v>175</v>
      </c>
      <c r="D2658" t="s">
        <v>166</v>
      </c>
      <c r="E2658" t="s">
        <v>451</v>
      </c>
      <c r="F2658" s="134" t="n">
        <v>2039</v>
      </c>
      <c r="G2658" s="135" t="n">
        <v>46</v>
      </c>
      <c r="H2658" s="136" t="n">
        <v>6580.48000593582</v>
      </c>
      <c r="I2658" s="137" t="n">
        <v>4222579.40279436</v>
      </c>
      <c r="J2658" s="138" t="str">
        <f>IF(I2658&gt;0,H2658/I2658,0)</f>
      </c>
      <c r="K2658" s="139" t="str">
        <f>1-EXP(-J2658)</f>
      </c>
      <c r="L2658" s="140" t="str">
        <f>IF(G2658=30,1,M2657)</f>
      </c>
      <c r="M2658" s="141" t="str">
        <f>L2658*(1-K2658)</f>
      </c>
    </row>
    <row r="2659">
      <c r="A2659" t="s">
        <v>148</v>
      </c>
      <c r="B2659" t="s">
        <v>174</v>
      </c>
      <c r="C2659" s="4" t="s">
        <v>175</v>
      </c>
      <c r="D2659" t="s">
        <v>166</v>
      </c>
      <c r="E2659" t="s">
        <v>451</v>
      </c>
      <c r="F2659" s="134" t="n">
        <v>2039</v>
      </c>
      <c r="G2659" s="135" t="n">
        <v>47</v>
      </c>
      <c r="H2659" s="136" t="n">
        <v>7246.54645326468</v>
      </c>
      <c r="I2659" s="137" t="n">
        <v>4251236.10380046</v>
      </c>
      <c r="J2659" s="138" t="str">
        <f>IF(I2659&gt;0,H2659/I2659,0)</f>
      </c>
      <c r="K2659" s="139" t="str">
        <f>1-EXP(-J2659)</f>
      </c>
      <c r="L2659" s="140" t="str">
        <f>IF(G2659=30,1,M2658)</f>
      </c>
      <c r="M2659" s="141" t="str">
        <f>L2659*(1-K2659)</f>
      </c>
    </row>
    <row r="2660">
      <c r="A2660" t="s">
        <v>148</v>
      </c>
      <c r="B2660" t="s">
        <v>174</v>
      </c>
      <c r="C2660" s="4" t="s">
        <v>175</v>
      </c>
      <c r="D2660" t="s">
        <v>166</v>
      </c>
      <c r="E2660" t="s">
        <v>451</v>
      </c>
      <c r="F2660" s="134" t="n">
        <v>2039</v>
      </c>
      <c r="G2660" s="135" t="n">
        <v>48</v>
      </c>
      <c r="H2660" s="136" t="n">
        <v>7957.72614966955</v>
      </c>
      <c r="I2660" s="137" t="n">
        <v>4259539.26485485</v>
      </c>
      <c r="J2660" s="138" t="str">
        <f>IF(I2660&gt;0,H2660/I2660,0)</f>
      </c>
      <c r="K2660" s="139" t="str">
        <f>1-EXP(-J2660)</f>
      </c>
      <c r="L2660" s="140" t="str">
        <f>IF(G2660=30,1,M2659)</f>
      </c>
      <c r="M2660" s="141" t="str">
        <f>L2660*(1-K2660)</f>
      </c>
    </row>
    <row r="2661">
      <c r="A2661" t="s">
        <v>148</v>
      </c>
      <c r="B2661" t="s">
        <v>174</v>
      </c>
      <c r="C2661" s="4" t="s">
        <v>175</v>
      </c>
      <c r="D2661" t="s">
        <v>166</v>
      </c>
      <c r="E2661" t="s">
        <v>451</v>
      </c>
      <c r="F2661" s="134" t="n">
        <v>2039</v>
      </c>
      <c r="G2661" s="135" t="n">
        <v>49</v>
      </c>
      <c r="H2661" s="136" t="n">
        <v>11752.3087249863</v>
      </c>
      <c r="I2661" s="137" t="n">
        <v>6266281.70991341</v>
      </c>
      <c r="J2661" s="138" t="str">
        <f>IF(I2661&gt;0,H2661/I2661,0)</f>
      </c>
      <c r="K2661" s="139" t="str">
        <f>1-EXP(-J2661)</f>
      </c>
      <c r="L2661" s="140" t="str">
        <f>IF(G2661=30,1,M2660)</f>
      </c>
      <c r="M2661" s="141" t="str">
        <f>L2661*(1-K2661)</f>
      </c>
    </row>
    <row r="2662">
      <c r="A2662" t="s">
        <v>148</v>
      </c>
      <c r="B2662" t="s">
        <v>174</v>
      </c>
      <c r="C2662" s="4" t="s">
        <v>175</v>
      </c>
      <c r="D2662" t="s">
        <v>166</v>
      </c>
      <c r="E2662" t="s">
        <v>451</v>
      </c>
      <c r="F2662" s="134" t="n">
        <v>2039</v>
      </c>
      <c r="G2662" s="135" t="n">
        <v>50</v>
      </c>
      <c r="H2662" s="136" t="n">
        <v>9893.17519717207</v>
      </c>
      <c r="I2662" s="137" t="n">
        <v>4197651.55821579</v>
      </c>
      <c r="J2662" s="138" t="str">
        <f>IF(I2662&gt;0,H2662/I2662,0)</f>
      </c>
      <c r="K2662" s="139" t="str">
        <f>1-EXP(-J2662)</f>
      </c>
      <c r="L2662" s="140" t="str">
        <f>IF(G2662=30,1,M2661)</f>
      </c>
      <c r="M2662" s="141" t="str">
        <f>L2662*(1-K2662)</f>
      </c>
    </row>
    <row r="2663">
      <c r="A2663" t="s">
        <v>148</v>
      </c>
      <c r="B2663" t="s">
        <v>174</v>
      </c>
      <c r="C2663" s="4" t="s">
        <v>175</v>
      </c>
      <c r="D2663" t="s">
        <v>166</v>
      </c>
      <c r="E2663" t="s">
        <v>451</v>
      </c>
      <c r="F2663" s="134" t="n">
        <v>2039</v>
      </c>
      <c r="G2663" s="135" t="n">
        <v>51</v>
      </c>
      <c r="H2663" s="136" t="n">
        <v>10743.670635268</v>
      </c>
      <c r="I2663" s="137" t="n">
        <v>4168174.32872161</v>
      </c>
      <c r="J2663" s="138" t="str">
        <f>IF(I2663&gt;0,H2663/I2663,0)</f>
      </c>
      <c r="K2663" s="139" t="str">
        <f>1-EXP(-J2663)</f>
      </c>
      <c r="L2663" s="140" t="str">
        <f>IF(G2663=30,1,M2662)</f>
      </c>
      <c r="M2663" s="141" t="str">
        <f>L2663*(1-K2663)</f>
      </c>
    </row>
    <row r="2664">
      <c r="A2664" t="s">
        <v>148</v>
      </c>
      <c r="B2664" t="s">
        <v>174</v>
      </c>
      <c r="C2664" s="4" t="s">
        <v>175</v>
      </c>
      <c r="D2664" t="s">
        <v>166</v>
      </c>
      <c r="E2664" t="s">
        <v>451</v>
      </c>
      <c r="F2664" s="134" t="n">
        <v>2039</v>
      </c>
      <c r="G2664" s="135" t="n">
        <v>52</v>
      </c>
      <c r="H2664" s="136" t="n">
        <v>11350.5091485508</v>
      </c>
      <c r="I2664" s="137" t="n">
        <v>4026982.23057178</v>
      </c>
      <c r="J2664" s="138" t="str">
        <f>IF(I2664&gt;0,H2664/I2664,0)</f>
      </c>
      <c r="K2664" s="139" t="str">
        <f>1-EXP(-J2664)</f>
      </c>
      <c r="L2664" s="140" t="str">
        <f>IF(G2664=30,1,M2663)</f>
      </c>
      <c r="M2664" s="141" t="str">
        <f>L2664*(1-K2664)</f>
      </c>
    </row>
    <row r="2665">
      <c r="A2665" t="s">
        <v>148</v>
      </c>
      <c r="B2665" t="s">
        <v>174</v>
      </c>
      <c r="C2665" s="4" t="s">
        <v>175</v>
      </c>
      <c r="D2665" t="s">
        <v>166</v>
      </c>
      <c r="E2665" t="s">
        <v>451</v>
      </c>
      <c r="F2665" s="134" t="n">
        <v>2039</v>
      </c>
      <c r="G2665" s="135" t="n">
        <v>53</v>
      </c>
      <c r="H2665" s="136" t="n">
        <v>12243.4935756569</v>
      </c>
      <c r="I2665" s="137" t="n">
        <v>3979012.20847313</v>
      </c>
      <c r="J2665" s="138" t="str">
        <f>IF(I2665&gt;0,H2665/I2665,0)</f>
      </c>
      <c r="K2665" s="139" t="str">
        <f>1-EXP(-J2665)</f>
      </c>
      <c r="L2665" s="140" t="str">
        <f>IF(G2665=30,1,M2664)</f>
      </c>
      <c r="M2665" s="141" t="str">
        <f>L2665*(1-K2665)</f>
      </c>
    </row>
    <row r="2666">
      <c r="A2666" t="s">
        <v>148</v>
      </c>
      <c r="B2666" t="s">
        <v>174</v>
      </c>
      <c r="C2666" s="4" t="s">
        <v>175</v>
      </c>
      <c r="D2666" t="s">
        <v>166</v>
      </c>
      <c r="E2666" t="s">
        <v>451</v>
      </c>
      <c r="F2666" s="134" t="n">
        <v>2039</v>
      </c>
      <c r="G2666" s="135" t="n">
        <v>54</v>
      </c>
      <c r="H2666" s="136" t="n">
        <v>13491.9421771895</v>
      </c>
      <c r="I2666" s="137" t="n">
        <v>4019223.23373811</v>
      </c>
      <c r="J2666" s="138" t="str">
        <f>IF(I2666&gt;0,H2666/I2666,0)</f>
      </c>
      <c r="K2666" s="139" t="str">
        <f>1-EXP(-J2666)</f>
      </c>
      <c r="L2666" s="140" t="str">
        <f>IF(G2666=30,1,M2665)</f>
      </c>
      <c r="M2666" s="141" t="str">
        <f>L2666*(1-K2666)</f>
      </c>
    </row>
    <row r="2667">
      <c r="A2667" t="s">
        <v>148</v>
      </c>
      <c r="B2667" t="s">
        <v>174</v>
      </c>
      <c r="C2667" s="4" t="s">
        <v>175</v>
      </c>
      <c r="D2667" t="s">
        <v>166</v>
      </c>
      <c r="E2667" t="s">
        <v>451</v>
      </c>
      <c r="F2667" s="134" t="n">
        <v>2039</v>
      </c>
      <c r="G2667" s="135" t="n">
        <v>55</v>
      </c>
      <c r="H2667" s="136" t="n">
        <v>14850.5091661969</v>
      </c>
      <c r="I2667" s="137" t="n">
        <v>4081353.74442416</v>
      </c>
      <c r="J2667" s="138" t="str">
        <f>IF(I2667&gt;0,H2667/I2667,0)</f>
      </c>
      <c r="K2667" s="139" t="str">
        <f>1-EXP(-J2667)</f>
      </c>
      <c r="L2667" s="140" t="str">
        <f>IF(G2667=30,1,M2666)</f>
      </c>
      <c r="M2667" s="141" t="str">
        <f>L2667*(1-K2667)</f>
      </c>
    </row>
    <row r="2668">
      <c r="A2668" t="s">
        <v>148</v>
      </c>
      <c r="B2668" t="s">
        <v>174</v>
      </c>
      <c r="C2668" s="4" t="s">
        <v>175</v>
      </c>
      <c r="D2668" t="s">
        <v>166</v>
      </c>
      <c r="E2668" t="s">
        <v>451</v>
      </c>
      <c r="F2668" s="134" t="n">
        <v>2039</v>
      </c>
      <c r="G2668" s="135" t="n">
        <v>56</v>
      </c>
      <c r="H2668" s="136" t="n">
        <v>16003.1778823423</v>
      </c>
      <c r="I2668" s="137" t="n">
        <v>4037996.96282276</v>
      </c>
      <c r="J2668" s="138" t="str">
        <f>IF(I2668&gt;0,H2668/I2668,0)</f>
      </c>
      <c r="K2668" s="139" t="str">
        <f>1-EXP(-J2668)</f>
      </c>
      <c r="L2668" s="140" t="str">
        <f>IF(G2668=30,1,M2667)</f>
      </c>
      <c r="M2668" s="141" t="str">
        <f>L2668*(1-K2668)</f>
      </c>
    </row>
    <row r="2669">
      <c r="A2669" t="s">
        <v>148</v>
      </c>
      <c r="B2669" t="s">
        <v>174</v>
      </c>
      <c r="C2669" s="4" t="s">
        <v>175</v>
      </c>
      <c r="D2669" t="s">
        <v>166</v>
      </c>
      <c r="E2669" t="s">
        <v>451</v>
      </c>
      <c r="F2669" s="134" t="n">
        <v>2039</v>
      </c>
      <c r="G2669" s="135" t="n">
        <v>57</v>
      </c>
      <c r="H2669" s="136" t="n">
        <v>16834.0822262071</v>
      </c>
      <c r="I2669" s="137" t="n">
        <v>3887632.8769364</v>
      </c>
      <c r="J2669" s="138" t="str">
        <f>IF(I2669&gt;0,H2669/I2669,0)</f>
      </c>
      <c r="K2669" s="139" t="str">
        <f>1-EXP(-J2669)</f>
      </c>
      <c r="L2669" s="140" t="str">
        <f>IF(G2669=30,1,M2668)</f>
      </c>
      <c r="M2669" s="141" t="str">
        <f>L2669*(1-K2669)</f>
      </c>
    </row>
    <row r="2670">
      <c r="A2670" t="s">
        <v>148</v>
      </c>
      <c r="B2670" t="s">
        <v>174</v>
      </c>
      <c r="C2670" s="4" t="s">
        <v>175</v>
      </c>
      <c r="D2670" t="s">
        <v>166</v>
      </c>
      <c r="E2670" t="s">
        <v>451</v>
      </c>
      <c r="F2670" s="134" t="n">
        <v>2039</v>
      </c>
      <c r="G2670" s="135" t="n">
        <v>58</v>
      </c>
      <c r="H2670" s="136" t="n">
        <v>17960.0396139459</v>
      </c>
      <c r="I2670" s="137" t="n">
        <v>3795318.49955886</v>
      </c>
      <c r="J2670" s="138" t="str">
        <f>IF(I2670&gt;0,H2670/I2670,0)</f>
      </c>
      <c r="K2670" s="139" t="str">
        <f>1-EXP(-J2670)</f>
      </c>
      <c r="L2670" s="140" t="str">
        <f>IF(G2670=30,1,M2669)</f>
      </c>
      <c r="M2670" s="141" t="str">
        <f>L2670*(1-K2670)</f>
      </c>
    </row>
    <row r="2671">
      <c r="A2671" t="s">
        <v>148</v>
      </c>
      <c r="B2671" t="s">
        <v>174</v>
      </c>
      <c r="C2671" s="4" t="s">
        <v>175</v>
      </c>
      <c r="D2671" t="s">
        <v>166</v>
      </c>
      <c r="E2671" t="s">
        <v>451</v>
      </c>
      <c r="F2671" s="134" t="n">
        <v>2039</v>
      </c>
      <c r="G2671" s="135" t="n">
        <v>59</v>
      </c>
      <c r="H2671" s="136" t="n">
        <v>19242.4777172154</v>
      </c>
      <c r="I2671" s="137" t="n">
        <v>3716603.3473353</v>
      </c>
      <c r="J2671" s="138" t="str">
        <f>IF(I2671&gt;0,H2671/I2671,0)</f>
      </c>
      <c r="K2671" s="139" t="str">
        <f>1-EXP(-J2671)</f>
      </c>
      <c r="L2671" s="140" t="str">
        <f>IF(G2671=30,1,M2670)</f>
      </c>
      <c r="M2671" s="141" t="str">
        <f>L2671*(1-K2671)</f>
      </c>
    </row>
    <row r="2672">
      <c r="A2672" t="s">
        <v>148</v>
      </c>
      <c r="B2672" t="s">
        <v>174</v>
      </c>
      <c r="C2672" s="4" t="s">
        <v>175</v>
      </c>
      <c r="D2672" t="s">
        <v>166</v>
      </c>
      <c r="E2672" t="s">
        <v>451</v>
      </c>
      <c r="F2672" s="134" t="n">
        <v>2039</v>
      </c>
      <c r="G2672" s="135" t="n">
        <v>60</v>
      </c>
      <c r="H2672" s="136" t="n">
        <v>20566.9322893759</v>
      </c>
      <c r="I2672" s="137" t="n">
        <v>3631469.86973554</v>
      </c>
      <c r="J2672" s="138" t="str">
        <f>IF(I2672&gt;0,H2672/I2672,0)</f>
      </c>
      <c r="K2672" s="139" t="str">
        <f>1-EXP(-J2672)</f>
      </c>
      <c r="L2672" s="140" t="str">
        <f>IF(G2672=30,1,M2671)</f>
      </c>
      <c r="M2672" s="141" t="str">
        <f>L2672*(1-K2672)</f>
      </c>
    </row>
    <row r="2673">
      <c r="A2673" t="s">
        <v>148</v>
      </c>
      <c r="B2673" t="s">
        <v>174</v>
      </c>
      <c r="C2673" s="4" t="s">
        <v>175</v>
      </c>
      <c r="D2673" t="s">
        <v>166</v>
      </c>
      <c r="E2673" t="s">
        <v>451</v>
      </c>
      <c r="F2673" s="134" t="n">
        <v>2039</v>
      </c>
      <c r="G2673" s="135" t="n">
        <v>61</v>
      </c>
      <c r="H2673" s="136" t="n">
        <v>21898.9335829102</v>
      </c>
      <c r="I2673" s="137" t="n">
        <v>3526825.02533355</v>
      </c>
      <c r="J2673" s="138" t="str">
        <f>IF(I2673&gt;0,H2673/I2673,0)</f>
      </c>
      <c r="K2673" s="139" t="str">
        <f>1-EXP(-J2673)</f>
      </c>
      <c r="L2673" s="140" t="str">
        <f>IF(G2673=30,1,M2672)</f>
      </c>
      <c r="M2673" s="141" t="str">
        <f>L2673*(1-K2673)</f>
      </c>
    </row>
    <row r="2674">
      <c r="A2674" t="s">
        <v>148</v>
      </c>
      <c r="B2674" t="s">
        <v>174</v>
      </c>
      <c r="C2674" s="4" t="s">
        <v>175</v>
      </c>
      <c r="D2674" t="s">
        <v>166</v>
      </c>
      <c r="E2674" t="s">
        <v>451</v>
      </c>
      <c r="F2674" s="134" t="n">
        <v>2039</v>
      </c>
      <c r="G2674" s="135" t="n">
        <v>62</v>
      </c>
      <c r="H2674" s="136" t="n">
        <v>23415.7643317369</v>
      </c>
      <c r="I2674" s="137" t="n">
        <v>3436282.05874856</v>
      </c>
      <c r="J2674" s="138" t="str">
        <f>IF(I2674&gt;0,H2674/I2674,0)</f>
      </c>
      <c r="K2674" s="139" t="str">
        <f>1-EXP(-J2674)</f>
      </c>
      <c r="L2674" s="140" t="str">
        <f>IF(G2674=30,1,M2673)</f>
      </c>
      <c r="M2674" s="141" t="str">
        <f>L2674*(1-K2674)</f>
      </c>
    </row>
    <row r="2675">
      <c r="A2675" t="s">
        <v>148</v>
      </c>
      <c r="B2675" t="s">
        <v>174</v>
      </c>
      <c r="C2675" s="4" t="s">
        <v>175</v>
      </c>
      <c r="D2675" t="s">
        <v>166</v>
      </c>
      <c r="E2675" t="s">
        <v>451</v>
      </c>
      <c r="F2675" s="134" t="n">
        <v>2039</v>
      </c>
      <c r="G2675" s="135" t="n">
        <v>63</v>
      </c>
      <c r="H2675" s="136" t="n">
        <v>24902.6593504592</v>
      </c>
      <c r="I2675" s="137" t="n">
        <v>3333879.78585447</v>
      </c>
      <c r="J2675" s="138" t="str">
        <f>IF(I2675&gt;0,H2675/I2675,0)</f>
      </c>
      <c r="K2675" s="139" t="str">
        <f>1-EXP(-J2675)</f>
      </c>
      <c r="L2675" s="140" t="str">
        <f>IF(G2675=30,1,M2674)</f>
      </c>
      <c r="M2675" s="141" t="str">
        <f>L2675*(1-K2675)</f>
      </c>
    </row>
    <row r="2676">
      <c r="A2676" t="s">
        <v>148</v>
      </c>
      <c r="B2676" t="s">
        <v>174</v>
      </c>
      <c r="C2676" s="4" t="s">
        <v>175</v>
      </c>
      <c r="D2676" t="s">
        <v>166</v>
      </c>
      <c r="E2676" t="s">
        <v>451</v>
      </c>
      <c r="F2676" s="134" t="n">
        <v>2039</v>
      </c>
      <c r="G2676" s="135" t="n">
        <v>64</v>
      </c>
      <c r="H2676" s="136" t="n">
        <v>26441.219866379</v>
      </c>
      <c r="I2676" s="137" t="n">
        <v>3229384.51124988</v>
      </c>
      <c r="J2676" s="138" t="str">
        <f>IF(I2676&gt;0,H2676/I2676,0)</f>
      </c>
      <c r="K2676" s="139" t="str">
        <f>1-EXP(-J2676)</f>
      </c>
      <c r="L2676" s="140" t="str">
        <f>IF(G2676=30,1,M2675)</f>
      </c>
      <c r="M2676" s="141" t="str">
        <f>L2676*(1-K2676)</f>
      </c>
    </row>
    <row r="2677">
      <c r="A2677" t="s">
        <v>148</v>
      </c>
      <c r="B2677" t="s">
        <v>174</v>
      </c>
      <c r="C2677" s="4" t="s">
        <v>175</v>
      </c>
      <c r="D2677" t="s">
        <v>166</v>
      </c>
      <c r="E2677" t="s">
        <v>451</v>
      </c>
      <c r="F2677" s="134" t="n">
        <v>2039</v>
      </c>
      <c r="G2677" s="135" t="n">
        <v>65</v>
      </c>
      <c r="H2677" s="136" t="n">
        <v>26703.5151961095</v>
      </c>
      <c r="I2677" s="137" t="n">
        <v>3099329.31867467</v>
      </c>
      <c r="J2677" s="138" t="str">
        <f>IF(I2677&gt;0,H2677/I2677,0)</f>
      </c>
      <c r="K2677" s="139" t="str">
        <f>1-EXP(-J2677)</f>
      </c>
      <c r="L2677" s="140" t="str">
        <f>IF(G2677=30,1,M2676)</f>
      </c>
      <c r="M2677" s="141" t="str">
        <f>L2677*(1-K2677)</f>
      </c>
    </row>
    <row r="2678">
      <c r="A2678" t="s">
        <v>148</v>
      </c>
      <c r="B2678" t="s">
        <v>174</v>
      </c>
      <c r="C2678" s="4" t="s">
        <v>175</v>
      </c>
      <c r="D2678" t="s">
        <v>166</v>
      </c>
      <c r="E2678" t="s">
        <v>451</v>
      </c>
      <c r="F2678" s="134" t="n">
        <v>2039</v>
      </c>
      <c r="G2678" s="135" t="n">
        <v>66</v>
      </c>
      <c r="H2678" s="136" t="n">
        <v>28539.4430310829</v>
      </c>
      <c r="I2678" s="137" t="n">
        <v>3020809.02980801</v>
      </c>
      <c r="J2678" s="138" t="str">
        <f>IF(I2678&gt;0,H2678/I2678,0)</f>
      </c>
      <c r="K2678" s="139" t="str">
        <f>1-EXP(-J2678)</f>
      </c>
      <c r="L2678" s="140" t="str">
        <f>IF(G2678=30,1,M2677)</f>
      </c>
      <c r="M2678" s="141" t="str">
        <f>L2678*(1-K2678)</f>
      </c>
    </row>
    <row r="2679">
      <c r="A2679" t="s">
        <v>148</v>
      </c>
      <c r="B2679" t="s">
        <v>174</v>
      </c>
      <c r="C2679" s="4" t="s">
        <v>175</v>
      </c>
      <c r="D2679" t="s">
        <v>166</v>
      </c>
      <c r="E2679" t="s">
        <v>451</v>
      </c>
      <c r="F2679" s="134" t="n">
        <v>2039</v>
      </c>
      <c r="G2679" s="135" t="n">
        <v>67</v>
      </c>
      <c r="H2679" s="136" t="n">
        <v>29062.5971230529</v>
      </c>
      <c r="I2679" s="137" t="n">
        <v>2799683.51673207</v>
      </c>
      <c r="J2679" s="138" t="str">
        <f>IF(I2679&gt;0,H2679/I2679,0)</f>
      </c>
      <c r="K2679" s="139" t="str">
        <f>1-EXP(-J2679)</f>
      </c>
      <c r="L2679" s="140" t="str">
        <f>IF(G2679=30,1,M2678)</f>
      </c>
      <c r="M2679" s="141" t="str">
        <f>L2679*(1-K2679)</f>
      </c>
    </row>
    <row r="2680">
      <c r="A2680" t="s">
        <v>148</v>
      </c>
      <c r="B2680" t="s">
        <v>174</v>
      </c>
      <c r="C2680" s="4" t="s">
        <v>175</v>
      </c>
      <c r="D2680" t="s">
        <v>166</v>
      </c>
      <c r="E2680" t="s">
        <v>451</v>
      </c>
      <c r="F2680" s="134" t="n">
        <v>2039</v>
      </c>
      <c r="G2680" s="135" t="n">
        <v>68</v>
      </c>
      <c r="H2680" s="136" t="n">
        <v>30588.0787801968</v>
      </c>
      <c r="I2680" s="137" t="n">
        <v>2682680.65574548</v>
      </c>
      <c r="J2680" s="138" t="str">
        <f>IF(I2680&gt;0,H2680/I2680,0)</f>
      </c>
      <c r="K2680" s="139" t="str">
        <f>1-EXP(-J2680)</f>
      </c>
      <c r="L2680" s="140" t="str">
        <f>IF(G2680=30,1,M2679)</f>
      </c>
      <c r="M2680" s="141" t="str">
        <f>L2680*(1-K2680)</f>
      </c>
    </row>
    <row r="2681">
      <c r="A2681" t="s">
        <v>148</v>
      </c>
      <c r="B2681" t="s">
        <v>174</v>
      </c>
      <c r="C2681" s="4" t="s">
        <v>175</v>
      </c>
      <c r="D2681" t="s">
        <v>166</v>
      </c>
      <c r="E2681" t="s">
        <v>451</v>
      </c>
      <c r="F2681" s="134" t="n">
        <v>2039</v>
      </c>
      <c r="G2681" s="135" t="n">
        <v>69</v>
      </c>
      <c r="H2681" s="136" t="n">
        <v>32193.4107766027</v>
      </c>
      <c r="I2681" s="137" t="n">
        <v>2568148.22538209</v>
      </c>
      <c r="J2681" s="138" t="str">
        <f>IF(I2681&gt;0,H2681/I2681,0)</f>
      </c>
      <c r="K2681" s="139" t="str">
        <f>1-EXP(-J2681)</f>
      </c>
      <c r="L2681" s="140" t="str">
        <f>IF(G2681=30,1,M2680)</f>
      </c>
      <c r="M2681" s="141" t="str">
        <f>L2681*(1-K2681)</f>
      </c>
    </row>
    <row r="2682">
      <c r="A2682" t="s">
        <v>148</v>
      </c>
      <c r="B2682" t="s">
        <v>174</v>
      </c>
      <c r="C2682" s="4" t="s">
        <v>175</v>
      </c>
      <c r="D2682" t="s">
        <v>166</v>
      </c>
      <c r="E2682" t="s">
        <v>451</v>
      </c>
      <c r="F2682" s="134" t="n">
        <v>2040</v>
      </c>
      <c r="G2682" s="135" t="n">
        <v>30</v>
      </c>
      <c r="H2682" s="136" t="n">
        <v>790.137934519148</v>
      </c>
      <c r="I2682" s="137" t="n">
        <v>4755802.31102447</v>
      </c>
      <c r="J2682" s="138" t="str">
        <f>IF(I2682&gt;0,H2682/I2682,0)</f>
      </c>
      <c r="K2682" s="139" t="str">
        <f>1-EXP(-J2682)</f>
      </c>
      <c r="L2682" s="140" t="str">
        <f>IF(G2682=30,1,M2681)</f>
      </c>
      <c r="M2682" s="141" t="str">
        <f>L2682*(1-K2682)</f>
      </c>
    </row>
    <row r="2683">
      <c r="A2683" t="s">
        <v>148</v>
      </c>
      <c r="B2683" t="s">
        <v>174</v>
      </c>
      <c r="C2683" s="4" t="s">
        <v>175</v>
      </c>
      <c r="D2683" t="s">
        <v>166</v>
      </c>
      <c r="E2683" t="s">
        <v>451</v>
      </c>
      <c r="F2683" s="134" t="n">
        <v>2040</v>
      </c>
      <c r="G2683" s="135" t="n">
        <v>31</v>
      </c>
      <c r="H2683" s="136" t="n">
        <v>1001.99634238709</v>
      </c>
      <c r="I2683" s="137" t="n">
        <v>4684930.34080643</v>
      </c>
      <c r="J2683" s="138" t="str">
        <f>IF(I2683&gt;0,H2683/I2683,0)</f>
      </c>
      <c r="K2683" s="139" t="str">
        <f>1-EXP(-J2683)</f>
      </c>
      <c r="L2683" s="140" t="str">
        <f>IF(G2683=30,1,M2682)</f>
      </c>
      <c r="M2683" s="141" t="str">
        <f>L2683*(1-K2683)</f>
      </c>
    </row>
    <row r="2684">
      <c r="A2684" t="s">
        <v>148</v>
      </c>
      <c r="B2684" t="s">
        <v>174</v>
      </c>
      <c r="C2684" s="4" t="s">
        <v>175</v>
      </c>
      <c r="D2684" t="s">
        <v>166</v>
      </c>
      <c r="E2684" t="s">
        <v>451</v>
      </c>
      <c r="F2684" s="134" t="n">
        <v>2040</v>
      </c>
      <c r="G2684" s="135" t="n">
        <v>32</v>
      </c>
      <c r="H2684" s="136" t="n">
        <v>1046.12727696032</v>
      </c>
      <c r="I2684" s="137" t="n">
        <v>4642414.70563187</v>
      </c>
      <c r="J2684" s="138" t="str">
        <f>IF(I2684&gt;0,H2684/I2684,0)</f>
      </c>
      <c r="K2684" s="139" t="str">
        <f>1-EXP(-J2684)</f>
      </c>
      <c r="L2684" s="140" t="str">
        <f>IF(G2684=30,1,M2683)</f>
      </c>
      <c r="M2684" s="141" t="str">
        <f>L2684*(1-K2684)</f>
      </c>
    </row>
    <row r="2685">
      <c r="A2685" t="s">
        <v>148</v>
      </c>
      <c r="B2685" t="s">
        <v>174</v>
      </c>
      <c r="C2685" s="4" t="s">
        <v>175</v>
      </c>
      <c r="D2685" t="s">
        <v>166</v>
      </c>
      <c r="E2685" t="s">
        <v>451</v>
      </c>
      <c r="F2685" s="134" t="n">
        <v>2040</v>
      </c>
      <c r="G2685" s="135" t="n">
        <v>33</v>
      </c>
      <c r="H2685" s="136" t="n">
        <v>1166.02166329762</v>
      </c>
      <c r="I2685" s="137" t="n">
        <v>4668462.54670902</v>
      </c>
      <c r="J2685" s="138" t="str">
        <f>IF(I2685&gt;0,H2685/I2685,0)</f>
      </c>
      <c r="K2685" s="139" t="str">
        <f>1-EXP(-J2685)</f>
      </c>
      <c r="L2685" s="140" t="str">
        <f>IF(G2685=30,1,M2684)</f>
      </c>
      <c r="M2685" s="141" t="str">
        <f>L2685*(1-K2685)</f>
      </c>
    </row>
    <row r="2686">
      <c r="A2686" t="s">
        <v>148</v>
      </c>
      <c r="B2686" t="s">
        <v>174</v>
      </c>
      <c r="C2686" s="4" t="s">
        <v>175</v>
      </c>
      <c r="D2686" t="s">
        <v>166</v>
      </c>
      <c r="E2686" t="s">
        <v>451</v>
      </c>
      <c r="F2686" s="134" t="n">
        <v>2040</v>
      </c>
      <c r="G2686" s="135" t="n">
        <v>34</v>
      </c>
      <c r="H2686" s="136" t="n">
        <v>1219.8371339957</v>
      </c>
      <c r="I2686" s="137" t="n">
        <v>4585312.01429261</v>
      </c>
      <c r="J2686" s="138" t="str">
        <f>IF(I2686&gt;0,H2686/I2686,0)</f>
      </c>
      <c r="K2686" s="139" t="str">
        <f>1-EXP(-J2686)</f>
      </c>
      <c r="L2686" s="140" t="str">
        <f>IF(G2686=30,1,M2685)</f>
      </c>
      <c r="M2686" s="141" t="str">
        <f>L2686*(1-K2686)</f>
      </c>
    </row>
    <row r="2687">
      <c r="A2687" t="s">
        <v>148</v>
      </c>
      <c r="B2687" t="s">
        <v>174</v>
      </c>
      <c r="C2687" s="4" t="s">
        <v>175</v>
      </c>
      <c r="D2687" t="s">
        <v>166</v>
      </c>
      <c r="E2687" t="s">
        <v>451</v>
      </c>
      <c r="F2687" s="134" t="n">
        <v>2040</v>
      </c>
      <c r="G2687" s="135" t="n">
        <v>35</v>
      </c>
      <c r="H2687" s="136" t="n">
        <v>1603.94584346282</v>
      </c>
      <c r="I2687" s="137" t="n">
        <v>4523922.67782873</v>
      </c>
      <c r="J2687" s="138" t="str">
        <f>IF(I2687&gt;0,H2687/I2687,0)</f>
      </c>
      <c r="K2687" s="139" t="str">
        <f>1-EXP(-J2687)</f>
      </c>
      <c r="L2687" s="140" t="str">
        <f>IF(G2687=30,1,M2686)</f>
      </c>
      <c r="M2687" s="141" t="str">
        <f>L2687*(1-K2687)</f>
      </c>
    </row>
    <row r="2688">
      <c r="A2688" t="s">
        <v>148</v>
      </c>
      <c r="B2688" t="s">
        <v>174</v>
      </c>
      <c r="C2688" s="4" t="s">
        <v>175</v>
      </c>
      <c r="D2688" t="s">
        <v>166</v>
      </c>
      <c r="E2688" t="s">
        <v>451</v>
      </c>
      <c r="F2688" s="134" t="n">
        <v>2040</v>
      </c>
      <c r="G2688" s="135" t="n">
        <v>36</v>
      </c>
      <c r="H2688" s="136" t="n">
        <v>1806.84848166337</v>
      </c>
      <c r="I2688" s="137" t="n">
        <v>4394588.25159639</v>
      </c>
      <c r="J2688" s="138" t="str">
        <f>IF(I2688&gt;0,H2688/I2688,0)</f>
      </c>
      <c r="K2688" s="139" t="str">
        <f>1-EXP(-J2688)</f>
      </c>
      <c r="L2688" s="140" t="str">
        <f>IF(G2688=30,1,M2687)</f>
      </c>
      <c r="M2688" s="141" t="str">
        <f>L2688*(1-K2688)</f>
      </c>
    </row>
    <row r="2689">
      <c r="A2689" t="s">
        <v>148</v>
      </c>
      <c r="B2689" t="s">
        <v>174</v>
      </c>
      <c r="C2689" s="4" t="s">
        <v>175</v>
      </c>
      <c r="D2689" t="s">
        <v>166</v>
      </c>
      <c r="E2689" t="s">
        <v>451</v>
      </c>
      <c r="F2689" s="134" t="n">
        <v>2040</v>
      </c>
      <c r="G2689" s="135" t="n">
        <v>37</v>
      </c>
      <c r="H2689" s="136" t="n">
        <v>1914.36687549186</v>
      </c>
      <c r="I2689" s="137" t="n">
        <v>4328160.43527289</v>
      </c>
      <c r="J2689" s="138" t="str">
        <f>IF(I2689&gt;0,H2689/I2689,0)</f>
      </c>
      <c r="K2689" s="139" t="str">
        <f>1-EXP(-J2689)</f>
      </c>
      <c r="L2689" s="140" t="str">
        <f>IF(G2689=30,1,M2688)</f>
      </c>
      <c r="M2689" s="141" t="str">
        <f>L2689*(1-K2689)</f>
      </c>
    </row>
    <row r="2690">
      <c r="A2690" t="s">
        <v>148</v>
      </c>
      <c r="B2690" t="s">
        <v>174</v>
      </c>
      <c r="C2690" s="4" t="s">
        <v>175</v>
      </c>
      <c r="D2690" t="s">
        <v>166</v>
      </c>
      <c r="E2690" t="s">
        <v>451</v>
      </c>
      <c r="F2690" s="134" t="n">
        <v>2040</v>
      </c>
      <c r="G2690" s="135" t="n">
        <v>38</v>
      </c>
      <c r="H2690" s="136" t="n">
        <v>2205.45980445776</v>
      </c>
      <c r="I2690" s="137" t="n">
        <v>4304397.03450645</v>
      </c>
      <c r="J2690" s="138" t="str">
        <f>IF(I2690&gt;0,H2690/I2690,0)</f>
      </c>
      <c r="K2690" s="139" t="str">
        <f>1-EXP(-J2690)</f>
      </c>
      <c r="L2690" s="140" t="str">
        <f>IF(G2690=30,1,M2689)</f>
      </c>
      <c r="M2690" s="141" t="str">
        <f>L2690*(1-K2690)</f>
      </c>
    </row>
    <row r="2691">
      <c r="A2691" t="s">
        <v>148</v>
      </c>
      <c r="B2691" t="s">
        <v>174</v>
      </c>
      <c r="C2691" s="4" t="s">
        <v>175</v>
      </c>
      <c r="D2691" t="s">
        <v>166</v>
      </c>
      <c r="E2691" t="s">
        <v>451</v>
      </c>
      <c r="F2691" s="134" t="n">
        <v>2040</v>
      </c>
      <c r="G2691" s="135" t="n">
        <v>39</v>
      </c>
      <c r="H2691" s="136" t="n">
        <v>2368.8063127606</v>
      </c>
      <c r="I2691" s="137" t="n">
        <v>4282377.02305658</v>
      </c>
      <c r="J2691" s="138" t="str">
        <f>IF(I2691&gt;0,H2691/I2691,0)</f>
      </c>
      <c r="K2691" s="139" t="str">
        <f>1-EXP(-J2691)</f>
      </c>
      <c r="L2691" s="140" t="str">
        <f>IF(G2691=30,1,M2690)</f>
      </c>
      <c r="M2691" s="141" t="str">
        <f>L2691*(1-K2691)</f>
      </c>
    </row>
    <row r="2692">
      <c r="A2692" t="s">
        <v>148</v>
      </c>
      <c r="B2692" t="s">
        <v>174</v>
      </c>
      <c r="C2692" s="4" t="s">
        <v>175</v>
      </c>
      <c r="D2692" t="s">
        <v>166</v>
      </c>
      <c r="E2692" t="s">
        <v>451</v>
      </c>
      <c r="F2692" s="134" t="n">
        <v>2040</v>
      </c>
      <c r="G2692" s="135" t="n">
        <v>40</v>
      </c>
      <c r="H2692" s="136" t="n">
        <v>3164.3785206365</v>
      </c>
      <c r="I2692" s="137" t="n">
        <v>4259759.11942279</v>
      </c>
      <c r="J2692" s="138" t="str">
        <f>IF(I2692&gt;0,H2692/I2692,0)</f>
      </c>
      <c r="K2692" s="139" t="str">
        <f>1-EXP(-J2692)</f>
      </c>
      <c r="L2692" s="140" t="str">
        <f>IF(G2692=30,1,M2691)</f>
      </c>
      <c r="M2692" s="141" t="str">
        <f>L2692*(1-K2692)</f>
      </c>
    </row>
    <row r="2693">
      <c r="A2693" t="s">
        <v>148</v>
      </c>
      <c r="B2693" t="s">
        <v>174</v>
      </c>
      <c r="C2693" s="4" t="s">
        <v>175</v>
      </c>
      <c r="D2693" t="s">
        <v>166</v>
      </c>
      <c r="E2693" t="s">
        <v>451</v>
      </c>
      <c r="F2693" s="134" t="n">
        <v>2040</v>
      </c>
      <c r="G2693" s="135" t="n">
        <v>41</v>
      </c>
      <c r="H2693" s="136" t="n">
        <v>3506.41538211575</v>
      </c>
      <c r="I2693" s="137" t="n">
        <v>4275310.4945781</v>
      </c>
      <c r="J2693" s="138" t="str">
        <f>IF(I2693&gt;0,H2693/I2693,0)</f>
      </c>
      <c r="K2693" s="139" t="str">
        <f>1-EXP(-J2693)</f>
      </c>
      <c r="L2693" s="140" t="str">
        <f>IF(G2693=30,1,M2692)</f>
      </c>
      <c r="M2693" s="141" t="str">
        <f>L2693*(1-K2693)</f>
      </c>
    </row>
    <row r="2694">
      <c r="A2694" t="s">
        <v>148</v>
      </c>
      <c r="B2694" t="s">
        <v>174</v>
      </c>
      <c r="C2694" s="4" t="s">
        <v>175</v>
      </c>
      <c r="D2694" t="s">
        <v>166</v>
      </c>
      <c r="E2694" t="s">
        <v>451</v>
      </c>
      <c r="F2694" s="134" t="n">
        <v>2040</v>
      </c>
      <c r="G2694" s="135" t="n">
        <v>42</v>
      </c>
      <c r="H2694" s="136" t="n">
        <v>3854.85546078248</v>
      </c>
      <c r="I2694" s="137" t="n">
        <v>4329656.19783612</v>
      </c>
      <c r="J2694" s="138" t="str">
        <f>IF(I2694&gt;0,H2694/I2694,0)</f>
      </c>
      <c r="K2694" s="139" t="str">
        <f>1-EXP(-J2694)</f>
      </c>
      <c r="L2694" s="140" t="str">
        <f>IF(G2694=30,1,M2693)</f>
      </c>
      <c r="M2694" s="141" t="str">
        <f>L2694*(1-K2694)</f>
      </c>
    </row>
    <row r="2695">
      <c r="A2695" t="s">
        <v>148</v>
      </c>
      <c r="B2695" t="s">
        <v>174</v>
      </c>
      <c r="C2695" s="4" t="s">
        <v>175</v>
      </c>
      <c r="D2695" t="s">
        <v>166</v>
      </c>
      <c r="E2695" t="s">
        <v>451</v>
      </c>
      <c r="F2695" s="134" t="n">
        <v>2040</v>
      </c>
      <c r="G2695" s="135" t="n">
        <v>43</v>
      </c>
      <c r="H2695" s="136" t="n">
        <v>4532.85875015265</v>
      </c>
      <c r="I2695" s="137" t="n">
        <v>4459980.55368721</v>
      </c>
      <c r="J2695" s="138" t="str">
        <f>IF(I2695&gt;0,H2695/I2695,0)</f>
      </c>
      <c r="K2695" s="139" t="str">
        <f>1-EXP(-J2695)</f>
      </c>
      <c r="L2695" s="140" t="str">
        <f>IF(G2695=30,1,M2694)</f>
      </c>
      <c r="M2695" s="141" t="str">
        <f>L2695*(1-K2695)</f>
      </c>
    </row>
    <row r="2696">
      <c r="A2696" t="s">
        <v>148</v>
      </c>
      <c r="B2696" t="s">
        <v>174</v>
      </c>
      <c r="C2696" s="4" t="s">
        <v>175</v>
      </c>
      <c r="D2696" t="s">
        <v>166</v>
      </c>
      <c r="E2696" t="s">
        <v>451</v>
      </c>
      <c r="F2696" s="134" t="n">
        <v>2040</v>
      </c>
      <c r="G2696" s="135" t="n">
        <v>44</v>
      </c>
      <c r="H2696" s="136" t="n">
        <v>4880.55478586064</v>
      </c>
      <c r="I2696" s="137" t="n">
        <v>4411615.71462262</v>
      </c>
      <c r="J2696" s="138" t="str">
        <f>IF(I2696&gt;0,H2696/I2696,0)</f>
      </c>
      <c r="K2696" s="139" t="str">
        <f>1-EXP(-J2696)</f>
      </c>
      <c r="L2696" s="140" t="str">
        <f>IF(G2696=30,1,M2695)</f>
      </c>
      <c r="M2696" s="141" t="str">
        <f>L2696*(1-K2696)</f>
      </c>
    </row>
    <row r="2697">
      <c r="A2697" t="s">
        <v>148</v>
      </c>
      <c r="B2697" t="s">
        <v>174</v>
      </c>
      <c r="C2697" s="4" t="s">
        <v>175</v>
      </c>
      <c r="D2697" t="s">
        <v>166</v>
      </c>
      <c r="E2697" t="s">
        <v>451</v>
      </c>
      <c r="F2697" s="134" t="n">
        <v>2040</v>
      </c>
      <c r="G2697" s="135" t="n">
        <v>45</v>
      </c>
      <c r="H2697" s="136" t="n">
        <v>6149.83410879347</v>
      </c>
      <c r="I2697" s="137" t="n">
        <v>4333095.17918587</v>
      </c>
      <c r="J2697" s="138" t="str">
        <f>IF(I2697&gt;0,H2697/I2697,0)</f>
      </c>
      <c r="K2697" s="139" t="str">
        <f>1-EXP(-J2697)</f>
      </c>
      <c r="L2697" s="140" t="str">
        <f>IF(G2697=30,1,M2696)</f>
      </c>
      <c r="M2697" s="141" t="str">
        <f>L2697*(1-K2697)</f>
      </c>
    </row>
    <row r="2698">
      <c r="A2698" t="s">
        <v>148</v>
      </c>
      <c r="B2698" t="s">
        <v>174</v>
      </c>
      <c r="C2698" s="4" t="s">
        <v>175</v>
      </c>
      <c r="D2698" t="s">
        <v>166</v>
      </c>
      <c r="E2698" t="s">
        <v>451</v>
      </c>
      <c r="F2698" s="134" t="n">
        <v>2040</v>
      </c>
      <c r="G2698" s="135" t="n">
        <v>46</v>
      </c>
      <c r="H2698" s="136" t="n">
        <v>6613.76188554885</v>
      </c>
      <c r="I2698" s="137" t="n">
        <v>4268411.10366936</v>
      </c>
      <c r="J2698" s="138" t="str">
        <f>IF(I2698&gt;0,H2698/I2698,0)</f>
      </c>
      <c r="K2698" s="139" t="str">
        <f>1-EXP(-J2698)</f>
      </c>
      <c r="L2698" s="140" t="str">
        <f>IF(G2698=30,1,M2697)</f>
      </c>
      <c r="M2698" s="141" t="str">
        <f>L2698*(1-K2698)</f>
      </c>
    </row>
    <row r="2699">
      <c r="A2699" t="s">
        <v>148</v>
      </c>
      <c r="B2699" t="s">
        <v>174</v>
      </c>
      <c r="C2699" s="4" t="s">
        <v>175</v>
      </c>
      <c r="D2699" t="s">
        <v>166</v>
      </c>
      <c r="E2699" t="s">
        <v>451</v>
      </c>
      <c r="F2699" s="134" t="n">
        <v>2040</v>
      </c>
      <c r="G2699" s="135" t="n">
        <v>47</v>
      </c>
      <c r="H2699" s="136" t="n">
        <v>7139.19435813435</v>
      </c>
      <c r="I2699" s="137" t="n">
        <v>4207445.49966264</v>
      </c>
      <c r="J2699" s="138" t="str">
        <f>IF(I2699&gt;0,H2699/I2699,0)</f>
      </c>
      <c r="K2699" s="139" t="str">
        <f>1-EXP(-J2699)</f>
      </c>
      <c r="L2699" s="140" t="str">
        <f>IF(G2699=30,1,M2698)</f>
      </c>
      <c r="M2699" s="141" t="str">
        <f>L2699*(1-K2699)</f>
      </c>
    </row>
    <row r="2700">
      <c r="A2700" t="s">
        <v>148</v>
      </c>
      <c r="B2700" t="s">
        <v>174</v>
      </c>
      <c r="C2700" s="4" t="s">
        <v>175</v>
      </c>
      <c r="D2700" t="s">
        <v>166</v>
      </c>
      <c r="E2700" t="s">
        <v>451</v>
      </c>
      <c r="F2700" s="134" t="n">
        <v>2040</v>
      </c>
      <c r="G2700" s="135" t="n">
        <v>48</v>
      </c>
      <c r="H2700" s="136" t="n">
        <v>7864.62468592963</v>
      </c>
      <c r="I2700" s="137" t="n">
        <v>4234587.12335002</v>
      </c>
      <c r="J2700" s="138" t="str">
        <f>IF(I2700&gt;0,H2700/I2700,0)</f>
      </c>
      <c r="K2700" s="139" t="str">
        <f>1-EXP(-J2700)</f>
      </c>
      <c r="L2700" s="140" t="str">
        <f>IF(G2700=30,1,M2699)</f>
      </c>
      <c r="M2700" s="141" t="str">
        <f>L2700*(1-K2700)</f>
      </c>
    </row>
    <row r="2701">
      <c r="A2701" t="s">
        <v>148</v>
      </c>
      <c r="B2701" t="s">
        <v>174</v>
      </c>
      <c r="C2701" s="4" t="s">
        <v>175</v>
      </c>
      <c r="D2701" t="s">
        <v>166</v>
      </c>
      <c r="E2701" t="s">
        <v>451</v>
      </c>
      <c r="F2701" s="134" t="n">
        <v>2040</v>
      </c>
      <c r="G2701" s="135" t="n">
        <v>49</v>
      </c>
      <c r="H2701" s="136" t="n">
        <v>8635.04982725488</v>
      </c>
      <c r="I2701" s="137" t="n">
        <v>4241276.5902346</v>
      </c>
      <c r="J2701" s="138" t="str">
        <f>IF(I2701&gt;0,H2701/I2701,0)</f>
      </c>
      <c r="K2701" s="139" t="str">
        <f>1-EXP(-J2701)</f>
      </c>
      <c r="L2701" s="140" t="str">
        <f>IF(G2701=30,1,M2700)</f>
      </c>
      <c r="M2701" s="141" t="str">
        <f>L2701*(1-K2701)</f>
      </c>
    </row>
    <row r="2702">
      <c r="A2702" t="s">
        <v>148</v>
      </c>
      <c r="B2702" t="s">
        <v>174</v>
      </c>
      <c r="C2702" s="4" t="s">
        <v>175</v>
      </c>
      <c r="D2702" t="s">
        <v>166</v>
      </c>
      <c r="E2702" t="s">
        <v>451</v>
      </c>
      <c r="F2702" s="134" t="n">
        <v>2040</v>
      </c>
      <c r="G2702" s="135" t="n">
        <v>50</v>
      </c>
      <c r="H2702" s="136" t="n">
        <v>13394.1180610836</v>
      </c>
      <c r="I2702" s="137" t="n">
        <v>6238655.21983425</v>
      </c>
      <c r="J2702" s="138" t="str">
        <f>IF(I2702&gt;0,H2702/I2702,0)</f>
      </c>
      <c r="K2702" s="139" t="str">
        <f>1-EXP(-J2702)</f>
      </c>
      <c r="L2702" s="140" t="str">
        <f>IF(G2702=30,1,M2701)</f>
      </c>
      <c r="M2702" s="141" t="str">
        <f>L2702*(1-K2702)</f>
      </c>
    </row>
    <row r="2703">
      <c r="A2703" t="s">
        <v>148</v>
      </c>
      <c r="B2703" t="s">
        <v>174</v>
      </c>
      <c r="C2703" s="4" t="s">
        <v>175</v>
      </c>
      <c r="D2703" t="s">
        <v>166</v>
      </c>
      <c r="E2703" t="s">
        <v>451</v>
      </c>
      <c r="F2703" s="134" t="n">
        <v>2040</v>
      </c>
      <c r="G2703" s="135" t="n">
        <v>51</v>
      </c>
      <c r="H2703" s="136" t="n">
        <v>10682.8966438874</v>
      </c>
      <c r="I2703" s="137" t="n">
        <v>4175331.57642241</v>
      </c>
      <c r="J2703" s="138" t="str">
        <f>IF(I2703&gt;0,H2703/I2703,0)</f>
      </c>
      <c r="K2703" s="139" t="str">
        <f>1-EXP(-J2703)</f>
      </c>
      <c r="L2703" s="140" t="str">
        <f>IF(G2703=30,1,M2702)</f>
      </c>
      <c r="M2703" s="141" t="str">
        <f>L2703*(1-K2703)</f>
      </c>
    </row>
    <row r="2704">
      <c r="A2704" t="s">
        <v>148</v>
      </c>
      <c r="B2704" t="s">
        <v>174</v>
      </c>
      <c r="C2704" s="4" t="s">
        <v>175</v>
      </c>
      <c r="D2704" t="s">
        <v>166</v>
      </c>
      <c r="E2704" t="s">
        <v>451</v>
      </c>
      <c r="F2704" s="134" t="n">
        <v>2040</v>
      </c>
      <c r="G2704" s="135" t="n">
        <v>52</v>
      </c>
      <c r="H2704" s="136" t="n">
        <v>11592.2978576543</v>
      </c>
      <c r="I2704" s="137" t="n">
        <v>4144662.98713683</v>
      </c>
      <c r="J2704" s="138" t="str">
        <f>IF(I2704&gt;0,H2704/I2704,0)</f>
      </c>
      <c r="K2704" s="139" t="str">
        <f>1-EXP(-J2704)</f>
      </c>
      <c r="L2704" s="140" t="str">
        <f>IF(G2704=30,1,M2703)</f>
      </c>
      <c r="M2704" s="141" t="str">
        <f>L2704*(1-K2704)</f>
      </c>
    </row>
    <row r="2705">
      <c r="A2705" t="s">
        <v>148</v>
      </c>
      <c r="B2705" t="s">
        <v>174</v>
      </c>
      <c r="C2705" s="4" t="s">
        <v>175</v>
      </c>
      <c r="D2705" t="s">
        <v>166</v>
      </c>
      <c r="E2705" t="s">
        <v>451</v>
      </c>
      <c r="F2705" s="134" t="n">
        <v>2040</v>
      </c>
      <c r="G2705" s="135" t="n">
        <v>53</v>
      </c>
      <c r="H2705" s="136" t="n">
        <v>12225.2177036359</v>
      </c>
      <c r="I2705" s="137" t="n">
        <v>4002147.62539549</v>
      </c>
      <c r="J2705" s="138" t="str">
        <f>IF(I2705&gt;0,H2705/I2705,0)</f>
      </c>
      <c r="K2705" s="139" t="str">
        <f>1-EXP(-J2705)</f>
      </c>
      <c r="L2705" s="140" t="str">
        <f>IF(G2705=30,1,M2704)</f>
      </c>
      <c r="M2705" s="141" t="str">
        <f>L2705*(1-K2705)</f>
      </c>
    </row>
    <row r="2706">
      <c r="A2706" t="s">
        <v>148</v>
      </c>
      <c r="B2706" t="s">
        <v>174</v>
      </c>
      <c r="C2706" s="4" t="s">
        <v>175</v>
      </c>
      <c r="D2706" t="s">
        <v>166</v>
      </c>
      <c r="E2706" t="s">
        <v>451</v>
      </c>
      <c r="F2706" s="134" t="n">
        <v>2040</v>
      </c>
      <c r="G2706" s="135" t="n">
        <v>54</v>
      </c>
      <c r="H2706" s="136" t="n">
        <v>13165.1053929434</v>
      </c>
      <c r="I2706" s="137" t="n">
        <v>3952224.24920107</v>
      </c>
      <c r="J2706" s="138" t="str">
        <f>IF(I2706&gt;0,H2706/I2706,0)</f>
      </c>
      <c r="K2706" s="139" t="str">
        <f>1-EXP(-J2706)</f>
      </c>
      <c r="L2706" s="140" t="str">
        <f>IF(G2706=30,1,M2705)</f>
      </c>
      <c r="M2706" s="141" t="str">
        <f>L2706*(1-K2706)</f>
      </c>
    </row>
    <row r="2707">
      <c r="A2707" t="s">
        <v>148</v>
      </c>
      <c r="B2707" t="s">
        <v>174</v>
      </c>
      <c r="C2707" s="4" t="s">
        <v>175</v>
      </c>
      <c r="D2707" t="s">
        <v>166</v>
      </c>
      <c r="E2707" t="s">
        <v>451</v>
      </c>
      <c r="F2707" s="134" t="n">
        <v>2040</v>
      </c>
      <c r="G2707" s="135" t="n">
        <v>55</v>
      </c>
      <c r="H2707" s="136" t="n">
        <v>14380.1030202564</v>
      </c>
      <c r="I2707" s="137" t="n">
        <v>3989707.82493202</v>
      </c>
      <c r="J2707" s="138" t="str">
        <f>IF(I2707&gt;0,H2707/I2707,0)</f>
      </c>
      <c r="K2707" s="139" t="str">
        <f>1-EXP(-J2707)</f>
      </c>
      <c r="L2707" s="140" t="str">
        <f>IF(G2707=30,1,M2706)</f>
      </c>
      <c r="M2707" s="141" t="str">
        <f>L2707*(1-K2707)</f>
      </c>
    </row>
    <row r="2708">
      <c r="A2708" t="s">
        <v>148</v>
      </c>
      <c r="B2708" t="s">
        <v>174</v>
      </c>
      <c r="C2708" s="4" t="s">
        <v>175</v>
      </c>
      <c r="D2708" t="s">
        <v>166</v>
      </c>
      <c r="E2708" t="s">
        <v>451</v>
      </c>
      <c r="F2708" s="134" t="n">
        <v>2040</v>
      </c>
      <c r="G2708" s="135" t="n">
        <v>56</v>
      </c>
      <c r="H2708" s="136" t="n">
        <v>15889.3253359429</v>
      </c>
      <c r="I2708" s="137" t="n">
        <v>4048455.94324694</v>
      </c>
      <c r="J2708" s="138" t="str">
        <f>IF(I2708&gt;0,H2708/I2708,0)</f>
      </c>
      <c r="K2708" s="139" t="str">
        <f>1-EXP(-J2708)</f>
      </c>
      <c r="L2708" s="140" t="str">
        <f>IF(G2708=30,1,M2707)</f>
      </c>
      <c r="M2708" s="141" t="str">
        <f>L2708*(1-K2708)</f>
      </c>
    </row>
    <row r="2709">
      <c r="A2709" t="s">
        <v>148</v>
      </c>
      <c r="B2709" t="s">
        <v>174</v>
      </c>
      <c r="C2709" s="4" t="s">
        <v>175</v>
      </c>
      <c r="D2709" t="s">
        <v>166</v>
      </c>
      <c r="E2709" t="s">
        <v>451</v>
      </c>
      <c r="F2709" s="134" t="n">
        <v>2040</v>
      </c>
      <c r="G2709" s="135" t="n">
        <v>57</v>
      </c>
      <c r="H2709" s="136" t="n">
        <v>17145.9030213097</v>
      </c>
      <c r="I2709" s="137" t="n">
        <v>4002758.7887925</v>
      </c>
      <c r="J2709" s="138" t="str">
        <f>IF(I2709&gt;0,H2709/I2709,0)</f>
      </c>
      <c r="K2709" s="139" t="str">
        <f>1-EXP(-J2709)</f>
      </c>
      <c r="L2709" s="140" t="str">
        <f>IF(G2709=30,1,M2708)</f>
      </c>
      <c r="M2709" s="141" t="str">
        <f>L2709*(1-K2709)</f>
      </c>
    </row>
    <row r="2710">
      <c r="A2710" t="s">
        <v>148</v>
      </c>
      <c r="B2710" t="s">
        <v>174</v>
      </c>
      <c r="C2710" s="4" t="s">
        <v>175</v>
      </c>
      <c r="D2710" t="s">
        <v>166</v>
      </c>
      <c r="E2710" t="s">
        <v>451</v>
      </c>
      <c r="F2710" s="134" t="n">
        <v>2040</v>
      </c>
      <c r="G2710" s="135" t="n">
        <v>58</v>
      </c>
      <c r="H2710" s="136" t="n">
        <v>18041.4552523232</v>
      </c>
      <c r="I2710" s="137" t="n">
        <v>3850597.10048158</v>
      </c>
      <c r="J2710" s="138" t="str">
        <f>IF(I2710&gt;0,H2710/I2710,0)</f>
      </c>
      <c r="K2710" s="139" t="str">
        <f>1-EXP(-J2710)</f>
      </c>
      <c r="L2710" s="140" t="str">
        <f>IF(G2710=30,1,M2709)</f>
      </c>
      <c r="M2710" s="141" t="str">
        <f>L2710*(1-K2710)</f>
      </c>
    </row>
    <row r="2711">
      <c r="A2711" t="s">
        <v>148</v>
      </c>
      <c r="B2711" t="s">
        <v>174</v>
      </c>
      <c r="C2711" s="4" t="s">
        <v>175</v>
      </c>
      <c r="D2711" t="s">
        <v>166</v>
      </c>
      <c r="E2711" t="s">
        <v>451</v>
      </c>
      <c r="F2711" s="134" t="n">
        <v>2040</v>
      </c>
      <c r="G2711" s="135" t="n">
        <v>59</v>
      </c>
      <c r="H2711" s="136" t="n">
        <v>19253.2479471996</v>
      </c>
      <c r="I2711" s="137" t="n">
        <v>3755840.15355203</v>
      </c>
      <c r="J2711" s="138" t="str">
        <f>IF(I2711&gt;0,H2711/I2711,0)</f>
      </c>
      <c r="K2711" s="139" t="str">
        <f>1-EXP(-J2711)</f>
      </c>
      <c r="L2711" s="140" t="str">
        <f>IF(G2711=30,1,M2710)</f>
      </c>
      <c r="M2711" s="141" t="str">
        <f>L2711*(1-K2711)</f>
      </c>
    </row>
    <row r="2712">
      <c r="A2712" t="s">
        <v>148</v>
      </c>
      <c r="B2712" t="s">
        <v>174</v>
      </c>
      <c r="C2712" s="4" t="s">
        <v>175</v>
      </c>
      <c r="D2712" t="s">
        <v>166</v>
      </c>
      <c r="E2712" t="s">
        <v>451</v>
      </c>
      <c r="F2712" s="134" t="n">
        <v>2040</v>
      </c>
      <c r="G2712" s="135" t="n">
        <v>60</v>
      </c>
      <c r="H2712" s="136" t="n">
        <v>20565.7503780405</v>
      </c>
      <c r="I2712" s="137" t="n">
        <v>3674342.31443068</v>
      </c>
      <c r="J2712" s="138" t="str">
        <f>IF(I2712&gt;0,H2712/I2712,0)</f>
      </c>
      <c r="K2712" s="139" t="str">
        <f>1-EXP(-J2712)</f>
      </c>
      <c r="L2712" s="140" t="str">
        <f>IF(G2712=30,1,M2711)</f>
      </c>
      <c r="M2712" s="141" t="str">
        <f>L2712*(1-K2712)</f>
      </c>
    </row>
    <row r="2713">
      <c r="A2713" t="s">
        <v>148</v>
      </c>
      <c r="B2713" t="s">
        <v>174</v>
      </c>
      <c r="C2713" s="4" t="s">
        <v>175</v>
      </c>
      <c r="D2713" t="s">
        <v>166</v>
      </c>
      <c r="E2713" t="s">
        <v>451</v>
      </c>
      <c r="F2713" s="134" t="n">
        <v>2040</v>
      </c>
      <c r="G2713" s="135" t="n">
        <v>61</v>
      </c>
      <c r="H2713" s="136" t="n">
        <v>22000.7310270164</v>
      </c>
      <c r="I2713" s="137" t="n">
        <v>3586008.03846453</v>
      </c>
      <c r="J2713" s="138" t="str">
        <f>IF(I2713&gt;0,H2713/I2713,0)</f>
      </c>
      <c r="K2713" s="139" t="str">
        <f>1-EXP(-J2713)</f>
      </c>
      <c r="L2713" s="140" t="str">
        <f>IF(G2713=30,1,M2712)</f>
      </c>
      <c r="M2713" s="141" t="str">
        <f>L2713*(1-K2713)</f>
      </c>
    </row>
    <row r="2714">
      <c r="A2714" t="s">
        <v>148</v>
      </c>
      <c r="B2714" t="s">
        <v>174</v>
      </c>
      <c r="C2714" s="4" t="s">
        <v>175</v>
      </c>
      <c r="D2714" t="s">
        <v>166</v>
      </c>
      <c r="E2714" t="s">
        <v>451</v>
      </c>
      <c r="F2714" s="134" t="n">
        <v>2040</v>
      </c>
      <c r="G2714" s="135" t="n">
        <v>62</v>
      </c>
      <c r="H2714" s="136" t="n">
        <v>23400.8112816471</v>
      </c>
      <c r="I2714" s="137" t="n">
        <v>3478729.80646433</v>
      </c>
      <c r="J2714" s="138" t="str">
        <f>IF(I2714&gt;0,H2714/I2714,0)</f>
      </c>
      <c r="K2714" s="139" t="str">
        <f>1-EXP(-J2714)</f>
      </c>
      <c r="L2714" s="140" t="str">
        <f>IF(G2714=30,1,M2713)</f>
      </c>
      <c r="M2714" s="141" t="str">
        <f>L2714*(1-K2714)</f>
      </c>
    </row>
    <row r="2715">
      <c r="A2715" t="s">
        <v>148</v>
      </c>
      <c r="B2715" t="s">
        <v>174</v>
      </c>
      <c r="C2715" s="4" t="s">
        <v>175</v>
      </c>
      <c r="D2715" t="s">
        <v>166</v>
      </c>
      <c r="E2715" t="s">
        <v>451</v>
      </c>
      <c r="F2715" s="134" t="n">
        <v>2040</v>
      </c>
      <c r="G2715" s="135" t="n">
        <v>63</v>
      </c>
      <c r="H2715" s="136" t="n">
        <v>24997.5788628658</v>
      </c>
      <c r="I2715" s="137" t="n">
        <v>3384873.66366018</v>
      </c>
      <c r="J2715" s="138" t="str">
        <f>IF(I2715&gt;0,H2715/I2715,0)</f>
      </c>
      <c r="K2715" s="139" t="str">
        <f>1-EXP(-J2715)</f>
      </c>
      <c r="L2715" s="140" t="str">
        <f>IF(G2715=30,1,M2714)</f>
      </c>
      <c r="M2715" s="141" t="str">
        <f>L2715*(1-K2715)</f>
      </c>
    </row>
    <row r="2716">
      <c r="A2716" t="s">
        <v>148</v>
      </c>
      <c r="B2716" t="s">
        <v>174</v>
      </c>
      <c r="C2716" s="4" t="s">
        <v>175</v>
      </c>
      <c r="D2716" t="s">
        <v>166</v>
      </c>
      <c r="E2716" t="s">
        <v>451</v>
      </c>
      <c r="F2716" s="134" t="n">
        <v>2040</v>
      </c>
      <c r="G2716" s="135" t="n">
        <v>64</v>
      </c>
      <c r="H2716" s="136" t="n">
        <v>26550.3223964009</v>
      </c>
      <c r="I2716" s="137" t="n">
        <v>3279221.99045138</v>
      </c>
      <c r="J2716" s="138" t="str">
        <f>IF(I2716&gt;0,H2716/I2716,0)</f>
      </c>
      <c r="K2716" s="139" t="str">
        <f>1-EXP(-J2716)</f>
      </c>
      <c r="L2716" s="140" t="str">
        <f>IF(G2716=30,1,M2715)</f>
      </c>
      <c r="M2716" s="141" t="str">
        <f>L2716*(1-K2716)</f>
      </c>
    </row>
    <row r="2717">
      <c r="A2717" t="s">
        <v>148</v>
      </c>
      <c r="B2717" t="s">
        <v>174</v>
      </c>
      <c r="C2717" s="4" t="s">
        <v>175</v>
      </c>
      <c r="D2717" t="s">
        <v>166</v>
      </c>
      <c r="E2717" t="s">
        <v>451</v>
      </c>
      <c r="F2717" s="134" t="n">
        <v>2040</v>
      </c>
      <c r="G2717" s="135" t="n">
        <v>65</v>
      </c>
      <c r="H2717" s="136" t="n">
        <v>26989.1017843046</v>
      </c>
      <c r="I2717" s="137" t="n">
        <v>3171362.2769033</v>
      </c>
      <c r="J2717" s="138" t="str">
        <f>IF(I2717&gt;0,H2717/I2717,0)</f>
      </c>
      <c r="K2717" s="139" t="str">
        <f>1-EXP(-J2717)</f>
      </c>
      <c r="L2717" s="140" t="str">
        <f>IF(G2717=30,1,M2716)</f>
      </c>
      <c r="M2717" s="141" t="str">
        <f>L2717*(1-K2717)</f>
      </c>
    </row>
    <row r="2718">
      <c r="A2718" t="s">
        <v>148</v>
      </c>
      <c r="B2718" t="s">
        <v>174</v>
      </c>
      <c r="C2718" s="4" t="s">
        <v>175</v>
      </c>
      <c r="D2718" t="s">
        <v>166</v>
      </c>
      <c r="E2718" t="s">
        <v>451</v>
      </c>
      <c r="F2718" s="134" t="n">
        <v>2040</v>
      </c>
      <c r="G2718" s="135" t="n">
        <v>66</v>
      </c>
      <c r="H2718" s="136" t="n">
        <v>28359.9696212537</v>
      </c>
      <c r="I2718" s="137" t="n">
        <v>3038833.08264269</v>
      </c>
      <c r="J2718" s="138" t="str">
        <f>IF(I2718&gt;0,H2718/I2718,0)</f>
      </c>
      <c r="K2718" s="139" t="str">
        <f>1-EXP(-J2718)</f>
      </c>
      <c r="L2718" s="140" t="str">
        <f>IF(G2718=30,1,M2717)</f>
      </c>
      <c r="M2718" s="141" t="str">
        <f>L2718*(1-K2718)</f>
      </c>
    </row>
    <row r="2719">
      <c r="A2719" t="s">
        <v>148</v>
      </c>
      <c r="B2719" t="s">
        <v>174</v>
      </c>
      <c r="C2719" s="4" t="s">
        <v>175</v>
      </c>
      <c r="D2719" t="s">
        <v>166</v>
      </c>
      <c r="E2719" t="s">
        <v>451</v>
      </c>
      <c r="F2719" s="134" t="n">
        <v>2040</v>
      </c>
      <c r="G2719" s="135" t="n">
        <v>67</v>
      </c>
      <c r="H2719" s="136" t="n">
        <v>30278.7404417183</v>
      </c>
      <c r="I2719" s="137" t="n">
        <v>2955658.63060016</v>
      </c>
      <c r="J2719" s="138" t="str">
        <f>IF(I2719&gt;0,H2719/I2719,0)</f>
      </c>
      <c r="K2719" s="139" t="str">
        <f>1-EXP(-J2719)</f>
      </c>
      <c r="L2719" s="140" t="str">
        <f>IF(G2719=30,1,M2718)</f>
      </c>
      <c r="M2719" s="141" t="str">
        <f>L2719*(1-K2719)</f>
      </c>
    </row>
    <row r="2720">
      <c r="A2720" t="s">
        <v>148</v>
      </c>
      <c r="B2720" t="s">
        <v>174</v>
      </c>
      <c r="C2720" s="4" t="s">
        <v>175</v>
      </c>
      <c r="D2720" t="s">
        <v>166</v>
      </c>
      <c r="E2720" t="s">
        <v>451</v>
      </c>
      <c r="F2720" s="134" t="n">
        <v>2040</v>
      </c>
      <c r="G2720" s="135" t="n">
        <v>68</v>
      </c>
      <c r="H2720" s="136" t="n">
        <v>30790.674560423</v>
      </c>
      <c r="I2720" s="137" t="n">
        <v>2733384.25868832</v>
      </c>
      <c r="J2720" s="138" t="str">
        <f>IF(I2720&gt;0,H2720/I2720,0)</f>
      </c>
      <c r="K2720" s="139" t="str">
        <f>1-EXP(-J2720)</f>
      </c>
      <c r="L2720" s="140" t="str">
        <f>IF(G2720=30,1,M2719)</f>
      </c>
      <c r="M2720" s="141" t="str">
        <f>L2720*(1-K2720)</f>
      </c>
    </row>
    <row r="2721">
      <c r="A2721" t="s">
        <v>148</v>
      </c>
      <c r="B2721" t="s">
        <v>174</v>
      </c>
      <c r="C2721" s="4" t="s">
        <v>175</v>
      </c>
      <c r="D2721" t="s">
        <v>166</v>
      </c>
      <c r="E2721" t="s">
        <v>451</v>
      </c>
      <c r="F2721" s="134" t="n">
        <v>2040</v>
      </c>
      <c r="G2721" s="135" t="n">
        <v>69</v>
      </c>
      <c r="H2721" s="136" t="n">
        <v>32362.6091382467</v>
      </c>
      <c r="I2721" s="137" t="n">
        <v>2612978.56472006</v>
      </c>
      <c r="J2721" s="138" t="str">
        <f>IF(I2721&gt;0,H2721/I2721,0)</f>
      </c>
      <c r="K2721" s="139" t="str">
        <f>1-EXP(-J2721)</f>
      </c>
      <c r="L2721" s="140" t="str">
        <f>IF(G2721=30,1,M2720)</f>
      </c>
      <c r="M2721" s="141" t="str">
        <f>L2721*(1-K2721)</f>
      </c>
    </row>
    <row r="2722">
      <c r="A2722" t="s">
        <v>148</v>
      </c>
      <c r="B2722" t="s">
        <v>174</v>
      </c>
      <c r="C2722" s="4" t="s">
        <v>175</v>
      </c>
      <c r="D2722" t="s">
        <v>166</v>
      </c>
      <c r="E2722" t="s">
        <v>451</v>
      </c>
      <c r="F2722" s="134" t="n">
        <v>2041</v>
      </c>
      <c r="G2722" s="135" t="n">
        <v>30</v>
      </c>
      <c r="H2722" s="136" t="n">
        <v>814.682370455052</v>
      </c>
      <c r="I2722" s="137" t="n">
        <v>4884157.16965975</v>
      </c>
      <c r="J2722" s="138" t="str">
        <f>IF(I2722&gt;0,H2722/I2722,0)</f>
      </c>
      <c r="K2722" s="139" t="str">
        <f>1-EXP(-J2722)</f>
      </c>
      <c r="L2722" s="140" t="str">
        <f>IF(G2722=30,1,M2721)</f>
      </c>
      <c r="M2722" s="141" t="str">
        <f>L2722*(1-K2722)</f>
      </c>
    </row>
    <row r="2723">
      <c r="A2723" t="s">
        <v>148</v>
      </c>
      <c r="B2723" t="s">
        <v>174</v>
      </c>
      <c r="C2723" s="4" t="s">
        <v>175</v>
      </c>
      <c r="D2723" t="s">
        <v>166</v>
      </c>
      <c r="E2723" t="s">
        <v>451</v>
      </c>
      <c r="F2723" s="134" t="n">
        <v>2041</v>
      </c>
      <c r="G2723" s="135" t="n">
        <v>31</v>
      </c>
      <c r="H2723" s="136" t="n">
        <v>1019.64010193359</v>
      </c>
      <c r="I2723" s="137" t="n">
        <v>4750178.01899996</v>
      </c>
      <c r="J2723" s="138" t="str">
        <f>IF(I2723&gt;0,H2723/I2723,0)</f>
      </c>
      <c r="K2723" s="139" t="str">
        <f>1-EXP(-J2723)</f>
      </c>
      <c r="L2723" s="140" t="str">
        <f>IF(G2723=30,1,M2722)</f>
      </c>
      <c r="M2723" s="141" t="str">
        <f>L2723*(1-K2723)</f>
      </c>
    </row>
    <row r="2724">
      <c r="A2724" t="s">
        <v>148</v>
      </c>
      <c r="B2724" t="s">
        <v>174</v>
      </c>
      <c r="C2724" s="4" t="s">
        <v>175</v>
      </c>
      <c r="D2724" t="s">
        <v>166</v>
      </c>
      <c r="E2724" t="s">
        <v>451</v>
      </c>
      <c r="F2724" s="134" t="n">
        <v>2041</v>
      </c>
      <c r="G2724" s="135" t="n">
        <v>32</v>
      </c>
      <c r="H2724" s="136" t="n">
        <v>1057.97125500527</v>
      </c>
      <c r="I2724" s="137" t="n">
        <v>4679474.16592864</v>
      </c>
      <c r="J2724" s="138" t="str">
        <f>IF(I2724&gt;0,H2724/I2724,0)</f>
      </c>
      <c r="K2724" s="139" t="str">
        <f>1-EXP(-J2724)</f>
      </c>
      <c r="L2724" s="140" t="str">
        <f>IF(G2724=30,1,M2723)</f>
      </c>
      <c r="M2724" s="141" t="str">
        <f>L2724*(1-K2724)</f>
      </c>
    </row>
    <row r="2725">
      <c r="A2725" t="s">
        <v>148</v>
      </c>
      <c r="B2725" t="s">
        <v>174</v>
      </c>
      <c r="C2725" s="4" t="s">
        <v>175</v>
      </c>
      <c r="D2725" t="s">
        <v>166</v>
      </c>
      <c r="E2725" t="s">
        <v>451</v>
      </c>
      <c r="F2725" s="134" t="n">
        <v>2041</v>
      </c>
      <c r="G2725" s="135" t="n">
        <v>33</v>
      </c>
      <c r="H2725" s="136" t="n">
        <v>1110.79537106629</v>
      </c>
      <c r="I2725" s="137" t="n">
        <v>4636782.64021474</v>
      </c>
      <c r="J2725" s="138" t="str">
        <f>IF(I2725&gt;0,H2725/I2725,0)</f>
      </c>
      <c r="K2725" s="139" t="str">
        <f>1-EXP(-J2725)</f>
      </c>
      <c r="L2725" s="140" t="str">
        <f>IF(G2725=30,1,M2724)</f>
      </c>
      <c r="M2725" s="141" t="str">
        <f>L2725*(1-K2725)</f>
      </c>
    </row>
    <row r="2726">
      <c r="A2726" t="s">
        <v>148</v>
      </c>
      <c r="B2726" t="s">
        <v>174</v>
      </c>
      <c r="C2726" s="4" t="s">
        <v>175</v>
      </c>
      <c r="D2726" t="s">
        <v>166</v>
      </c>
      <c r="E2726" t="s">
        <v>451</v>
      </c>
      <c r="F2726" s="134" t="n">
        <v>2041</v>
      </c>
      <c r="G2726" s="135" t="n">
        <v>34</v>
      </c>
      <c r="H2726" s="136" t="n">
        <v>1243.41612152121</v>
      </c>
      <c r="I2726" s="137" t="n">
        <v>4662480.44038572</v>
      </c>
      <c r="J2726" s="138" t="str">
        <f>IF(I2726&gt;0,H2726/I2726,0)</f>
      </c>
      <c r="K2726" s="139" t="str">
        <f>1-EXP(-J2726)</f>
      </c>
      <c r="L2726" s="140" t="str">
        <f>IF(G2726=30,1,M2725)</f>
      </c>
      <c r="M2726" s="141" t="str">
        <f>L2726*(1-K2726)</f>
      </c>
    </row>
    <row r="2727">
      <c r="A2727" t="s">
        <v>148</v>
      </c>
      <c r="B2727" t="s">
        <v>174</v>
      </c>
      <c r="C2727" s="4" t="s">
        <v>175</v>
      </c>
      <c r="D2727" t="s">
        <v>166</v>
      </c>
      <c r="E2727" t="s">
        <v>451</v>
      </c>
      <c r="F2727" s="134" t="n">
        <v>2041</v>
      </c>
      <c r="G2727" s="135" t="n">
        <v>35</v>
      </c>
      <c r="H2727" s="136" t="n">
        <v>1622.38108497479</v>
      </c>
      <c r="I2727" s="137" t="n">
        <v>4579124.48840155</v>
      </c>
      <c r="J2727" s="138" t="str">
        <f>IF(I2727&gt;0,H2727/I2727,0)</f>
      </c>
      <c r="K2727" s="139" t="str">
        <f>1-EXP(-J2727)</f>
      </c>
      <c r="L2727" s="140" t="str">
        <f>IF(G2727=30,1,M2726)</f>
      </c>
      <c r="M2727" s="141" t="str">
        <f>L2727*(1-K2727)</f>
      </c>
    </row>
    <row r="2728">
      <c r="A2728" t="s">
        <v>148</v>
      </c>
      <c r="B2728" t="s">
        <v>174</v>
      </c>
      <c r="C2728" s="4" t="s">
        <v>175</v>
      </c>
      <c r="D2728" t="s">
        <v>166</v>
      </c>
      <c r="E2728" t="s">
        <v>451</v>
      </c>
      <c r="F2728" s="134" t="n">
        <v>2041</v>
      </c>
      <c r="G2728" s="135" t="n">
        <v>36</v>
      </c>
      <c r="H2728" s="136" t="n">
        <v>1854.71548455978</v>
      </c>
      <c r="I2728" s="137" t="n">
        <v>4517107.37198937</v>
      </c>
      <c r="J2728" s="138" t="str">
        <f>IF(I2728&gt;0,H2728/I2728,0)</f>
      </c>
      <c r="K2728" s="139" t="str">
        <f>1-EXP(-J2728)</f>
      </c>
      <c r="L2728" s="140" t="str">
        <f>IF(G2728=30,1,M2727)</f>
      </c>
      <c r="M2728" s="141" t="str">
        <f>L2728*(1-K2728)</f>
      </c>
    </row>
    <row r="2729">
      <c r="A2729" t="s">
        <v>148</v>
      </c>
      <c r="B2729" t="s">
        <v>174</v>
      </c>
      <c r="C2729" s="4" t="s">
        <v>175</v>
      </c>
      <c r="D2729" t="s">
        <v>166</v>
      </c>
      <c r="E2729" t="s">
        <v>451</v>
      </c>
      <c r="F2729" s="134" t="n">
        <v>2041</v>
      </c>
      <c r="G2729" s="135" t="n">
        <v>37</v>
      </c>
      <c r="H2729" s="136" t="n">
        <v>1937.62291912817</v>
      </c>
      <c r="I2729" s="137" t="n">
        <v>4387818.19298673</v>
      </c>
      <c r="J2729" s="138" t="str">
        <f>IF(I2729&gt;0,H2729/I2729,0)</f>
      </c>
      <c r="K2729" s="139" t="str">
        <f>1-EXP(-J2729)</f>
      </c>
      <c r="L2729" s="140" t="str">
        <f>IF(G2729=30,1,M2728)</f>
      </c>
      <c r="M2729" s="141" t="str">
        <f>L2729*(1-K2729)</f>
      </c>
    </row>
    <row r="2730">
      <c r="A2730" t="s">
        <v>148</v>
      </c>
      <c r="B2730" t="s">
        <v>174</v>
      </c>
      <c r="C2730" s="4" t="s">
        <v>175</v>
      </c>
      <c r="D2730" t="s">
        <v>166</v>
      </c>
      <c r="E2730" t="s">
        <v>451</v>
      </c>
      <c r="F2730" s="134" t="n">
        <v>2041</v>
      </c>
      <c r="G2730" s="135" t="n">
        <v>38</v>
      </c>
      <c r="H2730" s="136" t="n">
        <v>2058.58386997507</v>
      </c>
      <c r="I2730" s="137" t="n">
        <v>4321032.26756271</v>
      </c>
      <c r="J2730" s="138" t="str">
        <f>IF(I2730&gt;0,H2730/I2730,0)</f>
      </c>
      <c r="K2730" s="139" t="str">
        <f>1-EXP(-J2730)</f>
      </c>
      <c r="L2730" s="140" t="str">
        <f>IF(G2730=30,1,M2729)</f>
      </c>
      <c r="M2730" s="141" t="str">
        <f>L2730*(1-K2730)</f>
      </c>
    </row>
    <row r="2731">
      <c r="A2731" t="s">
        <v>148</v>
      </c>
      <c r="B2731" t="s">
        <v>174</v>
      </c>
      <c r="C2731" s="4" t="s">
        <v>175</v>
      </c>
      <c r="D2731" t="s">
        <v>166</v>
      </c>
      <c r="E2731" t="s">
        <v>451</v>
      </c>
      <c r="F2731" s="134" t="n">
        <v>2041</v>
      </c>
      <c r="G2731" s="135" t="n">
        <v>39</v>
      </c>
      <c r="H2731" s="136" t="n">
        <v>2370.21098752106</v>
      </c>
      <c r="I2731" s="137" t="n">
        <v>4296617.58499031</v>
      </c>
      <c r="J2731" s="138" t="str">
        <f>IF(I2731&gt;0,H2731/I2731,0)</f>
      </c>
      <c r="K2731" s="139" t="str">
        <f>1-EXP(-J2731)</f>
      </c>
      <c r="L2731" s="140" t="str">
        <f>IF(G2731=30,1,M2730)</f>
      </c>
      <c r="M2731" s="141" t="str">
        <f>L2731*(1-K2731)</f>
      </c>
    </row>
    <row r="2732">
      <c r="A2732" t="s">
        <v>148</v>
      </c>
      <c r="B2732" t="s">
        <v>174</v>
      </c>
      <c r="C2732" s="4" t="s">
        <v>175</v>
      </c>
      <c r="D2732" t="s">
        <v>166</v>
      </c>
      <c r="E2732" t="s">
        <v>451</v>
      </c>
      <c r="F2732" s="134" t="n">
        <v>2041</v>
      </c>
      <c r="G2732" s="135" t="n">
        <v>40</v>
      </c>
      <c r="H2732" s="136" t="n">
        <v>3162.9589437192</v>
      </c>
      <c r="I2732" s="137" t="n">
        <v>4274056.19969628</v>
      </c>
      <c r="J2732" s="138" t="str">
        <f>IF(I2732&gt;0,H2732/I2732,0)</f>
      </c>
      <c r="K2732" s="139" t="str">
        <f>1-EXP(-J2732)</f>
      </c>
      <c r="L2732" s="140" t="str">
        <f>IF(G2732=30,1,M2731)</f>
      </c>
      <c r="M2732" s="141" t="str">
        <f>L2732*(1-K2732)</f>
      </c>
    </row>
    <row r="2733">
      <c r="A2733" t="s">
        <v>148</v>
      </c>
      <c r="B2733" t="s">
        <v>174</v>
      </c>
      <c r="C2733" s="4" t="s">
        <v>175</v>
      </c>
      <c r="D2733" t="s">
        <v>166</v>
      </c>
      <c r="E2733" t="s">
        <v>451</v>
      </c>
      <c r="F2733" s="134" t="n">
        <v>2041</v>
      </c>
      <c r="G2733" s="135" t="n">
        <v>41</v>
      </c>
      <c r="H2733" s="136" t="n">
        <v>3473.33426698856</v>
      </c>
      <c r="I2733" s="137" t="n">
        <v>4250147.5294118</v>
      </c>
      <c r="J2733" s="138" t="str">
        <f>IF(I2733&gt;0,H2733/I2733,0)</f>
      </c>
      <c r="K2733" s="139" t="str">
        <f>1-EXP(-J2733)</f>
      </c>
      <c r="L2733" s="140" t="str">
        <f>IF(G2733=30,1,M2732)</f>
      </c>
      <c r="M2733" s="141" t="str">
        <f>L2733*(1-K2733)</f>
      </c>
    </row>
    <row r="2734">
      <c r="A2734" t="s">
        <v>148</v>
      </c>
      <c r="B2734" t="s">
        <v>174</v>
      </c>
      <c r="C2734" s="4" t="s">
        <v>175</v>
      </c>
      <c r="D2734" t="s">
        <v>166</v>
      </c>
      <c r="E2734" t="s">
        <v>451</v>
      </c>
      <c r="F2734" s="134" t="n">
        <v>2041</v>
      </c>
      <c r="G2734" s="135" t="n">
        <v>42</v>
      </c>
      <c r="H2734" s="136" t="n">
        <v>3783.14585375169</v>
      </c>
      <c r="I2734" s="137" t="n">
        <v>4265572.75757916</v>
      </c>
      <c r="J2734" s="138" t="str">
        <f>IF(I2734&gt;0,H2734/I2734,0)</f>
      </c>
      <c r="K2734" s="139" t="str">
        <f>1-EXP(-J2734)</f>
      </c>
      <c r="L2734" s="140" t="str">
        <f>IF(G2734=30,1,M2733)</f>
      </c>
      <c r="M2734" s="141" t="str">
        <f>L2734*(1-K2734)</f>
      </c>
    </row>
    <row r="2735">
      <c r="A2735" t="s">
        <v>148</v>
      </c>
      <c r="B2735" t="s">
        <v>174</v>
      </c>
      <c r="C2735" s="4" t="s">
        <v>175</v>
      </c>
      <c r="D2735" t="s">
        <v>166</v>
      </c>
      <c r="E2735" t="s">
        <v>451</v>
      </c>
      <c r="F2735" s="134" t="n">
        <v>2041</v>
      </c>
      <c r="G2735" s="135" t="n">
        <v>43</v>
      </c>
      <c r="H2735" s="136" t="n">
        <v>4168.05271292711</v>
      </c>
      <c r="I2735" s="137" t="n">
        <v>4318985.68427158</v>
      </c>
      <c r="J2735" s="138" t="str">
        <f>IF(I2735&gt;0,H2735/I2735,0)</f>
      </c>
      <c r="K2735" s="139" t="str">
        <f>1-EXP(-J2735)</f>
      </c>
      <c r="L2735" s="140" t="str">
        <f>IF(G2735=30,1,M2734)</f>
      </c>
      <c r="M2735" s="141" t="str">
        <f>L2735*(1-K2735)</f>
      </c>
    </row>
    <row r="2736">
      <c r="A2736" t="s">
        <v>148</v>
      </c>
      <c r="B2736" t="s">
        <v>174</v>
      </c>
      <c r="C2736" s="4" t="s">
        <v>175</v>
      </c>
      <c r="D2736" t="s">
        <v>166</v>
      </c>
      <c r="E2736" t="s">
        <v>451</v>
      </c>
      <c r="F2736" s="134" t="n">
        <v>2041</v>
      </c>
      <c r="G2736" s="135" t="n">
        <v>44</v>
      </c>
      <c r="H2736" s="136" t="n">
        <v>4900.32399899863</v>
      </c>
      <c r="I2736" s="137" t="n">
        <v>4447807.55012323</v>
      </c>
      <c r="J2736" s="138" t="str">
        <f>IF(I2736&gt;0,H2736/I2736,0)</f>
      </c>
      <c r="K2736" s="139" t="str">
        <f>1-EXP(-J2736)</f>
      </c>
      <c r="L2736" s="140" t="str">
        <f>IF(G2736=30,1,M2735)</f>
      </c>
      <c r="M2736" s="141" t="str">
        <f>L2736*(1-K2736)</f>
      </c>
    </row>
    <row r="2737">
      <c r="A2737" t="s">
        <v>148</v>
      </c>
      <c r="B2737" t="s">
        <v>174</v>
      </c>
      <c r="C2737" s="4" t="s">
        <v>175</v>
      </c>
      <c r="D2737" t="s">
        <v>166</v>
      </c>
      <c r="E2737" t="s">
        <v>451</v>
      </c>
      <c r="F2737" s="134" t="n">
        <v>2041</v>
      </c>
      <c r="G2737" s="135" t="n">
        <v>45</v>
      </c>
      <c r="H2737" s="136" t="n">
        <v>6211.25118532573</v>
      </c>
      <c r="I2737" s="137" t="n">
        <v>4398534.16753812</v>
      </c>
      <c r="J2737" s="138" t="str">
        <f>IF(I2737&gt;0,H2737/I2737,0)</f>
      </c>
      <c r="K2737" s="139" t="str">
        <f>1-EXP(-J2737)</f>
      </c>
      <c r="L2737" s="140" t="str">
        <f>IF(G2737=30,1,M2736)</f>
      </c>
      <c r="M2737" s="141" t="str">
        <f>L2737*(1-K2737)</f>
      </c>
    </row>
    <row r="2738">
      <c r="A2738" t="s">
        <v>148</v>
      </c>
      <c r="B2738" t="s">
        <v>174</v>
      </c>
      <c r="C2738" s="4" t="s">
        <v>175</v>
      </c>
      <c r="D2738" t="s">
        <v>166</v>
      </c>
      <c r="E2738" t="s">
        <v>451</v>
      </c>
      <c r="F2738" s="134" t="n">
        <v>2041</v>
      </c>
      <c r="G2738" s="135" t="n">
        <v>46</v>
      </c>
      <c r="H2738" s="136" t="n">
        <v>6654.71866625769</v>
      </c>
      <c r="I2738" s="137" t="n">
        <v>4318134.27425731</v>
      </c>
      <c r="J2738" s="138" t="str">
        <f>IF(I2738&gt;0,H2738/I2738,0)</f>
      </c>
      <c r="K2738" s="139" t="str">
        <f>1-EXP(-J2738)</f>
      </c>
      <c r="L2738" s="140" t="str">
        <f>IF(G2738=30,1,M2737)</f>
      </c>
      <c r="M2738" s="141" t="str">
        <f>L2738*(1-K2738)</f>
      </c>
    </row>
    <row r="2739">
      <c r="A2739" t="s">
        <v>148</v>
      </c>
      <c r="B2739" t="s">
        <v>174</v>
      </c>
      <c r="C2739" s="4" t="s">
        <v>175</v>
      </c>
      <c r="D2739" t="s">
        <v>166</v>
      </c>
      <c r="E2739" t="s">
        <v>451</v>
      </c>
      <c r="F2739" s="134" t="n">
        <v>2041</v>
      </c>
      <c r="G2739" s="135" t="n">
        <v>47</v>
      </c>
      <c r="H2739" s="136" t="n">
        <v>7176.67835226866</v>
      </c>
      <c r="I2739" s="137" t="n">
        <v>4253292.83366385</v>
      </c>
      <c r="J2739" s="138" t="str">
        <f>IF(I2739&gt;0,H2739/I2739,0)</f>
      </c>
      <c r="K2739" s="139" t="str">
        <f>1-EXP(-J2739)</f>
      </c>
      <c r="L2739" s="140" t="str">
        <f>IF(G2739=30,1,M2738)</f>
      </c>
      <c r="M2739" s="141" t="str">
        <f>L2739*(1-K2739)</f>
      </c>
    </row>
    <row r="2740">
      <c r="A2740" t="s">
        <v>148</v>
      </c>
      <c r="B2740" t="s">
        <v>174</v>
      </c>
      <c r="C2740" s="4" t="s">
        <v>175</v>
      </c>
      <c r="D2740" t="s">
        <v>166</v>
      </c>
      <c r="E2740" t="s">
        <v>451</v>
      </c>
      <c r="F2740" s="134" t="n">
        <v>2041</v>
      </c>
      <c r="G2740" s="135" t="n">
        <v>48</v>
      </c>
      <c r="H2740" s="136" t="n">
        <v>7750.96755156807</v>
      </c>
      <c r="I2740" s="137" t="n">
        <v>4191150.17027543</v>
      </c>
      <c r="J2740" s="138" t="str">
        <f>IF(I2740&gt;0,H2740/I2740,0)</f>
      </c>
      <c r="K2740" s="139" t="str">
        <f>1-EXP(-J2740)</f>
      </c>
      <c r="L2740" s="140" t="str">
        <f>IF(G2740=30,1,M2739)</f>
      </c>
      <c r="M2740" s="141" t="str">
        <f>L2740*(1-K2740)</f>
      </c>
    </row>
    <row r="2741">
      <c r="A2741" t="s">
        <v>148</v>
      </c>
      <c r="B2741" t="s">
        <v>174</v>
      </c>
      <c r="C2741" s="4" t="s">
        <v>175</v>
      </c>
      <c r="D2741" t="s">
        <v>166</v>
      </c>
      <c r="E2741" t="s">
        <v>451</v>
      </c>
      <c r="F2741" s="134" t="n">
        <v>2041</v>
      </c>
      <c r="G2741" s="135" t="n">
        <v>49</v>
      </c>
      <c r="H2741" s="136" t="n">
        <v>8537.55825881307</v>
      </c>
      <c r="I2741" s="137" t="n">
        <v>4216650.6533431</v>
      </c>
      <c r="J2741" s="138" t="str">
        <f>IF(I2741&gt;0,H2741/I2741,0)</f>
      </c>
      <c r="K2741" s="139" t="str">
        <f>1-EXP(-J2741)</f>
      </c>
      <c r="L2741" s="140" t="str">
        <f>IF(G2741=30,1,M2740)</f>
      </c>
      <c r="M2741" s="141" t="str">
        <f>L2741*(1-K2741)</f>
      </c>
    </row>
    <row r="2742">
      <c r="A2742" t="s">
        <v>148</v>
      </c>
      <c r="B2742" t="s">
        <v>174</v>
      </c>
      <c r="C2742" s="4" t="s">
        <v>175</v>
      </c>
      <c r="D2742" t="s">
        <v>166</v>
      </c>
      <c r="E2742" t="s">
        <v>451</v>
      </c>
      <c r="F2742" s="134" t="n">
        <v>2041</v>
      </c>
      <c r="G2742" s="135" t="n">
        <v>50</v>
      </c>
      <c r="H2742" s="136" t="n">
        <v>9813.48530360204</v>
      </c>
      <c r="I2742" s="137" t="n">
        <v>4221601.04091747</v>
      </c>
      <c r="J2742" s="138" t="str">
        <f>IF(I2742&gt;0,H2742/I2742,0)</f>
      </c>
      <c r="K2742" s="139" t="str">
        <f>1-EXP(-J2742)</f>
      </c>
      <c r="L2742" s="140" t="str">
        <f>IF(G2742=30,1,M2741)</f>
      </c>
      <c r="M2742" s="141" t="str">
        <f>L2742*(1-K2742)</f>
      </c>
    </row>
    <row r="2743">
      <c r="A2743" t="s">
        <v>148</v>
      </c>
      <c r="B2743" t="s">
        <v>174</v>
      </c>
      <c r="C2743" s="4" t="s">
        <v>175</v>
      </c>
      <c r="D2743" t="s">
        <v>166</v>
      </c>
      <c r="E2743" t="s">
        <v>451</v>
      </c>
      <c r="F2743" s="134" t="n">
        <v>2041</v>
      </c>
      <c r="G2743" s="135" t="n">
        <v>51</v>
      </c>
      <c r="H2743" s="136" t="n">
        <v>14415.5686654251</v>
      </c>
      <c r="I2743" s="137" t="n">
        <v>6207945.81791554</v>
      </c>
      <c r="J2743" s="138" t="str">
        <f>IF(I2743&gt;0,H2743/I2743,0)</f>
      </c>
      <c r="K2743" s="139" t="str">
        <f>1-EXP(-J2743)</f>
      </c>
      <c r="L2743" s="140" t="str">
        <f>IF(G2743=30,1,M2742)</f>
      </c>
      <c r="M2743" s="141" t="str">
        <f>L2743*(1-K2743)</f>
      </c>
    </row>
    <row r="2744">
      <c r="A2744" t="s">
        <v>148</v>
      </c>
      <c r="B2744" t="s">
        <v>174</v>
      </c>
      <c r="C2744" s="4" t="s">
        <v>175</v>
      </c>
      <c r="D2744" t="s">
        <v>166</v>
      </c>
      <c r="E2744" t="s">
        <v>451</v>
      </c>
      <c r="F2744" s="134" t="n">
        <v>2041</v>
      </c>
      <c r="G2744" s="135" t="n">
        <v>52</v>
      </c>
      <c r="H2744" s="136" t="n">
        <v>11534.9760109987</v>
      </c>
      <c r="I2744" s="137" t="n">
        <v>4152067.99427185</v>
      </c>
      <c r="J2744" s="138" t="str">
        <f>IF(I2744&gt;0,H2744/I2744,0)</f>
      </c>
      <c r="K2744" s="139" t="str">
        <f>1-EXP(-J2744)</f>
      </c>
      <c r="L2744" s="140" t="str">
        <f>IF(G2744=30,1,M2743)</f>
      </c>
      <c r="M2744" s="141" t="str">
        <f>L2744*(1-K2744)</f>
      </c>
    </row>
    <row r="2745">
      <c r="A2745" t="s">
        <v>148</v>
      </c>
      <c r="B2745" t="s">
        <v>174</v>
      </c>
      <c r="C2745" s="4" t="s">
        <v>175</v>
      </c>
      <c r="D2745" t="s">
        <v>166</v>
      </c>
      <c r="E2745" t="s">
        <v>451</v>
      </c>
      <c r="F2745" s="134" t="n">
        <v>2041</v>
      </c>
      <c r="G2745" s="135" t="n">
        <v>53</v>
      </c>
      <c r="H2745" s="136" t="n">
        <v>12492.921143843</v>
      </c>
      <c r="I2745" s="137" t="n">
        <v>4119421.60862964</v>
      </c>
      <c r="J2745" s="138" t="str">
        <f>IF(I2745&gt;0,H2745/I2745,0)</f>
      </c>
      <c r="K2745" s="139" t="str">
        <f>1-EXP(-J2745)</f>
      </c>
      <c r="L2745" s="140" t="str">
        <f>IF(G2745=30,1,M2744)</f>
      </c>
      <c r="M2745" s="141" t="str">
        <f>L2745*(1-K2745)</f>
      </c>
    </row>
    <row r="2746">
      <c r="A2746" t="s">
        <v>148</v>
      </c>
      <c r="B2746" t="s">
        <v>174</v>
      </c>
      <c r="C2746" s="4" t="s">
        <v>175</v>
      </c>
      <c r="D2746" t="s">
        <v>166</v>
      </c>
      <c r="E2746" t="s">
        <v>451</v>
      </c>
      <c r="F2746" s="134" t="n">
        <v>2041</v>
      </c>
      <c r="G2746" s="135" t="n">
        <v>54</v>
      </c>
      <c r="H2746" s="136" t="n">
        <v>13151.852044605</v>
      </c>
      <c r="I2746" s="137" t="n">
        <v>3975530.64571614</v>
      </c>
      <c r="J2746" s="138" t="str">
        <f>IF(I2746&gt;0,H2746/I2746,0)</f>
      </c>
      <c r="K2746" s="139" t="str">
        <f>1-EXP(-J2746)</f>
      </c>
      <c r="L2746" s="140" t="str">
        <f>IF(G2746=30,1,M2745)</f>
      </c>
      <c r="M2746" s="141" t="str">
        <f>L2746*(1-K2746)</f>
      </c>
    </row>
    <row r="2747">
      <c r="A2747" t="s">
        <v>148</v>
      </c>
      <c r="B2747" t="s">
        <v>174</v>
      </c>
      <c r="C2747" s="4" t="s">
        <v>175</v>
      </c>
      <c r="D2747" t="s">
        <v>166</v>
      </c>
      <c r="E2747" t="s">
        <v>451</v>
      </c>
      <c r="F2747" s="134" t="n">
        <v>2041</v>
      </c>
      <c r="G2747" s="135" t="n">
        <v>55</v>
      </c>
      <c r="H2747" s="136" t="n">
        <v>14015.6586590591</v>
      </c>
      <c r="I2747" s="137" t="n">
        <v>3923562.89457807</v>
      </c>
      <c r="J2747" s="138" t="str">
        <f>IF(I2747&gt;0,H2747/I2747,0)</f>
      </c>
      <c r="K2747" s="139" t="str">
        <f>1-EXP(-J2747)</f>
      </c>
      <c r="L2747" s="140" t="str">
        <f>IF(G2747=30,1,M2746)</f>
      </c>
      <c r="M2747" s="141" t="str">
        <f>L2747*(1-K2747)</f>
      </c>
    </row>
    <row r="2748">
      <c r="A2748" t="s">
        <v>148</v>
      </c>
      <c r="B2748" t="s">
        <v>174</v>
      </c>
      <c r="C2748" s="4" t="s">
        <v>175</v>
      </c>
      <c r="D2748" t="s">
        <v>166</v>
      </c>
      <c r="E2748" t="s">
        <v>451</v>
      </c>
      <c r="F2748" s="134" t="n">
        <v>2041</v>
      </c>
      <c r="G2748" s="135" t="n">
        <v>56</v>
      </c>
      <c r="H2748" s="136" t="n">
        <v>15392.8639939472</v>
      </c>
      <c r="I2748" s="137" t="n">
        <v>3957977.18248086</v>
      </c>
      <c r="J2748" s="138" t="str">
        <f>IF(I2748&gt;0,H2748/I2748,0)</f>
      </c>
      <c r="K2748" s="139" t="str">
        <f>1-EXP(-J2748)</f>
      </c>
      <c r="L2748" s="140" t="str">
        <f>IF(G2748=30,1,M2747)</f>
      </c>
      <c r="M2748" s="141" t="str">
        <f>L2748*(1-K2748)</f>
      </c>
    </row>
    <row r="2749">
      <c r="A2749" t="s">
        <v>148</v>
      </c>
      <c r="B2749" t="s">
        <v>174</v>
      </c>
      <c r="C2749" s="4" t="s">
        <v>175</v>
      </c>
      <c r="D2749" t="s">
        <v>166</v>
      </c>
      <c r="E2749" t="s">
        <v>451</v>
      </c>
      <c r="F2749" s="134" t="n">
        <v>2041</v>
      </c>
      <c r="G2749" s="135" t="n">
        <v>57</v>
      </c>
      <c r="H2749" s="136" t="n">
        <v>17033.8413408516</v>
      </c>
      <c r="I2749" s="137" t="n">
        <v>4013583.92138302</v>
      </c>
      <c r="J2749" s="138" t="str">
        <f>IF(I2749&gt;0,H2749/I2749,0)</f>
      </c>
      <c r="K2749" s="139" t="str">
        <f>1-EXP(-J2749)</f>
      </c>
      <c r="L2749" s="140" t="str">
        <f>IF(G2749=30,1,M2748)</f>
      </c>
      <c r="M2749" s="141" t="str">
        <f>L2749*(1-K2749)</f>
      </c>
    </row>
    <row r="2750">
      <c r="A2750" t="s">
        <v>148</v>
      </c>
      <c r="B2750" t="s">
        <v>174</v>
      </c>
      <c r="C2750" s="4" t="s">
        <v>175</v>
      </c>
      <c r="D2750" t="s">
        <v>166</v>
      </c>
      <c r="E2750" t="s">
        <v>451</v>
      </c>
      <c r="F2750" s="134" t="n">
        <v>2041</v>
      </c>
      <c r="G2750" s="135" t="n">
        <v>58</v>
      </c>
      <c r="H2750" s="136" t="n">
        <v>18387.8716009919</v>
      </c>
      <c r="I2750" s="137" t="n">
        <v>3965159.60858075</v>
      </c>
      <c r="J2750" s="138" t="str">
        <f>IF(I2750&gt;0,H2750/I2750,0)</f>
      </c>
      <c r="K2750" s="139" t="str">
        <f>1-EXP(-J2750)</f>
      </c>
      <c r="L2750" s="140" t="str">
        <f>IF(G2750=30,1,M2749)</f>
      </c>
      <c r="M2750" s="141" t="str">
        <f>L2750*(1-K2750)</f>
      </c>
    </row>
    <row r="2751">
      <c r="A2751" t="s">
        <v>148</v>
      </c>
      <c r="B2751" t="s">
        <v>174</v>
      </c>
      <c r="C2751" s="4" t="s">
        <v>175</v>
      </c>
      <c r="D2751" t="s">
        <v>166</v>
      </c>
      <c r="E2751" t="s">
        <v>451</v>
      </c>
      <c r="F2751" s="134" t="n">
        <v>2041</v>
      </c>
      <c r="G2751" s="135" t="n">
        <v>59</v>
      </c>
      <c r="H2751" s="136" t="n">
        <v>19355.7097704736</v>
      </c>
      <c r="I2751" s="137" t="n">
        <v>3811074.39996291</v>
      </c>
      <c r="J2751" s="138" t="str">
        <f>IF(I2751&gt;0,H2751/I2751,0)</f>
      </c>
      <c r="K2751" s="139" t="str">
        <f>1-EXP(-J2751)</f>
      </c>
      <c r="L2751" s="140" t="str">
        <f>IF(G2751=30,1,M2750)</f>
      </c>
      <c r="M2751" s="141" t="str">
        <f>L2751*(1-K2751)</f>
      </c>
    </row>
    <row r="2752">
      <c r="A2752" t="s">
        <v>148</v>
      </c>
      <c r="B2752" t="s">
        <v>174</v>
      </c>
      <c r="C2752" s="4" t="s">
        <v>175</v>
      </c>
      <c r="D2752" t="s">
        <v>166</v>
      </c>
      <c r="E2752" t="s">
        <v>451</v>
      </c>
      <c r="F2752" s="134" t="n">
        <v>2041</v>
      </c>
      <c r="G2752" s="135" t="n">
        <v>60</v>
      </c>
      <c r="H2752" s="136" t="n">
        <v>20555.6644913789</v>
      </c>
      <c r="I2752" s="137" t="n">
        <v>3713701.11108676</v>
      </c>
      <c r="J2752" s="138" t="str">
        <f>IF(I2752&gt;0,H2752/I2752,0)</f>
      </c>
      <c r="K2752" s="139" t="str">
        <f>1-EXP(-J2752)</f>
      </c>
      <c r="L2752" s="140" t="str">
        <f>IF(G2752=30,1,M2751)</f>
      </c>
      <c r="M2752" s="141" t="str">
        <f>L2752*(1-K2752)</f>
      </c>
    </row>
    <row r="2753">
      <c r="A2753" t="s">
        <v>148</v>
      </c>
      <c r="B2753" t="s">
        <v>174</v>
      </c>
      <c r="C2753" s="4" t="s">
        <v>175</v>
      </c>
      <c r="D2753" t="s">
        <v>166</v>
      </c>
      <c r="E2753" t="s">
        <v>451</v>
      </c>
      <c r="F2753" s="134" t="n">
        <v>2041</v>
      </c>
      <c r="G2753" s="135" t="n">
        <v>61</v>
      </c>
      <c r="H2753" s="136" t="n">
        <v>22020.853736532</v>
      </c>
      <c r="I2753" s="137" t="n">
        <v>3628986.61598534</v>
      </c>
      <c r="J2753" s="138" t="str">
        <f>IF(I2753&gt;0,H2753/I2753,0)</f>
      </c>
      <c r="K2753" s="139" t="str">
        <f>1-EXP(-J2753)</f>
      </c>
      <c r="L2753" s="140" t="str">
        <f>IF(G2753=30,1,M2752)</f>
      </c>
      <c r="M2753" s="141" t="str">
        <f>L2753*(1-K2753)</f>
      </c>
    </row>
    <row r="2754">
      <c r="A2754" t="s">
        <v>148</v>
      </c>
      <c r="B2754" t="s">
        <v>174</v>
      </c>
      <c r="C2754" s="4" t="s">
        <v>175</v>
      </c>
      <c r="D2754" t="s">
        <v>166</v>
      </c>
      <c r="E2754" t="s">
        <v>451</v>
      </c>
      <c r="F2754" s="134" t="n">
        <v>2041</v>
      </c>
      <c r="G2754" s="135" t="n">
        <v>62</v>
      </c>
      <c r="H2754" s="136" t="n">
        <v>23542.0909958615</v>
      </c>
      <c r="I2754" s="137" t="n">
        <v>3537759.77249919</v>
      </c>
      <c r="J2754" s="138" t="str">
        <f>IF(I2754&gt;0,H2754/I2754,0)</f>
      </c>
      <c r="K2754" s="139" t="str">
        <f>1-EXP(-J2754)</f>
      </c>
      <c r="L2754" s="140" t="str">
        <f>IF(G2754=30,1,M2753)</f>
      </c>
      <c r="M2754" s="141" t="str">
        <f>L2754*(1-K2754)</f>
      </c>
    </row>
    <row r="2755">
      <c r="A2755" t="s">
        <v>148</v>
      </c>
      <c r="B2755" t="s">
        <v>174</v>
      </c>
      <c r="C2755" s="4" t="s">
        <v>175</v>
      </c>
      <c r="D2755" t="s">
        <v>166</v>
      </c>
      <c r="E2755" t="s">
        <v>451</v>
      </c>
      <c r="F2755" s="134" t="n">
        <v>2041</v>
      </c>
      <c r="G2755" s="135" t="n">
        <v>63</v>
      </c>
      <c r="H2755" s="136" t="n">
        <v>25015.8391218559</v>
      </c>
      <c r="I2755" s="137" t="n">
        <v>3427431.84248101</v>
      </c>
      <c r="J2755" s="138" t="str">
        <f>IF(I2755&gt;0,H2755/I2755,0)</f>
      </c>
      <c r="K2755" s="139" t="str">
        <f>1-EXP(-J2755)</f>
      </c>
      <c r="L2755" s="140" t="str">
        <f>IF(G2755=30,1,M2754)</f>
      </c>
      <c r="M2755" s="141" t="str">
        <f>L2755*(1-K2755)</f>
      </c>
    </row>
    <row r="2756">
      <c r="A2756" t="s">
        <v>148</v>
      </c>
      <c r="B2756" t="s">
        <v>174</v>
      </c>
      <c r="C2756" s="4" t="s">
        <v>175</v>
      </c>
      <c r="D2756" t="s">
        <v>166</v>
      </c>
      <c r="E2756" t="s">
        <v>451</v>
      </c>
      <c r="F2756" s="134" t="n">
        <v>2041</v>
      </c>
      <c r="G2756" s="135" t="n">
        <v>64</v>
      </c>
      <c r="H2756" s="136" t="n">
        <v>26686.6197892507</v>
      </c>
      <c r="I2756" s="137" t="n">
        <v>3330089.01524144</v>
      </c>
      <c r="J2756" s="138" t="str">
        <f>IF(I2756&gt;0,H2756/I2756,0)</f>
      </c>
      <c r="K2756" s="139" t="str">
        <f>1-EXP(-J2756)</f>
      </c>
      <c r="L2756" s="140" t="str">
        <f>IF(G2756=30,1,M2755)</f>
      </c>
      <c r="M2756" s="141" t="str">
        <f>L2756*(1-K2756)</f>
      </c>
    </row>
    <row r="2757">
      <c r="A2757" t="s">
        <v>148</v>
      </c>
      <c r="B2757" t="s">
        <v>174</v>
      </c>
      <c r="C2757" s="4" t="s">
        <v>175</v>
      </c>
      <c r="D2757" t="s">
        <v>166</v>
      </c>
      <c r="E2757" t="s">
        <v>451</v>
      </c>
      <c r="F2757" s="134" t="n">
        <v>2041</v>
      </c>
      <c r="G2757" s="135" t="n">
        <v>65</v>
      </c>
      <c r="H2757" s="136" t="n">
        <v>27102.7439728804</v>
      </c>
      <c r="I2757" s="137" t="n">
        <v>3221046.81848973</v>
      </c>
      <c r="J2757" s="138" t="str">
        <f>IF(I2757&gt;0,H2757/I2757,0)</f>
      </c>
      <c r="K2757" s="139" t="str">
        <f>1-EXP(-J2757)</f>
      </c>
      <c r="L2757" s="140" t="str">
        <f>IF(G2757=30,1,M2756)</f>
      </c>
      <c r="M2757" s="141" t="str">
        <f>L2757*(1-K2757)</f>
      </c>
    </row>
    <row r="2758">
      <c r="A2758" t="s">
        <v>148</v>
      </c>
      <c r="B2758" t="s">
        <v>174</v>
      </c>
      <c r="C2758" s="4" t="s">
        <v>175</v>
      </c>
      <c r="D2758" t="s">
        <v>166</v>
      </c>
      <c r="E2758" t="s">
        <v>451</v>
      </c>
      <c r="F2758" s="134" t="n">
        <v>2041</v>
      </c>
      <c r="G2758" s="135" t="n">
        <v>66</v>
      </c>
      <c r="H2758" s="136" t="n">
        <v>28700.4596217454</v>
      </c>
      <c r="I2758" s="137" t="n">
        <v>3110263.08085564</v>
      </c>
      <c r="J2758" s="138" t="str">
        <f>IF(I2758&gt;0,H2758/I2758,0)</f>
      </c>
      <c r="K2758" s="139" t="str">
        <f>1-EXP(-J2758)</f>
      </c>
      <c r="L2758" s="140" t="str">
        <f>IF(G2758=30,1,M2757)</f>
      </c>
      <c r="M2758" s="141" t="str">
        <f>L2758*(1-K2758)</f>
      </c>
    </row>
    <row r="2759">
      <c r="A2759" t="s">
        <v>148</v>
      </c>
      <c r="B2759" t="s">
        <v>174</v>
      </c>
      <c r="C2759" s="4" t="s">
        <v>175</v>
      </c>
      <c r="D2759" t="s">
        <v>166</v>
      </c>
      <c r="E2759" t="s">
        <v>451</v>
      </c>
      <c r="F2759" s="134" t="n">
        <v>2041</v>
      </c>
      <c r="G2759" s="135" t="n">
        <v>67</v>
      </c>
      <c r="H2759" s="136" t="n">
        <v>30128.8901560609</v>
      </c>
      <c r="I2759" s="137" t="n">
        <v>2974112.08276717</v>
      </c>
      <c r="J2759" s="138" t="str">
        <f>IF(I2759&gt;0,H2759/I2759,0)</f>
      </c>
      <c r="K2759" s="139" t="str">
        <f>1-EXP(-J2759)</f>
      </c>
      <c r="L2759" s="140" t="str">
        <f>IF(G2759=30,1,M2758)</f>
      </c>
      <c r="M2759" s="141" t="str">
        <f>L2759*(1-K2759)</f>
      </c>
    </row>
    <row r="2760">
      <c r="A2760" t="s">
        <v>148</v>
      </c>
      <c r="B2760" t="s">
        <v>174</v>
      </c>
      <c r="C2760" s="4" t="s">
        <v>175</v>
      </c>
      <c r="D2760" t="s">
        <v>166</v>
      </c>
      <c r="E2760" t="s">
        <v>451</v>
      </c>
      <c r="F2760" s="134" t="n">
        <v>2041</v>
      </c>
      <c r="G2760" s="135" t="n">
        <v>68</v>
      </c>
      <c r="H2760" s="136" t="n">
        <v>32124.7967960858</v>
      </c>
      <c r="I2760" s="137" t="n">
        <v>2886623.99373987</v>
      </c>
      <c r="J2760" s="138" t="str">
        <f>IF(I2760&gt;0,H2760/I2760,0)</f>
      </c>
      <c r="K2760" s="139" t="str">
        <f>1-EXP(-J2760)</f>
      </c>
      <c r="L2760" s="140" t="str">
        <f>IF(G2760=30,1,M2759)</f>
      </c>
      <c r="M2760" s="141" t="str">
        <f>L2760*(1-K2760)</f>
      </c>
    </row>
    <row r="2761">
      <c r="A2761" t="s">
        <v>148</v>
      </c>
      <c r="B2761" t="s">
        <v>174</v>
      </c>
      <c r="C2761" s="4" t="s">
        <v>175</v>
      </c>
      <c r="D2761" t="s">
        <v>166</v>
      </c>
      <c r="E2761" t="s">
        <v>451</v>
      </c>
      <c r="F2761" s="134" t="n">
        <v>2041</v>
      </c>
      <c r="G2761" s="135" t="n">
        <v>69</v>
      </c>
      <c r="H2761" s="136" t="n">
        <v>32622.1186132189</v>
      </c>
      <c r="I2761" s="137" t="n">
        <v>2663245.52529673</v>
      </c>
      <c r="J2761" s="138" t="str">
        <f>IF(I2761&gt;0,H2761/I2761,0)</f>
      </c>
      <c r="K2761" s="139" t="str">
        <f>1-EXP(-J2761)</f>
      </c>
      <c r="L2761" s="140" t="str">
        <f>IF(G2761=30,1,M2760)</f>
      </c>
      <c r="M2761" s="141" t="str">
        <f>L2761*(1-K2761)</f>
      </c>
    </row>
    <row r="2762">
      <c r="A2762" t="s">
        <v>148</v>
      </c>
      <c r="B2762" t="s">
        <v>174</v>
      </c>
      <c r="C2762" s="4" t="s">
        <v>175</v>
      </c>
      <c r="D2762" t="s">
        <v>166</v>
      </c>
      <c r="E2762" t="s">
        <v>451</v>
      </c>
      <c r="F2762" s="134" t="n">
        <v>2042</v>
      </c>
      <c r="G2762" s="135" t="n">
        <v>30</v>
      </c>
      <c r="H2762" s="136" t="n">
        <v>820.964184961836</v>
      </c>
      <c r="I2762" s="137" t="n">
        <v>4906571.13780163</v>
      </c>
      <c r="J2762" s="138" t="str">
        <f>IF(I2762&gt;0,H2762/I2762,0)</f>
      </c>
      <c r="K2762" s="139" t="str">
        <f>1-EXP(-J2762)</f>
      </c>
      <c r="L2762" s="140" t="str">
        <f>IF(G2762=30,1,M2761)</f>
      </c>
      <c r="M2762" s="141" t="str">
        <f>L2762*(1-K2762)</f>
      </c>
    </row>
    <row r="2763">
      <c r="A2763" t="s">
        <v>148</v>
      </c>
      <c r="B2763" t="s">
        <v>174</v>
      </c>
      <c r="C2763" s="4" t="s">
        <v>175</v>
      </c>
      <c r="D2763" t="s">
        <v>166</v>
      </c>
      <c r="E2763" t="s">
        <v>451</v>
      </c>
      <c r="F2763" s="134" t="n">
        <v>2042</v>
      </c>
      <c r="G2763" s="135" t="n">
        <v>31</v>
      </c>
      <c r="H2763" s="136" t="n">
        <v>1050.15659564357</v>
      </c>
      <c r="I2763" s="137" t="n">
        <v>4878426.82241127</v>
      </c>
      <c r="J2763" s="138" t="str">
        <f>IF(I2763&gt;0,H2763/I2763,0)</f>
      </c>
      <c r="K2763" s="139" t="str">
        <f>1-EXP(-J2763)</f>
      </c>
      <c r="L2763" s="140" t="str">
        <f>IF(G2763=30,1,M2762)</f>
      </c>
      <c r="M2763" s="141" t="str">
        <f>L2763*(1-K2763)</f>
      </c>
    </row>
    <row r="2764">
      <c r="A2764" t="s">
        <v>148</v>
      </c>
      <c r="B2764" t="s">
        <v>174</v>
      </c>
      <c r="C2764" s="4" t="s">
        <v>175</v>
      </c>
      <c r="D2764" t="s">
        <v>166</v>
      </c>
      <c r="E2764" t="s">
        <v>451</v>
      </c>
      <c r="F2764" s="134" t="n">
        <v>2042</v>
      </c>
      <c r="G2764" s="135" t="n">
        <v>32</v>
      </c>
      <c r="H2764" s="136" t="n">
        <v>1075.52129665623</v>
      </c>
      <c r="I2764" s="137" t="n">
        <v>4744692.14616797</v>
      </c>
      <c r="J2764" s="138" t="str">
        <f>IF(I2764&gt;0,H2764/I2764,0)</f>
      </c>
      <c r="K2764" s="139" t="str">
        <f>1-EXP(-J2764)</f>
      </c>
      <c r="L2764" s="140" t="str">
        <f>IF(G2764=30,1,M2763)</f>
      </c>
      <c r="M2764" s="141" t="str">
        <f>L2764*(1-K2764)</f>
      </c>
    </row>
    <row r="2765">
      <c r="A2765" t="s">
        <v>148</v>
      </c>
      <c r="B2765" t="s">
        <v>174</v>
      </c>
      <c r="C2765" s="4" t="s">
        <v>175</v>
      </c>
      <c r="D2765" t="s">
        <v>166</v>
      </c>
      <c r="E2765" t="s">
        <v>451</v>
      </c>
      <c r="F2765" s="134" t="n">
        <v>2042</v>
      </c>
      <c r="G2765" s="135" t="n">
        <v>33</v>
      </c>
      <c r="H2765" s="136" t="n">
        <v>1122.18612752227</v>
      </c>
      <c r="I2765" s="137" t="n">
        <v>4673845.77161587</v>
      </c>
      <c r="J2765" s="138" t="str">
        <f>IF(I2765&gt;0,H2765/I2765,0)</f>
      </c>
      <c r="K2765" s="139" t="str">
        <f>1-EXP(-J2765)</f>
      </c>
      <c r="L2765" s="140" t="str">
        <f>IF(G2765=30,1,M2764)</f>
      </c>
      <c r="M2765" s="141" t="str">
        <f>L2765*(1-K2765)</f>
      </c>
    </row>
    <row r="2766">
      <c r="A2766" t="s">
        <v>148</v>
      </c>
      <c r="B2766" t="s">
        <v>174</v>
      </c>
      <c r="C2766" s="4" t="s">
        <v>175</v>
      </c>
      <c r="D2766" t="s">
        <v>166</v>
      </c>
      <c r="E2766" t="s">
        <v>451</v>
      </c>
      <c r="F2766" s="134" t="n">
        <v>2042</v>
      </c>
      <c r="G2766" s="135" t="n">
        <v>34</v>
      </c>
      <c r="H2766" s="136" t="n">
        <v>1185.06926584491</v>
      </c>
      <c r="I2766" s="137" t="n">
        <v>4630944.1202636</v>
      </c>
      <c r="J2766" s="138" t="str">
        <f>IF(I2766&gt;0,H2766/I2766,0)</f>
      </c>
      <c r="K2766" s="139" t="str">
        <f>1-EXP(-J2766)</f>
      </c>
      <c r="L2766" s="140" t="str">
        <f>IF(G2766=30,1,M2765)</f>
      </c>
      <c r="M2766" s="141" t="str">
        <f>L2766*(1-K2766)</f>
      </c>
    </row>
    <row r="2767">
      <c r="A2767" t="s">
        <v>148</v>
      </c>
      <c r="B2767" t="s">
        <v>174</v>
      </c>
      <c r="C2767" s="4" t="s">
        <v>175</v>
      </c>
      <c r="D2767" t="s">
        <v>166</v>
      </c>
      <c r="E2767" t="s">
        <v>451</v>
      </c>
      <c r="F2767" s="134" t="n">
        <v>2042</v>
      </c>
      <c r="G2767" s="135" t="n">
        <v>35</v>
      </c>
      <c r="H2767" s="136" t="n">
        <v>1647.46792111796</v>
      </c>
      <c r="I2767" s="137" t="n">
        <v>4656245.36393122</v>
      </c>
      <c r="J2767" s="138" t="str">
        <f>IF(I2767&gt;0,H2767/I2767,0)</f>
      </c>
      <c r="K2767" s="139" t="str">
        <f>1-EXP(-J2767)</f>
      </c>
      <c r="L2767" s="140" t="str">
        <f>IF(G2767=30,1,M2766)</f>
      </c>
      <c r="M2767" s="141" t="str">
        <f>L2767*(1-K2767)</f>
      </c>
    </row>
    <row r="2768">
      <c r="A2768" t="s">
        <v>148</v>
      </c>
      <c r="B2768" t="s">
        <v>174</v>
      </c>
      <c r="C2768" s="4" t="s">
        <v>175</v>
      </c>
      <c r="D2768" t="s">
        <v>166</v>
      </c>
      <c r="E2768" t="s">
        <v>451</v>
      </c>
      <c r="F2768" s="134" t="n">
        <v>2042</v>
      </c>
      <c r="G2768" s="135" t="n">
        <v>36</v>
      </c>
      <c r="H2768" s="136" t="n">
        <v>1873.98489449748</v>
      </c>
      <c r="I2768" s="137" t="n">
        <v>4572290.75396253</v>
      </c>
      <c r="J2768" s="138" t="str">
        <f>IF(I2768&gt;0,H2768/I2768,0)</f>
      </c>
      <c r="K2768" s="139" t="str">
        <f>1-EXP(-J2768)</f>
      </c>
      <c r="L2768" s="140" t="str">
        <f>IF(G2768=30,1,M2767)</f>
      </c>
      <c r="M2768" s="141" t="str">
        <f>L2768*(1-K2768)</f>
      </c>
    </row>
    <row r="2769">
      <c r="A2769" t="s">
        <v>148</v>
      </c>
      <c r="B2769" t="s">
        <v>174</v>
      </c>
      <c r="C2769" s="4" t="s">
        <v>175</v>
      </c>
      <c r="D2769" t="s">
        <v>166</v>
      </c>
      <c r="E2769" t="s">
        <v>451</v>
      </c>
      <c r="F2769" s="134" t="n">
        <v>2042</v>
      </c>
      <c r="G2769" s="135" t="n">
        <v>37</v>
      </c>
      <c r="H2769" s="136" t="n">
        <v>1987.1791507738</v>
      </c>
      <c r="I2769" s="137" t="n">
        <v>4510213.89291454</v>
      </c>
      <c r="J2769" s="138" t="str">
        <f>IF(I2769&gt;0,H2769/I2769,0)</f>
      </c>
      <c r="K2769" s="139" t="str">
        <f>1-EXP(-J2769)</f>
      </c>
      <c r="L2769" s="140" t="str">
        <f>IF(G2769=30,1,M2768)</f>
      </c>
      <c r="M2769" s="141" t="str">
        <f>L2769*(1-K2769)</f>
      </c>
    </row>
    <row r="2770">
      <c r="A2770" t="s">
        <v>148</v>
      </c>
      <c r="B2770" t="s">
        <v>174</v>
      </c>
      <c r="C2770" s="4" t="s">
        <v>175</v>
      </c>
      <c r="D2770" t="s">
        <v>166</v>
      </c>
      <c r="E2770" t="s">
        <v>451</v>
      </c>
      <c r="F2770" s="134" t="n">
        <v>2042</v>
      </c>
      <c r="G2770" s="135" t="n">
        <v>38</v>
      </c>
      <c r="H2770" s="136" t="n">
        <v>2081.93309397075</v>
      </c>
      <c r="I2770" s="137" t="n">
        <v>4380661.70030212</v>
      </c>
      <c r="J2770" s="138" t="str">
        <f>IF(I2770&gt;0,H2770/I2770,0)</f>
      </c>
      <c r="K2770" s="139" t="str">
        <f>1-EXP(-J2770)</f>
      </c>
      <c r="L2770" s="140" t="str">
        <f>IF(G2770=30,1,M2769)</f>
      </c>
      <c r="M2770" s="141" t="str">
        <f>L2770*(1-K2770)</f>
      </c>
    </row>
    <row r="2771">
      <c r="A2771" t="s">
        <v>148</v>
      </c>
      <c r="B2771" t="s">
        <v>174</v>
      </c>
      <c r="C2771" s="4" t="s">
        <v>175</v>
      </c>
      <c r="D2771" t="s">
        <v>166</v>
      </c>
      <c r="E2771" t="s">
        <v>451</v>
      </c>
      <c r="F2771" s="134" t="n">
        <v>2042</v>
      </c>
      <c r="G2771" s="135" t="n">
        <v>39</v>
      </c>
      <c r="H2771" s="136" t="n">
        <v>2217.01619057464</v>
      </c>
      <c r="I2771" s="137" t="n">
        <v>4313474.04218487</v>
      </c>
      <c r="J2771" s="138" t="str">
        <f>IF(I2771&gt;0,H2771/I2771,0)</f>
      </c>
      <c r="K2771" s="139" t="str">
        <f>1-EXP(-J2771)</f>
      </c>
      <c r="L2771" s="140" t="str">
        <f>IF(G2771=30,1,M2770)</f>
      </c>
      <c r="M2771" s="141" t="str">
        <f>L2771*(1-K2771)</f>
      </c>
    </row>
    <row r="2772">
      <c r="A2772" t="s">
        <v>148</v>
      </c>
      <c r="B2772" t="s">
        <v>174</v>
      </c>
      <c r="C2772" s="4" t="s">
        <v>175</v>
      </c>
      <c r="D2772" t="s">
        <v>166</v>
      </c>
      <c r="E2772" t="s">
        <v>451</v>
      </c>
      <c r="F2772" s="134" t="n">
        <v>2042</v>
      </c>
      <c r="G2772" s="135" t="n">
        <v>40</v>
      </c>
      <c r="H2772" s="136" t="n">
        <v>3160.86582064586</v>
      </c>
      <c r="I2772" s="137" t="n">
        <v>4288353.35067726</v>
      </c>
      <c r="J2772" s="138" t="str">
        <f>IF(I2772&gt;0,H2772/I2772,0)</f>
      </c>
      <c r="K2772" s="139" t="str">
        <f>1-EXP(-J2772)</f>
      </c>
      <c r="L2772" s="140" t="str">
        <f>IF(G2772=30,1,M2771)</f>
      </c>
      <c r="M2772" s="141" t="str">
        <f>L2772*(1-K2772)</f>
      </c>
    </row>
    <row r="2773">
      <c r="A2773" t="s">
        <v>148</v>
      </c>
      <c r="B2773" t="s">
        <v>174</v>
      </c>
      <c r="C2773" s="4" t="s">
        <v>175</v>
      </c>
      <c r="D2773" t="s">
        <v>166</v>
      </c>
      <c r="E2773" t="s">
        <v>451</v>
      </c>
      <c r="F2773" s="134" t="n">
        <v>2042</v>
      </c>
      <c r="G2773" s="135" t="n">
        <v>41</v>
      </c>
      <c r="H2773" s="136" t="n">
        <v>3470.16134964639</v>
      </c>
      <c r="I2773" s="137" t="n">
        <v>4264509.25775617</v>
      </c>
      <c r="J2773" s="138" t="str">
        <f>IF(I2773&gt;0,H2773/I2773,0)</f>
      </c>
      <c r="K2773" s="139" t="str">
        <f>1-EXP(-J2773)</f>
      </c>
      <c r="L2773" s="140" t="str">
        <f>IF(G2773=30,1,M2772)</f>
      </c>
      <c r="M2773" s="141" t="str">
        <f>L2773*(1-K2773)</f>
      </c>
    </row>
    <row r="2774">
      <c r="A2774" t="s">
        <v>148</v>
      </c>
      <c r="B2774" t="s">
        <v>174</v>
      </c>
      <c r="C2774" s="4" t="s">
        <v>175</v>
      </c>
      <c r="D2774" t="s">
        <v>166</v>
      </c>
      <c r="E2774" t="s">
        <v>451</v>
      </c>
      <c r="F2774" s="134" t="n">
        <v>2042</v>
      </c>
      <c r="G2774" s="135" t="n">
        <v>42</v>
      </c>
      <c r="H2774" s="136" t="n">
        <v>3744.60259092927</v>
      </c>
      <c r="I2774" s="137" t="n">
        <v>4240567.1010543</v>
      </c>
      <c r="J2774" s="138" t="str">
        <f>IF(I2774&gt;0,H2774/I2774,0)</f>
      </c>
      <c r="K2774" s="139" t="str">
        <f>1-EXP(-J2774)</f>
      </c>
      <c r="L2774" s="140" t="str">
        <f>IF(G2774=30,1,M2773)</f>
      </c>
      <c r="M2774" s="141" t="str">
        <f>L2774*(1-K2774)</f>
      </c>
    </row>
    <row r="2775">
      <c r="A2775" t="s">
        <v>148</v>
      </c>
      <c r="B2775" t="s">
        <v>174</v>
      </c>
      <c r="C2775" s="4" t="s">
        <v>175</v>
      </c>
      <c r="D2775" t="s">
        <v>166</v>
      </c>
      <c r="E2775" t="s">
        <v>451</v>
      </c>
      <c r="F2775" s="134" t="n">
        <v>2042</v>
      </c>
      <c r="G2775" s="135" t="n">
        <v>43</v>
      </c>
      <c r="H2775" s="136" t="n">
        <v>4087.12490499942</v>
      </c>
      <c r="I2775" s="137" t="n">
        <v>4255171.07207902</v>
      </c>
      <c r="J2775" s="138" t="str">
        <f>IF(I2775&gt;0,H2775/I2775,0)</f>
      </c>
      <c r="K2775" s="139" t="str">
        <f>1-EXP(-J2775)</f>
      </c>
      <c r="L2775" s="140" t="str">
        <f>IF(G2775=30,1,M2774)</f>
      </c>
      <c r="M2775" s="141" t="str">
        <f>L2775*(1-K2775)</f>
      </c>
    </row>
    <row r="2776">
      <c r="A2776" t="s">
        <v>148</v>
      </c>
      <c r="B2776" t="s">
        <v>174</v>
      </c>
      <c r="C2776" s="4" t="s">
        <v>175</v>
      </c>
      <c r="D2776" t="s">
        <v>166</v>
      </c>
      <c r="E2776" t="s">
        <v>451</v>
      </c>
      <c r="F2776" s="134" t="n">
        <v>2042</v>
      </c>
      <c r="G2776" s="135" t="n">
        <v>44</v>
      </c>
      <c r="H2776" s="136" t="n">
        <v>4512.2384905151</v>
      </c>
      <c r="I2776" s="137" t="n">
        <v>4307564.68802136</v>
      </c>
      <c r="J2776" s="138" t="str">
        <f>IF(I2776&gt;0,H2776/I2776,0)</f>
      </c>
      <c r="K2776" s="139" t="str">
        <f>1-EXP(-J2776)</f>
      </c>
      <c r="L2776" s="140" t="str">
        <f>IF(G2776=30,1,M2775)</f>
      </c>
      <c r="M2776" s="141" t="str">
        <f>L2776*(1-K2776)</f>
      </c>
    </row>
    <row r="2777">
      <c r="A2777" t="s">
        <v>148</v>
      </c>
      <c r="B2777" t="s">
        <v>174</v>
      </c>
      <c r="C2777" s="4" t="s">
        <v>175</v>
      </c>
      <c r="D2777" t="s">
        <v>166</v>
      </c>
      <c r="E2777" t="s">
        <v>451</v>
      </c>
      <c r="F2777" s="134" t="n">
        <v>2042</v>
      </c>
      <c r="G2777" s="135" t="n">
        <v>45</v>
      </c>
      <c r="H2777" s="136" t="n">
        <v>6227.92654098055</v>
      </c>
      <c r="I2777" s="137" t="n">
        <v>4434760.89834989</v>
      </c>
      <c r="J2777" s="138" t="str">
        <f>IF(I2777&gt;0,H2777/I2777,0)</f>
      </c>
      <c r="K2777" s="139" t="str">
        <f>1-EXP(-J2777)</f>
      </c>
      <c r="L2777" s="140" t="str">
        <f>IF(G2777=30,1,M2776)</f>
      </c>
      <c r="M2777" s="141" t="str">
        <f>L2777*(1-K2777)</f>
      </c>
    </row>
    <row r="2778">
      <c r="A2778" t="s">
        <v>148</v>
      </c>
      <c r="B2778" t="s">
        <v>174</v>
      </c>
      <c r="C2778" s="4" t="s">
        <v>175</v>
      </c>
      <c r="D2778" t="s">
        <v>166</v>
      </c>
      <c r="E2778" t="s">
        <v>451</v>
      </c>
      <c r="F2778" s="134" t="n">
        <v>2042</v>
      </c>
      <c r="G2778" s="135" t="n">
        <v>46</v>
      </c>
      <c r="H2778" s="136" t="n">
        <v>6716.17782694667</v>
      </c>
      <c r="I2778" s="137" t="n">
        <v>4383515.08223312</v>
      </c>
      <c r="J2778" s="138" t="str">
        <f>IF(I2778&gt;0,H2778/I2778,0)</f>
      </c>
      <c r="K2778" s="139" t="str">
        <f>1-EXP(-J2778)</f>
      </c>
      <c r="L2778" s="140" t="str">
        <f>IF(G2778=30,1,M2777)</f>
      </c>
      <c r="M2778" s="141" t="str">
        <f>L2778*(1-K2778)</f>
      </c>
    </row>
    <row r="2779">
      <c r="A2779" t="s">
        <v>148</v>
      </c>
      <c r="B2779" t="s">
        <v>174</v>
      </c>
      <c r="C2779" s="4" t="s">
        <v>175</v>
      </c>
      <c r="D2779" t="s">
        <v>166</v>
      </c>
      <c r="E2779" t="s">
        <v>451</v>
      </c>
      <c r="F2779" s="134" t="n">
        <v>2042</v>
      </c>
      <c r="G2779" s="135" t="n">
        <v>47</v>
      </c>
      <c r="H2779" s="136" t="n">
        <v>7216.60575604142</v>
      </c>
      <c r="I2779" s="137" t="n">
        <v>4303016.45243952</v>
      </c>
      <c r="J2779" s="138" t="str">
        <f>IF(I2779&gt;0,H2779/I2779,0)</f>
      </c>
      <c r="K2779" s="139" t="str">
        <f>1-EXP(-J2779)</f>
      </c>
      <c r="L2779" s="140" t="str">
        <f>IF(G2779=30,1,M2778)</f>
      </c>
      <c r="M2779" s="141" t="str">
        <f>L2779*(1-K2779)</f>
      </c>
    </row>
    <row r="2780">
      <c r="A2780" t="s">
        <v>148</v>
      </c>
      <c r="B2780" t="s">
        <v>174</v>
      </c>
      <c r="C2780" s="4" t="s">
        <v>175</v>
      </c>
      <c r="D2780" t="s">
        <v>166</v>
      </c>
      <c r="E2780" t="s">
        <v>451</v>
      </c>
      <c r="F2780" s="134" t="n">
        <v>2042</v>
      </c>
      <c r="G2780" s="135" t="n">
        <v>48</v>
      </c>
      <c r="H2780" s="136" t="n">
        <v>7787.80425172017</v>
      </c>
      <c r="I2780" s="137" t="n">
        <v>4237014.31138661</v>
      </c>
      <c r="J2780" s="138" t="str">
        <f>IF(I2780&gt;0,H2780/I2780,0)</f>
      </c>
      <c r="K2780" s="139" t="str">
        <f>1-EXP(-J2780)</f>
      </c>
      <c r="L2780" s="140" t="str">
        <f>IF(G2780=30,1,M2779)</f>
      </c>
      <c r="M2780" s="141" t="str">
        <f>L2780*(1-K2780)</f>
      </c>
    </row>
    <row r="2781">
      <c r="A2781" t="s">
        <v>148</v>
      </c>
      <c r="B2781" t="s">
        <v>174</v>
      </c>
      <c r="C2781" s="4" t="s">
        <v>175</v>
      </c>
      <c r="D2781" t="s">
        <v>166</v>
      </c>
      <c r="E2781" t="s">
        <v>451</v>
      </c>
      <c r="F2781" s="134" t="n">
        <v>2042</v>
      </c>
      <c r="G2781" s="135" t="n">
        <v>49</v>
      </c>
      <c r="H2781" s="136" t="n">
        <v>8411.46313585167</v>
      </c>
      <c r="I2781" s="137" t="n">
        <v>4173591.90617335</v>
      </c>
      <c r="J2781" s="138" t="str">
        <f>IF(I2781&gt;0,H2781/I2781,0)</f>
      </c>
      <c r="K2781" s="139" t="str">
        <f>1-EXP(-J2781)</f>
      </c>
      <c r="L2781" s="140" t="str">
        <f>IF(G2781=30,1,M2780)</f>
      </c>
      <c r="M2781" s="141" t="str">
        <f>L2781*(1-K2781)</f>
      </c>
    </row>
    <row r="2782">
      <c r="A2782" t="s">
        <v>148</v>
      </c>
      <c r="B2782" t="s">
        <v>174</v>
      </c>
      <c r="C2782" s="4" t="s">
        <v>175</v>
      </c>
      <c r="D2782" t="s">
        <v>166</v>
      </c>
      <c r="E2782" t="s">
        <v>451</v>
      </c>
      <c r="F2782" s="134" t="n">
        <v>2042</v>
      </c>
      <c r="G2782" s="135" t="n">
        <v>50</v>
      </c>
      <c r="H2782" s="136" t="n">
        <v>9687.12835779398</v>
      </c>
      <c r="I2782" s="137" t="n">
        <v>4197322.20857624</v>
      </c>
      <c r="J2782" s="138" t="str">
        <f>IF(I2782&gt;0,H2782/I2782,0)</f>
      </c>
      <c r="K2782" s="139" t="str">
        <f>1-EXP(-J2782)</f>
      </c>
      <c r="L2782" s="140" t="str">
        <f>IF(G2782=30,1,M2781)</f>
      </c>
      <c r="M2782" s="141" t="str">
        <f>L2782*(1-K2782)</f>
      </c>
    </row>
    <row r="2783">
      <c r="A2783" t="s">
        <v>148</v>
      </c>
      <c r="B2783" t="s">
        <v>174</v>
      </c>
      <c r="C2783" s="4" t="s">
        <v>175</v>
      </c>
      <c r="D2783" t="s">
        <v>166</v>
      </c>
      <c r="E2783" t="s">
        <v>451</v>
      </c>
      <c r="F2783" s="134" t="n">
        <v>2042</v>
      </c>
      <c r="G2783" s="135" t="n">
        <v>51</v>
      </c>
      <c r="H2783" s="136" t="n">
        <v>10598.8352598378</v>
      </c>
      <c r="I2783" s="137" t="n">
        <v>4199704.11517982</v>
      </c>
      <c r="J2783" s="138" t="str">
        <f>IF(I2783&gt;0,H2783/I2783,0)</f>
      </c>
      <c r="K2783" s="139" t="str">
        <f>1-EXP(-J2783)</f>
      </c>
      <c r="L2783" s="140" t="str">
        <f>IF(G2783=30,1,M2782)</f>
      </c>
      <c r="M2783" s="141" t="str">
        <f>L2783*(1-K2783)</f>
      </c>
    </row>
    <row r="2784">
      <c r="A2784" t="s">
        <v>148</v>
      </c>
      <c r="B2784" t="s">
        <v>174</v>
      </c>
      <c r="C2784" s="4" t="s">
        <v>175</v>
      </c>
      <c r="D2784" t="s">
        <v>166</v>
      </c>
      <c r="E2784" t="s">
        <v>451</v>
      </c>
      <c r="F2784" s="134" t="n">
        <v>2042</v>
      </c>
      <c r="G2784" s="135" t="n">
        <v>52</v>
      </c>
      <c r="H2784" s="136" t="n">
        <v>15504.9998693418</v>
      </c>
      <c r="I2784" s="137" t="n">
        <v>6176089.98303306</v>
      </c>
      <c r="J2784" s="138" t="str">
        <f>IF(I2784&gt;0,H2784/I2784,0)</f>
      </c>
      <c r="K2784" s="139" t="str">
        <f>1-EXP(-J2784)</f>
      </c>
      <c r="L2784" s="140" t="str">
        <f>IF(G2784=30,1,M2783)</f>
      </c>
      <c r="M2784" s="141" t="str">
        <f>L2784*(1-K2784)</f>
      </c>
    </row>
    <row r="2785">
      <c r="A2785" t="s">
        <v>148</v>
      </c>
      <c r="B2785" t="s">
        <v>174</v>
      </c>
      <c r="C2785" s="4" t="s">
        <v>175</v>
      </c>
      <c r="D2785" t="s">
        <v>166</v>
      </c>
      <c r="E2785" t="s">
        <v>451</v>
      </c>
      <c r="F2785" s="134" t="n">
        <v>2042</v>
      </c>
      <c r="G2785" s="135" t="n">
        <v>53</v>
      </c>
      <c r="H2785" s="136" t="n">
        <v>12425.2370101717</v>
      </c>
      <c r="I2785" s="137" t="n">
        <v>4127081.53788896</v>
      </c>
      <c r="J2785" s="138" t="str">
        <f>IF(I2785&gt;0,H2785/I2785,0)</f>
      </c>
      <c r="K2785" s="139" t="str">
        <f>1-EXP(-J2785)</f>
      </c>
      <c r="L2785" s="140" t="str">
        <f>IF(G2785=30,1,M2784)</f>
      </c>
      <c r="M2785" s="141" t="str">
        <f>L2785*(1-K2785)</f>
      </c>
    </row>
    <row r="2786">
      <c r="A2786" t="s">
        <v>148</v>
      </c>
      <c r="B2786" t="s">
        <v>174</v>
      </c>
      <c r="C2786" s="4" t="s">
        <v>175</v>
      </c>
      <c r="D2786" t="s">
        <v>166</v>
      </c>
      <c r="E2786" t="s">
        <v>451</v>
      </c>
      <c r="F2786" s="134" t="n">
        <v>2042</v>
      </c>
      <c r="G2786" s="135" t="n">
        <v>54</v>
      </c>
      <c r="H2786" s="136" t="n">
        <v>13431.9362678131</v>
      </c>
      <c r="I2786" s="137" t="n">
        <v>4092359.70035054</v>
      </c>
      <c r="J2786" s="138" t="str">
        <f>IF(I2786&gt;0,H2786/I2786,0)</f>
      </c>
      <c r="K2786" s="139" t="str">
        <f>1-EXP(-J2786)</f>
      </c>
      <c r="L2786" s="140" t="str">
        <f>IF(G2786=30,1,M2785)</f>
      </c>
      <c r="M2786" s="141" t="str">
        <f>L2786*(1-K2786)</f>
      </c>
    </row>
    <row r="2787">
      <c r="A2787" t="s">
        <v>148</v>
      </c>
      <c r="B2787" t="s">
        <v>174</v>
      </c>
      <c r="C2787" s="4" t="s">
        <v>175</v>
      </c>
      <c r="D2787" t="s">
        <v>166</v>
      </c>
      <c r="E2787" t="s">
        <v>451</v>
      </c>
      <c r="F2787" s="134" t="n">
        <v>2042</v>
      </c>
      <c r="G2787" s="135" t="n">
        <v>55</v>
      </c>
      <c r="H2787" s="136" t="n">
        <v>13970.9503246546</v>
      </c>
      <c r="I2787" s="137" t="n">
        <v>3947045.55370905</v>
      </c>
      <c r="J2787" s="138" t="str">
        <f>IF(I2787&gt;0,H2787/I2787,0)</f>
      </c>
      <c r="K2787" s="139" t="str">
        <f>1-EXP(-J2787)</f>
      </c>
      <c r="L2787" s="140" t="str">
        <f>IF(G2787=30,1,M2786)</f>
      </c>
      <c r="M2787" s="141" t="str">
        <f>L2787*(1-K2787)</f>
      </c>
    </row>
    <row r="2788">
      <c r="A2788" t="s">
        <v>148</v>
      </c>
      <c r="B2788" t="s">
        <v>174</v>
      </c>
      <c r="C2788" s="4" t="s">
        <v>175</v>
      </c>
      <c r="D2788" t="s">
        <v>166</v>
      </c>
      <c r="E2788" t="s">
        <v>451</v>
      </c>
      <c r="F2788" s="134" t="n">
        <v>2042</v>
      </c>
      <c r="G2788" s="135" t="n">
        <v>56</v>
      </c>
      <c r="H2788" s="136" t="n">
        <v>14994.694850331</v>
      </c>
      <c r="I2788" s="137" t="n">
        <v>3892766.6225748</v>
      </c>
      <c r="J2788" s="138" t="str">
        <f>IF(I2788&gt;0,H2788/I2788,0)</f>
      </c>
      <c r="K2788" s="139" t="str">
        <f>1-EXP(-J2788)</f>
      </c>
      <c r="L2788" s="140" t="str">
        <f>IF(G2788=30,1,M2787)</f>
      </c>
      <c r="M2788" s="141" t="str">
        <f>L2788*(1-K2788)</f>
      </c>
    </row>
    <row r="2789">
      <c r="A2789" t="s">
        <v>148</v>
      </c>
      <c r="B2789" t="s">
        <v>174</v>
      </c>
      <c r="C2789" s="4" t="s">
        <v>175</v>
      </c>
      <c r="D2789" t="s">
        <v>166</v>
      </c>
      <c r="E2789" t="s">
        <v>451</v>
      </c>
      <c r="F2789" s="134" t="n">
        <v>2042</v>
      </c>
      <c r="G2789" s="135" t="n">
        <v>57</v>
      </c>
      <c r="H2789" s="136" t="n">
        <v>16494.0719922221</v>
      </c>
      <c r="I2789" s="137" t="n">
        <v>3924316.64460321</v>
      </c>
      <c r="J2789" s="138" t="str">
        <f>IF(I2789&gt;0,H2789/I2789,0)</f>
      </c>
      <c r="K2789" s="139" t="str">
        <f>1-EXP(-J2789)</f>
      </c>
      <c r="L2789" s="140" t="str">
        <f>IF(G2789=30,1,M2788)</f>
      </c>
      <c r="M2789" s="141" t="str">
        <f>L2789*(1-K2789)</f>
      </c>
    </row>
    <row r="2790">
      <c r="A2790" t="s">
        <v>148</v>
      </c>
      <c r="B2790" t="s">
        <v>174</v>
      </c>
      <c r="C2790" s="4" t="s">
        <v>175</v>
      </c>
      <c r="D2790" t="s">
        <v>166</v>
      </c>
      <c r="E2790" t="s">
        <v>451</v>
      </c>
      <c r="F2790" s="134" t="n">
        <v>2042</v>
      </c>
      <c r="G2790" s="135" t="n">
        <v>58</v>
      </c>
      <c r="H2790" s="136" t="n">
        <v>18261.3009727435</v>
      </c>
      <c r="I2790" s="137" t="n">
        <v>3976366.94673882</v>
      </c>
      <c r="J2790" s="138" t="str">
        <f>IF(I2790&gt;0,H2790/I2790,0)</f>
      </c>
      <c r="K2790" s="139" t="str">
        <f>1-EXP(-J2790)</f>
      </c>
      <c r="L2790" s="140" t="str">
        <f>IF(G2790=30,1,M2789)</f>
      </c>
      <c r="M2790" s="141" t="str">
        <f>L2790*(1-K2790)</f>
      </c>
    </row>
    <row r="2791">
      <c r="A2791" t="s">
        <v>148</v>
      </c>
      <c r="B2791" t="s">
        <v>174</v>
      </c>
      <c r="C2791" s="4" t="s">
        <v>175</v>
      </c>
      <c r="D2791" t="s">
        <v>166</v>
      </c>
      <c r="E2791" t="s">
        <v>451</v>
      </c>
      <c r="F2791" s="134" t="n">
        <v>2042</v>
      </c>
      <c r="G2791" s="135" t="n">
        <v>59</v>
      </c>
      <c r="H2791" s="136" t="n">
        <v>19722.3225182631</v>
      </c>
      <c r="I2791" s="137" t="n">
        <v>3925023.69361529</v>
      </c>
      <c r="J2791" s="138" t="str">
        <f>IF(I2791&gt;0,H2791/I2791,0)</f>
      </c>
      <c r="K2791" s="139" t="str">
        <f>1-EXP(-J2791)</f>
      </c>
      <c r="L2791" s="140" t="str">
        <f>IF(G2791=30,1,M2790)</f>
      </c>
      <c r="M2791" s="141" t="str">
        <f>L2791*(1-K2791)</f>
      </c>
    </row>
    <row r="2792">
      <c r="A2792" t="s">
        <v>148</v>
      </c>
      <c r="B2792" t="s">
        <v>174</v>
      </c>
      <c r="C2792" s="4" t="s">
        <v>175</v>
      </c>
      <c r="D2792" t="s">
        <v>166</v>
      </c>
      <c r="E2792" t="s">
        <v>451</v>
      </c>
      <c r="F2792" s="134" t="n">
        <v>2042</v>
      </c>
      <c r="G2792" s="135" t="n">
        <v>60</v>
      </c>
      <c r="H2792" s="136" t="n">
        <v>20622.9567482965</v>
      </c>
      <c r="I2792" s="137" t="n">
        <v>3768870.31118703</v>
      </c>
      <c r="J2792" s="138" t="str">
        <f>IF(I2792&gt;0,H2792/I2792,0)</f>
      </c>
      <c r="K2792" s="139" t="str">
        <f>1-EXP(-J2792)</f>
      </c>
      <c r="L2792" s="140" t="str">
        <f>IF(G2792=30,1,M2791)</f>
      </c>
      <c r="M2792" s="141" t="str">
        <f>L2792*(1-K2792)</f>
      </c>
    </row>
    <row r="2793">
      <c r="A2793" t="s">
        <v>148</v>
      </c>
      <c r="B2793" t="s">
        <v>174</v>
      </c>
      <c r="C2793" s="4" t="s">
        <v>175</v>
      </c>
      <c r="D2793" t="s">
        <v>166</v>
      </c>
      <c r="E2793" t="s">
        <v>451</v>
      </c>
      <c r="F2793" s="134" t="n">
        <v>2042</v>
      </c>
      <c r="G2793" s="135" t="n">
        <v>61</v>
      </c>
      <c r="H2793" s="136" t="n">
        <v>22010.4175246929</v>
      </c>
      <c r="I2793" s="137" t="n">
        <v>3668485.70736789</v>
      </c>
      <c r="J2793" s="138" t="str">
        <f>IF(I2793&gt;0,H2793/I2793,0)</f>
      </c>
      <c r="K2793" s="139" t="str">
        <f>1-EXP(-J2793)</f>
      </c>
      <c r="L2793" s="140" t="str">
        <f>IF(G2793=30,1,M2792)</f>
      </c>
      <c r="M2793" s="141" t="str">
        <f>L2793*(1-K2793)</f>
      </c>
    </row>
    <row r="2794">
      <c r="A2794" t="s">
        <v>148</v>
      </c>
      <c r="B2794" t="s">
        <v>174</v>
      </c>
      <c r="C2794" s="4" t="s">
        <v>175</v>
      </c>
      <c r="D2794" t="s">
        <v>166</v>
      </c>
      <c r="E2794" t="s">
        <v>451</v>
      </c>
      <c r="F2794" s="134" t="n">
        <v>2042</v>
      </c>
      <c r="G2794" s="135" t="n">
        <v>62</v>
      </c>
      <c r="H2794" s="136" t="n">
        <v>23564.23849248</v>
      </c>
      <c r="I2794" s="137" t="n">
        <v>3580789.79552898</v>
      </c>
      <c r="J2794" s="138" t="str">
        <f>IF(I2794&gt;0,H2794/I2794,0)</f>
      </c>
      <c r="K2794" s="139" t="str">
        <f>1-EXP(-J2794)</f>
      </c>
      <c r="L2794" s="140" t="str">
        <f>IF(G2794=30,1,M2793)</f>
      </c>
      <c r="M2794" s="141" t="str">
        <f>L2794*(1-K2794)</f>
      </c>
    </row>
    <row r="2795">
      <c r="A2795" t="s">
        <v>148</v>
      </c>
      <c r="B2795" t="s">
        <v>174</v>
      </c>
      <c r="C2795" s="4" t="s">
        <v>175</v>
      </c>
      <c r="D2795" t="s">
        <v>166</v>
      </c>
      <c r="E2795" t="s">
        <v>451</v>
      </c>
      <c r="F2795" s="134" t="n">
        <v>2042</v>
      </c>
      <c r="G2795" s="135" t="n">
        <v>63</v>
      </c>
      <c r="H2795" s="136" t="n">
        <v>25167.1829295394</v>
      </c>
      <c r="I2795" s="137" t="n">
        <v>3486255.35246171</v>
      </c>
      <c r="J2795" s="138" t="str">
        <f>IF(I2795&gt;0,H2795/I2795,0)</f>
      </c>
      <c r="K2795" s="139" t="str">
        <f>1-EXP(-J2795)</f>
      </c>
      <c r="L2795" s="140" t="str">
        <f>IF(G2795=30,1,M2794)</f>
      </c>
      <c r="M2795" s="141" t="str">
        <f>L2795*(1-K2795)</f>
      </c>
    </row>
    <row r="2796">
      <c r="A2796" t="s">
        <v>148</v>
      </c>
      <c r="B2796" t="s">
        <v>174</v>
      </c>
      <c r="C2796" s="4" t="s">
        <v>175</v>
      </c>
      <c r="D2796" t="s">
        <v>166</v>
      </c>
      <c r="E2796" t="s">
        <v>451</v>
      </c>
      <c r="F2796" s="134" t="n">
        <v>2042</v>
      </c>
      <c r="G2796" s="135" t="n">
        <v>64</v>
      </c>
      <c r="H2796" s="136" t="n">
        <v>26706.1805086373</v>
      </c>
      <c r="I2796" s="137" t="n">
        <v>3372718.94389838</v>
      </c>
      <c r="J2796" s="138" t="str">
        <f>IF(I2796&gt;0,H2796/I2796,0)</f>
      </c>
      <c r="K2796" s="139" t="str">
        <f>1-EXP(-J2796)</f>
      </c>
      <c r="L2796" s="140" t="str">
        <f>IF(G2796=30,1,M2795)</f>
      </c>
      <c r="M2796" s="141" t="str">
        <f>L2796*(1-K2796)</f>
      </c>
    </row>
    <row r="2797">
      <c r="A2797" t="s">
        <v>148</v>
      </c>
      <c r="B2797" t="s">
        <v>174</v>
      </c>
      <c r="C2797" s="4" t="s">
        <v>175</v>
      </c>
      <c r="D2797" t="s">
        <v>166</v>
      </c>
      <c r="E2797" t="s">
        <v>451</v>
      </c>
      <c r="F2797" s="134" t="n">
        <v>2042</v>
      </c>
      <c r="G2797" s="135" t="n">
        <v>65</v>
      </c>
      <c r="H2797" s="136" t="n">
        <v>27208.4928249421</v>
      </c>
      <c r="I2797" s="137" t="n">
        <v>3271731.72422659</v>
      </c>
      <c r="J2797" s="138" t="str">
        <f>IF(I2797&gt;0,H2797/I2797,0)</f>
      </c>
      <c r="K2797" s="139" t="str">
        <f>1-EXP(-J2797)</f>
      </c>
      <c r="L2797" s="140" t="str">
        <f>IF(G2797=30,1,M2796)</f>
      </c>
      <c r="M2797" s="141" t="str">
        <f>L2797*(1-K2797)</f>
      </c>
    </row>
    <row r="2798">
      <c r="A2798" t="s">
        <v>148</v>
      </c>
      <c r="B2798" t="s">
        <v>174</v>
      </c>
      <c r="C2798" s="4" t="s">
        <v>175</v>
      </c>
      <c r="D2798" t="s">
        <v>166</v>
      </c>
      <c r="E2798" t="s">
        <v>451</v>
      </c>
      <c r="F2798" s="134" t="n">
        <v>2042</v>
      </c>
      <c r="G2798" s="135" t="n">
        <v>66</v>
      </c>
      <c r="H2798" s="136" t="n">
        <v>28822.1439961243</v>
      </c>
      <c r="I2798" s="137" t="n">
        <v>3159766.26020323</v>
      </c>
      <c r="J2798" s="138" t="str">
        <f>IF(I2798&gt;0,H2798/I2798,0)</f>
      </c>
      <c r="K2798" s="139" t="str">
        <f>1-EXP(-J2798)</f>
      </c>
      <c r="L2798" s="140" t="str">
        <f>IF(G2798=30,1,M2797)</f>
      </c>
      <c r="M2798" s="141" t="str">
        <f>L2798*(1-K2798)</f>
      </c>
    </row>
    <row r="2799">
      <c r="A2799" t="s">
        <v>148</v>
      </c>
      <c r="B2799" t="s">
        <v>174</v>
      </c>
      <c r="C2799" s="4" t="s">
        <v>175</v>
      </c>
      <c r="D2799" t="s">
        <v>166</v>
      </c>
      <c r="E2799" t="s">
        <v>451</v>
      </c>
      <c r="F2799" s="134" t="n">
        <v>2042</v>
      </c>
      <c r="G2799" s="135" t="n">
        <v>67</v>
      </c>
      <c r="H2799" s="136" t="n">
        <v>30491.2177265198</v>
      </c>
      <c r="I2799" s="137" t="n">
        <v>3044820.7280026</v>
      </c>
      <c r="J2799" s="138" t="str">
        <f>IF(I2799&gt;0,H2799/I2799,0)</f>
      </c>
      <c r="K2799" s="139" t="str">
        <f>1-EXP(-J2799)</f>
      </c>
      <c r="L2799" s="140" t="str">
        <f>IF(G2799=30,1,M2798)</f>
      </c>
      <c r="M2799" s="141" t="str">
        <f>L2799*(1-K2799)</f>
      </c>
    </row>
    <row r="2800">
      <c r="A2800" t="s">
        <v>148</v>
      </c>
      <c r="B2800" t="s">
        <v>174</v>
      </c>
      <c r="C2800" s="4" t="s">
        <v>175</v>
      </c>
      <c r="D2800" t="s">
        <v>166</v>
      </c>
      <c r="E2800" t="s">
        <v>451</v>
      </c>
      <c r="F2800" s="134" t="n">
        <v>2042</v>
      </c>
      <c r="G2800" s="135" t="n">
        <v>68</v>
      </c>
      <c r="H2800" s="136" t="n">
        <v>31967.1788125252</v>
      </c>
      <c r="I2800" s="137" t="n">
        <v>2905477.63734431</v>
      </c>
      <c r="J2800" s="138" t="str">
        <f>IF(I2800&gt;0,H2800/I2800,0)</f>
      </c>
      <c r="K2800" s="139" t="str">
        <f>1-EXP(-J2800)</f>
      </c>
      <c r="L2800" s="140" t="str">
        <f>IF(G2800=30,1,M2799)</f>
      </c>
      <c r="M2800" s="141" t="str">
        <f>L2800*(1-K2800)</f>
      </c>
    </row>
    <row r="2801">
      <c r="A2801" t="s">
        <v>148</v>
      </c>
      <c r="B2801" t="s">
        <v>174</v>
      </c>
      <c r="C2801" s="4" t="s">
        <v>175</v>
      </c>
      <c r="D2801" t="s">
        <v>166</v>
      </c>
      <c r="E2801" t="s">
        <v>451</v>
      </c>
      <c r="F2801" s="134" t="n">
        <v>2042</v>
      </c>
      <c r="G2801" s="135" t="n">
        <v>69</v>
      </c>
      <c r="H2801" s="136" t="n">
        <v>34040.5157864544</v>
      </c>
      <c r="I2801" s="137" t="n">
        <v>2813528.24983969</v>
      </c>
      <c r="J2801" s="138" t="str">
        <f>IF(I2801&gt;0,H2801/I2801,0)</f>
      </c>
      <c r="K2801" s="139" t="str">
        <f>1-EXP(-J2801)</f>
      </c>
      <c r="L2801" s="140" t="str">
        <f>IF(G2801=30,1,M2800)</f>
      </c>
      <c r="M2801" s="141" t="str">
        <f>L2801*(1-K2801)</f>
      </c>
    </row>
    <row r="2802">
      <c r="A2802" t="s">
        <v>148</v>
      </c>
      <c r="B2802" t="s">
        <v>174</v>
      </c>
      <c r="C2802" s="4" t="s">
        <v>175</v>
      </c>
      <c r="D2802" t="s">
        <v>166</v>
      </c>
      <c r="E2802" t="s">
        <v>451</v>
      </c>
      <c r="F2802" s="134" t="n">
        <v>2043</v>
      </c>
      <c r="G2802" s="135" t="n">
        <v>30</v>
      </c>
      <c r="H2802" s="136" t="n">
        <v>750.071968335988</v>
      </c>
      <c r="I2802" s="137" t="n">
        <v>4787856.08051847</v>
      </c>
      <c r="J2802" s="138" t="str">
        <f>IF(I2802&gt;0,H2802/I2802,0)</f>
      </c>
      <c r="K2802" s="139" t="str">
        <f>1-EXP(-J2802)</f>
      </c>
      <c r="L2802" s="140" t="str">
        <f>IF(G2802=30,1,M2801)</f>
      </c>
      <c r="M2802" s="141" t="str">
        <f>L2802*(1-K2802)</f>
      </c>
    </row>
    <row r="2803">
      <c r="A2803" t="s">
        <v>148</v>
      </c>
      <c r="B2803" t="s">
        <v>174</v>
      </c>
      <c r="C2803" s="4" t="s">
        <v>175</v>
      </c>
      <c r="D2803" t="s">
        <v>166</v>
      </c>
      <c r="E2803" t="s">
        <v>451</v>
      </c>
      <c r="F2803" s="134" t="n">
        <v>2043</v>
      </c>
      <c r="G2803" s="135" t="n">
        <v>31</v>
      </c>
      <c r="H2803" s="136" t="n">
        <v>1057.26736688644</v>
      </c>
      <c r="I2803" s="137" t="n">
        <v>4900863.89936221</v>
      </c>
      <c r="J2803" s="138" t="str">
        <f>IF(I2803&gt;0,H2803/I2803,0)</f>
      </c>
      <c r="K2803" s="139" t="str">
        <f>1-EXP(-J2803)</f>
      </c>
      <c r="L2803" s="140" t="str">
        <f>IF(G2803=30,1,M2802)</f>
      </c>
      <c r="M2803" s="141" t="str">
        <f>L2803*(1-K2803)</f>
      </c>
    </row>
    <row r="2804">
      <c r="A2804" t="s">
        <v>148</v>
      </c>
      <c r="B2804" t="s">
        <v>174</v>
      </c>
      <c r="C2804" s="4" t="s">
        <v>175</v>
      </c>
      <c r="D2804" t="s">
        <v>166</v>
      </c>
      <c r="E2804" t="s">
        <v>451</v>
      </c>
      <c r="F2804" s="134" t="n">
        <v>2043</v>
      </c>
      <c r="G2804" s="135" t="n">
        <v>32</v>
      </c>
      <c r="H2804" s="136" t="n">
        <v>1106.79331934627</v>
      </c>
      <c r="I2804" s="137" t="n">
        <v>4872843.05853195</v>
      </c>
      <c r="J2804" s="138" t="str">
        <f>IF(I2804&gt;0,H2804/I2804,0)</f>
      </c>
      <c r="K2804" s="139" t="str">
        <f>1-EXP(-J2804)</f>
      </c>
      <c r="L2804" s="140" t="str">
        <f>IF(G2804=30,1,M2803)</f>
      </c>
      <c r="M2804" s="141" t="str">
        <f>L2804*(1-K2804)</f>
      </c>
    </row>
    <row r="2805">
      <c r="A2805" t="s">
        <v>148</v>
      </c>
      <c r="B2805" t="s">
        <v>174</v>
      </c>
      <c r="C2805" s="4" t="s">
        <v>175</v>
      </c>
      <c r="D2805" t="s">
        <v>166</v>
      </c>
      <c r="E2805" t="s">
        <v>451</v>
      </c>
      <c r="F2805" s="134" t="n">
        <v>2043</v>
      </c>
      <c r="G2805" s="135" t="n">
        <v>33</v>
      </c>
      <c r="H2805" s="136" t="n">
        <v>1139.77456449539</v>
      </c>
      <c r="I2805" s="137" t="n">
        <v>4739037.08484719</v>
      </c>
      <c r="J2805" s="138" t="str">
        <f>IF(I2805&gt;0,H2805/I2805,0)</f>
      </c>
      <c r="K2805" s="139" t="str">
        <f>1-EXP(-J2805)</f>
      </c>
      <c r="L2805" s="140" t="str">
        <f>IF(G2805=30,1,M2804)</f>
      </c>
      <c r="M2805" s="141" t="str">
        <f>L2805*(1-K2805)</f>
      </c>
    </row>
    <row r="2806">
      <c r="A2806" t="s">
        <v>148</v>
      </c>
      <c r="B2806" t="s">
        <v>174</v>
      </c>
      <c r="C2806" s="4" t="s">
        <v>175</v>
      </c>
      <c r="D2806" t="s">
        <v>166</v>
      </c>
      <c r="E2806" t="s">
        <v>451</v>
      </c>
      <c r="F2806" s="134" t="n">
        <v>2043</v>
      </c>
      <c r="G2806" s="135" t="n">
        <v>34</v>
      </c>
      <c r="H2806" s="136" t="n">
        <v>1196.09283083909</v>
      </c>
      <c r="I2806" s="137" t="n">
        <v>4668015.4069797</v>
      </c>
      <c r="J2806" s="138" t="str">
        <f>IF(I2806&gt;0,H2806/I2806,0)</f>
      </c>
      <c r="K2806" s="139" t="str">
        <f>1-EXP(-J2806)</f>
      </c>
      <c r="L2806" s="140" t="str">
        <f>IF(G2806=30,1,M2805)</f>
      </c>
      <c r="M2806" s="141" t="str">
        <f>L2806*(1-K2806)</f>
      </c>
    </row>
    <row r="2807">
      <c r="A2807" t="s">
        <v>148</v>
      </c>
      <c r="B2807" t="s">
        <v>174</v>
      </c>
      <c r="C2807" s="4" t="s">
        <v>175</v>
      </c>
      <c r="D2807" t="s">
        <v>166</v>
      </c>
      <c r="E2807" t="s">
        <v>451</v>
      </c>
      <c r="F2807" s="134" t="n">
        <v>2043</v>
      </c>
      <c r="G2807" s="135" t="n">
        <v>35</v>
      </c>
      <c r="H2807" s="136" t="n">
        <v>1562.430225769</v>
      </c>
      <c r="I2807" s="137" t="n">
        <v>4624862.82213443</v>
      </c>
      <c r="J2807" s="138" t="str">
        <f>IF(I2807&gt;0,H2807/I2807,0)</f>
      </c>
      <c r="K2807" s="139" t="str">
        <f>1-EXP(-J2807)</f>
      </c>
      <c r="L2807" s="140" t="str">
        <f>IF(G2807=30,1,M2806)</f>
      </c>
      <c r="M2807" s="141" t="str">
        <f>L2807*(1-K2807)</f>
      </c>
    </row>
    <row r="2808">
      <c r="A2808" t="s">
        <v>148</v>
      </c>
      <c r="B2808" t="s">
        <v>174</v>
      </c>
      <c r="C2808" s="4" t="s">
        <v>175</v>
      </c>
      <c r="D2808" t="s">
        <v>166</v>
      </c>
      <c r="E2808" t="s">
        <v>451</v>
      </c>
      <c r="F2808" s="134" t="n">
        <v>2043</v>
      </c>
      <c r="G2808" s="135" t="n">
        <v>36</v>
      </c>
      <c r="H2808" s="136" t="n">
        <v>1901.09495422413</v>
      </c>
      <c r="I2808" s="137" t="n">
        <v>4649365.33046369</v>
      </c>
      <c r="J2808" s="138" t="str">
        <f>IF(I2808&gt;0,H2808/I2808,0)</f>
      </c>
      <c r="K2808" s="139" t="str">
        <f>1-EXP(-J2808)</f>
      </c>
      <c r="L2808" s="140" t="str">
        <f>IF(G2808=30,1,M2807)</f>
      </c>
      <c r="M2808" s="141" t="str">
        <f>L2808*(1-K2808)</f>
      </c>
    </row>
    <row r="2809">
      <c r="A2809" t="s">
        <v>148</v>
      </c>
      <c r="B2809" t="s">
        <v>174</v>
      </c>
      <c r="C2809" s="4" t="s">
        <v>175</v>
      </c>
      <c r="D2809" t="s">
        <v>166</v>
      </c>
      <c r="E2809" t="s">
        <v>451</v>
      </c>
      <c r="F2809" s="134" t="n">
        <v>2043</v>
      </c>
      <c r="G2809" s="135" t="n">
        <v>37</v>
      </c>
      <c r="H2809" s="136" t="n">
        <v>2006.22577094082</v>
      </c>
      <c r="I2809" s="137" t="n">
        <v>4565381.53326617</v>
      </c>
      <c r="J2809" s="138" t="str">
        <f>IF(I2809&gt;0,H2809/I2809,0)</f>
      </c>
      <c r="K2809" s="139" t="str">
        <f>1-EXP(-J2809)</f>
      </c>
      <c r="L2809" s="140" t="str">
        <f>IF(G2809=30,1,M2808)</f>
      </c>
      <c r="M2809" s="141" t="str">
        <f>L2809*(1-K2809)</f>
      </c>
    </row>
    <row r="2810">
      <c r="A2810" t="s">
        <v>148</v>
      </c>
      <c r="B2810" t="s">
        <v>174</v>
      </c>
      <c r="C2810" s="4" t="s">
        <v>175</v>
      </c>
      <c r="D2810" t="s">
        <v>166</v>
      </c>
      <c r="E2810" t="s">
        <v>451</v>
      </c>
      <c r="F2810" s="134" t="n">
        <v>2043</v>
      </c>
      <c r="G2810" s="135" t="n">
        <v>38</v>
      </c>
      <c r="H2810" s="136" t="n">
        <v>2133.6482161495</v>
      </c>
      <c r="I2810" s="137" t="n">
        <v>4502932.54129636</v>
      </c>
      <c r="J2810" s="138" t="str">
        <f>IF(I2810&gt;0,H2810/I2810,0)</f>
      </c>
      <c r="K2810" s="139" t="str">
        <f>1-EXP(-J2810)</f>
      </c>
      <c r="L2810" s="140" t="str">
        <f>IF(G2810=30,1,M2809)</f>
      </c>
      <c r="M2810" s="141" t="str">
        <f>L2810*(1-K2810)</f>
      </c>
    </row>
    <row r="2811">
      <c r="A2811" t="s">
        <v>148</v>
      </c>
      <c r="B2811" t="s">
        <v>174</v>
      </c>
      <c r="C2811" s="4" t="s">
        <v>175</v>
      </c>
      <c r="D2811" t="s">
        <v>166</v>
      </c>
      <c r="E2811" t="s">
        <v>451</v>
      </c>
      <c r="F2811" s="134" t="n">
        <v>2043</v>
      </c>
      <c r="G2811" s="135" t="n">
        <v>39</v>
      </c>
      <c r="H2811" s="136" t="n">
        <v>2240.68869214986</v>
      </c>
      <c r="I2811" s="137" t="n">
        <v>4373078.56011493</v>
      </c>
      <c r="J2811" s="138" t="str">
        <f>IF(I2811&gt;0,H2811/I2811,0)</f>
      </c>
      <c r="K2811" s="139" t="str">
        <f>1-EXP(-J2811)</f>
      </c>
      <c r="L2811" s="140" t="str">
        <f>IF(G2811=30,1,M2810)</f>
      </c>
      <c r="M2811" s="141" t="str">
        <f>L2811*(1-K2811)</f>
      </c>
    </row>
    <row r="2812">
      <c r="A2812" t="s">
        <v>148</v>
      </c>
      <c r="B2812" t="s">
        <v>174</v>
      </c>
      <c r="C2812" s="4" t="s">
        <v>175</v>
      </c>
      <c r="D2812" t="s">
        <v>166</v>
      </c>
      <c r="E2812" t="s">
        <v>451</v>
      </c>
      <c r="F2812" s="134" t="n">
        <v>2043</v>
      </c>
      <c r="G2812" s="135" t="n">
        <v>40</v>
      </c>
      <c r="H2812" s="136" t="n">
        <v>2968.48808650115</v>
      </c>
      <c r="I2812" s="137" t="n">
        <v>4305444.92873307</v>
      </c>
      <c r="J2812" s="138" t="str">
        <f>IF(I2812&gt;0,H2812/I2812,0)</f>
      </c>
      <c r="K2812" s="139" t="str">
        <f>1-EXP(-J2812)</f>
      </c>
      <c r="L2812" s="140" t="str">
        <f>IF(G2812=30,1,M2811)</f>
      </c>
      <c r="M2812" s="141" t="str">
        <f>L2812*(1-K2812)</f>
      </c>
    </row>
    <row r="2813">
      <c r="A2813" t="s">
        <v>148</v>
      </c>
      <c r="B2813" t="s">
        <v>174</v>
      </c>
      <c r="C2813" s="4" t="s">
        <v>175</v>
      </c>
      <c r="D2813" t="s">
        <v>166</v>
      </c>
      <c r="E2813" t="s">
        <v>451</v>
      </c>
      <c r="F2813" s="134" t="n">
        <v>2043</v>
      </c>
      <c r="G2813" s="135" t="n">
        <v>41</v>
      </c>
      <c r="H2813" s="136" t="n">
        <v>3466.00977659858</v>
      </c>
      <c r="I2813" s="137" t="n">
        <v>4278873.69962138</v>
      </c>
      <c r="J2813" s="138" t="str">
        <f>IF(I2813&gt;0,H2813/I2813,0)</f>
      </c>
      <c r="K2813" s="139" t="str">
        <f>1-EXP(-J2813)</f>
      </c>
      <c r="L2813" s="140" t="str">
        <f>IF(G2813=30,1,M2812)</f>
      </c>
      <c r="M2813" s="141" t="str">
        <f>L2813*(1-K2813)</f>
      </c>
    </row>
    <row r="2814">
      <c r="A2814" t="s">
        <v>148</v>
      </c>
      <c r="B2814" t="s">
        <v>174</v>
      </c>
      <c r="C2814" s="4" t="s">
        <v>175</v>
      </c>
      <c r="D2814" t="s">
        <v>166</v>
      </c>
      <c r="E2814" t="s">
        <v>451</v>
      </c>
      <c r="F2814" s="134" t="n">
        <v>2043</v>
      </c>
      <c r="G2814" s="135" t="n">
        <v>42</v>
      </c>
      <c r="H2814" s="136" t="n">
        <v>3738.54640228238</v>
      </c>
      <c r="I2814" s="137" t="n">
        <v>4254999.95436198</v>
      </c>
      <c r="J2814" s="138" t="str">
        <f>IF(I2814&gt;0,H2814/I2814,0)</f>
      </c>
      <c r="K2814" s="139" t="str">
        <f>1-EXP(-J2814)</f>
      </c>
      <c r="L2814" s="140" t="str">
        <f>IF(G2814=30,1,M2813)</f>
      </c>
      <c r="M2814" s="141" t="str">
        <f>L2814*(1-K2814)</f>
      </c>
    </row>
    <row r="2815">
      <c r="A2815" t="s">
        <v>148</v>
      </c>
      <c r="B2815" t="s">
        <v>174</v>
      </c>
      <c r="C2815" s="4" t="s">
        <v>175</v>
      </c>
      <c r="D2815" t="s">
        <v>166</v>
      </c>
      <c r="E2815" t="s">
        <v>451</v>
      </c>
      <c r="F2815" s="134" t="n">
        <v>2043</v>
      </c>
      <c r="G2815" s="135" t="n">
        <v>43</v>
      </c>
      <c r="H2815" s="136" t="n">
        <v>4042.27248627046</v>
      </c>
      <c r="I2815" s="137" t="n">
        <v>4230339.43828921</v>
      </c>
      <c r="J2815" s="138" t="str">
        <f>IF(I2815&gt;0,H2815/I2815,0)</f>
      </c>
      <c r="K2815" s="139" t="str">
        <f>1-EXP(-J2815)</f>
      </c>
      <c r="L2815" s="140" t="str">
        <f>IF(G2815=30,1,M2814)</f>
      </c>
      <c r="M2815" s="141" t="str">
        <f>L2815*(1-K2815)</f>
      </c>
    </row>
    <row r="2816">
      <c r="A2816" t="s">
        <v>148</v>
      </c>
      <c r="B2816" t="s">
        <v>174</v>
      </c>
      <c r="C2816" s="4" t="s">
        <v>175</v>
      </c>
      <c r="D2816" t="s">
        <v>166</v>
      </c>
      <c r="E2816" t="s">
        <v>451</v>
      </c>
      <c r="F2816" s="134" t="n">
        <v>2043</v>
      </c>
      <c r="G2816" s="135" t="n">
        <v>44</v>
      </c>
      <c r="H2816" s="136" t="n">
        <v>4420.89962664023</v>
      </c>
      <c r="I2816" s="137" t="n">
        <v>4244044.99289376</v>
      </c>
      <c r="J2816" s="138" t="str">
        <f>IF(I2816&gt;0,H2816/I2816,0)</f>
      </c>
      <c r="K2816" s="139" t="str">
        <f>1-EXP(-J2816)</f>
      </c>
      <c r="L2816" s="140" t="str">
        <f>IF(G2816=30,1,M2815)</f>
      </c>
      <c r="M2816" s="141" t="str">
        <f>L2816*(1-K2816)</f>
      </c>
    </row>
    <row r="2817">
      <c r="A2817" t="s">
        <v>148</v>
      </c>
      <c r="B2817" t="s">
        <v>174</v>
      </c>
      <c r="C2817" s="4" t="s">
        <v>175</v>
      </c>
      <c r="D2817" t="s">
        <v>166</v>
      </c>
      <c r="E2817" t="s">
        <v>451</v>
      </c>
      <c r="F2817" s="134" t="n">
        <v>2043</v>
      </c>
      <c r="G2817" s="135" t="n">
        <v>45</v>
      </c>
      <c r="H2817" s="136" t="n">
        <v>5751.24050118426</v>
      </c>
      <c r="I2817" s="137" t="n">
        <v>4295323.7249077</v>
      </c>
      <c r="J2817" s="138" t="str">
        <f>IF(I2817&gt;0,H2817/I2817,0)</f>
      </c>
      <c r="K2817" s="139" t="str">
        <f>1-EXP(-J2817)</f>
      </c>
      <c r="L2817" s="140" t="str">
        <f>IF(G2817=30,1,M2816)</f>
      </c>
      <c r="M2817" s="141" t="str">
        <f>L2817*(1-K2817)</f>
      </c>
    </row>
    <row r="2818">
      <c r="A2818" t="s">
        <v>148</v>
      </c>
      <c r="B2818" t="s">
        <v>174</v>
      </c>
      <c r="C2818" s="4" t="s">
        <v>175</v>
      </c>
      <c r="D2818" t="s">
        <v>166</v>
      </c>
      <c r="E2818" t="s">
        <v>451</v>
      </c>
      <c r="F2818" s="134" t="n">
        <v>2043</v>
      </c>
      <c r="G2818" s="135" t="n">
        <v>46</v>
      </c>
      <c r="H2818" s="136" t="n">
        <v>6729.25063494439</v>
      </c>
      <c r="I2818" s="137" t="n">
        <v>4419790.8114835</v>
      </c>
      <c r="J2818" s="138" t="str">
        <f>IF(I2818&gt;0,H2818/I2818,0)</f>
      </c>
      <c r="K2818" s="139" t="str">
        <f>1-EXP(-J2818)</f>
      </c>
      <c r="L2818" s="140" t="str">
        <f>IF(G2818=30,1,M2817)</f>
      </c>
      <c r="M2818" s="141" t="str">
        <f>L2818*(1-K2818)</f>
      </c>
    </row>
    <row r="2819">
      <c r="A2819" t="s">
        <v>148</v>
      </c>
      <c r="B2819" t="s">
        <v>174</v>
      </c>
      <c r="C2819" s="4" t="s">
        <v>175</v>
      </c>
      <c r="D2819" t="s">
        <v>166</v>
      </c>
      <c r="E2819" t="s">
        <v>451</v>
      </c>
      <c r="F2819" s="134" t="n">
        <v>2043</v>
      </c>
      <c r="G2819" s="135" t="n">
        <v>47</v>
      </c>
      <c r="H2819" s="136" t="n">
        <v>7278.6111783252</v>
      </c>
      <c r="I2819" s="137" t="n">
        <v>4368350.74417488</v>
      </c>
      <c r="J2819" s="138" t="str">
        <f>IF(I2819&gt;0,H2819/I2819,0)</f>
      </c>
      <c r="K2819" s="139" t="str">
        <f>1-EXP(-J2819)</f>
      </c>
      <c r="L2819" s="140" t="str">
        <f>IF(G2819=30,1,M2818)</f>
      </c>
      <c r="M2819" s="141" t="str">
        <f>L2819*(1-K2819)</f>
      </c>
    </row>
    <row r="2820">
      <c r="A2820" t="s">
        <v>148</v>
      </c>
      <c r="B2820" t="s">
        <v>174</v>
      </c>
      <c r="C2820" s="4" t="s">
        <v>175</v>
      </c>
      <c r="D2820" t="s">
        <v>166</v>
      </c>
      <c r="E2820" t="s">
        <v>451</v>
      </c>
      <c r="F2820" s="134" t="n">
        <v>2043</v>
      </c>
      <c r="G2820" s="135" t="n">
        <v>48</v>
      </c>
      <c r="H2820" s="136" t="n">
        <v>7827.09582846911</v>
      </c>
      <c r="I2820" s="137" t="n">
        <v>4286747.77905452</v>
      </c>
      <c r="J2820" s="138" t="str">
        <f>IF(I2820&gt;0,H2820/I2820,0)</f>
      </c>
      <c r="K2820" s="139" t="str">
        <f>1-EXP(-J2820)</f>
      </c>
      <c r="L2820" s="140" t="str">
        <f>IF(G2820=30,1,M2819)</f>
      </c>
      <c r="M2820" s="141" t="str">
        <f>L2820*(1-K2820)</f>
      </c>
    </row>
    <row r="2821">
      <c r="A2821" t="s">
        <v>148</v>
      </c>
      <c r="B2821" t="s">
        <v>174</v>
      </c>
      <c r="C2821" s="4" t="s">
        <v>175</v>
      </c>
      <c r="D2821" t="s">
        <v>166</v>
      </c>
      <c r="E2821" t="s">
        <v>451</v>
      </c>
      <c r="F2821" s="134" t="n">
        <v>2043</v>
      </c>
      <c r="G2821" s="135" t="n">
        <v>49</v>
      </c>
      <c r="H2821" s="136" t="n">
        <v>8447.97133003089</v>
      </c>
      <c r="I2821" s="137" t="n">
        <v>4219482.11373525</v>
      </c>
      <c r="J2821" s="138" t="str">
        <f>IF(I2821&gt;0,H2821/I2821,0)</f>
      </c>
      <c r="K2821" s="139" t="str">
        <f>1-EXP(-J2821)</f>
      </c>
      <c r="L2821" s="140" t="str">
        <f>IF(G2821=30,1,M2820)</f>
      </c>
      <c r="M2821" s="141" t="str">
        <f>L2821*(1-K2821)</f>
      </c>
    </row>
    <row r="2822">
      <c r="A2822" t="s">
        <v>148</v>
      </c>
      <c r="B2822" t="s">
        <v>174</v>
      </c>
      <c r="C2822" s="4" t="s">
        <v>175</v>
      </c>
      <c r="D2822" t="s">
        <v>166</v>
      </c>
      <c r="E2822" t="s">
        <v>451</v>
      </c>
      <c r="F2822" s="134" t="n">
        <v>2043</v>
      </c>
      <c r="G2822" s="135" t="n">
        <v>50</v>
      </c>
      <c r="H2822" s="136" t="n">
        <v>9528.27926637293</v>
      </c>
      <c r="I2822" s="137" t="n">
        <v>4154676.39078887</v>
      </c>
      <c r="J2822" s="138" t="str">
        <f>IF(I2822&gt;0,H2822/I2822,0)</f>
      </c>
      <c r="K2822" s="139" t="str">
        <f>1-EXP(-J2822)</f>
      </c>
      <c r="L2822" s="140" t="str">
        <f>IF(G2822=30,1,M2821)</f>
      </c>
      <c r="M2822" s="141" t="str">
        <f>L2822*(1-K2822)</f>
      </c>
    </row>
    <row r="2823">
      <c r="A2823" t="s">
        <v>148</v>
      </c>
      <c r="B2823" t="s">
        <v>174</v>
      </c>
      <c r="C2823" s="4" t="s">
        <v>175</v>
      </c>
      <c r="D2823" t="s">
        <v>166</v>
      </c>
      <c r="E2823" t="s">
        <v>451</v>
      </c>
      <c r="F2823" s="134" t="n">
        <v>2043</v>
      </c>
      <c r="G2823" s="135" t="n">
        <v>51</v>
      </c>
      <c r="H2823" s="136" t="n">
        <v>10459.0812791554</v>
      </c>
      <c r="I2823" s="137" t="n">
        <v>4175825.42079322</v>
      </c>
      <c r="J2823" s="138" t="str">
        <f>IF(I2823&gt;0,H2823/I2823,0)</f>
      </c>
      <c r="K2823" s="139" t="str">
        <f>1-EXP(-J2823)</f>
      </c>
      <c r="L2823" s="140" t="str">
        <f>IF(G2823=30,1,M2822)</f>
      </c>
      <c r="M2823" s="141" t="str">
        <f>L2823*(1-K2823)</f>
      </c>
    </row>
    <row r="2824">
      <c r="A2824" t="s">
        <v>148</v>
      </c>
      <c r="B2824" t="s">
        <v>174</v>
      </c>
      <c r="C2824" s="4" t="s">
        <v>175</v>
      </c>
      <c r="D2824" t="s">
        <v>166</v>
      </c>
      <c r="E2824" t="s">
        <v>451</v>
      </c>
      <c r="F2824" s="134" t="n">
        <v>2043</v>
      </c>
      <c r="G2824" s="135" t="n">
        <v>52</v>
      </c>
      <c r="H2824" s="136" t="n">
        <v>11435.4655317713</v>
      </c>
      <c r="I2824" s="137" t="n">
        <v>4176861.873896</v>
      </c>
      <c r="J2824" s="138" t="str">
        <f>IF(I2824&gt;0,H2824/I2824,0)</f>
      </c>
      <c r="K2824" s="139" t="str">
        <f>1-EXP(-J2824)</f>
      </c>
      <c r="L2824" s="140" t="str">
        <f>IF(G2824=30,1,M2823)</f>
      </c>
      <c r="M2824" s="141" t="str">
        <f>L2824*(1-K2824)</f>
      </c>
    </row>
    <row r="2825">
      <c r="A2825" t="s">
        <v>148</v>
      </c>
      <c r="B2825" t="s">
        <v>174</v>
      </c>
      <c r="C2825" s="4" t="s">
        <v>175</v>
      </c>
      <c r="D2825" t="s">
        <v>166</v>
      </c>
      <c r="E2825" t="s">
        <v>451</v>
      </c>
      <c r="F2825" s="134" t="n">
        <v>2043</v>
      </c>
      <c r="G2825" s="135" t="n">
        <v>53</v>
      </c>
      <c r="H2825" s="136" t="n">
        <v>16639.6653596597</v>
      </c>
      <c r="I2825" s="137" t="n">
        <v>6141993.07712745</v>
      </c>
      <c r="J2825" s="138" t="str">
        <f>IF(I2825&gt;0,H2825/I2825,0)</f>
      </c>
      <c r="K2825" s="139" t="str">
        <f>1-EXP(-J2825)</f>
      </c>
      <c r="L2825" s="140" t="str">
        <f>IF(G2825=30,1,M2824)</f>
      </c>
      <c r="M2825" s="141" t="str">
        <f>L2825*(1-K2825)</f>
      </c>
    </row>
    <row r="2826">
      <c r="A2826" t="s">
        <v>148</v>
      </c>
      <c r="B2826" t="s">
        <v>174</v>
      </c>
      <c r="C2826" s="4" t="s">
        <v>175</v>
      </c>
      <c r="D2826" t="s">
        <v>166</v>
      </c>
      <c r="E2826" t="s">
        <v>451</v>
      </c>
      <c r="F2826" s="134" t="n">
        <v>2043</v>
      </c>
      <c r="G2826" s="135" t="n">
        <v>54</v>
      </c>
      <c r="H2826" s="136" t="n">
        <v>13350.5885612396</v>
      </c>
      <c r="I2826" s="137" t="n">
        <v>4100301.91174439</v>
      </c>
      <c r="J2826" s="138" t="str">
        <f>IF(I2826&gt;0,H2826/I2826,0)</f>
      </c>
      <c r="K2826" s="139" t="str">
        <f>1-EXP(-J2826)</f>
      </c>
      <c r="L2826" s="140" t="str">
        <f>IF(G2826=30,1,M2825)</f>
      </c>
      <c r="M2826" s="141" t="str">
        <f>L2826*(1-K2826)</f>
      </c>
    </row>
    <row r="2827">
      <c r="A2827" t="s">
        <v>148</v>
      </c>
      <c r="B2827" t="s">
        <v>174</v>
      </c>
      <c r="C2827" s="4" t="s">
        <v>175</v>
      </c>
      <c r="D2827" t="s">
        <v>166</v>
      </c>
      <c r="E2827" t="s">
        <v>451</v>
      </c>
      <c r="F2827" s="134" t="n">
        <v>2043</v>
      </c>
      <c r="G2827" s="135" t="n">
        <v>55</v>
      </c>
      <c r="H2827" s="136" t="n">
        <v>14237.3449445986</v>
      </c>
      <c r="I2827" s="137" t="n">
        <v>4063411.45410362</v>
      </c>
      <c r="J2827" s="138" t="str">
        <f>IF(I2827&gt;0,H2827/I2827,0)</f>
      </c>
      <c r="K2827" s="139" t="str">
        <f>1-EXP(-J2827)</f>
      </c>
      <c r="L2827" s="140" t="str">
        <f>IF(G2827=30,1,M2826)</f>
      </c>
      <c r="M2827" s="141" t="str">
        <f>L2827*(1-K2827)</f>
      </c>
    </row>
    <row r="2828">
      <c r="A2828" t="s">
        <v>148</v>
      </c>
      <c r="B2828" t="s">
        <v>174</v>
      </c>
      <c r="C2828" s="4" t="s">
        <v>175</v>
      </c>
      <c r="D2828" t="s">
        <v>166</v>
      </c>
      <c r="E2828" t="s">
        <v>451</v>
      </c>
      <c r="F2828" s="134" t="n">
        <v>2043</v>
      </c>
      <c r="G2828" s="135" t="n">
        <v>56</v>
      </c>
      <c r="H2828" s="136" t="n">
        <v>14937.8420223263</v>
      </c>
      <c r="I2828" s="137" t="n">
        <v>3916475.00238028</v>
      </c>
      <c r="J2828" s="138" t="str">
        <f>IF(I2828&gt;0,H2828/I2828,0)</f>
      </c>
      <c r="K2828" s="139" t="str">
        <f>1-EXP(-J2828)</f>
      </c>
      <c r="L2828" s="140" t="str">
        <f>IF(G2828=30,1,M2827)</f>
      </c>
      <c r="M2828" s="141" t="str">
        <f>L2828*(1-K2828)</f>
      </c>
    </row>
    <row r="2829">
      <c r="A2829" t="s">
        <v>148</v>
      </c>
      <c r="B2829" t="s">
        <v>174</v>
      </c>
      <c r="C2829" s="4" t="s">
        <v>175</v>
      </c>
      <c r="D2829" t="s">
        <v>166</v>
      </c>
      <c r="E2829" t="s">
        <v>451</v>
      </c>
      <c r="F2829" s="134" t="n">
        <v>2043</v>
      </c>
      <c r="G2829" s="135" t="n">
        <v>57</v>
      </c>
      <c r="H2829" s="136" t="n">
        <v>16058.6362985162</v>
      </c>
      <c r="I2829" s="137" t="n">
        <v>3860093.06875104</v>
      </c>
      <c r="J2829" s="138" t="str">
        <f>IF(I2829&gt;0,H2829/I2829,0)</f>
      </c>
      <c r="K2829" s="139" t="str">
        <f>1-EXP(-J2829)</f>
      </c>
      <c r="L2829" s="140" t="str">
        <f>IF(G2829=30,1,M2828)</f>
      </c>
      <c r="M2829" s="141" t="str">
        <f>L2829*(1-K2829)</f>
      </c>
    </row>
    <row r="2830">
      <c r="A2830" t="s">
        <v>148</v>
      </c>
      <c r="B2830" t="s">
        <v>174</v>
      </c>
      <c r="C2830" s="4" t="s">
        <v>175</v>
      </c>
      <c r="D2830" t="s">
        <v>166</v>
      </c>
      <c r="E2830" t="s">
        <v>451</v>
      </c>
      <c r="F2830" s="134" t="n">
        <v>2043</v>
      </c>
      <c r="G2830" s="135" t="n">
        <v>58</v>
      </c>
      <c r="H2830" s="136" t="n">
        <v>17674.8703580558</v>
      </c>
      <c r="I2830" s="137" t="n">
        <v>3888407.65174363</v>
      </c>
      <c r="J2830" s="138" t="str">
        <f>IF(I2830&gt;0,H2830/I2830,0)</f>
      </c>
      <c r="K2830" s="139" t="str">
        <f>1-EXP(-J2830)</f>
      </c>
      <c r="L2830" s="140" t="str">
        <f>IF(G2830=30,1,M2829)</f>
      </c>
      <c r="M2830" s="141" t="str">
        <f>L2830*(1-K2830)</f>
      </c>
    </row>
    <row r="2831">
      <c r="A2831" t="s">
        <v>148</v>
      </c>
      <c r="B2831" t="s">
        <v>174</v>
      </c>
      <c r="C2831" s="4" t="s">
        <v>175</v>
      </c>
      <c r="D2831" t="s">
        <v>166</v>
      </c>
      <c r="E2831" t="s">
        <v>451</v>
      </c>
      <c r="F2831" s="134" t="n">
        <v>2043</v>
      </c>
      <c r="G2831" s="135" t="n">
        <v>59</v>
      </c>
      <c r="H2831" s="136" t="n">
        <v>19580.099483773</v>
      </c>
      <c r="I2831" s="137" t="n">
        <v>3936651.81453225</v>
      </c>
      <c r="J2831" s="138" t="str">
        <f>IF(I2831&gt;0,H2831/I2831,0)</f>
      </c>
      <c r="K2831" s="139" t="str">
        <f>1-EXP(-J2831)</f>
      </c>
      <c r="L2831" s="140" t="str">
        <f>IF(G2831=30,1,M2830)</f>
      </c>
      <c r="M2831" s="141" t="str">
        <f>L2831*(1-K2831)</f>
      </c>
    </row>
    <row r="2832">
      <c r="A2832" t="s">
        <v>148</v>
      </c>
      <c r="B2832" t="s">
        <v>174</v>
      </c>
      <c r="C2832" s="4" t="s">
        <v>175</v>
      </c>
      <c r="D2832" t="s">
        <v>166</v>
      </c>
      <c r="E2832" t="s">
        <v>451</v>
      </c>
      <c r="F2832" s="134" t="n">
        <v>2043</v>
      </c>
      <c r="G2832" s="135" t="n">
        <v>60</v>
      </c>
      <c r="H2832" s="136" t="n">
        <v>20971.7690459039</v>
      </c>
      <c r="I2832" s="137" t="n">
        <v>3882174.48830701</v>
      </c>
      <c r="J2832" s="138" t="str">
        <f>IF(I2832&gt;0,H2832/I2832,0)</f>
      </c>
      <c r="K2832" s="139" t="str">
        <f>1-EXP(-J2832)</f>
      </c>
      <c r="L2832" s="140" t="str">
        <f>IF(G2832=30,1,M2831)</f>
      </c>
      <c r="M2832" s="141" t="str">
        <f>L2832*(1-K2832)</f>
      </c>
    </row>
    <row r="2833">
      <c r="A2833" t="s">
        <v>148</v>
      </c>
      <c r="B2833" t="s">
        <v>174</v>
      </c>
      <c r="C2833" s="4" t="s">
        <v>175</v>
      </c>
      <c r="D2833" t="s">
        <v>166</v>
      </c>
      <c r="E2833" t="s">
        <v>451</v>
      </c>
      <c r="F2833" s="134" t="n">
        <v>2043</v>
      </c>
      <c r="G2833" s="135" t="n">
        <v>61</v>
      </c>
      <c r="H2833" s="136" t="n">
        <v>22080.8623245231</v>
      </c>
      <c r="I2833" s="137" t="n">
        <v>3723622.46160133</v>
      </c>
      <c r="J2833" s="138" t="str">
        <f>IF(I2833&gt;0,H2833/I2833,0)</f>
      </c>
      <c r="K2833" s="139" t="str">
        <f>1-EXP(-J2833)</f>
      </c>
      <c r="L2833" s="140" t="str">
        <f>IF(G2833=30,1,M2832)</f>
      </c>
      <c r="M2833" s="141" t="str">
        <f>L2833*(1-K2833)</f>
      </c>
    </row>
    <row r="2834">
      <c r="A2834" t="s">
        <v>148</v>
      </c>
      <c r="B2834" t="s">
        <v>174</v>
      </c>
      <c r="C2834" s="4" t="s">
        <v>175</v>
      </c>
      <c r="D2834" t="s">
        <v>166</v>
      </c>
      <c r="E2834" t="s">
        <v>451</v>
      </c>
      <c r="F2834" s="134" t="n">
        <v>2043</v>
      </c>
      <c r="G2834" s="135" t="n">
        <v>62</v>
      </c>
      <c r="H2834" s="136" t="n">
        <v>23551.4190464606</v>
      </c>
      <c r="I2834" s="137" t="n">
        <v>3620405.53235529</v>
      </c>
      <c r="J2834" s="138" t="str">
        <f>IF(I2834&gt;0,H2834/I2834,0)</f>
      </c>
      <c r="K2834" s="139" t="str">
        <f>1-EXP(-J2834)</f>
      </c>
      <c r="L2834" s="140" t="str">
        <f>IF(G2834=30,1,M2833)</f>
      </c>
      <c r="M2834" s="141" t="str">
        <f>L2834*(1-K2834)</f>
      </c>
    </row>
    <row r="2835">
      <c r="A2835" t="s">
        <v>148</v>
      </c>
      <c r="B2835" t="s">
        <v>174</v>
      </c>
      <c r="C2835" s="4" t="s">
        <v>175</v>
      </c>
      <c r="D2835" t="s">
        <v>166</v>
      </c>
      <c r="E2835" t="s">
        <v>451</v>
      </c>
      <c r="F2835" s="134" t="n">
        <v>2043</v>
      </c>
      <c r="G2835" s="135" t="n">
        <v>63</v>
      </c>
      <c r="H2835" s="136" t="n">
        <v>25188.8973030108</v>
      </c>
      <c r="I2835" s="137" t="n">
        <v>3529336.67134756</v>
      </c>
      <c r="J2835" s="138" t="str">
        <f>IF(I2835&gt;0,H2835/I2835,0)</f>
      </c>
      <c r="K2835" s="139" t="str">
        <f>1-EXP(-J2835)</f>
      </c>
      <c r="L2835" s="140" t="str">
        <f>IF(G2835=30,1,M2834)</f>
      </c>
      <c r="M2835" s="141" t="str">
        <f>L2835*(1-K2835)</f>
      </c>
    </row>
    <row r="2836">
      <c r="A2836" t="s">
        <v>148</v>
      </c>
      <c r="B2836" t="s">
        <v>174</v>
      </c>
      <c r="C2836" s="4" t="s">
        <v>175</v>
      </c>
      <c r="D2836" t="s">
        <v>166</v>
      </c>
      <c r="E2836" t="s">
        <v>451</v>
      </c>
      <c r="F2836" s="134" t="n">
        <v>2043</v>
      </c>
      <c r="G2836" s="135" t="n">
        <v>64</v>
      </c>
      <c r="H2836" s="136" t="n">
        <v>26864.8185051275</v>
      </c>
      <c r="I2836" s="137" t="n">
        <v>3431318.13000685</v>
      </c>
      <c r="J2836" s="138" t="str">
        <f>IF(I2836&gt;0,H2836/I2836,0)</f>
      </c>
      <c r="K2836" s="139" t="str">
        <f>1-EXP(-J2836)</f>
      </c>
      <c r="L2836" s="140" t="str">
        <f>IF(G2836=30,1,M2835)</f>
      </c>
      <c r="M2836" s="141" t="str">
        <f>L2836*(1-K2836)</f>
      </c>
    </row>
    <row r="2837">
      <c r="A2837" t="s">
        <v>148</v>
      </c>
      <c r="B2837" t="s">
        <v>174</v>
      </c>
      <c r="C2837" s="4" t="s">
        <v>175</v>
      </c>
      <c r="D2837" t="s">
        <v>166</v>
      </c>
      <c r="E2837" t="s">
        <v>451</v>
      </c>
      <c r="F2837" s="134" t="n">
        <v>2043</v>
      </c>
      <c r="G2837" s="135" t="n">
        <v>65</v>
      </c>
      <c r="H2837" s="136" t="n">
        <v>27199.4636409818</v>
      </c>
      <c r="I2837" s="137" t="n">
        <v>3314433.96089611</v>
      </c>
      <c r="J2837" s="138" t="str">
        <f>IF(I2837&gt;0,H2837/I2837,0)</f>
      </c>
      <c r="K2837" s="139" t="str">
        <f>1-EXP(-J2837)</f>
      </c>
      <c r="L2837" s="140" t="str">
        <f>IF(G2837=30,1,M2836)</f>
      </c>
      <c r="M2837" s="141" t="str">
        <f>L2837*(1-K2837)</f>
      </c>
    </row>
    <row r="2838">
      <c r="A2838" t="s">
        <v>148</v>
      </c>
      <c r="B2838" t="s">
        <v>174</v>
      </c>
      <c r="C2838" s="4" t="s">
        <v>175</v>
      </c>
      <c r="D2838" t="s">
        <v>166</v>
      </c>
      <c r="E2838" t="s">
        <v>451</v>
      </c>
      <c r="F2838" s="134" t="n">
        <v>2043</v>
      </c>
      <c r="G2838" s="135" t="n">
        <v>66</v>
      </c>
      <c r="H2838" s="136" t="n">
        <v>28932.7802294236</v>
      </c>
      <c r="I2838" s="137" t="n">
        <v>3210284.29985966</v>
      </c>
      <c r="J2838" s="138" t="str">
        <f>IF(I2838&gt;0,H2838/I2838,0)</f>
      </c>
      <c r="K2838" s="139" t="str">
        <f>1-EXP(-J2838)</f>
      </c>
      <c r="L2838" s="140" t="str">
        <f>IF(G2838=30,1,M2837)</f>
      </c>
      <c r="M2838" s="141" t="str">
        <f>L2838*(1-K2838)</f>
      </c>
    </row>
    <row r="2839">
      <c r="A2839" t="s">
        <v>148</v>
      </c>
      <c r="B2839" t="s">
        <v>174</v>
      </c>
      <c r="C2839" s="4" t="s">
        <v>175</v>
      </c>
      <c r="D2839" t="s">
        <v>166</v>
      </c>
      <c r="E2839" t="s">
        <v>451</v>
      </c>
      <c r="F2839" s="134" t="n">
        <v>2043</v>
      </c>
      <c r="G2839" s="135" t="n">
        <v>67</v>
      </c>
      <c r="H2839" s="136" t="n">
        <v>30618.1807464148</v>
      </c>
      <c r="I2839" s="137" t="n">
        <v>3094099.11220664</v>
      </c>
      <c r="J2839" s="138" t="str">
        <f>IF(I2839&gt;0,H2839/I2839,0)</f>
      </c>
      <c r="K2839" s="139" t="str">
        <f>1-EXP(-J2839)</f>
      </c>
      <c r="L2839" s="140" t="str">
        <f>IF(G2839=30,1,M2838)</f>
      </c>
      <c r="M2839" s="141" t="str">
        <f>L2839*(1-K2839)</f>
      </c>
    </row>
    <row r="2840">
      <c r="A2840" t="s">
        <v>148</v>
      </c>
      <c r="B2840" t="s">
        <v>174</v>
      </c>
      <c r="C2840" s="4" t="s">
        <v>175</v>
      </c>
      <c r="D2840" t="s">
        <v>166</v>
      </c>
      <c r="E2840" t="s">
        <v>451</v>
      </c>
      <c r="F2840" s="134" t="n">
        <v>2043</v>
      </c>
      <c r="G2840" s="135" t="n">
        <v>68</v>
      </c>
      <c r="H2840" s="136" t="n">
        <v>32350.1019442773</v>
      </c>
      <c r="I2840" s="137" t="n">
        <v>2975415.5520531</v>
      </c>
      <c r="J2840" s="138" t="str">
        <f>IF(I2840&gt;0,H2840/I2840,0)</f>
      </c>
      <c r="K2840" s="139" t="str">
        <f>1-EXP(-J2840)</f>
      </c>
      <c r="L2840" s="140" t="str">
        <f>IF(G2840=30,1,M2839)</f>
      </c>
      <c r="M2840" s="141" t="str">
        <f>L2840*(1-K2840)</f>
      </c>
    </row>
    <row r="2841">
      <c r="A2841" t="s">
        <v>148</v>
      </c>
      <c r="B2841" t="s">
        <v>174</v>
      </c>
      <c r="C2841" s="4" t="s">
        <v>175</v>
      </c>
      <c r="D2841" t="s">
        <v>166</v>
      </c>
      <c r="E2841" t="s">
        <v>451</v>
      </c>
      <c r="F2841" s="134" t="n">
        <v>2043</v>
      </c>
      <c r="G2841" s="135" t="n">
        <v>69</v>
      </c>
      <c r="H2841" s="136" t="n">
        <v>33873.1220976905</v>
      </c>
      <c r="I2841" s="137" t="n">
        <v>2832798.16535064</v>
      </c>
      <c r="J2841" s="138" t="str">
        <f>IF(I2841&gt;0,H2841/I2841,0)</f>
      </c>
      <c r="K2841" s="139" t="str">
        <f>1-EXP(-J2841)</f>
      </c>
      <c r="L2841" s="140" t="str">
        <f>IF(G2841=30,1,M2840)</f>
      </c>
      <c r="M2841" s="141" t="str">
        <f>L2841*(1-K2841)</f>
      </c>
    </row>
    <row r="2842">
      <c r="A2842" t="s">
        <v>148</v>
      </c>
      <c r="B2842" t="s">
        <v>174</v>
      </c>
      <c r="C2842" s="4" t="s">
        <v>175</v>
      </c>
      <c r="D2842" t="s">
        <v>166</v>
      </c>
      <c r="E2842" t="s">
        <v>451</v>
      </c>
      <c r="F2842" s="134" t="n">
        <v>2044</v>
      </c>
      <c r="G2842" s="135" t="n">
        <v>30</v>
      </c>
      <c r="H2842" s="136" t="n">
        <v>740.334519297993</v>
      </c>
      <c r="I2842" s="137" t="n">
        <v>4714217.8455446</v>
      </c>
      <c r="J2842" s="138" t="str">
        <f>IF(I2842&gt;0,H2842/I2842,0)</f>
      </c>
      <c r="K2842" s="139" t="str">
        <f>1-EXP(-J2842)</f>
      </c>
      <c r="L2842" s="140" t="str">
        <f>IF(G2842=30,1,M2841)</f>
      </c>
      <c r="M2842" s="141" t="str">
        <f>L2842*(1-K2842)</f>
      </c>
    </row>
    <row r="2843">
      <c r="A2843" t="s">
        <v>148</v>
      </c>
      <c r="B2843" t="s">
        <v>174</v>
      </c>
      <c r="C2843" s="4" t="s">
        <v>175</v>
      </c>
      <c r="D2843" t="s">
        <v>166</v>
      </c>
      <c r="E2843" t="s">
        <v>451</v>
      </c>
      <c r="F2843" s="134" t="n">
        <v>2044</v>
      </c>
      <c r="G2843" s="135" t="n">
        <v>31</v>
      </c>
      <c r="H2843" s="136" t="n">
        <v>993.430567176917</v>
      </c>
      <c r="I2843" s="137" t="n">
        <v>4782390.55613435</v>
      </c>
      <c r="J2843" s="138" t="str">
        <f>IF(I2843&gt;0,H2843/I2843,0)</f>
      </c>
      <c r="K2843" s="139" t="str">
        <f>1-EXP(-J2843)</f>
      </c>
      <c r="L2843" s="140" t="str">
        <f>IF(G2843=30,1,M2842)</f>
      </c>
      <c r="M2843" s="141" t="str">
        <f>L2843*(1-K2843)</f>
      </c>
    </row>
    <row r="2844">
      <c r="A2844" t="s">
        <v>148</v>
      </c>
      <c r="B2844" t="s">
        <v>174</v>
      </c>
      <c r="C2844" s="4" t="s">
        <v>175</v>
      </c>
      <c r="D2844" t="s">
        <v>166</v>
      </c>
      <c r="E2844" t="s">
        <v>451</v>
      </c>
      <c r="F2844" s="134" t="n">
        <v>2044</v>
      </c>
      <c r="G2844" s="135" t="n">
        <v>32</v>
      </c>
      <c r="H2844" s="136" t="n">
        <v>1113.99004908855</v>
      </c>
      <c r="I2844" s="137" t="n">
        <v>4895306.97612861</v>
      </c>
      <c r="J2844" s="138" t="str">
        <f>IF(I2844&gt;0,H2844/I2844,0)</f>
      </c>
      <c r="K2844" s="139" t="str">
        <f>1-EXP(-J2844)</f>
      </c>
      <c r="L2844" s="140" t="str">
        <f>IF(G2844=30,1,M2843)</f>
      </c>
      <c r="M2844" s="141" t="str">
        <f>L2844*(1-K2844)</f>
      </c>
    </row>
    <row r="2845">
      <c r="A2845" t="s">
        <v>148</v>
      </c>
      <c r="B2845" t="s">
        <v>174</v>
      </c>
      <c r="C2845" s="4" t="s">
        <v>175</v>
      </c>
      <c r="D2845" t="s">
        <v>166</v>
      </c>
      <c r="E2845" t="s">
        <v>451</v>
      </c>
      <c r="F2845" s="134" t="n">
        <v>2044</v>
      </c>
      <c r="G2845" s="135" t="n">
        <v>33</v>
      </c>
      <c r="H2845" s="136" t="n">
        <v>1172.4815283562</v>
      </c>
      <c r="I2845" s="137" t="n">
        <v>4867090.03714574</v>
      </c>
      <c r="J2845" s="138" t="str">
        <f>IF(I2845&gt;0,H2845/I2845,0)</f>
      </c>
      <c r="K2845" s="139" t="str">
        <f>1-EXP(-J2845)</f>
      </c>
      <c r="L2845" s="140" t="str">
        <f>IF(G2845=30,1,M2844)</f>
      </c>
      <c r="M2845" s="141" t="str">
        <f>L2845*(1-K2845)</f>
      </c>
    </row>
    <row r="2846">
      <c r="A2846" t="s">
        <v>148</v>
      </c>
      <c r="B2846" t="s">
        <v>174</v>
      </c>
      <c r="C2846" s="4" t="s">
        <v>175</v>
      </c>
      <c r="D2846" t="s">
        <v>166</v>
      </c>
      <c r="E2846" t="s">
        <v>451</v>
      </c>
      <c r="F2846" s="134" t="n">
        <v>2044</v>
      </c>
      <c r="G2846" s="135" t="n">
        <v>34</v>
      </c>
      <c r="H2846" s="136" t="n">
        <v>1214.32118324116</v>
      </c>
      <c r="I2846" s="137" t="n">
        <v>4733182.43201056</v>
      </c>
      <c r="J2846" s="138" t="str">
        <f>IF(I2846&gt;0,H2846/I2846,0)</f>
      </c>
      <c r="K2846" s="139" t="str">
        <f>1-EXP(-J2846)</f>
      </c>
      <c r="L2846" s="140" t="str">
        <f>IF(G2846=30,1,M2845)</f>
      </c>
      <c r="M2846" s="141" t="str">
        <f>L2846*(1-K2846)</f>
      </c>
    </row>
    <row r="2847">
      <c r="A2847" t="s">
        <v>148</v>
      </c>
      <c r="B2847" t="s">
        <v>174</v>
      </c>
      <c r="C2847" s="4" t="s">
        <v>175</v>
      </c>
      <c r="D2847" t="s">
        <v>166</v>
      </c>
      <c r="E2847" t="s">
        <v>451</v>
      </c>
      <c r="F2847" s="134" t="n">
        <v>2044</v>
      </c>
      <c r="G2847" s="135" t="n">
        <v>35</v>
      </c>
      <c r="H2847" s="136" t="n">
        <v>1572.2498239218</v>
      </c>
      <c r="I2847" s="137" t="n">
        <v>4661946.39858574</v>
      </c>
      <c r="J2847" s="138" t="str">
        <f>IF(I2847&gt;0,H2847/I2847,0)</f>
      </c>
      <c r="K2847" s="139" t="str">
        <f>1-EXP(-J2847)</f>
      </c>
      <c r="L2847" s="140" t="str">
        <f>IF(G2847=30,1,M2846)</f>
      </c>
      <c r="M2847" s="141" t="str">
        <f>L2847*(1-K2847)</f>
      </c>
    </row>
    <row r="2848">
      <c r="A2848" t="s">
        <v>148</v>
      </c>
      <c r="B2848" t="s">
        <v>174</v>
      </c>
      <c r="C2848" s="4" t="s">
        <v>175</v>
      </c>
      <c r="D2848" t="s">
        <v>166</v>
      </c>
      <c r="E2848" t="s">
        <v>451</v>
      </c>
      <c r="F2848" s="134" t="n">
        <v>2044</v>
      </c>
      <c r="G2848" s="135" t="n">
        <v>36</v>
      </c>
      <c r="H2848" s="136" t="n">
        <v>1828.62413198371</v>
      </c>
      <c r="I2848" s="137" t="n">
        <v>4618171.08044187</v>
      </c>
      <c r="J2848" s="138" t="str">
        <f>IF(I2848&gt;0,H2848/I2848,0)</f>
      </c>
      <c r="K2848" s="139" t="str">
        <f>1-EXP(-J2848)</f>
      </c>
      <c r="L2848" s="140" t="str">
        <f>IF(G2848=30,1,M2847)</f>
      </c>
      <c r="M2848" s="141" t="str">
        <f>L2848*(1-K2848)</f>
      </c>
    </row>
    <row r="2849">
      <c r="A2849" t="s">
        <v>148</v>
      </c>
      <c r="B2849" t="s">
        <v>174</v>
      </c>
      <c r="C2849" s="4" t="s">
        <v>175</v>
      </c>
      <c r="D2849" t="s">
        <v>166</v>
      </c>
      <c r="E2849" t="s">
        <v>451</v>
      </c>
      <c r="F2849" s="134" t="n">
        <v>2044</v>
      </c>
      <c r="G2849" s="135" t="n">
        <v>37</v>
      </c>
      <c r="H2849" s="136" t="n">
        <v>2034.60445049171</v>
      </c>
      <c r="I2849" s="137" t="n">
        <v>4642411.3484759</v>
      </c>
      <c r="J2849" s="138" t="str">
        <f>IF(I2849&gt;0,H2849/I2849,0)</f>
      </c>
      <c r="K2849" s="139" t="str">
        <f>1-EXP(-J2849)</f>
      </c>
      <c r="L2849" s="140" t="str">
        <f>IF(G2849=30,1,M2848)</f>
      </c>
      <c r="M2849" s="141" t="str">
        <f>L2849*(1-K2849)</f>
      </c>
    </row>
    <row r="2850">
      <c r="A2850" t="s">
        <v>148</v>
      </c>
      <c r="B2850" t="s">
        <v>174</v>
      </c>
      <c r="C2850" s="4" t="s">
        <v>175</v>
      </c>
      <c r="D2850" t="s">
        <v>166</v>
      </c>
      <c r="E2850" t="s">
        <v>451</v>
      </c>
      <c r="F2850" s="134" t="n">
        <v>2044</v>
      </c>
      <c r="G2850" s="135" t="n">
        <v>38</v>
      </c>
      <c r="H2850" s="136" t="n">
        <v>2153.55190613175</v>
      </c>
      <c r="I2850" s="137" t="n">
        <v>4558088.41090078</v>
      </c>
      <c r="J2850" s="138" t="str">
        <f>IF(I2850&gt;0,H2850/I2850,0)</f>
      </c>
      <c r="K2850" s="139" t="str">
        <f>1-EXP(-J2850)</f>
      </c>
      <c r="L2850" s="140" t="str">
        <f>IF(G2850=30,1,M2849)</f>
      </c>
      <c r="M2850" s="141" t="str">
        <f>L2850*(1-K2850)</f>
      </c>
    </row>
    <row r="2851">
      <c r="A2851" t="s">
        <v>148</v>
      </c>
      <c r="B2851" t="s">
        <v>174</v>
      </c>
      <c r="C2851" s="4" t="s">
        <v>175</v>
      </c>
      <c r="D2851" t="s">
        <v>166</v>
      </c>
      <c r="E2851" t="s">
        <v>451</v>
      </c>
      <c r="F2851" s="134" t="n">
        <v>2044</v>
      </c>
      <c r="G2851" s="135" t="n">
        <v>39</v>
      </c>
      <c r="H2851" s="136" t="n">
        <v>2295.87835271215</v>
      </c>
      <c r="I2851" s="137" t="n">
        <v>4495221.64971909</v>
      </c>
      <c r="J2851" s="138" t="str">
        <f>IF(I2851&gt;0,H2851/I2851,0)</f>
      </c>
      <c r="K2851" s="139" t="str">
        <f>1-EXP(-J2851)</f>
      </c>
      <c r="L2851" s="140" t="str">
        <f>IF(G2851=30,1,M2850)</f>
      </c>
      <c r="M2851" s="141" t="str">
        <f>L2851*(1-K2851)</f>
      </c>
    </row>
    <row r="2852">
      <c r="A2852" t="s">
        <v>148</v>
      </c>
      <c r="B2852" t="s">
        <v>174</v>
      </c>
      <c r="C2852" s="4" t="s">
        <v>175</v>
      </c>
      <c r="D2852" t="s">
        <v>166</v>
      </c>
      <c r="E2852" t="s">
        <v>451</v>
      </c>
      <c r="F2852" s="134" t="n">
        <v>2044</v>
      </c>
      <c r="G2852" s="135" t="n">
        <v>40</v>
      </c>
      <c r="H2852" s="136" t="n">
        <v>2997.90589819164</v>
      </c>
      <c r="I2852" s="137" t="n">
        <v>4365027.15097544</v>
      </c>
      <c r="J2852" s="138" t="str">
        <f>IF(I2852&gt;0,H2852/I2852,0)</f>
      </c>
      <c r="K2852" s="139" t="str">
        <f>1-EXP(-J2852)</f>
      </c>
      <c r="L2852" s="140" t="str">
        <f>IF(G2852=30,1,M2851)</f>
      </c>
      <c r="M2852" s="141" t="str">
        <f>L2852*(1-K2852)</f>
      </c>
    </row>
    <row r="2853">
      <c r="A2853" t="s">
        <v>148</v>
      </c>
      <c r="B2853" t="s">
        <v>174</v>
      </c>
      <c r="C2853" s="4" t="s">
        <v>175</v>
      </c>
      <c r="D2853" t="s">
        <v>166</v>
      </c>
      <c r="E2853" t="s">
        <v>451</v>
      </c>
      <c r="F2853" s="134" t="n">
        <v>2044</v>
      </c>
      <c r="G2853" s="135" t="n">
        <v>41</v>
      </c>
      <c r="H2853" s="136" t="n">
        <v>3320.6023824713</v>
      </c>
      <c r="I2853" s="137" t="n">
        <v>4296255.90715071</v>
      </c>
      <c r="J2853" s="138" t="str">
        <f>IF(I2853&gt;0,H2853/I2853,0)</f>
      </c>
      <c r="K2853" s="139" t="str">
        <f>1-EXP(-J2853)</f>
      </c>
      <c r="L2853" s="140" t="str">
        <f>IF(G2853=30,1,M2852)</f>
      </c>
      <c r="M2853" s="141" t="str">
        <f>L2853*(1-K2853)</f>
      </c>
    </row>
    <row r="2854">
      <c r="A2854" t="s">
        <v>148</v>
      </c>
      <c r="B2854" t="s">
        <v>174</v>
      </c>
      <c r="C2854" s="4" t="s">
        <v>175</v>
      </c>
      <c r="D2854" t="s">
        <v>166</v>
      </c>
      <c r="E2854" t="s">
        <v>451</v>
      </c>
      <c r="F2854" s="134" t="n">
        <v>2044</v>
      </c>
      <c r="G2854" s="135" t="n">
        <v>42</v>
      </c>
      <c r="H2854" s="136" t="n">
        <v>3732.99081886039</v>
      </c>
      <c r="I2854" s="137" t="n">
        <v>4269437.90894572</v>
      </c>
      <c r="J2854" s="138" t="str">
        <f>IF(I2854&gt;0,H2854/I2854,0)</f>
      </c>
      <c r="K2854" s="139" t="str">
        <f>1-EXP(-J2854)</f>
      </c>
      <c r="L2854" s="140" t="str">
        <f>IF(G2854=30,1,M2853)</f>
      </c>
      <c r="M2854" s="141" t="str">
        <f>L2854*(1-K2854)</f>
      </c>
    </row>
    <row r="2855">
      <c r="A2855" t="s">
        <v>148</v>
      </c>
      <c r="B2855" t="s">
        <v>174</v>
      </c>
      <c r="C2855" s="4" t="s">
        <v>175</v>
      </c>
      <c r="D2855" t="s">
        <v>166</v>
      </c>
      <c r="E2855" t="s">
        <v>451</v>
      </c>
      <c r="F2855" s="134" t="n">
        <v>2044</v>
      </c>
      <c r="G2855" s="135" t="n">
        <v>43</v>
      </c>
      <c r="H2855" s="136" t="n">
        <v>4034.25401262202</v>
      </c>
      <c r="I2855" s="137" t="n">
        <v>4244853.72439464</v>
      </c>
      <c r="J2855" s="138" t="str">
        <f>IF(I2855&gt;0,H2855/I2855,0)</f>
      </c>
      <c r="K2855" s="139" t="str">
        <f>1-EXP(-J2855)</f>
      </c>
      <c r="L2855" s="140" t="str">
        <f>IF(G2855=30,1,M2854)</f>
      </c>
      <c r="M2855" s="141" t="str">
        <f>L2855*(1-K2855)</f>
      </c>
    </row>
    <row r="2856">
      <c r="A2856" t="s">
        <v>148</v>
      </c>
      <c r="B2856" t="s">
        <v>174</v>
      </c>
      <c r="C2856" s="4" t="s">
        <v>175</v>
      </c>
      <c r="D2856" t="s">
        <v>166</v>
      </c>
      <c r="E2856" t="s">
        <v>451</v>
      </c>
      <c r="F2856" s="134" t="n">
        <v>2044</v>
      </c>
      <c r="G2856" s="135" t="n">
        <v>44</v>
      </c>
      <c r="H2856" s="136" t="n">
        <v>4370.45277295338</v>
      </c>
      <c r="I2856" s="137" t="n">
        <v>4219406.26928826</v>
      </c>
      <c r="J2856" s="138" t="str">
        <f>IF(I2856&gt;0,H2856/I2856,0)</f>
      </c>
      <c r="K2856" s="139" t="str">
        <f>1-EXP(-J2856)</f>
      </c>
      <c r="L2856" s="140" t="str">
        <f>IF(G2856=30,1,M2855)</f>
      </c>
      <c r="M2856" s="141" t="str">
        <f>L2856*(1-K2856)</f>
      </c>
    </row>
    <row r="2857">
      <c r="A2857" t="s">
        <v>148</v>
      </c>
      <c r="B2857" t="s">
        <v>174</v>
      </c>
      <c r="C2857" s="4" t="s">
        <v>175</v>
      </c>
      <c r="D2857" t="s">
        <v>166</v>
      </c>
      <c r="E2857" t="s">
        <v>451</v>
      </c>
      <c r="F2857" s="134" t="n">
        <v>2044</v>
      </c>
      <c r="G2857" s="135" t="n">
        <v>45</v>
      </c>
      <c r="H2857" s="136" t="n">
        <v>5629.76459194226</v>
      </c>
      <c r="I2857" s="137" t="n">
        <v>4232128.27887743</v>
      </c>
      <c r="J2857" s="138" t="str">
        <f>IF(I2857&gt;0,H2857/I2857,0)</f>
      </c>
      <c r="K2857" s="139" t="str">
        <f>1-EXP(-J2857)</f>
      </c>
      <c r="L2857" s="140" t="str">
        <f>IF(G2857=30,1,M2856)</f>
      </c>
      <c r="M2857" s="141" t="str">
        <f>L2857*(1-K2857)</f>
      </c>
    </row>
    <row r="2858">
      <c r="A2858" t="s">
        <v>148</v>
      </c>
      <c r="B2858" t="s">
        <v>174</v>
      </c>
      <c r="C2858" s="4" t="s">
        <v>175</v>
      </c>
      <c r="D2858" t="s">
        <v>166</v>
      </c>
      <c r="E2858" t="s">
        <v>451</v>
      </c>
      <c r="F2858" s="134" t="n">
        <v>2044</v>
      </c>
      <c r="G2858" s="135" t="n">
        <v>46</v>
      </c>
      <c r="H2858" s="136" t="n">
        <v>6299.79014638658</v>
      </c>
      <c r="I2858" s="137" t="n">
        <v>4281288.68679549</v>
      </c>
      <c r="J2858" s="138" t="str">
        <f>IF(I2858&gt;0,H2858/I2858,0)</f>
      </c>
      <c r="K2858" s="139" t="str">
        <f>1-EXP(-J2858)</f>
      </c>
      <c r="L2858" s="140" t="str">
        <f>IF(G2858=30,1,M2857)</f>
      </c>
      <c r="M2858" s="141" t="str">
        <f>L2858*(1-K2858)</f>
      </c>
    </row>
    <row r="2859">
      <c r="A2859" t="s">
        <v>148</v>
      </c>
      <c r="B2859" t="s">
        <v>174</v>
      </c>
      <c r="C2859" s="4" t="s">
        <v>175</v>
      </c>
      <c r="D2859" t="s">
        <v>166</v>
      </c>
      <c r="E2859" t="s">
        <v>451</v>
      </c>
      <c r="F2859" s="134" t="n">
        <v>2044</v>
      </c>
      <c r="G2859" s="135" t="n">
        <v>47</v>
      </c>
      <c r="H2859" s="136" t="n">
        <v>7290.76547586906</v>
      </c>
      <c r="I2859" s="137" t="n">
        <v>4404688.24487121</v>
      </c>
      <c r="J2859" s="138" t="str">
        <f>IF(I2859&gt;0,H2859/I2859,0)</f>
      </c>
      <c r="K2859" s="139" t="str">
        <f>1-EXP(-J2859)</f>
      </c>
      <c r="L2859" s="140" t="str">
        <f>IF(G2859=30,1,M2858)</f>
      </c>
      <c r="M2859" s="141" t="str">
        <f>L2859*(1-K2859)</f>
      </c>
    </row>
    <row r="2860">
      <c r="A2860" t="s">
        <v>148</v>
      </c>
      <c r="B2860" t="s">
        <v>174</v>
      </c>
      <c r="C2860" s="4" t="s">
        <v>175</v>
      </c>
      <c r="D2860" t="s">
        <v>166</v>
      </c>
      <c r="E2860" t="s">
        <v>451</v>
      </c>
      <c r="F2860" s="134" t="n">
        <v>2044</v>
      </c>
      <c r="G2860" s="135" t="n">
        <v>48</v>
      </c>
      <c r="H2860" s="136" t="n">
        <v>7893.04881170472</v>
      </c>
      <c r="I2860" s="137" t="n">
        <v>4352041.72458038</v>
      </c>
      <c r="J2860" s="138" t="str">
        <f>IF(I2860&gt;0,H2860/I2860,0)</f>
      </c>
      <c r="K2860" s="139" t="str">
        <f>1-EXP(-J2860)</f>
      </c>
      <c r="L2860" s="140" t="str">
        <f>IF(G2860=30,1,M2859)</f>
      </c>
      <c r="M2860" s="141" t="str">
        <f>L2860*(1-K2860)</f>
      </c>
    </row>
    <row r="2861">
      <c r="A2861" t="s">
        <v>148</v>
      </c>
      <c r="B2861" t="s">
        <v>174</v>
      </c>
      <c r="C2861" s="4" t="s">
        <v>175</v>
      </c>
      <c r="D2861" t="s">
        <v>166</v>
      </c>
      <c r="E2861" t="s">
        <v>451</v>
      </c>
      <c r="F2861" s="134" t="n">
        <v>2044</v>
      </c>
      <c r="G2861" s="135" t="n">
        <v>49</v>
      </c>
      <c r="H2861" s="136" t="n">
        <v>8490.0338566447</v>
      </c>
      <c r="I2861" s="137" t="n">
        <v>4269234.63464421</v>
      </c>
      <c r="J2861" s="138" t="str">
        <f>IF(I2861&gt;0,H2861/I2861,0)</f>
      </c>
      <c r="K2861" s="139" t="str">
        <f>1-EXP(-J2861)</f>
      </c>
      <c r="L2861" s="140" t="str">
        <f>IF(G2861=30,1,M2860)</f>
      </c>
      <c r="M2861" s="141" t="str">
        <f>L2861*(1-K2861)</f>
      </c>
    </row>
    <row r="2862">
      <c r="A2862" t="s">
        <v>148</v>
      </c>
      <c r="B2862" t="s">
        <v>174</v>
      </c>
      <c r="C2862" s="4" t="s">
        <v>175</v>
      </c>
      <c r="D2862" t="s">
        <v>166</v>
      </c>
      <c r="E2862" t="s">
        <v>451</v>
      </c>
      <c r="F2862" s="134" t="n">
        <v>2044</v>
      </c>
      <c r="G2862" s="135" t="n">
        <v>50</v>
      </c>
      <c r="H2862" s="136" t="n">
        <v>9557.71439013775</v>
      </c>
      <c r="I2862" s="137" t="n">
        <v>4200601.68837427</v>
      </c>
      <c r="J2862" s="138" t="str">
        <f>IF(I2862&gt;0,H2862/I2862,0)</f>
      </c>
      <c r="K2862" s="139" t="str">
        <f>1-EXP(-J2862)</f>
      </c>
      <c r="L2862" s="140" t="str">
        <f>IF(G2862=30,1,M2861)</f>
      </c>
      <c r="M2862" s="141" t="str">
        <f>L2862*(1-K2862)</f>
      </c>
    </row>
    <row r="2863">
      <c r="A2863" t="s">
        <v>148</v>
      </c>
      <c r="B2863" t="s">
        <v>174</v>
      </c>
      <c r="C2863" s="4" t="s">
        <v>175</v>
      </c>
      <c r="D2863" t="s">
        <v>166</v>
      </c>
      <c r="E2863" t="s">
        <v>451</v>
      </c>
      <c r="F2863" s="134" t="n">
        <v>2044</v>
      </c>
      <c r="G2863" s="135" t="n">
        <v>51</v>
      </c>
      <c r="H2863" s="136" t="n">
        <v>10288.4482016623</v>
      </c>
      <c r="I2863" s="137" t="n">
        <v>4133652.90372415</v>
      </c>
      <c r="J2863" s="138" t="str">
        <f>IF(I2863&gt;0,H2863/I2863,0)</f>
      </c>
      <c r="K2863" s="139" t="str">
        <f>1-EXP(-J2863)</f>
      </c>
      <c r="L2863" s="140" t="str">
        <f>IF(G2863=30,1,M2862)</f>
      </c>
      <c r="M2863" s="141" t="str">
        <f>L2863*(1-K2863)</f>
      </c>
    </row>
    <row r="2864">
      <c r="A2864" t="s">
        <v>148</v>
      </c>
      <c r="B2864" t="s">
        <v>174</v>
      </c>
      <c r="C2864" s="4" t="s">
        <v>175</v>
      </c>
      <c r="D2864" t="s">
        <v>166</v>
      </c>
      <c r="E2864" t="s">
        <v>451</v>
      </c>
      <c r="F2864" s="134" t="n">
        <v>2044</v>
      </c>
      <c r="G2864" s="135" t="n">
        <v>52</v>
      </c>
      <c r="H2864" s="136" t="n">
        <v>11283.772345049</v>
      </c>
      <c r="I2864" s="137" t="n">
        <v>4153398.04543477</v>
      </c>
      <c r="J2864" s="138" t="str">
        <f>IF(I2864&gt;0,H2864/I2864,0)</f>
      </c>
      <c r="K2864" s="139" t="str">
        <f>1-EXP(-J2864)</f>
      </c>
      <c r="L2864" s="140" t="str">
        <f>IF(G2864=30,1,M2863)</f>
      </c>
      <c r="M2864" s="141" t="str">
        <f>L2864*(1-K2864)</f>
      </c>
    </row>
    <row r="2865">
      <c r="A2865" t="s">
        <v>148</v>
      </c>
      <c r="B2865" t="s">
        <v>174</v>
      </c>
      <c r="C2865" s="4" t="s">
        <v>175</v>
      </c>
      <c r="D2865" t="s">
        <v>166</v>
      </c>
      <c r="E2865" t="s">
        <v>451</v>
      </c>
      <c r="F2865" s="134" t="n">
        <v>2044</v>
      </c>
      <c r="G2865" s="135" t="n">
        <v>53</v>
      </c>
      <c r="H2865" s="136" t="n">
        <v>12308.9173931392</v>
      </c>
      <c r="I2865" s="137" t="n">
        <v>4152340.97781891</v>
      </c>
      <c r="J2865" s="138" t="str">
        <f>IF(I2865&gt;0,H2865/I2865,0)</f>
      </c>
      <c r="K2865" s="139" t="str">
        <f>1-EXP(-J2865)</f>
      </c>
      <c r="L2865" s="140" t="str">
        <f>IF(G2865=30,1,M2864)</f>
      </c>
      <c r="M2865" s="141" t="str">
        <f>L2865*(1-K2865)</f>
      </c>
    </row>
    <row r="2866">
      <c r="A2866" t="s">
        <v>148</v>
      </c>
      <c r="B2866" t="s">
        <v>174</v>
      </c>
      <c r="C2866" s="4" t="s">
        <v>175</v>
      </c>
      <c r="D2866" t="s">
        <v>166</v>
      </c>
      <c r="E2866" t="s">
        <v>451</v>
      </c>
      <c r="F2866" s="134" t="n">
        <v>2044</v>
      </c>
      <c r="G2866" s="135" t="n">
        <v>54</v>
      </c>
      <c r="H2866" s="136" t="n">
        <v>17824.2969179951</v>
      </c>
      <c r="I2866" s="137" t="n">
        <v>6105571.18148196</v>
      </c>
      <c r="J2866" s="138" t="str">
        <f>IF(I2866&gt;0,H2866/I2866,0)</f>
      </c>
      <c r="K2866" s="139" t="str">
        <f>1-EXP(-J2866)</f>
      </c>
      <c r="L2866" s="140" t="str">
        <f>IF(G2866=30,1,M2865)</f>
      </c>
      <c r="M2866" s="141" t="str">
        <f>L2866*(1-K2866)</f>
      </c>
    </row>
    <row r="2867">
      <c r="A2867" t="s">
        <v>148</v>
      </c>
      <c r="B2867" t="s">
        <v>174</v>
      </c>
      <c r="C2867" s="4" t="s">
        <v>175</v>
      </c>
      <c r="D2867" t="s">
        <v>166</v>
      </c>
      <c r="E2867" t="s">
        <v>451</v>
      </c>
      <c r="F2867" s="134" t="n">
        <v>2044</v>
      </c>
      <c r="G2867" s="135" t="n">
        <v>55</v>
      </c>
      <c r="H2867" s="136" t="n">
        <v>14124.6322334393</v>
      </c>
      <c r="I2867" s="137" t="n">
        <v>4071670.22456198</v>
      </c>
      <c r="J2867" s="138" t="str">
        <f>IF(I2867&gt;0,H2867/I2867,0)</f>
      </c>
      <c r="K2867" s="139" t="str">
        <f>1-EXP(-J2867)</f>
      </c>
      <c r="L2867" s="140" t="str">
        <f>IF(G2867=30,1,M2866)</f>
      </c>
      <c r="M2867" s="141" t="str">
        <f>L2867*(1-K2867)</f>
      </c>
    </row>
    <row r="2868">
      <c r="A2868" t="s">
        <v>148</v>
      </c>
      <c r="B2868" t="s">
        <v>174</v>
      </c>
      <c r="C2868" s="4" t="s">
        <v>175</v>
      </c>
      <c r="D2868" t="s">
        <v>166</v>
      </c>
      <c r="E2868" t="s">
        <v>451</v>
      </c>
      <c r="F2868" s="134" t="n">
        <v>2044</v>
      </c>
      <c r="G2868" s="135" t="n">
        <v>56</v>
      </c>
      <c r="H2868" s="136" t="n">
        <v>15218.0306391903</v>
      </c>
      <c r="I2868" s="137" t="n">
        <v>4032382.36808026</v>
      </c>
      <c r="J2868" s="138" t="str">
        <f>IF(I2868&gt;0,H2868/I2868,0)</f>
      </c>
      <c r="K2868" s="139" t="str">
        <f>1-EXP(-J2868)</f>
      </c>
      <c r="L2868" s="140" t="str">
        <f>IF(G2868=30,1,M2867)</f>
      </c>
      <c r="M2868" s="141" t="str">
        <f>L2868*(1-K2868)</f>
      </c>
    </row>
    <row r="2869">
      <c r="A2869" t="s">
        <v>148</v>
      </c>
      <c r="B2869" t="s">
        <v>174</v>
      </c>
      <c r="C2869" s="4" t="s">
        <v>175</v>
      </c>
      <c r="D2869" t="s">
        <v>166</v>
      </c>
      <c r="E2869" t="s">
        <v>451</v>
      </c>
      <c r="F2869" s="134" t="n">
        <v>2044</v>
      </c>
      <c r="G2869" s="135" t="n">
        <v>57</v>
      </c>
      <c r="H2869" s="136" t="n">
        <v>15993.8397689572</v>
      </c>
      <c r="I2869" s="137" t="n">
        <v>3884039.03417112</v>
      </c>
      <c r="J2869" s="138" t="str">
        <f>IF(I2869&gt;0,H2869/I2869,0)</f>
      </c>
      <c r="K2869" s="139" t="str">
        <f>1-EXP(-J2869)</f>
      </c>
      <c r="L2869" s="140" t="str">
        <f>IF(G2869=30,1,M2868)</f>
      </c>
      <c r="M2869" s="141" t="str">
        <f>L2869*(1-K2869)</f>
      </c>
    </row>
    <row r="2870">
      <c r="A2870" t="s">
        <v>148</v>
      </c>
      <c r="B2870" t="s">
        <v>174</v>
      </c>
      <c r="C2870" s="4" t="s">
        <v>175</v>
      </c>
      <c r="D2870" t="s">
        <v>166</v>
      </c>
      <c r="E2870" t="s">
        <v>451</v>
      </c>
      <c r="F2870" s="134" t="n">
        <v>2044</v>
      </c>
      <c r="G2870" s="135" t="n">
        <v>58</v>
      </c>
      <c r="H2870" s="136" t="n">
        <v>17205.7212688924</v>
      </c>
      <c r="I2870" s="137" t="n">
        <v>3825254.73100114</v>
      </c>
      <c r="J2870" s="138" t="str">
        <f>IF(I2870&gt;0,H2870/I2870,0)</f>
      </c>
      <c r="K2870" s="139" t="str">
        <f>1-EXP(-J2870)</f>
      </c>
      <c r="L2870" s="140" t="str">
        <f>IF(G2870=30,1,M2869)</f>
      </c>
      <c r="M2870" s="141" t="str">
        <f>L2870*(1-K2870)</f>
      </c>
    </row>
    <row r="2871">
      <c r="A2871" t="s">
        <v>148</v>
      </c>
      <c r="B2871" t="s">
        <v>174</v>
      </c>
      <c r="C2871" s="4" t="s">
        <v>175</v>
      </c>
      <c r="D2871" t="s">
        <v>166</v>
      </c>
      <c r="E2871" t="s">
        <v>451</v>
      </c>
      <c r="F2871" s="134" t="n">
        <v>2044</v>
      </c>
      <c r="G2871" s="135" t="n">
        <v>59</v>
      </c>
      <c r="H2871" s="136" t="n">
        <v>18950.5862490459</v>
      </c>
      <c r="I2871" s="137" t="n">
        <v>3850104.22696007</v>
      </c>
      <c r="J2871" s="138" t="str">
        <f>IF(I2871&gt;0,H2871/I2871,0)</f>
      </c>
      <c r="K2871" s="139" t="str">
        <f>1-EXP(-J2871)</f>
      </c>
      <c r="L2871" s="140" t="str">
        <f>IF(G2871=30,1,M2870)</f>
      </c>
      <c r="M2871" s="141" t="str">
        <f>L2871*(1-K2871)</f>
      </c>
    </row>
    <row r="2872">
      <c r="A2872" t="s">
        <v>148</v>
      </c>
      <c r="B2872" t="s">
        <v>174</v>
      </c>
      <c r="C2872" s="4" t="s">
        <v>175</v>
      </c>
      <c r="D2872" t="s">
        <v>166</v>
      </c>
      <c r="E2872" t="s">
        <v>451</v>
      </c>
      <c r="F2872" s="134" t="n">
        <v>2044</v>
      </c>
      <c r="G2872" s="135" t="n">
        <v>60</v>
      </c>
      <c r="H2872" s="136" t="n">
        <v>20783.9826489877</v>
      </c>
      <c r="I2872" s="137" t="n">
        <v>3894264.83867707</v>
      </c>
      <c r="J2872" s="138" t="str">
        <f>IF(I2872&gt;0,H2872/I2872,0)</f>
      </c>
      <c r="K2872" s="139" t="str">
        <f>1-EXP(-J2872)</f>
      </c>
      <c r="L2872" s="140" t="str">
        <f>IF(G2872=30,1,M2871)</f>
      </c>
      <c r="M2872" s="141" t="str">
        <f>L2872*(1-K2872)</f>
      </c>
    </row>
    <row r="2873">
      <c r="A2873" t="s">
        <v>148</v>
      </c>
      <c r="B2873" t="s">
        <v>174</v>
      </c>
      <c r="C2873" s="4" t="s">
        <v>175</v>
      </c>
      <c r="D2873" t="s">
        <v>166</v>
      </c>
      <c r="E2873" t="s">
        <v>451</v>
      </c>
      <c r="F2873" s="134" t="n">
        <v>2044</v>
      </c>
      <c r="G2873" s="135" t="n">
        <v>61</v>
      </c>
      <c r="H2873" s="136" t="n">
        <v>22459.4478514686</v>
      </c>
      <c r="I2873" s="137" t="n">
        <v>3836274.8837278</v>
      </c>
      <c r="J2873" s="138" t="str">
        <f>IF(I2873&gt;0,H2873/I2873,0)</f>
      </c>
      <c r="K2873" s="139" t="str">
        <f>1-EXP(-J2873)</f>
      </c>
      <c r="L2873" s="140" t="str">
        <f>IF(G2873=30,1,M2872)</f>
      </c>
      <c r="M2873" s="141" t="str">
        <f>L2873*(1-K2873)</f>
      </c>
    </row>
    <row r="2874">
      <c r="A2874" t="s">
        <v>148</v>
      </c>
      <c r="B2874" t="s">
        <v>174</v>
      </c>
      <c r="C2874" s="4" t="s">
        <v>175</v>
      </c>
      <c r="D2874" t="s">
        <v>166</v>
      </c>
      <c r="E2874" t="s">
        <v>451</v>
      </c>
      <c r="F2874" s="134" t="n">
        <v>2044</v>
      </c>
      <c r="G2874" s="135" t="n">
        <v>62</v>
      </c>
      <c r="H2874" s="136" t="n">
        <v>23632.2136001255</v>
      </c>
      <c r="I2874" s="137" t="n">
        <v>3675480.07810907</v>
      </c>
      <c r="J2874" s="138" t="str">
        <f>IF(I2874&gt;0,H2874/I2874,0)</f>
      </c>
      <c r="K2874" s="139" t="str">
        <f>1-EXP(-J2874)</f>
      </c>
      <c r="L2874" s="140" t="str">
        <f>IF(G2874=30,1,M2873)</f>
      </c>
      <c r="M2874" s="141" t="str">
        <f>L2874*(1-K2874)</f>
      </c>
    </row>
    <row r="2875">
      <c r="A2875" t="s">
        <v>148</v>
      </c>
      <c r="B2875" t="s">
        <v>174</v>
      </c>
      <c r="C2875" s="4" t="s">
        <v>175</v>
      </c>
      <c r="D2875" t="s">
        <v>166</v>
      </c>
      <c r="E2875" t="s">
        <v>451</v>
      </c>
      <c r="F2875" s="134" t="n">
        <v>2044</v>
      </c>
      <c r="G2875" s="135" t="n">
        <v>63</v>
      </c>
      <c r="H2875" s="136" t="n">
        <v>25180.6211963418</v>
      </c>
      <c r="I2875" s="137" t="n">
        <v>3569078.39518092</v>
      </c>
      <c r="J2875" s="138" t="str">
        <f>IF(I2875&gt;0,H2875/I2875,0)</f>
      </c>
      <c r="K2875" s="139" t="str">
        <f>1-EXP(-J2875)</f>
      </c>
      <c r="L2875" s="140" t="str">
        <f>IF(G2875=30,1,M2874)</f>
      </c>
      <c r="M2875" s="141" t="str">
        <f>L2875*(1-K2875)</f>
      </c>
    </row>
    <row r="2876">
      <c r="A2876" t="s">
        <v>148</v>
      </c>
      <c r="B2876" t="s">
        <v>174</v>
      </c>
      <c r="C2876" s="4" t="s">
        <v>175</v>
      </c>
      <c r="D2876" t="s">
        <v>166</v>
      </c>
      <c r="E2876" t="s">
        <v>451</v>
      </c>
      <c r="F2876" s="134" t="n">
        <v>2044</v>
      </c>
      <c r="G2876" s="135" t="n">
        <v>64</v>
      </c>
      <c r="H2876" s="136" t="n">
        <v>26893.0532685456</v>
      </c>
      <c r="I2876" s="137" t="n">
        <v>3474455.39526352</v>
      </c>
      <c r="J2876" s="138" t="str">
        <f>IF(I2876&gt;0,H2876/I2876,0)</f>
      </c>
      <c r="K2876" s="139" t="str">
        <f>1-EXP(-J2876)</f>
      </c>
      <c r="L2876" s="140" t="str">
        <f>IF(G2876=30,1,M2875)</f>
      </c>
      <c r="M2876" s="141" t="str">
        <f>L2876*(1-K2876)</f>
      </c>
    </row>
    <row r="2877">
      <c r="A2877" t="s">
        <v>148</v>
      </c>
      <c r="B2877" t="s">
        <v>174</v>
      </c>
      <c r="C2877" s="4" t="s">
        <v>175</v>
      </c>
      <c r="D2877" t="s">
        <v>166</v>
      </c>
      <c r="E2877" t="s">
        <v>451</v>
      </c>
      <c r="F2877" s="134" t="n">
        <v>2044</v>
      </c>
      <c r="G2877" s="135" t="n">
        <v>65</v>
      </c>
      <c r="H2877" s="136" t="n">
        <v>27335.4549732885</v>
      </c>
      <c r="I2877" s="137" t="n">
        <v>3372796.67066835</v>
      </c>
      <c r="J2877" s="138" t="str">
        <f>IF(I2877&gt;0,H2877/I2877,0)</f>
      </c>
      <c r="K2877" s="139" t="str">
        <f>1-EXP(-J2877)</f>
      </c>
      <c r="L2877" s="140" t="str">
        <f>IF(G2877=30,1,M2876)</f>
      </c>
      <c r="M2877" s="141" t="str">
        <f>L2877*(1-K2877)</f>
      </c>
    </row>
    <row r="2878">
      <c r="A2878" t="s">
        <v>148</v>
      </c>
      <c r="B2878" t="s">
        <v>174</v>
      </c>
      <c r="C2878" s="4" t="s">
        <v>175</v>
      </c>
      <c r="D2878" t="s">
        <v>166</v>
      </c>
      <c r="E2878" t="s">
        <v>451</v>
      </c>
      <c r="F2878" s="134" t="n">
        <v>2044</v>
      </c>
      <c r="G2878" s="135" t="n">
        <v>66</v>
      </c>
      <c r="H2878" s="136" t="n">
        <v>28931.9735089853</v>
      </c>
      <c r="I2878" s="137" t="n">
        <v>3253087.13946041</v>
      </c>
      <c r="J2878" s="138" t="str">
        <f>IF(I2878&gt;0,H2878/I2878,0)</f>
      </c>
      <c r="K2878" s="139" t="str">
        <f>1-EXP(-J2878)</f>
      </c>
      <c r="L2878" s="140" t="str">
        <f>IF(G2878=30,1,M2877)</f>
      </c>
      <c r="M2878" s="141" t="str">
        <f>L2878*(1-K2878)</f>
      </c>
    </row>
    <row r="2879">
      <c r="A2879" t="s">
        <v>148</v>
      </c>
      <c r="B2879" t="s">
        <v>174</v>
      </c>
      <c r="C2879" s="4" t="s">
        <v>175</v>
      </c>
      <c r="D2879" t="s">
        <v>166</v>
      </c>
      <c r="E2879" t="s">
        <v>451</v>
      </c>
      <c r="F2879" s="134" t="n">
        <v>2044</v>
      </c>
      <c r="G2879" s="135" t="n">
        <v>67</v>
      </c>
      <c r="H2879" s="136" t="n">
        <v>30743.3470596047</v>
      </c>
      <c r="I2879" s="137" t="n">
        <v>3144414.86095174</v>
      </c>
      <c r="J2879" s="138" t="str">
        <f>IF(I2879&gt;0,H2879/I2879,0)</f>
      </c>
      <c r="K2879" s="139" t="str">
        <f>1-EXP(-J2879)</f>
      </c>
      <c r="L2879" s="140" t="str">
        <f>IF(G2879=30,1,M2878)</f>
      </c>
      <c r="M2879" s="141" t="str">
        <f>L2879*(1-K2879)</f>
      </c>
    </row>
    <row r="2880">
      <c r="A2880" t="s">
        <v>148</v>
      </c>
      <c r="B2880" t="s">
        <v>174</v>
      </c>
      <c r="C2880" s="4" t="s">
        <v>175</v>
      </c>
      <c r="D2880" t="s">
        <v>166</v>
      </c>
      <c r="E2880" t="s">
        <v>451</v>
      </c>
      <c r="F2880" s="134" t="n">
        <v>2044</v>
      </c>
      <c r="G2880" s="135" t="n">
        <v>68</v>
      </c>
      <c r="H2880" s="136" t="n">
        <v>32493.7036900506</v>
      </c>
      <c r="I2880" s="137" t="n">
        <v>3024457.2466632</v>
      </c>
      <c r="J2880" s="138" t="str">
        <f>IF(I2880&gt;0,H2880/I2880,0)</f>
      </c>
      <c r="K2880" s="139" t="str">
        <f>1-EXP(-J2880)</f>
      </c>
      <c r="L2880" s="140" t="str">
        <f>IF(G2880=30,1,M2879)</f>
      </c>
      <c r="M2880" s="141" t="str">
        <f>L2880*(1-K2880)</f>
      </c>
    </row>
    <row r="2881">
      <c r="A2881" t="s">
        <v>148</v>
      </c>
      <c r="B2881" t="s">
        <v>174</v>
      </c>
      <c r="C2881" s="4" t="s">
        <v>175</v>
      </c>
      <c r="D2881" t="s">
        <v>166</v>
      </c>
      <c r="E2881" t="s">
        <v>451</v>
      </c>
      <c r="F2881" s="134" t="n">
        <v>2044</v>
      </c>
      <c r="G2881" s="135" t="n">
        <v>69</v>
      </c>
      <c r="H2881" s="136" t="n">
        <v>34289.7405271772</v>
      </c>
      <c r="I2881" s="137" t="n">
        <v>2901920.17922451</v>
      </c>
      <c r="J2881" s="138" t="str">
        <f>IF(I2881&gt;0,H2881/I2881,0)</f>
      </c>
      <c r="K2881" s="139" t="str">
        <f>1-EXP(-J2881)</f>
      </c>
      <c r="L2881" s="140" t="str">
        <f>IF(G2881=30,1,M2880)</f>
      </c>
      <c r="M2881" s="141" t="str">
        <f>L2881*(1-K2881)</f>
      </c>
    </row>
    <row r="2882">
      <c r="A2882" t="s">
        <v>148</v>
      </c>
      <c r="B2882" t="s">
        <v>174</v>
      </c>
      <c r="C2882" s="4" t="s">
        <v>175</v>
      </c>
      <c r="D2882" t="s">
        <v>166</v>
      </c>
      <c r="E2882" t="s">
        <v>451</v>
      </c>
      <c r="F2882" s="134" t="n">
        <v>2045</v>
      </c>
      <c r="G2882" s="135" t="n">
        <v>30</v>
      </c>
      <c r="H2882" s="136" t="n">
        <v>730.440775196237</v>
      </c>
      <c r="I2882" s="137" t="n">
        <v>4642361.9844198</v>
      </c>
      <c r="J2882" s="138" t="str">
        <f>IF(I2882&gt;0,H2882/I2882,0)</f>
      </c>
      <c r="K2882" s="139" t="str">
        <f>1-EXP(-J2882)</f>
      </c>
      <c r="L2882" s="140" t="str">
        <f>IF(G2882=30,1,M2881)</f>
      </c>
      <c r="M2882" s="141" t="str">
        <f>L2882*(1-K2882)</f>
      </c>
    </row>
    <row r="2883">
      <c r="A2883" t="s">
        <v>148</v>
      </c>
      <c r="B2883" t="s">
        <v>174</v>
      </c>
      <c r="C2883" s="4" t="s">
        <v>175</v>
      </c>
      <c r="D2883" t="s">
        <v>166</v>
      </c>
      <c r="E2883" t="s">
        <v>451</v>
      </c>
      <c r="F2883" s="134" t="n">
        <v>2045</v>
      </c>
      <c r="G2883" s="135" t="n">
        <v>31</v>
      </c>
      <c r="H2883" s="136" t="n">
        <v>979.789331596655</v>
      </c>
      <c r="I2883" s="137" t="n">
        <v>4708884.34405105</v>
      </c>
      <c r="J2883" s="138" t="str">
        <f>IF(I2883&gt;0,H2883/I2883,0)</f>
      </c>
      <c r="K2883" s="139" t="str">
        <f>1-EXP(-J2883)</f>
      </c>
      <c r="L2883" s="140" t="str">
        <f>IF(G2883=30,1,M2882)</f>
      </c>
      <c r="M2883" s="141" t="str">
        <f>L2883*(1-K2883)</f>
      </c>
    </row>
    <row r="2884">
      <c r="A2884" t="s">
        <v>148</v>
      </c>
      <c r="B2884" t="s">
        <v>174</v>
      </c>
      <c r="C2884" s="4" t="s">
        <v>175</v>
      </c>
      <c r="D2884" t="s">
        <v>166</v>
      </c>
      <c r="E2884" t="s">
        <v>451</v>
      </c>
      <c r="F2884" s="134" t="n">
        <v>2045</v>
      </c>
      <c r="G2884" s="135" t="n">
        <v>32</v>
      </c>
      <c r="H2884" s="136" t="n">
        <v>1047.70029992688</v>
      </c>
      <c r="I2884" s="137" t="n">
        <v>4777058.6445348</v>
      </c>
      <c r="J2884" s="138" t="str">
        <f>IF(I2884&gt;0,H2884/I2884,0)</f>
      </c>
      <c r="K2884" s="139" t="str">
        <f>1-EXP(-J2884)</f>
      </c>
      <c r="L2884" s="140" t="str">
        <f>IF(G2884=30,1,M2883)</f>
      </c>
      <c r="M2884" s="141" t="str">
        <f>L2884*(1-K2884)</f>
      </c>
    </row>
    <row r="2885">
      <c r="A2885" t="s">
        <v>148</v>
      </c>
      <c r="B2885" t="s">
        <v>174</v>
      </c>
      <c r="C2885" s="4" t="s">
        <v>175</v>
      </c>
      <c r="D2885" t="s">
        <v>166</v>
      </c>
      <c r="E2885" t="s">
        <v>451</v>
      </c>
      <c r="F2885" s="134" t="n">
        <v>2045</v>
      </c>
      <c r="G2885" s="135" t="n">
        <v>33</v>
      </c>
      <c r="H2885" s="136" t="n">
        <v>1179.33172755047</v>
      </c>
      <c r="I2885" s="137" t="n">
        <v>4889581.21934432</v>
      </c>
      <c r="J2885" s="138" t="str">
        <f>IF(I2885&gt;0,H2885/I2885,0)</f>
      </c>
      <c r="K2885" s="139" t="str">
        <f>1-EXP(-J2885)</f>
      </c>
      <c r="L2885" s="140" t="str">
        <f>IF(G2885=30,1,M2884)</f>
      </c>
      <c r="M2885" s="141" t="str">
        <f>L2885*(1-K2885)</f>
      </c>
    </row>
    <row r="2886">
      <c r="A2886" t="s">
        <v>148</v>
      </c>
      <c r="B2886" t="s">
        <v>174</v>
      </c>
      <c r="C2886" s="4" t="s">
        <v>175</v>
      </c>
      <c r="D2886" t="s">
        <v>166</v>
      </c>
      <c r="E2886" t="s">
        <v>451</v>
      </c>
      <c r="F2886" s="134" t="n">
        <v>2045</v>
      </c>
      <c r="G2886" s="135" t="n">
        <v>34</v>
      </c>
      <c r="H2886" s="136" t="n">
        <v>1248.37571046729</v>
      </c>
      <c r="I2886" s="137" t="n">
        <v>4861134.04486914</v>
      </c>
      <c r="J2886" s="138" t="str">
        <f>IF(I2886&gt;0,H2886/I2886,0)</f>
      </c>
      <c r="K2886" s="139" t="str">
        <f>1-EXP(-J2886)</f>
      </c>
      <c r="L2886" s="140" t="str">
        <f>IF(G2886=30,1,M2885)</f>
      </c>
      <c r="M2886" s="141" t="str">
        <f>L2886*(1-K2886)</f>
      </c>
    </row>
    <row r="2887">
      <c r="A2887" t="s">
        <v>148</v>
      </c>
      <c r="B2887" t="s">
        <v>174</v>
      </c>
      <c r="C2887" s="4" t="s">
        <v>175</v>
      </c>
      <c r="D2887" t="s">
        <v>166</v>
      </c>
      <c r="E2887" t="s">
        <v>451</v>
      </c>
      <c r="F2887" s="134" t="n">
        <v>2045</v>
      </c>
      <c r="G2887" s="135" t="n">
        <v>35</v>
      </c>
      <c r="H2887" s="136" t="n">
        <v>1591.21958330945</v>
      </c>
      <c r="I2887" s="137" t="n">
        <v>4727088.65791888</v>
      </c>
      <c r="J2887" s="138" t="str">
        <f>IF(I2887&gt;0,H2887/I2887,0)</f>
      </c>
      <c r="K2887" s="139" t="str">
        <f>1-EXP(-J2887)</f>
      </c>
      <c r="L2887" s="140" t="str">
        <f>IF(G2887=30,1,M2886)</f>
      </c>
      <c r="M2887" s="141" t="str">
        <f>L2887*(1-K2887)</f>
      </c>
    </row>
    <row r="2888">
      <c r="A2888" t="s">
        <v>148</v>
      </c>
      <c r="B2888" t="s">
        <v>174</v>
      </c>
      <c r="C2888" s="4" t="s">
        <v>175</v>
      </c>
      <c r="D2888" t="s">
        <v>166</v>
      </c>
      <c r="E2888" t="s">
        <v>451</v>
      </c>
      <c r="F2888" s="134" t="n">
        <v>2045</v>
      </c>
      <c r="G2888" s="135" t="n">
        <v>36</v>
      </c>
      <c r="H2888" s="136" t="n">
        <v>1838.76657404965</v>
      </c>
      <c r="I2888" s="137" t="n">
        <v>4655269.62029329</v>
      </c>
      <c r="J2888" s="138" t="str">
        <f>IF(I2888&gt;0,H2888/I2888,0)</f>
      </c>
      <c r="K2888" s="139" t="str">
        <f>1-EXP(-J2888)</f>
      </c>
      <c r="L2888" s="140" t="str">
        <f>IF(G2888=30,1,M2887)</f>
      </c>
      <c r="M2888" s="141" t="str">
        <f>L2888*(1-K2888)</f>
      </c>
    </row>
    <row r="2889">
      <c r="A2889" t="s">
        <v>148</v>
      </c>
      <c r="B2889" t="s">
        <v>174</v>
      </c>
      <c r="C2889" s="4" t="s">
        <v>175</v>
      </c>
      <c r="D2889" t="s">
        <v>166</v>
      </c>
      <c r="E2889" t="s">
        <v>451</v>
      </c>
      <c r="F2889" s="134" t="n">
        <v>2045</v>
      </c>
      <c r="G2889" s="135" t="n">
        <v>37</v>
      </c>
      <c r="H2889" s="136" t="n">
        <v>1958.54480182832</v>
      </c>
      <c r="I2889" s="137" t="n">
        <v>4611389.29183355</v>
      </c>
      <c r="J2889" s="138" t="str">
        <f>IF(I2889&gt;0,H2889/I2889,0)</f>
      </c>
      <c r="K2889" s="139" t="str">
        <f>1-EXP(-J2889)</f>
      </c>
      <c r="L2889" s="140" t="str">
        <f>IF(G2889=30,1,M2888)</f>
      </c>
      <c r="M2889" s="141" t="str">
        <f>L2889*(1-K2889)</f>
      </c>
    </row>
    <row r="2890">
      <c r="A2890" t="s">
        <v>148</v>
      </c>
      <c r="B2890" t="s">
        <v>174</v>
      </c>
      <c r="C2890" s="4" t="s">
        <v>175</v>
      </c>
      <c r="D2890" t="s">
        <v>166</v>
      </c>
      <c r="E2890" t="s">
        <v>451</v>
      </c>
      <c r="F2890" s="134" t="n">
        <v>2045</v>
      </c>
      <c r="G2890" s="135" t="n">
        <v>38</v>
      </c>
      <c r="H2890" s="136" t="n">
        <v>2183.25509253975</v>
      </c>
      <c r="I2890" s="137" t="n">
        <v>4635072.29981022</v>
      </c>
      <c r="J2890" s="138" t="str">
        <f>IF(I2890&gt;0,H2890/I2890,0)</f>
      </c>
      <c r="K2890" s="139" t="str">
        <f>1-EXP(-J2890)</f>
      </c>
      <c r="L2890" s="140" t="str">
        <f>IF(G2890=30,1,M2889)</f>
      </c>
      <c r="M2890" s="141" t="str">
        <f>L2890*(1-K2890)</f>
      </c>
    </row>
    <row r="2891">
      <c r="A2891" t="s">
        <v>148</v>
      </c>
      <c r="B2891" t="s">
        <v>174</v>
      </c>
      <c r="C2891" s="4" t="s">
        <v>175</v>
      </c>
      <c r="D2891" t="s">
        <v>166</v>
      </c>
      <c r="E2891" t="s">
        <v>451</v>
      </c>
      <c r="F2891" s="134" t="n">
        <v>2045</v>
      </c>
      <c r="G2891" s="135" t="n">
        <v>39</v>
      </c>
      <c r="H2891" s="136" t="n">
        <v>2316.67835047586</v>
      </c>
      <c r="I2891" s="137" t="n">
        <v>4550365.93424339</v>
      </c>
      <c r="J2891" s="138" t="str">
        <f>IF(I2891&gt;0,H2891/I2891,0)</f>
      </c>
      <c r="K2891" s="139" t="str">
        <f>1-EXP(-J2891)</f>
      </c>
      <c r="L2891" s="140" t="str">
        <f>IF(G2891=30,1,M2890)</f>
      </c>
      <c r="M2891" s="141" t="str">
        <f>L2891*(1-K2891)</f>
      </c>
    </row>
    <row r="2892">
      <c r="A2892" t="s">
        <v>148</v>
      </c>
      <c r="B2892" t="s">
        <v>174</v>
      </c>
      <c r="C2892" s="4" t="s">
        <v>175</v>
      </c>
      <c r="D2892" t="s">
        <v>166</v>
      </c>
      <c r="E2892" t="s">
        <v>451</v>
      </c>
      <c r="F2892" s="134" t="n">
        <v>2045</v>
      </c>
      <c r="G2892" s="135" t="n">
        <v>40</v>
      </c>
      <c r="H2892" s="136" t="n">
        <v>3069.34867728541</v>
      </c>
      <c r="I2892" s="137" t="n">
        <v>4487035.02877376</v>
      </c>
      <c r="J2892" s="138" t="str">
        <f>IF(I2892&gt;0,H2892/I2892,0)</f>
      </c>
      <c r="K2892" s="139" t="str">
        <f>1-EXP(-J2892)</f>
      </c>
      <c r="L2892" s="140" t="str">
        <f>IF(G2892=30,1,M2891)</f>
      </c>
      <c r="M2892" s="141" t="str">
        <f>L2892*(1-K2892)</f>
      </c>
    </row>
    <row r="2893">
      <c r="A2893" t="s">
        <v>148</v>
      </c>
      <c r="B2893" t="s">
        <v>174</v>
      </c>
      <c r="C2893" s="4" t="s">
        <v>175</v>
      </c>
      <c r="D2893" t="s">
        <v>166</v>
      </c>
      <c r="E2893" t="s">
        <v>451</v>
      </c>
      <c r="F2893" s="134" t="n">
        <v>2045</v>
      </c>
      <c r="G2893" s="135" t="n">
        <v>41</v>
      </c>
      <c r="H2893" s="136" t="n">
        <v>3352.57276440734</v>
      </c>
      <c r="I2893" s="137" t="n">
        <v>4355809.97204144</v>
      </c>
      <c r="J2893" s="138" t="str">
        <f>IF(I2893&gt;0,H2893/I2893,0)</f>
      </c>
      <c r="K2893" s="139" t="str">
        <f>1-EXP(-J2893)</f>
      </c>
      <c r="L2893" s="140" t="str">
        <f>IF(G2893=30,1,M2892)</f>
      </c>
      <c r="M2893" s="141" t="str">
        <f>L2893*(1-K2893)</f>
      </c>
    </row>
    <row r="2894">
      <c r="A2894" t="s">
        <v>148</v>
      </c>
      <c r="B2894" t="s">
        <v>174</v>
      </c>
      <c r="C2894" s="4" t="s">
        <v>175</v>
      </c>
      <c r="D2894" t="s">
        <v>166</v>
      </c>
      <c r="E2894" t="s">
        <v>451</v>
      </c>
      <c r="F2894" s="134" t="n">
        <v>2045</v>
      </c>
      <c r="G2894" s="135" t="n">
        <v>42</v>
      </c>
      <c r="H2894" s="136" t="n">
        <v>3581.91625628864</v>
      </c>
      <c r="I2894" s="137" t="n">
        <v>4287057.18633469</v>
      </c>
      <c r="J2894" s="138" t="str">
        <f>IF(I2894&gt;0,H2894/I2894,0)</f>
      </c>
      <c r="K2894" s="139" t="str">
        <f>1-EXP(-J2894)</f>
      </c>
      <c r="L2894" s="140" t="str">
        <f>IF(G2894=30,1,M2893)</f>
      </c>
      <c r="M2894" s="141" t="str">
        <f>L2894*(1-K2894)</f>
      </c>
    </row>
    <row r="2895">
      <c r="A2895" t="s">
        <v>148</v>
      </c>
      <c r="B2895" t="s">
        <v>174</v>
      </c>
      <c r="C2895" s="4" t="s">
        <v>175</v>
      </c>
      <c r="D2895" t="s">
        <v>166</v>
      </c>
      <c r="E2895" t="s">
        <v>451</v>
      </c>
      <c r="F2895" s="134" t="n">
        <v>2045</v>
      </c>
      <c r="G2895" s="135" t="n">
        <v>43</v>
      </c>
      <c r="H2895" s="136" t="n">
        <v>4027.0532284323</v>
      </c>
      <c r="I2895" s="137" t="n">
        <v>4259371.24546842</v>
      </c>
      <c r="J2895" s="138" t="str">
        <f>IF(I2895&gt;0,H2895/I2895,0)</f>
      </c>
      <c r="K2895" s="139" t="str">
        <f>1-EXP(-J2895)</f>
      </c>
      <c r="L2895" s="140" t="str">
        <f>IF(G2895=30,1,M2894)</f>
      </c>
      <c r="M2895" s="141" t="str">
        <f>L2895*(1-K2895)</f>
      </c>
    </row>
    <row r="2896">
      <c r="A2896" t="s">
        <v>148</v>
      </c>
      <c r="B2896" t="s">
        <v>174</v>
      </c>
      <c r="C2896" s="4" t="s">
        <v>175</v>
      </c>
      <c r="D2896" t="s">
        <v>166</v>
      </c>
      <c r="E2896" t="s">
        <v>451</v>
      </c>
      <c r="F2896" s="134" t="n">
        <v>2045</v>
      </c>
      <c r="G2896" s="135" t="n">
        <v>44</v>
      </c>
      <c r="H2896" s="136" t="n">
        <v>4360.45904651355</v>
      </c>
      <c r="I2896" s="137" t="n">
        <v>4234009.66154324</v>
      </c>
      <c r="J2896" s="138" t="str">
        <f>IF(I2896&gt;0,H2896/I2896,0)</f>
      </c>
      <c r="K2896" s="139" t="str">
        <f>1-EXP(-J2896)</f>
      </c>
      <c r="L2896" s="140" t="str">
        <f>IF(G2896=30,1,M2895)</f>
      </c>
      <c r="M2896" s="141" t="str">
        <f>L2896*(1-K2896)</f>
      </c>
    </row>
    <row r="2897">
      <c r="A2897" t="s">
        <v>148</v>
      </c>
      <c r="B2897" t="s">
        <v>174</v>
      </c>
      <c r="C2897" s="4" t="s">
        <v>175</v>
      </c>
      <c r="D2897" t="s">
        <v>166</v>
      </c>
      <c r="E2897" t="s">
        <v>451</v>
      </c>
      <c r="F2897" s="134" t="n">
        <v>2045</v>
      </c>
      <c r="G2897" s="135" t="n">
        <v>45</v>
      </c>
      <c r="H2897" s="136" t="n">
        <v>5561.2558545961</v>
      </c>
      <c r="I2897" s="137" t="n">
        <v>4207699.34661735</v>
      </c>
      <c r="J2897" s="138" t="str">
        <f>IF(I2897&gt;0,H2897/I2897,0)</f>
      </c>
      <c r="K2897" s="139" t="str">
        <f>1-EXP(-J2897)</f>
      </c>
      <c r="L2897" s="140" t="str">
        <f>IF(G2897=30,1,M2896)</f>
      </c>
      <c r="M2897" s="141" t="str">
        <f>L2897*(1-K2897)</f>
      </c>
    </row>
    <row r="2898">
      <c r="A2898" t="s">
        <v>148</v>
      </c>
      <c r="B2898" t="s">
        <v>174</v>
      </c>
      <c r="C2898" s="4" t="s">
        <v>175</v>
      </c>
      <c r="D2898" t="s">
        <v>166</v>
      </c>
      <c r="E2898" t="s">
        <v>451</v>
      </c>
      <c r="F2898" s="134" t="n">
        <v>2045</v>
      </c>
      <c r="G2898" s="135" t="n">
        <v>46</v>
      </c>
      <c r="H2898" s="136" t="n">
        <v>6166.90693754462</v>
      </c>
      <c r="I2898" s="137" t="n">
        <v>4218467.41522981</v>
      </c>
      <c r="J2898" s="138" t="str">
        <f>IF(I2898&gt;0,H2898/I2898,0)</f>
      </c>
      <c r="K2898" s="139" t="str">
        <f>1-EXP(-J2898)</f>
      </c>
      <c r="L2898" s="140" t="str">
        <f>IF(G2898=30,1,M2897)</f>
      </c>
      <c r="M2898" s="141" t="str">
        <f>L2898*(1-K2898)</f>
      </c>
    </row>
    <row r="2899">
      <c r="A2899" t="s">
        <v>148</v>
      </c>
      <c r="B2899" t="s">
        <v>174</v>
      </c>
      <c r="C2899" s="4" t="s">
        <v>175</v>
      </c>
      <c r="D2899" t="s">
        <v>166</v>
      </c>
      <c r="E2899" t="s">
        <v>451</v>
      </c>
      <c r="F2899" s="134" t="n">
        <v>2045</v>
      </c>
      <c r="G2899" s="135" t="n">
        <v>47</v>
      </c>
      <c r="H2899" s="136" t="n">
        <v>6835.54669010333</v>
      </c>
      <c r="I2899" s="137" t="n">
        <v>4267054.80182951</v>
      </c>
      <c r="J2899" s="138" t="str">
        <f>IF(I2899&gt;0,H2899/I2899,0)</f>
      </c>
      <c r="K2899" s="139" t="str">
        <f>1-EXP(-J2899)</f>
      </c>
      <c r="L2899" s="140" t="str">
        <f>IF(G2899=30,1,M2898)</f>
      </c>
      <c r="M2899" s="141" t="str">
        <f>L2899*(1-K2899)</f>
      </c>
    </row>
    <row r="2900">
      <c r="A2900" t="s">
        <v>148</v>
      </c>
      <c r="B2900" t="s">
        <v>174</v>
      </c>
      <c r="C2900" s="4" t="s">
        <v>175</v>
      </c>
      <c r="D2900" t="s">
        <v>166</v>
      </c>
      <c r="E2900" t="s">
        <v>451</v>
      </c>
      <c r="F2900" s="134" t="n">
        <v>2045</v>
      </c>
      <c r="G2900" s="135" t="n">
        <v>48</v>
      </c>
      <c r="H2900" s="136" t="n">
        <v>7907.09467383011</v>
      </c>
      <c r="I2900" s="137" t="n">
        <v>4388449.03816804</v>
      </c>
      <c r="J2900" s="138" t="str">
        <f>IF(I2900&gt;0,H2900/I2900,0)</f>
      </c>
      <c r="K2900" s="139" t="str">
        <f>1-EXP(-J2900)</f>
      </c>
      <c r="L2900" s="140" t="str">
        <f>IF(G2900=30,1,M2899)</f>
      </c>
      <c r="M2900" s="141" t="str">
        <f>L2900*(1-K2900)</f>
      </c>
    </row>
    <row r="2901">
      <c r="A2901" t="s">
        <v>148</v>
      </c>
      <c r="B2901" t="s">
        <v>174</v>
      </c>
      <c r="C2901" s="4" t="s">
        <v>175</v>
      </c>
      <c r="D2901" t="s">
        <v>166</v>
      </c>
      <c r="E2901" t="s">
        <v>451</v>
      </c>
      <c r="F2901" s="134" t="n">
        <v>2045</v>
      </c>
      <c r="G2901" s="135" t="n">
        <v>49</v>
      </c>
      <c r="H2901" s="136" t="n">
        <v>8563.52234352561</v>
      </c>
      <c r="I2901" s="137" t="n">
        <v>4334486.96099216</v>
      </c>
      <c r="J2901" s="138" t="str">
        <f>IF(I2901&gt;0,H2901/I2901,0)</f>
      </c>
      <c r="K2901" s="139" t="str">
        <f>1-EXP(-J2901)</f>
      </c>
      <c r="L2901" s="140" t="str">
        <f>IF(G2901=30,1,M2900)</f>
      </c>
      <c r="M2901" s="141" t="str">
        <f>L2901*(1-K2901)</f>
      </c>
    </row>
    <row r="2902">
      <c r="A2902" t="s">
        <v>148</v>
      </c>
      <c r="B2902" t="s">
        <v>174</v>
      </c>
      <c r="C2902" s="4" t="s">
        <v>175</v>
      </c>
      <c r="D2902" t="s">
        <v>166</v>
      </c>
      <c r="E2902" t="s">
        <v>451</v>
      </c>
      <c r="F2902" s="134" t="n">
        <v>2045</v>
      </c>
      <c r="G2902" s="135" t="n">
        <v>50</v>
      </c>
      <c r="H2902" s="136" t="n">
        <v>9596.69658561974</v>
      </c>
      <c r="I2902" s="137" t="n">
        <v>4250374.67297175</v>
      </c>
      <c r="J2902" s="138" t="str">
        <f>IF(I2902&gt;0,H2902/I2902,0)</f>
      </c>
      <c r="K2902" s="139" t="str">
        <f>1-EXP(-J2902)</f>
      </c>
      <c r="L2902" s="140" t="str">
        <f>IF(G2902=30,1,M2901)</f>
      </c>
      <c r="M2902" s="141" t="str">
        <f>L2902*(1-K2902)</f>
      </c>
    </row>
    <row r="2903">
      <c r="A2903" t="s">
        <v>148</v>
      </c>
      <c r="B2903" t="s">
        <v>174</v>
      </c>
      <c r="C2903" s="4" t="s">
        <v>175</v>
      </c>
      <c r="D2903" t="s">
        <v>166</v>
      </c>
      <c r="E2903" t="s">
        <v>451</v>
      </c>
      <c r="F2903" s="134" t="n">
        <v>2045</v>
      </c>
      <c r="G2903" s="135" t="n">
        <v>51</v>
      </c>
      <c r="H2903" s="136" t="n">
        <v>10323.99146218</v>
      </c>
      <c r="I2903" s="137" t="n">
        <v>4179623.78086712</v>
      </c>
      <c r="J2903" s="138" t="str">
        <f>IF(I2903&gt;0,H2903/I2903,0)</f>
      </c>
      <c r="K2903" s="139" t="str">
        <f>1-EXP(-J2903)</f>
      </c>
      <c r="L2903" s="140" t="str">
        <f>IF(G2903=30,1,M2902)</f>
      </c>
      <c r="M2903" s="141" t="str">
        <f>L2903*(1-K2903)</f>
      </c>
    </row>
    <row r="2904">
      <c r="A2904" t="s">
        <v>148</v>
      </c>
      <c r="B2904" t="s">
        <v>174</v>
      </c>
      <c r="C2904" s="4" t="s">
        <v>175</v>
      </c>
      <c r="D2904" t="s">
        <v>166</v>
      </c>
      <c r="E2904" t="s">
        <v>451</v>
      </c>
      <c r="F2904" s="134" t="n">
        <v>2045</v>
      </c>
      <c r="G2904" s="135" t="n">
        <v>52</v>
      </c>
      <c r="H2904" s="136" t="n">
        <v>11103.2769316038</v>
      </c>
      <c r="I2904" s="137" t="n">
        <v>4111706.9955319</v>
      </c>
      <c r="J2904" s="138" t="str">
        <f>IF(I2904&gt;0,H2904/I2904,0)</f>
      </c>
      <c r="K2904" s="139" t="str">
        <f>1-EXP(-J2904)</f>
      </c>
      <c r="L2904" s="140" t="str">
        <f>IF(G2904=30,1,M2903)</f>
      </c>
      <c r="M2904" s="141" t="str">
        <f>L2904*(1-K2904)</f>
      </c>
    </row>
    <row r="2905">
      <c r="A2905" t="s">
        <v>148</v>
      </c>
      <c r="B2905" t="s">
        <v>174</v>
      </c>
      <c r="C2905" s="4" t="s">
        <v>175</v>
      </c>
      <c r="D2905" t="s">
        <v>166</v>
      </c>
      <c r="E2905" t="s">
        <v>451</v>
      </c>
      <c r="F2905" s="134" t="n">
        <v>2045</v>
      </c>
      <c r="G2905" s="135" t="n">
        <v>53</v>
      </c>
      <c r="H2905" s="136" t="n">
        <v>12147.6790601146</v>
      </c>
      <c r="I2905" s="137" t="n">
        <v>4129321.05727435</v>
      </c>
      <c r="J2905" s="138" t="str">
        <f>IF(I2905&gt;0,H2905/I2905,0)</f>
      </c>
      <c r="K2905" s="139" t="str">
        <f>1-EXP(-J2905)</f>
      </c>
      <c r="L2905" s="140" t="str">
        <f>IF(G2905=30,1,M2904)</f>
      </c>
      <c r="M2905" s="141" t="str">
        <f>L2905*(1-K2905)</f>
      </c>
    </row>
    <row r="2906">
      <c r="A2906" t="s">
        <v>148</v>
      </c>
      <c r="B2906" t="s">
        <v>174</v>
      </c>
      <c r="C2906" s="4" t="s">
        <v>175</v>
      </c>
      <c r="D2906" t="s">
        <v>166</v>
      </c>
      <c r="E2906" t="s">
        <v>451</v>
      </c>
      <c r="F2906" s="134" t="n">
        <v>2045</v>
      </c>
      <c r="G2906" s="135" t="n">
        <v>54</v>
      </c>
      <c r="H2906" s="136" t="n">
        <v>13222.1803133197</v>
      </c>
      <c r="I2906" s="137" t="n">
        <v>4126072.04383447</v>
      </c>
      <c r="J2906" s="138" t="str">
        <f>IF(I2906&gt;0,H2906/I2906,0)</f>
      </c>
      <c r="K2906" s="139" t="str">
        <f>1-EXP(-J2906)</f>
      </c>
      <c r="L2906" s="140" t="str">
        <f>IF(G2906=30,1,M2905)</f>
      </c>
      <c r="M2906" s="141" t="str">
        <f>L2906*(1-K2906)</f>
      </c>
    </row>
    <row r="2907">
      <c r="A2907" t="s">
        <v>148</v>
      </c>
      <c r="B2907" t="s">
        <v>174</v>
      </c>
      <c r="C2907" s="4" t="s">
        <v>175</v>
      </c>
      <c r="D2907" t="s">
        <v>166</v>
      </c>
      <c r="E2907" t="s">
        <v>451</v>
      </c>
      <c r="F2907" s="134" t="n">
        <v>2045</v>
      </c>
      <c r="G2907" s="135" t="n">
        <v>55</v>
      </c>
      <c r="H2907" s="136" t="n">
        <v>19011.9484629318</v>
      </c>
      <c r="I2907" s="137" t="n">
        <v>6066733.45017465</v>
      </c>
      <c r="J2907" s="138" t="str">
        <f>IF(I2907&gt;0,H2907/I2907,0)</f>
      </c>
      <c r="K2907" s="139" t="str">
        <f>1-EXP(-J2907)</f>
      </c>
      <c r="L2907" s="140" t="str">
        <f>IF(G2907=30,1,M2906)</f>
      </c>
      <c r="M2907" s="141" t="str">
        <f>L2907*(1-K2907)</f>
      </c>
    </row>
    <row r="2908">
      <c r="A2908" t="s">
        <v>148</v>
      </c>
      <c r="B2908" t="s">
        <v>174</v>
      </c>
      <c r="C2908" s="4" t="s">
        <v>175</v>
      </c>
      <c r="D2908" t="s">
        <v>166</v>
      </c>
      <c r="E2908" t="s">
        <v>451</v>
      </c>
      <c r="F2908" s="134" t="n">
        <v>2045</v>
      </c>
      <c r="G2908" s="135" t="n">
        <v>56</v>
      </c>
      <c r="H2908" s="136" t="n">
        <v>15099.9394089727</v>
      </c>
      <c r="I2908" s="137" t="n">
        <v>4041008.44582837</v>
      </c>
      <c r="J2908" s="138" t="str">
        <f>IF(I2908&gt;0,H2908/I2908,0)</f>
      </c>
      <c r="K2908" s="139" t="str">
        <f>1-EXP(-J2908)</f>
      </c>
      <c r="L2908" s="140" t="str">
        <f>IF(G2908=30,1,M2907)</f>
      </c>
      <c r="M2908" s="141" t="str">
        <f>L2908*(1-K2908)</f>
      </c>
    </row>
    <row r="2909">
      <c r="A2909" t="s">
        <v>148</v>
      </c>
      <c r="B2909" t="s">
        <v>174</v>
      </c>
      <c r="C2909" s="4" t="s">
        <v>175</v>
      </c>
      <c r="D2909" t="s">
        <v>166</v>
      </c>
      <c r="E2909" t="s">
        <v>451</v>
      </c>
      <c r="F2909" s="134" t="n">
        <v>2045</v>
      </c>
      <c r="G2909" s="135" t="n">
        <v>57</v>
      </c>
      <c r="H2909" s="136" t="n">
        <v>16297.4952710442</v>
      </c>
      <c r="I2909" s="137" t="n">
        <v>3999448.84158188</v>
      </c>
      <c r="J2909" s="138" t="str">
        <f>IF(I2909&gt;0,H2909/I2909,0)</f>
      </c>
      <c r="K2909" s="139" t="str">
        <f>1-EXP(-J2909)</f>
      </c>
      <c r="L2909" s="140" t="str">
        <f>IF(G2909=30,1,M2908)</f>
      </c>
      <c r="M2909" s="141" t="str">
        <f>L2909*(1-K2909)</f>
      </c>
    </row>
    <row r="2910">
      <c r="A2910" t="s">
        <v>148</v>
      </c>
      <c r="B2910" t="s">
        <v>174</v>
      </c>
      <c r="C2910" s="4" t="s">
        <v>175</v>
      </c>
      <c r="D2910" t="s">
        <v>166</v>
      </c>
      <c r="E2910" t="s">
        <v>451</v>
      </c>
      <c r="F2910" s="134" t="n">
        <v>2045</v>
      </c>
      <c r="G2910" s="135" t="n">
        <v>58</v>
      </c>
      <c r="H2910" s="136" t="n">
        <v>17142.34248087</v>
      </c>
      <c r="I2910" s="137" t="n">
        <v>3849460.72451197</v>
      </c>
      <c r="J2910" s="138" t="str">
        <f>IF(I2910&gt;0,H2910/I2910,0)</f>
      </c>
      <c r="K2910" s="139" t="str">
        <f>1-EXP(-J2910)</f>
      </c>
      <c r="L2910" s="140" t="str">
        <f>IF(G2910=30,1,M2909)</f>
      </c>
      <c r="M2910" s="141" t="str">
        <f>L2910*(1-K2910)</f>
      </c>
    </row>
    <row r="2911">
      <c r="A2911" t="s">
        <v>148</v>
      </c>
      <c r="B2911" t="s">
        <v>174</v>
      </c>
      <c r="C2911" s="4" t="s">
        <v>175</v>
      </c>
      <c r="D2911" t="s">
        <v>166</v>
      </c>
      <c r="E2911" t="s">
        <v>451</v>
      </c>
      <c r="F2911" s="134" t="n">
        <v>2045</v>
      </c>
      <c r="G2911" s="135" t="n">
        <v>59</v>
      </c>
      <c r="H2911" s="136" t="n">
        <v>18456.2407682445</v>
      </c>
      <c r="I2911" s="137" t="n">
        <v>3788097.46960858</v>
      </c>
      <c r="J2911" s="138" t="str">
        <f>IF(I2911&gt;0,H2911/I2911,0)</f>
      </c>
      <c r="K2911" s="139" t="str">
        <f>1-EXP(-J2911)</f>
      </c>
      <c r="L2911" s="140" t="str">
        <f>IF(G2911=30,1,M2910)</f>
      </c>
      <c r="M2911" s="141" t="str">
        <f>L2911*(1-K2911)</f>
      </c>
    </row>
    <row r="2912">
      <c r="A2912" t="s">
        <v>148</v>
      </c>
      <c r="B2912" t="s">
        <v>174</v>
      </c>
      <c r="C2912" s="4" t="s">
        <v>175</v>
      </c>
      <c r="D2912" t="s">
        <v>166</v>
      </c>
      <c r="E2912" t="s">
        <v>451</v>
      </c>
      <c r="F2912" s="134" t="n">
        <v>2045</v>
      </c>
      <c r="G2912" s="135" t="n">
        <v>60</v>
      </c>
      <c r="H2912" s="136" t="n">
        <v>20091.9237771582</v>
      </c>
      <c r="I2912" s="137" t="n">
        <v>3809224.0393827</v>
      </c>
      <c r="J2912" s="138" t="str">
        <f>IF(I2912&gt;0,H2912/I2912,0)</f>
      </c>
      <c r="K2912" s="139" t="str">
        <f>1-EXP(-J2912)</f>
      </c>
      <c r="L2912" s="140" t="str">
        <f>IF(G2912=30,1,M2911)</f>
      </c>
      <c r="M2912" s="141" t="str">
        <f>L2912*(1-K2912)</f>
      </c>
    </row>
    <row r="2913">
      <c r="A2913" t="s">
        <v>148</v>
      </c>
      <c r="B2913" t="s">
        <v>174</v>
      </c>
      <c r="C2913" s="4" t="s">
        <v>175</v>
      </c>
      <c r="D2913" t="s">
        <v>166</v>
      </c>
      <c r="E2913" t="s">
        <v>451</v>
      </c>
      <c r="F2913" s="134" t="n">
        <v>2045</v>
      </c>
      <c r="G2913" s="135" t="n">
        <v>61</v>
      </c>
      <c r="H2913" s="136" t="n">
        <v>22275.2131934017</v>
      </c>
      <c r="I2913" s="137" t="n">
        <v>3848887.38519028</v>
      </c>
      <c r="J2913" s="138" t="str">
        <f>IF(I2913&gt;0,H2913/I2913,0)</f>
      </c>
      <c r="K2913" s="139" t="str">
        <f>1-EXP(-J2913)</f>
      </c>
      <c r="L2913" s="140" t="str">
        <f>IF(G2913=30,1,M2912)</f>
      </c>
      <c r="M2913" s="141" t="str">
        <f>L2913*(1-K2913)</f>
      </c>
    </row>
    <row r="2914">
      <c r="A2914" t="s">
        <v>148</v>
      </c>
      <c r="B2914" t="s">
        <v>174</v>
      </c>
      <c r="C2914" s="4" t="s">
        <v>175</v>
      </c>
      <c r="D2914" t="s">
        <v>166</v>
      </c>
      <c r="E2914" t="s">
        <v>451</v>
      </c>
      <c r="F2914" s="134" t="n">
        <v>2045</v>
      </c>
      <c r="G2914" s="135" t="n">
        <v>62</v>
      </c>
      <c r="H2914" s="136" t="n">
        <v>24055.7167845972</v>
      </c>
      <c r="I2914" s="137" t="n">
        <v>3787399.75753471</v>
      </c>
      <c r="J2914" s="138" t="str">
        <f>IF(I2914&gt;0,H2914/I2914,0)</f>
      </c>
      <c r="K2914" s="139" t="str">
        <f>1-EXP(-J2914)</f>
      </c>
      <c r="L2914" s="140" t="str">
        <f>IF(G2914=30,1,M2913)</f>
      </c>
      <c r="M2914" s="141" t="str">
        <f>L2914*(1-K2914)</f>
      </c>
    </row>
    <row r="2915">
      <c r="A2915" t="s">
        <v>148</v>
      </c>
      <c r="B2915" t="s">
        <v>174</v>
      </c>
      <c r="C2915" s="4" t="s">
        <v>175</v>
      </c>
      <c r="D2915" t="s">
        <v>166</v>
      </c>
      <c r="E2915" t="s">
        <v>451</v>
      </c>
      <c r="F2915" s="134" t="n">
        <v>2045</v>
      </c>
      <c r="G2915" s="135" t="n">
        <v>63</v>
      </c>
      <c r="H2915" s="136" t="n">
        <v>25286.0573113706</v>
      </c>
      <c r="I2915" s="137" t="n">
        <v>3624072.941701</v>
      </c>
      <c r="J2915" s="138" t="str">
        <f>IF(I2915&gt;0,H2915/I2915,0)</f>
      </c>
      <c r="K2915" s="139" t="str">
        <f>1-EXP(-J2915)</f>
      </c>
      <c r="L2915" s="140" t="str">
        <f>IF(G2915=30,1,M2914)</f>
      </c>
      <c r="M2915" s="141" t="str">
        <f>L2915*(1-K2915)</f>
      </c>
    </row>
    <row r="2916">
      <c r="A2916" t="s">
        <v>148</v>
      </c>
      <c r="B2916" t="s">
        <v>174</v>
      </c>
      <c r="C2916" s="4" t="s">
        <v>175</v>
      </c>
      <c r="D2916" t="s">
        <v>166</v>
      </c>
      <c r="E2916" t="s">
        <v>451</v>
      </c>
      <c r="F2916" s="134" t="n">
        <v>2045</v>
      </c>
      <c r="G2916" s="135" t="n">
        <v>64</v>
      </c>
      <c r="H2916" s="136" t="n">
        <v>26903.8985410257</v>
      </c>
      <c r="I2916" s="137" t="n">
        <v>3514316.99075611</v>
      </c>
      <c r="J2916" s="138" t="str">
        <f>IF(I2916&gt;0,H2916/I2916,0)</f>
      </c>
      <c r="K2916" s="139" t="str">
        <f>1-EXP(-J2916)</f>
      </c>
      <c r="L2916" s="140" t="str">
        <f>IF(G2916=30,1,M2915)</f>
      </c>
      <c r="M2916" s="141" t="str">
        <f>L2916*(1-K2916)</f>
      </c>
    </row>
    <row r="2917">
      <c r="A2917" t="s">
        <v>148</v>
      </c>
      <c r="B2917" t="s">
        <v>174</v>
      </c>
      <c r="C2917" s="4" t="s">
        <v>175</v>
      </c>
      <c r="D2917" t="s">
        <v>166</v>
      </c>
      <c r="E2917" t="s">
        <v>451</v>
      </c>
      <c r="F2917" s="134" t="n">
        <v>2045</v>
      </c>
      <c r="G2917" s="135" t="n">
        <v>65</v>
      </c>
      <c r="H2917" s="136" t="n">
        <v>27354.3520328123</v>
      </c>
      <c r="I2917" s="137" t="n">
        <v>3415979.25973463</v>
      </c>
      <c r="J2917" s="138" t="str">
        <f>IF(I2917&gt;0,H2917/I2917,0)</f>
      </c>
      <c r="K2917" s="139" t="str">
        <f>1-EXP(-J2917)</f>
      </c>
      <c r="L2917" s="140" t="str">
        <f>IF(G2917=30,1,M2916)</f>
      </c>
      <c r="M2917" s="141" t="str">
        <f>L2917*(1-K2917)</f>
      </c>
    </row>
    <row r="2918">
      <c r="A2918" t="s">
        <v>148</v>
      </c>
      <c r="B2918" t="s">
        <v>174</v>
      </c>
      <c r="C2918" s="4" t="s">
        <v>175</v>
      </c>
      <c r="D2918" t="s">
        <v>166</v>
      </c>
      <c r="E2918" t="s">
        <v>451</v>
      </c>
      <c r="F2918" s="134" t="n">
        <v>2045</v>
      </c>
      <c r="G2918" s="135" t="n">
        <v>66</v>
      </c>
      <c r="H2918" s="136" t="n">
        <v>29100.2520751378</v>
      </c>
      <c r="I2918" s="137" t="n">
        <v>3311212.62765613</v>
      </c>
      <c r="J2918" s="138" t="str">
        <f>IF(I2918&gt;0,H2918/I2918,0)</f>
      </c>
      <c r="K2918" s="139" t="str">
        <f>1-EXP(-J2918)</f>
      </c>
      <c r="L2918" s="140" t="str">
        <f>IF(G2918=30,1,M2917)</f>
      </c>
      <c r="M2918" s="141" t="str">
        <f>L2918*(1-K2918)</f>
      </c>
    </row>
    <row r="2919">
      <c r="A2919" t="s">
        <v>148</v>
      </c>
      <c r="B2919" t="s">
        <v>174</v>
      </c>
      <c r="C2919" s="4" t="s">
        <v>175</v>
      </c>
      <c r="D2919" t="s">
        <v>166</v>
      </c>
      <c r="E2919" t="s">
        <v>451</v>
      </c>
      <c r="F2919" s="134" t="n">
        <v>2045</v>
      </c>
      <c r="G2919" s="135" t="n">
        <v>67</v>
      </c>
      <c r="H2919" s="136" t="n">
        <v>30768.6878200528</v>
      </c>
      <c r="I2919" s="137" t="n">
        <v>3187286.07688777</v>
      </c>
      <c r="J2919" s="138" t="str">
        <f>IF(I2919&gt;0,H2919/I2919,0)</f>
      </c>
      <c r="K2919" s="139" t="str">
        <f>1-EXP(-J2919)</f>
      </c>
      <c r="L2919" s="140" t="str">
        <f>IF(G2919=30,1,M2918)</f>
      </c>
      <c r="M2919" s="141" t="str">
        <f>L2919*(1-K2919)</f>
      </c>
    </row>
    <row r="2920">
      <c r="A2920" t="s">
        <v>148</v>
      </c>
      <c r="B2920" t="s">
        <v>174</v>
      </c>
      <c r="C2920" s="4" t="s">
        <v>175</v>
      </c>
      <c r="D2920" t="s">
        <v>166</v>
      </c>
      <c r="E2920" t="s">
        <v>451</v>
      </c>
      <c r="F2920" s="134" t="n">
        <v>2045</v>
      </c>
      <c r="G2920" s="135" t="n">
        <v>68</v>
      </c>
      <c r="H2920" s="136" t="n">
        <v>32653.3894030481</v>
      </c>
      <c r="I2920" s="137" t="n">
        <v>3074540.21371738</v>
      </c>
      <c r="J2920" s="138" t="str">
        <f>IF(I2920&gt;0,H2920/I2920,0)</f>
      </c>
      <c r="K2920" s="139" t="str">
        <f>1-EXP(-J2920)</f>
      </c>
      <c r="L2920" s="140" t="str">
        <f>IF(G2920=30,1,M2919)</f>
      </c>
      <c r="M2920" s="141" t="str">
        <f>L2920*(1-K2920)</f>
      </c>
    </row>
    <row r="2921">
      <c r="A2921" t="s">
        <v>148</v>
      </c>
      <c r="B2921" t="s">
        <v>174</v>
      </c>
      <c r="C2921" s="4" t="s">
        <v>175</v>
      </c>
      <c r="D2921" t="s">
        <v>166</v>
      </c>
      <c r="E2921" t="s">
        <v>451</v>
      </c>
      <c r="F2921" s="134" t="n">
        <v>2045</v>
      </c>
      <c r="G2921" s="135" t="n">
        <v>69</v>
      </c>
      <c r="H2921" s="136" t="n">
        <v>34471.5006745045</v>
      </c>
      <c r="I2921" s="137" t="n">
        <v>2950690.5942096</v>
      </c>
      <c r="J2921" s="138" t="str">
        <f>IF(I2921&gt;0,H2921/I2921,0)</f>
      </c>
      <c r="K2921" s="139" t="str">
        <f>1-EXP(-J2921)</f>
      </c>
      <c r="L2921" s="140" t="str">
        <f>IF(G2921=30,1,M2920)</f>
      </c>
      <c r="M2921" s="141" t="str">
        <f>L2921*(1-K2921)</f>
      </c>
    </row>
    <row r="2922">
      <c r="A2922" t="s">
        <v>148</v>
      </c>
      <c r="B2922" t="s">
        <v>174</v>
      </c>
      <c r="C2922" s="4" t="s">
        <v>175</v>
      </c>
      <c r="D2922" t="s">
        <v>166</v>
      </c>
      <c r="E2922" t="s">
        <v>451</v>
      </c>
      <c r="F2922" s="134" t="n">
        <v>2046</v>
      </c>
      <c r="G2922" s="135" t="n">
        <v>30</v>
      </c>
      <c r="H2922" s="136" t="n">
        <v>684.434180731945</v>
      </c>
      <c r="I2922" s="137" t="n">
        <v>4588348.05723785</v>
      </c>
      <c r="J2922" s="138" t="str">
        <f>IF(I2922&gt;0,H2922/I2922,0)</f>
      </c>
      <c r="K2922" s="139" t="str">
        <f>1-EXP(-J2922)</f>
      </c>
      <c r="L2922" s="140" t="str">
        <f>IF(G2922=30,1,M2921)</f>
      </c>
      <c r="M2922" s="141" t="str">
        <f>L2922*(1-K2922)</f>
      </c>
    </row>
    <row r="2923">
      <c r="A2923" t="s">
        <v>148</v>
      </c>
      <c r="B2923" t="s">
        <v>174</v>
      </c>
      <c r="C2923" s="4" t="s">
        <v>175</v>
      </c>
      <c r="D2923" t="s">
        <v>166</v>
      </c>
      <c r="E2923" t="s">
        <v>451</v>
      </c>
      <c r="F2923" s="134" t="n">
        <v>2046</v>
      </c>
      <c r="G2923" s="135" t="n">
        <v>31</v>
      </c>
      <c r="H2923" s="136" t="n">
        <v>966.575475823159</v>
      </c>
      <c r="I2923" s="137" t="n">
        <v>4637157.92990985</v>
      </c>
      <c r="J2923" s="138" t="str">
        <f>IF(I2923&gt;0,H2923/I2923,0)</f>
      </c>
      <c r="K2923" s="139" t="str">
        <f>1-EXP(-J2923)</f>
      </c>
      <c r="L2923" s="140" t="str">
        <f>IF(G2923=30,1,M2922)</f>
      </c>
      <c r="M2923" s="141" t="str">
        <f>L2923*(1-K2923)</f>
      </c>
    </row>
    <row r="2924">
      <c r="A2924" t="s">
        <v>148</v>
      </c>
      <c r="B2924" t="s">
        <v>174</v>
      </c>
      <c r="C2924" s="4" t="s">
        <v>175</v>
      </c>
      <c r="D2924" t="s">
        <v>166</v>
      </c>
      <c r="E2924" t="s">
        <v>451</v>
      </c>
      <c r="F2924" s="134" t="n">
        <v>2046</v>
      </c>
      <c r="G2924" s="135" t="n">
        <v>32</v>
      </c>
      <c r="H2924" s="136" t="n">
        <v>1033.29037238777</v>
      </c>
      <c r="I2924" s="137" t="n">
        <v>4703684.15020281</v>
      </c>
      <c r="J2924" s="138" t="str">
        <f>IF(I2924&gt;0,H2924/I2924,0)</f>
      </c>
      <c r="K2924" s="139" t="str">
        <f>1-EXP(-J2924)</f>
      </c>
      <c r="L2924" s="140" t="str">
        <f>IF(G2924=30,1,M2923)</f>
      </c>
      <c r="M2924" s="141" t="str">
        <f>L2924*(1-K2924)</f>
      </c>
    </row>
    <row r="2925">
      <c r="A2925" t="s">
        <v>148</v>
      </c>
      <c r="B2925" t="s">
        <v>174</v>
      </c>
      <c r="C2925" s="4" t="s">
        <v>175</v>
      </c>
      <c r="D2925" t="s">
        <v>166</v>
      </c>
      <c r="E2925" t="s">
        <v>451</v>
      </c>
      <c r="F2925" s="134" t="n">
        <v>2046</v>
      </c>
      <c r="G2925" s="135" t="n">
        <v>33</v>
      </c>
      <c r="H2925" s="136" t="n">
        <v>1110.68305956799</v>
      </c>
      <c r="I2925" s="137" t="n">
        <v>4771565.65345029</v>
      </c>
      <c r="J2925" s="138" t="str">
        <f>IF(I2925&gt;0,H2925/I2925,0)</f>
      </c>
      <c r="K2925" s="139" t="str">
        <f>1-EXP(-J2925)</f>
      </c>
      <c r="L2925" s="140" t="str">
        <f>IF(G2925=30,1,M2924)</f>
      </c>
      <c r="M2925" s="141" t="str">
        <f>L2925*(1-K2925)</f>
      </c>
    </row>
    <row r="2926">
      <c r="A2926" t="s">
        <v>148</v>
      </c>
      <c r="B2926" t="s">
        <v>174</v>
      </c>
      <c r="C2926" s="4" t="s">
        <v>175</v>
      </c>
      <c r="D2926" t="s">
        <v>166</v>
      </c>
      <c r="E2926" t="s">
        <v>451</v>
      </c>
      <c r="F2926" s="134" t="n">
        <v>2046</v>
      </c>
      <c r="G2926" s="135" t="n">
        <v>34</v>
      </c>
      <c r="H2926" s="136" t="n">
        <v>1255.48969235468</v>
      </c>
      <c r="I2926" s="137" t="n">
        <v>4883655.44682455</v>
      </c>
      <c r="J2926" s="138" t="str">
        <f>IF(I2926&gt;0,H2926/I2926,0)</f>
      </c>
      <c r="K2926" s="139" t="str">
        <f>1-EXP(-J2926)</f>
      </c>
      <c r="L2926" s="140" t="str">
        <f>IF(G2926=30,1,M2925)</f>
      </c>
      <c r="M2926" s="141" t="str">
        <f>L2926*(1-K2926)</f>
      </c>
    </row>
    <row r="2927">
      <c r="A2927" t="s">
        <v>148</v>
      </c>
      <c r="B2927" t="s">
        <v>174</v>
      </c>
      <c r="C2927" s="4" t="s">
        <v>175</v>
      </c>
      <c r="D2927" t="s">
        <v>166</v>
      </c>
      <c r="E2927" t="s">
        <v>451</v>
      </c>
      <c r="F2927" s="134" t="n">
        <v>2046</v>
      </c>
      <c r="G2927" s="135" t="n">
        <v>35</v>
      </c>
      <c r="H2927" s="136" t="n">
        <v>1631.51654882892</v>
      </c>
      <c r="I2927" s="137" t="n">
        <v>4854937.01855288</v>
      </c>
      <c r="J2927" s="138" t="str">
        <f>IF(I2927&gt;0,H2927/I2927,0)</f>
      </c>
      <c r="K2927" s="139" t="str">
        <f>1-EXP(-J2927)</f>
      </c>
      <c r="L2927" s="140" t="str">
        <f>IF(G2927=30,1,M2926)</f>
      </c>
      <c r="M2927" s="141" t="str">
        <f>L2927*(1-K2927)</f>
      </c>
    </row>
    <row r="2928">
      <c r="A2928" t="s">
        <v>148</v>
      </c>
      <c r="B2928" t="s">
        <v>174</v>
      </c>
      <c r="C2928" s="4" t="s">
        <v>175</v>
      </c>
      <c r="D2928" t="s">
        <v>166</v>
      </c>
      <c r="E2928" t="s">
        <v>451</v>
      </c>
      <c r="F2928" s="134" t="n">
        <v>2046</v>
      </c>
      <c r="G2928" s="135" t="n">
        <v>36</v>
      </c>
      <c r="H2928" s="136" t="n">
        <v>1860.33065887844</v>
      </c>
      <c r="I2928" s="137" t="n">
        <v>4720387.69291013</v>
      </c>
      <c r="J2928" s="138" t="str">
        <f>IF(I2928&gt;0,H2928/I2928,0)</f>
      </c>
      <c r="K2928" s="139" t="str">
        <f>1-EXP(-J2928)</f>
      </c>
      <c r="L2928" s="140" t="str">
        <f>IF(G2928=30,1,M2927)</f>
      </c>
      <c r="M2928" s="141" t="str">
        <f>L2928*(1-K2928)</f>
      </c>
    </row>
    <row r="2929">
      <c r="A2929" t="s">
        <v>148</v>
      </c>
      <c r="B2929" t="s">
        <v>174</v>
      </c>
      <c r="C2929" s="4" t="s">
        <v>175</v>
      </c>
      <c r="D2929" t="s">
        <v>166</v>
      </c>
      <c r="E2929" t="s">
        <v>451</v>
      </c>
      <c r="F2929" s="134" t="n">
        <v>2046</v>
      </c>
      <c r="G2929" s="135" t="n">
        <v>37</v>
      </c>
      <c r="H2929" s="136" t="n">
        <v>1969.22612114152</v>
      </c>
      <c r="I2929" s="137" t="n">
        <v>4648502.81968253</v>
      </c>
      <c r="J2929" s="138" t="str">
        <f>IF(I2929&gt;0,H2929/I2929,0)</f>
      </c>
      <c r="K2929" s="139" t="str">
        <f>1-EXP(-J2929)</f>
      </c>
      <c r="L2929" s="140" t="str">
        <f>IF(G2929=30,1,M2928)</f>
      </c>
      <c r="M2929" s="141" t="str">
        <f>L2929*(1-K2929)</f>
      </c>
    </row>
    <row r="2930">
      <c r="A2930" t="s">
        <v>148</v>
      </c>
      <c r="B2930" t="s">
        <v>174</v>
      </c>
      <c r="C2930" s="4" t="s">
        <v>175</v>
      </c>
      <c r="D2930" t="s">
        <v>166</v>
      </c>
      <c r="E2930" t="s">
        <v>451</v>
      </c>
      <c r="F2930" s="134" t="n">
        <v>2046</v>
      </c>
      <c r="G2930" s="135" t="n">
        <v>38</v>
      </c>
      <c r="H2930" s="136" t="n">
        <v>2104.21080792247</v>
      </c>
      <c r="I2930" s="137" t="n">
        <v>4604232.57894468</v>
      </c>
      <c r="J2930" s="138" t="str">
        <f>IF(I2930&gt;0,H2930/I2930,0)</f>
      </c>
      <c r="K2930" s="139" t="str">
        <f>1-EXP(-J2930)</f>
      </c>
      <c r="L2930" s="140" t="str">
        <f>IF(G2930=30,1,M2929)</f>
      </c>
      <c r="M2930" s="141" t="str">
        <f>L2930*(1-K2930)</f>
      </c>
    </row>
    <row r="2931">
      <c r="A2931" t="s">
        <v>148</v>
      </c>
      <c r="B2931" t="s">
        <v>174</v>
      </c>
      <c r="C2931" s="4" t="s">
        <v>175</v>
      </c>
      <c r="D2931" t="s">
        <v>166</v>
      </c>
      <c r="E2931" t="s">
        <v>451</v>
      </c>
      <c r="F2931" s="134" t="n">
        <v>2046</v>
      </c>
      <c r="G2931" s="135" t="n">
        <v>39</v>
      </c>
      <c r="H2931" s="136" t="n">
        <v>2348.72420320473</v>
      </c>
      <c r="I2931" s="137" t="n">
        <v>4627302.81101345</v>
      </c>
      <c r="J2931" s="138" t="str">
        <f>IF(I2931&gt;0,H2931/I2931,0)</f>
      </c>
      <c r="K2931" s="139" t="str">
        <f>1-EXP(-J2931)</f>
      </c>
      <c r="L2931" s="140" t="str">
        <f>IF(G2931=30,1,M2930)</f>
      </c>
      <c r="M2931" s="141" t="str">
        <f>L2931*(1-K2931)</f>
      </c>
    </row>
    <row r="2932">
      <c r="A2932" t="s">
        <v>148</v>
      </c>
      <c r="B2932" t="s">
        <v>174</v>
      </c>
      <c r="C2932" s="4" t="s">
        <v>175</v>
      </c>
      <c r="D2932" t="s">
        <v>166</v>
      </c>
      <c r="E2932" t="s">
        <v>451</v>
      </c>
      <c r="F2932" s="134" t="n">
        <v>2046</v>
      </c>
      <c r="G2932" s="135" t="n">
        <v>40</v>
      </c>
      <c r="H2932" s="136" t="n">
        <v>3095.64809895427</v>
      </c>
      <c r="I2932" s="137" t="n">
        <v>4542167.95765956</v>
      </c>
      <c r="J2932" s="138" t="str">
        <f>IF(I2932&gt;0,H2932/I2932,0)</f>
      </c>
      <c r="K2932" s="139" t="str">
        <f>1-EXP(-J2932)</f>
      </c>
      <c r="L2932" s="140" t="str">
        <f>IF(G2932=30,1,M2931)</f>
      </c>
      <c r="M2932" s="141" t="str">
        <f>L2932*(1-K2932)</f>
      </c>
    </row>
    <row r="2933">
      <c r="A2933" t="s">
        <v>148</v>
      </c>
      <c r="B2933" t="s">
        <v>174</v>
      </c>
      <c r="C2933" s="4" t="s">
        <v>175</v>
      </c>
      <c r="D2933" t="s">
        <v>166</v>
      </c>
      <c r="E2933" t="s">
        <v>451</v>
      </c>
      <c r="F2933" s="134" t="n">
        <v>2046</v>
      </c>
      <c r="G2933" s="135" t="n">
        <v>41</v>
      </c>
      <c r="H2933" s="136" t="n">
        <v>3432.43746837248</v>
      </c>
      <c r="I2933" s="137" t="n">
        <v>4477660.73887489</v>
      </c>
      <c r="J2933" s="138" t="str">
        <f>IF(I2933&gt;0,H2933/I2933,0)</f>
      </c>
      <c r="K2933" s="139" t="str">
        <f>1-EXP(-J2933)</f>
      </c>
      <c r="L2933" s="140" t="str">
        <f>IF(G2933=30,1,M2932)</f>
      </c>
      <c r="M2933" s="141" t="str">
        <f>L2933*(1-K2933)</f>
      </c>
    </row>
    <row r="2934">
      <c r="A2934" t="s">
        <v>148</v>
      </c>
      <c r="B2934" t="s">
        <v>174</v>
      </c>
      <c r="C2934" s="4" t="s">
        <v>175</v>
      </c>
      <c r="D2934" t="s">
        <v>166</v>
      </c>
      <c r="E2934" t="s">
        <v>451</v>
      </c>
      <c r="F2934" s="134" t="n">
        <v>2046</v>
      </c>
      <c r="G2934" s="135" t="n">
        <v>42</v>
      </c>
      <c r="H2934" s="136" t="n">
        <v>3616.18149833199</v>
      </c>
      <c r="I2934" s="137" t="n">
        <v>4346585.24676053</v>
      </c>
      <c r="J2934" s="138" t="str">
        <f>IF(I2934&gt;0,H2934/I2934,0)</f>
      </c>
      <c r="K2934" s="139" t="str">
        <f>1-EXP(-J2934)</f>
      </c>
      <c r="L2934" s="140" t="str">
        <f>IF(G2934=30,1,M2933)</f>
      </c>
      <c r="M2934" s="141" t="str">
        <f>L2934*(1-K2934)</f>
      </c>
    </row>
    <row r="2935">
      <c r="A2935" t="s">
        <v>148</v>
      </c>
      <c r="B2935" t="s">
        <v>174</v>
      </c>
      <c r="C2935" s="4" t="s">
        <v>175</v>
      </c>
      <c r="D2935" t="s">
        <v>166</v>
      </c>
      <c r="E2935" t="s">
        <v>451</v>
      </c>
      <c r="F2935" s="134" t="n">
        <v>2046</v>
      </c>
      <c r="G2935" s="135" t="n">
        <v>43</v>
      </c>
      <c r="H2935" s="136" t="n">
        <v>3870.77188326744</v>
      </c>
      <c r="I2935" s="137" t="n">
        <v>4277238.86145573</v>
      </c>
      <c r="J2935" s="138" t="str">
        <f>IF(I2935&gt;0,H2935/I2935,0)</f>
      </c>
      <c r="K2935" s="139" t="str">
        <f>1-EXP(-J2935)</f>
      </c>
      <c r="L2935" s="140" t="str">
        <f>IF(G2935=30,1,M2934)</f>
      </c>
      <c r="M2935" s="141" t="str">
        <f>L2935*(1-K2935)</f>
      </c>
    </row>
    <row r="2936">
      <c r="A2936" t="s">
        <v>148</v>
      </c>
      <c r="B2936" t="s">
        <v>174</v>
      </c>
      <c r="C2936" s="4" t="s">
        <v>175</v>
      </c>
      <c r="D2936" t="s">
        <v>166</v>
      </c>
      <c r="E2936" t="s">
        <v>451</v>
      </c>
      <c r="F2936" s="134" t="n">
        <v>2046</v>
      </c>
      <c r="G2936" s="135" t="n">
        <v>44</v>
      </c>
      <c r="H2936" s="136" t="n">
        <v>4351.84888241524</v>
      </c>
      <c r="I2936" s="137" t="n">
        <v>4248613.50455803</v>
      </c>
      <c r="J2936" s="138" t="str">
        <f>IF(I2936&gt;0,H2936/I2936,0)</f>
      </c>
      <c r="K2936" s="139" t="str">
        <f>1-EXP(-J2936)</f>
      </c>
      <c r="L2936" s="140" t="str">
        <f>IF(G2936=30,1,M2935)</f>
      </c>
      <c r="M2936" s="141" t="str">
        <f>L2936*(1-K2936)</f>
      </c>
    </row>
    <row r="2937">
      <c r="A2937" t="s">
        <v>148</v>
      </c>
      <c r="B2937" t="s">
        <v>174</v>
      </c>
      <c r="C2937" s="4" t="s">
        <v>175</v>
      </c>
      <c r="D2937" t="s">
        <v>166</v>
      </c>
      <c r="E2937" t="s">
        <v>451</v>
      </c>
      <c r="F2937" s="134" t="n">
        <v>2046</v>
      </c>
      <c r="G2937" s="135" t="n">
        <v>45</v>
      </c>
      <c r="H2937" s="136" t="n">
        <v>5544.79223258312</v>
      </c>
      <c r="I2937" s="137" t="n">
        <v>4222399.91418016</v>
      </c>
      <c r="J2937" s="138" t="str">
        <f>IF(I2937&gt;0,H2937/I2937,0)</f>
      </c>
      <c r="K2937" s="139" t="str">
        <f>1-EXP(-J2937)</f>
      </c>
      <c r="L2937" s="140" t="str">
        <f>IF(G2937=30,1,M2936)</f>
      </c>
      <c r="M2937" s="141" t="str">
        <f>L2937*(1-K2937)</f>
      </c>
    </row>
    <row r="2938">
      <c r="A2938" t="s">
        <v>148</v>
      </c>
      <c r="B2938" t="s">
        <v>174</v>
      </c>
      <c r="C2938" s="4" t="s">
        <v>175</v>
      </c>
      <c r="D2938" t="s">
        <v>166</v>
      </c>
      <c r="E2938" t="s">
        <v>451</v>
      </c>
      <c r="F2938" s="134" t="n">
        <v>2046</v>
      </c>
      <c r="G2938" s="135" t="n">
        <v>46</v>
      </c>
      <c r="H2938" s="136" t="n">
        <v>6091.84945714762</v>
      </c>
      <c r="I2938" s="137" t="n">
        <v>4194279.45494651</v>
      </c>
      <c r="J2938" s="138" t="str">
        <f>IF(I2938&gt;0,H2938/I2938,0)</f>
      </c>
      <c r="K2938" s="139" t="str">
        <f>1-EXP(-J2938)</f>
      </c>
      <c r="L2938" s="140" t="str">
        <f>IF(G2938=30,1,M2937)</f>
      </c>
      <c r="M2938" s="141" t="str">
        <f>L2938*(1-K2938)</f>
      </c>
    </row>
    <row r="2939">
      <c r="A2939" t="s">
        <v>148</v>
      </c>
      <c r="B2939" t="s">
        <v>174</v>
      </c>
      <c r="C2939" s="4" t="s">
        <v>175</v>
      </c>
      <c r="D2939" t="s">
        <v>166</v>
      </c>
      <c r="E2939" t="s">
        <v>451</v>
      </c>
      <c r="F2939" s="134" t="n">
        <v>2046</v>
      </c>
      <c r="G2939" s="135" t="n">
        <v>47</v>
      </c>
      <c r="H2939" s="136" t="n">
        <v>6690.95355111264</v>
      </c>
      <c r="I2939" s="137" t="n">
        <v>4204614.43398251</v>
      </c>
      <c r="J2939" s="138" t="str">
        <f>IF(I2939&gt;0,H2939/I2939,0)</f>
      </c>
      <c r="K2939" s="139" t="str">
        <f>1-EXP(-J2939)</f>
      </c>
      <c r="L2939" s="140" t="str">
        <f>IF(G2939=30,1,M2938)</f>
      </c>
      <c r="M2939" s="141" t="str">
        <f>L2939*(1-K2939)</f>
      </c>
    </row>
    <row r="2940">
      <c r="A2940" t="s">
        <v>148</v>
      </c>
      <c r="B2940" t="s">
        <v>174</v>
      </c>
      <c r="C2940" s="4" t="s">
        <v>175</v>
      </c>
      <c r="D2940" t="s">
        <v>166</v>
      </c>
      <c r="E2940" t="s">
        <v>451</v>
      </c>
      <c r="F2940" s="134" t="n">
        <v>2046</v>
      </c>
      <c r="G2940" s="135" t="n">
        <v>48</v>
      </c>
      <c r="H2940" s="136" t="n">
        <v>7425.3227673518</v>
      </c>
      <c r="I2940" s="137" t="n">
        <v>4251739.54253004</v>
      </c>
      <c r="J2940" s="138" t="str">
        <f>IF(I2940&gt;0,H2940/I2940,0)</f>
      </c>
      <c r="K2940" s="139" t="str">
        <f>1-EXP(-J2940)</f>
      </c>
      <c r="L2940" s="140" t="str">
        <f>IF(G2940=30,1,M2939)</f>
      </c>
      <c r="M2940" s="141" t="str">
        <f>L2940*(1-K2940)</f>
      </c>
    </row>
    <row r="2941">
      <c r="A2941" t="s">
        <v>148</v>
      </c>
      <c r="B2941" t="s">
        <v>174</v>
      </c>
      <c r="C2941" s="4" t="s">
        <v>175</v>
      </c>
      <c r="D2941" t="s">
        <v>166</v>
      </c>
      <c r="E2941" t="s">
        <v>451</v>
      </c>
      <c r="F2941" s="134" t="n">
        <v>2046</v>
      </c>
      <c r="G2941" s="135" t="n">
        <v>49</v>
      </c>
      <c r="H2941" s="136" t="n">
        <v>8580.05861949003</v>
      </c>
      <c r="I2941" s="137" t="n">
        <v>4370966.55265814</v>
      </c>
      <c r="J2941" s="138" t="str">
        <f>IF(I2941&gt;0,H2941/I2941,0)</f>
      </c>
      <c r="K2941" s="139" t="str">
        <f>1-EXP(-J2941)</f>
      </c>
      <c r="L2941" s="140" t="str">
        <f>IF(G2941=30,1,M2940)</f>
      </c>
      <c r="M2941" s="141" t="str">
        <f>L2941*(1-K2941)</f>
      </c>
    </row>
    <row r="2942">
      <c r="A2942" t="s">
        <v>148</v>
      </c>
      <c r="B2942" t="s">
        <v>174</v>
      </c>
      <c r="C2942" s="4" t="s">
        <v>175</v>
      </c>
      <c r="D2942" t="s">
        <v>166</v>
      </c>
      <c r="E2942" t="s">
        <v>451</v>
      </c>
      <c r="F2942" s="134" t="n">
        <v>2046</v>
      </c>
      <c r="G2942" s="135" t="n">
        <v>50</v>
      </c>
      <c r="H2942" s="136" t="n">
        <v>9670.38006769567</v>
      </c>
      <c r="I2942" s="137" t="n">
        <v>4315576.64169521</v>
      </c>
      <c r="J2942" s="138" t="str">
        <f>IF(I2942&gt;0,H2942/I2942,0)</f>
      </c>
      <c r="K2942" s="139" t="str">
        <f>1-EXP(-J2942)</f>
      </c>
      <c r="L2942" s="140" t="str">
        <f>IF(G2942=30,1,M2941)</f>
      </c>
      <c r="M2942" s="141" t="str">
        <f>L2942*(1-K2942)</f>
      </c>
    </row>
    <row r="2943">
      <c r="A2943" t="s">
        <v>148</v>
      </c>
      <c r="B2943" t="s">
        <v>174</v>
      </c>
      <c r="C2943" s="4" t="s">
        <v>175</v>
      </c>
      <c r="D2943" t="s">
        <v>166</v>
      </c>
      <c r="E2943" t="s">
        <v>451</v>
      </c>
      <c r="F2943" s="134" t="n">
        <v>2046</v>
      </c>
      <c r="G2943" s="135" t="n">
        <v>51</v>
      </c>
      <c r="H2943" s="136" t="n">
        <v>10368.7196686816</v>
      </c>
      <c r="I2943" s="137" t="n">
        <v>4229419.42257302</v>
      </c>
      <c r="J2943" s="138" t="str">
        <f>IF(I2943&gt;0,H2943/I2943,0)</f>
      </c>
      <c r="K2943" s="139" t="str">
        <f>1-EXP(-J2943)</f>
      </c>
      <c r="L2943" s="140" t="str">
        <f>IF(G2943=30,1,M2942)</f>
      </c>
      <c r="M2943" s="141" t="str">
        <f>L2943*(1-K2943)</f>
      </c>
    </row>
    <row r="2944">
      <c r="A2944" t="s">
        <v>148</v>
      </c>
      <c r="B2944" t="s">
        <v>174</v>
      </c>
      <c r="C2944" s="4" t="s">
        <v>175</v>
      </c>
      <c r="D2944" t="s">
        <v>166</v>
      </c>
      <c r="E2944" t="s">
        <v>451</v>
      </c>
      <c r="F2944" s="134" t="n">
        <v>2046</v>
      </c>
      <c r="G2944" s="135" t="n">
        <v>52</v>
      </c>
      <c r="H2944" s="136" t="n">
        <v>11143.173488638</v>
      </c>
      <c r="I2944" s="137" t="n">
        <v>4157708.01935344</v>
      </c>
      <c r="J2944" s="138" t="str">
        <f>IF(I2944&gt;0,H2944/I2944,0)</f>
      </c>
      <c r="K2944" s="139" t="str">
        <f>1-EXP(-J2944)</f>
      </c>
      <c r="L2944" s="140" t="str">
        <f>IF(G2944=30,1,M2943)</f>
      </c>
      <c r="M2944" s="141" t="str">
        <f>L2944*(1-K2944)</f>
      </c>
    </row>
    <row r="2945">
      <c r="A2945" t="s">
        <v>148</v>
      </c>
      <c r="B2945" t="s">
        <v>174</v>
      </c>
      <c r="C2945" s="4" t="s">
        <v>175</v>
      </c>
      <c r="D2945" t="s">
        <v>166</v>
      </c>
      <c r="E2945" t="s">
        <v>451</v>
      </c>
      <c r="F2945" s="134" t="n">
        <v>2046</v>
      </c>
      <c r="G2945" s="135" t="n">
        <v>53</v>
      </c>
      <c r="H2945" s="136" t="n">
        <v>11953.9740542334</v>
      </c>
      <c r="I2945" s="137" t="n">
        <v>4088136.27665772</v>
      </c>
      <c r="J2945" s="138" t="str">
        <f>IF(I2945&gt;0,H2945/I2945,0)</f>
      </c>
      <c r="K2945" s="139" t="str">
        <f>1-EXP(-J2945)</f>
      </c>
      <c r="L2945" s="140" t="str">
        <f>IF(G2945=30,1,M2944)</f>
      </c>
      <c r="M2945" s="141" t="str">
        <f>L2945*(1-K2945)</f>
      </c>
    </row>
    <row r="2946">
      <c r="A2946" t="s">
        <v>148</v>
      </c>
      <c r="B2946" t="s">
        <v>174</v>
      </c>
      <c r="C2946" s="4" t="s">
        <v>175</v>
      </c>
      <c r="D2946" t="s">
        <v>166</v>
      </c>
      <c r="E2946" t="s">
        <v>451</v>
      </c>
      <c r="F2946" s="134" t="n">
        <v>2046</v>
      </c>
      <c r="G2946" s="135" t="n">
        <v>54</v>
      </c>
      <c r="H2946" s="136" t="n">
        <v>13047.3975892753</v>
      </c>
      <c r="I2946" s="137" t="n">
        <v>4103519.56212739</v>
      </c>
      <c r="J2946" s="138" t="str">
        <f>IF(I2946&gt;0,H2946/I2946,0)</f>
      </c>
      <c r="K2946" s="139" t="str">
        <f>1-EXP(-J2946)</f>
      </c>
      <c r="L2946" s="140" t="str">
        <f>IF(G2946=30,1,M2945)</f>
      </c>
      <c r="M2946" s="141" t="str">
        <f>L2946*(1-K2946)</f>
      </c>
    </row>
    <row r="2947">
      <c r="A2947" t="s">
        <v>148</v>
      </c>
      <c r="B2947" t="s">
        <v>174</v>
      </c>
      <c r="C2947" s="4" t="s">
        <v>175</v>
      </c>
      <c r="D2947" t="s">
        <v>166</v>
      </c>
      <c r="E2947" t="s">
        <v>451</v>
      </c>
      <c r="F2947" s="134" t="n">
        <v>2046</v>
      </c>
      <c r="G2947" s="135" t="n">
        <v>55</v>
      </c>
      <c r="H2947" s="136" t="n">
        <v>13946.5901803192</v>
      </c>
      <c r="I2947" s="137" t="n">
        <v>4097985.14252671</v>
      </c>
      <c r="J2947" s="138" t="str">
        <f>IF(I2947&gt;0,H2947/I2947,0)</f>
      </c>
      <c r="K2947" s="139" t="str">
        <f>1-EXP(-J2947)</f>
      </c>
      <c r="L2947" s="140" t="str">
        <f>IF(G2947=30,1,M2946)</f>
      </c>
      <c r="M2947" s="141" t="str">
        <f>L2947*(1-K2947)</f>
      </c>
    </row>
    <row r="2948">
      <c r="A2948" t="s">
        <v>148</v>
      </c>
      <c r="B2948" t="s">
        <v>174</v>
      </c>
      <c r="C2948" s="4" t="s">
        <v>175</v>
      </c>
      <c r="D2948" t="s">
        <v>166</v>
      </c>
      <c r="E2948" t="s">
        <v>451</v>
      </c>
      <c r="F2948" s="134" t="n">
        <v>2046</v>
      </c>
      <c r="G2948" s="135" t="n">
        <v>56</v>
      </c>
      <c r="H2948" s="136" t="n">
        <v>20284.1656826942</v>
      </c>
      <c r="I2948" s="137" t="n">
        <v>6025007.5115698</v>
      </c>
      <c r="J2948" s="138" t="str">
        <f>IF(I2948&gt;0,H2948/I2948,0)</f>
      </c>
      <c r="K2948" s="139" t="str">
        <f>1-EXP(-J2948)</f>
      </c>
      <c r="L2948" s="140" t="str">
        <f>IF(G2948=30,1,M2947)</f>
      </c>
      <c r="M2948" s="141" t="str">
        <f>L2948*(1-K2948)</f>
      </c>
    </row>
    <row r="2949">
      <c r="A2949" t="s">
        <v>148</v>
      </c>
      <c r="B2949" t="s">
        <v>174</v>
      </c>
      <c r="C2949" s="4" t="s">
        <v>175</v>
      </c>
      <c r="D2949" t="s">
        <v>166</v>
      </c>
      <c r="E2949" t="s">
        <v>451</v>
      </c>
      <c r="F2949" s="134" t="n">
        <v>2046</v>
      </c>
      <c r="G2949" s="135" t="n">
        <v>57</v>
      </c>
      <c r="H2949" s="136" t="n">
        <v>16169.9201473376</v>
      </c>
      <c r="I2949" s="137" t="n">
        <v>4008439.07879069</v>
      </c>
      <c r="J2949" s="138" t="str">
        <f>IF(I2949&gt;0,H2949/I2949,0)</f>
      </c>
      <c r="K2949" s="139" t="str">
        <f>1-EXP(-J2949)</f>
      </c>
      <c r="L2949" s="140" t="str">
        <f>IF(G2949=30,1,M2948)</f>
      </c>
      <c r="M2949" s="141" t="str">
        <f>L2949*(1-K2949)</f>
      </c>
    </row>
    <row r="2950">
      <c r="A2950" t="s">
        <v>148</v>
      </c>
      <c r="B2950" t="s">
        <v>174</v>
      </c>
      <c r="C2950" s="4" t="s">
        <v>175</v>
      </c>
      <c r="D2950" t="s">
        <v>166</v>
      </c>
      <c r="E2950" t="s">
        <v>451</v>
      </c>
      <c r="F2950" s="134" t="n">
        <v>2046</v>
      </c>
      <c r="G2950" s="135" t="n">
        <v>58</v>
      </c>
      <c r="H2950" s="136" t="n">
        <v>17468.2842556454</v>
      </c>
      <c r="I2950" s="137" t="n">
        <v>3964331.02706179</v>
      </c>
      <c r="J2950" s="138" t="str">
        <f>IF(I2950&gt;0,H2950/I2950,0)</f>
      </c>
      <c r="K2950" s="139" t="str">
        <f>1-EXP(-J2950)</f>
      </c>
      <c r="L2950" s="140" t="str">
        <f>IF(G2950=30,1,M2949)</f>
      </c>
      <c r="M2950" s="141" t="str">
        <f>L2950*(1-K2950)</f>
      </c>
    </row>
    <row r="2951">
      <c r="A2951" t="s">
        <v>148</v>
      </c>
      <c r="B2951" t="s">
        <v>174</v>
      </c>
      <c r="C2951" s="4" t="s">
        <v>175</v>
      </c>
      <c r="D2951" t="s">
        <v>166</v>
      </c>
      <c r="E2951" t="s">
        <v>451</v>
      </c>
      <c r="F2951" s="134" t="n">
        <v>2046</v>
      </c>
      <c r="G2951" s="135" t="n">
        <v>59</v>
      </c>
      <c r="H2951" s="136" t="n">
        <v>18390.9736826533</v>
      </c>
      <c r="I2951" s="137" t="n">
        <v>3812566.97815867</v>
      </c>
      <c r="J2951" s="138" t="str">
        <f>IF(I2951&gt;0,H2951/I2951,0)</f>
      </c>
      <c r="K2951" s="139" t="str">
        <f>1-EXP(-J2951)</f>
      </c>
      <c r="L2951" s="140" t="str">
        <f>IF(G2951=30,1,M2950)</f>
      </c>
      <c r="M2951" s="141" t="str">
        <f>L2951*(1-K2951)</f>
      </c>
    </row>
    <row r="2952">
      <c r="A2952" t="s">
        <v>148</v>
      </c>
      <c r="B2952" t="s">
        <v>174</v>
      </c>
      <c r="C2952" s="4" t="s">
        <v>175</v>
      </c>
      <c r="D2952" t="s">
        <v>166</v>
      </c>
      <c r="E2952" t="s">
        <v>451</v>
      </c>
      <c r="F2952" s="134" t="n">
        <v>2046</v>
      </c>
      <c r="G2952" s="135" t="n">
        <v>60</v>
      </c>
      <c r="H2952" s="136" t="n">
        <v>19538.9437439053</v>
      </c>
      <c r="I2952" s="137" t="n">
        <v>3748421.02723234</v>
      </c>
      <c r="J2952" s="138" t="str">
        <f>IF(I2952&gt;0,H2952/I2952,0)</f>
      </c>
      <c r="K2952" s="139" t="str">
        <f>1-EXP(-J2952)</f>
      </c>
      <c r="L2952" s="140" t="str">
        <f>IF(G2952=30,1,M2951)</f>
      </c>
      <c r="M2952" s="141" t="str">
        <f>L2952*(1-K2952)</f>
      </c>
    </row>
    <row r="2953">
      <c r="A2953" t="s">
        <v>148</v>
      </c>
      <c r="B2953" t="s">
        <v>174</v>
      </c>
      <c r="C2953" s="4" t="s">
        <v>175</v>
      </c>
      <c r="D2953" t="s">
        <v>166</v>
      </c>
      <c r="E2953" t="s">
        <v>451</v>
      </c>
      <c r="F2953" s="134" t="n">
        <v>2046</v>
      </c>
      <c r="G2953" s="135" t="n">
        <v>61</v>
      </c>
      <c r="H2953" s="136" t="n">
        <v>21542.6012909093</v>
      </c>
      <c r="I2953" s="137" t="n">
        <v>3765462.7272962</v>
      </c>
      <c r="J2953" s="138" t="str">
        <f>IF(I2953&gt;0,H2953/I2953,0)</f>
      </c>
      <c r="K2953" s="139" t="str">
        <f>1-EXP(-J2953)</f>
      </c>
      <c r="L2953" s="140" t="str">
        <f>IF(G2953=30,1,M2952)</f>
      </c>
      <c r="M2953" s="141" t="str">
        <f>L2953*(1-K2953)</f>
      </c>
    </row>
    <row r="2954">
      <c r="A2954" t="s">
        <v>148</v>
      </c>
      <c r="B2954" t="s">
        <v>174</v>
      </c>
      <c r="C2954" s="4" t="s">
        <v>175</v>
      </c>
      <c r="D2954" t="s">
        <v>166</v>
      </c>
      <c r="E2954" t="s">
        <v>451</v>
      </c>
      <c r="F2954" s="134" t="n">
        <v>2046</v>
      </c>
      <c r="G2954" s="135" t="n">
        <v>62</v>
      </c>
      <c r="H2954" s="136" t="n">
        <v>23868.7059797883</v>
      </c>
      <c r="I2954" s="137" t="n">
        <v>3800501.88181075</v>
      </c>
      <c r="J2954" s="138" t="str">
        <f>IF(I2954&gt;0,H2954/I2954,0)</f>
      </c>
      <c r="K2954" s="139" t="str">
        <f>1-EXP(-J2954)</f>
      </c>
      <c r="L2954" s="140" t="str">
        <f>IF(G2954=30,1,M2953)</f>
      </c>
      <c r="M2954" s="141" t="str">
        <f>L2954*(1-K2954)</f>
      </c>
    </row>
    <row r="2955">
      <c r="A2955" t="s">
        <v>148</v>
      </c>
      <c r="B2955" t="s">
        <v>174</v>
      </c>
      <c r="C2955" s="4" t="s">
        <v>175</v>
      </c>
      <c r="D2955" t="s">
        <v>166</v>
      </c>
      <c r="E2955" t="s">
        <v>451</v>
      </c>
      <c r="F2955" s="134" t="n">
        <v>2046</v>
      </c>
      <c r="G2955" s="135" t="n">
        <v>63</v>
      </c>
      <c r="H2955" s="136" t="n">
        <v>25750.5474601065</v>
      </c>
      <c r="I2955" s="137" t="n">
        <v>3735169.0272155</v>
      </c>
      <c r="J2955" s="138" t="str">
        <f>IF(I2955&gt;0,H2955/I2955,0)</f>
      </c>
      <c r="K2955" s="139" t="str">
        <f>1-EXP(-J2955)</f>
      </c>
      <c r="L2955" s="140" t="str">
        <f>IF(G2955=30,1,M2954)</f>
      </c>
      <c r="M2955" s="141" t="str">
        <f>L2955*(1-K2955)</f>
      </c>
    </row>
    <row r="2956">
      <c r="A2956" t="s">
        <v>148</v>
      </c>
      <c r="B2956" t="s">
        <v>174</v>
      </c>
      <c r="C2956" s="4" t="s">
        <v>175</v>
      </c>
      <c r="D2956" t="s">
        <v>166</v>
      </c>
      <c r="E2956" t="s">
        <v>451</v>
      </c>
      <c r="F2956" s="134" t="n">
        <v>2046</v>
      </c>
      <c r="G2956" s="135" t="n">
        <v>64</v>
      </c>
      <c r="H2956" s="136" t="n">
        <v>27027.6453031646</v>
      </c>
      <c r="I2956" s="137" t="n">
        <v>3569182.37999676</v>
      </c>
      <c r="J2956" s="138" t="str">
        <f>IF(I2956&gt;0,H2956/I2956,0)</f>
      </c>
      <c r="K2956" s="139" t="str">
        <f>1-EXP(-J2956)</f>
      </c>
      <c r="L2956" s="140" t="str">
        <f>IF(G2956=30,1,M2955)</f>
      </c>
      <c r="M2956" s="141" t="str">
        <f>L2956*(1-K2956)</f>
      </c>
    </row>
    <row r="2957">
      <c r="A2957" t="s">
        <v>148</v>
      </c>
      <c r="B2957" t="s">
        <v>174</v>
      </c>
      <c r="C2957" s="4" t="s">
        <v>175</v>
      </c>
      <c r="D2957" t="s">
        <v>166</v>
      </c>
      <c r="E2957" t="s">
        <v>451</v>
      </c>
      <c r="F2957" s="134" t="n">
        <v>2046</v>
      </c>
      <c r="G2957" s="135" t="n">
        <v>65</v>
      </c>
      <c r="H2957" s="136" t="n">
        <v>27346.9376279402</v>
      </c>
      <c r="I2957" s="137" t="n">
        <v>3455922.8430123</v>
      </c>
      <c r="J2957" s="138" t="str">
        <f>IF(I2957&gt;0,H2957/I2957,0)</f>
      </c>
      <c r="K2957" s="139" t="str">
        <f>1-EXP(-J2957)</f>
      </c>
      <c r="L2957" s="140" t="str">
        <f>IF(G2957=30,1,M2956)</f>
      </c>
      <c r="M2957" s="141" t="str">
        <f>L2957*(1-K2957)</f>
      </c>
    </row>
    <row r="2958">
      <c r="A2958" t="s">
        <v>148</v>
      </c>
      <c r="B2958" t="s">
        <v>174</v>
      </c>
      <c r="C2958" s="4" t="s">
        <v>175</v>
      </c>
      <c r="D2958" t="s">
        <v>166</v>
      </c>
      <c r="E2958" t="s">
        <v>451</v>
      </c>
      <c r="F2958" s="134" t="n">
        <v>2046</v>
      </c>
      <c r="G2958" s="135" t="n">
        <v>66</v>
      </c>
      <c r="H2958" s="136" t="n">
        <v>29134.4063753327</v>
      </c>
      <c r="I2958" s="137" t="n">
        <v>3354420.39372241</v>
      </c>
      <c r="J2958" s="138" t="str">
        <f>IF(I2958&gt;0,H2958/I2958,0)</f>
      </c>
      <c r="K2958" s="139" t="str">
        <f>1-EXP(-J2958)</f>
      </c>
      <c r="L2958" s="140" t="str">
        <f>IF(G2958=30,1,M2957)</f>
      </c>
      <c r="M2958" s="141" t="str">
        <f>L2958*(1-K2958)</f>
      </c>
    </row>
    <row r="2959">
      <c r="A2959" t="s">
        <v>148</v>
      </c>
      <c r="B2959" t="s">
        <v>174</v>
      </c>
      <c r="C2959" s="4" t="s">
        <v>175</v>
      </c>
      <c r="D2959" t="s">
        <v>166</v>
      </c>
      <c r="E2959" t="s">
        <v>451</v>
      </c>
      <c r="F2959" s="134" t="n">
        <v>2046</v>
      </c>
      <c r="G2959" s="135" t="n">
        <v>67</v>
      </c>
      <c r="H2959" s="136" t="n">
        <v>30962.5417658741</v>
      </c>
      <c r="I2959" s="137" t="n">
        <v>3245079.64761176</v>
      </c>
      <c r="J2959" s="138" t="str">
        <f>IF(I2959&gt;0,H2959/I2959,0)</f>
      </c>
      <c r="K2959" s="139" t="str">
        <f>1-EXP(-J2959)</f>
      </c>
      <c r="L2959" s="140" t="str">
        <f>IF(G2959=30,1,M2958)</f>
      </c>
      <c r="M2959" s="141" t="str">
        <f>L2959*(1-K2959)</f>
      </c>
    </row>
    <row r="2960">
      <c r="A2960" t="s">
        <v>148</v>
      </c>
      <c r="B2960" t="s">
        <v>174</v>
      </c>
      <c r="C2960" s="4" t="s">
        <v>175</v>
      </c>
      <c r="D2960" t="s">
        <v>166</v>
      </c>
      <c r="E2960" t="s">
        <v>451</v>
      </c>
      <c r="F2960" s="134" t="n">
        <v>2046</v>
      </c>
      <c r="G2960" s="135" t="n">
        <v>68</v>
      </c>
      <c r="H2960" s="136" t="n">
        <v>32698.9099751647</v>
      </c>
      <c r="I2960" s="137" t="n">
        <v>3117423.89004174</v>
      </c>
      <c r="J2960" s="138" t="str">
        <f>IF(I2960&gt;0,H2960/I2960,0)</f>
      </c>
      <c r="K2960" s="139" t="str">
        <f>1-EXP(-J2960)</f>
      </c>
      <c r="L2960" s="140" t="str">
        <f>IF(G2960=30,1,M2959)</f>
      </c>
      <c r="M2960" s="141" t="str">
        <f>L2960*(1-K2960)</f>
      </c>
    </row>
    <row r="2961">
      <c r="A2961" t="s">
        <v>148</v>
      </c>
      <c r="B2961" t="s">
        <v>174</v>
      </c>
      <c r="C2961" s="4" t="s">
        <v>175</v>
      </c>
      <c r="D2961" t="s">
        <v>166</v>
      </c>
      <c r="E2961" t="s">
        <v>451</v>
      </c>
      <c r="F2961" s="134" t="n">
        <v>2046</v>
      </c>
      <c r="G2961" s="135" t="n">
        <v>69</v>
      </c>
      <c r="H2961" s="136" t="n">
        <v>34659.981913463</v>
      </c>
      <c r="I2961" s="137" t="n">
        <v>3000465.37169174</v>
      </c>
      <c r="J2961" s="138" t="str">
        <f>IF(I2961&gt;0,H2961/I2961,0)</f>
      </c>
      <c r="K2961" s="139" t="str">
        <f>1-EXP(-J2961)</f>
      </c>
      <c r="L2961" s="140" t="str">
        <f>IF(G2961=30,1,M2960)</f>
      </c>
      <c r="M2961" s="141" t="str">
        <f>L2961*(1-K2961)</f>
      </c>
    </row>
    <row r="2962">
      <c r="A2962" t="s">
        <v>148</v>
      </c>
      <c r="B2962" t="s">
        <v>174</v>
      </c>
      <c r="C2962" s="4" t="s">
        <v>175</v>
      </c>
      <c r="D2962" t="s">
        <v>166</v>
      </c>
      <c r="E2962" t="s">
        <v>451</v>
      </c>
      <c r="F2962" s="134" t="n">
        <v>2047</v>
      </c>
      <c r="G2962" s="135" t="n">
        <v>30</v>
      </c>
      <c r="H2962" s="136" t="n">
        <v>610.917341252286</v>
      </c>
      <c r="I2962" s="137" t="n">
        <v>4320525.71028105</v>
      </c>
      <c r="J2962" s="138" t="str">
        <f>IF(I2962&gt;0,H2962/I2962,0)</f>
      </c>
      <c r="K2962" s="139" t="str">
        <f>1-EXP(-J2962)</f>
      </c>
      <c r="L2962" s="140" t="str">
        <f>IF(G2962=30,1,M2961)</f>
      </c>
      <c r="M2962" s="141" t="str">
        <f>L2962*(1-K2962)</f>
      </c>
    </row>
    <row r="2963">
      <c r="A2963" t="s">
        <v>148</v>
      </c>
      <c r="B2963" t="s">
        <v>174</v>
      </c>
      <c r="C2963" s="4" t="s">
        <v>175</v>
      </c>
      <c r="D2963" t="s">
        <v>166</v>
      </c>
      <c r="E2963" t="s">
        <v>451</v>
      </c>
      <c r="F2963" s="134" t="n">
        <v>2047</v>
      </c>
      <c r="G2963" s="135" t="n">
        <v>31</v>
      </c>
      <c r="H2963" s="136" t="n">
        <v>924.839384595937</v>
      </c>
      <c r="I2963" s="137" t="n">
        <v>4583288.32469175</v>
      </c>
      <c r="J2963" s="138" t="str">
        <f>IF(I2963&gt;0,H2963/I2963,0)</f>
      </c>
      <c r="K2963" s="139" t="str">
        <f>1-EXP(-J2963)</f>
      </c>
      <c r="L2963" s="140" t="str">
        <f>IF(G2963=30,1,M2962)</f>
      </c>
      <c r="M2963" s="141" t="str">
        <f>L2963*(1-K2963)</f>
      </c>
    </row>
    <row r="2964">
      <c r="A2964" t="s">
        <v>148</v>
      </c>
      <c r="B2964" t="s">
        <v>174</v>
      </c>
      <c r="C2964" s="4" t="s">
        <v>175</v>
      </c>
      <c r="D2964" t="s">
        <v>166</v>
      </c>
      <c r="E2964" t="s">
        <v>451</v>
      </c>
      <c r="F2964" s="134" t="n">
        <v>2047</v>
      </c>
      <c r="G2964" s="135" t="n">
        <v>32</v>
      </c>
      <c r="H2964" s="136" t="n">
        <v>1018.4758284522</v>
      </c>
      <c r="I2964" s="137" t="n">
        <v>4632083.57337363</v>
      </c>
      <c r="J2964" s="138" t="str">
        <f>IF(I2964&gt;0,H2964/I2964,0)</f>
      </c>
      <c r="K2964" s="139" t="str">
        <f>1-EXP(-J2964)</f>
      </c>
      <c r="L2964" s="140" t="str">
        <f>IF(G2964=30,1,M2963)</f>
      </c>
      <c r="M2964" s="141" t="str">
        <f>L2964*(1-K2964)</f>
      </c>
    </row>
    <row r="2965">
      <c r="A2965" t="s">
        <v>148</v>
      </c>
      <c r="B2965" t="s">
        <v>174</v>
      </c>
      <c r="C2965" s="4" t="s">
        <v>175</v>
      </c>
      <c r="D2965" t="s">
        <v>166</v>
      </c>
      <c r="E2965" t="s">
        <v>451</v>
      </c>
      <c r="F2965" s="134" t="n">
        <v>2047</v>
      </c>
      <c r="G2965" s="135" t="n">
        <v>33</v>
      </c>
      <c r="H2965" s="136" t="n">
        <v>1094.40862035808</v>
      </c>
      <c r="I2965" s="137" t="n">
        <v>4698325.23016167</v>
      </c>
      <c r="J2965" s="138" t="str">
        <f>IF(I2965&gt;0,H2965/I2965,0)</f>
      </c>
      <c r="K2965" s="139" t="str">
        <f>1-EXP(-J2965)</f>
      </c>
      <c r="L2965" s="140" t="str">
        <f>IF(G2965=30,1,M2964)</f>
      </c>
      <c r="M2965" s="141" t="str">
        <f>L2965*(1-K2965)</f>
      </c>
    </row>
    <row r="2966">
      <c r="A2966" t="s">
        <v>148</v>
      </c>
      <c r="B2966" t="s">
        <v>174</v>
      </c>
      <c r="C2966" s="4" t="s">
        <v>175</v>
      </c>
      <c r="D2966" t="s">
        <v>166</v>
      </c>
      <c r="E2966" t="s">
        <v>451</v>
      </c>
      <c r="F2966" s="134" t="n">
        <v>2047</v>
      </c>
      <c r="G2966" s="135" t="n">
        <v>34</v>
      </c>
      <c r="H2966" s="136" t="n">
        <v>1182.75487286638</v>
      </c>
      <c r="I2966" s="137" t="n">
        <v>4765878.75274582</v>
      </c>
      <c r="J2966" s="138" t="str">
        <f>IF(I2966&gt;0,H2966/I2966,0)</f>
      </c>
      <c r="K2966" s="139" t="str">
        <f>1-EXP(-J2966)</f>
      </c>
      <c r="L2966" s="140" t="str">
        <f>IF(G2966=30,1,M2965)</f>
      </c>
      <c r="M2966" s="141" t="str">
        <f>L2966*(1-K2966)</f>
      </c>
    </row>
    <row r="2967">
      <c r="A2967" t="s">
        <v>148</v>
      </c>
      <c r="B2967" t="s">
        <v>174</v>
      </c>
      <c r="C2967" s="4" t="s">
        <v>175</v>
      </c>
      <c r="D2967" t="s">
        <v>166</v>
      </c>
      <c r="E2967" t="s">
        <v>451</v>
      </c>
      <c r="F2967" s="134" t="n">
        <v>2047</v>
      </c>
      <c r="G2967" s="135" t="n">
        <v>35</v>
      </c>
      <c r="H2967" s="136" t="n">
        <v>1635.36058746664</v>
      </c>
      <c r="I2967" s="137" t="n">
        <v>4877488.89306953</v>
      </c>
      <c r="J2967" s="138" t="str">
        <f>IF(I2967&gt;0,H2967/I2967,0)</f>
      </c>
      <c r="K2967" s="139" t="str">
        <f>1-EXP(-J2967)</f>
      </c>
      <c r="L2967" s="140" t="str">
        <f>IF(G2967=30,1,M2966)</f>
      </c>
      <c r="M2967" s="141" t="str">
        <f>L2967*(1-K2967)</f>
      </c>
    </row>
    <row r="2968">
      <c r="A2968" t="s">
        <v>148</v>
      </c>
      <c r="B2968" t="s">
        <v>174</v>
      </c>
      <c r="C2968" s="4" t="s">
        <v>175</v>
      </c>
      <c r="D2968" t="s">
        <v>166</v>
      </c>
      <c r="E2968" t="s">
        <v>451</v>
      </c>
      <c r="F2968" s="134" t="n">
        <v>2047</v>
      </c>
      <c r="G2968" s="135" t="n">
        <v>36</v>
      </c>
      <c r="H2968" s="136" t="n">
        <v>1905.51429462906</v>
      </c>
      <c r="I2968" s="137" t="n">
        <v>4848122.41527449</v>
      </c>
      <c r="J2968" s="138" t="str">
        <f>IF(I2968&gt;0,H2968/I2968,0)</f>
      </c>
      <c r="K2968" s="139" t="str">
        <f>1-EXP(-J2968)</f>
      </c>
      <c r="L2968" s="140" t="str">
        <f>IF(G2968=30,1,M2967)</f>
      </c>
      <c r="M2968" s="141" t="str">
        <f>L2968*(1-K2968)</f>
      </c>
    </row>
    <row r="2969">
      <c r="A2969" t="s">
        <v>148</v>
      </c>
      <c r="B2969" t="s">
        <v>174</v>
      </c>
      <c r="C2969" s="4" t="s">
        <v>175</v>
      </c>
      <c r="D2969" t="s">
        <v>166</v>
      </c>
      <c r="E2969" t="s">
        <v>451</v>
      </c>
      <c r="F2969" s="134" t="n">
        <v>2047</v>
      </c>
      <c r="G2969" s="135" t="n">
        <v>37</v>
      </c>
      <c r="H2969" s="136" t="n">
        <v>1990.84944894649</v>
      </c>
      <c r="I2969" s="137" t="n">
        <v>4713593.33119513</v>
      </c>
      <c r="J2969" s="138" t="str">
        <f>IF(I2969&gt;0,H2969/I2969,0)</f>
      </c>
      <c r="K2969" s="139" t="str">
        <f>1-EXP(-J2969)</f>
      </c>
      <c r="L2969" s="140" t="str">
        <f>IF(G2969=30,1,M2968)</f>
      </c>
      <c r="M2969" s="141" t="str">
        <f>L2969*(1-K2969)</f>
      </c>
    </row>
    <row r="2970">
      <c r="A2970" t="s">
        <v>148</v>
      </c>
      <c r="B2970" t="s">
        <v>174</v>
      </c>
      <c r="C2970" s="4" t="s">
        <v>175</v>
      </c>
      <c r="D2970" t="s">
        <v>166</v>
      </c>
      <c r="E2970" t="s">
        <v>451</v>
      </c>
      <c r="F2970" s="134" t="n">
        <v>2047</v>
      </c>
      <c r="G2970" s="135" t="n">
        <v>38</v>
      </c>
      <c r="H2970" s="136" t="n">
        <v>2114.31617675327</v>
      </c>
      <c r="I2970" s="137" t="n">
        <v>4641361.49634353</v>
      </c>
      <c r="J2970" s="138" t="str">
        <f>IF(I2970&gt;0,H2970/I2970,0)</f>
      </c>
      <c r="K2970" s="139" t="str">
        <f>1-EXP(-J2970)</f>
      </c>
      <c r="L2970" s="140" t="str">
        <f>IF(G2970=30,1,M2969)</f>
      </c>
      <c r="M2970" s="141" t="str">
        <f>L2970*(1-K2970)</f>
      </c>
    </row>
    <row r="2971">
      <c r="A2971" t="s">
        <v>148</v>
      </c>
      <c r="B2971" t="s">
        <v>174</v>
      </c>
      <c r="C2971" s="4" t="s">
        <v>175</v>
      </c>
      <c r="D2971" t="s">
        <v>166</v>
      </c>
      <c r="E2971" t="s">
        <v>451</v>
      </c>
      <c r="F2971" s="134" t="n">
        <v>2047</v>
      </c>
      <c r="G2971" s="135" t="n">
        <v>39</v>
      </c>
      <c r="H2971" s="136" t="n">
        <v>2265.24493408238</v>
      </c>
      <c r="I2971" s="137" t="n">
        <v>4596653.33938317</v>
      </c>
      <c r="J2971" s="138" t="str">
        <f>IF(I2971&gt;0,H2971/I2971,0)</f>
      </c>
      <c r="K2971" s="139" t="str">
        <f>1-EXP(-J2971)</f>
      </c>
      <c r="L2971" s="140" t="str">
        <f>IF(G2971=30,1,M2970)</f>
      </c>
      <c r="M2971" s="141" t="str">
        <f>L2971*(1-K2971)</f>
      </c>
    </row>
    <row r="2972">
      <c r="A2972" t="s">
        <v>148</v>
      </c>
      <c r="B2972" t="s">
        <v>174</v>
      </c>
      <c r="C2972" s="4" t="s">
        <v>175</v>
      </c>
      <c r="D2972" t="s">
        <v>166</v>
      </c>
      <c r="E2972" t="s">
        <v>451</v>
      </c>
      <c r="F2972" s="134" t="n">
        <v>2047</v>
      </c>
      <c r="G2972" s="135" t="n">
        <v>40</v>
      </c>
      <c r="H2972" s="136" t="n">
        <v>3135.08192193891</v>
      </c>
      <c r="I2972" s="137" t="n">
        <v>4619053.37030716</v>
      </c>
      <c r="J2972" s="138" t="str">
        <f>IF(I2972&gt;0,H2972/I2972,0)</f>
      </c>
      <c r="K2972" s="139" t="str">
        <f>1-EXP(-J2972)</f>
      </c>
      <c r="L2972" s="140" t="str">
        <f>IF(G2972=30,1,M2971)</f>
      </c>
      <c r="M2972" s="141" t="str">
        <f>L2972*(1-K2972)</f>
      </c>
    </row>
    <row r="2973">
      <c r="A2973" t="s">
        <v>148</v>
      </c>
      <c r="B2973" t="s">
        <v>174</v>
      </c>
      <c r="C2973" s="4" t="s">
        <v>175</v>
      </c>
      <c r="D2973" t="s">
        <v>166</v>
      </c>
      <c r="E2973" t="s">
        <v>451</v>
      </c>
      <c r="F2973" s="134" t="n">
        <v>2047</v>
      </c>
      <c r="G2973" s="135" t="n">
        <v>41</v>
      </c>
      <c r="H2973" s="136" t="n">
        <v>3459.60652857685</v>
      </c>
      <c r="I2973" s="137" t="n">
        <v>4532775.70291248</v>
      </c>
      <c r="J2973" s="138" t="str">
        <f>IF(I2973&gt;0,H2973/I2973,0)</f>
      </c>
      <c r="K2973" s="139" t="str">
        <f>1-EXP(-J2973)</f>
      </c>
      <c r="L2973" s="140" t="str">
        <f>IF(G2973=30,1,M2972)</f>
      </c>
      <c r="M2973" s="141" t="str">
        <f>L2973*(1-K2973)</f>
      </c>
    </row>
    <row r="2974">
      <c r="A2974" t="s">
        <v>148</v>
      </c>
      <c r="B2974" t="s">
        <v>174</v>
      </c>
      <c r="C2974" s="4" t="s">
        <v>175</v>
      </c>
      <c r="D2974" t="s">
        <v>166</v>
      </c>
      <c r="E2974" t="s">
        <v>451</v>
      </c>
      <c r="F2974" s="134" t="n">
        <v>2047</v>
      </c>
      <c r="G2974" s="135" t="n">
        <v>42</v>
      </c>
      <c r="H2974" s="136" t="n">
        <v>3700.00371573847</v>
      </c>
      <c r="I2974" s="137" t="n">
        <v>4468278.53792309</v>
      </c>
      <c r="J2974" s="138" t="str">
        <f>IF(I2974&gt;0,H2974/I2974,0)</f>
      </c>
      <c r="K2974" s="139" t="str">
        <f>1-EXP(-J2974)</f>
      </c>
      <c r="L2974" s="140" t="str">
        <f>IF(G2974=30,1,M2973)</f>
      </c>
      <c r="M2974" s="141" t="str">
        <f>L2974*(1-K2974)</f>
      </c>
    </row>
    <row r="2975">
      <c r="A2975" t="s">
        <v>148</v>
      </c>
      <c r="B2975" t="s">
        <v>174</v>
      </c>
      <c r="C2975" s="4" t="s">
        <v>175</v>
      </c>
      <c r="D2975" t="s">
        <v>166</v>
      </c>
      <c r="E2975" t="s">
        <v>451</v>
      </c>
      <c r="F2975" s="134" t="n">
        <v>2047</v>
      </c>
      <c r="G2975" s="135" t="n">
        <v>43</v>
      </c>
      <c r="H2975" s="136" t="n">
        <v>3905.14809775589</v>
      </c>
      <c r="I2975" s="137" t="n">
        <v>4336737.74333301</v>
      </c>
      <c r="J2975" s="138" t="str">
        <f>IF(I2975&gt;0,H2975/I2975,0)</f>
      </c>
      <c r="K2975" s="139" t="str">
        <f>1-EXP(-J2975)</f>
      </c>
      <c r="L2975" s="140" t="str">
        <f>IF(G2975=30,1,M2974)</f>
      </c>
      <c r="M2975" s="141" t="str">
        <f>L2975*(1-K2975)</f>
      </c>
    </row>
    <row r="2976">
      <c r="A2976" t="s">
        <v>148</v>
      </c>
      <c r="B2976" t="s">
        <v>174</v>
      </c>
      <c r="C2976" s="4" t="s">
        <v>175</v>
      </c>
      <c r="D2976" t="s">
        <v>166</v>
      </c>
      <c r="E2976" t="s">
        <v>451</v>
      </c>
      <c r="F2976" s="134" t="n">
        <v>2047</v>
      </c>
      <c r="G2976" s="135" t="n">
        <v>44</v>
      </c>
      <c r="H2976" s="136" t="n">
        <v>4188.11811023482</v>
      </c>
      <c r="I2976" s="137" t="n">
        <v>4266739.79790474</v>
      </c>
      <c r="J2976" s="138" t="str">
        <f>IF(I2976&gt;0,H2976/I2976,0)</f>
      </c>
      <c r="K2976" s="139" t="str">
        <f>1-EXP(-J2976)</f>
      </c>
      <c r="L2976" s="140" t="str">
        <f>IF(G2976=30,1,M2975)</f>
      </c>
      <c r="M2976" s="141" t="str">
        <f>L2976*(1-K2976)</f>
      </c>
    </row>
    <row r="2977">
      <c r="A2977" t="s">
        <v>148</v>
      </c>
      <c r="B2977" t="s">
        <v>174</v>
      </c>
      <c r="C2977" s="4" t="s">
        <v>175</v>
      </c>
      <c r="D2977" t="s">
        <v>166</v>
      </c>
      <c r="E2977" t="s">
        <v>451</v>
      </c>
      <c r="F2977" s="134" t="n">
        <v>2047</v>
      </c>
      <c r="G2977" s="135" t="n">
        <v>45</v>
      </c>
      <c r="H2977" s="136" t="n">
        <v>5527.82223461042</v>
      </c>
      <c r="I2977" s="137" t="n">
        <v>4237096.40015547</v>
      </c>
      <c r="J2977" s="138" t="str">
        <f>IF(I2977&gt;0,H2977/I2977,0)</f>
      </c>
      <c r="K2977" s="139" t="str">
        <f>1-EXP(-J2977)</f>
      </c>
      <c r="L2977" s="140" t="str">
        <f>IF(G2977=30,1,M2976)</f>
      </c>
      <c r="M2977" s="141" t="str">
        <f>L2977*(1-K2977)</f>
      </c>
    </row>
    <row r="2978">
      <c r="A2978" t="s">
        <v>148</v>
      </c>
      <c r="B2978" t="s">
        <v>174</v>
      </c>
      <c r="C2978" s="4" t="s">
        <v>175</v>
      </c>
      <c r="D2978" t="s">
        <v>166</v>
      </c>
      <c r="E2978" t="s">
        <v>451</v>
      </c>
      <c r="F2978" s="134" t="n">
        <v>2047</v>
      </c>
      <c r="G2978" s="135" t="n">
        <v>46</v>
      </c>
      <c r="H2978" s="136" t="n">
        <v>6071.7701389376</v>
      </c>
      <c r="I2978" s="137" t="n">
        <v>4209090.89520662</v>
      </c>
      <c r="J2978" s="138" t="str">
        <f>IF(I2978&gt;0,H2978/I2978,0)</f>
      </c>
      <c r="K2978" s="139" t="str">
        <f>1-EXP(-J2978)</f>
      </c>
      <c r="L2978" s="140" t="str">
        <f>IF(G2978=30,1,M2977)</f>
      </c>
      <c r="M2978" s="141" t="str">
        <f>L2978*(1-K2978)</f>
      </c>
    </row>
    <row r="2979">
      <c r="A2979" t="s">
        <v>148</v>
      </c>
      <c r="B2979" t="s">
        <v>174</v>
      </c>
      <c r="C2979" s="4" t="s">
        <v>175</v>
      </c>
      <c r="D2979" t="s">
        <v>166</v>
      </c>
      <c r="E2979" t="s">
        <v>451</v>
      </c>
      <c r="F2979" s="134" t="n">
        <v>2047</v>
      </c>
      <c r="G2979" s="135" t="n">
        <v>47</v>
      </c>
      <c r="H2979" s="136" t="n">
        <v>6607.12460950089</v>
      </c>
      <c r="I2979" s="137" t="n">
        <v>4180672.24375794</v>
      </c>
      <c r="J2979" s="138" t="str">
        <f>IF(I2979&gt;0,H2979/I2979,0)</f>
      </c>
      <c r="K2979" s="139" t="str">
        <f>1-EXP(-J2979)</f>
      </c>
      <c r="L2979" s="140" t="str">
        <f>IF(G2979=30,1,M2978)</f>
      </c>
      <c r="M2979" s="141" t="str">
        <f>L2979*(1-K2979)</f>
      </c>
    </row>
    <row r="2980">
      <c r="A2980" t="s">
        <v>148</v>
      </c>
      <c r="B2980" t="s">
        <v>174</v>
      </c>
      <c r="C2980" s="4" t="s">
        <v>175</v>
      </c>
      <c r="D2980" t="s">
        <v>166</v>
      </c>
      <c r="E2980" t="s">
        <v>451</v>
      </c>
      <c r="F2980" s="134" t="n">
        <v>2047</v>
      </c>
      <c r="G2980" s="135" t="n">
        <v>48</v>
      </c>
      <c r="H2980" s="136" t="n">
        <v>7266.65359206123</v>
      </c>
      <c r="I2980" s="137" t="n">
        <v>4189709.03792897</v>
      </c>
      <c r="J2980" s="138" t="str">
        <f>IF(I2980&gt;0,H2980/I2980,0)</f>
      </c>
      <c r="K2980" s="139" t="str">
        <f>1-EXP(-J2980)</f>
      </c>
      <c r="L2980" s="140" t="str">
        <f>IF(G2980=30,1,M2979)</f>
      </c>
      <c r="M2980" s="141" t="str">
        <f>L2980*(1-K2980)</f>
      </c>
    </row>
    <row r="2981">
      <c r="A2981" t="s">
        <v>148</v>
      </c>
      <c r="B2981" t="s">
        <v>174</v>
      </c>
      <c r="C2981" s="4" t="s">
        <v>175</v>
      </c>
      <c r="D2981" t="s">
        <v>166</v>
      </c>
      <c r="E2981" t="s">
        <v>451</v>
      </c>
      <c r="F2981" s="134" t="n">
        <v>2047</v>
      </c>
      <c r="G2981" s="135" t="n">
        <v>49</v>
      </c>
      <c r="H2981" s="136" t="n">
        <v>8069.27683912256</v>
      </c>
      <c r="I2981" s="137" t="n">
        <v>4235239.11734864</v>
      </c>
      <c r="J2981" s="138" t="str">
        <f>IF(I2981&gt;0,H2981/I2981,0)</f>
      </c>
      <c r="K2981" s="139" t="str">
        <f>1-EXP(-J2981)</f>
      </c>
      <c r="L2981" s="140" t="str">
        <f>IF(G2981=30,1,M2980)</f>
      </c>
      <c r="M2981" s="141" t="str">
        <f>L2981*(1-K2981)</f>
      </c>
    </row>
    <row r="2982">
      <c r="A2982" t="s">
        <v>148</v>
      </c>
      <c r="B2982" t="s">
        <v>174</v>
      </c>
      <c r="C2982" s="4" t="s">
        <v>175</v>
      </c>
      <c r="D2982" t="s">
        <v>166</v>
      </c>
      <c r="E2982" t="s">
        <v>451</v>
      </c>
      <c r="F2982" s="134" t="n">
        <v>2047</v>
      </c>
      <c r="G2982" s="135" t="n">
        <v>50</v>
      </c>
      <c r="H2982" s="136" t="n">
        <v>9677.66185111981</v>
      </c>
      <c r="I2982" s="137" t="n">
        <v>4352130.39157453</v>
      </c>
      <c r="J2982" s="138" t="str">
        <f>IF(I2982&gt;0,H2982/I2982,0)</f>
      </c>
      <c r="K2982" s="139" t="str">
        <f>1-EXP(-J2982)</f>
      </c>
      <c r="L2982" s="140" t="str">
        <f>IF(G2982=30,1,M2981)</f>
      </c>
      <c r="M2982" s="141" t="str">
        <f>L2982*(1-K2982)</f>
      </c>
    </row>
    <row r="2983">
      <c r="A2983" t="s">
        <v>148</v>
      </c>
      <c r="B2983" t="s">
        <v>174</v>
      </c>
      <c r="C2983" s="4" t="s">
        <v>175</v>
      </c>
      <c r="D2983" t="s">
        <v>166</v>
      </c>
      <c r="E2983" t="s">
        <v>451</v>
      </c>
      <c r="F2983" s="134" t="n">
        <v>2047</v>
      </c>
      <c r="G2983" s="135" t="n">
        <v>51</v>
      </c>
      <c r="H2983" s="136" t="n">
        <v>10448.5044573588</v>
      </c>
      <c r="I2983" s="137" t="n">
        <v>4294567.77375777</v>
      </c>
      <c r="J2983" s="138" t="str">
        <f>IF(I2983&gt;0,H2983/I2983,0)</f>
      </c>
      <c r="K2983" s="139" t="str">
        <f>1-EXP(-J2983)</f>
      </c>
      <c r="L2983" s="140" t="str">
        <f>IF(G2983=30,1,M2982)</f>
      </c>
      <c r="M2983" s="141" t="str">
        <f>L2983*(1-K2983)</f>
      </c>
    </row>
    <row r="2984">
      <c r="A2984" t="s">
        <v>148</v>
      </c>
      <c r="B2984" t="s">
        <v>174</v>
      </c>
      <c r="C2984" s="4" t="s">
        <v>175</v>
      </c>
      <c r="D2984" t="s">
        <v>166</v>
      </c>
      <c r="E2984" t="s">
        <v>451</v>
      </c>
      <c r="F2984" s="134" t="n">
        <v>2047</v>
      </c>
      <c r="G2984" s="135" t="n">
        <v>52</v>
      </c>
      <c r="H2984" s="136" t="n">
        <v>11190.6232804675</v>
      </c>
      <c r="I2984" s="137" t="n">
        <v>4207512.82949911</v>
      </c>
      <c r="J2984" s="138" t="str">
        <f>IF(I2984&gt;0,H2984/I2984,0)</f>
      </c>
      <c r="K2984" s="139" t="str">
        <f>1-EXP(-J2984)</f>
      </c>
      <c r="L2984" s="140" t="str">
        <f>IF(G2984=30,1,M2983)</f>
      </c>
      <c r="M2984" s="141" t="str">
        <f>L2984*(1-K2984)</f>
      </c>
    </row>
    <row r="2985">
      <c r="A2985" t="s">
        <v>148</v>
      </c>
      <c r="B2985" t="s">
        <v>174</v>
      </c>
      <c r="C2985" s="4" t="s">
        <v>175</v>
      </c>
      <c r="D2985" t="s">
        <v>166</v>
      </c>
      <c r="E2985" t="s">
        <v>451</v>
      </c>
      <c r="F2985" s="134" t="n">
        <v>2047</v>
      </c>
      <c r="G2985" s="135" t="n">
        <v>53</v>
      </c>
      <c r="H2985" s="136" t="n">
        <v>11994.632955253</v>
      </c>
      <c r="I2985" s="137" t="n">
        <v>4134163.68969105</v>
      </c>
      <c r="J2985" s="138" t="str">
        <f>IF(I2985&gt;0,H2985/I2985,0)</f>
      </c>
      <c r="K2985" s="139" t="str">
        <f>1-EXP(-J2985)</f>
      </c>
      <c r="L2985" s="140" t="str">
        <f>IF(G2985=30,1,M2984)</f>
      </c>
      <c r="M2985" s="141" t="str">
        <f>L2985*(1-K2985)</f>
      </c>
    </row>
    <row r="2986">
      <c r="A2986" t="s">
        <v>148</v>
      </c>
      <c r="B2986" t="s">
        <v>174</v>
      </c>
      <c r="C2986" s="4" t="s">
        <v>175</v>
      </c>
      <c r="D2986" t="s">
        <v>166</v>
      </c>
      <c r="E2986" t="s">
        <v>451</v>
      </c>
      <c r="F2986" s="134" t="n">
        <v>2047</v>
      </c>
      <c r="G2986" s="135" t="n">
        <v>54</v>
      </c>
      <c r="H2986" s="136" t="n">
        <v>12836.1480564747</v>
      </c>
      <c r="I2986" s="137" t="n">
        <v>4062872.59889772</v>
      </c>
      <c r="J2986" s="138" t="str">
        <f>IF(I2986&gt;0,H2986/I2986,0)</f>
      </c>
      <c r="K2986" s="139" t="str">
        <f>1-EXP(-J2986)</f>
      </c>
      <c r="L2986" s="140" t="str">
        <f>IF(G2986=30,1,M2985)</f>
      </c>
      <c r="M2986" s="141" t="str">
        <f>L2986*(1-K2986)</f>
      </c>
    </row>
    <row r="2987">
      <c r="A2987" t="s">
        <v>148</v>
      </c>
      <c r="B2987" t="s">
        <v>174</v>
      </c>
      <c r="C2987" s="4" t="s">
        <v>175</v>
      </c>
      <c r="D2987" t="s">
        <v>166</v>
      </c>
      <c r="E2987" t="s">
        <v>451</v>
      </c>
      <c r="F2987" s="134" t="n">
        <v>2047</v>
      </c>
      <c r="G2987" s="135" t="n">
        <v>55</v>
      </c>
      <c r="H2987" s="136" t="n">
        <v>13738.7831933145</v>
      </c>
      <c r="I2987" s="137" t="n">
        <v>4075931.9727495</v>
      </c>
      <c r="J2987" s="138" t="str">
        <f>IF(I2987&gt;0,H2987/I2987,0)</f>
      </c>
      <c r="K2987" s="139" t="str">
        <f>1-EXP(-J2987)</f>
      </c>
      <c r="L2987" s="140" t="str">
        <f>IF(G2987=30,1,M2986)</f>
      </c>
      <c r="M2987" s="141" t="str">
        <f>L2987*(1-K2987)</f>
      </c>
    </row>
    <row r="2988">
      <c r="A2988" t="s">
        <v>148</v>
      </c>
      <c r="B2988" t="s">
        <v>174</v>
      </c>
      <c r="C2988" s="4" t="s">
        <v>175</v>
      </c>
      <c r="D2988" t="s">
        <v>166</v>
      </c>
      <c r="E2988" t="s">
        <v>451</v>
      </c>
      <c r="F2988" s="134" t="n">
        <v>2047</v>
      </c>
      <c r="G2988" s="135" t="n">
        <v>56</v>
      </c>
      <c r="H2988" s="136" t="n">
        <v>14904.9275023522</v>
      </c>
      <c r="I2988" s="137" t="n">
        <v>4067942.91087183</v>
      </c>
      <c r="J2988" s="138" t="str">
        <f>IF(I2988&gt;0,H2988/I2988,0)</f>
      </c>
      <c r="K2988" s="139" t="str">
        <f>1-EXP(-J2988)</f>
      </c>
      <c r="L2988" s="140" t="str">
        <f>IF(G2988=30,1,M2987)</f>
      </c>
      <c r="M2988" s="141" t="str">
        <f>L2988*(1-K2988)</f>
      </c>
    </row>
    <row r="2989">
      <c r="A2989" t="s">
        <v>148</v>
      </c>
      <c r="B2989" t="s">
        <v>174</v>
      </c>
      <c r="C2989" s="4" t="s">
        <v>175</v>
      </c>
      <c r="D2989" t="s">
        <v>166</v>
      </c>
      <c r="E2989" t="s">
        <v>451</v>
      </c>
      <c r="F2989" s="134" t="n">
        <v>2047</v>
      </c>
      <c r="G2989" s="135" t="n">
        <v>57</v>
      </c>
      <c r="H2989" s="136" t="n">
        <v>21680.4112262307</v>
      </c>
      <c r="I2989" s="137" t="n">
        <v>5980985.61612953</v>
      </c>
      <c r="J2989" s="138" t="str">
        <f>IF(I2989&gt;0,H2989/I2989,0)</f>
      </c>
      <c r="K2989" s="139" t="str">
        <f>1-EXP(-J2989)</f>
      </c>
      <c r="L2989" s="140" t="str">
        <f>IF(G2989=30,1,M2988)</f>
      </c>
      <c r="M2989" s="141" t="str">
        <f>L2989*(1-K2989)</f>
      </c>
    </row>
    <row r="2990">
      <c r="A2990" t="s">
        <v>148</v>
      </c>
      <c r="B2990" t="s">
        <v>174</v>
      </c>
      <c r="C2990" s="4" t="s">
        <v>175</v>
      </c>
      <c r="D2990" t="s">
        <v>166</v>
      </c>
      <c r="E2990" t="s">
        <v>451</v>
      </c>
      <c r="F2990" s="134" t="n">
        <v>2047</v>
      </c>
      <c r="G2990" s="135" t="n">
        <v>58</v>
      </c>
      <c r="H2990" s="136" t="n">
        <v>17331.4766963989</v>
      </c>
      <c r="I2990" s="137" t="n">
        <v>3973710.68947207</v>
      </c>
      <c r="J2990" s="138" t="str">
        <f>IF(I2990&gt;0,H2990/I2990,0)</f>
      </c>
      <c r="K2990" s="139" t="str">
        <f>1-EXP(-J2990)</f>
      </c>
      <c r="L2990" s="140" t="str">
        <f>IF(G2990=30,1,M2989)</f>
      </c>
      <c r="M2990" s="141" t="str">
        <f>L2990*(1-K2990)</f>
      </c>
    </row>
    <row r="2991">
      <c r="A2991" t="s">
        <v>148</v>
      </c>
      <c r="B2991" t="s">
        <v>174</v>
      </c>
      <c r="C2991" s="4" t="s">
        <v>175</v>
      </c>
      <c r="D2991" t="s">
        <v>166</v>
      </c>
      <c r="E2991" t="s">
        <v>451</v>
      </c>
      <c r="F2991" s="134" t="n">
        <v>2047</v>
      </c>
      <c r="G2991" s="135" t="n">
        <v>59</v>
      </c>
      <c r="H2991" s="136" t="n">
        <v>18742.7845982058</v>
      </c>
      <c r="I2991" s="137" t="n">
        <v>3926859.8582279</v>
      </c>
      <c r="J2991" s="138" t="str">
        <f>IF(I2991&gt;0,H2991/I2991,0)</f>
      </c>
      <c r="K2991" s="139" t="str">
        <f>1-EXP(-J2991)</f>
      </c>
      <c r="L2991" s="140" t="str">
        <f>IF(G2991=30,1,M2990)</f>
      </c>
      <c r="M2991" s="141" t="str">
        <f>L2991*(1-K2991)</f>
      </c>
    </row>
    <row r="2992">
      <c r="A2992" t="s">
        <v>148</v>
      </c>
      <c r="B2992" t="s">
        <v>174</v>
      </c>
      <c r="C2992" s="4" t="s">
        <v>175</v>
      </c>
      <c r="D2992" t="s">
        <v>166</v>
      </c>
      <c r="E2992" t="s">
        <v>451</v>
      </c>
      <c r="F2992" s="134" t="n">
        <v>2047</v>
      </c>
      <c r="G2992" s="135" t="n">
        <v>60</v>
      </c>
      <c r="H2992" s="136" t="n">
        <v>19440.9070450728</v>
      </c>
      <c r="I2992" s="137" t="n">
        <v>3773165.42914273</v>
      </c>
      <c r="J2992" s="138" t="str">
        <f>IF(I2992&gt;0,H2992/I2992,0)</f>
      </c>
      <c r="K2992" s="139" t="str">
        <f>1-EXP(-J2992)</f>
      </c>
      <c r="L2992" s="140" t="str">
        <f>IF(G2992=30,1,M2991)</f>
      </c>
      <c r="M2992" s="141" t="str">
        <f>L2992*(1-K2992)</f>
      </c>
    </row>
    <row r="2993">
      <c r="A2993" t="s">
        <v>148</v>
      </c>
      <c r="B2993" t="s">
        <v>174</v>
      </c>
      <c r="C2993" s="4" t="s">
        <v>175</v>
      </c>
      <c r="D2993" t="s">
        <v>166</v>
      </c>
      <c r="E2993" t="s">
        <v>451</v>
      </c>
      <c r="F2993" s="134" t="n">
        <v>2047</v>
      </c>
      <c r="G2993" s="135" t="n">
        <v>61</v>
      </c>
      <c r="H2993" s="136" t="n">
        <v>20957.7666587602</v>
      </c>
      <c r="I2993" s="137" t="n">
        <v>3705965.11435011</v>
      </c>
      <c r="J2993" s="138" t="str">
        <f>IF(I2993&gt;0,H2993/I2993,0)</f>
      </c>
      <c r="K2993" s="139" t="str">
        <f>1-EXP(-J2993)</f>
      </c>
      <c r="L2993" s="140" t="str">
        <f>IF(G2993=30,1,M2992)</f>
      </c>
      <c r="M2993" s="141" t="str">
        <f>L2993*(1-K2993)</f>
      </c>
    </row>
    <row r="2994">
      <c r="A2994" t="s">
        <v>148</v>
      </c>
      <c r="B2994" t="s">
        <v>174</v>
      </c>
      <c r="C2994" s="4" t="s">
        <v>175</v>
      </c>
      <c r="D2994" t="s">
        <v>166</v>
      </c>
      <c r="E2994" t="s">
        <v>451</v>
      </c>
      <c r="F2994" s="134" t="n">
        <v>2047</v>
      </c>
      <c r="G2994" s="135" t="n">
        <v>62</v>
      </c>
      <c r="H2994" s="136" t="n">
        <v>23092.5645975831</v>
      </c>
      <c r="I2994" s="137" t="n">
        <v>3718752.81308993</v>
      </c>
      <c r="J2994" s="138" t="str">
        <f>IF(I2994&gt;0,H2994/I2994,0)</f>
      </c>
      <c r="K2994" s="139" t="str">
        <f>1-EXP(-J2994)</f>
      </c>
      <c r="L2994" s="140" t="str">
        <f>IF(G2994=30,1,M2993)</f>
      </c>
      <c r="M2994" s="141" t="str">
        <f>L2994*(1-K2994)</f>
      </c>
    </row>
    <row r="2995">
      <c r="A2995" t="s">
        <v>148</v>
      </c>
      <c r="B2995" t="s">
        <v>174</v>
      </c>
      <c r="C2995" s="4" t="s">
        <v>175</v>
      </c>
      <c r="D2995" t="s">
        <v>166</v>
      </c>
      <c r="E2995" t="s">
        <v>451</v>
      </c>
      <c r="F2995" s="134" t="n">
        <v>2047</v>
      </c>
      <c r="G2995" s="135" t="n">
        <v>63</v>
      </c>
      <c r="H2995" s="136" t="n">
        <v>25559.7304355984</v>
      </c>
      <c r="I2995" s="137" t="n">
        <v>3748770.59240103</v>
      </c>
      <c r="J2995" s="138" t="str">
        <f>IF(I2995&gt;0,H2995/I2995,0)</f>
      </c>
      <c r="K2995" s="139" t="str">
        <f>1-EXP(-J2995)</f>
      </c>
      <c r="L2995" s="140" t="str">
        <f>IF(G2995=30,1,M2994)</f>
      </c>
      <c r="M2995" s="141" t="str">
        <f>L2995*(1-K2995)</f>
      </c>
    </row>
    <row r="2996">
      <c r="A2996" t="s">
        <v>148</v>
      </c>
      <c r="B2996" t="s">
        <v>174</v>
      </c>
      <c r="C2996" s="4" t="s">
        <v>175</v>
      </c>
      <c r="D2996" t="s">
        <v>166</v>
      </c>
      <c r="E2996" t="s">
        <v>451</v>
      </c>
      <c r="F2996" s="134" t="n">
        <v>2047</v>
      </c>
      <c r="G2996" s="135" t="n">
        <v>64</v>
      </c>
      <c r="H2996" s="136" t="n">
        <v>27533.7231377063</v>
      </c>
      <c r="I2996" s="137" t="n">
        <v>3679372.37386739</v>
      </c>
      <c r="J2996" s="138" t="str">
        <f>IF(I2996&gt;0,H2996/I2996,0)</f>
      </c>
      <c r="K2996" s="139" t="str">
        <f>1-EXP(-J2996)</f>
      </c>
      <c r="L2996" s="140" t="str">
        <f>IF(G2996=30,1,M2995)</f>
      </c>
      <c r="M2996" s="141" t="str">
        <f>L2996*(1-K2996)</f>
      </c>
    </row>
    <row r="2997">
      <c r="A2997" t="s">
        <v>148</v>
      </c>
      <c r="B2997" t="s">
        <v>174</v>
      </c>
      <c r="C2997" s="4" t="s">
        <v>175</v>
      </c>
      <c r="D2997" t="s">
        <v>166</v>
      </c>
      <c r="E2997" t="s">
        <v>451</v>
      </c>
      <c r="F2997" s="134" t="n">
        <v>2047</v>
      </c>
      <c r="G2997" s="135" t="n">
        <v>65</v>
      </c>
      <c r="H2997" s="136" t="n">
        <v>27452.3675066931</v>
      </c>
      <c r="I2997" s="137" t="n">
        <v>3510623.44271838</v>
      </c>
      <c r="J2997" s="138" t="str">
        <f>IF(I2997&gt;0,H2997/I2997,0)</f>
      </c>
      <c r="K2997" s="139" t="str">
        <f>1-EXP(-J2997)</f>
      </c>
      <c r="L2997" s="140" t="str">
        <f>IF(G2997=30,1,M2996)</f>
      </c>
      <c r="M2997" s="141" t="str">
        <f>L2997*(1-K2997)</f>
      </c>
    </row>
    <row r="2998">
      <c r="A2998" t="s">
        <v>148</v>
      </c>
      <c r="B2998" t="s">
        <v>174</v>
      </c>
      <c r="C2998" s="4" t="s">
        <v>175</v>
      </c>
      <c r="D2998" t="s">
        <v>166</v>
      </c>
      <c r="E2998" t="s">
        <v>451</v>
      </c>
      <c r="F2998" s="134" t="n">
        <v>2047</v>
      </c>
      <c r="G2998" s="135" t="n">
        <v>66</v>
      </c>
      <c r="H2998" s="136" t="n">
        <v>29137.7441590779</v>
      </c>
      <c r="I2998" s="137" t="n">
        <v>3394447.52544673</v>
      </c>
      <c r="J2998" s="138" t="str">
        <f>IF(I2998&gt;0,H2998/I2998,0)</f>
      </c>
      <c r="K2998" s="139" t="str">
        <f>1-EXP(-J2998)</f>
      </c>
      <c r="L2998" s="140" t="str">
        <f>IF(G2998=30,1,M2997)</f>
      </c>
      <c r="M2998" s="141" t="str">
        <f>L2998*(1-K2998)</f>
      </c>
    </row>
    <row r="2999">
      <c r="A2999" t="s">
        <v>148</v>
      </c>
      <c r="B2999" t="s">
        <v>174</v>
      </c>
      <c r="C2999" s="4" t="s">
        <v>175</v>
      </c>
      <c r="D2999" t="s">
        <v>166</v>
      </c>
      <c r="E2999" t="s">
        <v>451</v>
      </c>
      <c r="F2999" s="134" t="n">
        <v>2047</v>
      </c>
      <c r="G2999" s="135" t="n">
        <v>67</v>
      </c>
      <c r="H2999" s="136" t="n">
        <v>31010.5383975216</v>
      </c>
      <c r="I2999" s="137" t="n">
        <v>3288258.69765329</v>
      </c>
      <c r="J2999" s="138" t="str">
        <f>IF(I2999&gt;0,H2999/I2999,0)</f>
      </c>
      <c r="K2999" s="139" t="str">
        <f>1-EXP(-J2999)</f>
      </c>
      <c r="L2999" s="140" t="str">
        <f>IF(G2999=30,1,M2998)</f>
      </c>
      <c r="M2999" s="141" t="str">
        <f>L2999*(1-K2999)</f>
      </c>
    </row>
    <row r="3000">
      <c r="A3000" t="s">
        <v>148</v>
      </c>
      <c r="B3000" t="s">
        <v>174</v>
      </c>
      <c r="C3000" s="4" t="s">
        <v>175</v>
      </c>
      <c r="D3000" t="s">
        <v>166</v>
      </c>
      <c r="E3000" t="s">
        <v>451</v>
      </c>
      <c r="F3000" s="134" t="n">
        <v>2047</v>
      </c>
      <c r="G3000" s="135" t="n">
        <v>68</v>
      </c>
      <c r="H3000" s="136" t="n">
        <v>32917.8752853557</v>
      </c>
      <c r="I3000" s="137" t="n">
        <v>3174829.74024071</v>
      </c>
      <c r="J3000" s="138" t="str">
        <f>IF(I3000&gt;0,H3000/I3000,0)</f>
      </c>
      <c r="K3000" s="139" t="str">
        <f>1-EXP(-J3000)</f>
      </c>
      <c r="L3000" s="140" t="str">
        <f>IF(G3000=30,1,M2999)</f>
      </c>
      <c r="M3000" s="141" t="str">
        <f>L3000*(1-K3000)</f>
      </c>
    </row>
    <row r="3001">
      <c r="A3001" t="s">
        <v>148</v>
      </c>
      <c r="B3001" t="s">
        <v>174</v>
      </c>
      <c r="C3001" s="4" t="s">
        <v>175</v>
      </c>
      <c r="D3001" t="s">
        <v>166</v>
      </c>
      <c r="E3001" t="s">
        <v>451</v>
      </c>
      <c r="F3001" s="134" t="n">
        <v>2047</v>
      </c>
      <c r="G3001" s="135" t="n">
        <v>69</v>
      </c>
      <c r="H3001" s="136" t="n">
        <v>34724.8852571622</v>
      </c>
      <c r="I3001" s="137" t="n">
        <v>3043319.55307844</v>
      </c>
      <c r="J3001" s="138" t="str">
        <f>IF(I3001&gt;0,H3001/I3001,0)</f>
      </c>
      <c r="K3001" s="139" t="str">
        <f>1-EXP(-J3001)</f>
      </c>
      <c r="L3001" s="140" t="str">
        <f>IF(G3001=30,1,M3000)</f>
      </c>
      <c r="M3001" s="141" t="str">
        <f>L3001*(1-K3001)</f>
      </c>
    </row>
    <row r="3002">
      <c r="A3002" t="s">
        <v>148</v>
      </c>
      <c r="B3002" t="s">
        <v>174</v>
      </c>
      <c r="C3002" s="4" t="s">
        <v>175</v>
      </c>
      <c r="D3002" t="s">
        <v>166</v>
      </c>
      <c r="E3002" t="s">
        <v>451</v>
      </c>
      <c r="F3002" s="134" t="n">
        <v>2048</v>
      </c>
      <c r="G3002" s="135" t="n">
        <v>30</v>
      </c>
      <c r="H3002" s="136" t="n">
        <v>605.431941222739</v>
      </c>
      <c r="I3002" s="137" t="n">
        <v>4275307.30096642</v>
      </c>
      <c r="J3002" s="138" t="str">
        <f>IF(I3002&gt;0,H3002/I3002,0)</f>
      </c>
      <c r="K3002" s="139" t="str">
        <f>1-EXP(-J3002)</f>
      </c>
      <c r="L3002" s="140" t="str">
        <f>IF(G3002=30,1,M3001)</f>
      </c>
      <c r="M3002" s="141" t="str">
        <f>L3002*(1-K3002)</f>
      </c>
    </row>
    <row r="3003">
      <c r="A3003" t="s">
        <v>148</v>
      </c>
      <c r="B3003" t="s">
        <v>174</v>
      </c>
      <c r="C3003" s="4" t="s">
        <v>175</v>
      </c>
      <c r="D3003" t="s">
        <v>166</v>
      </c>
      <c r="E3003" t="s">
        <v>451</v>
      </c>
      <c r="F3003" s="134" t="n">
        <v>2048</v>
      </c>
      <c r="G3003" s="135" t="n">
        <v>31</v>
      </c>
      <c r="H3003" s="136" t="n">
        <v>840.789286396202</v>
      </c>
      <c r="I3003" s="137" t="n">
        <v>4315843.82545717</v>
      </c>
      <c r="J3003" s="138" t="str">
        <f>IF(I3003&gt;0,H3003/I3003,0)</f>
      </c>
      <c r="K3003" s="139" t="str">
        <f>1-EXP(-J3003)</f>
      </c>
      <c r="L3003" s="140" t="str">
        <f>IF(G3003=30,1,M3002)</f>
      </c>
      <c r="M3003" s="141" t="str">
        <f>L3003*(1-K3003)</f>
      </c>
    </row>
    <row r="3004">
      <c r="A3004" t="s">
        <v>148</v>
      </c>
      <c r="B3004" t="s">
        <v>174</v>
      </c>
      <c r="C3004" s="4" t="s">
        <v>175</v>
      </c>
      <c r="D3004" t="s">
        <v>166</v>
      </c>
      <c r="E3004" t="s">
        <v>451</v>
      </c>
      <c r="F3004" s="134" t="n">
        <v>2048</v>
      </c>
      <c r="G3004" s="135" t="n">
        <v>32</v>
      </c>
      <c r="H3004" s="136" t="n">
        <v>975.377338034832</v>
      </c>
      <c r="I3004" s="137" t="n">
        <v>4578352.2154234</v>
      </c>
      <c r="J3004" s="138" t="str">
        <f>IF(I3004&gt;0,H3004/I3004,0)</f>
      </c>
      <c r="K3004" s="139" t="str">
        <f>1-EXP(-J3004)</f>
      </c>
      <c r="L3004" s="140" t="str">
        <f>IF(G3004=30,1,M3003)</f>
      </c>
      <c r="M3004" s="141" t="str">
        <f>L3004*(1-K3004)</f>
      </c>
    </row>
    <row r="3005">
      <c r="A3005" t="s">
        <v>148</v>
      </c>
      <c r="B3005" t="s">
        <v>174</v>
      </c>
      <c r="C3005" s="4" t="s">
        <v>175</v>
      </c>
      <c r="D3005" t="s">
        <v>166</v>
      </c>
      <c r="E3005" t="s">
        <v>451</v>
      </c>
      <c r="F3005" s="134" t="n">
        <v>2048</v>
      </c>
      <c r="G3005" s="135" t="n">
        <v>33</v>
      </c>
      <c r="H3005" s="136" t="n">
        <v>1078.37841070477</v>
      </c>
      <c r="I3005" s="137" t="n">
        <v>4626857.28888432</v>
      </c>
      <c r="J3005" s="138" t="str">
        <f>IF(I3005&gt;0,H3005/I3005,0)</f>
      </c>
      <c r="K3005" s="139" t="str">
        <f>1-EXP(-J3005)</f>
      </c>
      <c r="L3005" s="140" t="str">
        <f>IF(G3005=30,1,M3004)</f>
      </c>
      <c r="M3005" s="141" t="str">
        <f>L3005*(1-K3005)</f>
      </c>
    </row>
    <row r="3006">
      <c r="A3006" t="s">
        <v>148</v>
      </c>
      <c r="B3006" t="s">
        <v>174</v>
      </c>
      <c r="C3006" s="4" t="s">
        <v>175</v>
      </c>
      <c r="D3006" t="s">
        <v>166</v>
      </c>
      <c r="E3006" t="s">
        <v>451</v>
      </c>
      <c r="F3006" s="134" t="n">
        <v>2048</v>
      </c>
      <c r="G3006" s="135" t="n">
        <v>34</v>
      </c>
      <c r="H3006" s="136" t="n">
        <v>1164.98565791898</v>
      </c>
      <c r="I3006" s="137" t="n">
        <v>4692780.50919649</v>
      </c>
      <c r="J3006" s="138" t="str">
        <f>IF(I3006&gt;0,H3006/I3006,0)</f>
      </c>
      <c r="K3006" s="139" t="str">
        <f>1-EXP(-J3006)</f>
      </c>
      <c r="L3006" s="140" t="str">
        <f>IF(G3006=30,1,M3005)</f>
      </c>
      <c r="M3006" s="141" t="str">
        <f>L3006*(1-K3006)</f>
      </c>
    </row>
    <row r="3007">
      <c r="A3007" t="s">
        <v>148</v>
      </c>
      <c r="B3007" t="s">
        <v>174</v>
      </c>
      <c r="C3007" s="4" t="s">
        <v>175</v>
      </c>
      <c r="D3007" t="s">
        <v>166</v>
      </c>
      <c r="E3007" t="s">
        <v>451</v>
      </c>
      <c r="F3007" s="134" t="n">
        <v>2048</v>
      </c>
      <c r="G3007" s="135" t="n">
        <v>35</v>
      </c>
      <c r="H3007" s="136" t="n">
        <v>1530.49322909579</v>
      </c>
      <c r="I3007" s="137" t="n">
        <v>4759964.09512806</v>
      </c>
      <c r="J3007" s="138" t="str">
        <f>IF(I3007&gt;0,H3007/I3007,0)</f>
      </c>
      <c r="K3007" s="139" t="str">
        <f>1-EXP(-J3007)</f>
      </c>
      <c r="L3007" s="140" t="str">
        <f>IF(G3007=30,1,M3006)</f>
      </c>
      <c r="M3007" s="141" t="str">
        <f>L3007*(1-K3007)</f>
      </c>
    </row>
    <row r="3008">
      <c r="A3008" t="s">
        <v>148</v>
      </c>
      <c r="B3008" t="s">
        <v>174</v>
      </c>
      <c r="C3008" s="4" t="s">
        <v>175</v>
      </c>
      <c r="D3008" t="s">
        <v>166</v>
      </c>
      <c r="E3008" t="s">
        <v>451</v>
      </c>
      <c r="F3008" s="134" t="n">
        <v>2048</v>
      </c>
      <c r="G3008" s="135" t="n">
        <v>36</v>
      </c>
      <c r="H3008" s="136" t="n">
        <v>1908.90902813006</v>
      </c>
      <c r="I3008" s="137" t="n">
        <v>4870712.87714443</v>
      </c>
      <c r="J3008" s="138" t="str">
        <f>IF(I3008&gt;0,H3008/I3008,0)</f>
      </c>
      <c r="K3008" s="139" t="str">
        <f>1-EXP(-J3008)</f>
      </c>
      <c r="L3008" s="140" t="str">
        <f>IF(G3008=30,1,M3007)</f>
      </c>
      <c r="M3008" s="141" t="str">
        <f>L3008*(1-K3008)</f>
      </c>
    </row>
    <row r="3009">
      <c r="A3009" t="s">
        <v>148</v>
      </c>
      <c r="B3009" t="s">
        <v>174</v>
      </c>
      <c r="C3009" s="4" t="s">
        <v>175</v>
      </c>
      <c r="D3009" t="s">
        <v>166</v>
      </c>
      <c r="E3009" t="s">
        <v>451</v>
      </c>
      <c r="F3009" s="134" t="n">
        <v>2048</v>
      </c>
      <c r="G3009" s="135" t="n">
        <v>37</v>
      </c>
      <c r="H3009" s="136" t="n">
        <v>2038.46017213361</v>
      </c>
      <c r="I3009" s="137" t="n">
        <v>4841214.74715024</v>
      </c>
      <c r="J3009" s="138" t="str">
        <f>IF(I3009&gt;0,H3009/I3009,0)</f>
      </c>
      <c r="K3009" s="139" t="str">
        <f>1-EXP(-J3009)</f>
      </c>
      <c r="L3009" s="140" t="str">
        <f>IF(G3009=30,1,M3008)</f>
      </c>
      <c r="M3009" s="141" t="str">
        <f>L3009*(1-K3009)</f>
      </c>
    </row>
    <row r="3010">
      <c r="A3010" t="s">
        <v>148</v>
      </c>
      <c r="B3010" t="s">
        <v>174</v>
      </c>
      <c r="C3010" s="4" t="s">
        <v>175</v>
      </c>
      <c r="D3010" t="s">
        <v>166</v>
      </c>
      <c r="E3010" t="s">
        <v>451</v>
      </c>
      <c r="F3010" s="134" t="n">
        <v>2048</v>
      </c>
      <c r="G3010" s="135" t="n">
        <v>38</v>
      </c>
      <c r="H3010" s="136" t="n">
        <v>2136.84722578923</v>
      </c>
      <c r="I3010" s="137" t="n">
        <v>4706427.32615444</v>
      </c>
      <c r="J3010" s="138" t="str">
        <f>IF(I3010&gt;0,H3010/I3010,0)</f>
      </c>
      <c r="K3010" s="139" t="str">
        <f>1-EXP(-J3010)</f>
      </c>
      <c r="L3010" s="140" t="str">
        <f>IF(G3010=30,1,M3009)</f>
      </c>
      <c r="M3010" s="141" t="str">
        <f>L3010*(1-K3010)</f>
      </c>
    </row>
    <row r="3011">
      <c r="A3011" t="s">
        <v>148</v>
      </c>
      <c r="B3011" t="s">
        <v>174</v>
      </c>
      <c r="C3011" s="4" t="s">
        <v>175</v>
      </c>
      <c r="D3011" t="s">
        <v>166</v>
      </c>
      <c r="E3011" t="s">
        <v>451</v>
      </c>
      <c r="F3011" s="134" t="n">
        <v>2048</v>
      </c>
      <c r="G3011" s="135" t="n">
        <v>39</v>
      </c>
      <c r="H3011" s="136" t="n">
        <v>2275.46504810985</v>
      </c>
      <c r="I3011" s="137" t="n">
        <v>4633802.46414218</v>
      </c>
      <c r="J3011" s="138" t="str">
        <f>IF(I3011&gt;0,H3011/I3011,0)</f>
      </c>
      <c r="K3011" s="139" t="str">
        <f>1-EXP(-J3011)</f>
      </c>
      <c r="L3011" s="140" t="str">
        <f>IF(G3011=30,1,M3010)</f>
      </c>
      <c r="M3011" s="141" t="str">
        <f>L3011*(1-K3011)</f>
      </c>
    </row>
    <row r="3012">
      <c r="A3012" t="s">
        <v>148</v>
      </c>
      <c r="B3012" t="s">
        <v>174</v>
      </c>
      <c r="C3012" s="4" t="s">
        <v>175</v>
      </c>
      <c r="D3012" t="s">
        <v>166</v>
      </c>
      <c r="E3012" t="s">
        <v>451</v>
      </c>
      <c r="F3012" s="134" t="n">
        <v>2048</v>
      </c>
      <c r="G3012" s="135" t="n">
        <v>40</v>
      </c>
      <c r="H3012" s="136" t="n">
        <v>3025.55016567477</v>
      </c>
      <c r="I3012" s="137" t="n">
        <v>4588607.26737523</v>
      </c>
      <c r="J3012" s="138" t="str">
        <f>IF(I3012&gt;0,H3012/I3012,0)</f>
      </c>
      <c r="K3012" s="139" t="str">
        <f>1-EXP(-J3012)</f>
      </c>
      <c r="L3012" s="140" t="str">
        <f>IF(G3012=30,1,M3011)</f>
      </c>
      <c r="M3012" s="141" t="str">
        <f>L3012*(1-K3012)</f>
      </c>
    </row>
    <row r="3013">
      <c r="A3013" t="s">
        <v>148</v>
      </c>
      <c r="B3013" t="s">
        <v>174</v>
      </c>
      <c r="C3013" s="4" t="s">
        <v>175</v>
      </c>
      <c r="D3013" t="s">
        <v>166</v>
      </c>
      <c r="E3013" t="s">
        <v>451</v>
      </c>
      <c r="F3013" s="134" t="n">
        <v>2048</v>
      </c>
      <c r="G3013" s="135" t="n">
        <v>41</v>
      </c>
      <c r="H3013" s="136" t="n">
        <v>3502.21872967482</v>
      </c>
      <c r="I3013" s="137" t="n">
        <v>4609602.98466325</v>
      </c>
      <c r="J3013" s="138" t="str">
        <f>IF(I3013&gt;0,H3013/I3013,0)</f>
      </c>
      <c r="K3013" s="139" t="str">
        <f>1-EXP(-J3013)</f>
      </c>
      <c r="L3013" s="140" t="str">
        <f>IF(G3013=30,1,M3012)</f>
      </c>
      <c r="M3013" s="141" t="str">
        <f>L3013*(1-K3013)</f>
      </c>
    </row>
    <row r="3014">
      <c r="A3014" t="s">
        <v>148</v>
      </c>
      <c r="B3014" t="s">
        <v>174</v>
      </c>
      <c r="C3014" s="4" t="s">
        <v>175</v>
      </c>
      <c r="D3014" t="s">
        <v>166</v>
      </c>
      <c r="E3014" t="s">
        <v>451</v>
      </c>
      <c r="F3014" s="134" t="n">
        <v>2048</v>
      </c>
      <c r="G3014" s="135" t="n">
        <v>42</v>
      </c>
      <c r="H3014" s="136" t="n">
        <v>3727.65038824494</v>
      </c>
      <c r="I3014" s="137" t="n">
        <v>4523381.04200901</v>
      </c>
      <c r="J3014" s="138" t="str">
        <f>IF(I3014&gt;0,H3014/I3014,0)</f>
      </c>
      <c r="K3014" s="139" t="str">
        <f>1-EXP(-J3014)</f>
      </c>
      <c r="L3014" s="140" t="str">
        <f>IF(G3014=30,1,M3013)</f>
      </c>
      <c r="M3014" s="141" t="str">
        <f>L3014*(1-K3014)</f>
      </c>
    </row>
    <row r="3015">
      <c r="A3015" t="s">
        <v>148</v>
      </c>
      <c r="B3015" t="s">
        <v>174</v>
      </c>
      <c r="C3015" s="4" t="s">
        <v>175</v>
      </c>
      <c r="D3015" t="s">
        <v>166</v>
      </c>
      <c r="E3015" t="s">
        <v>451</v>
      </c>
      <c r="F3015" s="134" t="n">
        <v>2048</v>
      </c>
      <c r="G3015" s="135" t="n">
        <v>43</v>
      </c>
      <c r="H3015" s="136" t="n">
        <v>3993.50066620429</v>
      </c>
      <c r="I3015" s="137" t="n">
        <v>4458267.30628916</v>
      </c>
      <c r="J3015" s="138" t="str">
        <f>IF(I3015&gt;0,H3015/I3015,0)</f>
      </c>
      <c r="K3015" s="139" t="str">
        <f>1-EXP(-J3015)</f>
      </c>
      <c r="L3015" s="140" t="str">
        <f>IF(G3015=30,1,M3014)</f>
      </c>
      <c r="M3015" s="141" t="str">
        <f>L3015*(1-K3015)</f>
      </c>
    </row>
    <row r="3016">
      <c r="A3016" t="s">
        <v>148</v>
      </c>
      <c r="B3016" t="s">
        <v>174</v>
      </c>
      <c r="C3016" s="4" t="s">
        <v>175</v>
      </c>
      <c r="D3016" t="s">
        <v>166</v>
      </c>
      <c r="E3016" t="s">
        <v>451</v>
      </c>
      <c r="F3016" s="134" t="n">
        <v>2048</v>
      </c>
      <c r="G3016" s="135" t="n">
        <v>44</v>
      </c>
      <c r="H3016" s="136" t="n">
        <v>4222.69504512519</v>
      </c>
      <c r="I3016" s="137" t="n">
        <v>4326212.6228057</v>
      </c>
      <c r="J3016" s="138" t="str">
        <f>IF(I3016&gt;0,H3016/I3016,0)</f>
      </c>
      <c r="K3016" s="139" t="str">
        <f>1-EXP(-J3016)</f>
      </c>
      <c r="L3016" s="140" t="str">
        <f>IF(G3016=30,1,M3015)</f>
      </c>
      <c r="M3016" s="141" t="str">
        <f>L3016*(1-K3016)</f>
      </c>
    </row>
    <row r="3017">
      <c r="A3017" t="s">
        <v>148</v>
      </c>
      <c r="B3017" t="s">
        <v>174</v>
      </c>
      <c r="C3017" s="4" t="s">
        <v>175</v>
      </c>
      <c r="D3017" t="s">
        <v>166</v>
      </c>
      <c r="E3017" t="s">
        <v>451</v>
      </c>
      <c r="F3017" s="134" t="n">
        <v>2048</v>
      </c>
      <c r="G3017" s="135" t="n">
        <v>45</v>
      </c>
      <c r="H3017" s="136" t="n">
        <v>5330.57629609149</v>
      </c>
      <c r="I3017" s="137" t="n">
        <v>4255498.73150192</v>
      </c>
      <c r="J3017" s="138" t="str">
        <f>IF(I3017&gt;0,H3017/I3017,0)</f>
      </c>
      <c r="K3017" s="139" t="str">
        <f>1-EXP(-J3017)</f>
      </c>
      <c r="L3017" s="140" t="str">
        <f>IF(G3017=30,1,M3016)</f>
      </c>
      <c r="M3017" s="141" t="str">
        <f>L3017*(1-K3017)</f>
      </c>
    </row>
    <row r="3018">
      <c r="A3018" t="s">
        <v>148</v>
      </c>
      <c r="B3018" t="s">
        <v>174</v>
      </c>
      <c r="C3018" s="4" t="s">
        <v>175</v>
      </c>
      <c r="D3018" t="s">
        <v>166</v>
      </c>
      <c r="E3018" t="s">
        <v>451</v>
      </c>
      <c r="F3018" s="134" t="n">
        <v>2048</v>
      </c>
      <c r="G3018" s="135" t="n">
        <v>46</v>
      </c>
      <c r="H3018" s="136" t="n">
        <v>6050.35262247771</v>
      </c>
      <c r="I3018" s="137" t="n">
        <v>4223898.85450833</v>
      </c>
      <c r="J3018" s="138" t="str">
        <f>IF(I3018&gt;0,H3018/I3018,0)</f>
      </c>
      <c r="K3018" s="139" t="str">
        <f>1-EXP(-J3018)</f>
      </c>
      <c r="L3018" s="140" t="str">
        <f>IF(G3018=30,1,M3017)</f>
      </c>
      <c r="M3018" s="141" t="str">
        <f>L3018*(1-K3018)</f>
      </c>
    </row>
    <row r="3019">
      <c r="A3019" t="s">
        <v>148</v>
      </c>
      <c r="B3019" t="s">
        <v>174</v>
      </c>
      <c r="C3019" s="4" t="s">
        <v>175</v>
      </c>
      <c r="D3019" t="s">
        <v>166</v>
      </c>
      <c r="E3019" t="s">
        <v>451</v>
      </c>
      <c r="F3019" s="134" t="n">
        <v>2048</v>
      </c>
      <c r="G3019" s="135" t="n">
        <v>47</v>
      </c>
      <c r="H3019" s="136" t="n">
        <v>6582.24541275727</v>
      </c>
      <c r="I3019" s="137" t="n">
        <v>4195602.59966158</v>
      </c>
      <c r="J3019" s="138" t="str">
        <f>IF(I3019&gt;0,H3019/I3019,0)</f>
      </c>
      <c r="K3019" s="139" t="str">
        <f>1-EXP(-J3019)</f>
      </c>
      <c r="L3019" s="140" t="str">
        <f>IF(G3019=30,1,M3018)</f>
      </c>
      <c r="M3019" s="141" t="str">
        <f>L3019*(1-K3019)</f>
      </c>
    </row>
    <row r="3020">
      <c r="A3020" t="s">
        <v>148</v>
      </c>
      <c r="B3020" t="s">
        <v>174</v>
      </c>
      <c r="C3020" s="4" t="s">
        <v>175</v>
      </c>
      <c r="D3020" t="s">
        <v>166</v>
      </c>
      <c r="E3020" t="s">
        <v>451</v>
      </c>
      <c r="F3020" s="134" t="n">
        <v>2048</v>
      </c>
      <c r="G3020" s="135" t="n">
        <v>48</v>
      </c>
      <c r="H3020" s="136" t="n">
        <v>7172.85367611886</v>
      </c>
      <c r="I3020" s="137" t="n">
        <v>4166035.9529822</v>
      </c>
      <c r="J3020" s="138" t="str">
        <f>IF(I3020&gt;0,H3020/I3020,0)</f>
      </c>
      <c r="K3020" s="139" t="str">
        <f>1-EXP(-J3020)</f>
      </c>
      <c r="L3020" s="140" t="str">
        <f>IF(G3020=30,1,M3019)</f>
      </c>
      <c r="M3020" s="141" t="str">
        <f>L3020*(1-K3020)</f>
      </c>
    </row>
    <row r="3021">
      <c r="A3021" t="s">
        <v>148</v>
      </c>
      <c r="B3021" t="s">
        <v>174</v>
      </c>
      <c r="C3021" s="4" t="s">
        <v>175</v>
      </c>
      <c r="D3021" t="s">
        <v>166</v>
      </c>
      <c r="E3021" t="s">
        <v>451</v>
      </c>
      <c r="F3021" s="134" t="n">
        <v>2048</v>
      </c>
      <c r="G3021" s="135" t="n">
        <v>49</v>
      </c>
      <c r="H3021" s="136" t="n">
        <v>7894.48237675619</v>
      </c>
      <c r="I3021" s="137" t="n">
        <v>4173653.01924017</v>
      </c>
      <c r="J3021" s="138" t="str">
        <f>IF(I3021&gt;0,H3021/I3021,0)</f>
      </c>
      <c r="K3021" s="139" t="str">
        <f>1-EXP(-J3021)</f>
      </c>
      <c r="L3021" s="140" t="str">
        <f>IF(G3021=30,1,M3020)</f>
      </c>
      <c r="M3021" s="141" t="str">
        <f>L3021*(1-K3021)</f>
      </c>
    </row>
    <row r="3022">
      <c r="A3022" t="s">
        <v>148</v>
      </c>
      <c r="B3022" t="s">
        <v>174</v>
      </c>
      <c r="C3022" s="4" t="s">
        <v>175</v>
      </c>
      <c r="D3022" t="s">
        <v>166</v>
      </c>
      <c r="E3022" t="s">
        <v>451</v>
      </c>
      <c r="F3022" s="134" t="n">
        <v>2048</v>
      </c>
      <c r="G3022" s="135" t="n">
        <v>50</v>
      </c>
      <c r="H3022" s="136" t="n">
        <v>9102.77396122315</v>
      </c>
      <c r="I3022" s="137" t="n">
        <v>4217449.40736325</v>
      </c>
      <c r="J3022" s="138" t="str">
        <f>IF(I3022&gt;0,H3022/I3022,0)</f>
      </c>
      <c r="K3022" s="139" t="str">
        <f>1-EXP(-J3022)</f>
      </c>
      <c r="L3022" s="140" t="str">
        <f>IF(G3022=30,1,M3021)</f>
      </c>
      <c r="M3022" s="141" t="str">
        <f>L3022*(1-K3022)</f>
      </c>
    </row>
    <row r="3023">
      <c r="A3023" t="s">
        <v>148</v>
      </c>
      <c r="B3023" t="s">
        <v>174</v>
      </c>
      <c r="C3023" s="4" t="s">
        <v>175</v>
      </c>
      <c r="D3023" t="s">
        <v>166</v>
      </c>
      <c r="E3023" t="s">
        <v>451</v>
      </c>
      <c r="F3023" s="134" t="n">
        <v>2048</v>
      </c>
      <c r="G3023" s="135" t="n">
        <v>51</v>
      </c>
      <c r="H3023" s="136" t="n">
        <v>10453.8830257036</v>
      </c>
      <c r="I3023" s="137" t="n">
        <v>4331210.76361257</v>
      </c>
      <c r="J3023" s="138" t="str">
        <f>IF(I3023&gt;0,H3023/I3023,0)</f>
      </c>
      <c r="K3023" s="139" t="str">
        <f>1-EXP(-J3023)</f>
      </c>
      <c r="L3023" s="140" t="str">
        <f>IF(G3023=30,1,M3022)</f>
      </c>
      <c r="M3023" s="141" t="str">
        <f>L3023*(1-K3023)</f>
      </c>
    </row>
    <row r="3024">
      <c r="A3024" t="s">
        <v>148</v>
      </c>
      <c r="B3024" t="s">
        <v>174</v>
      </c>
      <c r="C3024" s="4" t="s">
        <v>175</v>
      </c>
      <c r="D3024" t="s">
        <v>166</v>
      </c>
      <c r="E3024" t="s">
        <v>451</v>
      </c>
      <c r="F3024" s="134" t="n">
        <v>2048</v>
      </c>
      <c r="G3024" s="135" t="n">
        <v>52</v>
      </c>
      <c r="H3024" s="136" t="n">
        <v>11272.6678668694</v>
      </c>
      <c r="I3024" s="137" t="n">
        <v>4272595.46020568</v>
      </c>
      <c r="J3024" s="138" t="str">
        <f>IF(I3024&gt;0,H3024/I3024,0)</f>
      </c>
      <c r="K3024" s="139" t="str">
        <f>1-EXP(-J3024)</f>
      </c>
      <c r="L3024" s="140" t="str">
        <f>IF(G3024=30,1,M3023)</f>
      </c>
      <c r="M3024" s="141" t="str">
        <f>L3024*(1-K3024)</f>
      </c>
    </row>
    <row r="3025">
      <c r="A3025" t="s">
        <v>148</v>
      </c>
      <c r="B3025" t="s">
        <v>174</v>
      </c>
      <c r="C3025" s="4" t="s">
        <v>175</v>
      </c>
      <c r="D3025" t="s">
        <v>166</v>
      </c>
      <c r="E3025" t="s">
        <v>451</v>
      </c>
      <c r="F3025" s="134" t="n">
        <v>2048</v>
      </c>
      <c r="G3025" s="135" t="n">
        <v>53</v>
      </c>
      <c r="H3025" s="136" t="n">
        <v>12039.5576837931</v>
      </c>
      <c r="I3025" s="137" t="n">
        <v>4183977.213905</v>
      </c>
      <c r="J3025" s="138" t="str">
        <f>IF(I3025&gt;0,H3025/I3025,0)</f>
      </c>
      <c r="K3025" s="139" t="str">
        <f>1-EXP(-J3025)</f>
      </c>
      <c r="L3025" s="140" t="str">
        <f>IF(G3025=30,1,M3024)</f>
      </c>
      <c r="M3025" s="141" t="str">
        <f>L3025*(1-K3025)</f>
      </c>
    </row>
    <row r="3026">
      <c r="A3026" t="s">
        <v>148</v>
      </c>
      <c r="B3026" t="s">
        <v>174</v>
      </c>
      <c r="C3026" s="4" t="s">
        <v>175</v>
      </c>
      <c r="D3026" t="s">
        <v>166</v>
      </c>
      <c r="E3026" t="s">
        <v>451</v>
      </c>
      <c r="F3026" s="134" t="n">
        <v>2048</v>
      </c>
      <c r="G3026" s="135" t="n">
        <v>54</v>
      </c>
      <c r="H3026" s="136" t="n">
        <v>12871.4164248572</v>
      </c>
      <c r="I3026" s="137" t="n">
        <v>4108929.58871587</v>
      </c>
      <c r="J3026" s="138" t="str">
        <f>IF(I3026&gt;0,H3026/I3026,0)</f>
      </c>
      <c r="K3026" s="139" t="str">
        <f>1-EXP(-J3026)</f>
      </c>
      <c r="L3026" s="140" t="str">
        <f>IF(G3026=30,1,M3025)</f>
      </c>
      <c r="M3026" s="141" t="str">
        <f>L3026*(1-K3026)</f>
      </c>
    </row>
    <row r="3027">
      <c r="A3027" t="s">
        <v>148</v>
      </c>
      <c r="B3027" t="s">
        <v>174</v>
      </c>
      <c r="C3027" s="4" t="s">
        <v>175</v>
      </c>
      <c r="D3027" t="s">
        <v>166</v>
      </c>
      <c r="E3027" t="s">
        <v>451</v>
      </c>
      <c r="F3027" s="134" t="n">
        <v>2048</v>
      </c>
      <c r="G3027" s="135" t="n">
        <v>55</v>
      </c>
      <c r="H3027" s="136" t="n">
        <v>13486.1511539224</v>
      </c>
      <c r="I3027" s="137" t="n">
        <v>4035863.21663577</v>
      </c>
      <c r="J3027" s="138" t="str">
        <f>IF(I3027&gt;0,H3027/I3027,0)</f>
      </c>
      <c r="K3027" s="139" t="str">
        <f>1-EXP(-J3027)</f>
      </c>
      <c r="L3027" s="140" t="str">
        <f>IF(G3027=30,1,M3026)</f>
      </c>
      <c r="M3027" s="141" t="str">
        <f>L3027*(1-K3027)</f>
      </c>
    </row>
    <row r="3028">
      <c r="A3028" t="s">
        <v>148</v>
      </c>
      <c r="B3028" t="s">
        <v>174</v>
      </c>
      <c r="C3028" s="4" t="s">
        <v>175</v>
      </c>
      <c r="D3028" t="s">
        <v>166</v>
      </c>
      <c r="E3028" t="s">
        <v>451</v>
      </c>
      <c r="F3028" s="134" t="n">
        <v>2048</v>
      </c>
      <c r="G3028" s="135" t="n">
        <v>56</v>
      </c>
      <c r="H3028" s="136" t="n">
        <v>14673.1821762051</v>
      </c>
      <c r="I3028" s="137" t="n">
        <v>4046448.5668019</v>
      </c>
      <c r="J3028" s="138" t="str">
        <f>IF(I3028&gt;0,H3028/I3028,0)</f>
      </c>
      <c r="K3028" s="139" t="str">
        <f>1-EXP(-J3028)</f>
      </c>
      <c r="L3028" s="140" t="str">
        <f>IF(G3028=30,1,M3027)</f>
      </c>
      <c r="M3028" s="141" t="str">
        <f>L3028*(1-K3028)</f>
      </c>
    </row>
    <row r="3029">
      <c r="A3029" t="s">
        <v>148</v>
      </c>
      <c r="B3029" t="s">
        <v>174</v>
      </c>
      <c r="C3029" s="4" t="s">
        <v>175</v>
      </c>
      <c r="D3029" t="s">
        <v>166</v>
      </c>
      <c r="E3029" t="s">
        <v>451</v>
      </c>
      <c r="F3029" s="134" t="n">
        <v>2048</v>
      </c>
      <c r="G3029" s="135" t="n">
        <v>57</v>
      </c>
      <c r="H3029" s="136" t="n">
        <v>15949.2955962119</v>
      </c>
      <c r="I3029" s="137" t="n">
        <v>4036001.90083083</v>
      </c>
      <c r="J3029" s="138" t="str">
        <f>IF(I3029&gt;0,H3029/I3029,0)</f>
      </c>
      <c r="K3029" s="139" t="str">
        <f>1-EXP(-J3029)</f>
      </c>
      <c r="L3029" s="140" t="str">
        <f>IF(G3029=30,1,M3028)</f>
      </c>
      <c r="M3029" s="141" t="str">
        <f>L3029*(1-K3029)</f>
      </c>
    </row>
    <row r="3030">
      <c r="A3030" t="s">
        <v>148</v>
      </c>
      <c r="B3030" t="s">
        <v>174</v>
      </c>
      <c r="C3030" s="4" t="s">
        <v>175</v>
      </c>
      <c r="D3030" t="s">
        <v>166</v>
      </c>
      <c r="E3030" t="s">
        <v>451</v>
      </c>
      <c r="F3030" s="134" t="n">
        <v>2048</v>
      </c>
      <c r="G3030" s="135" t="n">
        <v>58</v>
      </c>
      <c r="H3030" s="136" t="n">
        <v>23188.011144699</v>
      </c>
      <c r="I3030" s="137" t="n">
        <v>5934131.50456003</v>
      </c>
      <c r="J3030" s="138" t="str">
        <f>IF(I3030&gt;0,H3030/I3030,0)</f>
      </c>
      <c r="K3030" s="139" t="str">
        <f>1-EXP(-J3030)</f>
      </c>
      <c r="L3030" s="140" t="str">
        <f>IF(G3030=30,1,M3029)</f>
      </c>
      <c r="M3030" s="141" t="str">
        <f>L3030*(1-K3030)</f>
      </c>
    </row>
    <row r="3031">
      <c r="A3031" t="s">
        <v>148</v>
      </c>
      <c r="B3031" t="s">
        <v>174</v>
      </c>
      <c r="C3031" s="4" t="s">
        <v>175</v>
      </c>
      <c r="D3031" t="s">
        <v>166</v>
      </c>
      <c r="E3031" t="s">
        <v>451</v>
      </c>
      <c r="F3031" s="134" t="n">
        <v>2048</v>
      </c>
      <c r="G3031" s="135" t="n">
        <v>59</v>
      </c>
      <c r="H3031" s="136" t="n">
        <v>18588.3069755058</v>
      </c>
      <c r="I3031" s="137" t="n">
        <v>3936654.58993763</v>
      </c>
      <c r="J3031" s="138" t="str">
        <f>IF(I3031&gt;0,H3031/I3031,0)</f>
      </c>
      <c r="K3031" s="139" t="str">
        <f>1-EXP(-J3031)</f>
      </c>
      <c r="L3031" s="140" t="str">
        <f>IF(G3031=30,1,M3030)</f>
      </c>
      <c r="M3031" s="141" t="str">
        <f>L3031*(1-K3031)</f>
      </c>
    </row>
    <row r="3032">
      <c r="A3032" t="s">
        <v>148</v>
      </c>
      <c r="B3032" t="s">
        <v>174</v>
      </c>
      <c r="C3032" s="4" t="s">
        <v>175</v>
      </c>
      <c r="D3032" t="s">
        <v>166</v>
      </c>
      <c r="E3032" t="s">
        <v>451</v>
      </c>
      <c r="F3032" s="134" t="n">
        <v>2048</v>
      </c>
      <c r="G3032" s="135" t="n">
        <v>60</v>
      </c>
      <c r="H3032" s="136" t="n">
        <v>19774.7633951642</v>
      </c>
      <c r="I3032" s="137" t="n">
        <v>3886836.40117459</v>
      </c>
      <c r="J3032" s="138" t="str">
        <f>IF(I3032&gt;0,H3032/I3032,0)</f>
      </c>
      <c r="K3032" s="139" t="str">
        <f>1-EXP(-J3032)</f>
      </c>
      <c r="L3032" s="140" t="str">
        <f>IF(G3032=30,1,M3031)</f>
      </c>
      <c r="M3032" s="141" t="str">
        <f>L3032*(1-K3032)</f>
      </c>
    </row>
    <row r="3033">
      <c r="A3033" t="s">
        <v>148</v>
      </c>
      <c r="B3033" t="s">
        <v>174</v>
      </c>
      <c r="C3033" s="4" t="s">
        <v>175</v>
      </c>
      <c r="D3033" t="s">
        <v>166</v>
      </c>
      <c r="E3033" t="s">
        <v>451</v>
      </c>
      <c r="F3033" s="134" t="n">
        <v>2048</v>
      </c>
      <c r="G3033" s="135" t="n">
        <v>61</v>
      </c>
      <c r="H3033" s="136" t="n">
        <v>20849.4419530695</v>
      </c>
      <c r="I3033" s="137" t="n">
        <v>3731021.16337301</v>
      </c>
      <c r="J3033" s="138" t="str">
        <f>IF(I3033&gt;0,H3033/I3033,0)</f>
      </c>
      <c r="K3033" s="139" t="str">
        <f>1-EXP(-J3033)</f>
      </c>
      <c r="L3033" s="140" t="str">
        <f>IF(G3033=30,1,M3032)</f>
      </c>
      <c r="M3033" s="141" t="str">
        <f>L3033*(1-K3033)</f>
      </c>
    </row>
    <row r="3034">
      <c r="A3034" t="s">
        <v>148</v>
      </c>
      <c r="B3034" t="s">
        <v>174</v>
      </c>
      <c r="C3034" s="4" t="s">
        <v>175</v>
      </c>
      <c r="D3034" t="s">
        <v>166</v>
      </c>
      <c r="E3034" t="s">
        <v>451</v>
      </c>
      <c r="F3034" s="134" t="n">
        <v>2048</v>
      </c>
      <c r="G3034" s="135" t="n">
        <v>62</v>
      </c>
      <c r="H3034" s="136" t="n">
        <v>22462.4038876656</v>
      </c>
      <c r="I3034" s="137" t="n">
        <v>3660604.19147979</v>
      </c>
      <c r="J3034" s="138" t="str">
        <f>IF(I3034&gt;0,H3034/I3034,0)</f>
      </c>
      <c r="K3034" s="139" t="str">
        <f>1-EXP(-J3034)</f>
      </c>
      <c r="L3034" s="140" t="str">
        <f>IF(G3034=30,1,M3033)</f>
      </c>
      <c r="M3034" s="141" t="str">
        <f>L3034*(1-K3034)</f>
      </c>
    </row>
    <row r="3035">
      <c r="A3035" t="s">
        <v>148</v>
      </c>
      <c r="B3035" t="s">
        <v>174</v>
      </c>
      <c r="C3035" s="4" t="s">
        <v>175</v>
      </c>
      <c r="D3035" t="s">
        <v>166</v>
      </c>
      <c r="E3035" t="s">
        <v>451</v>
      </c>
      <c r="F3035" s="134" t="n">
        <v>2048</v>
      </c>
      <c r="G3035" s="135" t="n">
        <v>63</v>
      </c>
      <c r="H3035" s="136" t="n">
        <v>24724.8282739183</v>
      </c>
      <c r="I3035" s="137" t="n">
        <v>3668792.10863786</v>
      </c>
      <c r="J3035" s="138" t="str">
        <f>IF(I3035&gt;0,H3035/I3035,0)</f>
      </c>
      <c r="K3035" s="139" t="str">
        <f>1-EXP(-J3035)</f>
      </c>
      <c r="L3035" s="140" t="str">
        <f>IF(G3035=30,1,M3034)</f>
      </c>
      <c r="M3035" s="141" t="str">
        <f>L3035*(1-K3035)</f>
      </c>
    </row>
    <row r="3036">
      <c r="A3036" t="s">
        <v>148</v>
      </c>
      <c r="B3036" t="s">
        <v>174</v>
      </c>
      <c r="C3036" s="4" t="s">
        <v>175</v>
      </c>
      <c r="D3036" t="s">
        <v>166</v>
      </c>
      <c r="E3036" t="s">
        <v>451</v>
      </c>
      <c r="F3036" s="134" t="n">
        <v>2048</v>
      </c>
      <c r="G3036" s="135" t="n">
        <v>64</v>
      </c>
      <c r="H3036" s="136" t="n">
        <v>27324.7314956578</v>
      </c>
      <c r="I3036" s="137" t="n">
        <v>3693484.63175979</v>
      </c>
      <c r="J3036" s="138" t="str">
        <f>IF(I3036&gt;0,H3036/I3036,0)</f>
      </c>
      <c r="K3036" s="139" t="str">
        <f>1-EXP(-J3036)</f>
      </c>
      <c r="L3036" s="140" t="str">
        <f>IF(G3036=30,1,M3035)</f>
      </c>
      <c r="M3036" s="141" t="str">
        <f>L3036*(1-K3036)</f>
      </c>
    </row>
    <row r="3037">
      <c r="A3037" t="s">
        <v>148</v>
      </c>
      <c r="B3037" t="s">
        <v>174</v>
      </c>
      <c r="C3037" s="4" t="s">
        <v>175</v>
      </c>
      <c r="D3037" t="s">
        <v>166</v>
      </c>
      <c r="E3037" t="s">
        <v>451</v>
      </c>
      <c r="F3037" s="134" t="n">
        <v>2048</v>
      </c>
      <c r="G3037" s="135" t="n">
        <v>65</v>
      </c>
      <c r="H3037" s="136" t="n">
        <v>27936.9344551712</v>
      </c>
      <c r="I3037" s="137" t="n">
        <v>3619823.15727129</v>
      </c>
      <c r="J3037" s="138" t="str">
        <f>IF(I3037&gt;0,H3037/I3037,0)</f>
      </c>
      <c r="K3037" s="139" t="str">
        <f>1-EXP(-J3037)</f>
      </c>
      <c r="L3037" s="140" t="str">
        <f>IF(G3037=30,1,M3036)</f>
      </c>
      <c r="M3037" s="141" t="str">
        <f>L3037*(1-K3037)</f>
      </c>
    </row>
    <row r="3038">
      <c r="A3038" t="s">
        <v>148</v>
      </c>
      <c r="B3038" t="s">
        <v>174</v>
      </c>
      <c r="C3038" s="4" t="s">
        <v>175</v>
      </c>
      <c r="D3038" t="s">
        <v>166</v>
      </c>
      <c r="E3038" t="s">
        <v>451</v>
      </c>
      <c r="F3038" s="134" t="n">
        <v>2048</v>
      </c>
      <c r="G3038" s="135" t="n">
        <v>66</v>
      </c>
      <c r="H3038" s="136" t="n">
        <v>29246.6175825844</v>
      </c>
      <c r="I3038" s="137" t="n">
        <v>3448976.81331497</v>
      </c>
      <c r="J3038" s="138" t="str">
        <f>IF(I3038&gt;0,H3038/I3038,0)</f>
      </c>
      <c r="K3038" s="139" t="str">
        <f>1-EXP(-J3038)</f>
      </c>
      <c r="L3038" s="140" t="str">
        <f>IF(G3038=30,1,M3037)</f>
      </c>
      <c r="M3038" s="141" t="str">
        <f>L3038*(1-K3038)</f>
      </c>
    </row>
    <row r="3039">
      <c r="A3039" t="s">
        <v>148</v>
      </c>
      <c r="B3039" t="s">
        <v>174</v>
      </c>
      <c r="C3039" s="4" t="s">
        <v>175</v>
      </c>
      <c r="D3039" t="s">
        <v>166</v>
      </c>
      <c r="E3039" t="s">
        <v>451</v>
      </c>
      <c r="F3039" s="134" t="n">
        <v>2048</v>
      </c>
      <c r="G3039" s="135" t="n">
        <v>67</v>
      </c>
      <c r="H3039" s="136" t="n">
        <v>31010.5200890786</v>
      </c>
      <c r="I3039" s="137" t="n">
        <v>3328326.67054835</v>
      </c>
      <c r="J3039" s="138" t="str">
        <f>IF(I3039&gt;0,H3039/I3039,0)</f>
      </c>
      <c r="K3039" s="139" t="str">
        <f>1-EXP(-J3039)</f>
      </c>
      <c r="L3039" s="140" t="str">
        <f>IF(G3039=30,1,M3038)</f>
      </c>
      <c r="M3039" s="141" t="str">
        <f>L3039*(1-K3039)</f>
      </c>
    </row>
    <row r="3040">
      <c r="A3040" t="s">
        <v>148</v>
      </c>
      <c r="B3040" t="s">
        <v>174</v>
      </c>
      <c r="C3040" s="4" t="s">
        <v>175</v>
      </c>
      <c r="D3040" t="s">
        <v>166</v>
      </c>
      <c r="E3040" t="s">
        <v>451</v>
      </c>
      <c r="F3040" s="134" t="n">
        <v>2048</v>
      </c>
      <c r="G3040" s="135" t="n">
        <v>68</v>
      </c>
      <c r="H3040" s="136" t="n">
        <v>32966.278280154</v>
      </c>
      <c r="I3040" s="137" t="n">
        <v>3217950.69469803</v>
      </c>
      <c r="J3040" s="138" t="str">
        <f>IF(I3040&gt;0,H3040/I3040,0)</f>
      </c>
      <c r="K3040" s="139" t="str">
        <f>1-EXP(-J3040)</f>
      </c>
      <c r="L3040" s="140" t="str">
        <f>IF(G3040=30,1,M3039)</f>
      </c>
      <c r="M3040" s="141" t="str">
        <f>L3040*(1-K3040)</f>
      </c>
    </row>
    <row r="3041">
      <c r="A3041" t="s">
        <v>148</v>
      </c>
      <c r="B3041" t="s">
        <v>174</v>
      </c>
      <c r="C3041" s="4" t="s">
        <v>175</v>
      </c>
      <c r="D3041" t="s">
        <v>166</v>
      </c>
      <c r="E3041" t="s">
        <v>451</v>
      </c>
      <c r="F3041" s="134" t="n">
        <v>2048</v>
      </c>
      <c r="G3041" s="135" t="n">
        <v>69</v>
      </c>
      <c r="H3041" s="136" t="n">
        <v>34956.2149446294</v>
      </c>
      <c r="I3041" s="137" t="n">
        <v>3100284.14463858</v>
      </c>
      <c r="J3041" s="138" t="str">
        <f>IF(I3041&gt;0,H3041/I3041,0)</f>
      </c>
      <c r="K3041" s="139" t="str">
        <f>1-EXP(-J3041)</f>
      </c>
      <c r="L3041" s="140" t="str">
        <f>IF(G3041=30,1,M3040)</f>
      </c>
      <c r="M3041" s="141" t="str">
        <f>L3041*(1-K3041)</f>
      </c>
    </row>
    <row r="3042">
      <c r="A3042" t="s">
        <v>148</v>
      </c>
      <c r="B3042" t="s">
        <v>174</v>
      </c>
      <c r="C3042" s="4" t="s">
        <v>175</v>
      </c>
      <c r="D3042" t="s">
        <v>166</v>
      </c>
      <c r="E3042" t="s">
        <v>451</v>
      </c>
      <c r="F3042" s="134" t="n">
        <v>2049</v>
      </c>
      <c r="G3042" s="135" t="n">
        <v>30</v>
      </c>
      <c r="H3042" s="136" t="n">
        <v>604.718008500583</v>
      </c>
      <c r="I3042" s="137" t="n">
        <v>4266603.55071245</v>
      </c>
      <c r="J3042" s="138" t="str">
        <f>IF(I3042&gt;0,H3042/I3042,0)</f>
      </c>
      <c r="K3042" s="139" t="str">
        <f>1-EXP(-J3042)</f>
      </c>
      <c r="L3042" s="140" t="str">
        <f>IF(G3042=30,1,M3041)</f>
      </c>
      <c r="M3042" s="141" t="str">
        <f>L3042*(1-K3042)</f>
      </c>
    </row>
    <row r="3043">
      <c r="A3043" t="s">
        <v>148</v>
      </c>
      <c r="B3043" t="s">
        <v>174</v>
      </c>
      <c r="C3043" s="4" t="s">
        <v>175</v>
      </c>
      <c r="D3043" t="s">
        <v>166</v>
      </c>
      <c r="E3043" t="s">
        <v>451</v>
      </c>
      <c r="F3043" s="134" t="n">
        <v>2049</v>
      </c>
      <c r="G3043" s="135" t="n">
        <v>31</v>
      </c>
      <c r="H3043" s="136" t="n">
        <v>832.548086067774</v>
      </c>
      <c r="I3043" s="137" t="n">
        <v>4270716.31895195</v>
      </c>
      <c r="J3043" s="138" t="str">
        <f>IF(I3043&gt;0,H3043/I3043,0)</f>
      </c>
      <c r="K3043" s="139" t="str">
        <f>1-EXP(-J3043)</f>
      </c>
      <c r="L3043" s="140" t="str">
        <f>IF(G3043=30,1,M3042)</f>
      </c>
      <c r="M3043" s="141" t="str">
        <f>L3043*(1-K3043)</f>
      </c>
    </row>
    <row r="3044">
      <c r="A3044" t="s">
        <v>148</v>
      </c>
      <c r="B3044" t="s">
        <v>174</v>
      </c>
      <c r="C3044" s="4" t="s">
        <v>175</v>
      </c>
      <c r="D3044" t="s">
        <v>166</v>
      </c>
      <c r="E3044" t="s">
        <v>451</v>
      </c>
      <c r="F3044" s="134" t="n">
        <v>2049</v>
      </c>
      <c r="G3044" s="135" t="n">
        <v>32</v>
      </c>
      <c r="H3044" s="136" t="n">
        <v>886.939208251076</v>
      </c>
      <c r="I3044" s="137" t="n">
        <v>4311273.54989347</v>
      </c>
      <c r="J3044" s="138" t="str">
        <f>IF(I3044&gt;0,H3044/I3044,0)</f>
      </c>
      <c r="K3044" s="139" t="str">
        <f>1-EXP(-J3044)</f>
      </c>
      <c r="L3044" s="140" t="str">
        <f>IF(G3044=30,1,M3043)</f>
      </c>
      <c r="M3044" s="141" t="str">
        <f>L3044*(1-K3044)</f>
      </c>
    </row>
    <row r="3045">
      <c r="A3045" t="s">
        <v>148</v>
      </c>
      <c r="B3045" t="s">
        <v>174</v>
      </c>
      <c r="C3045" s="4" t="s">
        <v>175</v>
      </c>
      <c r="D3045" t="s">
        <v>166</v>
      </c>
      <c r="E3045" t="s">
        <v>451</v>
      </c>
      <c r="F3045" s="134" t="n">
        <v>2049</v>
      </c>
      <c r="G3045" s="135" t="n">
        <v>33</v>
      </c>
      <c r="H3045" s="136" t="n">
        <v>1033.13885947041</v>
      </c>
      <c r="I3045" s="137" t="n">
        <v>4573267.39889776</v>
      </c>
      <c r="J3045" s="138" t="str">
        <f>IF(I3045&gt;0,H3045/I3045,0)</f>
      </c>
      <c r="K3045" s="139" t="str">
        <f>1-EXP(-J3045)</f>
      </c>
      <c r="L3045" s="140" t="str">
        <f>IF(G3045=30,1,M3044)</f>
      </c>
      <c r="M3045" s="141" t="str">
        <f>L3045*(1-K3045)</f>
      </c>
    </row>
    <row r="3046">
      <c r="A3046" t="s">
        <v>148</v>
      </c>
      <c r="B3046" t="s">
        <v>174</v>
      </c>
      <c r="C3046" s="4" t="s">
        <v>175</v>
      </c>
      <c r="D3046" t="s">
        <v>166</v>
      </c>
      <c r="E3046" t="s">
        <v>451</v>
      </c>
      <c r="F3046" s="134" t="n">
        <v>2049</v>
      </c>
      <c r="G3046" s="135" t="n">
        <v>34</v>
      </c>
      <c r="H3046" s="136" t="n">
        <v>1147.09103646714</v>
      </c>
      <c r="I3046" s="137" t="n">
        <v>4621449.63932924</v>
      </c>
      <c r="J3046" s="138" t="str">
        <f>IF(I3046&gt;0,H3046/I3046,0)</f>
      </c>
      <c r="K3046" s="139" t="str">
        <f>1-EXP(-J3046)</f>
      </c>
      <c r="L3046" s="140" t="str">
        <f>IF(G3046=30,1,M3045)</f>
      </c>
      <c r="M3046" s="141" t="str">
        <f>L3046*(1-K3046)</f>
      </c>
    </row>
    <row r="3047">
      <c r="A3047" t="s">
        <v>148</v>
      </c>
      <c r="B3047" t="s">
        <v>174</v>
      </c>
      <c r="C3047" s="4" t="s">
        <v>175</v>
      </c>
      <c r="D3047" t="s">
        <v>166</v>
      </c>
      <c r="E3047" t="s">
        <v>451</v>
      </c>
      <c r="F3047" s="134" t="n">
        <v>2049</v>
      </c>
      <c r="G3047" s="135" t="n">
        <v>35</v>
      </c>
      <c r="H3047" s="136" t="n">
        <v>1503.02491268956</v>
      </c>
      <c r="I3047" s="137" t="n">
        <v>4687014.02250456</v>
      </c>
      <c r="J3047" s="138" t="str">
        <f>IF(I3047&gt;0,H3047/I3047,0)</f>
      </c>
      <c r="K3047" s="139" t="str">
        <f>1-EXP(-J3047)</f>
      </c>
      <c r="L3047" s="140" t="str">
        <f>IF(G3047=30,1,M3046)</f>
      </c>
      <c r="M3047" s="141" t="str">
        <f>L3047*(1-K3047)</f>
      </c>
    </row>
    <row r="3048">
      <c r="A3048" t="s">
        <v>148</v>
      </c>
      <c r="B3048" t="s">
        <v>174</v>
      </c>
      <c r="C3048" s="4" t="s">
        <v>175</v>
      </c>
      <c r="D3048" t="s">
        <v>166</v>
      </c>
      <c r="E3048" t="s">
        <v>451</v>
      </c>
      <c r="F3048" s="134" t="n">
        <v>2049</v>
      </c>
      <c r="G3048" s="135" t="n">
        <v>36</v>
      </c>
      <c r="H3048" s="136" t="n">
        <v>1810.18124147059</v>
      </c>
      <c r="I3048" s="137" t="n">
        <v>4753480.8249221</v>
      </c>
      <c r="J3048" s="138" t="str">
        <f>IF(I3048&gt;0,H3048/I3048,0)</f>
      </c>
      <c r="K3048" s="139" t="str">
        <f>1-EXP(-J3048)</f>
      </c>
      <c r="L3048" s="140" t="str">
        <f>IF(G3048=30,1,M3047)</f>
      </c>
      <c r="M3048" s="141" t="str">
        <f>L3048*(1-K3048)</f>
      </c>
    </row>
    <row r="3049">
      <c r="A3049" t="s">
        <v>148</v>
      </c>
      <c r="B3049" t="s">
        <v>174</v>
      </c>
      <c r="C3049" s="4" t="s">
        <v>175</v>
      </c>
      <c r="D3049" t="s">
        <v>166</v>
      </c>
      <c r="E3049" t="s">
        <v>451</v>
      </c>
      <c r="F3049" s="134" t="n">
        <v>2049</v>
      </c>
      <c r="G3049" s="135" t="n">
        <v>37</v>
      </c>
      <c r="H3049" s="136" t="n">
        <v>2041.03251345698</v>
      </c>
      <c r="I3049" s="137" t="n">
        <v>4863843.07488591</v>
      </c>
      <c r="J3049" s="138" t="str">
        <f>IF(I3049&gt;0,H3049/I3049,0)</f>
      </c>
      <c r="K3049" s="139" t="str">
        <f>1-EXP(-J3049)</f>
      </c>
      <c r="L3049" s="140" t="str">
        <f>IF(G3049=30,1,M3048)</f>
      </c>
      <c r="M3049" s="141" t="str">
        <f>L3049*(1-K3049)</f>
      </c>
    </row>
    <row r="3050">
      <c r="A3050" t="s">
        <v>148</v>
      </c>
      <c r="B3050" t="s">
        <v>174</v>
      </c>
      <c r="C3050" s="4" t="s">
        <v>175</v>
      </c>
      <c r="D3050" t="s">
        <v>166</v>
      </c>
      <c r="E3050" t="s">
        <v>451</v>
      </c>
      <c r="F3050" s="134" t="n">
        <v>2049</v>
      </c>
      <c r="G3050" s="135" t="n">
        <v>38</v>
      </c>
      <c r="H3050" s="136" t="n">
        <v>2187.03655390106</v>
      </c>
      <c r="I3050" s="137" t="n">
        <v>4833930.79650704</v>
      </c>
      <c r="J3050" s="138" t="str">
        <f>IF(I3050&gt;0,H3050/I3050,0)</f>
      </c>
      <c r="K3050" s="139" t="str">
        <f>1-EXP(-J3050)</f>
      </c>
      <c r="L3050" s="140" t="str">
        <f>IF(G3050=30,1,M3049)</f>
      </c>
      <c r="M3050" s="141" t="str">
        <f>L3050*(1-K3050)</f>
      </c>
    </row>
    <row r="3051">
      <c r="A3051" t="s">
        <v>148</v>
      </c>
      <c r="B3051" t="s">
        <v>174</v>
      </c>
      <c r="C3051" s="4" t="s">
        <v>175</v>
      </c>
      <c r="D3051" t="s">
        <v>166</v>
      </c>
      <c r="E3051" t="s">
        <v>451</v>
      </c>
      <c r="F3051" s="134" t="n">
        <v>2049</v>
      </c>
      <c r="G3051" s="135" t="n">
        <v>39</v>
      </c>
      <c r="H3051" s="136" t="n">
        <v>2298.95978923582</v>
      </c>
      <c r="I3051" s="137" t="n">
        <v>4698843.46899328</v>
      </c>
      <c r="J3051" s="138" t="str">
        <f>IF(I3051&gt;0,H3051/I3051,0)</f>
      </c>
      <c r="K3051" s="139" t="str">
        <f>1-EXP(-J3051)</f>
      </c>
      <c r="L3051" s="140" t="str">
        <f>IF(G3051=30,1,M3050)</f>
      </c>
      <c r="M3051" s="141" t="str">
        <f>L3051*(1-K3051)</f>
      </c>
    </row>
    <row r="3052">
      <c r="A3052" t="s">
        <v>148</v>
      </c>
      <c r="B3052" t="s">
        <v>174</v>
      </c>
      <c r="C3052" s="4" t="s">
        <v>175</v>
      </c>
      <c r="D3052" t="s">
        <v>166</v>
      </c>
      <c r="E3052" t="s">
        <v>451</v>
      </c>
      <c r="F3052" s="134" t="n">
        <v>2049</v>
      </c>
      <c r="G3052" s="135" t="n">
        <v>40</v>
      </c>
      <c r="H3052" s="136" t="n">
        <v>3036.83932153117</v>
      </c>
      <c r="I3052" s="137" t="n">
        <v>4625778.87173901</v>
      </c>
      <c r="J3052" s="138" t="str">
        <f>IF(I3052&gt;0,H3052/I3052,0)</f>
      </c>
      <c r="K3052" s="139" t="str">
        <f>1-EXP(-J3052)</f>
      </c>
      <c r="L3052" s="140" t="str">
        <f>IF(G3052=30,1,M3051)</f>
      </c>
      <c r="M3052" s="141" t="str">
        <f>L3052*(1-K3052)</f>
      </c>
    </row>
    <row r="3053">
      <c r="A3053" t="s">
        <v>148</v>
      </c>
      <c r="B3053" t="s">
        <v>174</v>
      </c>
      <c r="C3053" s="4" t="s">
        <v>175</v>
      </c>
      <c r="D3053" t="s">
        <v>166</v>
      </c>
      <c r="E3053" t="s">
        <v>451</v>
      </c>
      <c r="F3053" s="134" t="n">
        <v>2049</v>
      </c>
      <c r="G3053" s="135" t="n">
        <v>41</v>
      </c>
      <c r="H3053" s="136" t="n">
        <v>3405.05335000314</v>
      </c>
      <c r="I3053" s="137" t="n">
        <v>4579395.21541739</v>
      </c>
      <c r="J3053" s="138" t="str">
        <f>IF(I3053&gt;0,H3053/I3053,0)</f>
      </c>
      <c r="K3053" s="139" t="str">
        <f>1-EXP(-J3053)</f>
      </c>
      <c r="L3053" s="140" t="str">
        <f>IF(G3053=30,1,M3052)</f>
      </c>
      <c r="M3053" s="141" t="str">
        <f>L3053*(1-K3053)</f>
      </c>
    </row>
    <row r="3054">
      <c r="A3054" t="s">
        <v>148</v>
      </c>
      <c r="B3054" t="s">
        <v>174</v>
      </c>
      <c r="C3054" s="4" t="s">
        <v>175</v>
      </c>
      <c r="D3054" t="s">
        <v>166</v>
      </c>
      <c r="E3054" t="s">
        <v>451</v>
      </c>
      <c r="F3054" s="134" t="n">
        <v>2049</v>
      </c>
      <c r="G3054" s="135" t="n">
        <v>42</v>
      </c>
      <c r="H3054" s="136" t="n">
        <v>3772.36235941414</v>
      </c>
      <c r="I3054" s="137" t="n">
        <v>4600153.47476934</v>
      </c>
      <c r="J3054" s="138" t="str">
        <f>IF(I3054&gt;0,H3054/I3054,0)</f>
      </c>
      <c r="K3054" s="139" t="str">
        <f>1-EXP(-J3054)</f>
      </c>
      <c r="L3054" s="140" t="str">
        <f>IF(G3054=30,1,M3053)</f>
      </c>
      <c r="M3054" s="141" t="str">
        <f>L3054*(1-K3054)</f>
      </c>
    </row>
    <row r="3055">
      <c r="A3055" t="s">
        <v>148</v>
      </c>
      <c r="B3055" t="s">
        <v>174</v>
      </c>
      <c r="C3055" s="4" t="s">
        <v>175</v>
      </c>
      <c r="D3055" t="s">
        <v>166</v>
      </c>
      <c r="E3055" t="s">
        <v>451</v>
      </c>
      <c r="F3055" s="134" t="n">
        <v>2049</v>
      </c>
      <c r="G3055" s="135" t="n">
        <v>43</v>
      </c>
      <c r="H3055" s="136" t="n">
        <v>4021.92984039819</v>
      </c>
      <c r="I3055" s="137" t="n">
        <v>4513358.9000671</v>
      </c>
      <c r="J3055" s="138" t="str">
        <f>IF(I3055&gt;0,H3055/I3055,0)</f>
      </c>
      <c r="K3055" s="139" t="str">
        <f>1-EXP(-J3055)</f>
      </c>
      <c r="L3055" s="140" t="str">
        <f>IF(G3055=30,1,M3054)</f>
      </c>
      <c r="M3055" s="141" t="str">
        <f>L3055*(1-K3055)</f>
      </c>
    </row>
    <row r="3056">
      <c r="A3056" t="s">
        <v>148</v>
      </c>
      <c r="B3056" t="s">
        <v>174</v>
      </c>
      <c r="C3056" s="4" t="s">
        <v>175</v>
      </c>
      <c r="D3056" t="s">
        <v>166</v>
      </c>
      <c r="E3056" t="s">
        <v>451</v>
      </c>
      <c r="F3056" s="134" t="n">
        <v>2049</v>
      </c>
      <c r="G3056" s="135" t="n">
        <v>44</v>
      </c>
      <c r="H3056" s="136" t="n">
        <v>4316.73806818067</v>
      </c>
      <c r="I3056" s="137" t="n">
        <v>4447570.77231226</v>
      </c>
      <c r="J3056" s="138" t="str">
        <f>IF(I3056&gt;0,H3056/I3056,0)</f>
      </c>
      <c r="K3056" s="139" t="str">
        <f>1-EXP(-J3056)</f>
      </c>
      <c r="L3056" s="140" t="str">
        <f>IF(G3056=30,1,M3055)</f>
      </c>
      <c r="M3056" s="141" t="str">
        <f>L3056*(1-K3056)</f>
      </c>
    </row>
    <row r="3057">
      <c r="A3057" t="s">
        <v>148</v>
      </c>
      <c r="B3057" t="s">
        <v>174</v>
      </c>
      <c r="C3057" s="4" t="s">
        <v>175</v>
      </c>
      <c r="D3057" t="s">
        <v>166</v>
      </c>
      <c r="E3057" t="s">
        <v>451</v>
      </c>
      <c r="F3057" s="134" t="n">
        <v>2049</v>
      </c>
      <c r="G3057" s="135" t="n">
        <v>45</v>
      </c>
      <c r="H3057" s="136" t="n">
        <v>5370.46646893699</v>
      </c>
      <c r="I3057" s="137" t="n">
        <v>4314948.48626862</v>
      </c>
      <c r="J3057" s="138" t="str">
        <f>IF(I3057&gt;0,H3057/I3057,0)</f>
      </c>
      <c r="K3057" s="139" t="str">
        <f>1-EXP(-J3057)</f>
      </c>
      <c r="L3057" s="140" t="str">
        <f>IF(G3057=30,1,M3056)</f>
      </c>
      <c r="M3057" s="141" t="str">
        <f>L3057*(1-K3057)</f>
      </c>
    </row>
    <row r="3058">
      <c r="A3058" t="s">
        <v>148</v>
      </c>
      <c r="B3058" t="s">
        <v>174</v>
      </c>
      <c r="C3058" s="4" t="s">
        <v>175</v>
      </c>
      <c r="D3058" t="s">
        <v>166</v>
      </c>
      <c r="E3058" t="s">
        <v>451</v>
      </c>
      <c r="F3058" s="134" t="n">
        <v>2049</v>
      </c>
      <c r="G3058" s="135" t="n">
        <v>46</v>
      </c>
      <c r="H3058" s="136" t="n">
        <v>5898.96721920655</v>
      </c>
      <c r="I3058" s="137" t="n">
        <v>4242625.38779612</v>
      </c>
      <c r="J3058" s="138" t="str">
        <f>IF(I3058&gt;0,H3058/I3058,0)</f>
      </c>
      <c r="K3058" s="139" t="str">
        <f>1-EXP(-J3058)</f>
      </c>
      <c r="L3058" s="140" t="str">
        <f>IF(G3058=30,1,M3057)</f>
      </c>
      <c r="M3058" s="141" t="str">
        <f>L3058*(1-K3058)</f>
      </c>
    </row>
    <row r="3059">
      <c r="A3059" t="s">
        <v>148</v>
      </c>
      <c r="B3059" t="s">
        <v>174</v>
      </c>
      <c r="C3059" s="4" t="s">
        <v>175</v>
      </c>
      <c r="D3059" t="s">
        <v>166</v>
      </c>
      <c r="E3059" t="s">
        <v>451</v>
      </c>
      <c r="F3059" s="134" t="n">
        <v>2049</v>
      </c>
      <c r="G3059" s="135" t="n">
        <v>47</v>
      </c>
      <c r="H3059" s="136" t="n">
        <v>6559.16434055667</v>
      </c>
      <c r="I3059" s="137" t="n">
        <v>4210530.83792393</v>
      </c>
      <c r="J3059" s="138" t="str">
        <f>IF(I3059&gt;0,H3059/I3059,0)</f>
      </c>
      <c r="K3059" s="139" t="str">
        <f>1-EXP(-J3059)</f>
      </c>
      <c r="L3059" s="140" t="str">
        <f>IF(G3059=30,1,M3058)</f>
      </c>
      <c r="M3059" s="141" t="str">
        <f>L3059*(1-K3059)</f>
      </c>
    </row>
    <row r="3060">
      <c r="A3060" t="s">
        <v>148</v>
      </c>
      <c r="B3060" t="s">
        <v>174</v>
      </c>
      <c r="C3060" s="4" t="s">
        <v>175</v>
      </c>
      <c r="D3060" t="s">
        <v>166</v>
      </c>
      <c r="E3060" t="s">
        <v>451</v>
      </c>
      <c r="F3060" s="134" t="n">
        <v>2049</v>
      </c>
      <c r="G3060" s="135" t="n">
        <v>48</v>
      </c>
      <c r="H3060" s="136" t="n">
        <v>7147.17332420671</v>
      </c>
      <c r="I3060" s="137" t="n">
        <v>4181100.26897183</v>
      </c>
      <c r="J3060" s="138" t="str">
        <f>IF(I3060&gt;0,H3060/I3060,0)</f>
      </c>
      <c r="K3060" s="139" t="str">
        <f>1-EXP(-J3060)</f>
      </c>
      <c r="L3060" s="140" t="str">
        <f>IF(G3060=30,1,M3059)</f>
      </c>
      <c r="M3060" s="141" t="str">
        <f>L3060*(1-K3060)</f>
      </c>
    </row>
    <row r="3061">
      <c r="A3061" t="s">
        <v>148</v>
      </c>
      <c r="B3061" t="s">
        <v>174</v>
      </c>
      <c r="C3061" s="4" t="s">
        <v>175</v>
      </c>
      <c r="D3061" t="s">
        <v>166</v>
      </c>
      <c r="E3061" t="s">
        <v>451</v>
      </c>
      <c r="F3061" s="134" t="n">
        <v>2049</v>
      </c>
      <c r="G3061" s="135" t="n">
        <v>49</v>
      </c>
      <c r="H3061" s="136" t="n">
        <v>7794.9439921823</v>
      </c>
      <c r="I3061" s="137" t="n">
        <v>4150275.05391446</v>
      </c>
      <c r="J3061" s="138" t="str">
        <f>IF(I3061&gt;0,H3061/I3061,0)</f>
      </c>
      <c r="K3061" s="139" t="str">
        <f>1-EXP(-J3061)</f>
      </c>
      <c r="L3061" s="140" t="str">
        <f>IF(G3061=30,1,M3060)</f>
      </c>
      <c r="M3061" s="141" t="str">
        <f>L3061*(1-K3061)</f>
      </c>
    </row>
    <row r="3062">
      <c r="A3062" t="s">
        <v>148</v>
      </c>
      <c r="B3062" t="s">
        <v>174</v>
      </c>
      <c r="C3062" s="4" t="s">
        <v>175</v>
      </c>
      <c r="D3062" t="s">
        <v>166</v>
      </c>
      <c r="E3062" t="s">
        <v>451</v>
      </c>
      <c r="F3062" s="134" t="n">
        <v>2049</v>
      </c>
      <c r="G3062" s="135" t="n">
        <v>50</v>
      </c>
      <c r="H3062" s="136" t="n">
        <v>8899.09418039428</v>
      </c>
      <c r="I3062" s="137" t="n">
        <v>4156346.56346696</v>
      </c>
      <c r="J3062" s="138" t="str">
        <f>IF(I3062&gt;0,H3062/I3062,0)</f>
      </c>
      <c r="K3062" s="139" t="str">
        <f>1-EXP(-J3062)</f>
      </c>
      <c r="L3062" s="140" t="str">
        <f>IF(G3062=30,1,M3061)</f>
      </c>
      <c r="M3062" s="141" t="str">
        <f>L3062*(1-K3062)</f>
      </c>
    </row>
    <row r="3063">
      <c r="A3063" t="s">
        <v>148</v>
      </c>
      <c r="B3063" t="s">
        <v>174</v>
      </c>
      <c r="C3063" s="4" t="s">
        <v>175</v>
      </c>
      <c r="D3063" t="s">
        <v>166</v>
      </c>
      <c r="E3063" t="s">
        <v>451</v>
      </c>
      <c r="F3063" s="134" t="n">
        <v>2049</v>
      </c>
      <c r="G3063" s="135" t="n">
        <v>51</v>
      </c>
      <c r="H3063" s="136" t="n">
        <v>9909.4529937035</v>
      </c>
      <c r="I3063" s="137" t="n">
        <v>4197705.39290437</v>
      </c>
      <c r="J3063" s="138" t="str">
        <f>IF(I3063&gt;0,H3063/I3063,0)</f>
      </c>
      <c r="K3063" s="139" t="str">
        <f>1-EXP(-J3063)</f>
      </c>
      <c r="L3063" s="140" t="str">
        <f>IF(G3063=30,1,M3062)</f>
      </c>
      <c r="M3063" s="141" t="str">
        <f>L3063*(1-K3063)</f>
      </c>
    </row>
    <row r="3064">
      <c r="A3064" t="s">
        <v>148</v>
      </c>
      <c r="B3064" t="s">
        <v>174</v>
      </c>
      <c r="C3064" s="4" t="s">
        <v>175</v>
      </c>
      <c r="D3064" t="s">
        <v>166</v>
      </c>
      <c r="E3064" t="s">
        <v>451</v>
      </c>
      <c r="F3064" s="134" t="n">
        <v>2049</v>
      </c>
      <c r="G3064" s="135" t="n">
        <v>52</v>
      </c>
      <c r="H3064" s="136" t="n">
        <v>11282.5478328125</v>
      </c>
      <c r="I3064" s="137" t="n">
        <v>4309327.73338684</v>
      </c>
      <c r="J3064" s="138" t="str">
        <f>IF(I3064&gt;0,H3064/I3064,0)</f>
      </c>
      <c r="K3064" s="139" t="str">
        <f>1-EXP(-J3064)</f>
      </c>
      <c r="L3064" s="140" t="str">
        <f>IF(G3064=30,1,M3063)</f>
      </c>
      <c r="M3064" s="141" t="str">
        <f>L3064*(1-K3064)</f>
      </c>
    </row>
    <row r="3065">
      <c r="A3065" t="s">
        <v>148</v>
      </c>
      <c r="B3065" t="s">
        <v>174</v>
      </c>
      <c r="C3065" s="4" t="s">
        <v>175</v>
      </c>
      <c r="D3065" t="s">
        <v>166</v>
      </c>
      <c r="E3065" t="s">
        <v>451</v>
      </c>
      <c r="F3065" s="134" t="n">
        <v>2049</v>
      </c>
      <c r="G3065" s="135" t="n">
        <v>53</v>
      </c>
      <c r="H3065" s="136" t="n">
        <v>12130.8983385067</v>
      </c>
      <c r="I3065" s="137" t="n">
        <v>4248994.69418864</v>
      </c>
      <c r="J3065" s="138" t="str">
        <f>IF(I3065&gt;0,H3065/I3065,0)</f>
      </c>
      <c r="K3065" s="139" t="str">
        <f>1-EXP(-J3065)</f>
      </c>
      <c r="L3065" s="140" t="str">
        <f>IF(G3065=30,1,M3064)</f>
      </c>
      <c r="M3065" s="141" t="str">
        <f>L3065*(1-K3065)</f>
      </c>
    </row>
    <row r="3066">
      <c r="A3066" t="s">
        <v>148</v>
      </c>
      <c r="B3066" t="s">
        <v>174</v>
      </c>
      <c r="C3066" s="4" t="s">
        <v>175</v>
      </c>
      <c r="D3066" t="s">
        <v>166</v>
      </c>
      <c r="E3066" t="s">
        <v>451</v>
      </c>
      <c r="F3066" s="134" t="n">
        <v>2049</v>
      </c>
      <c r="G3066" s="135" t="n">
        <v>54</v>
      </c>
      <c r="H3066" s="136" t="n">
        <v>12921.7361532653</v>
      </c>
      <c r="I3066" s="137" t="n">
        <v>4158761.51986317</v>
      </c>
      <c r="J3066" s="138" t="str">
        <f>IF(I3066&gt;0,H3066/I3066,0)</f>
      </c>
      <c r="K3066" s="139" t="str">
        <f>1-EXP(-J3066)</f>
      </c>
      <c r="L3066" s="140" t="str">
        <f>IF(G3066=30,1,M3065)</f>
      </c>
      <c r="M3066" s="141" t="str">
        <f>L3066*(1-K3066)</f>
      </c>
    </row>
    <row r="3067">
      <c r="A3067" t="s">
        <v>148</v>
      </c>
      <c r="B3067" t="s">
        <v>174</v>
      </c>
      <c r="C3067" s="4" t="s">
        <v>175</v>
      </c>
      <c r="D3067" t="s">
        <v>166</v>
      </c>
      <c r="E3067" t="s">
        <v>451</v>
      </c>
      <c r="F3067" s="134" t="n">
        <v>2049</v>
      </c>
      <c r="G3067" s="135" t="n">
        <v>55</v>
      </c>
      <c r="H3067" s="136" t="n">
        <v>13507.3680887159</v>
      </c>
      <c r="I3067" s="137" t="n">
        <v>4081965.34294477</v>
      </c>
      <c r="J3067" s="138" t="str">
        <f>IF(I3067&gt;0,H3067/I3067,0)</f>
      </c>
      <c r="K3067" s="139" t="str">
        <f>1-EXP(-J3067)</f>
      </c>
      <c r="L3067" s="140" t="str">
        <f>IF(G3067=30,1,M3066)</f>
      </c>
      <c r="M3067" s="141" t="str">
        <f>L3067*(1-K3067)</f>
      </c>
    </row>
    <row r="3068">
      <c r="A3068" t="s">
        <v>148</v>
      </c>
      <c r="B3068" t="s">
        <v>174</v>
      </c>
      <c r="C3068" s="4" t="s">
        <v>175</v>
      </c>
      <c r="D3068" t="s">
        <v>166</v>
      </c>
      <c r="E3068" t="s">
        <v>451</v>
      </c>
      <c r="F3068" s="134" t="n">
        <v>2049</v>
      </c>
      <c r="G3068" s="135" t="n">
        <v>56</v>
      </c>
      <c r="H3068" s="136" t="n">
        <v>14407.5776105438</v>
      </c>
      <c r="I3068" s="137" t="n">
        <v>4007034.69303537</v>
      </c>
      <c r="J3068" s="138" t="str">
        <f>IF(I3068&gt;0,H3068/I3068,0)</f>
      </c>
      <c r="K3068" s="139" t="str">
        <f>1-EXP(-J3068)</f>
      </c>
      <c r="L3068" s="140" t="str">
        <f>IF(G3068=30,1,M3067)</f>
      </c>
      <c r="M3068" s="141" t="str">
        <f>L3068*(1-K3068)</f>
      </c>
    </row>
    <row r="3069">
      <c r="A3069" t="s">
        <v>148</v>
      </c>
      <c r="B3069" t="s">
        <v>174</v>
      </c>
      <c r="C3069" s="4" t="s">
        <v>175</v>
      </c>
      <c r="D3069" t="s">
        <v>166</v>
      </c>
      <c r="E3069" t="s">
        <v>451</v>
      </c>
      <c r="F3069" s="134" t="n">
        <v>2049</v>
      </c>
      <c r="G3069" s="135" t="n">
        <v>57</v>
      </c>
      <c r="H3069" s="136" t="n">
        <v>15706.7890418935</v>
      </c>
      <c r="I3069" s="137" t="n">
        <v>4015102.75871565</v>
      </c>
      <c r="J3069" s="138" t="str">
        <f>IF(I3069&gt;0,H3069/I3069,0)</f>
      </c>
      <c r="K3069" s="139" t="str">
        <f>1-EXP(-J3069)</f>
      </c>
      <c r="L3069" s="140" t="str">
        <f>IF(G3069=30,1,M3068)</f>
      </c>
      <c r="M3069" s="141" t="str">
        <f>L3069*(1-K3069)</f>
      </c>
    </row>
    <row r="3070">
      <c r="A3070" t="s">
        <v>148</v>
      </c>
      <c r="B3070" t="s">
        <v>174</v>
      </c>
      <c r="C3070" s="4" t="s">
        <v>175</v>
      </c>
      <c r="D3070" t="s">
        <v>166</v>
      </c>
      <c r="E3070" t="s">
        <v>451</v>
      </c>
      <c r="F3070" s="134" t="n">
        <v>2049</v>
      </c>
      <c r="G3070" s="135" t="n">
        <v>58</v>
      </c>
      <c r="H3070" s="136" t="n">
        <v>17094.3896506119</v>
      </c>
      <c r="I3070" s="137" t="n">
        <v>4001966.20438119</v>
      </c>
      <c r="J3070" s="138" t="str">
        <f>IF(I3070&gt;0,H3070/I3070,0)</f>
      </c>
      <c r="K3070" s="139" t="str">
        <f>1-EXP(-J3070)</f>
      </c>
      <c r="L3070" s="140" t="str">
        <f>IF(G3070=30,1,M3069)</f>
      </c>
      <c r="M3070" s="141" t="str">
        <f>L3070*(1-K3070)</f>
      </c>
    </row>
    <row r="3071">
      <c r="A3071" t="s">
        <v>148</v>
      </c>
      <c r="B3071" t="s">
        <v>174</v>
      </c>
      <c r="C3071" s="4" t="s">
        <v>175</v>
      </c>
      <c r="D3071" t="s">
        <v>166</v>
      </c>
      <c r="E3071" t="s">
        <v>451</v>
      </c>
      <c r="F3071" s="134" t="n">
        <v>2049</v>
      </c>
      <c r="G3071" s="135" t="n">
        <v>59</v>
      </c>
      <c r="H3071" s="136" t="n">
        <v>24848.1495797466</v>
      </c>
      <c r="I3071" s="137" t="n">
        <v>5884241.77514532</v>
      </c>
      <c r="J3071" s="138" t="str">
        <f>IF(I3071&gt;0,H3071/I3071,0)</f>
      </c>
      <c r="K3071" s="139" t="str">
        <f>1-EXP(-J3071)</f>
      </c>
      <c r="L3071" s="140" t="str">
        <f>IF(G3071=30,1,M3070)</f>
      </c>
      <c r="M3071" s="141" t="str">
        <f>L3071*(1-K3071)</f>
      </c>
    </row>
    <row r="3072">
      <c r="A3072" t="s">
        <v>148</v>
      </c>
      <c r="B3072" t="s">
        <v>174</v>
      </c>
      <c r="C3072" s="4" t="s">
        <v>175</v>
      </c>
      <c r="D3072" t="s">
        <v>166</v>
      </c>
      <c r="E3072" t="s">
        <v>451</v>
      </c>
      <c r="F3072" s="134" t="n">
        <v>2049</v>
      </c>
      <c r="G3072" s="135" t="n">
        <v>60</v>
      </c>
      <c r="H3072" s="136" t="n">
        <v>19594.4596549028</v>
      </c>
      <c r="I3072" s="137" t="n">
        <v>3897089.84053733</v>
      </c>
      <c r="J3072" s="138" t="str">
        <f>IF(I3072&gt;0,H3072/I3072,0)</f>
      </c>
      <c r="K3072" s="139" t="str">
        <f>1-EXP(-J3072)</f>
      </c>
      <c r="L3072" s="140" t="str">
        <f>IF(G3072=30,1,M3071)</f>
      </c>
      <c r="M3072" s="141" t="str">
        <f>L3072*(1-K3072)</f>
      </c>
    </row>
    <row r="3073">
      <c r="A3073" t="s">
        <v>148</v>
      </c>
      <c r="B3073" t="s">
        <v>174</v>
      </c>
      <c r="C3073" s="4" t="s">
        <v>175</v>
      </c>
      <c r="D3073" t="s">
        <v>166</v>
      </c>
      <c r="E3073" t="s">
        <v>451</v>
      </c>
      <c r="F3073" s="134" t="n">
        <v>2049</v>
      </c>
      <c r="G3073" s="135" t="n">
        <v>61</v>
      </c>
      <c r="H3073" s="136" t="n">
        <v>21226.5369843304</v>
      </c>
      <c r="I3073" s="137" t="n">
        <v>3844065.91046194</v>
      </c>
      <c r="J3073" s="138" t="str">
        <f>IF(I3073&gt;0,H3073/I3073,0)</f>
      </c>
      <c r="K3073" s="139" t="str">
        <f>1-EXP(-J3073)</f>
      </c>
      <c r="L3073" s="140" t="str">
        <f>IF(G3073=30,1,M3072)</f>
      </c>
      <c r="M3073" s="141" t="str">
        <f>L3073*(1-K3073)</f>
      </c>
    </row>
    <row r="3074">
      <c r="A3074" t="s">
        <v>148</v>
      </c>
      <c r="B3074" t="s">
        <v>174</v>
      </c>
      <c r="C3074" s="4" t="s">
        <v>175</v>
      </c>
      <c r="D3074" t="s">
        <v>166</v>
      </c>
      <c r="E3074" t="s">
        <v>451</v>
      </c>
      <c r="F3074" s="134" t="n">
        <v>2049</v>
      </c>
      <c r="G3074" s="135" t="n">
        <v>62</v>
      </c>
      <c r="H3074" s="136" t="n">
        <v>22366.5687754008</v>
      </c>
      <c r="I3074" s="137" t="n">
        <v>3685973.30754371</v>
      </c>
      <c r="J3074" s="138" t="str">
        <f>IF(I3074&gt;0,H3074/I3074,0)</f>
      </c>
      <c r="K3074" s="139" t="str">
        <f>1-EXP(-J3074)</f>
      </c>
      <c r="L3074" s="140" t="str">
        <f>IF(G3074=30,1,M3073)</f>
      </c>
      <c r="M3074" s="141" t="str">
        <f>L3074*(1-K3074)</f>
      </c>
    </row>
    <row r="3075">
      <c r="A3075" t="s">
        <v>148</v>
      </c>
      <c r="B3075" t="s">
        <v>174</v>
      </c>
      <c r="C3075" s="4" t="s">
        <v>175</v>
      </c>
      <c r="D3075" t="s">
        <v>166</v>
      </c>
      <c r="E3075" t="s">
        <v>451</v>
      </c>
      <c r="F3075" s="134" t="n">
        <v>2049</v>
      </c>
      <c r="G3075" s="135" t="n">
        <v>63</v>
      </c>
      <c r="H3075" s="136" t="n">
        <v>24071.7799241588</v>
      </c>
      <c r="I3075" s="137" t="n">
        <v>3612092.08839688</v>
      </c>
      <c r="J3075" s="138" t="str">
        <f>IF(I3075&gt;0,H3075/I3075,0)</f>
      </c>
      <c r="K3075" s="139" t="str">
        <f>1-EXP(-J3075)</f>
      </c>
      <c r="L3075" s="140" t="str">
        <f>IF(G3075=30,1,M3074)</f>
      </c>
      <c r="M3075" s="141" t="str">
        <f>L3075*(1-K3075)</f>
      </c>
    </row>
    <row r="3076">
      <c r="A3076" t="s">
        <v>148</v>
      </c>
      <c r="B3076" t="s">
        <v>174</v>
      </c>
      <c r="C3076" s="4" t="s">
        <v>175</v>
      </c>
      <c r="D3076" t="s">
        <v>166</v>
      </c>
      <c r="E3076" t="s">
        <v>451</v>
      </c>
      <c r="F3076" s="134" t="n">
        <v>2049</v>
      </c>
      <c r="G3076" s="135" t="n">
        <v>64</v>
      </c>
      <c r="H3076" s="136" t="n">
        <v>26455.3288756618</v>
      </c>
      <c r="I3076" s="137" t="n">
        <v>3615404.34746172</v>
      </c>
      <c r="J3076" s="138" t="str">
        <f>IF(I3076&gt;0,H3076/I3076,0)</f>
      </c>
      <c r="K3076" s="139" t="str">
        <f>1-EXP(-J3076)</f>
      </c>
      <c r="L3076" s="140" t="str">
        <f>IF(G3076=30,1,M3075)</f>
      </c>
      <c r="M3076" s="141" t="str">
        <f>L3076*(1-K3076)</f>
      </c>
    </row>
    <row r="3077">
      <c r="A3077" t="s">
        <v>148</v>
      </c>
      <c r="B3077" t="s">
        <v>174</v>
      </c>
      <c r="C3077" s="4" t="s">
        <v>175</v>
      </c>
      <c r="D3077" t="s">
        <v>166</v>
      </c>
      <c r="E3077" t="s">
        <v>451</v>
      </c>
      <c r="F3077" s="134" t="n">
        <v>2049</v>
      </c>
      <c r="G3077" s="135" t="n">
        <v>65</v>
      </c>
      <c r="H3077" s="136" t="n">
        <v>27720.9576733656</v>
      </c>
      <c r="I3077" s="137" t="n">
        <v>3634488.24605795</v>
      </c>
      <c r="J3077" s="138" t="str">
        <f>IF(I3077&gt;0,H3077/I3077,0)</f>
      </c>
      <c r="K3077" s="139" t="str">
        <f>1-EXP(-J3077)</f>
      </c>
      <c r="L3077" s="140" t="str">
        <f>IF(G3077=30,1,M3076)</f>
      </c>
      <c r="M3077" s="141" t="str">
        <f>L3077*(1-K3077)</f>
      </c>
    </row>
    <row r="3078">
      <c r="A3078" t="s">
        <v>148</v>
      </c>
      <c r="B3078" t="s">
        <v>174</v>
      </c>
      <c r="C3078" s="4" t="s">
        <v>175</v>
      </c>
      <c r="D3078" t="s">
        <v>166</v>
      </c>
      <c r="E3078" t="s">
        <v>451</v>
      </c>
      <c r="F3078" s="134" t="n">
        <v>2049</v>
      </c>
      <c r="G3078" s="135" t="n">
        <v>66</v>
      </c>
      <c r="H3078" s="136" t="n">
        <v>29791.6493152016</v>
      </c>
      <c r="I3078" s="137" t="n">
        <v>3557163.15689254</v>
      </c>
      <c r="J3078" s="138" t="str">
        <f>IF(I3078&gt;0,H3078/I3078,0)</f>
      </c>
      <c r="K3078" s="139" t="str">
        <f>1-EXP(-J3078)</f>
      </c>
      <c r="L3078" s="140" t="str">
        <f>IF(G3078=30,1,M3077)</f>
      </c>
      <c r="M3078" s="141" t="str">
        <f>L3078*(1-K3078)</f>
      </c>
    </row>
    <row r="3079">
      <c r="A3079" t="s">
        <v>148</v>
      </c>
      <c r="B3079" t="s">
        <v>174</v>
      </c>
      <c r="C3079" s="4" t="s">
        <v>175</v>
      </c>
      <c r="D3079" t="s">
        <v>166</v>
      </c>
      <c r="E3079" t="s">
        <v>451</v>
      </c>
      <c r="F3079" s="134" t="n">
        <v>2049</v>
      </c>
      <c r="G3079" s="135" t="n">
        <v>67</v>
      </c>
      <c r="H3079" s="136" t="n">
        <v>31155.2182178854</v>
      </c>
      <c r="I3079" s="137" t="n">
        <v>3382656.79890838</v>
      </c>
      <c r="J3079" s="138" t="str">
        <f>IF(I3079&gt;0,H3079/I3079,0)</f>
      </c>
      <c r="K3079" s="139" t="str">
        <f>1-EXP(-J3079)</f>
      </c>
      <c r="L3079" s="140" t="str">
        <f>IF(G3079=30,1,M3078)</f>
      </c>
      <c r="M3079" s="141" t="str">
        <f>L3079*(1-K3079)</f>
      </c>
    </row>
    <row r="3080">
      <c r="A3080" t="s">
        <v>148</v>
      </c>
      <c r="B3080" t="s">
        <v>174</v>
      </c>
      <c r="C3080" s="4" t="s">
        <v>175</v>
      </c>
      <c r="D3080" t="s">
        <v>166</v>
      </c>
      <c r="E3080" t="s">
        <v>451</v>
      </c>
      <c r="F3080" s="134" t="n">
        <v>2049</v>
      </c>
      <c r="G3080" s="135" t="n">
        <v>68</v>
      </c>
      <c r="H3080" s="136" t="n">
        <v>32997.5202399127</v>
      </c>
      <c r="I3080" s="137" t="n">
        <v>3258069.6569991</v>
      </c>
      <c r="J3080" s="138" t="str">
        <f>IF(I3080&gt;0,H3080/I3080,0)</f>
      </c>
      <c r="K3080" s="139" t="str">
        <f>1-EXP(-J3080)</f>
      </c>
      <c r="L3080" s="140" t="str">
        <f>IF(G3080=30,1,M3079)</f>
      </c>
      <c r="M3080" s="141" t="str">
        <f>L3080*(1-K3080)</f>
      </c>
    </row>
    <row r="3081">
      <c r="A3081" t="s">
        <v>148</v>
      </c>
      <c r="B3081" t="s">
        <v>174</v>
      </c>
      <c r="C3081" s="4" t="s">
        <v>175</v>
      </c>
      <c r="D3081" t="s">
        <v>166</v>
      </c>
      <c r="E3081" t="s">
        <v>451</v>
      </c>
      <c r="F3081" s="134" t="n">
        <v>2049</v>
      </c>
      <c r="G3081" s="135" t="n">
        <v>69</v>
      </c>
      <c r="H3081" s="136" t="n">
        <v>35041.9064102997</v>
      </c>
      <c r="I3081" s="137" t="n">
        <v>3143349.54814985</v>
      </c>
      <c r="J3081" s="138" t="str">
        <f>IF(I3081&gt;0,H3081/I3081,0)</f>
      </c>
      <c r="K3081" s="139" t="str">
        <f>1-EXP(-J3081)</f>
      </c>
      <c r="L3081" s="140" t="str">
        <f>IF(G3081=30,1,M3080)</f>
      </c>
      <c r="M3081" s="141" t="str">
        <f>L3081*(1-K3081)</f>
      </c>
    </row>
    <row r="3082">
      <c r="A3082" t="s">
        <v>148</v>
      </c>
      <c r="B3082" t="s">
        <v>174</v>
      </c>
      <c r="C3082" s="4" t="s">
        <v>175</v>
      </c>
      <c r="D3082" t="s">
        <v>166</v>
      </c>
      <c r="E3082" t="s">
        <v>451</v>
      </c>
      <c r="F3082" s="134" t="n">
        <v>2050</v>
      </c>
      <c r="G3082" s="135" t="n">
        <v>30</v>
      </c>
      <c r="H3082" s="136" t="n">
        <v>603.228066203053</v>
      </c>
      <c r="I3082" s="137" t="n">
        <v>4253338.58182459</v>
      </c>
      <c r="J3082" s="138" t="str">
        <f>IF(I3082&gt;0,H3082/I3082,0)</f>
      </c>
      <c r="K3082" s="139" t="str">
        <f>1-EXP(-J3082)</f>
      </c>
      <c r="L3082" s="140" t="str">
        <f>IF(G3082=30,1,M3081)</f>
      </c>
      <c r="M3082" s="141" t="str">
        <f>L3082*(1-K3082)</f>
      </c>
    </row>
    <row r="3083">
      <c r="A3083" t="s">
        <v>148</v>
      </c>
      <c r="B3083" t="s">
        <v>174</v>
      </c>
      <c r="C3083" s="4" t="s">
        <v>175</v>
      </c>
      <c r="D3083" t="s">
        <v>166</v>
      </c>
      <c r="E3083" t="s">
        <v>451</v>
      </c>
      <c r="F3083" s="134" t="n">
        <v>2050</v>
      </c>
      <c r="G3083" s="135" t="n">
        <v>31</v>
      </c>
      <c r="H3083" s="136" t="n">
        <v>831.309392746003</v>
      </c>
      <c r="I3083" s="137" t="n">
        <v>4262064.91607157</v>
      </c>
      <c r="J3083" s="138" t="str">
        <f>IF(I3083&gt;0,H3083/I3083,0)</f>
      </c>
      <c r="K3083" s="139" t="str">
        <f>1-EXP(-J3083)</f>
      </c>
      <c r="L3083" s="140" t="str">
        <f>IF(G3083=30,1,M3082)</f>
      </c>
      <c r="M3083" s="141" t="str">
        <f>L3083*(1-K3083)</f>
      </c>
    </row>
    <row r="3084">
      <c r="A3084" t="s">
        <v>148</v>
      </c>
      <c r="B3084" t="s">
        <v>174</v>
      </c>
      <c r="C3084" s="4" t="s">
        <v>175</v>
      </c>
      <c r="D3084" t="s">
        <v>166</v>
      </c>
      <c r="E3084" t="s">
        <v>451</v>
      </c>
      <c r="F3084" s="134" t="n">
        <v>2050</v>
      </c>
      <c r="G3084" s="135" t="n">
        <v>32</v>
      </c>
      <c r="H3084" s="136" t="n">
        <v>878.024424050269</v>
      </c>
      <c r="I3084" s="137" t="n">
        <v>4266237.69247742</v>
      </c>
      <c r="J3084" s="138" t="str">
        <f>IF(I3084&gt;0,H3084/I3084,0)</f>
      </c>
      <c r="K3084" s="139" t="str">
        <f>1-EXP(-J3084)</f>
      </c>
      <c r="L3084" s="140" t="str">
        <f>IF(G3084=30,1,M3083)</f>
      </c>
      <c r="M3084" s="141" t="str">
        <f>L3084*(1-K3084)</f>
      </c>
    </row>
    <row r="3085">
      <c r="A3085" t="s">
        <v>148</v>
      </c>
      <c r="B3085" t="s">
        <v>174</v>
      </c>
      <c r="C3085" s="4" t="s">
        <v>175</v>
      </c>
      <c r="D3085" t="s">
        <v>166</v>
      </c>
      <c r="E3085" t="s">
        <v>451</v>
      </c>
      <c r="F3085" s="134" t="n">
        <v>2050</v>
      </c>
      <c r="G3085" s="135" t="n">
        <v>33</v>
      </c>
      <c r="H3085" s="136" t="n">
        <v>940.009513083772</v>
      </c>
      <c r="I3085" s="137" t="n">
        <v>4306567.29684273</v>
      </c>
      <c r="J3085" s="138" t="str">
        <f>IF(I3085&gt;0,H3085/I3085,0)</f>
      </c>
      <c r="K3085" s="139" t="str">
        <f>1-EXP(-J3085)</f>
      </c>
      <c r="L3085" s="140" t="str">
        <f>IF(G3085=30,1,M3084)</f>
      </c>
      <c r="M3085" s="141" t="str">
        <f>L3085*(1-K3085)</f>
      </c>
    </row>
    <row r="3086">
      <c r="A3086" t="s">
        <v>148</v>
      </c>
      <c r="B3086" t="s">
        <v>174</v>
      </c>
      <c r="C3086" s="4" t="s">
        <v>175</v>
      </c>
      <c r="D3086" t="s">
        <v>166</v>
      </c>
      <c r="E3086" t="s">
        <v>451</v>
      </c>
      <c r="F3086" s="134" t="n">
        <v>2050</v>
      </c>
      <c r="G3086" s="135" t="n">
        <v>34</v>
      </c>
      <c r="H3086" s="136" t="n">
        <v>1099.87422199385</v>
      </c>
      <c r="I3086" s="137" t="n">
        <v>4568008.00458609</v>
      </c>
      <c r="J3086" s="138" t="str">
        <f>IF(I3086&gt;0,H3086/I3086,0)</f>
      </c>
      <c r="K3086" s="139" t="str">
        <f>1-EXP(-J3086)</f>
      </c>
      <c r="L3086" s="140" t="str">
        <f>IF(G3086=30,1,M3085)</f>
      </c>
      <c r="M3086" s="141" t="str">
        <f>L3086*(1-K3086)</f>
      </c>
    </row>
    <row r="3087">
      <c r="A3087" t="s">
        <v>148</v>
      </c>
      <c r="B3087" t="s">
        <v>174</v>
      </c>
      <c r="C3087" s="4" t="s">
        <v>175</v>
      </c>
      <c r="D3087" t="s">
        <v>166</v>
      </c>
      <c r="E3087" t="s">
        <v>451</v>
      </c>
      <c r="F3087" s="134" t="n">
        <v>2050</v>
      </c>
      <c r="G3087" s="135" t="n">
        <v>35</v>
      </c>
      <c r="H3087" s="136" t="n">
        <v>1476.09170017679</v>
      </c>
      <c r="I3087" s="137" t="n">
        <v>4615828.28552509</v>
      </c>
      <c r="J3087" s="138" t="str">
        <f>IF(I3087&gt;0,H3087/I3087,0)</f>
      </c>
      <c r="K3087" s="139" t="str">
        <f>1-EXP(-J3087)</f>
      </c>
      <c r="L3087" s="140" t="str">
        <f>IF(G3087=30,1,M3086)</f>
      </c>
      <c r="M3087" s="141" t="str">
        <f>L3087*(1-K3087)</f>
      </c>
    </row>
    <row r="3088">
      <c r="A3088" t="s">
        <v>148</v>
      </c>
      <c r="B3088" t="s">
        <v>174</v>
      </c>
      <c r="C3088" s="4" t="s">
        <v>175</v>
      </c>
      <c r="D3088" t="s">
        <v>166</v>
      </c>
      <c r="E3088" t="s">
        <v>451</v>
      </c>
      <c r="F3088" s="134" t="n">
        <v>2050</v>
      </c>
      <c r="G3088" s="135" t="n">
        <v>36</v>
      </c>
      <c r="H3088" s="136" t="n">
        <v>1776.76008823322</v>
      </c>
      <c r="I3088" s="137" t="n">
        <v>4680696.66950371</v>
      </c>
      <c r="J3088" s="138" t="str">
        <f>IF(I3088&gt;0,H3088/I3088,0)</f>
      </c>
      <c r="K3088" s="139" t="str">
        <f>1-EXP(-J3088)</f>
      </c>
      <c r="L3088" s="140" t="str">
        <f>IF(G3088=30,1,M3087)</f>
      </c>
      <c r="M3088" s="141" t="str">
        <f>L3088*(1-K3088)</f>
      </c>
    </row>
    <row r="3089">
      <c r="A3089" t="s">
        <v>148</v>
      </c>
      <c r="B3089" t="s">
        <v>174</v>
      </c>
      <c r="C3089" s="4" t="s">
        <v>175</v>
      </c>
      <c r="D3089" t="s">
        <v>166</v>
      </c>
      <c r="E3089" t="s">
        <v>451</v>
      </c>
      <c r="F3089" s="134" t="n">
        <v>2050</v>
      </c>
      <c r="G3089" s="135" t="n">
        <v>37</v>
      </c>
      <c r="H3089" s="136" t="n">
        <v>1936.84009621829</v>
      </c>
      <c r="I3089" s="137" t="n">
        <v>4746892.37751309</v>
      </c>
      <c r="J3089" s="138" t="str">
        <f>IF(I3089&gt;0,H3089/I3089,0)</f>
      </c>
      <c r="K3089" s="139" t="str">
        <f>1-EXP(-J3089)</f>
      </c>
      <c r="L3089" s="140" t="str">
        <f>IF(G3089=30,1,M3088)</f>
      </c>
      <c r="M3089" s="141" t="str">
        <f>L3089*(1-K3089)</f>
      </c>
    </row>
    <row r="3090">
      <c r="A3090" t="s">
        <v>148</v>
      </c>
      <c r="B3090" t="s">
        <v>174</v>
      </c>
      <c r="C3090" s="4" t="s">
        <v>175</v>
      </c>
      <c r="D3090" t="s">
        <v>166</v>
      </c>
      <c r="E3090" t="s">
        <v>451</v>
      </c>
      <c r="F3090" s="134" t="n">
        <v>2050</v>
      </c>
      <c r="G3090" s="135" t="n">
        <v>38</v>
      </c>
      <c r="H3090" s="136" t="n">
        <v>2189.31954664745</v>
      </c>
      <c r="I3090" s="137" t="n">
        <v>4856601.81260821</v>
      </c>
      <c r="J3090" s="138" t="str">
        <f>IF(I3090&gt;0,H3090/I3090,0)</f>
      </c>
      <c r="K3090" s="139" t="str">
        <f>1-EXP(-J3090)</f>
      </c>
      <c r="L3090" s="140" t="str">
        <f>IF(G3090=30,1,M3089)</f>
      </c>
      <c r="M3090" s="141" t="str">
        <f>L3090*(1-K3090)</f>
      </c>
    </row>
    <row r="3091">
      <c r="A3091" t="s">
        <v>148</v>
      </c>
      <c r="B3091" t="s">
        <v>174</v>
      </c>
      <c r="C3091" s="4" t="s">
        <v>175</v>
      </c>
      <c r="D3091" t="s">
        <v>166</v>
      </c>
      <c r="E3091" t="s">
        <v>451</v>
      </c>
      <c r="F3091" s="134" t="n">
        <v>2050</v>
      </c>
      <c r="G3091" s="135" t="n">
        <v>39</v>
      </c>
      <c r="H3091" s="136" t="n">
        <v>2352.56737281714</v>
      </c>
      <c r="I3091" s="137" t="n">
        <v>4826224.20974627</v>
      </c>
      <c r="J3091" s="138" t="str">
        <f>IF(I3091&gt;0,H3091/I3091,0)</f>
      </c>
      <c r="K3091" s="139" t="str">
        <f>1-EXP(-J3091)</f>
      </c>
      <c r="L3091" s="140" t="str">
        <f>IF(G3091=30,1,M3090)</f>
      </c>
      <c r="M3091" s="141" t="str">
        <f>L3091*(1-K3091)</f>
      </c>
    </row>
    <row r="3092">
      <c r="A3092" t="s">
        <v>148</v>
      </c>
      <c r="B3092" t="s">
        <v>174</v>
      </c>
      <c r="C3092" s="4" t="s">
        <v>175</v>
      </c>
      <c r="D3092" t="s">
        <v>166</v>
      </c>
      <c r="E3092" t="s">
        <v>451</v>
      </c>
      <c r="F3092" s="134" t="n">
        <v>2050</v>
      </c>
      <c r="G3092" s="135" t="n">
        <v>40</v>
      </c>
      <c r="H3092" s="136" t="n">
        <v>3066.27838468393</v>
      </c>
      <c r="I3092" s="137" t="n">
        <v>4690794.90671397</v>
      </c>
      <c r="J3092" s="138" t="str">
        <f>IF(I3092&gt;0,H3092/I3092,0)</f>
      </c>
      <c r="K3092" s="139" t="str">
        <f>1-EXP(-J3092)</f>
      </c>
      <c r="L3092" s="140" t="str">
        <f>IF(G3092=30,1,M3091)</f>
      </c>
      <c r="M3092" s="141" t="str">
        <f>L3092*(1-K3092)</f>
      </c>
    </row>
    <row r="3093">
      <c r="A3093" t="s">
        <v>148</v>
      </c>
      <c r="B3093" t="s">
        <v>174</v>
      </c>
      <c r="C3093" s="4" t="s">
        <v>175</v>
      </c>
      <c r="D3093" t="s">
        <v>166</v>
      </c>
      <c r="E3093" t="s">
        <v>451</v>
      </c>
      <c r="F3093" s="134" t="n">
        <v>2050</v>
      </c>
      <c r="G3093" s="135" t="n">
        <v>41</v>
      </c>
      <c r="H3093" s="136" t="n">
        <v>3416.80920744088</v>
      </c>
      <c r="I3093" s="137" t="n">
        <v>4616590.78702158</v>
      </c>
      <c r="J3093" s="138" t="str">
        <f>IF(I3093&gt;0,H3093/I3093,0)</f>
      </c>
      <c r="K3093" s="139" t="str">
        <f>1-EXP(-J3093)</f>
      </c>
      <c r="L3093" s="140" t="str">
        <f>IF(G3093=30,1,M3092)</f>
      </c>
      <c r="M3093" s="141" t="str">
        <f>L3093*(1-K3093)</f>
      </c>
    </row>
    <row r="3094">
      <c r="A3094" t="s">
        <v>148</v>
      </c>
      <c r="B3094" t="s">
        <v>174</v>
      </c>
      <c r="C3094" s="4" t="s">
        <v>175</v>
      </c>
      <c r="D3094" t="s">
        <v>166</v>
      </c>
      <c r="E3094" t="s">
        <v>451</v>
      </c>
      <c r="F3094" s="134" t="n">
        <v>2050</v>
      </c>
      <c r="G3094" s="135" t="n">
        <v>42</v>
      </c>
      <c r="H3094" s="136" t="n">
        <v>3670.10734554545</v>
      </c>
      <c r="I3094" s="137" t="n">
        <v>4570168.73299953</v>
      </c>
      <c r="J3094" s="138" t="str">
        <f>IF(I3094&gt;0,H3094/I3094,0)</f>
      </c>
      <c r="K3094" s="139" t="str">
        <f>1-EXP(-J3094)</f>
      </c>
      <c r="L3094" s="140" t="str">
        <f>IF(G3094=30,1,M3093)</f>
      </c>
      <c r="M3094" s="141" t="str">
        <f>L3094*(1-K3094)</f>
      </c>
    </row>
    <row r="3095">
      <c r="A3095" t="s">
        <v>148</v>
      </c>
      <c r="B3095" t="s">
        <v>174</v>
      </c>
      <c r="C3095" s="4" t="s">
        <v>175</v>
      </c>
      <c r="D3095" t="s">
        <v>166</v>
      </c>
      <c r="E3095" t="s">
        <v>451</v>
      </c>
      <c r="F3095" s="134" t="n">
        <v>2050</v>
      </c>
      <c r="G3095" s="135" t="n">
        <v>43</v>
      </c>
      <c r="H3095" s="136" t="n">
        <v>4068.8626219732</v>
      </c>
      <c r="I3095" s="137" t="n">
        <v>4590073.94083268</v>
      </c>
      <c r="J3095" s="138" t="str">
        <f>IF(I3095&gt;0,H3095/I3095,0)</f>
      </c>
      <c r="K3095" s="139" t="str">
        <f>1-EXP(-J3095)</f>
      </c>
      <c r="L3095" s="140" t="str">
        <f>IF(G3095=30,1,M3094)</f>
      </c>
      <c r="M3095" s="141" t="str">
        <f>L3095*(1-K3095)</f>
      </c>
    </row>
    <row r="3096">
      <c r="A3096" t="s">
        <v>148</v>
      </c>
      <c r="B3096" t="s">
        <v>174</v>
      </c>
      <c r="C3096" s="4" t="s">
        <v>175</v>
      </c>
      <c r="D3096" t="s">
        <v>166</v>
      </c>
      <c r="E3096" t="s">
        <v>451</v>
      </c>
      <c r="F3096" s="134" t="n">
        <v>2050</v>
      </c>
      <c r="G3096" s="135" t="n">
        <v>44</v>
      </c>
      <c r="H3096" s="136" t="n">
        <v>4345.86506319107</v>
      </c>
      <c r="I3096" s="137" t="n">
        <v>4502652.24023283</v>
      </c>
      <c r="J3096" s="138" t="str">
        <f>IF(I3096&gt;0,H3096/I3096,0)</f>
      </c>
      <c r="K3096" s="139" t="str">
        <f>1-EXP(-J3096)</f>
      </c>
      <c r="L3096" s="140" t="str">
        <f>IF(G3096=30,1,M3095)</f>
      </c>
      <c r="M3096" s="141" t="str">
        <f>L3096*(1-K3096)</f>
      </c>
    </row>
    <row r="3097">
      <c r="A3097" t="s">
        <v>148</v>
      </c>
      <c r="B3097" t="s">
        <v>174</v>
      </c>
      <c r="C3097" s="4" t="s">
        <v>175</v>
      </c>
      <c r="D3097" t="s">
        <v>166</v>
      </c>
      <c r="E3097" t="s">
        <v>451</v>
      </c>
      <c r="F3097" s="134" t="n">
        <v>2050</v>
      </c>
      <c r="G3097" s="135" t="n">
        <v>45</v>
      </c>
      <c r="H3097" s="136" t="n">
        <v>5485.55215078715</v>
      </c>
      <c r="I3097" s="137" t="n">
        <v>4436125.07518802</v>
      </c>
      <c r="J3097" s="138" t="str">
        <f>IF(I3097&gt;0,H3097/I3097,0)</f>
      </c>
      <c r="K3097" s="139" t="str">
        <f>1-EXP(-J3097)</f>
      </c>
      <c r="L3097" s="140" t="str">
        <f>IF(G3097=30,1,M3096)</f>
      </c>
      <c r="M3097" s="141" t="str">
        <f>L3097*(1-K3097)</f>
      </c>
    </row>
    <row r="3098">
      <c r="A3098" t="s">
        <v>148</v>
      </c>
      <c r="B3098" t="s">
        <v>174</v>
      </c>
      <c r="C3098" s="4" t="s">
        <v>175</v>
      </c>
      <c r="D3098" t="s">
        <v>166</v>
      </c>
      <c r="E3098" t="s">
        <v>451</v>
      </c>
      <c r="F3098" s="134" t="n">
        <v>2050</v>
      </c>
      <c r="G3098" s="135" t="n">
        <v>46</v>
      </c>
      <c r="H3098" s="136" t="n">
        <v>5941.56656017615</v>
      </c>
      <c r="I3098" s="137" t="n">
        <v>4302049.0179966</v>
      </c>
      <c r="J3098" s="138" t="str">
        <f>IF(I3098&gt;0,H3098/I3098,0)</f>
      </c>
      <c r="K3098" s="139" t="str">
        <f>1-EXP(-J3098)</f>
      </c>
      <c r="L3098" s="140" t="str">
        <f>IF(G3098=30,1,M3097)</f>
      </c>
      <c r="M3098" s="141" t="str">
        <f>L3098*(1-K3098)</f>
      </c>
    </row>
    <row r="3099">
      <c r="A3099" t="s">
        <v>148</v>
      </c>
      <c r="B3099" t="s">
        <v>174</v>
      </c>
      <c r="C3099" s="4" t="s">
        <v>175</v>
      </c>
      <c r="D3099" t="s">
        <v>166</v>
      </c>
      <c r="E3099" t="s">
        <v>451</v>
      </c>
      <c r="F3099" s="134" t="n">
        <v>2050</v>
      </c>
      <c r="G3099" s="135" t="n">
        <v>47</v>
      </c>
      <c r="H3099" s="136" t="n">
        <v>6401.98068628114</v>
      </c>
      <c r="I3099" s="137" t="n">
        <v>4229528.96754768</v>
      </c>
      <c r="J3099" s="138" t="str">
        <f>IF(I3099&gt;0,H3099/I3099,0)</f>
      </c>
      <c r="K3099" s="139" t="str">
        <f>1-EXP(-J3099)</f>
      </c>
      <c r="L3099" s="140" t="str">
        <f>IF(G3099=30,1,M3098)</f>
      </c>
      <c r="M3099" s="141" t="str">
        <f>L3099*(1-K3099)</f>
      </c>
    </row>
    <row r="3100">
      <c r="A3100" t="s">
        <v>148</v>
      </c>
      <c r="B3100" t="s">
        <v>174</v>
      </c>
      <c r="C3100" s="4" t="s">
        <v>175</v>
      </c>
      <c r="D3100" t="s">
        <v>166</v>
      </c>
      <c r="E3100" t="s">
        <v>451</v>
      </c>
      <c r="F3100" s="134" t="n">
        <v>2050</v>
      </c>
      <c r="G3100" s="135" t="n">
        <v>48</v>
      </c>
      <c r="H3100" s="136" t="n">
        <v>7121.9742885715</v>
      </c>
      <c r="I3100" s="137" t="n">
        <v>4196156.71651684</v>
      </c>
      <c r="J3100" s="138" t="str">
        <f>IF(I3100&gt;0,H3100/I3100,0)</f>
      </c>
      <c r="K3100" s="139" t="str">
        <f>1-EXP(-J3100)</f>
      </c>
      <c r="L3100" s="140" t="str">
        <f>IF(G3100=30,1,M3099)</f>
      </c>
      <c r="M3100" s="141" t="str">
        <f>L3100*(1-K3100)</f>
      </c>
    </row>
    <row r="3101">
      <c r="A3101" t="s">
        <v>148</v>
      </c>
      <c r="B3101" t="s">
        <v>174</v>
      </c>
      <c r="C3101" s="4" t="s">
        <v>175</v>
      </c>
      <c r="D3101" t="s">
        <v>166</v>
      </c>
      <c r="E3101" t="s">
        <v>451</v>
      </c>
      <c r="F3101" s="134" t="n">
        <v>2050</v>
      </c>
      <c r="G3101" s="135" t="n">
        <v>49</v>
      </c>
      <c r="H3101" s="136" t="n">
        <v>7767.69438083132</v>
      </c>
      <c r="I3101" s="137" t="n">
        <v>4165480.02662081</v>
      </c>
      <c r="J3101" s="138" t="str">
        <f>IF(I3101&gt;0,H3101/I3101,0)</f>
      </c>
      <c r="K3101" s="139" t="str">
        <f>1-EXP(-J3101)</f>
      </c>
      <c r="L3101" s="140" t="str">
        <f>IF(G3101=30,1,M3100)</f>
      </c>
      <c r="M3101" s="141" t="str">
        <f>L3101*(1-K3101)</f>
      </c>
    </row>
    <row r="3102">
      <c r="A3102" t="s">
        <v>148</v>
      </c>
      <c r="B3102" t="s">
        <v>174</v>
      </c>
      <c r="C3102" s="4" t="s">
        <v>175</v>
      </c>
      <c r="D3102" t="s">
        <v>166</v>
      </c>
      <c r="E3102" t="s">
        <v>451</v>
      </c>
      <c r="F3102" s="134" t="n">
        <v>2050</v>
      </c>
      <c r="G3102" s="135" t="n">
        <v>50</v>
      </c>
      <c r="H3102" s="136" t="n">
        <v>8778.35893155852</v>
      </c>
      <c r="I3102" s="137" t="n">
        <v>4133280.49948767</v>
      </c>
      <c r="J3102" s="138" t="str">
        <f>IF(I3102&gt;0,H3102/I3102,0)</f>
      </c>
      <c r="K3102" s="139" t="str">
        <f>1-EXP(-J3102)</f>
      </c>
      <c r="L3102" s="140" t="str">
        <f>IF(G3102=30,1,M3101)</f>
      </c>
      <c r="M3102" s="141" t="str">
        <f>L3102*(1-K3102)</f>
      </c>
    </row>
    <row r="3103">
      <c r="A3103" t="s">
        <v>148</v>
      </c>
      <c r="B3103" t="s">
        <v>174</v>
      </c>
      <c r="C3103" s="4" t="s">
        <v>175</v>
      </c>
      <c r="D3103" t="s">
        <v>166</v>
      </c>
      <c r="E3103" t="s">
        <v>451</v>
      </c>
      <c r="F3103" s="134" t="n">
        <v>2050</v>
      </c>
      <c r="G3103" s="135" t="n">
        <v>51</v>
      </c>
      <c r="H3103" s="136" t="n">
        <v>9690.31696802304</v>
      </c>
      <c r="I3103" s="137" t="n">
        <v>4137137.40625796</v>
      </c>
      <c r="J3103" s="138" t="str">
        <f>IF(I3103&gt;0,H3103/I3103,0)</f>
      </c>
      <c r="K3103" s="139" t="str">
        <f>1-EXP(-J3103)</f>
      </c>
      <c r="L3103" s="140" t="str">
        <f>IF(G3103=30,1,M3102)</f>
      </c>
      <c r="M3103" s="141" t="str">
        <f>L3103*(1-K3103)</f>
      </c>
    </row>
    <row r="3104">
      <c r="A3104" t="s">
        <v>148</v>
      </c>
      <c r="B3104" t="s">
        <v>174</v>
      </c>
      <c r="C3104" s="4" t="s">
        <v>175</v>
      </c>
      <c r="D3104" t="s">
        <v>166</v>
      </c>
      <c r="E3104" t="s">
        <v>451</v>
      </c>
      <c r="F3104" s="134" t="n">
        <v>2050</v>
      </c>
      <c r="G3104" s="135" t="n">
        <v>52</v>
      </c>
      <c r="H3104" s="136" t="n">
        <v>10706.0048845399</v>
      </c>
      <c r="I3104" s="137" t="n">
        <v>4176950.82454453</v>
      </c>
      <c r="J3104" s="138" t="str">
        <f>IF(I3104&gt;0,H3104/I3104,0)</f>
      </c>
      <c r="K3104" s="139" t="str">
        <f>1-EXP(-J3104)</f>
      </c>
      <c r="L3104" s="140" t="str">
        <f>IF(G3104=30,1,M3103)</f>
      </c>
      <c r="M3104" s="141" t="str">
        <f>L3104*(1-K3104)</f>
      </c>
    </row>
    <row r="3105">
      <c r="A3105" t="s">
        <v>148</v>
      </c>
      <c r="B3105" t="s">
        <v>174</v>
      </c>
      <c r="C3105" s="4" t="s">
        <v>175</v>
      </c>
      <c r="D3105" t="s">
        <v>166</v>
      </c>
      <c r="E3105" t="s">
        <v>451</v>
      </c>
      <c r="F3105" s="134" t="n">
        <v>2050</v>
      </c>
      <c r="G3105" s="135" t="n">
        <v>53</v>
      </c>
      <c r="H3105" s="136" t="n">
        <v>12140.3811009671</v>
      </c>
      <c r="I3105" s="137" t="n">
        <v>4285811.46877603</v>
      </c>
      <c r="J3105" s="138" t="str">
        <f>IF(I3105&gt;0,H3105/I3105,0)</f>
      </c>
      <c r="K3105" s="139" t="str">
        <f>1-EXP(-J3105)</f>
      </c>
      <c r="L3105" s="140" t="str">
        <f>IF(G3105=30,1,M3104)</f>
      </c>
      <c r="M3105" s="141" t="str">
        <f>L3105*(1-K3105)</f>
      </c>
    </row>
    <row r="3106">
      <c r="A3106" t="s">
        <v>148</v>
      </c>
      <c r="B3106" t="s">
        <v>174</v>
      </c>
      <c r="C3106" s="4" t="s">
        <v>175</v>
      </c>
      <c r="D3106" t="s">
        <v>166</v>
      </c>
      <c r="E3106" t="s">
        <v>451</v>
      </c>
      <c r="F3106" s="134" t="n">
        <v>2050</v>
      </c>
      <c r="G3106" s="135" t="n">
        <v>54</v>
      </c>
      <c r="H3106" s="136" t="n">
        <v>13016.957890034</v>
      </c>
      <c r="I3106" s="137" t="n">
        <v>4223699.26291985</v>
      </c>
      <c r="J3106" s="138" t="str">
        <f>IF(I3106&gt;0,H3106/I3106,0)</f>
      </c>
      <c r="K3106" s="139" t="str">
        <f>1-EXP(-J3106)</f>
      </c>
      <c r="L3106" s="140" t="str">
        <f>IF(G3106=30,1,M3105)</f>
      </c>
      <c r="M3106" s="141" t="str">
        <f>L3106*(1-K3106)</f>
      </c>
    </row>
    <row r="3107">
      <c r="A3107" t="s">
        <v>148</v>
      </c>
      <c r="B3107" t="s">
        <v>174</v>
      </c>
      <c r="C3107" s="4" t="s">
        <v>175</v>
      </c>
      <c r="D3107" t="s">
        <v>166</v>
      </c>
      <c r="E3107" t="s">
        <v>451</v>
      </c>
      <c r="F3107" s="134" t="n">
        <v>2050</v>
      </c>
      <c r="G3107" s="135" t="n">
        <v>55</v>
      </c>
      <c r="H3107" s="136" t="n">
        <v>13539.1459301963</v>
      </c>
      <c r="I3107" s="137" t="n">
        <v>4131808.92682342</v>
      </c>
      <c r="J3107" s="138" t="str">
        <f>IF(I3107&gt;0,H3107/I3107,0)</f>
      </c>
      <c r="K3107" s="139" t="str">
        <f>1-EXP(-J3107)</f>
      </c>
      <c r="L3107" s="140" t="str">
        <f>IF(G3107=30,1,M3106)</f>
      </c>
      <c r="M3107" s="141" t="str">
        <f>L3107*(1-K3107)</f>
      </c>
    </row>
    <row r="3108">
      <c r="A3108" t="s">
        <v>148</v>
      </c>
      <c r="B3108" t="s">
        <v>174</v>
      </c>
      <c r="C3108" s="4" t="s">
        <v>175</v>
      </c>
      <c r="D3108" t="s">
        <v>166</v>
      </c>
      <c r="E3108" t="s">
        <v>451</v>
      </c>
      <c r="F3108" s="134" t="n">
        <v>2050</v>
      </c>
      <c r="G3108" s="135" t="n">
        <v>56</v>
      </c>
      <c r="H3108" s="136" t="n">
        <v>14427.6963427522</v>
      </c>
      <c r="I3108" s="137" t="n">
        <v>4053195.26359206</v>
      </c>
      <c r="J3108" s="138" t="str">
        <f>IF(I3108&gt;0,H3108/I3108,0)</f>
      </c>
      <c r="K3108" s="139" t="str">
        <f>1-EXP(-J3108)</f>
      </c>
      <c r="L3108" s="140" t="str">
        <f>IF(G3108=30,1,M3107)</f>
      </c>
      <c r="M3108" s="141" t="str">
        <f>L3108*(1-K3108)</f>
      </c>
    </row>
    <row r="3109">
      <c r="A3109" t="s">
        <v>148</v>
      </c>
      <c r="B3109" t="s">
        <v>174</v>
      </c>
      <c r="C3109" s="4" t="s">
        <v>175</v>
      </c>
      <c r="D3109" t="s">
        <v>166</v>
      </c>
      <c r="E3109" t="s">
        <v>451</v>
      </c>
      <c r="F3109" s="134" t="n">
        <v>2050</v>
      </c>
      <c r="G3109" s="135" t="n">
        <v>57</v>
      </c>
      <c r="H3109" s="136" t="n">
        <v>15421.074009779</v>
      </c>
      <c r="I3109" s="137" t="n">
        <v>3976355.35645232</v>
      </c>
      <c r="J3109" s="138" t="str">
        <f>IF(I3109&gt;0,H3109/I3109,0)</f>
      </c>
      <c r="K3109" s="139" t="str">
        <f>1-EXP(-J3109)</f>
      </c>
      <c r="L3109" s="140" t="str">
        <f>IF(G3109=30,1,M3108)</f>
      </c>
      <c r="M3109" s="141" t="str">
        <f>L3109*(1-K3109)</f>
      </c>
    </row>
    <row r="3110">
      <c r="A3110" t="s">
        <v>148</v>
      </c>
      <c r="B3110" t="s">
        <v>174</v>
      </c>
      <c r="C3110" s="4" t="s">
        <v>175</v>
      </c>
      <c r="D3110" t="s">
        <v>166</v>
      </c>
      <c r="E3110" t="s">
        <v>451</v>
      </c>
      <c r="F3110" s="134" t="n">
        <v>2050</v>
      </c>
      <c r="G3110" s="135" t="n">
        <v>58</v>
      </c>
      <c r="H3110" s="136" t="n">
        <v>16834.3927717204</v>
      </c>
      <c r="I3110" s="137" t="n">
        <v>3981688.80522334</v>
      </c>
      <c r="J3110" s="138" t="str">
        <f>IF(I3110&gt;0,H3110/I3110,0)</f>
      </c>
      <c r="K3110" s="139" t="str">
        <f>1-EXP(-J3110)</f>
      </c>
      <c r="L3110" s="140" t="str">
        <f>IF(G3110=30,1,M3109)</f>
      </c>
      <c r="M3110" s="141" t="str">
        <f>L3110*(1-K3110)</f>
      </c>
    </row>
    <row r="3111">
      <c r="A3111" t="s">
        <v>148</v>
      </c>
      <c r="B3111" t="s">
        <v>174</v>
      </c>
      <c r="C3111" s="4" t="s">
        <v>175</v>
      </c>
      <c r="D3111" t="s">
        <v>166</v>
      </c>
      <c r="E3111" t="s">
        <v>451</v>
      </c>
      <c r="F3111" s="134" t="n">
        <v>2050</v>
      </c>
      <c r="G3111" s="135" t="n">
        <v>59</v>
      </c>
      <c r="H3111" s="136" t="n">
        <v>18347.3315071941</v>
      </c>
      <c r="I3111" s="137" t="n">
        <v>3965649.11091096</v>
      </c>
      <c r="J3111" s="138" t="str">
        <f>IF(I3111&gt;0,H3111/I3111,0)</f>
      </c>
      <c r="K3111" s="139" t="str">
        <f>1-EXP(-J3111)</f>
      </c>
      <c r="L3111" s="140" t="str">
        <f>IF(G3111=30,1,M3110)</f>
      </c>
      <c r="M3111" s="141" t="str">
        <f>L3111*(1-K3111)</f>
      </c>
    </row>
    <row r="3112">
      <c r="A3112" t="s">
        <v>148</v>
      </c>
      <c r="B3112" t="s">
        <v>174</v>
      </c>
      <c r="C3112" s="4" t="s">
        <v>175</v>
      </c>
      <c r="D3112" t="s">
        <v>166</v>
      </c>
      <c r="E3112" t="s">
        <v>451</v>
      </c>
      <c r="F3112" s="134" t="n">
        <v>2050</v>
      </c>
      <c r="G3112" s="135" t="n">
        <v>60</v>
      </c>
      <c r="H3112" s="136" t="n">
        <v>26503.5111399734</v>
      </c>
      <c r="I3112" s="137" t="n">
        <v>5831019.66642908</v>
      </c>
      <c r="J3112" s="138" t="str">
        <f>IF(I3112&gt;0,H3112/I3112,0)</f>
      </c>
      <c r="K3112" s="139" t="str">
        <f>1-EXP(-J3112)</f>
      </c>
      <c r="L3112" s="140" t="str">
        <f>IF(G3112=30,1,M3111)</f>
      </c>
      <c r="M3112" s="141" t="str">
        <f>L3112*(1-K3112)</f>
      </c>
    </row>
    <row r="3113">
      <c r="A3113" t="s">
        <v>148</v>
      </c>
      <c r="B3113" t="s">
        <v>174</v>
      </c>
      <c r="C3113" s="4" t="s">
        <v>175</v>
      </c>
      <c r="D3113" t="s">
        <v>166</v>
      </c>
      <c r="E3113" t="s">
        <v>451</v>
      </c>
      <c r="F3113" s="134" t="n">
        <v>2050</v>
      </c>
      <c r="G3113" s="135" t="n">
        <v>61</v>
      </c>
      <c r="H3113" s="136" t="n">
        <v>21040.6513188415</v>
      </c>
      <c r="I3113" s="137" t="n">
        <v>3854804.67961909</v>
      </c>
      <c r="J3113" s="138" t="str">
        <f>IF(I3113&gt;0,H3113/I3113,0)</f>
      </c>
      <c r="K3113" s="139" t="str">
        <f>1-EXP(-J3113)</f>
      </c>
      <c r="L3113" s="140" t="str">
        <f>IF(G3113=30,1,M3112)</f>
      </c>
      <c r="M3113" s="141" t="str">
        <f>L3113*(1-K3113)</f>
      </c>
    </row>
    <row r="3114">
      <c r="A3114" t="s">
        <v>148</v>
      </c>
      <c r="B3114" t="s">
        <v>174</v>
      </c>
      <c r="C3114" s="4" t="s">
        <v>175</v>
      </c>
      <c r="D3114" t="s">
        <v>166</v>
      </c>
      <c r="E3114" t="s">
        <v>451</v>
      </c>
      <c r="F3114" s="134" t="n">
        <v>2050</v>
      </c>
      <c r="G3114" s="135" t="n">
        <v>62</v>
      </c>
      <c r="H3114" s="136" t="n">
        <v>22779.477144022</v>
      </c>
      <c r="I3114" s="137" t="n">
        <v>3798282.78032415</v>
      </c>
      <c r="J3114" s="138" t="str">
        <f>IF(I3114&gt;0,H3114/I3114,0)</f>
      </c>
      <c r="K3114" s="139" t="str">
        <f>1-EXP(-J3114)</f>
      </c>
      <c r="L3114" s="140" t="str">
        <f>IF(G3114=30,1,M3113)</f>
      </c>
      <c r="M3114" s="141" t="str">
        <f>L3114*(1-K3114)</f>
      </c>
    </row>
    <row r="3115">
      <c r="A3115" t="s">
        <v>148</v>
      </c>
      <c r="B3115" t="s">
        <v>174</v>
      </c>
      <c r="C3115" s="4" t="s">
        <v>175</v>
      </c>
      <c r="D3115" t="s">
        <v>166</v>
      </c>
      <c r="E3115" t="s">
        <v>451</v>
      </c>
      <c r="F3115" s="134" t="n">
        <v>2050</v>
      </c>
      <c r="G3115" s="135" t="n">
        <v>63</v>
      </c>
      <c r="H3115" s="136" t="n">
        <v>23977.5391709111</v>
      </c>
      <c r="I3115" s="137" t="n">
        <v>3637750.9997287</v>
      </c>
      <c r="J3115" s="138" t="str">
        <f>IF(I3115&gt;0,H3115/I3115,0)</f>
      </c>
      <c r="K3115" s="139" t="str">
        <f>1-EXP(-J3115)</f>
      </c>
      <c r="L3115" s="140" t="str">
        <f>IF(G3115=30,1,M3114)</f>
      </c>
      <c r="M3115" s="141" t="str">
        <f>L3115*(1-K3115)</f>
      </c>
    </row>
    <row r="3116">
      <c r="A3116" t="s">
        <v>148</v>
      </c>
      <c r="B3116" t="s">
        <v>174</v>
      </c>
      <c r="C3116" s="4" t="s">
        <v>175</v>
      </c>
      <c r="D3116" t="s">
        <v>166</v>
      </c>
      <c r="E3116" t="s">
        <v>451</v>
      </c>
      <c r="F3116" s="134" t="n">
        <v>2050</v>
      </c>
      <c r="G3116" s="135" t="n">
        <v>64</v>
      </c>
      <c r="H3116" s="136" t="n">
        <v>25764.923972676</v>
      </c>
      <c r="I3116" s="137" t="n">
        <v>3560203.52037912</v>
      </c>
      <c r="J3116" s="138" t="str">
        <f>IF(I3116&gt;0,H3116/I3116,0)</f>
      </c>
      <c r="K3116" s="139" t="str">
        <f>1-EXP(-J3116)</f>
      </c>
      <c r="L3116" s="140" t="str">
        <f>IF(G3116=30,1,M3115)</f>
      </c>
      <c r="M3116" s="141" t="str">
        <f>L3116*(1-K3116)</f>
      </c>
    </row>
    <row r="3117">
      <c r="A3117" t="s">
        <v>148</v>
      </c>
      <c r="B3117" t="s">
        <v>174</v>
      </c>
      <c r="C3117" s="4" t="s">
        <v>175</v>
      </c>
      <c r="D3117" t="s">
        <v>166</v>
      </c>
      <c r="E3117" t="s">
        <v>451</v>
      </c>
      <c r="F3117" s="134" t="n">
        <v>2050</v>
      </c>
      <c r="G3117" s="135" t="n">
        <v>65</v>
      </c>
      <c r="H3117" s="136" t="n">
        <v>26820.9287555456</v>
      </c>
      <c r="I3117" s="137" t="n">
        <v>3558380.94533161</v>
      </c>
      <c r="J3117" s="138" t="str">
        <f>IF(I3117&gt;0,H3117/I3117,0)</f>
      </c>
      <c r="K3117" s="139" t="str">
        <f>1-EXP(-J3117)</f>
      </c>
      <c r="L3117" s="140" t="str">
        <f>IF(G3117=30,1,M3116)</f>
      </c>
      <c r="M3117" s="141" t="str">
        <f>L3117*(1-K3117)</f>
      </c>
    </row>
    <row r="3118">
      <c r="A3118" t="s">
        <v>148</v>
      </c>
      <c r="B3118" t="s">
        <v>174</v>
      </c>
      <c r="C3118" s="4" t="s">
        <v>175</v>
      </c>
      <c r="D3118" t="s">
        <v>166</v>
      </c>
      <c r="E3118" t="s">
        <v>451</v>
      </c>
      <c r="F3118" s="134" t="n">
        <v>2050</v>
      </c>
      <c r="G3118" s="135" t="n">
        <v>66</v>
      </c>
      <c r="H3118" s="136" t="n">
        <v>29572.2219131641</v>
      </c>
      <c r="I3118" s="137" t="n">
        <v>3572377.2507644</v>
      </c>
      <c r="J3118" s="138" t="str">
        <f>IF(I3118&gt;0,H3118/I3118,0)</f>
      </c>
      <c r="K3118" s="139" t="str">
        <f>1-EXP(-J3118)</f>
      </c>
      <c r="L3118" s="140" t="str">
        <f>IF(G3118=30,1,M3117)</f>
      </c>
      <c r="M3118" s="141" t="str">
        <f>L3118*(1-K3118)</f>
      </c>
    </row>
    <row r="3119">
      <c r="A3119" t="s">
        <v>148</v>
      </c>
      <c r="B3119" t="s">
        <v>174</v>
      </c>
      <c r="C3119" s="4" t="s">
        <v>175</v>
      </c>
      <c r="D3119" t="s">
        <v>166</v>
      </c>
      <c r="E3119" t="s">
        <v>451</v>
      </c>
      <c r="F3119" s="134" t="n">
        <v>2050</v>
      </c>
      <c r="G3119" s="135" t="n">
        <v>67</v>
      </c>
      <c r="H3119" s="136" t="n">
        <v>31748.4513698129</v>
      </c>
      <c r="I3119" s="137" t="n">
        <v>3489668.78301249</v>
      </c>
      <c r="J3119" s="138" t="str">
        <f>IF(I3119&gt;0,H3119/I3119,0)</f>
      </c>
      <c r="K3119" s="139" t="str">
        <f>1-EXP(-J3119)</f>
      </c>
      <c r="L3119" s="140" t="str">
        <f>IF(G3119=30,1,M3118)</f>
      </c>
      <c r="M3119" s="141" t="str">
        <f>L3119*(1-K3119)</f>
      </c>
    </row>
    <row r="3120">
      <c r="A3120" t="s">
        <v>148</v>
      </c>
      <c r="B3120" t="s">
        <v>174</v>
      </c>
      <c r="C3120" s="4" t="s">
        <v>175</v>
      </c>
      <c r="D3120" t="s">
        <v>166</v>
      </c>
      <c r="E3120" t="s">
        <v>451</v>
      </c>
      <c r="F3120" s="134" t="n">
        <v>2050</v>
      </c>
      <c r="G3120" s="135" t="n">
        <v>68</v>
      </c>
      <c r="H3120" s="136" t="n">
        <v>33164.2179879592</v>
      </c>
      <c r="I3120" s="137" t="n">
        <v>3312121.78403117</v>
      </c>
      <c r="J3120" s="138" t="str">
        <f>IF(I3120&gt;0,H3120/I3120,0)</f>
      </c>
      <c r="K3120" s="139" t="str">
        <f>1-EXP(-J3120)</f>
      </c>
      <c r="L3120" s="140" t="str">
        <f>IF(G3120=30,1,M3119)</f>
      </c>
      <c r="M3120" s="141" t="str">
        <f>L3120*(1-K3120)</f>
      </c>
    </row>
    <row r="3121">
      <c r="A3121" t="s">
        <v>148</v>
      </c>
      <c r="B3121" t="s">
        <v>174</v>
      </c>
      <c r="C3121" s="4" t="s">
        <v>175</v>
      </c>
      <c r="D3121" t="s">
        <v>166</v>
      </c>
      <c r="E3121" t="s">
        <v>451</v>
      </c>
      <c r="F3121" s="134" t="n">
        <v>2050</v>
      </c>
      <c r="G3121" s="135" t="n">
        <v>69</v>
      </c>
      <c r="H3121" s="136" t="n">
        <v>35089.7812631316</v>
      </c>
      <c r="I3121" s="137" t="n">
        <v>3183451.35185323</v>
      </c>
      <c r="J3121" s="138" t="str">
        <f>IF(I3121&gt;0,H3121/I3121,0)</f>
      </c>
      <c r="K3121" s="139" t="str">
        <f>1-EXP(-J3121)</f>
      </c>
      <c r="L3121" s="140" t="str">
        <f>IF(G3121=30,1,M3120)</f>
      </c>
      <c r="M3121" s="141" t="str">
        <f>L3121*(1-K3121)</f>
      </c>
    </row>
    <row r="3122">
      <c r="A3122" t="s">
        <v>148</v>
      </c>
      <c r="B3122" t="s">
        <v>168</v>
      </c>
      <c r="C3122" s="4" t="s">
        <v>169</v>
      </c>
      <c r="D3122" t="s">
        <v>166</v>
      </c>
      <c r="E3122" t="s">
        <v>451</v>
      </c>
      <c r="F3122" s="134" t="n">
        <v>2025</v>
      </c>
      <c r="G3122" s="135" t="n">
        <v>30</v>
      </c>
      <c r="H3122" s="136" t="n">
        <v>1282.14808007526</v>
      </c>
      <c r="I3122" s="137" t="n">
        <v>4467259.00744984</v>
      </c>
      <c r="J3122" s="138" t="str">
        <f>IF(I3122&gt;0,H3122/I3122,0)</f>
      </c>
      <c r="K3122" s="139" t="str">
        <f>1-EXP(-J3122)</f>
      </c>
      <c r="L3122" s="140" t="str">
        <f>IF(G3122=30,1,M3121)</f>
      </c>
      <c r="M3122" s="141" t="str">
        <f>L3122*(1-K3122)</f>
      </c>
    </row>
    <row r="3123">
      <c r="A3123" t="s">
        <v>148</v>
      </c>
      <c r="B3123" t="s">
        <v>168</v>
      </c>
      <c r="C3123" s="4" t="s">
        <v>169</v>
      </c>
      <c r="D3123" t="s">
        <v>166</v>
      </c>
      <c r="E3123" t="s">
        <v>451</v>
      </c>
      <c r="F3123" s="134" t="n">
        <v>2025</v>
      </c>
      <c r="G3123" s="135" t="n">
        <v>31</v>
      </c>
      <c r="H3123" s="136" t="n">
        <v>1315.23908698248</v>
      </c>
      <c r="I3123" s="137" t="n">
        <v>4410712.39044934</v>
      </c>
      <c r="J3123" s="138" t="str">
        <f>IF(I3123&gt;0,H3123/I3123,0)</f>
      </c>
      <c r="K3123" s="139" t="str">
        <f>1-EXP(-J3123)</f>
      </c>
      <c r="L3123" s="140" t="str">
        <f>IF(G3123=30,1,M3122)</f>
      </c>
      <c r="M3123" s="141" t="str">
        <f>L3123*(1-K3123)</f>
      </c>
    </row>
    <row r="3124">
      <c r="A3124" t="s">
        <v>148</v>
      </c>
      <c r="B3124" t="s">
        <v>168</v>
      </c>
      <c r="C3124" s="4" t="s">
        <v>169</v>
      </c>
      <c r="D3124" t="s">
        <v>166</v>
      </c>
      <c r="E3124" t="s">
        <v>451</v>
      </c>
      <c r="F3124" s="134" t="n">
        <v>2025</v>
      </c>
      <c r="G3124" s="135" t="n">
        <v>32</v>
      </c>
      <c r="H3124" s="136" t="n">
        <v>1358.36874107968</v>
      </c>
      <c r="I3124" s="137" t="n">
        <v>4358505.80076359</v>
      </c>
      <c r="J3124" s="138" t="str">
        <f>IF(I3124&gt;0,H3124/I3124,0)</f>
      </c>
      <c r="K3124" s="139" t="str">
        <f>1-EXP(-J3124)</f>
      </c>
      <c r="L3124" s="140" t="str">
        <f>IF(G3124=30,1,M3123)</f>
      </c>
      <c r="M3124" s="141" t="str">
        <f>L3124*(1-K3124)</f>
      </c>
    </row>
    <row r="3125">
      <c r="A3125" t="s">
        <v>148</v>
      </c>
      <c r="B3125" t="s">
        <v>168</v>
      </c>
      <c r="C3125" s="4" t="s">
        <v>169</v>
      </c>
      <c r="D3125" t="s">
        <v>166</v>
      </c>
      <c r="E3125" t="s">
        <v>451</v>
      </c>
      <c r="F3125" s="134" t="n">
        <v>2025</v>
      </c>
      <c r="G3125" s="135" t="n">
        <v>33</v>
      </c>
      <c r="H3125" s="136" t="n">
        <v>1441.84186563352</v>
      </c>
      <c r="I3125" s="137" t="n">
        <v>4398745.92791286</v>
      </c>
      <c r="J3125" s="138" t="str">
        <f>IF(I3125&gt;0,H3125/I3125,0)</f>
      </c>
      <c r="K3125" s="139" t="str">
        <f>1-EXP(-J3125)</f>
      </c>
      <c r="L3125" s="140" t="str">
        <f>IF(G3125=30,1,M3124)</f>
      </c>
      <c r="M3125" s="141" t="str">
        <f>L3125*(1-K3125)</f>
      </c>
    </row>
    <row r="3126">
      <c r="A3126" t="s">
        <v>148</v>
      </c>
      <c r="B3126" t="s">
        <v>168</v>
      </c>
      <c r="C3126" s="4" t="s">
        <v>169</v>
      </c>
      <c r="D3126" t="s">
        <v>166</v>
      </c>
      <c r="E3126" t="s">
        <v>451</v>
      </c>
      <c r="F3126" s="134" t="n">
        <v>2025</v>
      </c>
      <c r="G3126" s="135" t="n">
        <v>34</v>
      </c>
      <c r="H3126" s="136" t="n">
        <v>1533.78714702233</v>
      </c>
      <c r="I3126" s="137" t="n">
        <v>4419468.588996</v>
      </c>
      <c r="J3126" s="138" t="str">
        <f>IF(I3126&gt;0,H3126/I3126,0)</f>
      </c>
      <c r="K3126" s="139" t="str">
        <f>1-EXP(-J3126)</f>
      </c>
      <c r="L3126" s="140" t="str">
        <f>IF(G3126=30,1,M3125)</f>
      </c>
      <c r="M3126" s="141" t="str">
        <f>L3126*(1-K3126)</f>
      </c>
    </row>
    <row r="3127">
      <c r="A3127" t="s">
        <v>148</v>
      </c>
      <c r="B3127" t="s">
        <v>168</v>
      </c>
      <c r="C3127" s="4" t="s">
        <v>169</v>
      </c>
      <c r="D3127" t="s">
        <v>166</v>
      </c>
      <c r="E3127" t="s">
        <v>451</v>
      </c>
      <c r="F3127" s="134" t="n">
        <v>2025</v>
      </c>
      <c r="G3127" s="135" t="n">
        <v>35</v>
      </c>
      <c r="H3127" s="136" t="n">
        <v>3016.10693161697</v>
      </c>
      <c r="I3127" s="137" t="n">
        <v>6509663.36688188</v>
      </c>
      <c r="J3127" s="138" t="str">
        <f>IF(I3127&gt;0,H3127/I3127,0)</f>
      </c>
      <c r="K3127" s="139" t="str">
        <f>1-EXP(-J3127)</f>
      </c>
      <c r="L3127" s="140" t="str">
        <f>IF(G3127=30,1,M3126)</f>
      </c>
      <c r="M3127" s="141" t="str">
        <f>L3127*(1-K3127)</f>
      </c>
    </row>
    <row r="3128">
      <c r="A3128" t="s">
        <v>148</v>
      </c>
      <c r="B3128" t="s">
        <v>168</v>
      </c>
      <c r="C3128" s="4" t="s">
        <v>169</v>
      </c>
      <c r="D3128" t="s">
        <v>166</v>
      </c>
      <c r="E3128" t="s">
        <v>451</v>
      </c>
      <c r="F3128" s="134" t="n">
        <v>2025</v>
      </c>
      <c r="G3128" s="135" t="n">
        <v>36</v>
      </c>
      <c r="H3128" s="136" t="n">
        <v>2254.70933318993</v>
      </c>
      <c r="I3128" s="137" t="n">
        <v>4383096.00549538</v>
      </c>
      <c r="J3128" s="138" t="str">
        <f>IF(I3128&gt;0,H3128/I3128,0)</f>
      </c>
      <c r="K3128" s="139" t="str">
        <f>1-EXP(-J3128)</f>
      </c>
      <c r="L3128" s="140" t="str">
        <f>IF(G3128=30,1,M3127)</f>
      </c>
      <c r="M3128" s="141" t="str">
        <f>L3128*(1-K3128)</f>
      </c>
    </row>
    <row r="3129">
      <c r="A3129" t="s">
        <v>148</v>
      </c>
      <c r="B3129" t="s">
        <v>168</v>
      </c>
      <c r="C3129" s="4" t="s">
        <v>169</v>
      </c>
      <c r="D3129" t="s">
        <v>166</v>
      </c>
      <c r="E3129" t="s">
        <v>451</v>
      </c>
      <c r="F3129" s="134" t="n">
        <v>2025</v>
      </c>
      <c r="G3129" s="135" t="n">
        <v>37</v>
      </c>
      <c r="H3129" s="136" t="n">
        <v>2406.72848505594</v>
      </c>
      <c r="I3129" s="137" t="n">
        <v>4369642.29305489</v>
      </c>
      <c r="J3129" s="138" t="str">
        <f>IF(I3129&gt;0,H3129/I3129,0)</f>
      </c>
      <c r="K3129" s="139" t="str">
        <f>1-EXP(-J3129)</f>
      </c>
      <c r="L3129" s="140" t="str">
        <f>IF(G3129=30,1,M3128)</f>
      </c>
      <c r="M3129" s="141" t="str">
        <f>L3129*(1-K3129)</f>
      </c>
    </row>
    <row r="3130">
      <c r="A3130" t="s">
        <v>148</v>
      </c>
      <c r="B3130" t="s">
        <v>168</v>
      </c>
      <c r="C3130" s="4" t="s">
        <v>169</v>
      </c>
      <c r="D3130" t="s">
        <v>166</v>
      </c>
      <c r="E3130" t="s">
        <v>451</v>
      </c>
      <c r="F3130" s="134" t="n">
        <v>2025</v>
      </c>
      <c r="G3130" s="135" t="n">
        <v>38</v>
      </c>
      <c r="H3130" s="136" t="n">
        <v>2504.26492550023</v>
      </c>
      <c r="I3130" s="137" t="n">
        <v>4239505.8530855</v>
      </c>
      <c r="J3130" s="138" t="str">
        <f>IF(I3130&gt;0,H3130/I3130,0)</f>
      </c>
      <c r="K3130" s="139" t="str">
        <f>1-EXP(-J3130)</f>
      </c>
      <c r="L3130" s="140" t="str">
        <f>IF(G3130=30,1,M3129)</f>
      </c>
      <c r="M3130" s="141" t="str">
        <f>L3130*(1-K3130)</f>
      </c>
    </row>
    <row r="3131">
      <c r="A3131" t="s">
        <v>148</v>
      </c>
      <c r="B3131" t="s">
        <v>168</v>
      </c>
      <c r="C3131" s="4" t="s">
        <v>169</v>
      </c>
      <c r="D3131" t="s">
        <v>166</v>
      </c>
      <c r="E3131" t="s">
        <v>451</v>
      </c>
      <c r="F3131" s="134" t="n">
        <v>2025</v>
      </c>
      <c r="G3131" s="135" t="n">
        <v>39</v>
      </c>
      <c r="H3131" s="136" t="n">
        <v>2668.85044983619</v>
      </c>
      <c r="I3131" s="137" t="n">
        <v>4208510.72085438</v>
      </c>
      <c r="J3131" s="138" t="str">
        <f>IF(I3131&gt;0,H3131/I3131,0)</f>
      </c>
      <c r="K3131" s="139" t="str">
        <f>1-EXP(-J3131)</f>
      </c>
      <c r="L3131" s="140" t="str">
        <f>IF(G3131=30,1,M3130)</f>
      </c>
      <c r="M3131" s="141" t="str">
        <f>L3131*(1-K3131)</f>
      </c>
    </row>
    <row r="3132">
      <c r="A3132" t="s">
        <v>148</v>
      </c>
      <c r="B3132" t="s">
        <v>168</v>
      </c>
      <c r="C3132" s="4" t="s">
        <v>169</v>
      </c>
      <c r="D3132" t="s">
        <v>166</v>
      </c>
      <c r="E3132" t="s">
        <v>451</v>
      </c>
      <c r="F3132" s="134" t="n">
        <v>2025</v>
      </c>
      <c r="G3132" s="135" t="n">
        <v>40</v>
      </c>
      <c r="H3132" s="136" t="n">
        <v>3657.34535610759</v>
      </c>
      <c r="I3132" s="137" t="n">
        <v>4272859.94162918</v>
      </c>
      <c r="J3132" s="138" t="str">
        <f>IF(I3132&gt;0,H3132/I3132,0)</f>
      </c>
      <c r="K3132" s="139" t="str">
        <f>1-EXP(-J3132)</f>
      </c>
      <c r="L3132" s="140" t="str">
        <f>IF(G3132=30,1,M3131)</f>
      </c>
      <c r="M3132" s="141" t="str">
        <f>L3132*(1-K3132)</f>
      </c>
    </row>
    <row r="3133">
      <c r="A3133" t="s">
        <v>148</v>
      </c>
      <c r="B3133" t="s">
        <v>168</v>
      </c>
      <c r="C3133" s="4" t="s">
        <v>169</v>
      </c>
      <c r="D3133" t="s">
        <v>166</v>
      </c>
      <c r="E3133" t="s">
        <v>451</v>
      </c>
      <c r="F3133" s="134" t="n">
        <v>2025</v>
      </c>
      <c r="G3133" s="135" t="n">
        <v>41</v>
      </c>
      <c r="H3133" s="136" t="n">
        <v>4027.13767921727</v>
      </c>
      <c r="I3133" s="137" t="n">
        <v>4362484.66303299</v>
      </c>
      <c r="J3133" s="138" t="str">
        <f>IF(I3133&gt;0,H3133/I3133,0)</f>
      </c>
      <c r="K3133" s="139" t="str">
        <f>1-EXP(-J3133)</f>
      </c>
      <c r="L3133" s="140" t="str">
        <f>IF(G3133=30,1,M3132)</f>
      </c>
      <c r="M3133" s="141" t="str">
        <f>L3133*(1-K3133)</f>
      </c>
    </row>
    <row r="3134">
      <c r="A3134" t="s">
        <v>148</v>
      </c>
      <c r="B3134" t="s">
        <v>168</v>
      </c>
      <c r="C3134" s="4" t="s">
        <v>169</v>
      </c>
      <c r="D3134" t="s">
        <v>166</v>
      </c>
      <c r="E3134" t="s">
        <v>451</v>
      </c>
      <c r="F3134" s="134" t="n">
        <v>2025</v>
      </c>
      <c r="G3134" s="135" t="n">
        <v>42</v>
      </c>
      <c r="H3134" s="136" t="n">
        <v>4338.50110850914</v>
      </c>
      <c r="I3134" s="137" t="n">
        <v>4343004.76876643</v>
      </c>
      <c r="J3134" s="138" t="str">
        <f>IF(I3134&gt;0,H3134/I3134,0)</f>
      </c>
      <c r="K3134" s="139" t="str">
        <f>1-EXP(-J3134)</f>
      </c>
      <c r="L3134" s="140" t="str">
        <f>IF(G3134=30,1,M3133)</f>
      </c>
      <c r="M3134" s="141" t="str">
        <f>L3134*(1-K3134)</f>
      </c>
    </row>
    <row r="3135">
      <c r="A3135" t="s">
        <v>148</v>
      </c>
      <c r="B3135" t="s">
        <v>168</v>
      </c>
      <c r="C3135" s="4" t="s">
        <v>169</v>
      </c>
      <c r="D3135" t="s">
        <v>166</v>
      </c>
      <c r="E3135" t="s">
        <v>451</v>
      </c>
      <c r="F3135" s="134" t="n">
        <v>2025</v>
      </c>
      <c r="G3135" s="135" t="n">
        <v>43</v>
      </c>
      <c r="H3135" s="136" t="n">
        <v>4570.23561452701</v>
      </c>
      <c r="I3135" s="137" t="n">
        <v>4209764.82229798</v>
      </c>
      <c r="J3135" s="138" t="str">
        <f>IF(I3135&gt;0,H3135/I3135,0)</f>
      </c>
      <c r="K3135" s="139" t="str">
        <f>1-EXP(-J3135)</f>
      </c>
      <c r="L3135" s="140" t="str">
        <f>IF(G3135=30,1,M3134)</f>
      </c>
      <c r="M3135" s="141" t="str">
        <f>L3135*(1-K3135)</f>
      </c>
    </row>
    <row r="3136">
      <c r="A3136" t="s">
        <v>148</v>
      </c>
      <c r="B3136" t="s">
        <v>168</v>
      </c>
      <c r="C3136" s="4" t="s">
        <v>169</v>
      </c>
      <c r="D3136" t="s">
        <v>166</v>
      </c>
      <c r="E3136" t="s">
        <v>451</v>
      </c>
      <c r="F3136" s="134" t="n">
        <v>2025</v>
      </c>
      <c r="G3136" s="135" t="n">
        <v>44</v>
      </c>
      <c r="H3136" s="136" t="n">
        <v>4899.11975851417</v>
      </c>
      <c r="I3136" s="137" t="n">
        <v>4140245.42433907</v>
      </c>
      <c r="J3136" s="138" t="str">
        <f>IF(I3136&gt;0,H3136/I3136,0)</f>
      </c>
      <c r="K3136" s="139" t="str">
        <f>1-EXP(-J3136)</f>
      </c>
      <c r="L3136" s="140" t="str">
        <f>IF(G3136=30,1,M3135)</f>
      </c>
      <c r="M3136" s="141" t="str">
        <f>L3136*(1-K3136)</f>
      </c>
    </row>
    <row r="3137">
      <c r="A3137" t="s">
        <v>148</v>
      </c>
      <c r="B3137" t="s">
        <v>168</v>
      </c>
      <c r="C3137" s="4" t="s">
        <v>169</v>
      </c>
      <c r="D3137" t="s">
        <v>166</v>
      </c>
      <c r="E3137" t="s">
        <v>451</v>
      </c>
      <c r="F3137" s="134" t="n">
        <v>2025</v>
      </c>
      <c r="G3137" s="135" t="n">
        <v>45</v>
      </c>
      <c r="H3137" s="136" t="n">
        <v>6269.58995124239</v>
      </c>
      <c r="I3137" s="137" t="n">
        <v>4087263.42645959</v>
      </c>
      <c r="J3137" s="138" t="str">
        <f>IF(I3137&gt;0,H3137/I3137,0)</f>
      </c>
      <c r="K3137" s="139" t="str">
        <f>1-EXP(-J3137)</f>
      </c>
      <c r="L3137" s="140" t="str">
        <f>IF(G3137=30,1,M3136)</f>
      </c>
      <c r="M3137" s="141" t="str">
        <f>L3137*(1-K3137)</f>
      </c>
    </row>
    <row r="3138">
      <c r="A3138" t="s">
        <v>148</v>
      </c>
      <c r="B3138" t="s">
        <v>168</v>
      </c>
      <c r="C3138" s="4" t="s">
        <v>169</v>
      </c>
      <c r="D3138" t="s">
        <v>166</v>
      </c>
      <c r="E3138" t="s">
        <v>451</v>
      </c>
      <c r="F3138" s="134" t="n">
        <v>2025</v>
      </c>
      <c r="G3138" s="135" t="n">
        <v>46</v>
      </c>
      <c r="H3138" s="136" t="n">
        <v>6759.61099672677</v>
      </c>
      <c r="I3138" s="137" t="n">
        <v>4028051.8565677</v>
      </c>
      <c r="J3138" s="138" t="str">
        <f>IF(I3138&gt;0,H3138/I3138,0)</f>
      </c>
      <c r="K3138" s="139" t="str">
        <f>1-EXP(-J3138)</f>
      </c>
      <c r="L3138" s="140" t="str">
        <f>IF(G3138=30,1,M3137)</f>
      </c>
      <c r="M3138" s="141" t="str">
        <f>L3138*(1-K3138)</f>
      </c>
    </row>
    <row r="3139">
      <c r="A3139" t="s">
        <v>148</v>
      </c>
      <c r="B3139" t="s">
        <v>168</v>
      </c>
      <c r="C3139" s="4" t="s">
        <v>169</v>
      </c>
      <c r="D3139" t="s">
        <v>166</v>
      </c>
      <c r="E3139" t="s">
        <v>451</v>
      </c>
      <c r="F3139" s="134" t="n">
        <v>2025</v>
      </c>
      <c r="G3139" s="135" t="n">
        <v>47</v>
      </c>
      <c r="H3139" s="136" t="n">
        <v>7252.18511271875</v>
      </c>
      <c r="I3139" s="137" t="n">
        <v>3950277.12889061</v>
      </c>
      <c r="J3139" s="138" t="str">
        <f>IF(I3139&gt;0,H3139/I3139,0)</f>
      </c>
      <c r="K3139" s="139" t="str">
        <f>1-EXP(-J3139)</f>
      </c>
      <c r="L3139" s="140" t="str">
        <f>IF(G3139=30,1,M3138)</f>
      </c>
      <c r="M3139" s="141" t="str">
        <f>L3139*(1-K3139)</f>
      </c>
    </row>
    <row r="3140">
      <c r="A3140" t="s">
        <v>148</v>
      </c>
      <c r="B3140" t="s">
        <v>168</v>
      </c>
      <c r="C3140" s="4" t="s">
        <v>169</v>
      </c>
      <c r="D3140" t="s">
        <v>166</v>
      </c>
      <c r="E3140" t="s">
        <v>451</v>
      </c>
      <c r="F3140" s="134" t="n">
        <v>2025</v>
      </c>
      <c r="G3140" s="135" t="n">
        <v>48</v>
      </c>
      <c r="H3140" s="136" t="n">
        <v>7813.40832117215</v>
      </c>
      <c r="I3140" s="137" t="n">
        <v>3890339.92856643</v>
      </c>
      <c r="J3140" s="138" t="str">
        <f>IF(I3140&gt;0,H3140/I3140,0)</f>
      </c>
      <c r="K3140" s="139" t="str">
        <f>1-EXP(-J3140)</f>
      </c>
      <c r="L3140" s="140" t="str">
        <f>IF(G3140=30,1,M3139)</f>
      </c>
      <c r="M3140" s="141" t="str">
        <f>L3140*(1-K3140)</f>
      </c>
    </row>
    <row r="3141">
      <c r="A3141" t="s">
        <v>148</v>
      </c>
      <c r="B3141" t="s">
        <v>168</v>
      </c>
      <c r="C3141" s="4" t="s">
        <v>169</v>
      </c>
      <c r="D3141" t="s">
        <v>166</v>
      </c>
      <c r="E3141" t="s">
        <v>451</v>
      </c>
      <c r="F3141" s="134" t="n">
        <v>2025</v>
      </c>
      <c r="G3141" s="135" t="n">
        <v>49</v>
      </c>
      <c r="H3141" s="136" t="n">
        <v>8372.78717400612</v>
      </c>
      <c r="I3141" s="137" t="n">
        <v>3818493.26996543</v>
      </c>
      <c r="J3141" s="138" t="str">
        <f>IF(I3141&gt;0,H3141/I3141,0)</f>
      </c>
      <c r="K3141" s="139" t="str">
        <f>1-EXP(-J3141)</f>
      </c>
      <c r="L3141" s="140" t="str">
        <f>IF(G3141=30,1,M3140)</f>
      </c>
      <c r="M3141" s="141" t="str">
        <f>L3141*(1-K3141)</f>
      </c>
    </row>
    <row r="3142">
      <c r="A3142" t="s">
        <v>148</v>
      </c>
      <c r="B3142" t="s">
        <v>168</v>
      </c>
      <c r="C3142" s="4" t="s">
        <v>169</v>
      </c>
      <c r="D3142" t="s">
        <v>166</v>
      </c>
      <c r="E3142" t="s">
        <v>451</v>
      </c>
      <c r="F3142" s="134" t="n">
        <v>2025</v>
      </c>
      <c r="G3142" s="135" t="n">
        <v>50</v>
      </c>
      <c r="H3142" s="136" t="n">
        <v>9615.55870918643</v>
      </c>
      <c r="I3142" s="137" t="n">
        <v>3746208.3894556</v>
      </c>
      <c r="J3142" s="138" t="str">
        <f>IF(I3142&gt;0,H3142/I3142,0)</f>
      </c>
      <c r="K3142" s="139" t="str">
        <f>1-EXP(-J3142)</f>
      </c>
      <c r="L3142" s="140" t="str">
        <f>IF(G3142=30,1,M3141)</f>
      </c>
      <c r="M3142" s="141" t="str">
        <f>L3142*(1-K3142)</f>
      </c>
    </row>
    <row r="3143">
      <c r="A3143" t="s">
        <v>148</v>
      </c>
      <c r="B3143" t="s">
        <v>168</v>
      </c>
      <c r="C3143" s="4" t="s">
        <v>169</v>
      </c>
      <c r="D3143" t="s">
        <v>166</v>
      </c>
      <c r="E3143" t="s">
        <v>451</v>
      </c>
      <c r="F3143" s="134" t="n">
        <v>2025</v>
      </c>
      <c r="G3143" s="135" t="n">
        <v>51</v>
      </c>
      <c r="H3143" s="136" t="n">
        <v>10197.7741864065</v>
      </c>
      <c r="I3143" s="137" t="n">
        <v>3645044.21523223</v>
      </c>
      <c r="J3143" s="138" t="str">
        <f>IF(I3143&gt;0,H3143/I3143,0)</f>
      </c>
      <c r="K3143" s="139" t="str">
        <f>1-EXP(-J3143)</f>
      </c>
      <c r="L3143" s="140" t="str">
        <f>IF(G3143=30,1,M3142)</f>
      </c>
      <c r="M3143" s="141" t="str">
        <f>L3143*(1-K3143)</f>
      </c>
    </row>
    <row r="3144">
      <c r="A3144" t="s">
        <v>148</v>
      </c>
      <c r="B3144" t="s">
        <v>168</v>
      </c>
      <c r="C3144" s="4" t="s">
        <v>169</v>
      </c>
      <c r="D3144" t="s">
        <v>166</v>
      </c>
      <c r="E3144" t="s">
        <v>451</v>
      </c>
      <c r="F3144" s="134" t="n">
        <v>2025</v>
      </c>
      <c r="G3144" s="135" t="n">
        <v>52</v>
      </c>
      <c r="H3144" s="136" t="n">
        <v>10999.1856381924</v>
      </c>
      <c r="I3144" s="137" t="n">
        <v>3606935.96429087</v>
      </c>
      <c r="J3144" s="138" t="str">
        <f>IF(I3144&gt;0,H3144/I3144,0)</f>
      </c>
      <c r="K3144" s="139" t="str">
        <f>1-EXP(-J3144)</f>
      </c>
      <c r="L3144" s="140" t="str">
        <f>IF(G3144=30,1,M3143)</f>
      </c>
      <c r="M3144" s="141" t="str">
        <f>L3144*(1-K3144)</f>
      </c>
    </row>
    <row r="3145">
      <c r="A3145" t="s">
        <v>148</v>
      </c>
      <c r="B3145" t="s">
        <v>168</v>
      </c>
      <c r="C3145" s="4" t="s">
        <v>169</v>
      </c>
      <c r="D3145" t="s">
        <v>166</v>
      </c>
      <c r="E3145" t="s">
        <v>451</v>
      </c>
      <c r="F3145" s="134" t="n">
        <v>2025</v>
      </c>
      <c r="G3145" s="135" t="n">
        <v>53</v>
      </c>
      <c r="H3145" s="136" t="n">
        <v>11320.211791169</v>
      </c>
      <c r="I3145" s="137" t="n">
        <v>3400438.09374049</v>
      </c>
      <c r="J3145" s="138" t="str">
        <f>IF(I3145&gt;0,H3145/I3145,0)</f>
      </c>
      <c r="K3145" s="139" t="str">
        <f>1-EXP(-J3145)</f>
      </c>
      <c r="L3145" s="140" t="str">
        <f>IF(G3145=30,1,M3144)</f>
      </c>
      <c r="M3145" s="141" t="str">
        <f>L3145*(1-K3145)</f>
      </c>
    </row>
    <row r="3146">
      <c r="A3146" t="s">
        <v>148</v>
      </c>
      <c r="B3146" t="s">
        <v>168</v>
      </c>
      <c r="C3146" s="4" t="s">
        <v>169</v>
      </c>
      <c r="D3146" t="s">
        <v>166</v>
      </c>
      <c r="E3146" t="s">
        <v>451</v>
      </c>
      <c r="F3146" s="134" t="n">
        <v>2025</v>
      </c>
      <c r="G3146" s="135" t="n">
        <v>54</v>
      </c>
      <c r="H3146" s="136" t="n">
        <v>12058.0132264927</v>
      </c>
      <c r="I3146" s="137" t="n">
        <v>3319306.02358973</v>
      </c>
      <c r="J3146" s="138" t="str">
        <f>IF(I3146&gt;0,H3146/I3146,0)</f>
      </c>
      <c r="K3146" s="139" t="str">
        <f>1-EXP(-J3146)</f>
      </c>
      <c r="L3146" s="140" t="str">
        <f>IF(G3146=30,1,M3145)</f>
      </c>
      <c r="M3146" s="141" t="str">
        <f>L3146*(1-K3146)</f>
      </c>
    </row>
    <row r="3147">
      <c r="A3147" t="s">
        <v>148</v>
      </c>
      <c r="B3147" t="s">
        <v>168</v>
      </c>
      <c r="C3147" s="4" t="s">
        <v>169</v>
      </c>
      <c r="D3147" t="s">
        <v>166</v>
      </c>
      <c r="E3147" t="s">
        <v>451</v>
      </c>
      <c r="F3147" s="134" t="n">
        <v>2025</v>
      </c>
      <c r="G3147" s="135" t="n">
        <v>55</v>
      </c>
      <c r="H3147" s="136" t="n">
        <v>13121.8630224673</v>
      </c>
      <c r="I3147" s="137" t="n">
        <v>3243129.6175784</v>
      </c>
      <c r="J3147" s="138" t="str">
        <f>IF(I3147&gt;0,H3147/I3147,0)</f>
      </c>
      <c r="K3147" s="139" t="str">
        <f>1-EXP(-J3147)</f>
      </c>
      <c r="L3147" s="140" t="str">
        <f>IF(G3147=30,1,M3146)</f>
      </c>
      <c r="M3147" s="141" t="str">
        <f>L3147*(1-K3147)</f>
      </c>
    </row>
    <row r="3148">
      <c r="A3148" t="s">
        <v>148</v>
      </c>
      <c r="B3148" t="s">
        <v>168</v>
      </c>
      <c r="C3148" s="4" t="s">
        <v>169</v>
      </c>
      <c r="D3148" t="s">
        <v>166</v>
      </c>
      <c r="E3148" t="s">
        <v>451</v>
      </c>
      <c r="F3148" s="134" t="n">
        <v>2025</v>
      </c>
      <c r="G3148" s="135" t="n">
        <v>56</v>
      </c>
      <c r="H3148" s="136" t="n">
        <v>13949.400946191</v>
      </c>
      <c r="I3148" s="137" t="n">
        <v>3157182.63240391</v>
      </c>
      <c r="J3148" s="138" t="str">
        <f>IF(I3148&gt;0,H3148/I3148,0)</f>
      </c>
      <c r="K3148" s="139" t="str">
        <f>1-EXP(-J3148)</f>
      </c>
      <c r="L3148" s="140" t="str">
        <f>IF(G3148=30,1,M3147)</f>
      </c>
      <c r="M3148" s="141" t="str">
        <f>L3148*(1-K3148)</f>
      </c>
    </row>
    <row r="3149">
      <c r="A3149" t="s">
        <v>148</v>
      </c>
      <c r="B3149" t="s">
        <v>168</v>
      </c>
      <c r="C3149" s="4" t="s">
        <v>169</v>
      </c>
      <c r="D3149" t="s">
        <v>166</v>
      </c>
      <c r="E3149" t="s">
        <v>451</v>
      </c>
      <c r="F3149" s="134" t="n">
        <v>2025</v>
      </c>
      <c r="G3149" s="135" t="n">
        <v>57</v>
      </c>
      <c r="H3149" s="136" t="n">
        <v>14724.9347216004</v>
      </c>
      <c r="I3149" s="137" t="n">
        <v>3051443.9184786</v>
      </c>
      <c r="J3149" s="138" t="str">
        <f>IF(I3149&gt;0,H3149/I3149,0)</f>
      </c>
      <c r="K3149" s="139" t="str">
        <f>1-EXP(-J3149)</f>
      </c>
      <c r="L3149" s="140" t="str">
        <f>IF(G3149=30,1,M3148)</f>
      </c>
      <c r="M3149" s="141" t="str">
        <f>L3149*(1-K3149)</f>
      </c>
    </row>
    <row r="3150">
      <c r="A3150" t="s">
        <v>148</v>
      </c>
      <c r="B3150" t="s">
        <v>168</v>
      </c>
      <c r="C3150" s="4" t="s">
        <v>169</v>
      </c>
      <c r="D3150" t="s">
        <v>166</v>
      </c>
      <c r="E3150" t="s">
        <v>451</v>
      </c>
      <c r="F3150" s="134" t="n">
        <v>2025</v>
      </c>
      <c r="G3150" s="135" t="n">
        <v>58</v>
      </c>
      <c r="H3150" s="136" t="n">
        <v>15371.2074623555</v>
      </c>
      <c r="I3150" s="137" t="n">
        <v>2913456.20780408</v>
      </c>
      <c r="J3150" s="138" t="str">
        <f>IF(I3150&gt;0,H3150/I3150,0)</f>
      </c>
      <c r="K3150" s="139" t="str">
        <f>1-EXP(-J3150)</f>
      </c>
      <c r="L3150" s="140" t="str">
        <f>IF(G3150=30,1,M3149)</f>
      </c>
      <c r="M3150" s="141" t="str">
        <f>L3150*(1-K3150)</f>
      </c>
    </row>
    <row r="3151">
      <c r="A3151" t="s">
        <v>148</v>
      </c>
      <c r="B3151" t="s">
        <v>168</v>
      </c>
      <c r="C3151" s="4" t="s">
        <v>169</v>
      </c>
      <c r="D3151" t="s">
        <v>166</v>
      </c>
      <c r="E3151" t="s">
        <v>451</v>
      </c>
      <c r="F3151" s="134" t="n">
        <v>2025</v>
      </c>
      <c r="G3151" s="135" t="n">
        <v>59</v>
      </c>
      <c r="H3151" s="136" t="n">
        <v>16213.8109625709</v>
      </c>
      <c r="I3151" s="137" t="n">
        <v>2813535.58615437</v>
      </c>
      <c r="J3151" s="138" t="str">
        <f>IF(I3151&gt;0,H3151/I3151,0)</f>
      </c>
      <c r="K3151" s="139" t="str">
        <f>1-EXP(-J3151)</f>
      </c>
      <c r="L3151" s="140" t="str">
        <f>IF(G3151=30,1,M3150)</f>
      </c>
      <c r="M3151" s="141" t="str">
        <f>L3151*(1-K3151)</f>
      </c>
    </row>
    <row r="3152">
      <c r="A3152" t="s">
        <v>148</v>
      </c>
      <c r="B3152" t="s">
        <v>168</v>
      </c>
      <c r="C3152" s="4" t="s">
        <v>169</v>
      </c>
      <c r="D3152" t="s">
        <v>166</v>
      </c>
      <c r="E3152" t="s">
        <v>451</v>
      </c>
      <c r="F3152" s="134" t="n">
        <v>2025</v>
      </c>
      <c r="G3152" s="135" t="n">
        <v>60</v>
      </c>
      <c r="H3152" s="136" t="n">
        <v>17442.466213005</v>
      </c>
      <c r="I3152" s="137" t="n">
        <v>2691047.17153736</v>
      </c>
      <c r="J3152" s="138" t="str">
        <f>IF(I3152&gt;0,H3152/I3152,0)</f>
      </c>
      <c r="K3152" s="139" t="str">
        <f>1-EXP(-J3152)</f>
      </c>
      <c r="L3152" s="140" t="str">
        <f>IF(G3152=30,1,M3151)</f>
      </c>
      <c r="M3152" s="141" t="str">
        <f>L3152*(1-K3152)</f>
      </c>
    </row>
    <row r="3153">
      <c r="A3153" t="s">
        <v>148</v>
      </c>
      <c r="B3153" t="s">
        <v>168</v>
      </c>
      <c r="C3153" s="4" t="s">
        <v>169</v>
      </c>
      <c r="D3153" t="s">
        <v>166</v>
      </c>
      <c r="E3153" t="s">
        <v>451</v>
      </c>
      <c r="F3153" s="134" t="n">
        <v>2025</v>
      </c>
      <c r="G3153" s="135" t="n">
        <v>61</v>
      </c>
      <c r="H3153" s="136" t="n">
        <v>18185.5962140586</v>
      </c>
      <c r="I3153" s="137" t="n">
        <v>2568096.94973173</v>
      </c>
      <c r="J3153" s="138" t="str">
        <f>IF(I3153&gt;0,H3153/I3153,0)</f>
      </c>
      <c r="K3153" s="139" t="str">
        <f>1-EXP(-J3153)</f>
      </c>
      <c r="L3153" s="140" t="str">
        <f>IF(G3153=30,1,M3152)</f>
      </c>
      <c r="M3153" s="141" t="str">
        <f>L3153*(1-K3153)</f>
      </c>
    </row>
    <row r="3154">
      <c r="A3154" t="s">
        <v>148</v>
      </c>
      <c r="B3154" t="s">
        <v>168</v>
      </c>
      <c r="C3154" s="4" t="s">
        <v>169</v>
      </c>
      <c r="D3154" t="s">
        <v>166</v>
      </c>
      <c r="E3154" t="s">
        <v>451</v>
      </c>
      <c r="F3154" s="134" t="n">
        <v>2025</v>
      </c>
      <c r="G3154" s="135" t="n">
        <v>62</v>
      </c>
      <c r="H3154" s="136" t="n">
        <v>18970.1376231544</v>
      </c>
      <c r="I3154" s="137" t="n">
        <v>2450910.06582199</v>
      </c>
      <c r="J3154" s="138" t="str">
        <f>IF(I3154&gt;0,H3154/I3154,0)</f>
      </c>
      <c r="K3154" s="139" t="str">
        <f>1-EXP(-J3154)</f>
      </c>
      <c r="L3154" s="140" t="str">
        <f>IF(G3154=30,1,M3153)</f>
      </c>
      <c r="M3154" s="141" t="str">
        <f>L3154*(1-K3154)</f>
      </c>
    </row>
    <row r="3155">
      <c r="A3155" t="s">
        <v>148</v>
      </c>
      <c r="B3155" t="s">
        <v>168</v>
      </c>
      <c r="C3155" s="4" t="s">
        <v>169</v>
      </c>
      <c r="D3155" t="s">
        <v>166</v>
      </c>
      <c r="E3155" t="s">
        <v>451</v>
      </c>
      <c r="F3155" s="134" t="n">
        <v>2025</v>
      </c>
      <c r="G3155" s="135" t="n">
        <v>63</v>
      </c>
      <c r="H3155" s="136" t="n">
        <v>19616.8921947261</v>
      </c>
      <c r="I3155" s="137" t="n">
        <v>2307352.6622382</v>
      </c>
      <c r="J3155" s="138" t="str">
        <f>IF(I3155&gt;0,H3155/I3155,0)</f>
      </c>
      <c r="K3155" s="139" t="str">
        <f>1-EXP(-J3155)</f>
      </c>
      <c r="L3155" s="140" t="str">
        <f>IF(G3155=30,1,M3154)</f>
      </c>
      <c r="M3155" s="141" t="str">
        <f>L3155*(1-K3155)</f>
      </c>
    </row>
    <row r="3156">
      <c r="A3156" t="s">
        <v>148</v>
      </c>
      <c r="B3156" t="s">
        <v>168</v>
      </c>
      <c r="C3156" s="4" t="s">
        <v>169</v>
      </c>
      <c r="D3156" t="s">
        <v>166</v>
      </c>
      <c r="E3156" t="s">
        <v>451</v>
      </c>
      <c r="F3156" s="134" t="n">
        <v>2025</v>
      </c>
      <c r="G3156" s="135" t="n">
        <v>64</v>
      </c>
      <c r="H3156" s="136" t="n">
        <v>20366.5260402308</v>
      </c>
      <c r="I3156" s="137" t="n">
        <v>2189442.45160812</v>
      </c>
      <c r="J3156" s="138" t="str">
        <f>IF(I3156&gt;0,H3156/I3156,0)</f>
      </c>
      <c r="K3156" s="139" t="str">
        <f>1-EXP(-J3156)</f>
      </c>
      <c r="L3156" s="140" t="str">
        <f>IF(G3156=30,1,M3155)</f>
      </c>
      <c r="M3156" s="141" t="str">
        <f>L3156*(1-K3156)</f>
      </c>
    </row>
    <row r="3157">
      <c r="A3157" t="s">
        <v>148</v>
      </c>
      <c r="B3157" t="s">
        <v>168</v>
      </c>
      <c r="C3157" s="4" t="s">
        <v>169</v>
      </c>
      <c r="D3157" t="s">
        <v>166</v>
      </c>
      <c r="E3157" t="s">
        <v>451</v>
      </c>
      <c r="F3157" s="134" t="n">
        <v>2025</v>
      </c>
      <c r="G3157" s="135" t="n">
        <v>65</v>
      </c>
      <c r="H3157" s="136" t="n">
        <v>20564.8182811925</v>
      </c>
      <c r="I3157" s="137" t="n">
        <v>2067379.29561573</v>
      </c>
      <c r="J3157" s="138" t="str">
        <f>IF(I3157&gt;0,H3157/I3157,0)</f>
      </c>
      <c r="K3157" s="139" t="str">
        <f>1-EXP(-J3157)</f>
      </c>
      <c r="L3157" s="140" t="str">
        <f>IF(G3157=30,1,M3156)</f>
      </c>
      <c r="M3157" s="141" t="str">
        <f>L3157*(1-K3157)</f>
      </c>
    </row>
    <row r="3158">
      <c r="A3158" t="s">
        <v>148</v>
      </c>
      <c r="B3158" t="s">
        <v>168</v>
      </c>
      <c r="C3158" s="4" t="s">
        <v>169</v>
      </c>
      <c r="D3158" t="s">
        <v>166</v>
      </c>
      <c r="E3158" t="s">
        <v>451</v>
      </c>
      <c r="F3158" s="134" t="n">
        <v>2025</v>
      </c>
      <c r="G3158" s="135" t="n">
        <v>66</v>
      </c>
      <c r="H3158" s="136" t="n">
        <v>21128.4842212808</v>
      </c>
      <c r="I3158" s="137" t="n">
        <v>1938977.04767675</v>
      </c>
      <c r="J3158" s="138" t="str">
        <f>IF(I3158&gt;0,H3158/I3158,0)</f>
      </c>
      <c r="K3158" s="139" t="str">
        <f>1-EXP(-J3158)</f>
      </c>
      <c r="L3158" s="140" t="str">
        <f>IF(G3158=30,1,M3157)</f>
      </c>
      <c r="M3158" s="141" t="str">
        <f>L3158*(1-K3158)</f>
      </c>
    </row>
    <row r="3159">
      <c r="A3159" t="s">
        <v>148</v>
      </c>
      <c r="B3159" t="s">
        <v>168</v>
      </c>
      <c r="C3159" s="4" t="s">
        <v>169</v>
      </c>
      <c r="D3159" t="s">
        <v>166</v>
      </c>
      <c r="E3159" t="s">
        <v>451</v>
      </c>
      <c r="F3159" s="134" t="n">
        <v>2025</v>
      </c>
      <c r="G3159" s="135" t="n">
        <v>67</v>
      </c>
      <c r="H3159" s="136" t="n">
        <v>21650.1531142985</v>
      </c>
      <c r="I3159" s="137" t="n">
        <v>1812804.58670767</v>
      </c>
      <c r="J3159" s="138" t="str">
        <f>IF(I3159&gt;0,H3159/I3159,0)</f>
      </c>
      <c r="K3159" s="139" t="str">
        <f>1-EXP(-J3159)</f>
      </c>
      <c r="L3159" s="140" t="str">
        <f>IF(G3159=30,1,M3158)</f>
      </c>
      <c r="M3159" s="141" t="str">
        <f>L3159*(1-K3159)</f>
      </c>
    </row>
    <row r="3160">
      <c r="A3160" t="s">
        <v>148</v>
      </c>
      <c r="B3160" t="s">
        <v>168</v>
      </c>
      <c r="C3160" s="4" t="s">
        <v>169</v>
      </c>
      <c r="D3160" t="s">
        <v>166</v>
      </c>
      <c r="E3160" t="s">
        <v>451</v>
      </c>
      <c r="F3160" s="134" t="n">
        <v>2025</v>
      </c>
      <c r="G3160" s="135" t="n">
        <v>68</v>
      </c>
      <c r="H3160" s="136" t="n">
        <v>22443.5912394105</v>
      </c>
      <c r="I3160" s="137" t="n">
        <v>1708817.0374287</v>
      </c>
      <c r="J3160" s="138" t="str">
        <f>IF(I3160&gt;0,H3160/I3160,0)</f>
      </c>
      <c r="K3160" s="139" t="str">
        <f>1-EXP(-J3160)</f>
      </c>
      <c r="L3160" s="140" t="str">
        <f>IF(G3160=30,1,M3159)</f>
      </c>
      <c r="M3160" s="141" t="str">
        <f>L3160*(1-K3160)</f>
      </c>
    </row>
    <row r="3161">
      <c r="A3161" t="s">
        <v>148</v>
      </c>
      <c r="B3161" t="s">
        <v>168</v>
      </c>
      <c r="C3161" s="4" t="s">
        <v>169</v>
      </c>
      <c r="D3161" t="s">
        <v>166</v>
      </c>
      <c r="E3161" t="s">
        <v>451</v>
      </c>
      <c r="F3161" s="134" t="n">
        <v>2025</v>
      </c>
      <c r="G3161" s="135" t="n">
        <v>69</v>
      </c>
      <c r="H3161" s="136" t="n">
        <v>22887.5139092692</v>
      </c>
      <c r="I3161" s="137" t="n">
        <v>1588246.5017458</v>
      </c>
      <c r="J3161" s="138" t="str">
        <f>IF(I3161&gt;0,H3161/I3161,0)</f>
      </c>
      <c r="K3161" s="139" t="str">
        <f>1-EXP(-J3161)</f>
      </c>
      <c r="L3161" s="140" t="str">
        <f>IF(G3161=30,1,M3160)</f>
      </c>
      <c r="M3161" s="141" t="str">
        <f>L3161*(1-K3161)</f>
      </c>
    </row>
    <row r="3162">
      <c r="A3162" t="s">
        <v>148</v>
      </c>
      <c r="B3162" t="s">
        <v>168</v>
      </c>
      <c r="C3162" s="4" t="s">
        <v>169</v>
      </c>
      <c r="D3162" t="s">
        <v>166</v>
      </c>
      <c r="E3162" t="s">
        <v>451</v>
      </c>
      <c r="F3162" s="134" t="n">
        <v>2026</v>
      </c>
      <c r="G3162" s="135" t="n">
        <v>30</v>
      </c>
      <c r="H3162" s="136" t="n">
        <v>1294.41848405706</v>
      </c>
      <c r="I3162" s="137" t="n">
        <v>4533066.05431128</v>
      </c>
      <c r="J3162" s="138" t="str">
        <f>IF(I3162&gt;0,H3162/I3162,0)</f>
      </c>
      <c r="K3162" s="139" t="str">
        <f>1-EXP(-J3162)</f>
      </c>
      <c r="L3162" s="140" t="str">
        <f>IF(G3162=30,1,M3161)</f>
      </c>
      <c r="M3162" s="141" t="str">
        <f>L3162*(1-K3162)</f>
      </c>
    </row>
    <row r="3163">
      <c r="A3163" t="s">
        <v>148</v>
      </c>
      <c r="B3163" t="s">
        <v>168</v>
      </c>
      <c r="C3163" s="4" t="s">
        <v>169</v>
      </c>
      <c r="D3163" t="s">
        <v>166</v>
      </c>
      <c r="E3163" t="s">
        <v>451</v>
      </c>
      <c r="F3163" s="134" t="n">
        <v>2026</v>
      </c>
      <c r="G3163" s="135" t="n">
        <v>31</v>
      </c>
      <c r="H3163" s="136" t="n">
        <v>1323.61042402455</v>
      </c>
      <c r="I3163" s="137" t="n">
        <v>4460323.13013529</v>
      </c>
      <c r="J3163" s="138" t="str">
        <f>IF(I3163&gt;0,H3163/I3163,0)</f>
      </c>
      <c r="K3163" s="139" t="str">
        <f>1-EXP(-J3163)</f>
      </c>
      <c r="L3163" s="140" t="str">
        <f>IF(G3163=30,1,M3162)</f>
      </c>
      <c r="M3163" s="141" t="str">
        <f>L3163*(1-K3163)</f>
      </c>
    </row>
    <row r="3164">
      <c r="A3164" t="s">
        <v>148</v>
      </c>
      <c r="B3164" t="s">
        <v>168</v>
      </c>
      <c r="C3164" s="4" t="s">
        <v>169</v>
      </c>
      <c r="D3164" t="s">
        <v>166</v>
      </c>
      <c r="E3164" t="s">
        <v>451</v>
      </c>
      <c r="F3164" s="134" t="n">
        <v>2026</v>
      </c>
      <c r="G3164" s="135" t="n">
        <v>32</v>
      </c>
      <c r="H3164" s="136" t="n">
        <v>1366.23933221377</v>
      </c>
      <c r="I3164" s="137" t="n">
        <v>4404105.59550118</v>
      </c>
      <c r="J3164" s="138" t="str">
        <f>IF(I3164&gt;0,H3164/I3164,0)</f>
      </c>
      <c r="K3164" s="139" t="str">
        <f>1-EXP(-J3164)</f>
      </c>
      <c r="L3164" s="140" t="str">
        <f>IF(G3164=30,1,M3163)</f>
      </c>
      <c r="M3164" s="141" t="str">
        <f>L3164*(1-K3164)</f>
      </c>
    </row>
    <row r="3165">
      <c r="A3165" t="s">
        <v>148</v>
      </c>
      <c r="B3165" t="s">
        <v>168</v>
      </c>
      <c r="C3165" s="4" t="s">
        <v>169</v>
      </c>
      <c r="D3165" t="s">
        <v>166</v>
      </c>
      <c r="E3165" t="s">
        <v>451</v>
      </c>
      <c r="F3165" s="134" t="n">
        <v>2026</v>
      </c>
      <c r="G3165" s="135" t="n">
        <v>33</v>
      </c>
      <c r="H3165" s="136" t="n">
        <v>1420.63397359257</v>
      </c>
      <c r="I3165" s="137" t="n">
        <v>4351714.92353231</v>
      </c>
      <c r="J3165" s="138" t="str">
        <f>IF(I3165&gt;0,H3165/I3165,0)</f>
      </c>
      <c r="K3165" s="139" t="str">
        <f>1-EXP(-J3165)</f>
      </c>
      <c r="L3165" s="140" t="str">
        <f>IF(G3165=30,1,M3164)</f>
      </c>
      <c r="M3165" s="141" t="str">
        <f>L3165*(1-K3165)</f>
      </c>
    </row>
    <row r="3166">
      <c r="A3166" t="s">
        <v>148</v>
      </c>
      <c r="B3166" t="s">
        <v>168</v>
      </c>
      <c r="C3166" s="4" t="s">
        <v>169</v>
      </c>
      <c r="D3166" t="s">
        <v>166</v>
      </c>
      <c r="E3166" t="s">
        <v>451</v>
      </c>
      <c r="F3166" s="134" t="n">
        <v>2026</v>
      </c>
      <c r="G3166" s="135" t="n">
        <v>34</v>
      </c>
      <c r="H3166" s="136" t="n">
        <v>1517.48931509262</v>
      </c>
      <c r="I3166" s="137" t="n">
        <v>4391577.80533736</v>
      </c>
      <c r="J3166" s="138" t="str">
        <f>IF(I3166&gt;0,H3166/I3166,0)</f>
      </c>
      <c r="K3166" s="139" t="str">
        <f>1-EXP(-J3166)</f>
      </c>
      <c r="L3166" s="140" t="str">
        <f>IF(G3166=30,1,M3165)</f>
      </c>
      <c r="M3166" s="141" t="str">
        <f>L3166*(1-K3166)</f>
      </c>
    </row>
    <row r="3167">
      <c r="A3167" t="s">
        <v>148</v>
      </c>
      <c r="B3167" t="s">
        <v>168</v>
      </c>
      <c r="C3167" s="4" t="s">
        <v>169</v>
      </c>
      <c r="D3167" t="s">
        <v>166</v>
      </c>
      <c r="E3167" t="s">
        <v>451</v>
      </c>
      <c r="F3167" s="134" t="n">
        <v>2026</v>
      </c>
      <c r="G3167" s="135" t="n">
        <v>35</v>
      </c>
      <c r="H3167" s="136" t="n">
        <v>2105.89881229641</v>
      </c>
      <c r="I3167" s="137" t="n">
        <v>4411881.63741314</v>
      </c>
      <c r="J3167" s="138" t="str">
        <f>IF(I3167&gt;0,H3167/I3167,0)</f>
      </c>
      <c r="K3167" s="139" t="str">
        <f>1-EXP(-J3167)</f>
      </c>
      <c r="L3167" s="140" t="str">
        <f>IF(G3167=30,1,M3166)</f>
      </c>
      <c r="M3167" s="141" t="str">
        <f>L3167*(1-K3167)</f>
      </c>
    </row>
    <row r="3168">
      <c r="A3168" t="s">
        <v>148</v>
      </c>
      <c r="B3168" t="s">
        <v>168</v>
      </c>
      <c r="C3168" s="4" t="s">
        <v>169</v>
      </c>
      <c r="D3168" t="s">
        <v>166</v>
      </c>
      <c r="E3168" t="s">
        <v>451</v>
      </c>
      <c r="F3168" s="134" t="n">
        <v>2026</v>
      </c>
      <c r="G3168" s="135" t="n">
        <v>36</v>
      </c>
      <c r="H3168" s="136" t="n">
        <v>3187.04844489145</v>
      </c>
      <c r="I3168" s="137" t="n">
        <v>6497474.08312581</v>
      </c>
      <c r="J3168" s="138" t="str">
        <f>IF(I3168&gt;0,H3168/I3168,0)</f>
      </c>
      <c r="K3168" s="139" t="str">
        <f>1-EXP(-J3168)</f>
      </c>
      <c r="L3168" s="140" t="str">
        <f>IF(G3168=30,1,M3167)</f>
      </c>
      <c r="M3168" s="141" t="str">
        <f>L3168*(1-K3168)</f>
      </c>
    </row>
    <row r="3169">
      <c r="A3169" t="s">
        <v>148</v>
      </c>
      <c r="B3169" t="s">
        <v>168</v>
      </c>
      <c r="C3169" s="4" t="s">
        <v>169</v>
      </c>
      <c r="D3169" t="s">
        <v>166</v>
      </c>
      <c r="E3169" t="s">
        <v>451</v>
      </c>
      <c r="F3169" s="134" t="n">
        <v>2026</v>
      </c>
      <c r="G3169" s="135" t="n">
        <v>37</v>
      </c>
      <c r="H3169" s="136" t="n">
        <v>2389.4794808243</v>
      </c>
      <c r="I3169" s="137" t="n">
        <v>4374564.95231593</v>
      </c>
      <c r="J3169" s="138" t="str">
        <f>IF(I3169&gt;0,H3169/I3169,0)</f>
      </c>
      <c r="K3169" s="139" t="str">
        <f>1-EXP(-J3169)</f>
      </c>
      <c r="L3169" s="140" t="str">
        <f>IF(G3169=30,1,M3168)</f>
      </c>
      <c r="M3169" s="141" t="str">
        <f>L3169*(1-K3169)</f>
      </c>
    </row>
    <row r="3170">
      <c r="A3170" t="s">
        <v>148</v>
      </c>
      <c r="B3170" t="s">
        <v>168</v>
      </c>
      <c r="C3170" s="4" t="s">
        <v>169</v>
      </c>
      <c r="D3170" t="s">
        <v>166</v>
      </c>
      <c r="E3170" t="s">
        <v>451</v>
      </c>
      <c r="F3170" s="134" t="n">
        <v>2026</v>
      </c>
      <c r="G3170" s="135" t="n">
        <v>38</v>
      </c>
      <c r="H3170" s="136" t="n">
        <v>2555.10070922709</v>
      </c>
      <c r="I3170" s="137" t="n">
        <v>4360550.03715021</v>
      </c>
      <c r="J3170" s="138" t="str">
        <f>IF(I3170&gt;0,H3170/I3170,0)</f>
      </c>
      <c r="K3170" s="139" t="str">
        <f>1-EXP(-J3170)</f>
      </c>
      <c r="L3170" s="140" t="str">
        <f>IF(G3170=30,1,M3169)</f>
      </c>
      <c r="M3170" s="141" t="str">
        <f>L3170*(1-K3170)</f>
      </c>
    </row>
    <row r="3171">
      <c r="A3171" t="s">
        <v>148</v>
      </c>
      <c r="B3171" t="s">
        <v>168</v>
      </c>
      <c r="C3171" s="4" t="s">
        <v>169</v>
      </c>
      <c r="D3171" t="s">
        <v>166</v>
      </c>
      <c r="E3171" t="s">
        <v>451</v>
      </c>
      <c r="F3171" s="134" t="n">
        <v>2026</v>
      </c>
      <c r="G3171" s="135" t="n">
        <v>39</v>
      </c>
      <c r="H3171" s="136" t="n">
        <v>2662.87959946601</v>
      </c>
      <c r="I3171" s="137" t="n">
        <v>4230055.14654035</v>
      </c>
      <c r="J3171" s="138" t="str">
        <f>IF(I3171&gt;0,H3171/I3171,0)</f>
      </c>
      <c r="K3171" s="139" t="str">
        <f>1-EXP(-J3171)</f>
      </c>
      <c r="L3171" s="140" t="str">
        <f>IF(G3171=30,1,M3170)</f>
      </c>
      <c r="M3171" s="141" t="str">
        <f>L3171*(1-K3171)</f>
      </c>
    </row>
    <row r="3172">
      <c r="A3172" t="s">
        <v>148</v>
      </c>
      <c r="B3172" t="s">
        <v>168</v>
      </c>
      <c r="C3172" s="4" t="s">
        <v>169</v>
      </c>
      <c r="D3172" t="s">
        <v>166</v>
      </c>
      <c r="E3172" t="s">
        <v>451</v>
      </c>
      <c r="F3172" s="134" t="n">
        <v>2026</v>
      </c>
      <c r="G3172" s="135" t="n">
        <v>40</v>
      </c>
      <c r="H3172" s="136" t="n">
        <v>3564.49500815283</v>
      </c>
      <c r="I3172" s="137" t="n">
        <v>4198447.80357072</v>
      </c>
      <c r="J3172" s="138" t="str">
        <f>IF(I3172&gt;0,H3172/I3172,0)</f>
      </c>
      <c r="K3172" s="139" t="str">
        <f>1-EXP(-J3172)</f>
      </c>
      <c r="L3172" s="140" t="str">
        <f>IF(G3172=30,1,M3171)</f>
      </c>
      <c r="M3172" s="141" t="str">
        <f>L3172*(1-K3172)</f>
      </c>
    </row>
    <row r="3173">
      <c r="A3173" t="s">
        <v>148</v>
      </c>
      <c r="B3173" t="s">
        <v>168</v>
      </c>
      <c r="C3173" s="4" t="s">
        <v>169</v>
      </c>
      <c r="D3173" t="s">
        <v>166</v>
      </c>
      <c r="E3173" t="s">
        <v>451</v>
      </c>
      <c r="F3173" s="134" t="n">
        <v>2026</v>
      </c>
      <c r="G3173" s="135" t="n">
        <v>41</v>
      </c>
      <c r="H3173" s="136" t="n">
        <v>3905.40110501509</v>
      </c>
      <c r="I3173" s="137" t="n">
        <v>4261037.22561078</v>
      </c>
      <c r="J3173" s="138" t="str">
        <f>IF(I3173&gt;0,H3173/I3173,0)</f>
      </c>
      <c r="K3173" s="139" t="str">
        <f>1-EXP(-J3173)</f>
      </c>
      <c r="L3173" s="140" t="str">
        <f>IF(G3173=30,1,M3172)</f>
      </c>
      <c r="M3173" s="141" t="str">
        <f>L3173*(1-K3173)</f>
      </c>
    </row>
    <row r="3174">
      <c r="A3174" t="s">
        <v>148</v>
      </c>
      <c r="B3174" t="s">
        <v>168</v>
      </c>
      <c r="C3174" s="4" t="s">
        <v>169</v>
      </c>
      <c r="D3174" t="s">
        <v>166</v>
      </c>
      <c r="E3174" t="s">
        <v>451</v>
      </c>
      <c r="F3174" s="134" t="n">
        <v>2026</v>
      </c>
      <c r="G3174" s="135" t="n">
        <v>42</v>
      </c>
      <c r="H3174" s="136" t="n">
        <v>4316.58214012016</v>
      </c>
      <c r="I3174" s="137" t="n">
        <v>4350355.93271131</v>
      </c>
      <c r="J3174" s="138" t="str">
        <f>IF(I3174&gt;0,H3174/I3174,0)</f>
      </c>
      <c r="K3174" s="139" t="str">
        <f>1-EXP(-J3174)</f>
      </c>
      <c r="L3174" s="140" t="str">
        <f>IF(G3174=30,1,M3173)</f>
      </c>
      <c r="M3174" s="141" t="str">
        <f>L3174*(1-K3174)</f>
      </c>
    </row>
    <row r="3175">
      <c r="A3175" t="s">
        <v>148</v>
      </c>
      <c r="B3175" t="s">
        <v>168</v>
      </c>
      <c r="C3175" s="4" t="s">
        <v>169</v>
      </c>
      <c r="D3175" t="s">
        <v>166</v>
      </c>
      <c r="E3175" t="s">
        <v>451</v>
      </c>
      <c r="F3175" s="134" t="n">
        <v>2026</v>
      </c>
      <c r="G3175" s="135" t="n">
        <v>43</v>
      </c>
      <c r="H3175" s="136" t="n">
        <v>4668.42911160302</v>
      </c>
      <c r="I3175" s="137" t="n">
        <v>4329966.95829214</v>
      </c>
      <c r="J3175" s="138" t="str">
        <f>IF(I3175&gt;0,H3175/I3175,0)</f>
      </c>
      <c r="K3175" s="139" t="str">
        <f>1-EXP(-J3175)</f>
      </c>
      <c r="L3175" s="140" t="str">
        <f>IF(G3175=30,1,M3174)</f>
      </c>
      <c r="M3175" s="141" t="str">
        <f>L3175*(1-K3175)</f>
      </c>
    </row>
    <row r="3176">
      <c r="A3176" t="s">
        <v>148</v>
      </c>
      <c r="B3176" t="s">
        <v>168</v>
      </c>
      <c r="C3176" s="4" t="s">
        <v>169</v>
      </c>
      <c r="D3176" t="s">
        <v>166</v>
      </c>
      <c r="E3176" t="s">
        <v>451</v>
      </c>
      <c r="F3176" s="134" t="n">
        <v>2026</v>
      </c>
      <c r="G3176" s="135" t="n">
        <v>44</v>
      </c>
      <c r="H3176" s="136" t="n">
        <v>4934.55911621019</v>
      </c>
      <c r="I3176" s="137" t="n">
        <v>4196064.82449968</v>
      </c>
      <c r="J3176" s="138" t="str">
        <f>IF(I3176&gt;0,H3176/I3176,0)</f>
      </c>
      <c r="K3176" s="139" t="str">
        <f>1-EXP(-J3176)</f>
      </c>
      <c r="L3176" s="140" t="str">
        <f>IF(G3176=30,1,M3175)</f>
      </c>
      <c r="M3176" s="141" t="str">
        <f>L3176*(1-K3176)</f>
      </c>
    </row>
    <row r="3177">
      <c r="A3177" t="s">
        <v>148</v>
      </c>
      <c r="B3177" t="s">
        <v>168</v>
      </c>
      <c r="C3177" s="4" t="s">
        <v>169</v>
      </c>
      <c r="D3177" t="s">
        <v>166</v>
      </c>
      <c r="E3177" t="s">
        <v>451</v>
      </c>
      <c r="F3177" s="134" t="n">
        <v>2026</v>
      </c>
      <c r="G3177" s="135" t="n">
        <v>45</v>
      </c>
      <c r="H3177" s="136" t="n">
        <v>6286.37934532158</v>
      </c>
      <c r="I3177" s="137" t="n">
        <v>4125591.44550924</v>
      </c>
      <c r="J3177" s="138" t="str">
        <f>IF(I3177&gt;0,H3177/I3177,0)</f>
      </c>
      <c r="K3177" s="139" t="str">
        <f>1-EXP(-J3177)</f>
      </c>
      <c r="L3177" s="140" t="str">
        <f>IF(G3177=30,1,M3176)</f>
      </c>
      <c r="M3177" s="141" t="str">
        <f>L3177*(1-K3177)</f>
      </c>
    </row>
    <row r="3178">
      <c r="A3178" t="s">
        <v>148</v>
      </c>
      <c r="B3178" t="s">
        <v>168</v>
      </c>
      <c r="C3178" s="4" t="s">
        <v>169</v>
      </c>
      <c r="D3178" t="s">
        <v>166</v>
      </c>
      <c r="E3178" t="s">
        <v>451</v>
      </c>
      <c r="F3178" s="134" t="n">
        <v>2026</v>
      </c>
      <c r="G3178" s="135" t="n">
        <v>46</v>
      </c>
      <c r="H3178" s="136" t="n">
        <v>6786.78204410637</v>
      </c>
      <c r="I3178" s="137" t="n">
        <v>4070423.79660791</v>
      </c>
      <c r="J3178" s="138" t="str">
        <f>IF(I3178&gt;0,H3178/I3178,0)</f>
      </c>
      <c r="K3178" s="139" t="str">
        <f>1-EXP(-J3178)</f>
      </c>
      <c r="L3178" s="140" t="str">
        <f>IF(G3178=30,1,M3177)</f>
      </c>
      <c r="M3178" s="141" t="str">
        <f>L3178*(1-K3178)</f>
      </c>
    </row>
    <row r="3179">
      <c r="A3179" t="s">
        <v>148</v>
      </c>
      <c r="B3179" t="s">
        <v>168</v>
      </c>
      <c r="C3179" s="4" t="s">
        <v>169</v>
      </c>
      <c r="D3179" t="s">
        <v>166</v>
      </c>
      <c r="E3179" t="s">
        <v>451</v>
      </c>
      <c r="F3179" s="134" t="n">
        <v>2026</v>
      </c>
      <c r="G3179" s="135" t="n">
        <v>47</v>
      </c>
      <c r="H3179" s="136" t="n">
        <v>7318.61677326894</v>
      </c>
      <c r="I3179" s="137" t="n">
        <v>4010952.63156028</v>
      </c>
      <c r="J3179" s="138" t="str">
        <f>IF(I3179&gt;0,H3179/I3179,0)</f>
      </c>
      <c r="K3179" s="139" t="str">
        <f>1-EXP(-J3179)</f>
      </c>
      <c r="L3179" s="140" t="str">
        <f>IF(G3179=30,1,M3178)</f>
      </c>
      <c r="M3179" s="141" t="str">
        <f>L3179*(1-K3179)</f>
      </c>
    </row>
    <row r="3180">
      <c r="A3180" t="s">
        <v>148</v>
      </c>
      <c r="B3180" t="s">
        <v>168</v>
      </c>
      <c r="C3180" s="4" t="s">
        <v>169</v>
      </c>
      <c r="D3180" t="s">
        <v>166</v>
      </c>
      <c r="E3180" t="s">
        <v>451</v>
      </c>
      <c r="F3180" s="134" t="n">
        <v>2026</v>
      </c>
      <c r="G3180" s="135" t="n">
        <v>48</v>
      </c>
      <c r="H3180" s="136" t="n">
        <v>7846.16406545389</v>
      </c>
      <c r="I3180" s="137" t="n">
        <v>3931934.3335516</v>
      </c>
      <c r="J3180" s="138" t="str">
        <f>IF(I3180&gt;0,H3180/I3180,0)</f>
      </c>
      <c r="K3180" s="139" t="str">
        <f>1-EXP(-J3180)</f>
      </c>
      <c r="L3180" s="140" t="str">
        <f>IF(G3180=30,1,M3179)</f>
      </c>
      <c r="M3180" s="141" t="str">
        <f>L3180*(1-K3180)</f>
      </c>
    </row>
    <row r="3181">
      <c r="A3181" t="s">
        <v>148</v>
      </c>
      <c r="B3181" t="s">
        <v>168</v>
      </c>
      <c r="C3181" s="4" t="s">
        <v>169</v>
      </c>
      <c r="D3181" t="s">
        <v>166</v>
      </c>
      <c r="E3181" t="s">
        <v>451</v>
      </c>
      <c r="F3181" s="134" t="n">
        <v>2026</v>
      </c>
      <c r="G3181" s="135" t="n">
        <v>49</v>
      </c>
      <c r="H3181" s="136" t="n">
        <v>8445.13801066813</v>
      </c>
      <c r="I3181" s="137" t="n">
        <v>3870575.54514656</v>
      </c>
      <c r="J3181" s="138" t="str">
        <f>IF(I3181&gt;0,H3181/I3181,0)</f>
      </c>
      <c r="K3181" s="139" t="str">
        <f>1-EXP(-J3181)</f>
      </c>
      <c r="L3181" s="140" t="str">
        <f>IF(G3181=30,1,M3180)</f>
      </c>
      <c r="M3181" s="141" t="str">
        <f>L3181*(1-K3181)</f>
      </c>
    </row>
    <row r="3182">
      <c r="A3182" t="s">
        <v>148</v>
      </c>
      <c r="B3182" t="s">
        <v>168</v>
      </c>
      <c r="C3182" s="4" t="s">
        <v>169</v>
      </c>
      <c r="D3182" t="s">
        <v>166</v>
      </c>
      <c r="E3182" t="s">
        <v>451</v>
      </c>
      <c r="F3182" s="134" t="n">
        <v>2026</v>
      </c>
      <c r="G3182" s="135" t="n">
        <v>50</v>
      </c>
      <c r="H3182" s="136" t="n">
        <v>9687.83020796105</v>
      </c>
      <c r="I3182" s="137" t="n">
        <v>3797304.37229286</v>
      </c>
      <c r="J3182" s="138" t="str">
        <f>IF(I3182&gt;0,H3182/I3182,0)</f>
      </c>
      <c r="K3182" s="139" t="str">
        <f>1-EXP(-J3182)</f>
      </c>
      <c r="L3182" s="140" t="str">
        <f>IF(G3182=30,1,M3181)</f>
      </c>
      <c r="M3182" s="141" t="str">
        <f>L3182*(1-K3182)</f>
      </c>
    </row>
    <row r="3183">
      <c r="A3183" t="s">
        <v>148</v>
      </c>
      <c r="B3183" t="s">
        <v>168</v>
      </c>
      <c r="C3183" s="4" t="s">
        <v>169</v>
      </c>
      <c r="D3183" t="s">
        <v>166</v>
      </c>
      <c r="E3183" t="s">
        <v>451</v>
      </c>
      <c r="F3183" s="134" t="n">
        <v>2026</v>
      </c>
      <c r="G3183" s="135" t="n">
        <v>51</v>
      </c>
      <c r="H3183" s="136" t="n">
        <v>10360.5675385748</v>
      </c>
      <c r="I3183" s="137" t="n">
        <v>3722619.16466465</v>
      </c>
      <c r="J3183" s="138" t="str">
        <f>IF(I3183&gt;0,H3183/I3183,0)</f>
      </c>
      <c r="K3183" s="139" t="str">
        <f>1-EXP(-J3183)</f>
      </c>
      <c r="L3183" s="140" t="str">
        <f>IF(G3183=30,1,M3182)</f>
      </c>
      <c r="M3183" s="141" t="str">
        <f>L3183*(1-K3183)</f>
      </c>
    </row>
    <row r="3184">
      <c r="A3184" t="s">
        <v>148</v>
      </c>
      <c r="B3184" t="s">
        <v>168</v>
      </c>
      <c r="C3184" s="4" t="s">
        <v>169</v>
      </c>
      <c r="D3184" t="s">
        <v>166</v>
      </c>
      <c r="E3184" t="s">
        <v>451</v>
      </c>
      <c r="F3184" s="134" t="n">
        <v>2026</v>
      </c>
      <c r="G3184" s="135" t="n">
        <v>52</v>
      </c>
      <c r="H3184" s="136" t="n">
        <v>10988.8917630538</v>
      </c>
      <c r="I3184" s="137" t="n">
        <v>3620908.90429281</v>
      </c>
      <c r="J3184" s="138" t="str">
        <f>IF(I3184&gt;0,H3184/I3184,0)</f>
      </c>
      <c r="K3184" s="139" t="str">
        <f>1-EXP(-J3184)</f>
      </c>
      <c r="L3184" s="140" t="str">
        <f>IF(G3184=30,1,M3183)</f>
      </c>
      <c r="M3184" s="141" t="str">
        <f>L3184*(1-K3184)</f>
      </c>
    </row>
    <row r="3185">
      <c r="A3185" t="s">
        <v>148</v>
      </c>
      <c r="B3185" t="s">
        <v>168</v>
      </c>
      <c r="C3185" s="4" t="s">
        <v>169</v>
      </c>
      <c r="D3185" t="s">
        <v>166</v>
      </c>
      <c r="E3185" t="s">
        <v>451</v>
      </c>
      <c r="F3185" s="134" t="n">
        <v>2026</v>
      </c>
      <c r="G3185" s="135" t="n">
        <v>53</v>
      </c>
      <c r="H3185" s="136" t="n">
        <v>11853.8772357392</v>
      </c>
      <c r="I3185" s="137" t="n">
        <v>3580910.06551612</v>
      </c>
      <c r="J3185" s="138" t="str">
        <f>IF(I3185&gt;0,H3185/I3185,0)</f>
      </c>
      <c r="K3185" s="139" t="str">
        <f>1-EXP(-J3185)</f>
      </c>
      <c r="L3185" s="140" t="str">
        <f>IF(G3185=30,1,M3184)</f>
      </c>
      <c r="M3185" s="141" t="str">
        <f>L3185*(1-K3185)</f>
      </c>
    </row>
    <row r="3186">
      <c r="A3186" t="s">
        <v>148</v>
      </c>
      <c r="B3186" t="s">
        <v>168</v>
      </c>
      <c r="C3186" s="4" t="s">
        <v>169</v>
      </c>
      <c r="D3186" t="s">
        <v>166</v>
      </c>
      <c r="E3186" t="s">
        <v>451</v>
      </c>
      <c r="F3186" s="134" t="n">
        <v>2026</v>
      </c>
      <c r="G3186" s="135" t="n">
        <v>54</v>
      </c>
      <c r="H3186" s="136" t="n">
        <v>12201.7656919771</v>
      </c>
      <c r="I3186" s="137" t="n">
        <v>3373668.63498524</v>
      </c>
      <c r="J3186" s="138" t="str">
        <f>IF(I3186&gt;0,H3186/I3186,0)</f>
      </c>
      <c r="K3186" s="139" t="str">
        <f>1-EXP(-J3186)</f>
      </c>
      <c r="L3186" s="140" t="str">
        <f>IF(G3186=30,1,M3185)</f>
      </c>
      <c r="M3186" s="141" t="str">
        <f>L3186*(1-K3186)</f>
      </c>
    </row>
    <row r="3187">
      <c r="A3187" t="s">
        <v>148</v>
      </c>
      <c r="B3187" t="s">
        <v>168</v>
      </c>
      <c r="C3187" s="4" t="s">
        <v>169</v>
      </c>
      <c r="D3187" t="s">
        <v>166</v>
      </c>
      <c r="E3187" t="s">
        <v>451</v>
      </c>
      <c r="F3187" s="134" t="n">
        <v>2026</v>
      </c>
      <c r="G3187" s="135" t="n">
        <v>55</v>
      </c>
      <c r="H3187" s="136" t="n">
        <v>13229.8244615652</v>
      </c>
      <c r="I3187" s="137" t="n">
        <v>3290805.96393673</v>
      </c>
      <c r="J3187" s="138" t="str">
        <f>IF(I3187&gt;0,H3187/I3187,0)</f>
      </c>
      <c r="K3187" s="139" t="str">
        <f>1-EXP(-J3187)</f>
      </c>
      <c r="L3187" s="140" t="str">
        <f>IF(G3187=30,1,M3186)</f>
      </c>
      <c r="M3187" s="141" t="str">
        <f>L3187*(1-K3187)</f>
      </c>
    </row>
    <row r="3188">
      <c r="A3188" t="s">
        <v>148</v>
      </c>
      <c r="B3188" t="s">
        <v>168</v>
      </c>
      <c r="C3188" s="4" t="s">
        <v>169</v>
      </c>
      <c r="D3188" t="s">
        <v>166</v>
      </c>
      <c r="E3188" t="s">
        <v>451</v>
      </c>
      <c r="F3188" s="134" t="n">
        <v>2026</v>
      </c>
      <c r="G3188" s="135" t="n">
        <v>56</v>
      </c>
      <c r="H3188" s="136" t="n">
        <v>14102.6904523718</v>
      </c>
      <c r="I3188" s="137" t="n">
        <v>3212214.28114487</v>
      </c>
      <c r="J3188" s="138" t="str">
        <f>IF(I3188&gt;0,H3188/I3188,0)</f>
      </c>
      <c r="K3188" s="139" t="str">
        <f>1-EXP(-J3188)</f>
      </c>
      <c r="L3188" s="140" t="str">
        <f>IF(G3188=30,1,M3187)</f>
      </c>
      <c r="M3188" s="141" t="str">
        <f>L3188*(1-K3188)</f>
      </c>
    </row>
    <row r="3189">
      <c r="A3189" t="s">
        <v>148</v>
      </c>
      <c r="B3189" t="s">
        <v>168</v>
      </c>
      <c r="C3189" s="4" t="s">
        <v>169</v>
      </c>
      <c r="D3189" t="s">
        <v>166</v>
      </c>
      <c r="E3189" t="s">
        <v>451</v>
      </c>
      <c r="F3189" s="134" t="n">
        <v>2026</v>
      </c>
      <c r="G3189" s="135" t="n">
        <v>57</v>
      </c>
      <c r="H3189" s="136" t="n">
        <v>14984.5215339186</v>
      </c>
      <c r="I3189" s="137" t="n">
        <v>3124836.70281465</v>
      </c>
      <c r="J3189" s="138" t="str">
        <f>IF(I3189&gt;0,H3189/I3189,0)</f>
      </c>
      <c r="K3189" s="139" t="str">
        <f>1-EXP(-J3189)</f>
      </c>
      <c r="L3189" s="140" t="str">
        <f>IF(G3189=30,1,M3188)</f>
      </c>
      <c r="M3189" s="141" t="str">
        <f>L3189*(1-K3189)</f>
      </c>
    </row>
    <row r="3190">
      <c r="A3190" t="s">
        <v>148</v>
      </c>
      <c r="B3190" t="s">
        <v>168</v>
      </c>
      <c r="C3190" s="4" t="s">
        <v>169</v>
      </c>
      <c r="D3190" t="s">
        <v>166</v>
      </c>
      <c r="E3190" t="s">
        <v>451</v>
      </c>
      <c r="F3190" s="134" t="n">
        <v>2026</v>
      </c>
      <c r="G3190" s="135" t="n">
        <v>58</v>
      </c>
      <c r="H3190" s="136" t="n">
        <v>15805.3601426063</v>
      </c>
      <c r="I3190" s="137" t="n">
        <v>3017305.28674744</v>
      </c>
      <c r="J3190" s="138" t="str">
        <f>IF(I3190&gt;0,H3190/I3190,0)</f>
      </c>
      <c r="K3190" s="139" t="str">
        <f>1-EXP(-J3190)</f>
      </c>
      <c r="L3190" s="140" t="str">
        <f>IF(G3190=30,1,M3189)</f>
      </c>
      <c r="M3190" s="141" t="str">
        <f>L3190*(1-K3190)</f>
      </c>
    </row>
    <row r="3191">
      <c r="A3191" t="s">
        <v>148</v>
      </c>
      <c r="B3191" t="s">
        <v>168</v>
      </c>
      <c r="C3191" s="4" t="s">
        <v>169</v>
      </c>
      <c r="D3191" t="s">
        <v>166</v>
      </c>
      <c r="E3191" t="s">
        <v>451</v>
      </c>
      <c r="F3191" s="134" t="n">
        <v>2026</v>
      </c>
      <c r="G3191" s="135" t="n">
        <v>59</v>
      </c>
      <c r="H3191" s="136" t="n">
        <v>16486.1154085883</v>
      </c>
      <c r="I3191" s="137" t="n">
        <v>2877825.9895627</v>
      </c>
      <c r="J3191" s="138" t="str">
        <f>IF(I3191&gt;0,H3191/I3191,0)</f>
      </c>
      <c r="K3191" s="139" t="str">
        <f>1-EXP(-J3191)</f>
      </c>
      <c r="L3191" s="140" t="str">
        <f>IF(G3191=30,1,M3190)</f>
      </c>
      <c r="M3191" s="141" t="str">
        <f>L3191*(1-K3191)</f>
      </c>
    </row>
    <row r="3192">
      <c r="A3192" t="s">
        <v>148</v>
      </c>
      <c r="B3192" t="s">
        <v>168</v>
      </c>
      <c r="C3192" s="4" t="s">
        <v>169</v>
      </c>
      <c r="D3192" t="s">
        <v>166</v>
      </c>
      <c r="E3192" t="s">
        <v>451</v>
      </c>
      <c r="F3192" s="134" t="n">
        <v>2026</v>
      </c>
      <c r="G3192" s="135" t="n">
        <v>60</v>
      </c>
      <c r="H3192" s="136" t="n">
        <v>17851.6434523824</v>
      </c>
      <c r="I3192" s="137" t="n">
        <v>2775955.73233662</v>
      </c>
      <c r="J3192" s="138" t="str">
        <f>IF(I3192&gt;0,H3192/I3192,0)</f>
      </c>
      <c r="K3192" s="139" t="str">
        <f>1-EXP(-J3192)</f>
      </c>
      <c r="L3192" s="140" t="str">
        <f>IF(G3192=30,1,M3191)</f>
      </c>
      <c r="M3192" s="141" t="str">
        <f>L3192*(1-K3192)</f>
      </c>
    </row>
    <row r="3193">
      <c r="A3193" t="s">
        <v>148</v>
      </c>
      <c r="B3193" t="s">
        <v>168</v>
      </c>
      <c r="C3193" s="4" t="s">
        <v>169</v>
      </c>
      <c r="D3193" t="s">
        <v>166</v>
      </c>
      <c r="E3193" t="s">
        <v>451</v>
      </c>
      <c r="F3193" s="134" t="n">
        <v>2026</v>
      </c>
      <c r="G3193" s="135" t="n">
        <v>61</v>
      </c>
      <c r="H3193" s="136" t="n">
        <v>18642.3222201891</v>
      </c>
      <c r="I3193" s="137" t="n">
        <v>2651125.82517609</v>
      </c>
      <c r="J3193" s="138" t="str">
        <f>IF(I3193&gt;0,H3193/I3193,0)</f>
      </c>
      <c r="K3193" s="139" t="str">
        <f>1-EXP(-J3193)</f>
      </c>
      <c r="L3193" s="140" t="str">
        <f>IF(G3193=30,1,M3192)</f>
      </c>
      <c r="M3193" s="141" t="str">
        <f>L3193*(1-K3193)</f>
      </c>
    </row>
    <row r="3194">
      <c r="A3194" t="s">
        <v>148</v>
      </c>
      <c r="B3194" t="s">
        <v>168</v>
      </c>
      <c r="C3194" s="4" t="s">
        <v>169</v>
      </c>
      <c r="D3194" t="s">
        <v>166</v>
      </c>
      <c r="E3194" t="s">
        <v>451</v>
      </c>
      <c r="F3194" s="134" t="n">
        <v>2026</v>
      </c>
      <c r="G3194" s="135" t="n">
        <v>62</v>
      </c>
      <c r="H3194" s="136" t="n">
        <v>19427.5269939492</v>
      </c>
      <c r="I3194" s="137" t="n">
        <v>2527118.34779537</v>
      </c>
      <c r="J3194" s="138" t="str">
        <f>IF(I3194&gt;0,H3194/I3194,0)</f>
      </c>
      <c r="K3194" s="139" t="str">
        <f>1-EXP(-J3194)</f>
      </c>
      <c r="L3194" s="140" t="str">
        <f>IF(G3194=30,1,M3193)</f>
      </c>
      <c r="M3194" s="141" t="str">
        <f>L3194*(1-K3194)</f>
      </c>
    </row>
    <row r="3195">
      <c r="A3195" t="s">
        <v>148</v>
      </c>
      <c r="B3195" t="s">
        <v>168</v>
      </c>
      <c r="C3195" s="4" t="s">
        <v>169</v>
      </c>
      <c r="D3195" t="s">
        <v>166</v>
      </c>
      <c r="E3195" t="s">
        <v>451</v>
      </c>
      <c r="F3195" s="134" t="n">
        <v>2026</v>
      </c>
      <c r="G3195" s="135" t="n">
        <v>63</v>
      </c>
      <c r="H3195" s="136" t="n">
        <v>20251.0091725711</v>
      </c>
      <c r="I3195" s="137" t="n">
        <v>2408174.82995322</v>
      </c>
      <c r="J3195" s="138" t="str">
        <f>IF(I3195&gt;0,H3195/I3195,0)</f>
      </c>
      <c r="K3195" s="139" t="str">
        <f>1-EXP(-J3195)</f>
      </c>
      <c r="L3195" s="140" t="str">
        <f>IF(G3195=30,1,M3194)</f>
      </c>
      <c r="M3195" s="141" t="str">
        <f>L3195*(1-K3195)</f>
      </c>
    </row>
    <row r="3196">
      <c r="A3196" t="s">
        <v>148</v>
      </c>
      <c r="B3196" t="s">
        <v>168</v>
      </c>
      <c r="C3196" s="4" t="s">
        <v>169</v>
      </c>
      <c r="D3196" t="s">
        <v>166</v>
      </c>
      <c r="E3196" t="s">
        <v>451</v>
      </c>
      <c r="F3196" s="134" t="n">
        <v>2026</v>
      </c>
      <c r="G3196" s="135" t="n">
        <v>64</v>
      </c>
      <c r="H3196" s="136" t="n">
        <v>20921.4293618742</v>
      </c>
      <c r="I3196" s="137" t="n">
        <v>2263177.14570695</v>
      </c>
      <c r="J3196" s="138" t="str">
        <f>IF(I3196&gt;0,H3196/I3196,0)</f>
      </c>
      <c r="K3196" s="139" t="str">
        <f>1-EXP(-J3196)</f>
      </c>
      <c r="L3196" s="140" t="str">
        <f>IF(G3196=30,1,M3195)</f>
      </c>
      <c r="M3196" s="141" t="str">
        <f>L3196*(1-K3196)</f>
      </c>
    </row>
    <row r="3197">
      <c r="A3197" t="s">
        <v>148</v>
      </c>
      <c r="B3197" t="s">
        <v>168</v>
      </c>
      <c r="C3197" s="4" t="s">
        <v>169</v>
      </c>
      <c r="D3197" t="s">
        <v>166</v>
      </c>
      <c r="E3197" t="s">
        <v>451</v>
      </c>
      <c r="F3197" s="134" t="n">
        <v>2026</v>
      </c>
      <c r="G3197" s="135" t="n">
        <v>65</v>
      </c>
      <c r="H3197" s="136" t="n">
        <v>21165.2277285095</v>
      </c>
      <c r="I3197" s="137" t="n">
        <v>2143592.88562047</v>
      </c>
      <c r="J3197" s="138" t="str">
        <f>IF(I3197&gt;0,H3197/I3197,0)</f>
      </c>
      <c r="K3197" s="139" t="str">
        <f>1-EXP(-J3197)</f>
      </c>
      <c r="L3197" s="140" t="str">
        <f>IF(G3197=30,1,M3196)</f>
      </c>
      <c r="M3197" s="141" t="str">
        <f>L3197*(1-K3197)</f>
      </c>
    </row>
    <row r="3198">
      <c r="A3198" t="s">
        <v>148</v>
      </c>
      <c r="B3198" t="s">
        <v>168</v>
      </c>
      <c r="C3198" s="4" t="s">
        <v>169</v>
      </c>
      <c r="D3198" t="s">
        <v>166</v>
      </c>
      <c r="E3198" t="s">
        <v>451</v>
      </c>
      <c r="F3198" s="134" t="n">
        <v>2026</v>
      </c>
      <c r="G3198" s="135" t="n">
        <v>66</v>
      </c>
      <c r="H3198" s="136" t="n">
        <v>21852.9907267552</v>
      </c>
      <c r="I3198" s="137" t="n">
        <v>2020123.65624815</v>
      </c>
      <c r="J3198" s="138" t="str">
        <f>IF(I3198&gt;0,H3198/I3198,0)</f>
      </c>
      <c r="K3198" s="139" t="str">
        <f>1-EXP(-J3198)</f>
      </c>
      <c r="L3198" s="140" t="str">
        <f>IF(G3198=30,1,M3197)</f>
      </c>
      <c r="M3198" s="141" t="str">
        <f>L3198*(1-K3198)</f>
      </c>
    </row>
    <row r="3199">
      <c r="A3199" t="s">
        <v>148</v>
      </c>
      <c r="B3199" t="s">
        <v>168</v>
      </c>
      <c r="C3199" s="4" t="s">
        <v>169</v>
      </c>
      <c r="D3199" t="s">
        <v>166</v>
      </c>
      <c r="E3199" t="s">
        <v>451</v>
      </c>
      <c r="F3199" s="134" t="n">
        <v>2026</v>
      </c>
      <c r="G3199" s="135" t="n">
        <v>67</v>
      </c>
      <c r="H3199" s="136" t="n">
        <v>22412.9502808462</v>
      </c>
      <c r="I3199" s="137" t="n">
        <v>1890337.26910044</v>
      </c>
      <c r="J3199" s="138" t="str">
        <f>IF(I3199&gt;0,H3199/I3199,0)</f>
      </c>
      <c r="K3199" s="139" t="str">
        <f>1-EXP(-J3199)</f>
      </c>
      <c r="L3199" s="140" t="str">
        <f>IF(G3199=30,1,M3198)</f>
      </c>
      <c r="M3199" s="141" t="str">
        <f>L3199*(1-K3199)</f>
      </c>
    </row>
    <row r="3200">
      <c r="A3200" t="s">
        <v>148</v>
      </c>
      <c r="B3200" t="s">
        <v>168</v>
      </c>
      <c r="C3200" s="4" t="s">
        <v>169</v>
      </c>
      <c r="D3200" t="s">
        <v>166</v>
      </c>
      <c r="E3200" t="s">
        <v>451</v>
      </c>
      <c r="F3200" s="134" t="n">
        <v>2026</v>
      </c>
      <c r="G3200" s="135" t="n">
        <v>68</v>
      </c>
      <c r="H3200" s="136" t="n">
        <v>22925.1170400378</v>
      </c>
      <c r="I3200" s="137" t="n">
        <v>1762993.47698247</v>
      </c>
      <c r="J3200" s="138" t="str">
        <f>IF(I3200&gt;0,H3200/I3200,0)</f>
      </c>
      <c r="K3200" s="139" t="str">
        <f>1-EXP(-J3200)</f>
      </c>
      <c r="L3200" s="140" t="str">
        <f>IF(G3200=30,1,M3199)</f>
      </c>
      <c r="M3200" s="141" t="str">
        <f>L3200*(1-K3200)</f>
      </c>
    </row>
    <row r="3201">
      <c r="A3201" t="s">
        <v>148</v>
      </c>
      <c r="B3201" t="s">
        <v>168</v>
      </c>
      <c r="C3201" s="4" t="s">
        <v>169</v>
      </c>
      <c r="D3201" t="s">
        <v>166</v>
      </c>
      <c r="E3201" t="s">
        <v>451</v>
      </c>
      <c r="F3201" s="134" t="n">
        <v>2026</v>
      </c>
      <c r="G3201" s="135" t="n">
        <v>69</v>
      </c>
      <c r="H3201" s="136" t="n">
        <v>23715.5269319604</v>
      </c>
      <c r="I3201" s="137" t="n">
        <v>1657190.39223472</v>
      </c>
      <c r="J3201" s="138" t="str">
        <f>IF(I3201&gt;0,H3201/I3201,0)</f>
      </c>
      <c r="K3201" s="139" t="str">
        <f>1-EXP(-J3201)</f>
      </c>
      <c r="L3201" s="140" t="str">
        <f>IF(G3201=30,1,M3200)</f>
      </c>
      <c r="M3201" s="141" t="str">
        <f>L3201*(1-K3201)</f>
      </c>
    </row>
    <row r="3202">
      <c r="A3202" t="s">
        <v>148</v>
      </c>
      <c r="B3202" t="s">
        <v>168</v>
      </c>
      <c r="C3202" s="4" t="s">
        <v>169</v>
      </c>
      <c r="D3202" t="s">
        <v>166</v>
      </c>
      <c r="E3202" t="s">
        <v>451</v>
      </c>
      <c r="F3202" s="134" t="n">
        <v>2027</v>
      </c>
      <c r="G3202" s="135" t="n">
        <v>30</v>
      </c>
      <c r="H3202" s="136" t="n">
        <v>1296.94984684465</v>
      </c>
      <c r="I3202" s="137" t="n">
        <v>4568810.76687442</v>
      </c>
      <c r="J3202" s="138" t="str">
        <f>IF(I3202&gt;0,H3202/I3202,0)</f>
      </c>
      <c r="K3202" s="139" t="str">
        <f>1-EXP(-J3202)</f>
      </c>
      <c r="L3202" s="140" t="str">
        <f>IF(G3202=30,1,M3201)</f>
      </c>
      <c r="M3202" s="141" t="str">
        <f>L3202*(1-K3202)</f>
      </c>
    </row>
    <row r="3203">
      <c r="A3203" t="s">
        <v>148</v>
      </c>
      <c r="B3203" t="s">
        <v>168</v>
      </c>
      <c r="C3203" s="4" t="s">
        <v>169</v>
      </c>
      <c r="D3203" t="s">
        <v>166</v>
      </c>
      <c r="E3203" t="s">
        <v>451</v>
      </c>
      <c r="F3203" s="134" t="n">
        <v>2027</v>
      </c>
      <c r="G3203" s="135" t="n">
        <v>31</v>
      </c>
      <c r="H3203" s="136" t="n">
        <v>1335.03669021083</v>
      </c>
      <c r="I3203" s="137" t="n">
        <v>4526145.09961891</v>
      </c>
      <c r="J3203" s="138" t="str">
        <f>IF(I3203&gt;0,H3203/I3203,0)</f>
      </c>
      <c r="K3203" s="139" t="str">
        <f>1-EXP(-J3203)</f>
      </c>
      <c r="L3203" s="140" t="str">
        <f>IF(G3203=30,1,M3202)</f>
      </c>
      <c r="M3203" s="141" t="str">
        <f>L3203*(1-K3203)</f>
      </c>
    </row>
    <row r="3204">
      <c r="A3204" t="s">
        <v>148</v>
      </c>
      <c r="B3204" t="s">
        <v>168</v>
      </c>
      <c r="C3204" s="4" t="s">
        <v>169</v>
      </c>
      <c r="D3204" t="s">
        <v>166</v>
      </c>
      <c r="E3204" t="s">
        <v>451</v>
      </c>
      <c r="F3204" s="134" t="n">
        <v>2027</v>
      </c>
      <c r="G3204" s="135" t="n">
        <v>32</v>
      </c>
      <c r="H3204" s="136" t="n">
        <v>1374.11254344706</v>
      </c>
      <c r="I3204" s="137" t="n">
        <v>4453756.59344753</v>
      </c>
      <c r="J3204" s="138" t="str">
        <f>IF(I3204&gt;0,H3204/I3204,0)</f>
      </c>
      <c r="K3204" s="139" t="str">
        <f>1-EXP(-J3204)</f>
      </c>
      <c r="L3204" s="140" t="str">
        <f>IF(G3204=30,1,M3203)</f>
      </c>
      <c r="M3204" s="141" t="str">
        <f>L3204*(1-K3204)</f>
      </c>
    </row>
    <row r="3205">
      <c r="A3205" t="s">
        <v>148</v>
      </c>
      <c r="B3205" t="s">
        <v>168</v>
      </c>
      <c r="C3205" s="4" t="s">
        <v>169</v>
      </c>
      <c r="D3205" t="s">
        <v>166</v>
      </c>
      <c r="E3205" t="s">
        <v>451</v>
      </c>
      <c r="F3205" s="134" t="n">
        <v>2027</v>
      </c>
      <c r="G3205" s="135" t="n">
        <v>33</v>
      </c>
      <c r="H3205" s="136" t="n">
        <v>1427.90613448847</v>
      </c>
      <c r="I3205" s="137" t="n">
        <v>4397359.54175011</v>
      </c>
      <c r="J3205" s="138" t="str">
        <f>IF(I3205&gt;0,H3205/I3205,0)</f>
      </c>
      <c r="K3205" s="139" t="str">
        <f>1-EXP(-J3205)</f>
      </c>
      <c r="L3205" s="140" t="str">
        <f>IF(G3205=30,1,M3204)</f>
      </c>
      <c r="M3205" s="141" t="str">
        <f>L3205*(1-K3205)</f>
      </c>
    </row>
    <row r="3206">
      <c r="A3206" t="s">
        <v>148</v>
      </c>
      <c r="B3206" t="s">
        <v>168</v>
      </c>
      <c r="C3206" s="4" t="s">
        <v>169</v>
      </c>
      <c r="D3206" t="s">
        <v>166</v>
      </c>
      <c r="E3206" t="s">
        <v>451</v>
      </c>
      <c r="F3206" s="134" t="n">
        <v>2027</v>
      </c>
      <c r="G3206" s="135" t="n">
        <v>34</v>
      </c>
      <c r="H3206" s="136" t="n">
        <v>1494.09508623155</v>
      </c>
      <c r="I3206" s="137" t="n">
        <v>4344737.46728041</v>
      </c>
      <c r="J3206" s="138" t="str">
        <f>IF(I3206&gt;0,H3206/I3206,0)</f>
      </c>
      <c r="K3206" s="139" t="str">
        <f>1-EXP(-J3206)</f>
      </c>
      <c r="L3206" s="140" t="str">
        <f>IF(G3206=30,1,M3205)</f>
      </c>
      <c r="M3206" s="141" t="str">
        <f>L3206*(1-K3206)</f>
      </c>
    </row>
    <row r="3207">
      <c r="A3207" t="s">
        <v>148</v>
      </c>
      <c r="B3207" t="s">
        <v>168</v>
      </c>
      <c r="C3207" s="4" t="s">
        <v>169</v>
      </c>
      <c r="D3207" t="s">
        <v>166</v>
      </c>
      <c r="E3207" t="s">
        <v>451</v>
      </c>
      <c r="F3207" s="134" t="n">
        <v>2027</v>
      </c>
      <c r="G3207" s="135" t="n">
        <v>35</v>
      </c>
      <c r="H3207" s="136" t="n">
        <v>2072.83153435492</v>
      </c>
      <c r="I3207" s="137" t="n">
        <v>4384163.26454687</v>
      </c>
      <c r="J3207" s="138" t="str">
        <f>IF(I3207&gt;0,H3207/I3207,0)</f>
      </c>
      <c r="K3207" s="139" t="str">
        <f>1-EXP(-J3207)</f>
      </c>
      <c r="L3207" s="140" t="str">
        <f>IF(G3207=30,1,M3206)</f>
      </c>
      <c r="M3207" s="141" t="str">
        <f>L3207*(1-K3207)</f>
      </c>
    </row>
    <row r="3208">
      <c r="A3208" t="s">
        <v>148</v>
      </c>
      <c r="B3208" t="s">
        <v>168</v>
      </c>
      <c r="C3208" s="4" t="s">
        <v>169</v>
      </c>
      <c r="D3208" t="s">
        <v>166</v>
      </c>
      <c r="E3208" t="s">
        <v>451</v>
      </c>
      <c r="F3208" s="134" t="n">
        <v>2027</v>
      </c>
      <c r="G3208" s="135" t="n">
        <v>36</v>
      </c>
      <c r="H3208" s="136" t="n">
        <v>2224.22004650693</v>
      </c>
      <c r="I3208" s="137" t="n">
        <v>4403450.18897876</v>
      </c>
      <c r="J3208" s="138" t="str">
        <f>IF(I3208&gt;0,H3208/I3208,0)</f>
      </c>
      <c r="K3208" s="139" t="str">
        <f>1-EXP(-J3208)</f>
      </c>
      <c r="L3208" s="140" t="str">
        <f>IF(G3208=30,1,M3207)</f>
      </c>
      <c r="M3208" s="141" t="str">
        <f>L3208*(1-K3208)</f>
      </c>
    </row>
    <row r="3209">
      <c r="A3209" t="s">
        <v>148</v>
      </c>
      <c r="B3209" t="s">
        <v>168</v>
      </c>
      <c r="C3209" s="4" t="s">
        <v>169</v>
      </c>
      <c r="D3209" t="s">
        <v>166</v>
      </c>
      <c r="E3209" t="s">
        <v>451</v>
      </c>
      <c r="F3209" s="134" t="n">
        <v>2027</v>
      </c>
      <c r="G3209" s="135" t="n">
        <v>37</v>
      </c>
      <c r="H3209" s="136" t="n">
        <v>3373.18477287038</v>
      </c>
      <c r="I3209" s="137" t="n">
        <v>6485446.60157876</v>
      </c>
      <c r="J3209" s="138" t="str">
        <f>IF(I3209&gt;0,H3209/I3209,0)</f>
      </c>
      <c r="K3209" s="139" t="str">
        <f>1-EXP(-J3209)</f>
      </c>
      <c r="L3209" s="140" t="str">
        <f>IF(G3209=30,1,M3208)</f>
      </c>
      <c r="M3209" s="141" t="str">
        <f>L3209*(1-K3209)</f>
      </c>
    </row>
    <row r="3210">
      <c r="A3210" t="s">
        <v>148</v>
      </c>
      <c r="B3210" t="s">
        <v>168</v>
      </c>
      <c r="C3210" s="4" t="s">
        <v>169</v>
      </c>
      <c r="D3210" t="s">
        <v>166</v>
      </c>
      <c r="E3210" t="s">
        <v>451</v>
      </c>
      <c r="F3210" s="134" t="n">
        <v>2027</v>
      </c>
      <c r="G3210" s="135" t="n">
        <v>38</v>
      </c>
      <c r="H3210" s="136" t="n">
        <v>2536.05738330115</v>
      </c>
      <c r="I3210" s="137" t="n">
        <v>4365610.02127397</v>
      </c>
      <c r="J3210" s="138" t="str">
        <f>IF(I3210&gt;0,H3210/I3210,0)</f>
      </c>
      <c r="K3210" s="139" t="str">
        <f>1-EXP(-J3210)</f>
      </c>
      <c r="L3210" s="140" t="str">
        <f>IF(G3210=30,1,M3209)</f>
      </c>
      <c r="M3210" s="141" t="str">
        <f>L3210*(1-K3210)</f>
      </c>
    </row>
    <row r="3211">
      <c r="A3211" t="s">
        <v>148</v>
      </c>
      <c r="B3211" t="s">
        <v>168</v>
      </c>
      <c r="C3211" s="4" t="s">
        <v>169</v>
      </c>
      <c r="D3211" t="s">
        <v>166</v>
      </c>
      <c r="E3211" t="s">
        <v>451</v>
      </c>
      <c r="F3211" s="134" t="n">
        <v>2027</v>
      </c>
      <c r="G3211" s="135" t="n">
        <v>39</v>
      </c>
      <c r="H3211" s="136" t="n">
        <v>2716.31656556119</v>
      </c>
      <c r="I3211" s="137" t="n">
        <v>4350984.9133727</v>
      </c>
      <c r="J3211" s="138" t="str">
        <f>IF(I3211&gt;0,H3211/I3211,0)</f>
      </c>
      <c r="K3211" s="139" t="str">
        <f>1-EXP(-J3211)</f>
      </c>
      <c r="L3211" s="140" t="str">
        <f>IF(G3211=30,1,M3210)</f>
      </c>
      <c r="M3211" s="141" t="str">
        <f>L3211*(1-K3211)</f>
      </c>
    </row>
    <row r="3212">
      <c r="A3212" t="s">
        <v>148</v>
      </c>
      <c r="B3212" t="s">
        <v>168</v>
      </c>
      <c r="C3212" s="4" t="s">
        <v>169</v>
      </c>
      <c r="D3212" t="s">
        <v>166</v>
      </c>
      <c r="E3212" t="s">
        <v>451</v>
      </c>
      <c r="F3212" s="134" t="n">
        <v>2027</v>
      </c>
      <c r="G3212" s="135" t="n">
        <v>40</v>
      </c>
      <c r="H3212" s="136" t="n">
        <v>3551.69883584912</v>
      </c>
      <c r="I3212" s="137" t="n">
        <v>4220096.21309492</v>
      </c>
      <c r="J3212" s="138" t="str">
        <f>IF(I3212&gt;0,H3212/I3212,0)</f>
      </c>
      <c r="K3212" s="139" t="str">
        <f>1-EXP(-J3212)</f>
      </c>
      <c r="L3212" s="140" t="str">
        <f>IF(G3212=30,1,M3211)</f>
      </c>
      <c r="M3212" s="141" t="str">
        <f>L3212*(1-K3212)</f>
      </c>
    </row>
    <row r="3213">
      <c r="A3213" t="s">
        <v>148</v>
      </c>
      <c r="B3213" t="s">
        <v>168</v>
      </c>
      <c r="C3213" s="4" t="s">
        <v>169</v>
      </c>
      <c r="D3213" t="s">
        <v>166</v>
      </c>
      <c r="E3213" t="s">
        <v>451</v>
      </c>
      <c r="F3213" s="134" t="n">
        <v>2027</v>
      </c>
      <c r="G3213" s="135" t="n">
        <v>41</v>
      </c>
      <c r="H3213" s="136" t="n">
        <v>3806.15693430997</v>
      </c>
      <c r="I3213" s="137" t="n">
        <v>4187002.97242584</v>
      </c>
      <c r="J3213" s="138" t="str">
        <f>IF(I3213&gt;0,H3213/I3213,0)</f>
      </c>
      <c r="K3213" s="139" t="str">
        <f>1-EXP(-J3213)</f>
      </c>
      <c r="L3213" s="140" t="str">
        <f>IF(G3213=30,1,M3212)</f>
      </c>
      <c r="M3213" s="141" t="str">
        <f>L3213*(1-K3213)</f>
      </c>
    </row>
    <row r="3214">
      <c r="A3214" t="s">
        <v>148</v>
      </c>
      <c r="B3214" t="s">
        <v>168</v>
      </c>
      <c r="C3214" s="4" t="s">
        <v>169</v>
      </c>
      <c r="D3214" t="s">
        <v>166</v>
      </c>
      <c r="E3214" t="s">
        <v>451</v>
      </c>
      <c r="F3214" s="134" t="n">
        <v>2027</v>
      </c>
      <c r="G3214" s="135" t="n">
        <v>42</v>
      </c>
      <c r="H3214" s="136" t="n">
        <v>4185.00542104825</v>
      </c>
      <c r="I3214" s="137" t="n">
        <v>4249361.49580349</v>
      </c>
      <c r="J3214" s="138" t="str">
        <f>IF(I3214&gt;0,H3214/I3214,0)</f>
      </c>
      <c r="K3214" s="139" t="str">
        <f>1-EXP(-J3214)</f>
      </c>
      <c r="L3214" s="140" t="str">
        <f>IF(G3214=30,1,M3213)</f>
      </c>
      <c r="M3214" s="141" t="str">
        <f>L3214*(1-K3214)</f>
      </c>
    </row>
    <row r="3215">
      <c r="A3215" t="s">
        <v>148</v>
      </c>
      <c r="B3215" t="s">
        <v>168</v>
      </c>
      <c r="C3215" s="4" t="s">
        <v>169</v>
      </c>
      <c r="D3215" t="s">
        <v>166</v>
      </c>
      <c r="E3215" t="s">
        <v>451</v>
      </c>
      <c r="F3215" s="134" t="n">
        <v>2027</v>
      </c>
      <c r="G3215" s="135" t="n">
        <v>43</v>
      </c>
      <c r="H3215" s="136" t="n">
        <v>4643.24406734769</v>
      </c>
      <c r="I3215" s="137" t="n">
        <v>4337478.69030302</v>
      </c>
      <c r="J3215" s="138" t="str">
        <f>IF(I3215&gt;0,H3215/I3215,0)</f>
      </c>
      <c r="K3215" s="139" t="str">
        <f>1-EXP(-J3215)</f>
      </c>
      <c r="L3215" s="140" t="str">
        <f>IF(G3215=30,1,M3214)</f>
      </c>
      <c r="M3215" s="141" t="str">
        <f>L3215*(1-K3215)</f>
      </c>
    </row>
    <row r="3216">
      <c r="A3216" t="s">
        <v>148</v>
      </c>
      <c r="B3216" t="s">
        <v>168</v>
      </c>
      <c r="C3216" s="4" t="s">
        <v>169</v>
      </c>
      <c r="D3216" t="s">
        <v>166</v>
      </c>
      <c r="E3216" t="s">
        <v>451</v>
      </c>
      <c r="F3216" s="134" t="n">
        <v>2027</v>
      </c>
      <c r="G3216" s="135" t="n">
        <v>44</v>
      </c>
      <c r="H3216" s="136" t="n">
        <v>5038.39732803807</v>
      </c>
      <c r="I3216" s="137" t="n">
        <v>4316073.44383344</v>
      </c>
      <c r="J3216" s="138" t="str">
        <f>IF(I3216&gt;0,H3216/I3216,0)</f>
      </c>
      <c r="K3216" s="139" t="str">
        <f>1-EXP(-J3216)</f>
      </c>
      <c r="L3216" s="140" t="str">
        <f>IF(G3216=30,1,M3215)</f>
      </c>
      <c r="M3216" s="141" t="str">
        <f>L3216*(1-K3216)</f>
      </c>
    </row>
    <row r="3217">
      <c r="A3217" t="s">
        <v>148</v>
      </c>
      <c r="B3217" t="s">
        <v>168</v>
      </c>
      <c r="C3217" s="4" t="s">
        <v>169</v>
      </c>
      <c r="D3217" t="s">
        <v>166</v>
      </c>
      <c r="E3217" t="s">
        <v>451</v>
      </c>
      <c r="F3217" s="134" t="n">
        <v>2027</v>
      </c>
      <c r="G3217" s="135" t="n">
        <v>45</v>
      </c>
      <c r="H3217" s="136" t="n">
        <v>6325.10774277736</v>
      </c>
      <c r="I3217" s="137" t="n">
        <v>4181411.46078684</v>
      </c>
      <c r="J3217" s="138" t="str">
        <f>IF(I3217&gt;0,H3217/I3217,0)</f>
      </c>
      <c r="K3217" s="139" t="str">
        <f>1-EXP(-J3217)</f>
      </c>
      <c r="L3217" s="140" t="str">
        <f>IF(G3217=30,1,M3216)</f>
      </c>
      <c r="M3217" s="141" t="str">
        <f>L3217*(1-K3217)</f>
      </c>
    </row>
    <row r="3218">
      <c r="A3218" t="s">
        <v>148</v>
      </c>
      <c r="B3218" t="s">
        <v>168</v>
      </c>
      <c r="C3218" s="4" t="s">
        <v>169</v>
      </c>
      <c r="D3218" t="s">
        <v>166</v>
      </c>
      <c r="E3218" t="s">
        <v>451</v>
      </c>
      <c r="F3218" s="134" t="n">
        <v>2027</v>
      </c>
      <c r="G3218" s="135" t="n">
        <v>46</v>
      </c>
      <c r="H3218" s="136" t="n">
        <v>6800.74170214832</v>
      </c>
      <c r="I3218" s="137" t="n">
        <v>4108815.60678423</v>
      </c>
      <c r="J3218" s="138" t="str">
        <f>IF(I3218&gt;0,H3218/I3218,0)</f>
      </c>
      <c r="K3218" s="139" t="str">
        <f>1-EXP(-J3218)</f>
      </c>
      <c r="L3218" s="140" t="str">
        <f>IF(G3218=30,1,M3217)</f>
      </c>
      <c r="M3218" s="141" t="str">
        <f>L3218*(1-K3218)</f>
      </c>
    </row>
    <row r="3219">
      <c r="A3219" t="s">
        <v>148</v>
      </c>
      <c r="B3219" t="s">
        <v>168</v>
      </c>
      <c r="C3219" s="4" t="s">
        <v>169</v>
      </c>
      <c r="D3219" t="s">
        <v>166</v>
      </c>
      <c r="E3219" t="s">
        <v>451</v>
      </c>
      <c r="F3219" s="134" t="n">
        <v>2027</v>
      </c>
      <c r="G3219" s="135" t="n">
        <v>47</v>
      </c>
      <c r="H3219" s="136" t="n">
        <v>7346.16501663044</v>
      </c>
      <c r="I3219" s="137" t="n">
        <v>4053369.74438263</v>
      </c>
      <c r="J3219" s="138" t="str">
        <f>IF(I3219&gt;0,H3219/I3219,0)</f>
      </c>
      <c r="K3219" s="139" t="str">
        <f>1-EXP(-J3219)</f>
      </c>
      <c r="L3219" s="140" t="str">
        <f>IF(G3219=30,1,M3218)</f>
      </c>
      <c r="M3219" s="141" t="str">
        <f>L3219*(1-K3219)</f>
      </c>
    </row>
    <row r="3220">
      <c r="A3220" t="s">
        <v>148</v>
      </c>
      <c r="B3220" t="s">
        <v>168</v>
      </c>
      <c r="C3220" s="4" t="s">
        <v>169</v>
      </c>
      <c r="D3220" t="s">
        <v>166</v>
      </c>
      <c r="E3220" t="s">
        <v>451</v>
      </c>
      <c r="F3220" s="134" t="n">
        <v>2027</v>
      </c>
      <c r="G3220" s="135" t="n">
        <v>48</v>
      </c>
      <c r="H3220" s="136" t="n">
        <v>7916.9814045603</v>
      </c>
      <c r="I3220" s="137" t="n">
        <v>3992565.97361321</v>
      </c>
      <c r="J3220" s="138" t="str">
        <f>IF(I3220&gt;0,H3220/I3220,0)</f>
      </c>
      <c r="K3220" s="139" t="str">
        <f>1-EXP(-J3220)</f>
      </c>
      <c r="L3220" s="140" t="str">
        <f>IF(G3220=30,1,M3219)</f>
      </c>
      <c r="M3220" s="141" t="str">
        <f>L3220*(1-K3220)</f>
      </c>
    </row>
    <row r="3221">
      <c r="A3221" t="s">
        <v>148</v>
      </c>
      <c r="B3221" t="s">
        <v>168</v>
      </c>
      <c r="C3221" s="4" t="s">
        <v>169</v>
      </c>
      <c r="D3221" t="s">
        <v>166</v>
      </c>
      <c r="E3221" t="s">
        <v>451</v>
      </c>
      <c r="F3221" s="134" t="n">
        <v>2027</v>
      </c>
      <c r="G3221" s="135" t="n">
        <v>49</v>
      </c>
      <c r="H3221" s="136" t="n">
        <v>8479.7832303843</v>
      </c>
      <c r="I3221" s="137" t="n">
        <v>3912218.90065955</v>
      </c>
      <c r="J3221" s="138" t="str">
        <f>IF(I3221&gt;0,H3221/I3221,0)</f>
      </c>
      <c r="K3221" s="139" t="str">
        <f>1-EXP(-J3221)</f>
      </c>
      <c r="L3221" s="140" t="str">
        <f>IF(G3221=30,1,M3220)</f>
      </c>
      <c r="M3221" s="141" t="str">
        <f>L3221*(1-K3221)</f>
      </c>
    </row>
    <row r="3222">
      <c r="A3222" t="s">
        <v>148</v>
      </c>
      <c r="B3222" t="s">
        <v>168</v>
      </c>
      <c r="C3222" s="4" t="s">
        <v>169</v>
      </c>
      <c r="D3222" t="s">
        <v>166</v>
      </c>
      <c r="E3222" t="s">
        <v>451</v>
      </c>
      <c r="F3222" s="134" t="n">
        <v>2027</v>
      </c>
      <c r="G3222" s="135" t="n">
        <v>50</v>
      </c>
      <c r="H3222" s="136" t="n">
        <v>9755.23638499409</v>
      </c>
      <c r="I3222" s="137" t="n">
        <v>3849351.33289567</v>
      </c>
      <c r="J3222" s="138" t="str">
        <f>IF(I3222&gt;0,H3222/I3222,0)</f>
      </c>
      <c r="K3222" s="139" t="str">
        <f>1-EXP(-J3222)</f>
      </c>
      <c r="L3222" s="140" t="str">
        <f>IF(G3222=30,1,M3221)</f>
      </c>
      <c r="M3222" s="141" t="str">
        <f>L3222*(1-K3222)</f>
      </c>
    </row>
    <row r="3223">
      <c r="A3223" t="s">
        <v>148</v>
      </c>
      <c r="B3223" t="s">
        <v>168</v>
      </c>
      <c r="C3223" s="4" t="s">
        <v>169</v>
      </c>
      <c r="D3223" t="s">
        <v>166</v>
      </c>
      <c r="E3223" t="s">
        <v>451</v>
      </c>
      <c r="F3223" s="134" t="n">
        <v>2027</v>
      </c>
      <c r="G3223" s="135" t="n">
        <v>51</v>
      </c>
      <c r="H3223" s="136" t="n">
        <v>10439.8222896771</v>
      </c>
      <c r="I3223" s="137" t="n">
        <v>3773673.03242768</v>
      </c>
      <c r="J3223" s="138" t="str">
        <f>IF(I3223&gt;0,H3223/I3223,0)</f>
      </c>
      <c r="K3223" s="139" t="str">
        <f>1-EXP(-J3223)</f>
      </c>
      <c r="L3223" s="140" t="str">
        <f>IF(G3223=30,1,M3222)</f>
      </c>
      <c r="M3223" s="141" t="str">
        <f>L3223*(1-K3223)</f>
      </c>
    </row>
    <row r="3224">
      <c r="A3224" t="s">
        <v>148</v>
      </c>
      <c r="B3224" t="s">
        <v>168</v>
      </c>
      <c r="C3224" s="4" t="s">
        <v>169</v>
      </c>
      <c r="D3224" t="s">
        <v>166</v>
      </c>
      <c r="E3224" t="s">
        <v>451</v>
      </c>
      <c r="F3224" s="134" t="n">
        <v>2027</v>
      </c>
      <c r="G3224" s="135" t="n">
        <v>52</v>
      </c>
      <c r="H3224" s="136" t="n">
        <v>11162.6627385589</v>
      </c>
      <c r="I3224" s="137" t="n">
        <v>3698233.67120936</v>
      </c>
      <c r="J3224" s="138" t="str">
        <f>IF(I3224&gt;0,H3224/I3224,0)</f>
      </c>
      <c r="K3224" s="139" t="str">
        <f>1-EXP(-J3224)</f>
      </c>
      <c r="L3224" s="140" t="str">
        <f>IF(G3224=30,1,M3223)</f>
      </c>
      <c r="M3224" s="141" t="str">
        <f>L3224*(1-K3224)</f>
      </c>
    </row>
    <row r="3225">
      <c r="A3225" t="s">
        <v>148</v>
      </c>
      <c r="B3225" t="s">
        <v>168</v>
      </c>
      <c r="C3225" s="4" t="s">
        <v>169</v>
      </c>
      <c r="D3225" t="s">
        <v>166</v>
      </c>
      <c r="E3225" t="s">
        <v>451</v>
      </c>
      <c r="F3225" s="134" t="n">
        <v>2027</v>
      </c>
      <c r="G3225" s="135" t="n">
        <v>53</v>
      </c>
      <c r="H3225" s="136" t="n">
        <v>11839.8887547104</v>
      </c>
      <c r="I3225" s="137" t="n">
        <v>3595050.09208225</v>
      </c>
      <c r="J3225" s="138" t="str">
        <f>IF(I3225&gt;0,H3225/I3225,0)</f>
      </c>
      <c r="K3225" s="139" t="str">
        <f>1-EXP(-J3225)</f>
      </c>
      <c r="L3225" s="140" t="str">
        <f>IF(G3225=30,1,M3224)</f>
      </c>
      <c r="M3225" s="141" t="str">
        <f>L3225*(1-K3225)</f>
      </c>
    </row>
    <row r="3226">
      <c r="A3226" t="s">
        <v>148</v>
      </c>
      <c r="B3226" t="s">
        <v>168</v>
      </c>
      <c r="C3226" s="4" t="s">
        <v>169</v>
      </c>
      <c r="D3226" t="s">
        <v>166</v>
      </c>
      <c r="E3226" t="s">
        <v>451</v>
      </c>
      <c r="F3226" s="134" t="n">
        <v>2027</v>
      </c>
      <c r="G3226" s="135" t="n">
        <v>54</v>
      </c>
      <c r="H3226" s="136" t="n">
        <v>12772.1323031591</v>
      </c>
      <c r="I3226" s="137" t="n">
        <v>3553026.77903822</v>
      </c>
      <c r="J3226" s="138" t="str">
        <f>IF(I3226&gt;0,H3226/I3226,0)</f>
      </c>
      <c r="K3226" s="139" t="str">
        <f>1-EXP(-J3226)</f>
      </c>
      <c r="L3226" s="140" t="str">
        <f>IF(G3226=30,1,M3225)</f>
      </c>
      <c r="M3226" s="141" t="str">
        <f>L3226*(1-K3226)</f>
      </c>
    </row>
    <row r="3227">
      <c r="A3227" t="s">
        <v>148</v>
      </c>
      <c r="B3227" t="s">
        <v>168</v>
      </c>
      <c r="C3227" s="4" t="s">
        <v>169</v>
      </c>
      <c r="D3227" t="s">
        <v>166</v>
      </c>
      <c r="E3227" t="s">
        <v>451</v>
      </c>
      <c r="F3227" s="134" t="n">
        <v>2027</v>
      </c>
      <c r="G3227" s="135" t="n">
        <v>55</v>
      </c>
      <c r="H3227" s="136" t="n">
        <v>13355.229211992</v>
      </c>
      <c r="I3227" s="137" t="n">
        <v>3344984.62713935</v>
      </c>
      <c r="J3227" s="138" t="str">
        <f>IF(I3227&gt;0,H3227/I3227,0)</f>
      </c>
      <c r="K3227" s="139" t="str">
        <f>1-EXP(-J3227)</f>
      </c>
      <c r="L3227" s="140" t="str">
        <f>IF(G3227=30,1,M3226)</f>
      </c>
      <c r="M3227" s="141" t="str">
        <f>L3227*(1-K3227)</f>
      </c>
    </row>
    <row r="3228">
      <c r="A3228" t="s">
        <v>148</v>
      </c>
      <c r="B3228" t="s">
        <v>168</v>
      </c>
      <c r="C3228" s="4" t="s">
        <v>169</v>
      </c>
      <c r="D3228" t="s">
        <v>166</v>
      </c>
      <c r="E3228" t="s">
        <v>451</v>
      </c>
      <c r="F3228" s="134" t="n">
        <v>2027</v>
      </c>
      <c r="G3228" s="135" t="n">
        <v>56</v>
      </c>
      <c r="H3228" s="136" t="n">
        <v>14209.9705627874</v>
      </c>
      <c r="I3228" s="137" t="n">
        <v>3259763.71624905</v>
      </c>
      <c r="J3228" s="138" t="str">
        <f>IF(I3228&gt;0,H3228/I3228,0)</f>
      </c>
      <c r="K3228" s="139" t="str">
        <f>1-EXP(-J3228)</f>
      </c>
      <c r="L3228" s="140" t="str">
        <f>IF(G3228=30,1,M3227)</f>
      </c>
      <c r="M3228" s="141" t="str">
        <f>L3228*(1-K3228)</f>
      </c>
    </row>
    <row r="3229">
      <c r="A3229" t="s">
        <v>148</v>
      </c>
      <c r="B3229" t="s">
        <v>168</v>
      </c>
      <c r="C3229" s="4" t="s">
        <v>169</v>
      </c>
      <c r="D3229" t="s">
        <v>166</v>
      </c>
      <c r="E3229" t="s">
        <v>451</v>
      </c>
      <c r="F3229" s="134" t="n">
        <v>2027</v>
      </c>
      <c r="G3229" s="135" t="n">
        <v>57</v>
      </c>
      <c r="H3229" s="136" t="n">
        <v>15143.590839862</v>
      </c>
      <c r="I3229" s="137" t="n">
        <v>3179622.49823563</v>
      </c>
      <c r="J3229" s="138" t="str">
        <f>IF(I3229&gt;0,H3229/I3229,0)</f>
      </c>
      <c r="K3229" s="139" t="str">
        <f>1-EXP(-J3229)</f>
      </c>
      <c r="L3229" s="140" t="str">
        <f>IF(G3229=30,1,M3228)</f>
      </c>
      <c r="M3229" s="141" t="str">
        <f>L3229*(1-K3229)</f>
      </c>
    </row>
    <row r="3230">
      <c r="A3230" t="s">
        <v>148</v>
      </c>
      <c r="B3230" t="s">
        <v>168</v>
      </c>
      <c r="C3230" s="4" t="s">
        <v>169</v>
      </c>
      <c r="D3230" t="s">
        <v>166</v>
      </c>
      <c r="E3230" t="s">
        <v>451</v>
      </c>
      <c r="F3230" s="134" t="n">
        <v>2027</v>
      </c>
      <c r="G3230" s="135" t="n">
        <v>58</v>
      </c>
      <c r="H3230" s="136" t="n">
        <v>16079.5937773299</v>
      </c>
      <c r="I3230" s="137" t="n">
        <v>3090213.69733496</v>
      </c>
      <c r="J3230" s="138" t="str">
        <f>IF(I3230&gt;0,H3230/I3230,0)</f>
      </c>
      <c r="K3230" s="139" t="str">
        <f>1-EXP(-J3230)</f>
      </c>
      <c r="L3230" s="140" t="str">
        <f>IF(G3230=30,1,M3229)</f>
      </c>
      <c r="M3230" s="141" t="str">
        <f>L3230*(1-K3230)</f>
      </c>
    </row>
    <row r="3231">
      <c r="A3231" t="s">
        <v>148</v>
      </c>
      <c r="B3231" t="s">
        <v>168</v>
      </c>
      <c r="C3231" s="4" t="s">
        <v>169</v>
      </c>
      <c r="D3231" t="s">
        <v>166</v>
      </c>
      <c r="E3231" t="s">
        <v>451</v>
      </c>
      <c r="F3231" s="134" t="n">
        <v>2027</v>
      </c>
      <c r="G3231" s="135" t="n">
        <v>59</v>
      </c>
      <c r="H3231" s="136" t="n">
        <v>16948.4188788624</v>
      </c>
      <c r="I3231" s="137" t="n">
        <v>2980790.94356784</v>
      </c>
      <c r="J3231" s="138" t="str">
        <f>IF(I3231&gt;0,H3231/I3231,0)</f>
      </c>
      <c r="K3231" s="139" t="str">
        <f>1-EXP(-J3231)</f>
      </c>
      <c r="L3231" s="140" t="str">
        <f>IF(G3231=30,1,M3230)</f>
      </c>
      <c r="M3231" s="141" t="str">
        <f>L3231*(1-K3231)</f>
      </c>
    </row>
    <row r="3232">
      <c r="A3232" t="s">
        <v>148</v>
      </c>
      <c r="B3232" t="s">
        <v>168</v>
      </c>
      <c r="C3232" s="4" t="s">
        <v>169</v>
      </c>
      <c r="D3232" t="s">
        <v>166</v>
      </c>
      <c r="E3232" t="s">
        <v>451</v>
      </c>
      <c r="F3232" s="134" t="n">
        <v>2027</v>
      </c>
      <c r="G3232" s="135" t="n">
        <v>60</v>
      </c>
      <c r="H3232" s="136" t="n">
        <v>18107.0526849057</v>
      </c>
      <c r="I3232" s="137" t="n">
        <v>2839747.50309336</v>
      </c>
      <c r="J3232" s="138" t="str">
        <f>IF(I3232&gt;0,H3232/I3232,0)</f>
      </c>
      <c r="K3232" s="139" t="str">
        <f>1-EXP(-J3232)</f>
      </c>
      <c r="L3232" s="140" t="str">
        <f>IF(G3232=30,1,M3231)</f>
      </c>
      <c r="M3232" s="141" t="str">
        <f>L3232*(1-K3232)</f>
      </c>
    </row>
    <row r="3233">
      <c r="A3233" t="s">
        <v>148</v>
      </c>
      <c r="B3233" t="s">
        <v>168</v>
      </c>
      <c r="C3233" s="4" t="s">
        <v>169</v>
      </c>
      <c r="D3233" t="s">
        <v>166</v>
      </c>
      <c r="E3233" t="s">
        <v>451</v>
      </c>
      <c r="F3233" s="134" t="n">
        <v>2027</v>
      </c>
      <c r="G3233" s="135" t="n">
        <v>61</v>
      </c>
      <c r="H3233" s="136" t="n">
        <v>19089.4029757588</v>
      </c>
      <c r="I3233" s="137" t="n">
        <v>2735177.85231975</v>
      </c>
      <c r="J3233" s="138" t="str">
        <f>IF(I3233&gt;0,H3233/I3233,0)</f>
      </c>
      <c r="K3233" s="139" t="str">
        <f>1-EXP(-J3233)</f>
      </c>
      <c r="L3233" s="140" t="str">
        <f>IF(G3233=30,1,M3232)</f>
      </c>
      <c r="M3233" s="141" t="str">
        <f>L3233*(1-K3233)</f>
      </c>
    </row>
    <row r="3234">
      <c r="A3234" t="s">
        <v>148</v>
      </c>
      <c r="B3234" t="s">
        <v>168</v>
      </c>
      <c r="C3234" s="4" t="s">
        <v>169</v>
      </c>
      <c r="D3234" t="s">
        <v>166</v>
      </c>
      <c r="E3234" t="s">
        <v>451</v>
      </c>
      <c r="F3234" s="134" t="n">
        <v>2027</v>
      </c>
      <c r="G3234" s="135" t="n">
        <v>62</v>
      </c>
      <c r="H3234" s="136" t="n">
        <v>19912.0321435464</v>
      </c>
      <c r="I3234" s="137" t="n">
        <v>2609186.53567344</v>
      </c>
      <c r="J3234" s="138" t="str">
        <f>IF(I3234&gt;0,H3234/I3234,0)</f>
      </c>
      <c r="K3234" s="139" t="str">
        <f>1-EXP(-J3234)</f>
      </c>
      <c r="L3234" s="140" t="str">
        <f>IF(G3234=30,1,M3233)</f>
      </c>
      <c r="M3234" s="141" t="str">
        <f>L3234*(1-K3234)</f>
      </c>
    </row>
    <row r="3235">
      <c r="A3235" t="s">
        <v>148</v>
      </c>
      <c r="B3235" t="s">
        <v>168</v>
      </c>
      <c r="C3235" s="4" t="s">
        <v>169</v>
      </c>
      <c r="D3235" t="s">
        <v>166</v>
      </c>
      <c r="E3235" t="s">
        <v>451</v>
      </c>
      <c r="F3235" s="134" t="n">
        <v>2027</v>
      </c>
      <c r="G3235" s="135" t="n">
        <v>63</v>
      </c>
      <c r="H3235" s="136" t="n">
        <v>20735.6477447693</v>
      </c>
      <c r="I3235" s="137" t="n">
        <v>2483424.29692895</v>
      </c>
      <c r="J3235" s="138" t="str">
        <f>IF(I3235&gt;0,H3235/I3235,0)</f>
      </c>
      <c r="K3235" s="139" t="str">
        <f>1-EXP(-J3235)</f>
      </c>
      <c r="L3235" s="140" t="str">
        <f>IF(G3235=30,1,M3234)</f>
      </c>
      <c r="M3235" s="141" t="str">
        <f>L3235*(1-K3235)</f>
      </c>
    </row>
    <row r="3236">
      <c r="A3236" t="s">
        <v>148</v>
      </c>
      <c r="B3236" t="s">
        <v>168</v>
      </c>
      <c r="C3236" s="4" t="s">
        <v>169</v>
      </c>
      <c r="D3236" t="s">
        <v>166</v>
      </c>
      <c r="E3236" t="s">
        <v>451</v>
      </c>
      <c r="F3236" s="134" t="n">
        <v>2027</v>
      </c>
      <c r="G3236" s="135" t="n">
        <v>64</v>
      </c>
      <c r="H3236" s="136" t="n">
        <v>21595.3179891884</v>
      </c>
      <c r="I3236" s="137" t="n">
        <v>2362642.78746245</v>
      </c>
      <c r="J3236" s="138" t="str">
        <f>IF(I3236&gt;0,H3236/I3236,0)</f>
      </c>
      <c r="K3236" s="139" t="str">
        <f>1-EXP(-J3236)</f>
      </c>
      <c r="L3236" s="140" t="str">
        <f>IF(G3236=30,1,M3235)</f>
      </c>
      <c r="M3236" s="141" t="str">
        <f>L3236*(1-K3236)</f>
      </c>
    </row>
    <row r="3237">
      <c r="A3237" t="s">
        <v>148</v>
      </c>
      <c r="B3237" t="s">
        <v>168</v>
      </c>
      <c r="C3237" s="4" t="s">
        <v>169</v>
      </c>
      <c r="D3237" t="s">
        <v>166</v>
      </c>
      <c r="E3237" t="s">
        <v>451</v>
      </c>
      <c r="F3237" s="134" t="n">
        <v>2027</v>
      </c>
      <c r="G3237" s="135" t="n">
        <v>65</v>
      </c>
      <c r="H3237" s="136" t="n">
        <v>21706.9847923558</v>
      </c>
      <c r="I3237" s="137" t="n">
        <v>2216154.27881473</v>
      </c>
      <c r="J3237" s="138" t="str">
        <f>IF(I3237&gt;0,H3237/I3237,0)</f>
      </c>
      <c r="K3237" s="139" t="str">
        <f>1-EXP(-J3237)</f>
      </c>
      <c r="L3237" s="140" t="str">
        <f>IF(G3237=30,1,M3236)</f>
      </c>
      <c r="M3237" s="141" t="str">
        <f>L3237*(1-K3237)</f>
      </c>
    </row>
    <row r="3238">
      <c r="A3238" t="s">
        <v>148</v>
      </c>
      <c r="B3238" t="s">
        <v>168</v>
      </c>
      <c r="C3238" s="4" t="s">
        <v>169</v>
      </c>
      <c r="D3238" t="s">
        <v>166</v>
      </c>
      <c r="E3238" t="s">
        <v>451</v>
      </c>
      <c r="F3238" s="134" t="n">
        <v>2027</v>
      </c>
      <c r="G3238" s="135" t="n">
        <v>66</v>
      </c>
      <c r="H3238" s="136" t="n">
        <v>22484.1213306836</v>
      </c>
      <c r="I3238" s="137" t="n">
        <v>2094990.69856282</v>
      </c>
      <c r="J3238" s="138" t="str">
        <f>IF(I3238&gt;0,H3238/I3238,0)</f>
      </c>
      <c r="K3238" s="139" t="str">
        <f>1-EXP(-J3238)</f>
      </c>
      <c r="L3238" s="140" t="str">
        <f>IF(G3238=30,1,M3237)</f>
      </c>
      <c r="M3238" s="141" t="str">
        <f>L3238*(1-K3238)</f>
      </c>
    </row>
    <row r="3239">
      <c r="A3239" t="s">
        <v>148</v>
      </c>
      <c r="B3239" t="s">
        <v>168</v>
      </c>
      <c r="C3239" s="4" t="s">
        <v>169</v>
      </c>
      <c r="D3239" t="s">
        <v>166</v>
      </c>
      <c r="E3239" t="s">
        <v>451</v>
      </c>
      <c r="F3239" s="134" t="n">
        <v>2027</v>
      </c>
      <c r="G3239" s="135" t="n">
        <v>67</v>
      </c>
      <c r="H3239" s="136" t="n">
        <v>23176.3705210981</v>
      </c>
      <c r="I3239" s="137" t="n">
        <v>1969826.24959218</v>
      </c>
      <c r="J3239" s="138" t="str">
        <f>IF(I3239&gt;0,H3239/I3239,0)</f>
      </c>
      <c r="K3239" s="139" t="str">
        <f>1-EXP(-J3239)</f>
      </c>
      <c r="L3239" s="140" t="str">
        <f>IF(G3239=30,1,M3238)</f>
      </c>
      <c r="M3239" s="141" t="str">
        <f>L3239*(1-K3239)</f>
      </c>
    </row>
    <row r="3240">
      <c r="A3240" t="s">
        <v>148</v>
      </c>
      <c r="B3240" t="s">
        <v>168</v>
      </c>
      <c r="C3240" s="4" t="s">
        <v>169</v>
      </c>
      <c r="D3240" t="s">
        <v>166</v>
      </c>
      <c r="E3240" t="s">
        <v>451</v>
      </c>
      <c r="F3240" s="134" t="n">
        <v>2027</v>
      </c>
      <c r="G3240" s="135" t="n">
        <v>68</v>
      </c>
      <c r="H3240" s="136" t="n">
        <v>23728.4826070198</v>
      </c>
      <c r="I3240" s="137" t="n">
        <v>1838783.61858608</v>
      </c>
      <c r="J3240" s="138" t="str">
        <f>IF(I3240&gt;0,H3240/I3240,0)</f>
      </c>
      <c r="K3240" s="139" t="str">
        <f>1-EXP(-J3240)</f>
      </c>
      <c r="L3240" s="140" t="str">
        <f>IF(G3240=30,1,M3239)</f>
      </c>
      <c r="M3240" s="141" t="str">
        <f>L3240*(1-K3240)</f>
      </c>
    </row>
    <row r="3241">
      <c r="A3241" t="s">
        <v>148</v>
      </c>
      <c r="B3241" t="s">
        <v>168</v>
      </c>
      <c r="C3241" s="4" t="s">
        <v>169</v>
      </c>
      <c r="D3241" t="s">
        <v>166</v>
      </c>
      <c r="E3241" t="s">
        <v>451</v>
      </c>
      <c r="F3241" s="134" t="n">
        <v>2027</v>
      </c>
      <c r="G3241" s="135" t="n">
        <v>69</v>
      </c>
      <c r="H3241" s="136" t="n">
        <v>24225.5930234764</v>
      </c>
      <c r="I3241" s="137" t="n">
        <v>1710298.44118649</v>
      </c>
      <c r="J3241" s="138" t="str">
        <f>IF(I3241&gt;0,H3241/I3241,0)</f>
      </c>
      <c r="K3241" s="139" t="str">
        <f>1-EXP(-J3241)</f>
      </c>
      <c r="L3241" s="140" t="str">
        <f>IF(G3241=30,1,M3240)</f>
      </c>
      <c r="M3241" s="141" t="str">
        <f>L3241*(1-K3241)</f>
      </c>
    </row>
    <row r="3242">
      <c r="A3242" t="s">
        <v>148</v>
      </c>
      <c r="B3242" t="s">
        <v>168</v>
      </c>
      <c r="C3242" s="4" t="s">
        <v>169</v>
      </c>
      <c r="D3242" t="s">
        <v>166</v>
      </c>
      <c r="E3242" t="s">
        <v>451</v>
      </c>
      <c r="F3242" s="134" t="n">
        <v>2028</v>
      </c>
      <c r="G3242" s="135" t="n">
        <v>30</v>
      </c>
      <c r="H3242" s="136" t="n">
        <v>977.266514992362</v>
      </c>
      <c r="I3242" s="137" t="n">
        <v>4420058.45944782</v>
      </c>
      <c r="J3242" s="138" t="str">
        <f>IF(I3242&gt;0,H3242/I3242,0)</f>
      </c>
      <c r="K3242" s="139" t="str">
        <f>1-EXP(-J3242)</f>
      </c>
      <c r="L3242" s="140" t="str">
        <f>IF(G3242=30,1,M3241)</f>
      </c>
      <c r="M3242" s="141" t="str">
        <f>L3242*(1-K3242)</f>
      </c>
    </row>
    <row r="3243">
      <c r="A3243" t="s">
        <v>148</v>
      </c>
      <c r="B3243" t="s">
        <v>168</v>
      </c>
      <c r="C3243" s="4" t="s">
        <v>169</v>
      </c>
      <c r="D3243" t="s">
        <v>166</v>
      </c>
      <c r="E3243" t="s">
        <v>451</v>
      </c>
      <c r="F3243" s="134" t="n">
        <v>2028</v>
      </c>
      <c r="G3243" s="135" t="n">
        <v>31</v>
      </c>
      <c r="H3243" s="136" t="n">
        <v>1335.76599909809</v>
      </c>
      <c r="I3243" s="137" t="n">
        <v>4561954.68601532</v>
      </c>
      <c r="J3243" s="138" t="str">
        <f>IF(I3243&gt;0,H3243/I3243,0)</f>
      </c>
      <c r="K3243" s="139" t="str">
        <f>1-EXP(-J3243)</f>
      </c>
      <c r="L3243" s="140" t="str">
        <f>IF(G3243=30,1,M3242)</f>
      </c>
      <c r="M3243" s="141" t="str">
        <f>L3243*(1-K3243)</f>
      </c>
    </row>
    <row r="3244">
      <c r="A3244" t="s">
        <v>148</v>
      </c>
      <c r="B3244" t="s">
        <v>168</v>
      </c>
      <c r="C3244" s="4" t="s">
        <v>169</v>
      </c>
      <c r="D3244" t="s">
        <v>166</v>
      </c>
      <c r="E3244" t="s">
        <v>451</v>
      </c>
      <c r="F3244" s="134" t="n">
        <v>2028</v>
      </c>
      <c r="G3244" s="135" t="n">
        <v>32</v>
      </c>
      <c r="H3244" s="136" t="n">
        <v>1384.57826153744</v>
      </c>
      <c r="I3244" s="137" t="n">
        <v>4519599.92609358</v>
      </c>
      <c r="J3244" s="138" t="str">
        <f>IF(I3244&gt;0,H3244/I3244,0)</f>
      </c>
      <c r="K3244" s="139" t="str">
        <f>1-EXP(-J3244)</f>
      </c>
      <c r="L3244" s="140" t="str">
        <f>IF(G3244=30,1,M3243)</f>
      </c>
      <c r="M3244" s="141" t="str">
        <f>L3244*(1-K3244)</f>
      </c>
    </row>
    <row r="3245">
      <c r="A3245" t="s">
        <v>148</v>
      </c>
      <c r="B3245" t="s">
        <v>168</v>
      </c>
      <c r="C3245" s="4" t="s">
        <v>169</v>
      </c>
      <c r="D3245" t="s">
        <v>166</v>
      </c>
      <c r="E3245" t="s">
        <v>451</v>
      </c>
      <c r="F3245" s="134" t="n">
        <v>2028</v>
      </c>
      <c r="G3245" s="135" t="n">
        <v>33</v>
      </c>
      <c r="H3245" s="136" t="n">
        <v>1434.6499403948</v>
      </c>
      <c r="I3245" s="137" t="n">
        <v>4447053.34272268</v>
      </c>
      <c r="J3245" s="138" t="str">
        <f>IF(I3245&gt;0,H3245/I3245,0)</f>
      </c>
      <c r="K3245" s="139" t="str">
        <f>1-EXP(-J3245)</f>
      </c>
      <c r="L3245" s="140" t="str">
        <f>IF(G3245=30,1,M3244)</f>
      </c>
      <c r="M3245" s="141" t="str">
        <f>L3245*(1-K3245)</f>
      </c>
    </row>
    <row r="3246">
      <c r="A3246" t="s">
        <v>148</v>
      </c>
      <c r="B3246" t="s">
        <v>168</v>
      </c>
      <c r="C3246" s="4" t="s">
        <v>169</v>
      </c>
      <c r="D3246" t="s">
        <v>166</v>
      </c>
      <c r="E3246" t="s">
        <v>451</v>
      </c>
      <c r="F3246" s="134" t="n">
        <v>2028</v>
      </c>
      <c r="G3246" s="135" t="n">
        <v>34</v>
      </c>
      <c r="H3246" s="136" t="n">
        <v>1500.21348171758</v>
      </c>
      <c r="I3246" s="137" t="n">
        <v>4390430.41170878</v>
      </c>
      <c r="J3246" s="138" t="str">
        <f>IF(I3246&gt;0,H3246/I3246,0)</f>
      </c>
      <c r="K3246" s="139" t="str">
        <f>1-EXP(-J3246)</f>
      </c>
      <c r="L3246" s="140" t="str">
        <f>IF(G3246=30,1,M3245)</f>
      </c>
      <c r="M3246" s="141" t="str">
        <f>L3246*(1-K3246)</f>
      </c>
    </row>
    <row r="3247">
      <c r="A3247" t="s">
        <v>148</v>
      </c>
      <c r="B3247" t="s">
        <v>168</v>
      </c>
      <c r="C3247" s="4" t="s">
        <v>169</v>
      </c>
      <c r="D3247" t="s">
        <v>166</v>
      </c>
      <c r="E3247" t="s">
        <v>451</v>
      </c>
      <c r="F3247" s="134" t="n">
        <v>2028</v>
      </c>
      <c r="G3247" s="135" t="n">
        <v>35</v>
      </c>
      <c r="H3247" s="136" t="n">
        <v>2030.73842166056</v>
      </c>
      <c r="I3247" s="137" t="n">
        <v>4337523.0277541</v>
      </c>
      <c r="J3247" s="138" t="str">
        <f>IF(I3247&gt;0,H3247/I3247,0)</f>
      </c>
      <c r="K3247" s="139" t="str">
        <f>1-EXP(-J3247)</f>
      </c>
      <c r="L3247" s="140" t="str">
        <f>IF(G3247=30,1,M3246)</f>
      </c>
      <c r="M3247" s="141" t="str">
        <f>L3247*(1-K3247)</f>
      </c>
    </row>
    <row r="3248">
      <c r="A3248" t="s">
        <v>148</v>
      </c>
      <c r="B3248" t="s">
        <v>168</v>
      </c>
      <c r="C3248" s="4" t="s">
        <v>169</v>
      </c>
      <c r="D3248" t="s">
        <v>166</v>
      </c>
      <c r="E3248" t="s">
        <v>451</v>
      </c>
      <c r="F3248" s="134" t="n">
        <v>2028</v>
      </c>
      <c r="G3248" s="135" t="n">
        <v>36</v>
      </c>
      <c r="H3248" s="136" t="n">
        <v>2187.01288988107</v>
      </c>
      <c r="I3248" s="137" t="n">
        <v>4375929.94123343</v>
      </c>
      <c r="J3248" s="138" t="str">
        <f>IF(I3248&gt;0,H3248/I3248,0)</f>
      </c>
      <c r="K3248" s="139" t="str">
        <f>1-EXP(-J3248)</f>
      </c>
      <c r="L3248" s="140" t="str">
        <f>IF(G3248=30,1,M3247)</f>
      </c>
      <c r="M3248" s="141" t="str">
        <f>L3248*(1-K3248)</f>
      </c>
    </row>
    <row r="3249">
      <c r="A3249" t="s">
        <v>148</v>
      </c>
      <c r="B3249" t="s">
        <v>168</v>
      </c>
      <c r="C3249" s="4" t="s">
        <v>169</v>
      </c>
      <c r="D3249" t="s">
        <v>166</v>
      </c>
      <c r="E3249" t="s">
        <v>451</v>
      </c>
      <c r="F3249" s="134" t="n">
        <v>2028</v>
      </c>
      <c r="G3249" s="135" t="n">
        <v>37</v>
      </c>
      <c r="H3249" s="136" t="n">
        <v>2355.06516338643</v>
      </c>
      <c r="I3249" s="137" t="n">
        <v>4395164.43401009</v>
      </c>
      <c r="J3249" s="138" t="str">
        <f>IF(I3249&gt;0,H3249/I3249,0)</f>
      </c>
      <c r="K3249" s="139" t="str">
        <f>1-EXP(-J3249)</f>
      </c>
      <c r="L3249" s="140" t="str">
        <f>IF(G3249=30,1,M3248)</f>
      </c>
      <c r="M3249" s="141" t="str">
        <f>L3249*(1-K3249)</f>
      </c>
    </row>
    <row r="3250">
      <c r="A3250" t="s">
        <v>148</v>
      </c>
      <c r="B3250" t="s">
        <v>168</v>
      </c>
      <c r="C3250" s="4" t="s">
        <v>169</v>
      </c>
      <c r="D3250" t="s">
        <v>166</v>
      </c>
      <c r="E3250" t="s">
        <v>451</v>
      </c>
      <c r="F3250" s="134" t="n">
        <v>2028</v>
      </c>
      <c r="G3250" s="135" t="n">
        <v>38</v>
      </c>
      <c r="H3250" s="136" t="n">
        <v>3573.62659909043</v>
      </c>
      <c r="I3250" s="137" t="n">
        <v>6472833.32419875</v>
      </c>
      <c r="J3250" s="138" t="str">
        <f>IF(I3250&gt;0,H3250/I3250,0)</f>
      </c>
      <c r="K3250" s="139" t="str">
        <f>1-EXP(-J3250)</f>
      </c>
      <c r="L3250" s="140" t="str">
        <f>IF(G3250=30,1,M3249)</f>
      </c>
      <c r="M3250" s="141" t="str">
        <f>L3250*(1-K3250)</f>
      </c>
    </row>
    <row r="3251">
      <c r="A3251" t="s">
        <v>148</v>
      </c>
      <c r="B3251" t="s">
        <v>168</v>
      </c>
      <c r="C3251" s="4" t="s">
        <v>169</v>
      </c>
      <c r="D3251" t="s">
        <v>166</v>
      </c>
      <c r="E3251" t="s">
        <v>451</v>
      </c>
      <c r="F3251" s="134" t="n">
        <v>2028</v>
      </c>
      <c r="G3251" s="135" t="n">
        <v>39</v>
      </c>
      <c r="H3251" s="136" t="n">
        <v>2695.40414760528</v>
      </c>
      <c r="I3251" s="137" t="n">
        <v>4356191.50800831</v>
      </c>
      <c r="J3251" s="138" t="str">
        <f>IF(I3251&gt;0,H3251/I3251,0)</f>
      </c>
      <c r="K3251" s="139" t="str">
        <f>1-EXP(-J3251)</f>
      </c>
      <c r="L3251" s="140" t="str">
        <f>IF(G3251=30,1,M3250)</f>
      </c>
      <c r="M3251" s="141" t="str">
        <f>L3251*(1-K3251)</f>
      </c>
    </row>
    <row r="3252">
      <c r="A3252" t="s">
        <v>148</v>
      </c>
      <c r="B3252" t="s">
        <v>168</v>
      </c>
      <c r="C3252" s="4" t="s">
        <v>169</v>
      </c>
      <c r="D3252" t="s">
        <v>166</v>
      </c>
      <c r="E3252" t="s">
        <v>451</v>
      </c>
      <c r="F3252" s="134" t="n">
        <v>2028</v>
      </c>
      <c r="G3252" s="135" t="n">
        <v>40</v>
      </c>
      <c r="H3252" s="136" t="n">
        <v>3618.33190337329</v>
      </c>
      <c r="I3252" s="137" t="n">
        <v>4340906.95600525</v>
      </c>
      <c r="J3252" s="138" t="str">
        <f>IF(I3252&gt;0,H3252/I3252,0)</f>
      </c>
      <c r="K3252" s="139" t="str">
        <f>1-EXP(-J3252)</f>
      </c>
      <c r="L3252" s="140" t="str">
        <f>IF(G3252=30,1,M3251)</f>
      </c>
      <c r="M3252" s="141" t="str">
        <f>L3252*(1-K3252)</f>
      </c>
    </row>
    <row r="3253">
      <c r="A3253" t="s">
        <v>148</v>
      </c>
      <c r="B3253" t="s">
        <v>168</v>
      </c>
      <c r="C3253" s="4" t="s">
        <v>169</v>
      </c>
      <c r="D3253" t="s">
        <v>166</v>
      </c>
      <c r="E3253" t="s">
        <v>451</v>
      </c>
      <c r="F3253" s="134" t="n">
        <v>2028</v>
      </c>
      <c r="G3253" s="135" t="n">
        <v>41</v>
      </c>
      <c r="H3253" s="136" t="n">
        <v>3792.70327488691</v>
      </c>
      <c r="I3253" s="137" t="n">
        <v>4208768.71690902</v>
      </c>
      <c r="J3253" s="138" t="str">
        <f>IF(I3253&gt;0,H3253/I3253,0)</f>
      </c>
      <c r="K3253" s="139" t="str">
        <f>1-EXP(-J3253)</f>
      </c>
      <c r="L3253" s="140" t="str">
        <f>IF(G3253=30,1,M3252)</f>
      </c>
      <c r="M3253" s="141" t="str">
        <f>L3253*(1-K3253)</f>
      </c>
    </row>
    <row r="3254">
      <c r="A3254" t="s">
        <v>148</v>
      </c>
      <c r="B3254" t="s">
        <v>168</v>
      </c>
      <c r="C3254" s="4" t="s">
        <v>169</v>
      </c>
      <c r="D3254" t="s">
        <v>166</v>
      </c>
      <c r="E3254" t="s">
        <v>451</v>
      </c>
      <c r="F3254" s="134" t="n">
        <v>2028</v>
      </c>
      <c r="G3254" s="135" t="n">
        <v>42</v>
      </c>
      <c r="H3254" s="136" t="n">
        <v>4078.18468132092</v>
      </c>
      <c r="I3254" s="137" t="n">
        <v>4175704.34567454</v>
      </c>
      <c r="J3254" s="138" t="str">
        <f>IF(I3254&gt;0,H3254/I3254,0)</f>
      </c>
      <c r="K3254" s="139" t="str">
        <f>1-EXP(-J3254)</f>
      </c>
      <c r="L3254" s="140" t="str">
        <f>IF(G3254=30,1,M3253)</f>
      </c>
      <c r="M3254" s="141" t="str">
        <f>L3254*(1-K3254)</f>
      </c>
    </row>
    <row r="3255">
      <c r="A3255" t="s">
        <v>148</v>
      </c>
      <c r="B3255" t="s">
        <v>168</v>
      </c>
      <c r="C3255" s="4" t="s">
        <v>169</v>
      </c>
      <c r="D3255" t="s">
        <v>166</v>
      </c>
      <c r="E3255" t="s">
        <v>451</v>
      </c>
      <c r="F3255" s="134" t="n">
        <v>2028</v>
      </c>
      <c r="G3255" s="135" t="n">
        <v>43</v>
      </c>
      <c r="H3255" s="136" t="n">
        <v>4501.0262100414</v>
      </c>
      <c r="I3255" s="137" t="n">
        <v>4236967.1258898</v>
      </c>
      <c r="J3255" s="138" t="str">
        <f>IF(I3255&gt;0,H3255/I3255,0)</f>
      </c>
      <c r="K3255" s="139" t="str">
        <f>1-EXP(-J3255)</f>
      </c>
      <c r="L3255" s="140" t="str">
        <f>IF(G3255=30,1,M3254)</f>
      </c>
      <c r="M3255" s="141" t="str">
        <f>L3255*(1-K3255)</f>
      </c>
    </row>
    <row r="3256">
      <c r="A3256" t="s">
        <v>148</v>
      </c>
      <c r="B3256" t="s">
        <v>168</v>
      </c>
      <c r="C3256" s="4" t="s">
        <v>169</v>
      </c>
      <c r="D3256" t="s">
        <v>166</v>
      </c>
      <c r="E3256" t="s">
        <v>451</v>
      </c>
      <c r="F3256" s="134" t="n">
        <v>2028</v>
      </c>
      <c r="G3256" s="135" t="n">
        <v>44</v>
      </c>
      <c r="H3256" s="136" t="n">
        <v>5010.4748340429</v>
      </c>
      <c r="I3256" s="137" t="n">
        <v>4323759.47643235</v>
      </c>
      <c r="J3256" s="138" t="str">
        <f>IF(I3256&gt;0,H3256/I3256,0)</f>
      </c>
      <c r="K3256" s="139" t="str">
        <f>1-EXP(-J3256)</f>
      </c>
      <c r="L3256" s="140" t="str">
        <f>IF(G3256=30,1,M3255)</f>
      </c>
      <c r="M3256" s="141" t="str">
        <f>L3256*(1-K3256)</f>
      </c>
    </row>
    <row r="3257">
      <c r="A3257" t="s">
        <v>148</v>
      </c>
      <c r="B3257" t="s">
        <v>168</v>
      </c>
      <c r="C3257" s="4" t="s">
        <v>169</v>
      </c>
      <c r="D3257" t="s">
        <v>166</v>
      </c>
      <c r="E3257" t="s">
        <v>451</v>
      </c>
      <c r="F3257" s="134" t="n">
        <v>2028</v>
      </c>
      <c r="G3257" s="135" t="n">
        <v>45</v>
      </c>
      <c r="H3257" s="136" t="n">
        <v>6452.62274630713</v>
      </c>
      <c r="I3257" s="137" t="n">
        <v>4301218.12926608</v>
      </c>
      <c r="J3257" s="138" t="str">
        <f>IF(I3257&gt;0,H3257/I3257,0)</f>
      </c>
      <c r="K3257" s="139" t="str">
        <f>1-EXP(-J3257)</f>
      </c>
      <c r="L3257" s="140" t="str">
        <f>IF(G3257=30,1,M3256)</f>
      </c>
      <c r="M3257" s="141" t="str">
        <f>L3257*(1-K3257)</f>
      </c>
    </row>
    <row r="3258">
      <c r="A3258" t="s">
        <v>148</v>
      </c>
      <c r="B3258" t="s">
        <v>168</v>
      </c>
      <c r="C3258" s="4" t="s">
        <v>169</v>
      </c>
      <c r="D3258" t="s">
        <v>166</v>
      </c>
      <c r="E3258" t="s">
        <v>451</v>
      </c>
      <c r="F3258" s="134" t="n">
        <v>2028</v>
      </c>
      <c r="G3258" s="135" t="n">
        <v>46</v>
      </c>
      <c r="H3258" s="136" t="n">
        <v>6840.6192367784</v>
      </c>
      <c r="I3258" s="137" t="n">
        <v>4164640.70314214</v>
      </c>
      <c r="J3258" s="138" t="str">
        <f>IF(I3258&gt;0,H3258/I3258,0)</f>
      </c>
      <c r="K3258" s="139" t="str">
        <f>1-EXP(-J3258)</f>
      </c>
      <c r="L3258" s="140" t="str">
        <f>IF(G3258=30,1,M3257)</f>
      </c>
      <c r="M3258" s="141" t="str">
        <f>L3258*(1-K3258)</f>
      </c>
    </row>
    <row r="3259">
      <c r="A3259" t="s">
        <v>148</v>
      </c>
      <c r="B3259" t="s">
        <v>168</v>
      </c>
      <c r="C3259" s="4" t="s">
        <v>169</v>
      </c>
      <c r="D3259" t="s">
        <v>166</v>
      </c>
      <c r="E3259" t="s">
        <v>451</v>
      </c>
      <c r="F3259" s="134" t="n">
        <v>2028</v>
      </c>
      <c r="G3259" s="135" t="n">
        <v>47</v>
      </c>
      <c r="H3259" s="136" t="n">
        <v>7362.38310502949</v>
      </c>
      <c r="I3259" s="137" t="n">
        <v>4091837.09427415</v>
      </c>
      <c r="J3259" s="138" t="str">
        <f>IF(I3259&gt;0,H3259/I3259,0)</f>
      </c>
      <c r="K3259" s="139" t="str">
        <f>1-EXP(-J3259)</f>
      </c>
      <c r="L3259" s="140" t="str">
        <f>IF(G3259=30,1,M3258)</f>
      </c>
      <c r="M3259" s="141" t="str">
        <f>L3259*(1-K3259)</f>
      </c>
    </row>
    <row r="3260">
      <c r="A3260" t="s">
        <v>148</v>
      </c>
      <c r="B3260" t="s">
        <v>168</v>
      </c>
      <c r="C3260" s="4" t="s">
        <v>169</v>
      </c>
      <c r="D3260" t="s">
        <v>166</v>
      </c>
      <c r="E3260" t="s">
        <v>451</v>
      </c>
      <c r="F3260" s="134" t="n">
        <v>2028</v>
      </c>
      <c r="G3260" s="135" t="n">
        <v>48</v>
      </c>
      <c r="H3260" s="136" t="n">
        <v>7949.25552360713</v>
      </c>
      <c r="I3260" s="137" t="n">
        <v>4035037.30547494</v>
      </c>
      <c r="J3260" s="138" t="str">
        <f>IF(I3260&gt;0,H3260/I3260,0)</f>
      </c>
      <c r="K3260" s="139" t="str">
        <f>1-EXP(-J3260)</f>
      </c>
      <c r="L3260" s="140" t="str">
        <f>IF(G3260=30,1,M3259)</f>
      </c>
      <c r="M3260" s="141" t="str">
        <f>L3260*(1-K3260)</f>
      </c>
    </row>
    <row r="3261">
      <c r="A3261" t="s">
        <v>148</v>
      </c>
      <c r="B3261" t="s">
        <v>168</v>
      </c>
      <c r="C3261" s="4" t="s">
        <v>169</v>
      </c>
      <c r="D3261" t="s">
        <v>166</v>
      </c>
      <c r="E3261" t="s">
        <v>451</v>
      </c>
      <c r="F3261" s="134" t="n">
        <v>2028</v>
      </c>
      <c r="G3261" s="135" t="n">
        <v>49</v>
      </c>
      <c r="H3261" s="136" t="n">
        <v>8560.25727344433</v>
      </c>
      <c r="I3261" s="137" t="n">
        <v>3972807.36616954</v>
      </c>
      <c r="J3261" s="138" t="str">
        <f>IF(I3261&gt;0,H3261/I3261,0)</f>
      </c>
      <c r="K3261" s="139" t="str">
        <f>1-EXP(-J3261)</f>
      </c>
      <c r="L3261" s="140" t="str">
        <f>IF(G3261=30,1,M3260)</f>
      </c>
      <c r="M3261" s="141" t="str">
        <f>L3261*(1-K3261)</f>
      </c>
    </row>
    <row r="3262">
      <c r="A3262" t="s">
        <v>148</v>
      </c>
      <c r="B3262" t="s">
        <v>168</v>
      </c>
      <c r="C3262" s="4" t="s">
        <v>169</v>
      </c>
      <c r="D3262" t="s">
        <v>166</v>
      </c>
      <c r="E3262" t="s">
        <v>451</v>
      </c>
      <c r="F3262" s="134" t="n">
        <v>2028</v>
      </c>
      <c r="G3262" s="135" t="n">
        <v>50</v>
      </c>
      <c r="H3262" s="136" t="n">
        <v>9783.94837355365</v>
      </c>
      <c r="I3262" s="137" t="n">
        <v>3891050.22514255</v>
      </c>
      <c r="J3262" s="138" t="str">
        <f>IF(I3262&gt;0,H3262/I3262,0)</f>
      </c>
      <c r="K3262" s="139" t="str">
        <f>1-EXP(-J3262)</f>
      </c>
      <c r="L3262" s="140" t="str">
        <f>IF(G3262=30,1,M3261)</f>
      </c>
      <c r="M3262" s="141" t="str">
        <f>L3262*(1-K3262)</f>
      </c>
    </row>
    <row r="3263">
      <c r="A3263" t="s">
        <v>148</v>
      </c>
      <c r="B3263" t="s">
        <v>168</v>
      </c>
      <c r="C3263" s="4" t="s">
        <v>169</v>
      </c>
      <c r="D3263" t="s">
        <v>166</v>
      </c>
      <c r="E3263" t="s">
        <v>451</v>
      </c>
      <c r="F3263" s="134" t="n">
        <v>2028</v>
      </c>
      <c r="G3263" s="135" t="n">
        <v>51</v>
      </c>
      <c r="H3263" s="136" t="n">
        <v>10519.4771498339</v>
      </c>
      <c r="I3263" s="137" t="n">
        <v>3825691.29101751</v>
      </c>
      <c r="J3263" s="138" t="str">
        <f>IF(I3263&gt;0,H3263/I3263,0)</f>
      </c>
      <c r="K3263" s="139" t="str">
        <f>1-EXP(-J3263)</f>
      </c>
      <c r="L3263" s="140" t="str">
        <f>IF(G3263=30,1,M3262)</f>
      </c>
      <c r="M3263" s="141" t="str">
        <f>L3263*(1-K3263)</f>
      </c>
    </row>
    <row r="3264">
      <c r="A3264" t="s">
        <v>148</v>
      </c>
      <c r="B3264" t="s">
        <v>168</v>
      </c>
      <c r="C3264" s="4" t="s">
        <v>169</v>
      </c>
      <c r="D3264" t="s">
        <v>166</v>
      </c>
      <c r="E3264" t="s">
        <v>451</v>
      </c>
      <c r="F3264" s="134" t="n">
        <v>2028</v>
      </c>
      <c r="G3264" s="135" t="n">
        <v>52</v>
      </c>
      <c r="H3264" s="136" t="n">
        <v>11253.25091288</v>
      </c>
      <c r="I3264" s="137" t="n">
        <v>3749233.81738186</v>
      </c>
      <c r="J3264" s="138" t="str">
        <f>IF(I3264&gt;0,H3264/I3264,0)</f>
      </c>
      <c r="K3264" s="139" t="str">
        <f>1-EXP(-J3264)</f>
      </c>
      <c r="L3264" s="140" t="str">
        <f>IF(G3264=30,1,M3263)</f>
      </c>
      <c r="M3264" s="141" t="str">
        <f>L3264*(1-K3264)</f>
      </c>
    </row>
    <row r="3265">
      <c r="A3265" t="s">
        <v>148</v>
      </c>
      <c r="B3265" t="s">
        <v>168</v>
      </c>
      <c r="C3265" s="4" t="s">
        <v>169</v>
      </c>
      <c r="D3265" t="s">
        <v>166</v>
      </c>
      <c r="E3265" t="s">
        <v>451</v>
      </c>
      <c r="F3265" s="134" t="n">
        <v>2028</v>
      </c>
      <c r="G3265" s="135" t="n">
        <v>53</v>
      </c>
      <c r="H3265" s="136" t="n">
        <v>12031.7687679852</v>
      </c>
      <c r="I3265" s="137" t="n">
        <v>3672110.06868201</v>
      </c>
      <c r="J3265" s="138" t="str">
        <f>IF(I3265&gt;0,H3265/I3265,0)</f>
      </c>
      <c r="K3265" s="139" t="str">
        <f>1-EXP(-J3265)</f>
      </c>
      <c r="L3265" s="140" t="str">
        <f>IF(G3265=30,1,M3264)</f>
      </c>
      <c r="M3265" s="141" t="str">
        <f>L3265*(1-K3265)</f>
      </c>
    </row>
    <row r="3266">
      <c r="A3266" t="s">
        <v>148</v>
      </c>
      <c r="B3266" t="s">
        <v>168</v>
      </c>
      <c r="C3266" s="4" t="s">
        <v>169</v>
      </c>
      <c r="D3266" t="s">
        <v>166</v>
      </c>
      <c r="E3266" t="s">
        <v>451</v>
      </c>
      <c r="F3266" s="134" t="n">
        <v>2028</v>
      </c>
      <c r="G3266" s="135" t="n">
        <v>54</v>
      </c>
      <c r="H3266" s="136" t="n">
        <v>12761.3005065618</v>
      </c>
      <c r="I3266" s="137" t="n">
        <v>3567351.56228746</v>
      </c>
      <c r="J3266" s="138" t="str">
        <f>IF(I3266&gt;0,H3266/I3266,0)</f>
      </c>
      <c r="K3266" s="139" t="str">
        <f>1-EXP(-J3266)</f>
      </c>
      <c r="L3266" s="140" t="str">
        <f>IF(G3266=30,1,M3265)</f>
      </c>
      <c r="M3266" s="141" t="str">
        <f>L3266*(1-K3266)</f>
      </c>
    </row>
    <row r="3267">
      <c r="A3267" t="s">
        <v>148</v>
      </c>
      <c r="B3267" t="s">
        <v>168</v>
      </c>
      <c r="C3267" s="4" t="s">
        <v>169</v>
      </c>
      <c r="D3267" t="s">
        <v>166</v>
      </c>
      <c r="E3267" t="s">
        <v>451</v>
      </c>
      <c r="F3267" s="134" t="n">
        <v>2028</v>
      </c>
      <c r="G3267" s="135" t="n">
        <v>55</v>
      </c>
      <c r="H3267" s="136" t="n">
        <v>13956.2076720383</v>
      </c>
      <c r="I3267" s="137" t="n">
        <v>3523159.61447728</v>
      </c>
      <c r="J3267" s="138" t="str">
        <f>IF(I3267&gt;0,H3267/I3267,0)</f>
      </c>
      <c r="K3267" s="139" t="str">
        <f>1-EXP(-J3267)</f>
      </c>
      <c r="L3267" s="140" t="str">
        <f>IF(G3267=30,1,M3266)</f>
      </c>
      <c r="M3267" s="141" t="str">
        <f>L3267*(1-K3267)</f>
      </c>
    </row>
    <row r="3268">
      <c r="A3268" t="s">
        <v>148</v>
      </c>
      <c r="B3268" t="s">
        <v>168</v>
      </c>
      <c r="C3268" s="4" t="s">
        <v>169</v>
      </c>
      <c r="D3268" t="s">
        <v>166</v>
      </c>
      <c r="E3268" t="s">
        <v>451</v>
      </c>
      <c r="F3268" s="134" t="n">
        <v>2028</v>
      </c>
      <c r="G3268" s="135" t="n">
        <v>56</v>
      </c>
      <c r="H3268" s="136" t="n">
        <v>14345.9398529359</v>
      </c>
      <c r="I3268" s="137" t="n">
        <v>3313777.76947142</v>
      </c>
      <c r="J3268" s="138" t="str">
        <f>IF(I3268&gt;0,H3268/I3268,0)</f>
      </c>
      <c r="K3268" s="139" t="str">
        <f>1-EXP(-J3268)</f>
      </c>
      <c r="L3268" s="140" t="str">
        <f>IF(G3268=30,1,M3267)</f>
      </c>
      <c r="M3268" s="141" t="str">
        <f>L3268*(1-K3268)</f>
      </c>
    </row>
    <row r="3269">
      <c r="A3269" t="s">
        <v>148</v>
      </c>
      <c r="B3269" t="s">
        <v>168</v>
      </c>
      <c r="C3269" s="4" t="s">
        <v>169</v>
      </c>
      <c r="D3269" t="s">
        <v>166</v>
      </c>
      <c r="E3269" t="s">
        <v>451</v>
      </c>
      <c r="F3269" s="134" t="n">
        <v>2028</v>
      </c>
      <c r="G3269" s="135" t="n">
        <v>57</v>
      </c>
      <c r="H3269" s="136" t="n">
        <v>15264.6766616051</v>
      </c>
      <c r="I3269" s="137" t="n">
        <v>3227032.11536032</v>
      </c>
      <c r="J3269" s="138" t="str">
        <f>IF(I3269&gt;0,H3269/I3269,0)</f>
      </c>
      <c r="K3269" s="139" t="str">
        <f>1-EXP(-J3269)</f>
      </c>
      <c r="L3269" s="140" t="str">
        <f>IF(G3269=30,1,M3268)</f>
      </c>
      <c r="M3269" s="141" t="str">
        <f>L3269*(1-K3269)</f>
      </c>
    </row>
    <row r="3270">
      <c r="A3270" t="s">
        <v>148</v>
      </c>
      <c r="B3270" t="s">
        <v>168</v>
      </c>
      <c r="C3270" s="4" t="s">
        <v>169</v>
      </c>
      <c r="D3270" t="s">
        <v>166</v>
      </c>
      <c r="E3270" t="s">
        <v>451</v>
      </c>
      <c r="F3270" s="134" t="n">
        <v>2028</v>
      </c>
      <c r="G3270" s="135" t="n">
        <v>58</v>
      </c>
      <c r="H3270" s="136" t="n">
        <v>16258.3642367881</v>
      </c>
      <c r="I3270" s="137" t="n">
        <v>3144751.84016693</v>
      </c>
      <c r="J3270" s="138" t="str">
        <f>IF(I3270&gt;0,H3270/I3270,0)</f>
      </c>
      <c r="K3270" s="139" t="str">
        <f>1-EXP(-J3270)</f>
      </c>
      <c r="L3270" s="140" t="str">
        <f>IF(G3270=30,1,M3269)</f>
      </c>
      <c r="M3270" s="141" t="str">
        <f>L3270*(1-K3270)</f>
      </c>
    </row>
    <row r="3271">
      <c r="A3271" t="s">
        <v>148</v>
      </c>
      <c r="B3271" t="s">
        <v>168</v>
      </c>
      <c r="C3271" s="4" t="s">
        <v>169</v>
      </c>
      <c r="D3271" t="s">
        <v>166</v>
      </c>
      <c r="E3271" t="s">
        <v>451</v>
      </c>
      <c r="F3271" s="134" t="n">
        <v>2028</v>
      </c>
      <c r="G3271" s="135" t="n">
        <v>59</v>
      </c>
      <c r="H3271" s="136" t="n">
        <v>17253.1141720423</v>
      </c>
      <c r="I3271" s="137" t="n">
        <v>3053194.89255057</v>
      </c>
      <c r="J3271" s="138" t="str">
        <f>IF(I3271&gt;0,H3271/I3271,0)</f>
      </c>
      <c r="K3271" s="139" t="str">
        <f>1-EXP(-J3271)</f>
      </c>
      <c r="L3271" s="140" t="str">
        <f>IF(G3271=30,1,M3270)</f>
      </c>
      <c r="M3271" s="141" t="str">
        <f>L3271*(1-K3271)</f>
      </c>
    </row>
    <row r="3272">
      <c r="A3272" t="s">
        <v>148</v>
      </c>
      <c r="B3272" t="s">
        <v>168</v>
      </c>
      <c r="C3272" s="4" t="s">
        <v>169</v>
      </c>
      <c r="D3272" t="s">
        <v>166</v>
      </c>
      <c r="E3272" t="s">
        <v>451</v>
      </c>
      <c r="F3272" s="134" t="n">
        <v>2028</v>
      </c>
      <c r="G3272" s="135" t="n">
        <v>60</v>
      </c>
      <c r="H3272" s="136" t="n">
        <v>18585.9634196165</v>
      </c>
      <c r="I3272" s="137" t="n">
        <v>2941779.19310775</v>
      </c>
      <c r="J3272" s="138" t="str">
        <f>IF(I3272&gt;0,H3272/I3272,0)</f>
      </c>
      <c r="K3272" s="139" t="str">
        <f>1-EXP(-J3272)</f>
      </c>
      <c r="L3272" s="140" t="str">
        <f>IF(G3272=30,1,M3271)</f>
      </c>
      <c r="M3272" s="141" t="str">
        <f>L3272*(1-K3272)</f>
      </c>
    </row>
    <row r="3273">
      <c r="A3273" t="s">
        <v>148</v>
      </c>
      <c r="B3273" t="s">
        <v>168</v>
      </c>
      <c r="C3273" s="4" t="s">
        <v>169</v>
      </c>
      <c r="D3273" t="s">
        <v>166</v>
      </c>
      <c r="E3273" t="s">
        <v>451</v>
      </c>
      <c r="F3273" s="134" t="n">
        <v>2028</v>
      </c>
      <c r="G3273" s="135" t="n">
        <v>61</v>
      </c>
      <c r="H3273" s="136" t="n">
        <v>19388.4777464662</v>
      </c>
      <c r="I3273" s="137" t="n">
        <v>2798470.08010476</v>
      </c>
      <c r="J3273" s="138" t="str">
        <f>IF(I3273&gt;0,H3273/I3273,0)</f>
      </c>
      <c r="K3273" s="139" t="str">
        <f>1-EXP(-J3273)</f>
      </c>
      <c r="L3273" s="140" t="str">
        <f>IF(G3273=30,1,M3272)</f>
      </c>
      <c r="M3273" s="141" t="str">
        <f>L3273*(1-K3273)</f>
      </c>
    </row>
    <row r="3274">
      <c r="A3274" t="s">
        <v>148</v>
      </c>
      <c r="B3274" t="s">
        <v>168</v>
      </c>
      <c r="C3274" s="4" t="s">
        <v>169</v>
      </c>
      <c r="D3274" t="s">
        <v>166</v>
      </c>
      <c r="E3274" t="s">
        <v>451</v>
      </c>
      <c r="F3274" s="134" t="n">
        <v>2028</v>
      </c>
      <c r="G3274" s="135" t="n">
        <v>62</v>
      </c>
      <c r="H3274" s="136" t="n">
        <v>20403.6067193985</v>
      </c>
      <c r="I3274" s="137" t="n">
        <v>2692302.97253258</v>
      </c>
      <c r="J3274" s="138" t="str">
        <f>IF(I3274&gt;0,H3274/I3274,0)</f>
      </c>
      <c r="K3274" s="139" t="str">
        <f>1-EXP(-J3274)</f>
      </c>
      <c r="L3274" s="140" t="str">
        <f>IF(G3274=30,1,M3273)</f>
      </c>
      <c r="M3274" s="141" t="str">
        <f>L3274*(1-K3274)</f>
      </c>
    </row>
    <row r="3275">
      <c r="A3275" t="s">
        <v>148</v>
      </c>
      <c r="B3275" t="s">
        <v>168</v>
      </c>
      <c r="C3275" s="4" t="s">
        <v>169</v>
      </c>
      <c r="D3275" t="s">
        <v>166</v>
      </c>
      <c r="E3275" t="s">
        <v>451</v>
      </c>
      <c r="F3275" s="134" t="n">
        <v>2028</v>
      </c>
      <c r="G3275" s="135" t="n">
        <v>63</v>
      </c>
      <c r="H3275" s="136" t="n">
        <v>21267.8504870801</v>
      </c>
      <c r="I3275" s="137" t="n">
        <v>2564478.05561206</v>
      </c>
      <c r="J3275" s="138" t="str">
        <f>IF(I3275&gt;0,H3275/I3275,0)</f>
      </c>
      <c r="K3275" s="139" t="str">
        <f>1-EXP(-J3275)</f>
      </c>
      <c r="L3275" s="140" t="str">
        <f>IF(G3275=30,1,M3274)</f>
      </c>
      <c r="M3275" s="141" t="str">
        <f>L3275*(1-K3275)</f>
      </c>
    </row>
    <row r="3276">
      <c r="A3276" t="s">
        <v>148</v>
      </c>
      <c r="B3276" t="s">
        <v>168</v>
      </c>
      <c r="C3276" s="4" t="s">
        <v>169</v>
      </c>
      <c r="D3276" t="s">
        <v>166</v>
      </c>
      <c r="E3276" t="s">
        <v>451</v>
      </c>
      <c r="F3276" s="134" t="n">
        <v>2028</v>
      </c>
      <c r="G3276" s="135" t="n">
        <v>64</v>
      </c>
      <c r="H3276" s="136" t="n">
        <v>22127.7853832168</v>
      </c>
      <c r="I3276" s="137" t="n">
        <v>2436880.95399988</v>
      </c>
      <c r="J3276" s="138" t="str">
        <f>IF(I3276&gt;0,H3276/I3276,0)</f>
      </c>
      <c r="K3276" s="139" t="str">
        <f>1-EXP(-J3276)</f>
      </c>
      <c r="L3276" s="140" t="str">
        <f>IF(G3276=30,1,M3275)</f>
      </c>
      <c r="M3276" s="141" t="str">
        <f>L3276*(1-K3276)</f>
      </c>
    </row>
    <row r="3277">
      <c r="A3277" t="s">
        <v>148</v>
      </c>
      <c r="B3277" t="s">
        <v>168</v>
      </c>
      <c r="C3277" s="4" t="s">
        <v>169</v>
      </c>
      <c r="D3277" t="s">
        <v>166</v>
      </c>
      <c r="E3277" t="s">
        <v>451</v>
      </c>
      <c r="F3277" s="134" t="n">
        <v>2028</v>
      </c>
      <c r="G3277" s="135" t="n">
        <v>65</v>
      </c>
      <c r="H3277" s="136" t="n">
        <v>22408.1861009987</v>
      </c>
      <c r="I3277" s="137" t="n">
        <v>2314184.89923696</v>
      </c>
      <c r="J3277" s="138" t="str">
        <f>IF(I3277&gt;0,H3277/I3277,0)</f>
      </c>
      <c r="K3277" s="139" t="str">
        <f>1-EXP(-J3277)</f>
      </c>
      <c r="L3277" s="140" t="str">
        <f>IF(G3277=30,1,M3276)</f>
      </c>
      <c r="M3277" s="141" t="str">
        <f>L3277*(1-K3277)</f>
      </c>
    </row>
    <row r="3278">
      <c r="A3278" t="s">
        <v>148</v>
      </c>
      <c r="B3278" t="s">
        <v>168</v>
      </c>
      <c r="C3278" s="4" t="s">
        <v>169</v>
      </c>
      <c r="D3278" t="s">
        <v>166</v>
      </c>
      <c r="E3278" t="s">
        <v>451</v>
      </c>
      <c r="F3278" s="134" t="n">
        <v>2028</v>
      </c>
      <c r="G3278" s="135" t="n">
        <v>66</v>
      </c>
      <c r="H3278" s="136" t="n">
        <v>23074.0917964208</v>
      </c>
      <c r="I3278" s="137" t="n">
        <v>2166345.57444286</v>
      </c>
      <c r="J3278" s="138" t="str">
        <f>IF(I3278&gt;0,H3278/I3278,0)</f>
      </c>
      <c r="K3278" s="139" t="str">
        <f>1-EXP(-J3278)</f>
      </c>
      <c r="L3278" s="140" t="str">
        <f>IF(G3278=30,1,M3277)</f>
      </c>
      <c r="M3278" s="141" t="str">
        <f>L3278*(1-K3278)</f>
      </c>
    </row>
    <row r="3279">
      <c r="A3279" t="s">
        <v>148</v>
      </c>
      <c r="B3279" t="s">
        <v>168</v>
      </c>
      <c r="C3279" s="4" t="s">
        <v>169</v>
      </c>
      <c r="D3279" t="s">
        <v>166</v>
      </c>
      <c r="E3279" t="s">
        <v>451</v>
      </c>
      <c r="F3279" s="134" t="n">
        <v>2028</v>
      </c>
      <c r="G3279" s="135" t="n">
        <v>67</v>
      </c>
      <c r="H3279" s="136" t="n">
        <v>23863.0147045954</v>
      </c>
      <c r="I3279" s="137" t="n">
        <v>2043252.84445515</v>
      </c>
      <c r="J3279" s="138" t="str">
        <f>IF(I3279&gt;0,H3279/I3279,0)</f>
      </c>
      <c r="K3279" s="139" t="str">
        <f>1-EXP(-J3279)</f>
      </c>
      <c r="L3279" s="140" t="str">
        <f>IF(G3279=30,1,M3278)</f>
      </c>
      <c r="M3279" s="141" t="str">
        <f>L3279*(1-K3279)</f>
      </c>
    </row>
    <row r="3280">
      <c r="A3280" t="s">
        <v>148</v>
      </c>
      <c r="B3280" t="s">
        <v>168</v>
      </c>
      <c r="C3280" s="4" t="s">
        <v>169</v>
      </c>
      <c r="D3280" t="s">
        <v>166</v>
      </c>
      <c r="E3280" t="s">
        <v>451</v>
      </c>
      <c r="F3280" s="134" t="n">
        <v>2028</v>
      </c>
      <c r="G3280" s="135" t="n">
        <v>68</v>
      </c>
      <c r="H3280" s="136" t="n">
        <v>24555.4529316423</v>
      </c>
      <c r="I3280" s="137" t="n">
        <v>1916532.67938052</v>
      </c>
      <c r="J3280" s="138" t="str">
        <f>IF(I3280&gt;0,H3280/I3280,0)</f>
      </c>
      <c r="K3280" s="139" t="str">
        <f>1-EXP(-J3280)</f>
      </c>
      <c r="L3280" s="140" t="str">
        <f>IF(G3280=30,1,M3279)</f>
      </c>
      <c r="M3280" s="141" t="str">
        <f>L3280*(1-K3280)</f>
      </c>
    </row>
    <row r="3281">
      <c r="A3281" t="s">
        <v>148</v>
      </c>
      <c r="B3281" t="s">
        <v>168</v>
      </c>
      <c r="C3281" s="4" t="s">
        <v>169</v>
      </c>
      <c r="D3281" t="s">
        <v>166</v>
      </c>
      <c r="E3281" t="s">
        <v>451</v>
      </c>
      <c r="F3281" s="134" t="n">
        <v>2028</v>
      </c>
      <c r="G3281" s="135" t="n">
        <v>69</v>
      </c>
      <c r="H3281" s="136" t="n">
        <v>25095.0122326272</v>
      </c>
      <c r="I3281" s="137" t="n">
        <v>1784261.25691158</v>
      </c>
      <c r="J3281" s="138" t="str">
        <f>IF(I3281&gt;0,H3281/I3281,0)</f>
      </c>
      <c r="K3281" s="139" t="str">
        <f>1-EXP(-J3281)</f>
      </c>
      <c r="L3281" s="140" t="str">
        <f>IF(G3281=30,1,M3280)</f>
      </c>
      <c r="M3281" s="141" t="str">
        <f>L3281*(1-K3281)</f>
      </c>
    </row>
    <row r="3282">
      <c r="A3282" t="s">
        <v>148</v>
      </c>
      <c r="B3282" t="s">
        <v>168</v>
      </c>
      <c r="C3282" s="4" t="s">
        <v>169</v>
      </c>
      <c r="D3282" t="s">
        <v>166</v>
      </c>
      <c r="E3282" t="s">
        <v>451</v>
      </c>
      <c r="F3282" s="134" t="n">
        <v>2029</v>
      </c>
      <c r="G3282" s="135" t="n">
        <v>30</v>
      </c>
      <c r="H3282" s="136" t="n">
        <v>954.70580502892</v>
      </c>
      <c r="I3282" s="137" t="n">
        <v>4353627.72491456</v>
      </c>
      <c r="J3282" s="138" t="str">
        <f>IF(I3282&gt;0,H3282/I3282,0)</f>
      </c>
      <c r="K3282" s="139" t="str">
        <f>1-EXP(-J3282)</f>
      </c>
      <c r="L3282" s="140" t="str">
        <f>IF(G3282=30,1,M3281)</f>
      </c>
      <c r="M3282" s="141" t="str">
        <f>L3282*(1-K3282)</f>
      </c>
    </row>
    <row r="3283">
      <c r="A3283" t="s">
        <v>148</v>
      </c>
      <c r="B3283" t="s">
        <v>168</v>
      </c>
      <c r="C3283" s="4" t="s">
        <v>169</v>
      </c>
      <c r="D3283" t="s">
        <v>166</v>
      </c>
      <c r="E3283" t="s">
        <v>451</v>
      </c>
      <c r="F3283" s="134" t="n">
        <v>2029</v>
      </c>
      <c r="G3283" s="135" t="n">
        <v>31</v>
      </c>
      <c r="H3283" s="136" t="n">
        <v>1103.53058721517</v>
      </c>
      <c r="I3283" s="137" t="n">
        <v>4413845.76141321</v>
      </c>
      <c r="J3283" s="138" t="str">
        <f>IF(I3283&gt;0,H3283/I3283,0)</f>
      </c>
      <c r="K3283" s="139" t="str">
        <f>1-EXP(-J3283)</f>
      </c>
      <c r="L3283" s="140" t="str">
        <f>IF(G3283=30,1,M3282)</f>
      </c>
      <c r="M3283" s="141" t="str">
        <f>L3283*(1-K3283)</f>
      </c>
    </row>
    <row r="3284">
      <c r="A3284" t="s">
        <v>148</v>
      </c>
      <c r="B3284" t="s">
        <v>168</v>
      </c>
      <c r="C3284" s="4" t="s">
        <v>169</v>
      </c>
      <c r="D3284" t="s">
        <v>166</v>
      </c>
      <c r="E3284" t="s">
        <v>451</v>
      </c>
      <c r="F3284" s="134" t="n">
        <v>2029</v>
      </c>
      <c r="G3284" s="135" t="n">
        <v>32</v>
      </c>
      <c r="H3284" s="136" t="n">
        <v>1389.5004050808</v>
      </c>
      <c r="I3284" s="137" t="n">
        <v>4555481.4530545</v>
      </c>
      <c r="J3284" s="138" t="str">
        <f>IF(I3284&gt;0,H3284/I3284,0)</f>
      </c>
      <c r="K3284" s="139" t="str">
        <f>1-EXP(-J3284)</f>
      </c>
      <c r="L3284" s="140" t="str">
        <f>IF(G3284=30,1,M3283)</f>
      </c>
      <c r="M3284" s="141" t="str">
        <f>L3284*(1-K3284)</f>
      </c>
    </row>
    <row r="3285">
      <c r="A3285" t="s">
        <v>148</v>
      </c>
      <c r="B3285" t="s">
        <v>168</v>
      </c>
      <c r="C3285" s="4" t="s">
        <v>169</v>
      </c>
      <c r="D3285" t="s">
        <v>166</v>
      </c>
      <c r="E3285" t="s">
        <v>451</v>
      </c>
      <c r="F3285" s="134" t="n">
        <v>2029</v>
      </c>
      <c r="G3285" s="135" t="n">
        <v>33</v>
      </c>
      <c r="H3285" s="136" t="n">
        <v>1449.68035245934</v>
      </c>
      <c r="I3285" s="137" t="n">
        <v>4512923.25947449</v>
      </c>
      <c r="J3285" s="138" t="str">
        <f>IF(I3285&gt;0,H3285/I3285,0)</f>
      </c>
      <c r="K3285" s="139" t="str">
        <f>1-EXP(-J3285)</f>
      </c>
      <c r="L3285" s="140" t="str">
        <f>IF(G3285=30,1,M3284)</f>
      </c>
      <c r="M3285" s="141" t="str">
        <f>L3285*(1-K3285)</f>
      </c>
    </row>
    <row r="3286">
      <c r="A3286" t="s">
        <v>148</v>
      </c>
      <c r="B3286" t="s">
        <v>168</v>
      </c>
      <c r="C3286" s="4" t="s">
        <v>169</v>
      </c>
      <c r="D3286" t="s">
        <v>166</v>
      </c>
      <c r="E3286" t="s">
        <v>451</v>
      </c>
      <c r="F3286" s="134" t="n">
        <v>2029</v>
      </c>
      <c r="G3286" s="135" t="n">
        <v>34</v>
      </c>
      <c r="H3286" s="136" t="n">
        <v>1511.36114887318</v>
      </c>
      <c r="I3286" s="137" t="n">
        <v>4440173.25211276</v>
      </c>
      <c r="J3286" s="138" t="str">
        <f>IF(I3286&gt;0,H3286/I3286,0)</f>
      </c>
      <c r="K3286" s="139" t="str">
        <f>1-EXP(-J3286)</f>
      </c>
      <c r="L3286" s="140" t="str">
        <f>IF(G3286=30,1,M3285)</f>
      </c>
      <c r="M3286" s="141" t="str">
        <f>L3286*(1-K3286)</f>
      </c>
    </row>
    <row r="3287">
      <c r="A3287" t="s">
        <v>148</v>
      </c>
      <c r="B3287" t="s">
        <v>168</v>
      </c>
      <c r="C3287" s="4" t="s">
        <v>169</v>
      </c>
      <c r="D3287" t="s">
        <v>166</v>
      </c>
      <c r="E3287" t="s">
        <v>451</v>
      </c>
      <c r="F3287" s="134" t="n">
        <v>2029</v>
      </c>
      <c r="G3287" s="135" t="n">
        <v>35</v>
      </c>
      <c r="H3287" s="136" t="n">
        <v>2035.8206354046</v>
      </c>
      <c r="I3287" s="137" t="n">
        <v>4383271.33913168</v>
      </c>
      <c r="J3287" s="138" t="str">
        <f>IF(I3287&gt;0,H3287/I3287,0)</f>
      </c>
      <c r="K3287" s="139" t="str">
        <f>1-EXP(-J3287)</f>
      </c>
      <c r="L3287" s="140" t="str">
        <f>IF(G3287=30,1,M3286)</f>
      </c>
      <c r="M3287" s="141" t="str">
        <f>L3287*(1-K3287)</f>
      </c>
    </row>
    <row r="3288">
      <c r="A3288" t="s">
        <v>148</v>
      </c>
      <c r="B3288" t="s">
        <v>168</v>
      </c>
      <c r="C3288" s="4" t="s">
        <v>169</v>
      </c>
      <c r="D3288" t="s">
        <v>166</v>
      </c>
      <c r="E3288" t="s">
        <v>451</v>
      </c>
      <c r="F3288" s="134" t="n">
        <v>2029</v>
      </c>
      <c r="G3288" s="135" t="n">
        <v>36</v>
      </c>
      <c r="H3288" s="136" t="n">
        <v>2147.58352799505</v>
      </c>
      <c r="I3288" s="137" t="n">
        <v>4329520.0466199</v>
      </c>
      <c r="J3288" s="138" t="str">
        <f>IF(I3288&gt;0,H3288/I3288,0)</f>
      </c>
      <c r="K3288" s="139" t="str">
        <f>1-EXP(-J3288)</f>
      </c>
      <c r="L3288" s="140" t="str">
        <f>IF(G3288=30,1,M3287)</f>
      </c>
      <c r="M3288" s="141" t="str">
        <f>L3288*(1-K3288)</f>
      </c>
    </row>
    <row r="3289">
      <c r="A3289" t="s">
        <v>148</v>
      </c>
      <c r="B3289" t="s">
        <v>168</v>
      </c>
      <c r="C3289" s="4" t="s">
        <v>169</v>
      </c>
      <c r="D3289" t="s">
        <v>166</v>
      </c>
      <c r="E3289" t="s">
        <v>451</v>
      </c>
      <c r="F3289" s="134" t="n">
        <v>2029</v>
      </c>
      <c r="G3289" s="135" t="n">
        <v>37</v>
      </c>
      <c r="H3289" s="136" t="n">
        <v>2321.93636424203</v>
      </c>
      <c r="I3289" s="137" t="n">
        <v>4367843.56265023</v>
      </c>
      <c r="J3289" s="138" t="str">
        <f>IF(I3289&gt;0,H3289/I3289,0)</f>
      </c>
      <c r="K3289" s="139" t="str">
        <f>1-EXP(-J3289)</f>
      </c>
      <c r="L3289" s="140" t="str">
        <f>IF(G3289=30,1,M3288)</f>
      </c>
      <c r="M3289" s="141" t="str">
        <f>L3289*(1-K3289)</f>
      </c>
    </row>
    <row r="3290">
      <c r="A3290" t="s">
        <v>148</v>
      </c>
      <c r="B3290" t="s">
        <v>168</v>
      </c>
      <c r="C3290" s="4" t="s">
        <v>169</v>
      </c>
      <c r="D3290" t="s">
        <v>166</v>
      </c>
      <c r="E3290" t="s">
        <v>451</v>
      </c>
      <c r="F3290" s="134" t="n">
        <v>2029</v>
      </c>
      <c r="G3290" s="135" t="n">
        <v>38</v>
      </c>
      <c r="H3290" s="136" t="n">
        <v>2505.3235198412</v>
      </c>
      <c r="I3290" s="137" t="n">
        <v>4386474.00851573</v>
      </c>
      <c r="J3290" s="138" t="str">
        <f>IF(I3290&gt;0,H3290/I3290,0)</f>
      </c>
      <c r="K3290" s="139" t="str">
        <f>1-EXP(-J3290)</f>
      </c>
      <c r="L3290" s="140" t="str">
        <f>IF(G3290=30,1,M3289)</f>
      </c>
      <c r="M3290" s="141" t="str">
        <f>L3290*(1-K3290)</f>
      </c>
    </row>
    <row r="3291">
      <c r="A3291" t="s">
        <v>148</v>
      </c>
      <c r="B3291" t="s">
        <v>168</v>
      </c>
      <c r="C3291" s="4" t="s">
        <v>169</v>
      </c>
      <c r="D3291" t="s">
        <v>166</v>
      </c>
      <c r="E3291" t="s">
        <v>451</v>
      </c>
      <c r="F3291" s="134" t="n">
        <v>2029</v>
      </c>
      <c r="G3291" s="135" t="n">
        <v>39</v>
      </c>
      <c r="H3291" s="136" t="n">
        <v>3801.05483521678</v>
      </c>
      <c r="I3291" s="137" t="n">
        <v>6459586.5234142</v>
      </c>
      <c r="J3291" s="138" t="str">
        <f>IF(I3291&gt;0,H3291/I3291,0)</f>
      </c>
      <c r="K3291" s="139" t="str">
        <f>1-EXP(-J3291)</f>
      </c>
      <c r="L3291" s="140" t="str">
        <f>IF(G3291=30,1,M3290)</f>
      </c>
      <c r="M3291" s="141" t="str">
        <f>L3291*(1-K3291)</f>
      </c>
    </row>
    <row r="3292">
      <c r="A3292" t="s">
        <v>148</v>
      </c>
      <c r="B3292" t="s">
        <v>168</v>
      </c>
      <c r="C3292" s="4" t="s">
        <v>169</v>
      </c>
      <c r="D3292" t="s">
        <v>166</v>
      </c>
      <c r="E3292" t="s">
        <v>451</v>
      </c>
      <c r="F3292" s="134" t="n">
        <v>2029</v>
      </c>
      <c r="G3292" s="135" t="n">
        <v>40</v>
      </c>
      <c r="H3292" s="136" t="n">
        <v>3595.80964043994</v>
      </c>
      <c r="I3292" s="137" t="n">
        <v>4346270.10976872</v>
      </c>
      <c r="J3292" s="138" t="str">
        <f>IF(I3292&gt;0,H3292/I3292,0)</f>
      </c>
      <c r="K3292" s="139" t="str">
        <f>1-EXP(-J3292)</f>
      </c>
      <c r="L3292" s="140" t="str">
        <f>IF(G3292=30,1,M3291)</f>
      </c>
      <c r="M3292" s="141" t="str">
        <f>L3292*(1-K3292)</f>
      </c>
    </row>
    <row r="3293">
      <c r="A3293" t="s">
        <v>148</v>
      </c>
      <c r="B3293" t="s">
        <v>168</v>
      </c>
      <c r="C3293" s="4" t="s">
        <v>169</v>
      </c>
      <c r="D3293" t="s">
        <v>166</v>
      </c>
      <c r="E3293" t="s">
        <v>451</v>
      </c>
      <c r="F3293" s="134" t="n">
        <v>2029</v>
      </c>
      <c r="G3293" s="135" t="n">
        <v>41</v>
      </c>
      <c r="H3293" s="136" t="n">
        <v>3872.00336935134</v>
      </c>
      <c r="I3293" s="137" t="n">
        <v>4329443.33941871</v>
      </c>
      <c r="J3293" s="138" t="str">
        <f>IF(I3293&gt;0,H3293/I3293,0)</f>
      </c>
      <c r="K3293" s="139" t="str">
        <f>1-EXP(-J3293)</f>
      </c>
      <c r="L3293" s="140" t="str">
        <f>IF(G3293=30,1,M3292)</f>
      </c>
      <c r="M3293" s="141" t="str">
        <f>L3293*(1-K3293)</f>
      </c>
    </row>
    <row r="3294">
      <c r="A3294" t="s">
        <v>148</v>
      </c>
      <c r="B3294" t="s">
        <v>168</v>
      </c>
      <c r="C3294" s="4" t="s">
        <v>169</v>
      </c>
      <c r="D3294" t="s">
        <v>166</v>
      </c>
      <c r="E3294" t="s">
        <v>451</v>
      </c>
      <c r="F3294" s="134" t="n">
        <v>2029</v>
      </c>
      <c r="G3294" s="135" t="n">
        <v>42</v>
      </c>
      <c r="H3294" s="136" t="n">
        <v>4071.14152884868</v>
      </c>
      <c r="I3294" s="137" t="n">
        <v>4197589.24187235</v>
      </c>
      <c r="J3294" s="138" t="str">
        <f>IF(I3294&gt;0,H3294/I3294,0)</f>
      </c>
      <c r="K3294" s="139" t="str">
        <f>1-EXP(-J3294)</f>
      </c>
      <c r="L3294" s="140" t="str">
        <f>IF(G3294=30,1,M3293)</f>
      </c>
      <c r="M3294" s="141" t="str">
        <f>L3294*(1-K3294)</f>
      </c>
    </row>
    <row r="3295">
      <c r="A3295" t="s">
        <v>148</v>
      </c>
      <c r="B3295" t="s">
        <v>168</v>
      </c>
      <c r="C3295" s="4" t="s">
        <v>169</v>
      </c>
      <c r="D3295" t="s">
        <v>166</v>
      </c>
      <c r="E3295" t="s">
        <v>451</v>
      </c>
      <c r="F3295" s="134" t="n">
        <v>2029</v>
      </c>
      <c r="G3295" s="135" t="n">
        <v>43</v>
      </c>
      <c r="H3295" s="136" t="n">
        <v>4393.22300883017</v>
      </c>
      <c r="I3295" s="137" t="n">
        <v>4163710.79151148</v>
      </c>
      <c r="J3295" s="138" t="str">
        <f>IF(I3295&gt;0,H3295/I3295,0)</f>
      </c>
      <c r="K3295" s="139" t="str">
        <f>1-EXP(-J3295)</f>
      </c>
      <c r="L3295" s="140" t="str">
        <f>IF(G3295=30,1,M3294)</f>
      </c>
      <c r="M3295" s="141" t="str">
        <f>L3295*(1-K3295)</f>
      </c>
    </row>
    <row r="3296">
      <c r="A3296" t="s">
        <v>148</v>
      </c>
      <c r="B3296" t="s">
        <v>168</v>
      </c>
      <c r="C3296" s="4" t="s">
        <v>169</v>
      </c>
      <c r="D3296" t="s">
        <v>166</v>
      </c>
      <c r="E3296" t="s">
        <v>451</v>
      </c>
      <c r="F3296" s="134" t="n">
        <v>2029</v>
      </c>
      <c r="G3296" s="135" t="n">
        <v>44</v>
      </c>
      <c r="H3296" s="136" t="n">
        <v>4864.06683744212</v>
      </c>
      <c r="I3296" s="137" t="n">
        <v>4223763.23619704</v>
      </c>
      <c r="J3296" s="138" t="str">
        <f>IF(I3296&gt;0,H3296/I3296,0)</f>
      </c>
      <c r="K3296" s="139" t="str">
        <f>1-EXP(-J3296)</f>
      </c>
      <c r="L3296" s="140" t="str">
        <f>IF(G3296=30,1,M3295)</f>
      </c>
      <c r="M3296" s="141" t="str">
        <f>L3296*(1-K3296)</f>
      </c>
    </row>
    <row r="3297">
      <c r="A3297" t="s">
        <v>148</v>
      </c>
      <c r="B3297" t="s">
        <v>168</v>
      </c>
      <c r="C3297" s="4" t="s">
        <v>169</v>
      </c>
      <c r="D3297" t="s">
        <v>166</v>
      </c>
      <c r="E3297" t="s">
        <v>451</v>
      </c>
      <c r="F3297" s="134" t="n">
        <v>2029</v>
      </c>
      <c r="G3297" s="135" t="n">
        <v>45</v>
      </c>
      <c r="H3297" s="136" t="n">
        <v>6421.46836261516</v>
      </c>
      <c r="I3297" s="137" t="n">
        <v>4309091.82021105</v>
      </c>
      <c r="J3297" s="138" t="str">
        <f>IF(I3297&gt;0,H3297/I3297,0)</f>
      </c>
      <c r="K3297" s="139" t="str">
        <f>1-EXP(-J3297)</f>
      </c>
      <c r="L3297" s="140" t="str">
        <f>IF(G3297=30,1,M3296)</f>
      </c>
      <c r="M3297" s="141" t="str">
        <f>L3297*(1-K3297)</f>
      </c>
    </row>
    <row r="3298">
      <c r="A3298" t="s">
        <v>148</v>
      </c>
      <c r="B3298" t="s">
        <v>168</v>
      </c>
      <c r="C3298" s="4" t="s">
        <v>169</v>
      </c>
      <c r="D3298" t="s">
        <v>166</v>
      </c>
      <c r="E3298" t="s">
        <v>451</v>
      </c>
      <c r="F3298" s="134" t="n">
        <v>2029</v>
      </c>
      <c r="G3298" s="135" t="n">
        <v>46</v>
      </c>
      <c r="H3298" s="136" t="n">
        <v>6985.0970596695</v>
      </c>
      <c r="I3298" s="137" t="n">
        <v>4284216.69309406</v>
      </c>
      <c r="J3298" s="138" t="str">
        <f>IF(I3298&gt;0,H3298/I3298,0)</f>
      </c>
      <c r="K3298" s="139" t="str">
        <f>1-EXP(-J3298)</f>
      </c>
      <c r="L3298" s="140" t="str">
        <f>IF(G3298=30,1,M3297)</f>
      </c>
      <c r="M3298" s="141" t="str">
        <f>L3298*(1-K3298)</f>
      </c>
    </row>
    <row r="3299">
      <c r="A3299" t="s">
        <v>148</v>
      </c>
      <c r="B3299" t="s">
        <v>168</v>
      </c>
      <c r="C3299" s="4" t="s">
        <v>169</v>
      </c>
      <c r="D3299" t="s">
        <v>166</v>
      </c>
      <c r="E3299" t="s">
        <v>451</v>
      </c>
      <c r="F3299" s="134" t="n">
        <v>2029</v>
      </c>
      <c r="G3299" s="135" t="n">
        <v>47</v>
      </c>
      <c r="H3299" s="136" t="n">
        <v>7415.25804810408</v>
      </c>
      <c r="I3299" s="137" t="n">
        <v>4147672.80817503</v>
      </c>
      <c r="J3299" s="138" t="str">
        <f>IF(I3299&gt;0,H3299/I3299,0)</f>
      </c>
      <c r="K3299" s="139" t="str">
        <f>1-EXP(-J3299)</f>
      </c>
      <c r="L3299" s="140" t="str">
        <f>IF(G3299=30,1,M3298)</f>
      </c>
      <c r="M3299" s="141" t="str">
        <f>L3299*(1-K3299)</f>
      </c>
    </row>
    <row r="3300">
      <c r="A3300" t="s">
        <v>148</v>
      </c>
      <c r="B3300" t="s">
        <v>168</v>
      </c>
      <c r="C3300" s="4" t="s">
        <v>169</v>
      </c>
      <c r="D3300" t="s">
        <v>166</v>
      </c>
      <c r="E3300" t="s">
        <v>451</v>
      </c>
      <c r="F3300" s="134" t="n">
        <v>2029</v>
      </c>
      <c r="G3300" s="135" t="n">
        <v>48</v>
      </c>
      <c r="H3300" s="136" t="n">
        <v>7977.48739303631</v>
      </c>
      <c r="I3300" s="137" t="n">
        <v>4073584.35551569</v>
      </c>
      <c r="J3300" s="138" t="str">
        <f>IF(I3300&gt;0,H3300/I3300,0)</f>
      </c>
      <c r="K3300" s="139" t="str">
        <f>1-EXP(-J3300)</f>
      </c>
      <c r="L3300" s="140" t="str">
        <f>IF(G3300=30,1,M3299)</f>
      </c>
      <c r="M3300" s="141" t="str">
        <f>L3300*(1-K3300)</f>
      </c>
    </row>
    <row r="3301">
      <c r="A3301" t="s">
        <v>148</v>
      </c>
      <c r="B3301" t="s">
        <v>168</v>
      </c>
      <c r="C3301" s="4" t="s">
        <v>169</v>
      </c>
      <c r="D3301" t="s">
        <v>166</v>
      </c>
      <c r="E3301" t="s">
        <v>451</v>
      </c>
      <c r="F3301" s="134" t="n">
        <v>2029</v>
      </c>
      <c r="G3301" s="135" t="n">
        <v>49</v>
      </c>
      <c r="H3301" s="136" t="n">
        <v>8606.6860983808</v>
      </c>
      <c r="I3301" s="137" t="n">
        <v>4015332.32900484</v>
      </c>
      <c r="J3301" s="138" t="str">
        <f>IF(I3301&gt;0,H3301/I3301,0)</f>
      </c>
      <c r="K3301" s="139" t="str">
        <f>1-EXP(-J3301)</f>
      </c>
      <c r="L3301" s="140" t="str">
        <f>IF(G3301=30,1,M3300)</f>
      </c>
      <c r="M3301" s="141" t="str">
        <f>L3301*(1-K3301)</f>
      </c>
    </row>
    <row r="3302">
      <c r="A3302" t="s">
        <v>148</v>
      </c>
      <c r="B3302" t="s">
        <v>168</v>
      </c>
      <c r="C3302" s="4" t="s">
        <v>169</v>
      </c>
      <c r="D3302" t="s">
        <v>166</v>
      </c>
      <c r="E3302" t="s">
        <v>451</v>
      </c>
      <c r="F3302" s="134" t="n">
        <v>2029</v>
      </c>
      <c r="G3302" s="135" t="n">
        <v>50</v>
      </c>
      <c r="H3302" s="136" t="n">
        <v>9873.40328631219</v>
      </c>
      <c r="I3302" s="137" t="n">
        <v>3951584.08847986</v>
      </c>
      <c r="J3302" s="138" t="str">
        <f>IF(I3302&gt;0,H3302/I3302,0)</f>
      </c>
      <c r="K3302" s="139" t="str">
        <f>1-EXP(-J3302)</f>
      </c>
      <c r="L3302" s="140" t="str">
        <f>IF(G3302=30,1,M3301)</f>
      </c>
      <c r="M3302" s="141" t="str">
        <f>L3302*(1-K3302)</f>
      </c>
    </row>
    <row r="3303">
      <c r="A3303" t="s">
        <v>148</v>
      </c>
      <c r="B3303" t="s">
        <v>168</v>
      </c>
      <c r="C3303" s="4" t="s">
        <v>169</v>
      </c>
      <c r="D3303" t="s">
        <v>166</v>
      </c>
      <c r="E3303" t="s">
        <v>451</v>
      </c>
      <c r="F3303" s="134" t="n">
        <v>2029</v>
      </c>
      <c r="G3303" s="135" t="n">
        <v>51</v>
      </c>
      <c r="H3303" s="136" t="n">
        <v>10564.4958575884</v>
      </c>
      <c r="I3303" s="137" t="n">
        <v>3867451.26755747</v>
      </c>
      <c r="J3303" s="138" t="str">
        <f>IF(I3303&gt;0,H3303/I3303,0)</f>
      </c>
      <c r="K3303" s="139" t="str">
        <f>1-EXP(-J3303)</f>
      </c>
      <c r="L3303" s="140" t="str">
        <f>IF(G3303=30,1,M3302)</f>
      </c>
      <c r="M3303" s="141" t="str">
        <f>L3303*(1-K3303)</f>
      </c>
    </row>
    <row r="3304">
      <c r="A3304" t="s">
        <v>148</v>
      </c>
      <c r="B3304" t="s">
        <v>168</v>
      </c>
      <c r="C3304" s="4" t="s">
        <v>169</v>
      </c>
      <c r="D3304" t="s">
        <v>166</v>
      </c>
      <c r="E3304" t="s">
        <v>451</v>
      </c>
      <c r="F3304" s="134" t="n">
        <v>2029</v>
      </c>
      <c r="G3304" s="135" t="n">
        <v>52</v>
      </c>
      <c r="H3304" s="136" t="n">
        <v>11351.6480729383</v>
      </c>
      <c r="I3304" s="137" t="n">
        <v>3801198.60771987</v>
      </c>
      <c r="J3304" s="138" t="str">
        <f>IF(I3304&gt;0,H3304/I3304,0)</f>
      </c>
      <c r="K3304" s="139" t="str">
        <f>1-EXP(-J3304)</f>
      </c>
      <c r="L3304" s="140" t="str">
        <f>IF(G3304=30,1,M3303)</f>
      </c>
      <c r="M3304" s="141" t="str">
        <f>L3304*(1-K3304)</f>
      </c>
    </row>
    <row r="3305">
      <c r="A3305" t="s">
        <v>148</v>
      </c>
      <c r="B3305" t="s">
        <v>168</v>
      </c>
      <c r="C3305" s="4" t="s">
        <v>169</v>
      </c>
      <c r="D3305" t="s">
        <v>166</v>
      </c>
      <c r="E3305" t="s">
        <v>451</v>
      </c>
      <c r="F3305" s="134" t="n">
        <v>2029</v>
      </c>
      <c r="G3305" s="135" t="n">
        <v>53</v>
      </c>
      <c r="H3305" s="136" t="n">
        <v>12140.7827019089</v>
      </c>
      <c r="I3305" s="137" t="n">
        <v>3723040.00442116</v>
      </c>
      <c r="J3305" s="138" t="str">
        <f>IF(I3305&gt;0,H3305/I3305,0)</f>
      </c>
      <c r="K3305" s="139" t="str">
        <f>1-EXP(-J3305)</f>
      </c>
      <c r="L3305" s="140" t="str">
        <f>IF(G3305=30,1,M3304)</f>
      </c>
      <c r="M3305" s="141" t="str">
        <f>L3305*(1-K3305)</f>
      </c>
    </row>
    <row r="3306">
      <c r="A3306" t="s">
        <v>148</v>
      </c>
      <c r="B3306" t="s">
        <v>168</v>
      </c>
      <c r="C3306" s="4" t="s">
        <v>169</v>
      </c>
      <c r="D3306" t="s">
        <v>166</v>
      </c>
      <c r="E3306" t="s">
        <v>451</v>
      </c>
      <c r="F3306" s="134" t="n">
        <v>2029</v>
      </c>
      <c r="G3306" s="135" t="n">
        <v>54</v>
      </c>
      <c r="H3306" s="136" t="n">
        <v>12978.1090351249</v>
      </c>
      <c r="I3306" s="137" t="n">
        <v>3644115.92950472</v>
      </c>
      <c r="J3306" s="138" t="str">
        <f>IF(I3306&gt;0,H3306/I3306,0)</f>
      </c>
      <c r="K3306" s="139" t="str">
        <f>1-EXP(-J3306)</f>
      </c>
      <c r="L3306" s="140" t="str">
        <f>IF(G3306=30,1,M3305)</f>
      </c>
      <c r="M3306" s="141" t="str">
        <f>L3306*(1-K3306)</f>
      </c>
    </row>
    <row r="3307">
      <c r="A3307" t="s">
        <v>148</v>
      </c>
      <c r="B3307" t="s">
        <v>168</v>
      </c>
      <c r="C3307" s="4" t="s">
        <v>169</v>
      </c>
      <c r="D3307" t="s">
        <v>166</v>
      </c>
      <c r="E3307" t="s">
        <v>451</v>
      </c>
      <c r="F3307" s="134" t="n">
        <v>2029</v>
      </c>
      <c r="G3307" s="135" t="n">
        <v>55</v>
      </c>
      <c r="H3307" s="136" t="n">
        <v>13925.8390337429</v>
      </c>
      <c r="I3307" s="137" t="n">
        <v>3537671.42127633</v>
      </c>
      <c r="J3307" s="138" t="str">
        <f>IF(I3307&gt;0,H3307/I3307,0)</f>
      </c>
      <c r="K3307" s="139" t="str">
        <f>1-EXP(-J3307)</f>
      </c>
      <c r="L3307" s="140" t="str">
        <f>IF(G3307=30,1,M3306)</f>
      </c>
      <c r="M3307" s="141" t="str">
        <f>L3307*(1-K3307)</f>
      </c>
    </row>
    <row r="3308">
      <c r="A3308" t="s">
        <v>148</v>
      </c>
      <c r="B3308" t="s">
        <v>168</v>
      </c>
      <c r="C3308" s="4" t="s">
        <v>169</v>
      </c>
      <c r="D3308" t="s">
        <v>166</v>
      </c>
      <c r="E3308" t="s">
        <v>451</v>
      </c>
      <c r="F3308" s="134" t="n">
        <v>2029</v>
      </c>
      <c r="G3308" s="135" t="n">
        <v>56</v>
      </c>
      <c r="H3308" s="136" t="n">
        <v>14995.8269810547</v>
      </c>
      <c r="I3308" s="137" t="n">
        <v>3490679.56674339</v>
      </c>
      <c r="J3308" s="138" t="str">
        <f>IF(I3308&gt;0,H3308/I3308,0)</f>
      </c>
      <c r="K3308" s="139" t="str">
        <f>1-EXP(-J3308)</f>
      </c>
      <c r="L3308" s="140" t="str">
        <f>IF(G3308=30,1,M3307)</f>
      </c>
      <c r="M3308" s="141" t="str">
        <f>L3308*(1-K3308)</f>
      </c>
    </row>
    <row r="3309">
      <c r="A3309" t="s">
        <v>148</v>
      </c>
      <c r="B3309" t="s">
        <v>168</v>
      </c>
      <c r="C3309" s="4" t="s">
        <v>169</v>
      </c>
      <c r="D3309" t="s">
        <v>166</v>
      </c>
      <c r="E3309" t="s">
        <v>451</v>
      </c>
      <c r="F3309" s="134" t="n">
        <v>2029</v>
      </c>
      <c r="G3309" s="135" t="n">
        <v>57</v>
      </c>
      <c r="H3309" s="136" t="n">
        <v>15419.4322886298</v>
      </c>
      <c r="I3309" s="137" t="n">
        <v>3280842.72209333</v>
      </c>
      <c r="J3309" s="138" t="str">
        <f>IF(I3309&gt;0,H3309/I3309,0)</f>
      </c>
      <c r="K3309" s="139" t="str">
        <f>1-EXP(-J3309)</f>
      </c>
      <c r="L3309" s="140" t="str">
        <f>IF(G3309=30,1,M3308)</f>
      </c>
      <c r="M3309" s="141" t="str">
        <f>L3309*(1-K3309)</f>
      </c>
    </row>
    <row r="3310">
      <c r="A3310" t="s">
        <v>148</v>
      </c>
      <c r="B3310" t="s">
        <v>168</v>
      </c>
      <c r="C3310" s="4" t="s">
        <v>169</v>
      </c>
      <c r="D3310" t="s">
        <v>166</v>
      </c>
      <c r="E3310" t="s">
        <v>451</v>
      </c>
      <c r="F3310" s="134" t="n">
        <v>2029</v>
      </c>
      <c r="G3310" s="135" t="n">
        <v>58</v>
      </c>
      <c r="H3310" s="136" t="n">
        <v>16398.3177675518</v>
      </c>
      <c r="I3310" s="137" t="n">
        <v>3192000.78063932</v>
      </c>
      <c r="J3310" s="138" t="str">
        <f>IF(I3310&gt;0,H3310/I3310,0)</f>
      </c>
      <c r="K3310" s="139" t="str">
        <f>1-EXP(-J3310)</f>
      </c>
      <c r="L3310" s="140" t="str">
        <f>IF(G3310=30,1,M3309)</f>
      </c>
      <c r="M3310" s="141" t="str">
        <f>L3310*(1-K3310)</f>
      </c>
    </row>
    <row r="3311">
      <c r="A3311" t="s">
        <v>148</v>
      </c>
      <c r="B3311" t="s">
        <v>168</v>
      </c>
      <c r="C3311" s="4" t="s">
        <v>169</v>
      </c>
      <c r="D3311" t="s">
        <v>166</v>
      </c>
      <c r="E3311" t="s">
        <v>451</v>
      </c>
      <c r="F3311" s="134" t="n">
        <v>2029</v>
      </c>
      <c r="G3311" s="135" t="n">
        <v>59</v>
      </c>
      <c r="H3311" s="136" t="n">
        <v>17456.1682676056</v>
      </c>
      <c r="I3311" s="137" t="n">
        <v>3107452.75285837</v>
      </c>
      <c r="J3311" s="138" t="str">
        <f>IF(I3311&gt;0,H3311/I3311,0)</f>
      </c>
      <c r="K3311" s="139" t="str">
        <f>1-EXP(-J3311)</f>
      </c>
      <c r="L3311" s="140" t="str">
        <f>IF(G3311=30,1,M3310)</f>
      </c>
      <c r="M3311" s="141" t="str">
        <f>L3311*(1-K3311)</f>
      </c>
    </row>
    <row r="3312">
      <c r="A3312" t="s">
        <v>148</v>
      </c>
      <c r="B3312" t="s">
        <v>168</v>
      </c>
      <c r="C3312" s="4" t="s">
        <v>169</v>
      </c>
      <c r="D3312" t="s">
        <v>166</v>
      </c>
      <c r="E3312" t="s">
        <v>451</v>
      </c>
      <c r="F3312" s="134" t="n">
        <v>2029</v>
      </c>
      <c r="G3312" s="135" t="n">
        <v>60</v>
      </c>
      <c r="H3312" s="136" t="n">
        <v>18888.9914354153</v>
      </c>
      <c r="I3312" s="137" t="n">
        <v>3013623.20313153</v>
      </c>
      <c r="J3312" s="138" t="str">
        <f>IF(I3312&gt;0,H3312/I3312,0)</f>
      </c>
      <c r="K3312" s="139" t="str">
        <f>1-EXP(-J3312)</f>
      </c>
      <c r="L3312" s="140" t="str">
        <f>IF(G3312=30,1,M3311)</f>
      </c>
      <c r="M3312" s="141" t="str">
        <f>L3312*(1-K3312)</f>
      </c>
    </row>
    <row r="3313">
      <c r="A3313" t="s">
        <v>148</v>
      </c>
      <c r="B3313" t="s">
        <v>168</v>
      </c>
      <c r="C3313" s="4" t="s">
        <v>169</v>
      </c>
      <c r="D3313" t="s">
        <v>166</v>
      </c>
      <c r="E3313" t="s">
        <v>451</v>
      </c>
      <c r="F3313" s="134" t="n">
        <v>2029</v>
      </c>
      <c r="G3313" s="135" t="n">
        <v>61</v>
      </c>
      <c r="H3313" s="136" t="n">
        <v>19924.3776410905</v>
      </c>
      <c r="I3313" s="137" t="n">
        <v>2899496.20840679</v>
      </c>
      <c r="J3313" s="138" t="str">
        <f>IF(I3313&gt;0,H3313/I3313,0)</f>
      </c>
      <c r="K3313" s="139" t="str">
        <f>1-EXP(-J3313)</f>
      </c>
      <c r="L3313" s="140" t="str">
        <f>IF(G3313=30,1,M3312)</f>
      </c>
      <c r="M3313" s="141" t="str">
        <f>L3313*(1-K3313)</f>
      </c>
    </row>
    <row r="3314">
      <c r="A3314" t="s">
        <v>148</v>
      </c>
      <c r="B3314" t="s">
        <v>168</v>
      </c>
      <c r="C3314" s="4" t="s">
        <v>169</v>
      </c>
      <c r="D3314" t="s">
        <v>166</v>
      </c>
      <c r="E3314" t="s">
        <v>451</v>
      </c>
      <c r="F3314" s="134" t="n">
        <v>2029</v>
      </c>
      <c r="G3314" s="135" t="n">
        <v>62</v>
      </c>
      <c r="H3314" s="136" t="n">
        <v>20733.0022659877</v>
      </c>
      <c r="I3314" s="137" t="n">
        <v>2754997.17559554</v>
      </c>
      <c r="J3314" s="138" t="str">
        <f>IF(I3314&gt;0,H3314/I3314,0)</f>
      </c>
      <c r="K3314" s="139" t="str">
        <f>1-EXP(-J3314)</f>
      </c>
      <c r="L3314" s="140" t="str">
        <f>IF(G3314=30,1,M3313)</f>
      </c>
      <c r="M3314" s="141" t="str">
        <f>L3314*(1-K3314)</f>
      </c>
    </row>
    <row r="3315">
      <c r="A3315" t="s">
        <v>148</v>
      </c>
      <c r="B3315" t="s">
        <v>168</v>
      </c>
      <c r="C3315" s="4" t="s">
        <v>169</v>
      </c>
      <c r="D3315" t="s">
        <v>166</v>
      </c>
      <c r="E3315" t="s">
        <v>451</v>
      </c>
      <c r="F3315" s="134" t="n">
        <v>2029</v>
      </c>
      <c r="G3315" s="135" t="n">
        <v>63</v>
      </c>
      <c r="H3315" s="136" t="n">
        <v>21802.4952921779</v>
      </c>
      <c r="I3315" s="137" t="n">
        <v>2646567.27078598</v>
      </c>
      <c r="J3315" s="138" t="str">
        <f>IF(I3315&gt;0,H3315/I3315,0)</f>
      </c>
      <c r="K3315" s="139" t="str">
        <f>1-EXP(-J3315)</f>
      </c>
      <c r="L3315" s="140" t="str">
        <f>IF(G3315=30,1,M3314)</f>
      </c>
      <c r="M3315" s="141" t="str">
        <f>L3315*(1-K3315)</f>
      </c>
    </row>
    <row r="3316">
      <c r="A3316" t="s">
        <v>148</v>
      </c>
      <c r="B3316" t="s">
        <v>168</v>
      </c>
      <c r="C3316" s="4" t="s">
        <v>169</v>
      </c>
      <c r="D3316" t="s">
        <v>166</v>
      </c>
      <c r="E3316" t="s">
        <v>451</v>
      </c>
      <c r="F3316" s="134" t="n">
        <v>2029</v>
      </c>
      <c r="G3316" s="135" t="n">
        <v>64</v>
      </c>
      <c r="H3316" s="136" t="n">
        <v>22704.6163433386</v>
      </c>
      <c r="I3316" s="137" t="n">
        <v>2516821.99856047</v>
      </c>
      <c r="J3316" s="138" t="str">
        <f>IF(I3316&gt;0,H3316/I3316,0)</f>
      </c>
      <c r="K3316" s="139" t="str">
        <f>1-EXP(-J3316)</f>
      </c>
      <c r="L3316" s="140" t="str">
        <f>IF(G3316=30,1,M3315)</f>
      </c>
      <c r="M3316" s="141" t="str">
        <f>L3316*(1-K3316)</f>
      </c>
    </row>
    <row r="3317">
      <c r="A3317" t="s">
        <v>148</v>
      </c>
      <c r="B3317" t="s">
        <v>168</v>
      </c>
      <c r="C3317" s="4" t="s">
        <v>169</v>
      </c>
      <c r="D3317" t="s">
        <v>166</v>
      </c>
      <c r="E3317" t="s">
        <v>451</v>
      </c>
      <c r="F3317" s="134" t="n">
        <v>2029</v>
      </c>
      <c r="G3317" s="135" t="n">
        <v>65</v>
      </c>
      <c r="H3317" s="136" t="n">
        <v>22937.3400641891</v>
      </c>
      <c r="I3317" s="137" t="n">
        <v>2387313.32198128</v>
      </c>
      <c r="J3317" s="138" t="str">
        <f>IF(I3317&gt;0,H3317/I3317,0)</f>
      </c>
      <c r="K3317" s="139" t="str">
        <f>1-EXP(-J3317)</f>
      </c>
      <c r="L3317" s="140" t="str">
        <f>IF(G3317=30,1,M3316)</f>
      </c>
      <c r="M3317" s="141" t="str">
        <f>L3317*(1-K3317)</f>
      </c>
    </row>
    <row r="3318">
      <c r="A3318" t="s">
        <v>148</v>
      </c>
      <c r="B3318" t="s">
        <v>168</v>
      </c>
      <c r="C3318" s="4" t="s">
        <v>169</v>
      </c>
      <c r="D3318" t="s">
        <v>166</v>
      </c>
      <c r="E3318" t="s">
        <v>451</v>
      </c>
      <c r="F3318" s="134" t="n">
        <v>2029</v>
      </c>
      <c r="G3318" s="135" t="n">
        <v>66</v>
      </c>
      <c r="H3318" s="136" t="n">
        <v>23827.6564010853</v>
      </c>
      <c r="I3318" s="137" t="n">
        <v>2262828.89922189</v>
      </c>
      <c r="J3318" s="138" t="str">
        <f>IF(I3318&gt;0,H3318/I3318,0)</f>
      </c>
      <c r="K3318" s="139" t="str">
        <f>1-EXP(-J3318)</f>
      </c>
      <c r="L3318" s="140" t="str">
        <f>IF(G3318=30,1,M3317)</f>
      </c>
      <c r="M3318" s="141" t="str">
        <f>L3318*(1-K3318)</f>
      </c>
    </row>
    <row r="3319">
      <c r="A3319" t="s">
        <v>148</v>
      </c>
      <c r="B3319" t="s">
        <v>168</v>
      </c>
      <c r="C3319" s="4" t="s">
        <v>169</v>
      </c>
      <c r="D3319" t="s">
        <v>166</v>
      </c>
      <c r="E3319" t="s">
        <v>451</v>
      </c>
      <c r="F3319" s="134" t="n">
        <v>2029</v>
      </c>
      <c r="G3319" s="135" t="n">
        <v>67</v>
      </c>
      <c r="H3319" s="136" t="n">
        <v>24495.2725264309</v>
      </c>
      <c r="I3319" s="137" t="n">
        <v>2113266.38456729</v>
      </c>
      <c r="J3319" s="138" t="str">
        <f>IF(I3319&gt;0,H3319/I3319,0)</f>
      </c>
      <c r="K3319" s="139" t="str">
        <f>1-EXP(-J3319)</f>
      </c>
      <c r="L3319" s="140" t="str">
        <f>IF(G3319=30,1,M3318)</f>
      </c>
      <c r="M3319" s="141" t="str">
        <f>L3319*(1-K3319)</f>
      </c>
    </row>
    <row r="3320">
      <c r="A3320" t="s">
        <v>148</v>
      </c>
      <c r="B3320" t="s">
        <v>168</v>
      </c>
      <c r="C3320" s="4" t="s">
        <v>169</v>
      </c>
      <c r="D3320" t="s">
        <v>166</v>
      </c>
      <c r="E3320" t="s">
        <v>451</v>
      </c>
      <c r="F3320" s="134" t="n">
        <v>2029</v>
      </c>
      <c r="G3320" s="135" t="n">
        <v>68</v>
      </c>
      <c r="H3320" s="136" t="n">
        <v>25289.2176365422</v>
      </c>
      <c r="I3320" s="137" t="n">
        <v>1988398.04516532</v>
      </c>
      <c r="J3320" s="138" t="str">
        <f>IF(I3320&gt;0,H3320/I3320,0)</f>
      </c>
      <c r="K3320" s="139" t="str">
        <f>1-EXP(-J3320)</f>
      </c>
      <c r="L3320" s="140" t="str">
        <f>IF(G3320=30,1,M3319)</f>
      </c>
      <c r="M3320" s="141" t="str">
        <f>L3320*(1-K3320)</f>
      </c>
    </row>
    <row r="3321">
      <c r="A3321" t="s">
        <v>148</v>
      </c>
      <c r="B3321" t="s">
        <v>168</v>
      </c>
      <c r="C3321" s="4" t="s">
        <v>169</v>
      </c>
      <c r="D3321" t="s">
        <v>166</v>
      </c>
      <c r="E3321" t="s">
        <v>451</v>
      </c>
      <c r="F3321" s="134" t="n">
        <v>2029</v>
      </c>
      <c r="G3321" s="135" t="n">
        <v>69</v>
      </c>
      <c r="H3321" s="136" t="n">
        <v>25976.0252862014</v>
      </c>
      <c r="I3321" s="137" t="n">
        <v>1860132.49859734</v>
      </c>
      <c r="J3321" s="138" t="str">
        <f>IF(I3321&gt;0,H3321/I3321,0)</f>
      </c>
      <c r="K3321" s="139" t="str">
        <f>1-EXP(-J3321)</f>
      </c>
      <c r="L3321" s="140" t="str">
        <f>IF(G3321=30,1,M3320)</f>
      </c>
      <c r="M3321" s="141" t="str">
        <f>L3321*(1-K3321)</f>
      </c>
    </row>
    <row r="3322">
      <c r="A3322" t="s">
        <v>148</v>
      </c>
      <c r="B3322" t="s">
        <v>168</v>
      </c>
      <c r="C3322" s="4" t="s">
        <v>169</v>
      </c>
      <c r="D3322" t="s">
        <v>166</v>
      </c>
      <c r="E3322" t="s">
        <v>451</v>
      </c>
      <c r="F3322" s="134" t="n">
        <v>2030</v>
      </c>
      <c r="G3322" s="135" t="n">
        <v>30</v>
      </c>
      <c r="H3322" s="136" t="n">
        <v>940.537656081471</v>
      </c>
      <c r="I3322" s="137" t="n">
        <v>4327165.11167872</v>
      </c>
      <c r="J3322" s="138" t="str">
        <f>IF(I3322&gt;0,H3322/I3322,0)</f>
      </c>
      <c r="K3322" s="139" t="str">
        <f>1-EXP(-J3322)</f>
      </c>
      <c r="L3322" s="140" t="str">
        <f>IF(G3322=30,1,M3321)</f>
      </c>
      <c r="M3322" s="141" t="str">
        <f>L3322*(1-K3322)</f>
      </c>
    </row>
    <row r="3323">
      <c r="A3323" t="s">
        <v>148</v>
      </c>
      <c r="B3323" t="s">
        <v>168</v>
      </c>
      <c r="C3323" s="4" t="s">
        <v>169</v>
      </c>
      <c r="D3323" t="s">
        <v>166</v>
      </c>
      <c r="E3323" t="s">
        <v>451</v>
      </c>
      <c r="F3323" s="134" t="n">
        <v>2030</v>
      </c>
      <c r="G3323" s="135" t="n">
        <v>31</v>
      </c>
      <c r="H3323" s="136" t="n">
        <v>1077.58374444435</v>
      </c>
      <c r="I3323" s="137" t="n">
        <v>4347607.33020049</v>
      </c>
      <c r="J3323" s="138" t="str">
        <f>IF(I3323&gt;0,H3323/I3323,0)</f>
      </c>
      <c r="K3323" s="139" t="str">
        <f>1-EXP(-J3323)</f>
      </c>
      <c r="L3323" s="140" t="str">
        <f>IF(G3323=30,1,M3322)</f>
      </c>
      <c r="M3323" s="141" t="str">
        <f>L3323*(1-K3323)</f>
      </c>
    </row>
    <row r="3324">
      <c r="A3324" t="s">
        <v>148</v>
      </c>
      <c r="B3324" t="s">
        <v>168</v>
      </c>
      <c r="C3324" s="4" t="s">
        <v>169</v>
      </c>
      <c r="D3324" t="s">
        <v>166</v>
      </c>
      <c r="E3324" t="s">
        <v>451</v>
      </c>
      <c r="F3324" s="134" t="n">
        <v>2030</v>
      </c>
      <c r="G3324" s="135" t="n">
        <v>32</v>
      </c>
      <c r="H3324" s="136" t="n">
        <v>1150.25562651673</v>
      </c>
      <c r="I3324" s="137" t="n">
        <v>4407884.38490576</v>
      </c>
      <c r="J3324" s="138" t="str">
        <f>IF(I3324&gt;0,H3324/I3324,0)</f>
      </c>
      <c r="K3324" s="139" t="str">
        <f>1-EXP(-J3324)</f>
      </c>
      <c r="L3324" s="140" t="str">
        <f>IF(G3324=30,1,M3323)</f>
      </c>
      <c r="M3324" s="141" t="str">
        <f>L3324*(1-K3324)</f>
      </c>
    </row>
    <row r="3325">
      <c r="A3325" t="s">
        <v>148</v>
      </c>
      <c r="B3325" t="s">
        <v>168</v>
      </c>
      <c r="C3325" s="4" t="s">
        <v>169</v>
      </c>
      <c r="D3325" t="s">
        <v>166</v>
      </c>
      <c r="E3325" t="s">
        <v>451</v>
      </c>
      <c r="F3325" s="134" t="n">
        <v>2030</v>
      </c>
      <c r="G3325" s="135" t="n">
        <v>33</v>
      </c>
      <c r="H3325" s="136" t="n">
        <v>1451.92891288833</v>
      </c>
      <c r="I3325" s="137" t="n">
        <v>4548855.75993685</v>
      </c>
      <c r="J3325" s="138" t="str">
        <f>IF(I3325&gt;0,H3325/I3325,0)</f>
      </c>
      <c r="K3325" s="139" t="str">
        <f>1-EXP(-J3325)</f>
      </c>
      <c r="L3325" s="140" t="str">
        <f>IF(G3325=30,1,M3324)</f>
      </c>
      <c r="M3325" s="141" t="str">
        <f>L3325*(1-K3325)</f>
      </c>
    </row>
    <row r="3326">
      <c r="A3326" t="s">
        <v>148</v>
      </c>
      <c r="B3326" t="s">
        <v>168</v>
      </c>
      <c r="C3326" s="4" t="s">
        <v>169</v>
      </c>
      <c r="D3326" t="s">
        <v>166</v>
      </c>
      <c r="E3326" t="s">
        <v>451</v>
      </c>
      <c r="F3326" s="134" t="n">
        <v>2030</v>
      </c>
      <c r="G3326" s="135" t="n">
        <v>34</v>
      </c>
      <c r="H3326" s="136" t="n">
        <v>1524.19595159104</v>
      </c>
      <c r="I3326" s="137" t="n">
        <v>4506048.3519644</v>
      </c>
      <c r="J3326" s="138" t="str">
        <f>IF(I3326&gt;0,H3326/I3326,0)</f>
      </c>
      <c r="K3326" s="139" t="str">
        <f>1-EXP(-J3326)</f>
      </c>
      <c r="L3326" s="140" t="str">
        <f>IF(G3326=30,1,M3325)</f>
      </c>
      <c r="M3326" s="141" t="str">
        <f>L3326*(1-K3326)</f>
      </c>
    </row>
    <row r="3327">
      <c r="A3327" t="s">
        <v>148</v>
      </c>
      <c r="B3327" t="s">
        <v>168</v>
      </c>
      <c r="C3327" s="4" t="s">
        <v>169</v>
      </c>
      <c r="D3327" t="s">
        <v>166</v>
      </c>
      <c r="E3327" t="s">
        <v>451</v>
      </c>
      <c r="F3327" s="134" t="n">
        <v>2030</v>
      </c>
      <c r="G3327" s="135" t="n">
        <v>35</v>
      </c>
      <c r="H3327" s="136" t="n">
        <v>2038.83184310763</v>
      </c>
      <c r="I3327" s="137" t="n">
        <v>4433043.10474731</v>
      </c>
      <c r="J3327" s="138" t="str">
        <f>IF(I3327&gt;0,H3327/I3327,0)</f>
      </c>
      <c r="K3327" s="139" t="str">
        <f>1-EXP(-J3327)</f>
      </c>
      <c r="L3327" s="140" t="str">
        <f>IF(G3327=30,1,M3326)</f>
      </c>
      <c r="M3327" s="141" t="str">
        <f>L3327*(1-K3327)</f>
      </c>
    </row>
    <row r="3328">
      <c r="A3328" t="s">
        <v>148</v>
      </c>
      <c r="B3328" t="s">
        <v>168</v>
      </c>
      <c r="C3328" s="4" t="s">
        <v>169</v>
      </c>
      <c r="D3328" t="s">
        <v>166</v>
      </c>
      <c r="E3328" t="s">
        <v>451</v>
      </c>
      <c r="F3328" s="134" t="n">
        <v>2030</v>
      </c>
      <c r="G3328" s="135" t="n">
        <v>36</v>
      </c>
      <c r="H3328" s="136" t="n">
        <v>2148.66881999103</v>
      </c>
      <c r="I3328" s="137" t="n">
        <v>4375309.35896248</v>
      </c>
      <c r="J3328" s="138" t="str">
        <f>IF(I3328&gt;0,H3328/I3328,0)</f>
      </c>
      <c r="K3328" s="139" t="str">
        <f>1-EXP(-J3328)</f>
      </c>
      <c r="L3328" s="140" t="str">
        <f>IF(G3328=30,1,M3327)</f>
      </c>
      <c r="M3328" s="141" t="str">
        <f>L3328*(1-K3328)</f>
      </c>
    </row>
    <row r="3329">
      <c r="A3329" t="s">
        <v>148</v>
      </c>
      <c r="B3329" t="s">
        <v>168</v>
      </c>
      <c r="C3329" s="4" t="s">
        <v>169</v>
      </c>
      <c r="D3329" t="s">
        <v>166</v>
      </c>
      <c r="E3329" t="s">
        <v>451</v>
      </c>
      <c r="F3329" s="134" t="n">
        <v>2030</v>
      </c>
      <c r="G3329" s="135" t="n">
        <v>37</v>
      </c>
      <c r="H3329" s="136" t="n">
        <v>2276.85054535094</v>
      </c>
      <c r="I3329" s="137" t="n">
        <v>4321637.51164156</v>
      </c>
      <c r="J3329" s="138" t="str">
        <f>IF(I3329&gt;0,H3329/I3329,0)</f>
      </c>
      <c r="K3329" s="139" t="str">
        <f>1-EXP(-J3329)</f>
      </c>
      <c r="L3329" s="140" t="str">
        <f>IF(G3329=30,1,M3328)</f>
      </c>
      <c r="M3329" s="141" t="str">
        <f>L3329*(1-K3329)</f>
      </c>
    </row>
    <row r="3330">
      <c r="A3330" t="s">
        <v>148</v>
      </c>
      <c r="B3330" t="s">
        <v>168</v>
      </c>
      <c r="C3330" s="4" t="s">
        <v>169</v>
      </c>
      <c r="D3330" t="s">
        <v>166</v>
      </c>
      <c r="E3330" t="s">
        <v>451</v>
      </c>
      <c r="F3330" s="134" t="n">
        <v>2030</v>
      </c>
      <c r="G3330" s="135" t="n">
        <v>38</v>
      </c>
      <c r="H3330" s="136" t="n">
        <v>2466.96050774437</v>
      </c>
      <c r="I3330" s="137" t="n">
        <v>4359338.10826025</v>
      </c>
      <c r="J3330" s="138" t="str">
        <f>IF(I3330&gt;0,H3330/I3330,0)</f>
      </c>
      <c r="K3330" s="139" t="str">
        <f>1-EXP(-J3330)</f>
      </c>
      <c r="L3330" s="140" t="str">
        <f>IF(G3330=30,1,M3329)</f>
      </c>
      <c r="M3330" s="141" t="str">
        <f>L3330*(1-K3330)</f>
      </c>
    </row>
    <row r="3331">
      <c r="A3331" t="s">
        <v>148</v>
      </c>
      <c r="B3331" t="s">
        <v>168</v>
      </c>
      <c r="C3331" s="4" t="s">
        <v>169</v>
      </c>
      <c r="D3331" t="s">
        <v>166</v>
      </c>
      <c r="E3331" t="s">
        <v>451</v>
      </c>
      <c r="F3331" s="134" t="n">
        <v>2030</v>
      </c>
      <c r="G3331" s="135" t="n">
        <v>39</v>
      </c>
      <c r="H3331" s="136" t="n">
        <v>2666.77409061149</v>
      </c>
      <c r="I3331" s="137" t="n">
        <v>4377311.06552147</v>
      </c>
      <c r="J3331" s="138" t="str">
        <f>IF(I3331&gt;0,H3331/I3331,0)</f>
      </c>
      <c r="K3331" s="139" t="str">
        <f>1-EXP(-J3331)</f>
      </c>
      <c r="L3331" s="140" t="str">
        <f>IF(G3331=30,1,M3330)</f>
      </c>
      <c r="M3331" s="141" t="str">
        <f>L3331*(1-K3331)</f>
      </c>
    </row>
    <row r="3332">
      <c r="A3332" t="s">
        <v>148</v>
      </c>
      <c r="B3332" t="s">
        <v>168</v>
      </c>
      <c r="C3332" s="4" t="s">
        <v>169</v>
      </c>
      <c r="D3332" t="s">
        <v>166</v>
      </c>
      <c r="E3332" t="s">
        <v>451</v>
      </c>
      <c r="F3332" s="134" t="n">
        <v>2030</v>
      </c>
      <c r="G3332" s="135" t="n">
        <v>40</v>
      </c>
      <c r="H3332" s="136" t="n">
        <v>5042.7693271007</v>
      </c>
      <c r="I3332" s="137" t="n">
        <v>6445615.25298353</v>
      </c>
      <c r="J3332" s="138" t="str">
        <f>IF(I3332&gt;0,H3332/I3332,0)</f>
      </c>
      <c r="K3332" s="139" t="str">
        <f>1-EXP(-J3332)</f>
      </c>
      <c r="L3332" s="140" t="str">
        <f>IF(G3332=30,1,M3331)</f>
      </c>
      <c r="M3332" s="141" t="str">
        <f>L3332*(1-K3332)</f>
      </c>
    </row>
    <row r="3333">
      <c r="A3333" t="s">
        <v>148</v>
      </c>
      <c r="B3333" t="s">
        <v>168</v>
      </c>
      <c r="C3333" s="4" t="s">
        <v>169</v>
      </c>
      <c r="D3333" t="s">
        <v>166</v>
      </c>
      <c r="E3333" t="s">
        <v>451</v>
      </c>
      <c r="F3333" s="134" t="n">
        <v>2030</v>
      </c>
      <c r="G3333" s="135" t="n">
        <v>41</v>
      </c>
      <c r="H3333" s="136" t="n">
        <v>3842.88137936607</v>
      </c>
      <c r="I3333" s="137" t="n">
        <v>4334951.65614004</v>
      </c>
      <c r="J3333" s="138" t="str">
        <f>IF(I3333&gt;0,H3333/I3333,0)</f>
      </c>
      <c r="K3333" s="139" t="str">
        <f>1-EXP(-J3333)</f>
      </c>
      <c r="L3333" s="140" t="str">
        <f>IF(G3333=30,1,M3332)</f>
      </c>
      <c r="M3333" s="141" t="str">
        <f>L3333*(1-K3333)</f>
      </c>
    </row>
    <row r="3334">
      <c r="A3334" t="s">
        <v>148</v>
      </c>
      <c r="B3334" t="s">
        <v>168</v>
      </c>
      <c r="C3334" s="4" t="s">
        <v>169</v>
      </c>
      <c r="D3334" t="s">
        <v>166</v>
      </c>
      <c r="E3334" t="s">
        <v>451</v>
      </c>
      <c r="F3334" s="134" t="n">
        <v>2030</v>
      </c>
      <c r="G3334" s="135" t="n">
        <v>42</v>
      </c>
      <c r="H3334" s="136" t="n">
        <v>4152.23307902633</v>
      </c>
      <c r="I3334" s="137" t="n">
        <v>4318104.77215653</v>
      </c>
      <c r="J3334" s="138" t="str">
        <f>IF(I3334&gt;0,H3334/I3334,0)</f>
      </c>
      <c r="K3334" s="139" t="str">
        <f>1-EXP(-J3334)</f>
      </c>
      <c r="L3334" s="140" t="str">
        <f>IF(G3334=30,1,M3333)</f>
      </c>
      <c r="M3334" s="141" t="str">
        <f>L3334*(1-K3334)</f>
      </c>
    </row>
    <row r="3335">
      <c r="A3335" t="s">
        <v>148</v>
      </c>
      <c r="B3335" t="s">
        <v>168</v>
      </c>
      <c r="C3335" s="4" t="s">
        <v>169</v>
      </c>
      <c r="D3335" t="s">
        <v>166</v>
      </c>
      <c r="E3335" t="s">
        <v>451</v>
      </c>
      <c r="F3335" s="134" t="n">
        <v>2030</v>
      </c>
      <c r="G3335" s="135" t="n">
        <v>43</v>
      </c>
      <c r="H3335" s="136" t="n">
        <v>4381.4188737829</v>
      </c>
      <c r="I3335" s="137" t="n">
        <v>4185694.91206224</v>
      </c>
      <c r="J3335" s="138" t="str">
        <f>IF(I3335&gt;0,H3335/I3335,0)</f>
      </c>
      <c r="K3335" s="139" t="str">
        <f>1-EXP(-J3335)</f>
      </c>
      <c r="L3335" s="140" t="str">
        <f>IF(G3335=30,1,M3334)</f>
      </c>
      <c r="M3335" s="141" t="str">
        <f>L3335*(1-K3335)</f>
      </c>
    </row>
    <row r="3336">
      <c r="A3336" t="s">
        <v>148</v>
      </c>
      <c r="B3336" t="s">
        <v>168</v>
      </c>
      <c r="C3336" s="4" t="s">
        <v>169</v>
      </c>
      <c r="D3336" t="s">
        <v>166</v>
      </c>
      <c r="E3336" t="s">
        <v>451</v>
      </c>
      <c r="F3336" s="134" t="n">
        <v>2030</v>
      </c>
      <c r="G3336" s="135" t="n">
        <v>44</v>
      </c>
      <c r="H3336" s="136" t="n">
        <v>4743.05509378849</v>
      </c>
      <c r="I3336" s="137" t="n">
        <v>4150907.04161542</v>
      </c>
      <c r="J3336" s="138" t="str">
        <f>IF(I3336&gt;0,H3336/I3336,0)</f>
      </c>
      <c r="K3336" s="139" t="str">
        <f>1-EXP(-J3336)</f>
      </c>
      <c r="L3336" s="140" t="str">
        <f>IF(G3336=30,1,M3335)</f>
      </c>
      <c r="M3336" s="141" t="str">
        <f>L3336*(1-K3336)</f>
      </c>
    </row>
    <row r="3337">
      <c r="A3337" t="s">
        <v>148</v>
      </c>
      <c r="B3337" t="s">
        <v>168</v>
      </c>
      <c r="C3337" s="4" t="s">
        <v>169</v>
      </c>
      <c r="D3337" t="s">
        <v>166</v>
      </c>
      <c r="E3337" t="s">
        <v>451</v>
      </c>
      <c r="F3337" s="134" t="n">
        <v>2030</v>
      </c>
      <c r="G3337" s="135" t="n">
        <v>45</v>
      </c>
      <c r="H3337" s="136" t="n">
        <v>6224.41038542862</v>
      </c>
      <c r="I3337" s="137" t="n">
        <v>4209619.44331631</v>
      </c>
      <c r="J3337" s="138" t="str">
        <f>IF(I3337&gt;0,H3337/I3337,0)</f>
      </c>
      <c r="K3337" s="139" t="str">
        <f>1-EXP(-J3337)</f>
      </c>
      <c r="L3337" s="140" t="str">
        <f>IF(G3337=30,1,M3336)</f>
      </c>
      <c r="M3337" s="141" t="str">
        <f>L3337*(1-K3337)</f>
      </c>
    </row>
    <row r="3338">
      <c r="A3338" t="s">
        <v>148</v>
      </c>
      <c r="B3338" t="s">
        <v>168</v>
      </c>
      <c r="C3338" s="4" t="s">
        <v>169</v>
      </c>
      <c r="D3338" t="s">
        <v>166</v>
      </c>
      <c r="E3338" t="s">
        <v>451</v>
      </c>
      <c r="F3338" s="134" t="n">
        <v>2030</v>
      </c>
      <c r="G3338" s="135" t="n">
        <v>46</v>
      </c>
      <c r="H3338" s="136" t="n">
        <v>6943.24515589737</v>
      </c>
      <c r="I3338" s="137" t="n">
        <v>4292274.02753967</v>
      </c>
      <c r="J3338" s="138" t="str">
        <f>IF(I3338&gt;0,H3338/I3338,0)</f>
      </c>
      <c r="K3338" s="139" t="str">
        <f>1-EXP(-J3338)</f>
      </c>
      <c r="L3338" s="140" t="str">
        <f>IF(G3338=30,1,M3337)</f>
      </c>
      <c r="M3338" s="141" t="str">
        <f>L3338*(1-K3338)</f>
      </c>
    </row>
    <row r="3339">
      <c r="A3339" t="s">
        <v>148</v>
      </c>
      <c r="B3339" t="s">
        <v>168</v>
      </c>
      <c r="C3339" s="4" t="s">
        <v>169</v>
      </c>
      <c r="D3339" t="s">
        <v>166</v>
      </c>
      <c r="E3339" t="s">
        <v>451</v>
      </c>
      <c r="F3339" s="134" t="n">
        <v>2030</v>
      </c>
      <c r="G3339" s="135" t="n">
        <v>47</v>
      </c>
      <c r="H3339" s="136" t="n">
        <v>7566.87400623348</v>
      </c>
      <c r="I3339" s="137" t="n">
        <v>4266992.73640356</v>
      </c>
      <c r="J3339" s="138" t="str">
        <f>IF(I3339&gt;0,H3339/I3339,0)</f>
      </c>
      <c r="K3339" s="139" t="str">
        <f>1-EXP(-J3339)</f>
      </c>
      <c r="L3339" s="140" t="str">
        <f>IF(G3339=30,1,M3338)</f>
      </c>
      <c r="M3339" s="141" t="str">
        <f>L3339*(1-K3339)</f>
      </c>
    </row>
    <row r="3340">
      <c r="A3340" t="s">
        <v>148</v>
      </c>
      <c r="B3340" t="s">
        <v>168</v>
      </c>
      <c r="C3340" s="4" t="s">
        <v>169</v>
      </c>
      <c r="D3340" t="s">
        <v>166</v>
      </c>
      <c r="E3340" t="s">
        <v>451</v>
      </c>
      <c r="F3340" s="134" t="n">
        <v>2030</v>
      </c>
      <c r="G3340" s="135" t="n">
        <v>48</v>
      </c>
      <c r="H3340" s="136" t="n">
        <v>8031.21174757022</v>
      </c>
      <c r="I3340" s="137" t="n">
        <v>4129402.37034152</v>
      </c>
      <c r="J3340" s="138" t="str">
        <f>IF(I3340&gt;0,H3340/I3340,0)</f>
      </c>
      <c r="K3340" s="139" t="str">
        <f>1-EXP(-J3340)</f>
      </c>
      <c r="L3340" s="140" t="str">
        <f>IF(G3340=30,1,M3339)</f>
      </c>
      <c r="M3340" s="141" t="str">
        <f>L3340*(1-K3340)</f>
      </c>
    </row>
    <row r="3341">
      <c r="A3341" t="s">
        <v>148</v>
      </c>
      <c r="B3341" t="s">
        <v>168</v>
      </c>
      <c r="C3341" s="4" t="s">
        <v>169</v>
      </c>
      <c r="D3341" t="s">
        <v>166</v>
      </c>
      <c r="E3341" t="s">
        <v>451</v>
      </c>
      <c r="F3341" s="134" t="n">
        <v>2030</v>
      </c>
      <c r="G3341" s="135" t="n">
        <v>49</v>
      </c>
      <c r="H3341" s="136" t="n">
        <v>8634.72744752922</v>
      </c>
      <c r="I3341" s="137" t="n">
        <v>4053933.42669959</v>
      </c>
      <c r="J3341" s="138" t="str">
        <f>IF(I3341&gt;0,H3341/I3341,0)</f>
      </c>
      <c r="K3341" s="139" t="str">
        <f>1-EXP(-J3341)</f>
      </c>
      <c r="L3341" s="140" t="str">
        <f>IF(G3341=30,1,M3340)</f>
      </c>
      <c r="M3341" s="141" t="str">
        <f>L3341*(1-K3341)</f>
      </c>
    </row>
    <row r="3342">
      <c r="A3342" t="s">
        <v>148</v>
      </c>
      <c r="B3342" t="s">
        <v>168</v>
      </c>
      <c r="C3342" s="4" t="s">
        <v>169</v>
      </c>
      <c r="D3342" t="s">
        <v>166</v>
      </c>
      <c r="E3342" t="s">
        <v>451</v>
      </c>
      <c r="F3342" s="134" t="n">
        <v>2030</v>
      </c>
      <c r="G3342" s="135" t="n">
        <v>50</v>
      </c>
      <c r="H3342" s="136" t="n">
        <v>9908.92306588967</v>
      </c>
      <c r="I3342" s="137" t="n">
        <v>3994132.31181286</v>
      </c>
      <c r="J3342" s="138" t="str">
        <f>IF(I3342&gt;0,H3342/I3342,0)</f>
      </c>
      <c r="K3342" s="139" t="str">
        <f>1-EXP(-J3342)</f>
      </c>
      <c r="L3342" s="140" t="str">
        <f>IF(G3342=30,1,M3341)</f>
      </c>
      <c r="M3342" s="141" t="str">
        <f>L3342*(1-K3342)</f>
      </c>
    </row>
    <row r="3343">
      <c r="A3343" t="s">
        <v>148</v>
      </c>
      <c r="B3343" t="s">
        <v>168</v>
      </c>
      <c r="C3343" s="4" t="s">
        <v>169</v>
      </c>
      <c r="D3343" t="s">
        <v>166</v>
      </c>
      <c r="E3343" t="s">
        <v>451</v>
      </c>
      <c r="F3343" s="134" t="n">
        <v>2030</v>
      </c>
      <c r="G3343" s="135" t="n">
        <v>51</v>
      </c>
      <c r="H3343" s="136" t="n">
        <v>10660.5359818235</v>
      </c>
      <c r="I3343" s="137" t="n">
        <v>3927896.70664295</v>
      </c>
      <c r="J3343" s="138" t="str">
        <f>IF(I3343&gt;0,H3343/I3343,0)</f>
      </c>
      <c r="K3343" s="139" t="str">
        <f>1-EXP(-J3343)</f>
      </c>
      <c r="L3343" s="140" t="str">
        <f>IF(G3343=30,1,M3342)</f>
      </c>
      <c r="M3343" s="141" t="str">
        <f>L3343*(1-K3343)</f>
      </c>
    </row>
    <row r="3344">
      <c r="A3344" t="s">
        <v>148</v>
      </c>
      <c r="B3344" t="s">
        <v>168</v>
      </c>
      <c r="C3344" s="4" t="s">
        <v>169</v>
      </c>
      <c r="D3344" t="s">
        <v>166</v>
      </c>
      <c r="E3344" t="s">
        <v>451</v>
      </c>
      <c r="F3344" s="134" t="n">
        <v>2030</v>
      </c>
      <c r="G3344" s="135" t="n">
        <v>52</v>
      </c>
      <c r="H3344" s="136" t="n">
        <v>11396.3286743099</v>
      </c>
      <c r="I3344" s="137" t="n">
        <v>3842975.34669549</v>
      </c>
      <c r="J3344" s="138" t="str">
        <f>IF(I3344&gt;0,H3344/I3344,0)</f>
      </c>
      <c r="K3344" s="139" t="str">
        <f>1-EXP(-J3344)</f>
      </c>
      <c r="L3344" s="140" t="str">
        <f>IF(G3344=30,1,M3343)</f>
      </c>
      <c r="M3344" s="141" t="str">
        <f>L3344*(1-K3344)</f>
      </c>
    </row>
    <row r="3345">
      <c r="A3345" t="s">
        <v>148</v>
      </c>
      <c r="B3345" t="s">
        <v>168</v>
      </c>
      <c r="C3345" s="4" t="s">
        <v>169</v>
      </c>
      <c r="D3345" t="s">
        <v>166</v>
      </c>
      <c r="E3345" t="s">
        <v>451</v>
      </c>
      <c r="F3345" s="134" t="n">
        <v>2030</v>
      </c>
      <c r="G3345" s="135" t="n">
        <v>53</v>
      </c>
      <c r="H3345" s="136" t="n">
        <v>12242.6616894747</v>
      </c>
      <c r="I3345" s="137" t="n">
        <v>3774911.41490201</v>
      </c>
      <c r="J3345" s="138" t="str">
        <f>IF(I3345&gt;0,H3345/I3345,0)</f>
      </c>
      <c r="K3345" s="139" t="str">
        <f>1-EXP(-J3345)</f>
      </c>
      <c r="L3345" s="140" t="str">
        <f>IF(G3345=30,1,M3344)</f>
      </c>
      <c r="M3345" s="141" t="str">
        <f>L3345*(1-K3345)</f>
      </c>
    </row>
    <row r="3346">
      <c r="A3346" t="s">
        <v>148</v>
      </c>
      <c r="B3346" t="s">
        <v>168</v>
      </c>
      <c r="C3346" s="4" t="s">
        <v>169</v>
      </c>
      <c r="D3346" t="s">
        <v>166</v>
      </c>
      <c r="E3346" t="s">
        <v>451</v>
      </c>
      <c r="F3346" s="134" t="n">
        <v>2030</v>
      </c>
      <c r="G3346" s="135" t="n">
        <v>54</v>
      </c>
      <c r="H3346" s="136" t="n">
        <v>13090.4073511644</v>
      </c>
      <c r="I3346" s="137" t="n">
        <v>3694936.44616208</v>
      </c>
      <c r="J3346" s="138" t="str">
        <f>IF(I3346&gt;0,H3346/I3346,0)</f>
      </c>
      <c r="K3346" s="139" t="str">
        <f>1-EXP(-J3346)</f>
      </c>
      <c r="L3346" s="140" t="str">
        <f>IF(G3346=30,1,M3345)</f>
      </c>
      <c r="M3346" s="141" t="str">
        <f>L3346*(1-K3346)</f>
      </c>
    </row>
    <row r="3347">
      <c r="A3347" t="s">
        <v>148</v>
      </c>
      <c r="B3347" t="s">
        <v>168</v>
      </c>
      <c r="C3347" s="4" t="s">
        <v>169</v>
      </c>
      <c r="D3347" t="s">
        <v>166</v>
      </c>
      <c r="E3347" t="s">
        <v>451</v>
      </c>
      <c r="F3347" s="134" t="n">
        <v>2030</v>
      </c>
      <c r="G3347" s="135" t="n">
        <v>55</v>
      </c>
      <c r="H3347" s="136" t="n">
        <v>14128.8889880619</v>
      </c>
      <c r="I3347" s="137" t="n">
        <v>3614087.64180446</v>
      </c>
      <c r="J3347" s="138" t="str">
        <f>IF(I3347&gt;0,H3347/I3347,0)</f>
      </c>
      <c r="K3347" s="139" t="str">
        <f>1-EXP(-J3347)</f>
      </c>
      <c r="L3347" s="140" t="str">
        <f>IF(G3347=30,1,M3346)</f>
      </c>
      <c r="M3347" s="141" t="str">
        <f>L3347*(1-K3347)</f>
      </c>
    </row>
    <row r="3348">
      <c r="A3348" t="s">
        <v>148</v>
      </c>
      <c r="B3348" t="s">
        <v>168</v>
      </c>
      <c r="C3348" s="4" t="s">
        <v>169</v>
      </c>
      <c r="D3348" t="s">
        <v>166</v>
      </c>
      <c r="E3348" t="s">
        <v>451</v>
      </c>
      <c r="F3348" s="134" t="n">
        <v>2030</v>
      </c>
      <c r="G3348" s="135" t="n">
        <v>56</v>
      </c>
      <c r="H3348" s="136" t="n">
        <v>14952.8290393656</v>
      </c>
      <c r="I3348" s="137" t="n">
        <v>3505390.17481234</v>
      </c>
      <c r="J3348" s="138" t="str">
        <f>IF(I3348&gt;0,H3348/I3348,0)</f>
      </c>
      <c r="K3348" s="139" t="str">
        <f>1-EXP(-J3348)</f>
      </c>
      <c r="L3348" s="140" t="str">
        <f>IF(G3348=30,1,M3347)</f>
      </c>
      <c r="M3348" s="141" t="str">
        <f>L3348*(1-K3348)</f>
      </c>
    </row>
    <row r="3349">
      <c r="A3349" t="s">
        <v>148</v>
      </c>
      <c r="B3349" t="s">
        <v>168</v>
      </c>
      <c r="C3349" s="4" t="s">
        <v>169</v>
      </c>
      <c r="D3349" t="s">
        <v>166</v>
      </c>
      <c r="E3349" t="s">
        <v>451</v>
      </c>
      <c r="F3349" s="134" t="n">
        <v>2030</v>
      </c>
      <c r="G3349" s="135" t="n">
        <v>57</v>
      </c>
      <c r="H3349" s="136" t="n">
        <v>16112.1393846141</v>
      </c>
      <c r="I3349" s="137" t="n">
        <v>3456355.84696028</v>
      </c>
      <c r="J3349" s="138" t="str">
        <f>IF(I3349&gt;0,H3349/I3349,0)</f>
      </c>
      <c r="K3349" s="139" t="str">
        <f>1-EXP(-J3349)</f>
      </c>
      <c r="L3349" s="140" t="str">
        <f>IF(G3349=30,1,M3348)</f>
      </c>
      <c r="M3349" s="141" t="str">
        <f>L3349*(1-K3349)</f>
      </c>
    </row>
    <row r="3350">
      <c r="A3350" t="s">
        <v>148</v>
      </c>
      <c r="B3350" t="s">
        <v>168</v>
      </c>
      <c r="C3350" s="4" t="s">
        <v>169</v>
      </c>
      <c r="D3350" t="s">
        <v>166</v>
      </c>
      <c r="E3350" t="s">
        <v>451</v>
      </c>
      <c r="F3350" s="134" t="n">
        <v>2030</v>
      </c>
      <c r="G3350" s="135" t="n">
        <v>58</v>
      </c>
      <c r="H3350" s="136" t="n">
        <v>16560.9887781571</v>
      </c>
      <c r="I3350" s="137" t="n">
        <v>3245568.15918574</v>
      </c>
      <c r="J3350" s="138" t="str">
        <f>IF(I3350&gt;0,H3350/I3350,0)</f>
      </c>
      <c r="K3350" s="139" t="str">
        <f>1-EXP(-J3350)</f>
      </c>
      <c r="L3350" s="140" t="str">
        <f>IF(G3350=30,1,M3349)</f>
      </c>
      <c r="M3350" s="141" t="str">
        <f>L3350*(1-K3350)</f>
      </c>
    </row>
    <row r="3351">
      <c r="A3351" t="s">
        <v>148</v>
      </c>
      <c r="B3351" t="s">
        <v>168</v>
      </c>
      <c r="C3351" s="4" t="s">
        <v>169</v>
      </c>
      <c r="D3351" t="s">
        <v>166</v>
      </c>
      <c r="E3351" t="s">
        <v>451</v>
      </c>
      <c r="F3351" s="134" t="n">
        <v>2030</v>
      </c>
      <c r="G3351" s="135" t="n">
        <v>59</v>
      </c>
      <c r="H3351" s="136" t="n">
        <v>17604.6913460201</v>
      </c>
      <c r="I3351" s="137" t="n">
        <v>3154501.7334864</v>
      </c>
      <c r="J3351" s="138" t="str">
        <f>IF(I3351&gt;0,H3351/I3351,0)</f>
      </c>
      <c r="K3351" s="139" t="str">
        <f>1-EXP(-J3351)</f>
      </c>
      <c r="L3351" s="140" t="str">
        <f>IF(G3351=30,1,M3350)</f>
      </c>
      <c r="M3351" s="141" t="str">
        <f>L3351*(1-K3351)</f>
      </c>
    </row>
    <row r="3352">
      <c r="A3352" t="s">
        <v>148</v>
      </c>
      <c r="B3352" t="s">
        <v>168</v>
      </c>
      <c r="C3352" s="4" t="s">
        <v>169</v>
      </c>
      <c r="D3352" t="s">
        <v>166</v>
      </c>
      <c r="E3352" t="s">
        <v>451</v>
      </c>
      <c r="F3352" s="134" t="n">
        <v>2030</v>
      </c>
      <c r="G3352" s="135" t="n">
        <v>60</v>
      </c>
      <c r="H3352" s="136" t="n">
        <v>19067.7087670255</v>
      </c>
      <c r="I3352" s="137" t="n">
        <v>3067550.06471518</v>
      </c>
      <c r="J3352" s="138" t="str">
        <f>IF(I3352&gt;0,H3352/I3352,0)</f>
      </c>
      <c r="K3352" s="139" t="str">
        <f>1-EXP(-J3352)</f>
      </c>
      <c r="L3352" s="140" t="str">
        <f>IF(G3352=30,1,M3351)</f>
      </c>
      <c r="M3352" s="141" t="str">
        <f>L3352*(1-K3352)</f>
      </c>
    </row>
    <row r="3353">
      <c r="A3353" t="s">
        <v>148</v>
      </c>
      <c r="B3353" t="s">
        <v>168</v>
      </c>
      <c r="C3353" s="4" t="s">
        <v>169</v>
      </c>
      <c r="D3353" t="s">
        <v>166</v>
      </c>
      <c r="E3353" t="s">
        <v>451</v>
      </c>
      <c r="F3353" s="134" t="n">
        <v>2030</v>
      </c>
      <c r="G3353" s="135" t="n">
        <v>61</v>
      </c>
      <c r="H3353" s="136" t="n">
        <v>20260.482249543</v>
      </c>
      <c r="I3353" s="137" t="n">
        <v>2970732.95822097</v>
      </c>
      <c r="J3353" s="138" t="str">
        <f>IF(I3353&gt;0,H3353/I3353,0)</f>
      </c>
      <c r="K3353" s="139" t="str">
        <f>1-EXP(-J3353)</f>
      </c>
      <c r="L3353" s="140" t="str">
        <f>IF(G3353=30,1,M3352)</f>
      </c>
      <c r="M3353" s="141" t="str">
        <f>L3353*(1-K3353)</f>
      </c>
    </row>
    <row r="3354">
      <c r="A3354" t="s">
        <v>148</v>
      </c>
      <c r="B3354" t="s">
        <v>168</v>
      </c>
      <c r="C3354" s="4" t="s">
        <v>169</v>
      </c>
      <c r="D3354" t="s">
        <v>166</v>
      </c>
      <c r="E3354" t="s">
        <v>451</v>
      </c>
      <c r="F3354" s="134" t="n">
        <v>2030</v>
      </c>
      <c r="G3354" s="135" t="n">
        <v>62</v>
      </c>
      <c r="H3354" s="136" t="n">
        <v>21305.9695028404</v>
      </c>
      <c r="I3354" s="137" t="n">
        <v>2854888.0662156</v>
      </c>
      <c r="J3354" s="138" t="str">
        <f>IF(I3354&gt;0,H3354/I3354,0)</f>
      </c>
      <c r="K3354" s="139" t="str">
        <f>1-EXP(-J3354)</f>
      </c>
      <c r="L3354" s="140" t="str">
        <f>IF(G3354=30,1,M3353)</f>
      </c>
      <c r="M3354" s="141" t="str">
        <f>L3354*(1-K3354)</f>
      </c>
    </row>
    <row r="3355">
      <c r="A3355" t="s">
        <v>148</v>
      </c>
      <c r="B3355" t="s">
        <v>168</v>
      </c>
      <c r="C3355" s="4" t="s">
        <v>169</v>
      </c>
      <c r="D3355" t="s">
        <v>166</v>
      </c>
      <c r="E3355" t="s">
        <v>451</v>
      </c>
      <c r="F3355" s="134" t="n">
        <v>2030</v>
      </c>
      <c r="G3355" s="135" t="n">
        <v>63</v>
      </c>
      <c r="H3355" s="136" t="n">
        <v>22154.8697911496</v>
      </c>
      <c r="I3355" s="137" t="n">
        <v>2708591.76326442</v>
      </c>
      <c r="J3355" s="138" t="str">
        <f>IF(I3355&gt;0,H3355/I3355,0)</f>
      </c>
      <c r="K3355" s="139" t="str">
        <f>1-EXP(-J3355)</f>
      </c>
      <c r="L3355" s="140" t="str">
        <f>IF(G3355=30,1,M3354)</f>
      </c>
      <c r="M3355" s="141" t="str">
        <f>L3355*(1-K3355)</f>
      </c>
    </row>
    <row r="3356">
      <c r="A3356" t="s">
        <v>148</v>
      </c>
      <c r="B3356" t="s">
        <v>168</v>
      </c>
      <c r="C3356" s="4" t="s">
        <v>169</v>
      </c>
      <c r="D3356" t="s">
        <v>166</v>
      </c>
      <c r="E3356" t="s">
        <v>451</v>
      </c>
      <c r="F3356" s="134" t="n">
        <v>2030</v>
      </c>
      <c r="G3356" s="135" t="n">
        <v>64</v>
      </c>
      <c r="H3356" s="136" t="n">
        <v>23276.055002924</v>
      </c>
      <c r="I3356" s="137" t="n">
        <v>2597784.29143842</v>
      </c>
      <c r="J3356" s="138" t="str">
        <f>IF(I3356&gt;0,H3356/I3356,0)</f>
      </c>
      <c r="K3356" s="139" t="str">
        <f>1-EXP(-J3356)</f>
      </c>
      <c r="L3356" s="140" t="str">
        <f>IF(G3356=30,1,M3355)</f>
      </c>
      <c r="M3356" s="141" t="str">
        <f>L3356*(1-K3356)</f>
      </c>
    </row>
    <row r="3357">
      <c r="A3357" t="s">
        <v>148</v>
      </c>
      <c r="B3357" t="s">
        <v>168</v>
      </c>
      <c r="C3357" s="4" t="s">
        <v>169</v>
      </c>
      <c r="D3357" t="s">
        <v>166</v>
      </c>
      <c r="E3357" t="s">
        <v>451</v>
      </c>
      <c r="F3357" s="134" t="n">
        <v>2030</v>
      </c>
      <c r="G3357" s="135" t="n">
        <v>65</v>
      </c>
      <c r="H3357" s="136" t="n">
        <v>23505.3730346598</v>
      </c>
      <c r="I3357" s="137" t="n">
        <v>2466038.68461741</v>
      </c>
      <c r="J3357" s="138" t="str">
        <f>IF(I3357&gt;0,H3357/I3357,0)</f>
      </c>
      <c r="K3357" s="139" t="str">
        <f>1-EXP(-J3357)</f>
      </c>
      <c r="L3357" s="140" t="str">
        <f>IF(G3357=30,1,M3356)</f>
      </c>
      <c r="M3357" s="141" t="str">
        <f>L3357*(1-K3357)</f>
      </c>
    </row>
    <row r="3358">
      <c r="A3358" t="s">
        <v>148</v>
      </c>
      <c r="B3358" t="s">
        <v>168</v>
      </c>
      <c r="C3358" s="4" t="s">
        <v>169</v>
      </c>
      <c r="D3358" t="s">
        <v>166</v>
      </c>
      <c r="E3358" t="s">
        <v>451</v>
      </c>
      <c r="F3358" s="134" t="n">
        <v>2030</v>
      </c>
      <c r="G3358" s="135" t="n">
        <v>66</v>
      </c>
      <c r="H3358" s="136" t="n">
        <v>24389.5909809529</v>
      </c>
      <c r="I3358" s="137" t="n">
        <v>2334777.32620107</v>
      </c>
      <c r="J3358" s="138" t="str">
        <f>IF(I3358&gt;0,H3358/I3358,0)</f>
      </c>
      <c r="K3358" s="139" t="str">
        <f>1-EXP(-J3358)</f>
      </c>
      <c r="L3358" s="140" t="str">
        <f>IF(G3358=30,1,M3357)</f>
      </c>
      <c r="M3358" s="141" t="str">
        <f>L3358*(1-K3358)</f>
      </c>
    </row>
    <row r="3359">
      <c r="A3359" t="s">
        <v>148</v>
      </c>
      <c r="B3359" t="s">
        <v>168</v>
      </c>
      <c r="C3359" s="4" t="s">
        <v>169</v>
      </c>
      <c r="D3359" t="s">
        <v>166</v>
      </c>
      <c r="E3359" t="s">
        <v>451</v>
      </c>
      <c r="F3359" s="134" t="n">
        <v>2030</v>
      </c>
      <c r="G3359" s="135" t="n">
        <v>67</v>
      </c>
      <c r="H3359" s="136" t="n">
        <v>25302.7065619364</v>
      </c>
      <c r="I3359" s="137" t="n">
        <v>2208057.25124844</v>
      </c>
      <c r="J3359" s="138" t="str">
        <f>IF(I3359&gt;0,H3359/I3359,0)</f>
      </c>
      <c r="K3359" s="139" t="str">
        <f>1-EXP(-J3359)</f>
      </c>
      <c r="L3359" s="140" t="str">
        <f>IF(G3359=30,1,M3358)</f>
      </c>
      <c r="M3359" s="141" t="str">
        <f>L3359*(1-K3359)</f>
      </c>
    </row>
    <row r="3360">
      <c r="A3360" t="s">
        <v>148</v>
      </c>
      <c r="B3360" t="s">
        <v>168</v>
      </c>
      <c r="C3360" s="4" t="s">
        <v>169</v>
      </c>
      <c r="D3360" t="s">
        <v>166</v>
      </c>
      <c r="E3360" t="s">
        <v>451</v>
      </c>
      <c r="F3360" s="134" t="n">
        <v>2030</v>
      </c>
      <c r="G3360" s="135" t="n">
        <v>68</v>
      </c>
      <c r="H3360" s="136" t="n">
        <v>25962.8515984224</v>
      </c>
      <c r="I3360" s="137" t="n">
        <v>2056965.15307158</v>
      </c>
      <c r="J3360" s="138" t="str">
        <f>IF(I3360&gt;0,H3360/I3360,0)</f>
      </c>
      <c r="K3360" s="139" t="str">
        <f>1-EXP(-J3360)</f>
      </c>
      <c r="L3360" s="140" t="str">
        <f>IF(G3360=30,1,M3359)</f>
      </c>
      <c r="M3360" s="141" t="str">
        <f>L3360*(1-K3360)</f>
      </c>
    </row>
    <row r="3361">
      <c r="A3361" t="s">
        <v>148</v>
      </c>
      <c r="B3361" t="s">
        <v>168</v>
      </c>
      <c r="C3361" s="4" t="s">
        <v>169</v>
      </c>
      <c r="D3361" t="s">
        <v>166</v>
      </c>
      <c r="E3361" t="s">
        <v>451</v>
      </c>
      <c r="F3361" s="134" t="n">
        <v>2030</v>
      </c>
      <c r="G3361" s="135" t="n">
        <v>69</v>
      </c>
      <c r="H3361" s="136" t="n">
        <v>26757.4345894278</v>
      </c>
      <c r="I3361" s="137" t="n">
        <v>1930321.28302187</v>
      </c>
      <c r="J3361" s="138" t="str">
        <f>IF(I3361&gt;0,H3361/I3361,0)</f>
      </c>
      <c r="K3361" s="139" t="str">
        <f>1-EXP(-J3361)</f>
      </c>
      <c r="L3361" s="140" t="str">
        <f>IF(G3361=30,1,M3360)</f>
      </c>
      <c r="M3361" s="141" t="str">
        <f>L3361*(1-K3361)</f>
      </c>
    </row>
    <row r="3362">
      <c r="A3362" t="s">
        <v>148</v>
      </c>
      <c r="B3362" t="s">
        <v>168</v>
      </c>
      <c r="C3362" s="4" t="s">
        <v>169</v>
      </c>
      <c r="D3362" t="s">
        <v>166</v>
      </c>
      <c r="E3362" t="s">
        <v>451</v>
      </c>
      <c r="F3362" s="134" t="n">
        <v>2031</v>
      </c>
      <c r="G3362" s="135" t="n">
        <v>30</v>
      </c>
      <c r="H3362" s="136" t="n">
        <v>943.400278747225</v>
      </c>
      <c r="I3362" s="137" t="n">
        <v>4341010.29309053</v>
      </c>
      <c r="J3362" s="138" t="str">
        <f>IF(I3362&gt;0,H3362/I3362,0)</f>
      </c>
      <c r="K3362" s="139" t="str">
        <f>1-EXP(-J3362)</f>
      </c>
      <c r="L3362" s="140" t="str">
        <f>IF(G3362=30,1,M3361)</f>
      </c>
      <c r="M3362" s="141" t="str">
        <f>L3362*(1-K3362)</f>
      </c>
    </row>
    <row r="3363">
      <c r="A3363" t="s">
        <v>148</v>
      </c>
      <c r="B3363" t="s">
        <v>168</v>
      </c>
      <c r="C3363" s="4" t="s">
        <v>169</v>
      </c>
      <c r="D3363" t="s">
        <v>166</v>
      </c>
      <c r="E3363" t="s">
        <v>451</v>
      </c>
      <c r="F3363" s="134" t="n">
        <v>2031</v>
      </c>
      <c r="G3363" s="135" t="n">
        <v>31</v>
      </c>
      <c r="H3363" s="136" t="n">
        <v>1072.06031724208</v>
      </c>
      <c r="I3363" s="137" t="n">
        <v>4321288.11371131</v>
      </c>
      <c r="J3363" s="138" t="str">
        <f>IF(I3363&gt;0,H3363/I3363,0)</f>
      </c>
      <c r="K3363" s="139" t="str">
        <f>1-EXP(-J3363)</f>
      </c>
      <c r="L3363" s="140" t="str">
        <f>IF(G3363=30,1,M3362)</f>
      </c>
      <c r="M3363" s="141" t="str">
        <f>L3363*(1-K3363)</f>
      </c>
    </row>
    <row r="3364">
      <c r="A3364" t="s">
        <v>148</v>
      </c>
      <c r="B3364" t="s">
        <v>168</v>
      </c>
      <c r="C3364" s="4" t="s">
        <v>169</v>
      </c>
      <c r="D3364" t="s">
        <v>166</v>
      </c>
      <c r="E3364" t="s">
        <v>451</v>
      </c>
      <c r="F3364" s="134" t="n">
        <v>2031</v>
      </c>
      <c r="G3364" s="135" t="n">
        <v>32</v>
      </c>
      <c r="H3364" s="136" t="n">
        <v>1133.33588420628</v>
      </c>
      <c r="I3364" s="137" t="n">
        <v>4341843.02731232</v>
      </c>
      <c r="J3364" s="138" t="str">
        <f>IF(I3364&gt;0,H3364/I3364,0)</f>
      </c>
      <c r="K3364" s="139" t="str">
        <f>1-EXP(-J3364)</f>
      </c>
      <c r="L3364" s="140" t="str">
        <f>IF(G3364=30,1,M3363)</f>
      </c>
      <c r="M3364" s="141" t="str">
        <f>L3364*(1-K3364)</f>
      </c>
    </row>
    <row r="3365">
      <c r="A3365" t="s">
        <v>148</v>
      </c>
      <c r="B3365" t="s">
        <v>168</v>
      </c>
      <c r="C3365" s="4" t="s">
        <v>169</v>
      </c>
      <c r="D3365" t="s">
        <v>166</v>
      </c>
      <c r="E3365" t="s">
        <v>451</v>
      </c>
      <c r="F3365" s="134" t="n">
        <v>2031</v>
      </c>
      <c r="G3365" s="135" t="n">
        <v>33</v>
      </c>
      <c r="H3365" s="136" t="n">
        <v>1217.24402251223</v>
      </c>
      <c r="I3365" s="137" t="n">
        <v>4401791.26761987</v>
      </c>
      <c r="J3365" s="138" t="str">
        <f>IF(I3365&gt;0,H3365/I3365,0)</f>
      </c>
      <c r="K3365" s="139" t="str">
        <f>1-EXP(-J3365)</f>
      </c>
      <c r="L3365" s="140" t="str">
        <f>IF(G3365=30,1,M3364)</f>
      </c>
      <c r="M3365" s="141" t="str">
        <f>L3365*(1-K3365)</f>
      </c>
    </row>
    <row r="3366">
      <c r="A3366" t="s">
        <v>148</v>
      </c>
      <c r="B3366" t="s">
        <v>168</v>
      </c>
      <c r="C3366" s="4" t="s">
        <v>169</v>
      </c>
      <c r="D3366" t="s">
        <v>166</v>
      </c>
      <c r="E3366" t="s">
        <v>451</v>
      </c>
      <c r="F3366" s="134" t="n">
        <v>2031</v>
      </c>
      <c r="G3366" s="135" t="n">
        <v>34</v>
      </c>
      <c r="H3366" s="136" t="n">
        <v>1539.48736082133</v>
      </c>
      <c r="I3366" s="137" t="n">
        <v>4542044.98933418</v>
      </c>
      <c r="J3366" s="138" t="str">
        <f>IF(I3366&gt;0,H3366/I3366,0)</f>
      </c>
      <c r="K3366" s="139" t="str">
        <f>1-EXP(-J3366)</f>
      </c>
      <c r="L3366" s="140" t="str">
        <f>IF(G3366=30,1,M3365)</f>
      </c>
      <c r="M3366" s="141" t="str">
        <f>L3366*(1-K3366)</f>
      </c>
    </row>
    <row r="3367">
      <c r="A3367" t="s">
        <v>148</v>
      </c>
      <c r="B3367" t="s">
        <v>168</v>
      </c>
      <c r="C3367" s="4" t="s">
        <v>169</v>
      </c>
      <c r="D3367" t="s">
        <v>166</v>
      </c>
      <c r="E3367" t="s">
        <v>451</v>
      </c>
      <c r="F3367" s="134" t="n">
        <v>2031</v>
      </c>
      <c r="G3367" s="135" t="n">
        <v>35</v>
      </c>
      <c r="H3367" s="136" t="n">
        <v>2064.97575922731</v>
      </c>
      <c r="I3367" s="137" t="n">
        <v>4498935.75592874</v>
      </c>
      <c r="J3367" s="138" t="str">
        <f>IF(I3367&gt;0,H3367/I3367,0)</f>
      </c>
      <c r="K3367" s="139" t="str">
        <f>1-EXP(-J3367)</f>
      </c>
      <c r="L3367" s="140" t="str">
        <f>IF(G3367=30,1,M3366)</f>
      </c>
      <c r="M3367" s="141" t="str">
        <f>L3367*(1-K3367)</f>
      </c>
    </row>
    <row r="3368">
      <c r="A3368" t="s">
        <v>148</v>
      </c>
      <c r="B3368" t="s">
        <v>168</v>
      </c>
      <c r="C3368" s="4" t="s">
        <v>169</v>
      </c>
      <c r="D3368" t="s">
        <v>166</v>
      </c>
      <c r="E3368" t="s">
        <v>451</v>
      </c>
      <c r="F3368" s="134" t="n">
        <v>2031</v>
      </c>
      <c r="G3368" s="135" t="n">
        <v>36</v>
      </c>
      <c r="H3368" s="136" t="n">
        <v>2168.35752899282</v>
      </c>
      <c r="I3368" s="137" t="n">
        <v>4425129.26475265</v>
      </c>
      <c r="J3368" s="138" t="str">
        <f>IF(I3368&gt;0,H3368/I3368,0)</f>
      </c>
      <c r="K3368" s="139" t="str">
        <f>1-EXP(-J3368)</f>
      </c>
      <c r="L3368" s="140" t="str">
        <f>IF(G3368=30,1,M3367)</f>
      </c>
      <c r="M3368" s="141" t="str">
        <f>L3368*(1-K3368)</f>
      </c>
    </row>
    <row r="3369">
      <c r="A3369" t="s">
        <v>148</v>
      </c>
      <c r="B3369" t="s">
        <v>168</v>
      </c>
      <c r="C3369" s="4" t="s">
        <v>169</v>
      </c>
      <c r="D3369" t="s">
        <v>166</v>
      </c>
      <c r="E3369" t="s">
        <v>451</v>
      </c>
      <c r="F3369" s="134" t="n">
        <v>2031</v>
      </c>
      <c r="G3369" s="135" t="n">
        <v>37</v>
      </c>
      <c r="H3369" s="136" t="n">
        <v>2295.89847558288</v>
      </c>
      <c r="I3369" s="137" t="n">
        <v>4367479.14052038</v>
      </c>
      <c r="J3369" s="138" t="str">
        <f>IF(I3369&gt;0,H3369/I3369,0)</f>
      </c>
      <c r="K3369" s="139" t="str">
        <f>1-EXP(-J3369)</f>
      </c>
      <c r="L3369" s="140" t="str">
        <f>IF(G3369=30,1,M3368)</f>
      </c>
      <c r="M3369" s="141" t="str">
        <f>L3369*(1-K3369)</f>
      </c>
    </row>
    <row r="3370">
      <c r="A3370" t="s">
        <v>148</v>
      </c>
      <c r="B3370" t="s">
        <v>168</v>
      </c>
      <c r="C3370" s="4" t="s">
        <v>169</v>
      </c>
      <c r="D3370" t="s">
        <v>166</v>
      </c>
      <c r="E3370" t="s">
        <v>451</v>
      </c>
      <c r="F3370" s="134" t="n">
        <v>2031</v>
      </c>
      <c r="G3370" s="135" t="n">
        <v>38</v>
      </c>
      <c r="H3370" s="136" t="n">
        <v>2437.50705642408</v>
      </c>
      <c r="I3370" s="137" t="n">
        <v>4313358.15929237</v>
      </c>
      <c r="J3370" s="138" t="str">
        <f>IF(I3370&gt;0,H3370/I3370,0)</f>
      </c>
      <c r="K3370" s="139" t="str">
        <f>1-EXP(-J3370)</f>
      </c>
      <c r="L3370" s="140" t="str">
        <f>IF(G3370=30,1,M3369)</f>
      </c>
      <c r="M3370" s="141" t="str">
        <f>L3370*(1-K3370)</f>
      </c>
    </row>
    <row r="3371">
      <c r="A3371" t="s">
        <v>148</v>
      </c>
      <c r="B3371" t="s">
        <v>168</v>
      </c>
      <c r="C3371" s="4" t="s">
        <v>169</v>
      </c>
      <c r="D3371" t="s">
        <v>166</v>
      </c>
      <c r="E3371" t="s">
        <v>451</v>
      </c>
      <c r="F3371" s="134" t="n">
        <v>2031</v>
      </c>
      <c r="G3371" s="135" t="n">
        <v>39</v>
      </c>
      <c r="H3371" s="136" t="n">
        <v>2645.18121024045</v>
      </c>
      <c r="I3371" s="137" t="n">
        <v>4350381.51820269</v>
      </c>
      <c r="J3371" s="138" t="str">
        <f>IF(I3371&gt;0,H3371/I3371,0)</f>
      </c>
      <c r="K3371" s="139" t="str">
        <f>1-EXP(-J3371)</f>
      </c>
      <c r="L3371" s="140" t="str">
        <f>IF(G3371=30,1,M3370)</f>
      </c>
      <c r="M3371" s="141" t="str">
        <f>L3371*(1-K3371)</f>
      </c>
    </row>
    <row r="3372">
      <c r="A3372" t="s">
        <v>148</v>
      </c>
      <c r="B3372" t="s">
        <v>168</v>
      </c>
      <c r="C3372" s="4" t="s">
        <v>169</v>
      </c>
      <c r="D3372" t="s">
        <v>166</v>
      </c>
      <c r="E3372" t="s">
        <v>451</v>
      </c>
      <c r="F3372" s="134" t="n">
        <v>2031</v>
      </c>
      <c r="G3372" s="135" t="n">
        <v>40</v>
      </c>
      <c r="H3372" s="136" t="n">
        <v>3571.79664438723</v>
      </c>
      <c r="I3372" s="137" t="n">
        <v>4367642.58112489</v>
      </c>
      <c r="J3372" s="138" t="str">
        <f>IF(I3372&gt;0,H3372/I3372,0)</f>
      </c>
      <c r="K3372" s="139" t="str">
        <f>1-EXP(-J3372)</f>
      </c>
      <c r="L3372" s="140" t="str">
        <f>IF(G3372=30,1,M3371)</f>
      </c>
      <c r="M3372" s="141" t="str">
        <f>L3372*(1-K3372)</f>
      </c>
    </row>
    <row r="3373">
      <c r="A3373" t="s">
        <v>148</v>
      </c>
      <c r="B3373" t="s">
        <v>168</v>
      </c>
      <c r="C3373" s="4" t="s">
        <v>169</v>
      </c>
      <c r="D3373" t="s">
        <v>166</v>
      </c>
      <c r="E3373" t="s">
        <v>451</v>
      </c>
      <c r="F3373" s="134" t="n">
        <v>2031</v>
      </c>
      <c r="G3373" s="135" t="n">
        <v>41</v>
      </c>
      <c r="H3373" s="136" t="n">
        <v>5403.46702393108</v>
      </c>
      <c r="I3373" s="137" t="n">
        <v>6429757.21851969</v>
      </c>
      <c r="J3373" s="138" t="str">
        <f>IF(I3373&gt;0,H3373/I3373,0)</f>
      </c>
      <c r="K3373" s="139" t="str">
        <f>1-EXP(-J3373)</f>
      </c>
      <c r="L3373" s="140" t="str">
        <f>IF(G3373=30,1,M3372)</f>
      </c>
      <c r="M3373" s="141" t="str">
        <f>L3373*(1-K3373)</f>
      </c>
    </row>
    <row r="3374">
      <c r="A3374" t="s">
        <v>148</v>
      </c>
      <c r="B3374" t="s">
        <v>168</v>
      </c>
      <c r="C3374" s="4" t="s">
        <v>169</v>
      </c>
      <c r="D3374" t="s">
        <v>166</v>
      </c>
      <c r="E3374" t="s">
        <v>451</v>
      </c>
      <c r="F3374" s="134" t="n">
        <v>2031</v>
      </c>
      <c r="G3374" s="135" t="n">
        <v>42</v>
      </c>
      <c r="H3374" s="136" t="n">
        <v>4144.43460911744</v>
      </c>
      <c r="I3374" s="137" t="n">
        <v>4323771.73574612</v>
      </c>
      <c r="J3374" s="138" t="str">
        <f>IF(I3374&gt;0,H3374/I3374,0)</f>
      </c>
      <c r="K3374" s="139" t="str">
        <f>1-EXP(-J3374)</f>
      </c>
      <c r="L3374" s="140" t="str">
        <f>IF(G3374=30,1,M3373)</f>
      </c>
      <c r="M3374" s="141" t="str">
        <f>L3374*(1-K3374)</f>
      </c>
    </row>
    <row r="3375">
      <c r="A3375" t="s">
        <v>148</v>
      </c>
      <c r="B3375" t="s">
        <v>168</v>
      </c>
      <c r="C3375" s="4" t="s">
        <v>169</v>
      </c>
      <c r="D3375" t="s">
        <v>166</v>
      </c>
      <c r="E3375" t="s">
        <v>451</v>
      </c>
      <c r="F3375" s="134" t="n">
        <v>2031</v>
      </c>
      <c r="G3375" s="135" t="n">
        <v>43</v>
      </c>
      <c r="H3375" s="136" t="n">
        <v>4491.96950988103</v>
      </c>
      <c r="I3375" s="137" t="n">
        <v>4306052.09401397</v>
      </c>
      <c r="J3375" s="138" t="str">
        <f>IF(I3375&gt;0,H3375/I3375,0)</f>
      </c>
      <c r="K3375" s="139" t="str">
        <f>1-EXP(-J3375)</f>
      </c>
      <c r="L3375" s="140" t="str">
        <f>IF(G3375=30,1,M3374)</f>
      </c>
      <c r="M3375" s="141" t="str">
        <f>L3375*(1-K3375)</f>
      </c>
    </row>
    <row r="3376">
      <c r="A3376" t="s">
        <v>148</v>
      </c>
      <c r="B3376" t="s">
        <v>168</v>
      </c>
      <c r="C3376" s="4" t="s">
        <v>169</v>
      </c>
      <c r="D3376" t="s">
        <v>166</v>
      </c>
      <c r="E3376" t="s">
        <v>451</v>
      </c>
      <c r="F3376" s="134" t="n">
        <v>2031</v>
      </c>
      <c r="G3376" s="135" t="n">
        <v>44</v>
      </c>
      <c r="H3376" s="136" t="n">
        <v>4752.98454055112</v>
      </c>
      <c r="I3376" s="137" t="n">
        <v>4173008.50201053</v>
      </c>
      <c r="J3376" s="138" t="str">
        <f>IF(I3376&gt;0,H3376/I3376,0)</f>
      </c>
      <c r="K3376" s="139" t="str">
        <f>1-EXP(-J3376)</f>
      </c>
      <c r="L3376" s="140" t="str">
        <f>IF(G3376=30,1,M3375)</f>
      </c>
      <c r="M3376" s="141" t="str">
        <f>L3376*(1-K3376)</f>
      </c>
    </row>
    <row r="3377">
      <c r="A3377" t="s">
        <v>148</v>
      </c>
      <c r="B3377" t="s">
        <v>168</v>
      </c>
      <c r="C3377" s="4" t="s">
        <v>169</v>
      </c>
      <c r="D3377" t="s">
        <v>166</v>
      </c>
      <c r="E3377" t="s">
        <v>451</v>
      </c>
      <c r="F3377" s="134" t="n">
        <v>2031</v>
      </c>
      <c r="G3377" s="135" t="n">
        <v>45</v>
      </c>
      <c r="H3377" s="136" t="n">
        <v>6092.46022297629</v>
      </c>
      <c r="I3377" s="137" t="n">
        <v>4137204.32060348</v>
      </c>
      <c r="J3377" s="138" t="str">
        <f>IF(I3377&gt;0,H3377/I3377,0)</f>
      </c>
      <c r="K3377" s="139" t="str">
        <f>1-EXP(-J3377)</f>
      </c>
      <c r="L3377" s="140" t="str">
        <f>IF(G3377=30,1,M3376)</f>
      </c>
      <c r="M3377" s="141" t="str">
        <f>L3377*(1-K3377)</f>
      </c>
    </row>
    <row r="3378">
      <c r="A3378" t="s">
        <v>148</v>
      </c>
      <c r="B3378" t="s">
        <v>168</v>
      </c>
      <c r="C3378" s="4" t="s">
        <v>169</v>
      </c>
      <c r="D3378" t="s">
        <v>166</v>
      </c>
      <c r="E3378" t="s">
        <v>451</v>
      </c>
      <c r="F3378" s="134" t="n">
        <v>2031</v>
      </c>
      <c r="G3378" s="135" t="n">
        <v>46</v>
      </c>
      <c r="H3378" s="136" t="n">
        <v>6754.9482989072</v>
      </c>
      <c r="I3378" s="137" t="n">
        <v>4193415.21090774</v>
      </c>
      <c r="J3378" s="138" t="str">
        <f>IF(I3378&gt;0,H3378/I3378,0)</f>
      </c>
      <c r="K3378" s="139" t="str">
        <f>1-EXP(-J3378)</f>
      </c>
      <c r="L3378" s="140" t="str">
        <f>IF(G3378=30,1,M3377)</f>
      </c>
      <c r="M3378" s="141" t="str">
        <f>L3378*(1-K3378)</f>
      </c>
    </row>
    <row r="3379">
      <c r="A3379" t="s">
        <v>148</v>
      </c>
      <c r="B3379" t="s">
        <v>168</v>
      </c>
      <c r="C3379" s="4" t="s">
        <v>169</v>
      </c>
      <c r="D3379" t="s">
        <v>166</v>
      </c>
      <c r="E3379" t="s">
        <v>451</v>
      </c>
      <c r="F3379" s="134" t="n">
        <v>2031</v>
      </c>
      <c r="G3379" s="135" t="n">
        <v>47</v>
      </c>
      <c r="H3379" s="136" t="n">
        <v>7550.4945788428</v>
      </c>
      <c r="I3379" s="137" t="n">
        <v>4275255.89324872</v>
      </c>
      <c r="J3379" s="138" t="str">
        <f>IF(I3379&gt;0,H3379/I3379,0)</f>
      </c>
      <c r="K3379" s="139" t="str">
        <f>1-EXP(-J3379)</f>
      </c>
      <c r="L3379" s="140" t="str">
        <f>IF(G3379=30,1,M3378)</f>
      </c>
      <c r="M3379" s="141" t="str">
        <f>L3379*(1-K3379)</f>
      </c>
    </row>
    <row r="3380">
      <c r="A3380" t="s">
        <v>148</v>
      </c>
      <c r="B3380" t="s">
        <v>168</v>
      </c>
      <c r="C3380" s="4" t="s">
        <v>169</v>
      </c>
      <c r="D3380" t="s">
        <v>166</v>
      </c>
      <c r="E3380" t="s">
        <v>451</v>
      </c>
      <c r="F3380" s="134" t="n">
        <v>2031</v>
      </c>
      <c r="G3380" s="135" t="n">
        <v>48</v>
      </c>
      <c r="H3380" s="136" t="n">
        <v>8224.70592537979</v>
      </c>
      <c r="I3380" s="137" t="n">
        <v>4248459.87039881</v>
      </c>
      <c r="J3380" s="138" t="str">
        <f>IF(I3380&gt;0,H3380/I3380,0)</f>
      </c>
      <c r="K3380" s="139" t="str">
        <f>1-EXP(-J3380)</f>
      </c>
      <c r="L3380" s="140" t="str">
        <f>IF(G3380=30,1,M3379)</f>
      </c>
      <c r="M3380" s="141" t="str">
        <f>L3380*(1-K3380)</f>
      </c>
    </row>
    <row r="3381">
      <c r="A3381" t="s">
        <v>148</v>
      </c>
      <c r="B3381" t="s">
        <v>168</v>
      </c>
      <c r="C3381" s="4" t="s">
        <v>169</v>
      </c>
      <c r="D3381" t="s">
        <v>166</v>
      </c>
      <c r="E3381" t="s">
        <v>451</v>
      </c>
      <c r="F3381" s="134" t="n">
        <v>2031</v>
      </c>
      <c r="G3381" s="135" t="n">
        <v>49</v>
      </c>
      <c r="H3381" s="136" t="n">
        <v>8722.11232863816</v>
      </c>
      <c r="I3381" s="137" t="n">
        <v>4109742.64850646</v>
      </c>
      <c r="J3381" s="138" t="str">
        <f>IF(I3381&gt;0,H3381/I3381,0)</f>
      </c>
      <c r="K3381" s="139" t="str">
        <f>1-EXP(-J3381)</f>
      </c>
      <c r="L3381" s="140" t="str">
        <f>IF(G3381=30,1,M3380)</f>
      </c>
      <c r="M3381" s="141" t="str">
        <f>L3381*(1-K3381)</f>
      </c>
    </row>
    <row r="3382">
      <c r="A3382" t="s">
        <v>148</v>
      </c>
      <c r="B3382" t="s">
        <v>168</v>
      </c>
      <c r="C3382" s="4" t="s">
        <v>169</v>
      </c>
      <c r="D3382" t="s">
        <v>166</v>
      </c>
      <c r="E3382" t="s">
        <v>451</v>
      </c>
      <c r="F3382" s="134" t="n">
        <v>2031</v>
      </c>
      <c r="G3382" s="135" t="n">
        <v>50</v>
      </c>
      <c r="H3382" s="136" t="n">
        <v>9955.81815103821</v>
      </c>
      <c r="I3382" s="137" t="n">
        <v>4032799.1903513</v>
      </c>
      <c r="J3382" s="138" t="str">
        <f>IF(I3382&gt;0,H3382/I3382,0)</f>
      </c>
      <c r="K3382" s="139" t="str">
        <f>1-EXP(-J3382)</f>
      </c>
      <c r="L3382" s="140" t="str">
        <f>IF(G3382=30,1,M3381)</f>
      </c>
      <c r="M3382" s="141" t="str">
        <f>L3382*(1-K3382)</f>
      </c>
    </row>
    <row r="3383">
      <c r="A3383" t="s">
        <v>148</v>
      </c>
      <c r="B3383" t="s">
        <v>168</v>
      </c>
      <c r="C3383" s="4" t="s">
        <v>169</v>
      </c>
      <c r="D3383" t="s">
        <v>166</v>
      </c>
      <c r="E3383" t="s">
        <v>451</v>
      </c>
      <c r="F3383" s="134" t="n">
        <v>2031</v>
      </c>
      <c r="G3383" s="135" t="n">
        <v>51</v>
      </c>
      <c r="H3383" s="136" t="n">
        <v>10725.1167891551</v>
      </c>
      <c r="I3383" s="137" t="n">
        <v>3970486.79778768</v>
      </c>
      <c r="J3383" s="138" t="str">
        <f>IF(I3383&gt;0,H3383/I3383,0)</f>
      </c>
      <c r="K3383" s="139" t="str">
        <f>1-EXP(-J3383)</f>
      </c>
      <c r="L3383" s="140" t="str">
        <f>IF(G3383=30,1,M3382)</f>
      </c>
      <c r="M3383" s="141" t="str">
        <f>L3383*(1-K3383)</f>
      </c>
    </row>
    <row r="3384">
      <c r="A3384" t="s">
        <v>148</v>
      </c>
      <c r="B3384" t="s">
        <v>168</v>
      </c>
      <c r="C3384" s="4" t="s">
        <v>169</v>
      </c>
      <c r="D3384" t="s">
        <v>166</v>
      </c>
      <c r="E3384" t="s">
        <v>451</v>
      </c>
      <c r="F3384" s="134" t="n">
        <v>2031</v>
      </c>
      <c r="G3384" s="135" t="n">
        <v>52</v>
      </c>
      <c r="H3384" s="136" t="n">
        <v>11521.9544257869</v>
      </c>
      <c r="I3384" s="137" t="n">
        <v>3903323.28629951</v>
      </c>
      <c r="J3384" s="138" t="str">
        <f>IF(I3384&gt;0,H3384/I3384,0)</f>
      </c>
      <c r="K3384" s="139" t="str">
        <f>1-EXP(-J3384)</f>
      </c>
      <c r="L3384" s="140" t="str">
        <f>IF(G3384=30,1,M3383)</f>
      </c>
      <c r="M3384" s="141" t="str">
        <f>L3384*(1-K3384)</f>
      </c>
    </row>
    <row r="3385">
      <c r="A3385" t="s">
        <v>148</v>
      </c>
      <c r="B3385" t="s">
        <v>168</v>
      </c>
      <c r="C3385" s="4" t="s">
        <v>169</v>
      </c>
      <c r="D3385" t="s">
        <v>166</v>
      </c>
      <c r="E3385" t="s">
        <v>451</v>
      </c>
      <c r="F3385" s="134" t="n">
        <v>2031</v>
      </c>
      <c r="G3385" s="135" t="n">
        <v>53</v>
      </c>
      <c r="H3385" s="136" t="n">
        <v>12309.1419131409</v>
      </c>
      <c r="I3385" s="137" t="n">
        <v>3816714.04768233</v>
      </c>
      <c r="J3385" s="138" t="str">
        <f>IF(I3385&gt;0,H3385/I3385,0)</f>
      </c>
      <c r="K3385" s="139" t="str">
        <f>1-EXP(-J3385)</f>
      </c>
      <c r="L3385" s="140" t="str">
        <f>IF(G3385=30,1,M3384)</f>
      </c>
      <c r="M3385" s="141" t="str">
        <f>L3385*(1-K3385)</f>
      </c>
    </row>
    <row r="3386">
      <c r="A3386" t="s">
        <v>148</v>
      </c>
      <c r="B3386" t="s">
        <v>168</v>
      </c>
      <c r="C3386" s="4" t="s">
        <v>169</v>
      </c>
      <c r="D3386" t="s">
        <v>166</v>
      </c>
      <c r="E3386" t="s">
        <v>451</v>
      </c>
      <c r="F3386" s="134" t="n">
        <v>2031</v>
      </c>
      <c r="G3386" s="135" t="n">
        <v>54</v>
      </c>
      <c r="H3386" s="136" t="n">
        <v>13215.7153970108</v>
      </c>
      <c r="I3386" s="137" t="n">
        <v>3746716.07040585</v>
      </c>
      <c r="J3386" s="138" t="str">
        <f>IF(I3386&gt;0,H3386/I3386,0)</f>
      </c>
      <c r="K3386" s="139" t="str">
        <f>1-EXP(-J3386)</f>
      </c>
      <c r="L3386" s="140" t="str">
        <f>IF(G3386=30,1,M3385)</f>
      </c>
      <c r="M3386" s="141" t="str">
        <f>L3386*(1-K3386)</f>
      </c>
    </row>
    <row r="3387">
      <c r="A3387" t="s">
        <v>148</v>
      </c>
      <c r="B3387" t="s">
        <v>168</v>
      </c>
      <c r="C3387" s="4" t="s">
        <v>169</v>
      </c>
      <c r="D3387" t="s">
        <v>166</v>
      </c>
      <c r="E3387" t="s">
        <v>451</v>
      </c>
      <c r="F3387" s="134" t="n">
        <v>2031</v>
      </c>
      <c r="G3387" s="135" t="n">
        <v>55</v>
      </c>
      <c r="H3387" s="136" t="n">
        <v>14235.6428179748</v>
      </c>
      <c r="I3387" s="137" t="n">
        <v>3664801.54756463</v>
      </c>
      <c r="J3387" s="138" t="str">
        <f>IF(I3387&gt;0,H3387/I3387,0)</f>
      </c>
      <c r="K3387" s="139" t="str">
        <f>1-EXP(-J3387)</f>
      </c>
      <c r="L3387" s="140" t="str">
        <f>IF(G3387=30,1,M3386)</f>
      </c>
      <c r="M3387" s="141" t="str">
        <f>L3387*(1-K3387)</f>
      </c>
    </row>
    <row r="3388">
      <c r="A3388" t="s">
        <v>148</v>
      </c>
      <c r="B3388" t="s">
        <v>168</v>
      </c>
      <c r="C3388" s="4" t="s">
        <v>169</v>
      </c>
      <c r="D3388" t="s">
        <v>166</v>
      </c>
      <c r="E3388" t="s">
        <v>451</v>
      </c>
      <c r="F3388" s="134" t="n">
        <v>2031</v>
      </c>
      <c r="G3388" s="135" t="n">
        <v>56</v>
      </c>
      <c r="H3388" s="136" t="n">
        <v>15175.837420481</v>
      </c>
      <c r="I3388" s="137" t="n">
        <v>3581465.23184597</v>
      </c>
      <c r="J3388" s="138" t="str">
        <f>IF(I3388&gt;0,H3388/I3388,0)</f>
      </c>
      <c r="K3388" s="139" t="str">
        <f>1-EXP(-J3388)</f>
      </c>
      <c r="L3388" s="140" t="str">
        <f>IF(G3388=30,1,M3387)</f>
      </c>
      <c r="M3388" s="141" t="str">
        <f>L3388*(1-K3388)</f>
      </c>
    </row>
    <row r="3389">
      <c r="A3389" t="s">
        <v>148</v>
      </c>
      <c r="B3389" t="s">
        <v>168</v>
      </c>
      <c r="C3389" s="4" t="s">
        <v>169</v>
      </c>
      <c r="D3389" t="s">
        <v>166</v>
      </c>
      <c r="E3389" t="s">
        <v>451</v>
      </c>
      <c r="F3389" s="134" t="n">
        <v>2031</v>
      </c>
      <c r="G3389" s="135" t="n">
        <v>57</v>
      </c>
      <c r="H3389" s="136" t="n">
        <v>16073.9717320466</v>
      </c>
      <c r="I3389" s="137" t="n">
        <v>3471270.90701924</v>
      </c>
      <c r="J3389" s="138" t="str">
        <f>IF(I3389&gt;0,H3389/I3389,0)</f>
      </c>
      <c r="K3389" s="139" t="str">
        <f>1-EXP(-J3389)</f>
      </c>
      <c r="L3389" s="140" t="str">
        <f>IF(G3389=30,1,M3388)</f>
      </c>
      <c r="M3389" s="141" t="str">
        <f>L3389*(1-K3389)</f>
      </c>
    </row>
    <row r="3390">
      <c r="A3390" t="s">
        <v>148</v>
      </c>
      <c r="B3390" t="s">
        <v>168</v>
      </c>
      <c r="C3390" s="4" t="s">
        <v>169</v>
      </c>
      <c r="D3390" t="s">
        <v>166</v>
      </c>
      <c r="E3390" t="s">
        <v>451</v>
      </c>
      <c r="F3390" s="134" t="n">
        <v>2031</v>
      </c>
      <c r="G3390" s="135" t="n">
        <v>58</v>
      </c>
      <c r="H3390" s="136" t="n">
        <v>17311.5316046403</v>
      </c>
      <c r="I3390" s="137" t="n">
        <v>3419609.16712223</v>
      </c>
      <c r="J3390" s="138" t="str">
        <f>IF(I3390&gt;0,H3390/I3390,0)</f>
      </c>
      <c r="K3390" s="139" t="str">
        <f>1-EXP(-J3390)</f>
      </c>
      <c r="L3390" s="140" t="str">
        <f>IF(G3390=30,1,M3389)</f>
      </c>
      <c r="M3390" s="141" t="str">
        <f>L3390*(1-K3390)</f>
      </c>
    </row>
    <row r="3391">
      <c r="A3391" t="s">
        <v>148</v>
      </c>
      <c r="B3391" t="s">
        <v>168</v>
      </c>
      <c r="C3391" s="4" t="s">
        <v>169</v>
      </c>
      <c r="D3391" t="s">
        <v>166</v>
      </c>
      <c r="E3391" t="s">
        <v>451</v>
      </c>
      <c r="F3391" s="134" t="n">
        <v>2031</v>
      </c>
      <c r="G3391" s="135" t="n">
        <v>59</v>
      </c>
      <c r="H3391" s="136" t="n">
        <v>17784.8617969215</v>
      </c>
      <c r="I3391" s="137" t="n">
        <v>3207819.49405737</v>
      </c>
      <c r="J3391" s="138" t="str">
        <f>IF(I3391&gt;0,H3391/I3391,0)</f>
      </c>
      <c r="K3391" s="139" t="str">
        <f>1-EXP(-J3391)</f>
      </c>
      <c r="L3391" s="140" t="str">
        <f>IF(G3391=30,1,M3390)</f>
      </c>
      <c r="M3391" s="141" t="str">
        <f>L3391*(1-K3391)</f>
      </c>
    </row>
    <row r="3392">
      <c r="A3392" t="s">
        <v>148</v>
      </c>
      <c r="B3392" t="s">
        <v>168</v>
      </c>
      <c r="C3392" s="4" t="s">
        <v>169</v>
      </c>
      <c r="D3392" t="s">
        <v>166</v>
      </c>
      <c r="E3392" t="s">
        <v>451</v>
      </c>
      <c r="F3392" s="134" t="n">
        <v>2031</v>
      </c>
      <c r="G3392" s="135" t="n">
        <v>60</v>
      </c>
      <c r="H3392" s="136" t="n">
        <v>19190.1714387904</v>
      </c>
      <c r="I3392" s="137" t="n">
        <v>3114391.90787409</v>
      </c>
      <c r="J3392" s="138" t="str">
        <f>IF(I3392&gt;0,H3392/I3392,0)</f>
      </c>
      <c r="K3392" s="139" t="str">
        <f>1-EXP(-J3392)</f>
      </c>
      <c r="L3392" s="140" t="str">
        <f>IF(G3392=30,1,M3391)</f>
      </c>
      <c r="M3392" s="141" t="str">
        <f>L3392*(1-K3392)</f>
      </c>
    </row>
    <row r="3393">
      <c r="A3393" t="s">
        <v>148</v>
      </c>
      <c r="B3393" t="s">
        <v>168</v>
      </c>
      <c r="C3393" s="4" t="s">
        <v>169</v>
      </c>
      <c r="D3393" t="s">
        <v>166</v>
      </c>
      <c r="E3393" t="s">
        <v>451</v>
      </c>
      <c r="F3393" s="134" t="n">
        <v>2031</v>
      </c>
      <c r="G3393" s="135" t="n">
        <v>61</v>
      </c>
      <c r="H3393" s="136" t="n">
        <v>20448.8933742345</v>
      </c>
      <c r="I3393" s="137" t="n">
        <v>3024338.31165014</v>
      </c>
      <c r="J3393" s="138" t="str">
        <f>IF(I3393&gt;0,H3393/I3393,0)</f>
      </c>
      <c r="K3393" s="139" t="str">
        <f>1-EXP(-J3393)</f>
      </c>
      <c r="L3393" s="140" t="str">
        <f>IF(G3393=30,1,M3392)</f>
      </c>
      <c r="M3393" s="141" t="str">
        <f>L3393*(1-K3393)</f>
      </c>
    </row>
    <row r="3394">
      <c r="A3394" t="s">
        <v>148</v>
      </c>
      <c r="B3394" t="s">
        <v>168</v>
      </c>
      <c r="C3394" s="4" t="s">
        <v>169</v>
      </c>
      <c r="D3394" t="s">
        <v>166</v>
      </c>
      <c r="E3394" t="s">
        <v>451</v>
      </c>
      <c r="F3394" s="134" t="n">
        <v>2031</v>
      </c>
      <c r="G3394" s="135" t="n">
        <v>62</v>
      </c>
      <c r="H3394" s="136" t="n">
        <v>21647.6282256952</v>
      </c>
      <c r="I3394" s="137" t="n">
        <v>2925441.39504514</v>
      </c>
      <c r="J3394" s="138" t="str">
        <f>IF(I3394&gt;0,H3394/I3394,0)</f>
      </c>
      <c r="K3394" s="139" t="str">
        <f>1-EXP(-J3394)</f>
      </c>
      <c r="L3394" s="140" t="str">
        <f>IF(G3394=30,1,M3393)</f>
      </c>
      <c r="M3394" s="141" t="str">
        <f>L3394*(1-K3394)</f>
      </c>
    </row>
    <row r="3395">
      <c r="A3395" t="s">
        <v>148</v>
      </c>
      <c r="B3395" t="s">
        <v>168</v>
      </c>
      <c r="C3395" s="4" t="s">
        <v>169</v>
      </c>
      <c r="D3395" t="s">
        <v>166</v>
      </c>
      <c r="E3395" t="s">
        <v>451</v>
      </c>
      <c r="F3395" s="134" t="n">
        <v>2031</v>
      </c>
      <c r="G3395" s="135" t="n">
        <v>63</v>
      </c>
      <c r="H3395" s="136" t="n">
        <v>22746.7460095009</v>
      </c>
      <c r="I3395" s="137" t="n">
        <v>2807272.63857175</v>
      </c>
      <c r="J3395" s="138" t="str">
        <f>IF(I3395&gt;0,H3395/I3395,0)</f>
      </c>
      <c r="K3395" s="139" t="str">
        <f>1-EXP(-J3395)</f>
      </c>
      <c r="L3395" s="140" t="str">
        <f>IF(G3395=30,1,M3394)</f>
      </c>
      <c r="M3395" s="141" t="str">
        <f>L3395*(1-K3395)</f>
      </c>
    </row>
    <row r="3396">
      <c r="A3396" t="s">
        <v>148</v>
      </c>
      <c r="B3396" t="s">
        <v>168</v>
      </c>
      <c r="C3396" s="4" t="s">
        <v>169</v>
      </c>
      <c r="D3396" t="s">
        <v>166</v>
      </c>
      <c r="E3396" t="s">
        <v>451</v>
      </c>
      <c r="F3396" s="134" t="n">
        <v>2031</v>
      </c>
      <c r="G3396" s="135" t="n">
        <v>64</v>
      </c>
      <c r="H3396" s="136" t="n">
        <v>23628.409499333</v>
      </c>
      <c r="I3396" s="137" t="n">
        <v>2659094.89563058</v>
      </c>
      <c r="J3396" s="138" t="str">
        <f>IF(I3396&gt;0,H3396/I3396,0)</f>
      </c>
      <c r="K3396" s="139" t="str">
        <f>1-EXP(-J3396)</f>
      </c>
      <c r="L3396" s="140" t="str">
        <f>IF(G3396=30,1,M3395)</f>
      </c>
      <c r="M3396" s="141" t="str">
        <f>L3396*(1-K3396)</f>
      </c>
    </row>
    <row r="3397">
      <c r="A3397" t="s">
        <v>148</v>
      </c>
      <c r="B3397" t="s">
        <v>168</v>
      </c>
      <c r="C3397" s="4" t="s">
        <v>169</v>
      </c>
      <c r="D3397" t="s">
        <v>166</v>
      </c>
      <c r="E3397" t="s">
        <v>451</v>
      </c>
      <c r="F3397" s="134" t="n">
        <v>2031</v>
      </c>
      <c r="G3397" s="135" t="n">
        <v>65</v>
      </c>
      <c r="H3397" s="136" t="n">
        <v>24037.4489167371</v>
      </c>
      <c r="I3397" s="137" t="n">
        <v>2545800.17842986</v>
      </c>
      <c r="J3397" s="138" t="str">
        <f>IF(I3397&gt;0,H3397/I3397,0)</f>
      </c>
      <c r="K3397" s="139" t="str">
        <f>1-EXP(-J3397)</f>
      </c>
      <c r="L3397" s="140" t="str">
        <f>IF(G3397=30,1,M3396)</f>
      </c>
      <c r="M3397" s="141" t="str">
        <f>L3397*(1-K3397)</f>
      </c>
    </row>
    <row r="3398">
      <c r="A3398" t="s">
        <v>148</v>
      </c>
      <c r="B3398" t="s">
        <v>168</v>
      </c>
      <c r="C3398" s="4" t="s">
        <v>169</v>
      </c>
      <c r="D3398" t="s">
        <v>166</v>
      </c>
      <c r="E3398" t="s">
        <v>451</v>
      </c>
      <c r="F3398" s="134" t="n">
        <v>2031</v>
      </c>
      <c r="G3398" s="135" t="n">
        <v>66</v>
      </c>
      <c r="H3398" s="136" t="n">
        <v>24961.0692549014</v>
      </c>
      <c r="I3398" s="137" t="n">
        <v>2412238.5979284</v>
      </c>
      <c r="J3398" s="138" t="str">
        <f>IF(I3398&gt;0,H3398/I3398,0)</f>
      </c>
      <c r="K3398" s="139" t="str">
        <f>1-EXP(-J3398)</f>
      </c>
      <c r="L3398" s="140" t="str">
        <f>IF(G3398=30,1,M3397)</f>
      </c>
      <c r="M3398" s="141" t="str">
        <f>L3398*(1-K3398)</f>
      </c>
    </row>
    <row r="3399">
      <c r="A3399" t="s">
        <v>148</v>
      </c>
      <c r="B3399" t="s">
        <v>168</v>
      </c>
      <c r="C3399" s="4" t="s">
        <v>169</v>
      </c>
      <c r="D3399" t="s">
        <v>166</v>
      </c>
      <c r="E3399" t="s">
        <v>451</v>
      </c>
      <c r="F3399" s="134" t="n">
        <v>2031</v>
      </c>
      <c r="G3399" s="135" t="n">
        <v>67</v>
      </c>
      <c r="H3399" s="136" t="n">
        <v>25868.3182409477</v>
      </c>
      <c r="I3399" s="137" t="n">
        <v>2278724.91751042</v>
      </c>
      <c r="J3399" s="138" t="str">
        <f>IF(I3399&gt;0,H3399/I3399,0)</f>
      </c>
      <c r="K3399" s="139" t="str">
        <f>1-EXP(-J3399)</f>
      </c>
      <c r="L3399" s="140" t="str">
        <f>IF(G3399=30,1,M3398)</f>
      </c>
      <c r="M3399" s="141" t="str">
        <f>L3399*(1-K3399)</f>
      </c>
    </row>
    <row r="3400">
      <c r="A3400" t="s">
        <v>148</v>
      </c>
      <c r="B3400" t="s">
        <v>168</v>
      </c>
      <c r="C3400" s="4" t="s">
        <v>169</v>
      </c>
      <c r="D3400" t="s">
        <v>166</v>
      </c>
      <c r="E3400" t="s">
        <v>451</v>
      </c>
      <c r="F3400" s="134" t="n">
        <v>2031</v>
      </c>
      <c r="G3400" s="135" t="n">
        <v>68</v>
      </c>
      <c r="H3400" s="136" t="n">
        <v>26792.7445063259</v>
      </c>
      <c r="I3400" s="137" t="n">
        <v>2149952.00797739</v>
      </c>
      <c r="J3400" s="138" t="str">
        <f>IF(I3400&gt;0,H3400/I3400,0)</f>
      </c>
      <c r="K3400" s="139" t="str">
        <f>1-EXP(-J3400)</f>
      </c>
      <c r="L3400" s="140" t="str">
        <f>IF(G3400=30,1,M3399)</f>
      </c>
      <c r="M3400" s="141" t="str">
        <f>L3400*(1-K3400)</f>
      </c>
    </row>
    <row r="3401">
      <c r="A3401" t="s">
        <v>148</v>
      </c>
      <c r="B3401" t="s">
        <v>168</v>
      </c>
      <c r="C3401" s="4" t="s">
        <v>169</v>
      </c>
      <c r="D3401" t="s">
        <v>166</v>
      </c>
      <c r="E3401" t="s">
        <v>451</v>
      </c>
      <c r="F3401" s="134" t="n">
        <v>2031</v>
      </c>
      <c r="G3401" s="135" t="n">
        <v>69</v>
      </c>
      <c r="H3401" s="136" t="n">
        <v>27437.7379216423</v>
      </c>
      <c r="I3401" s="137" t="n">
        <v>1997355.86854317</v>
      </c>
      <c r="J3401" s="138" t="str">
        <f>IF(I3401&gt;0,H3401/I3401,0)</f>
      </c>
      <c r="K3401" s="139" t="str">
        <f>1-EXP(-J3401)</f>
      </c>
      <c r="L3401" s="140" t="str">
        <f>IF(G3401=30,1,M3400)</f>
      </c>
      <c r="M3401" s="141" t="str">
        <f>L3401*(1-K3401)</f>
      </c>
    </row>
    <row r="3402">
      <c r="A3402" t="s">
        <v>148</v>
      </c>
      <c r="B3402" t="s">
        <v>168</v>
      </c>
      <c r="C3402" s="4" t="s">
        <v>169</v>
      </c>
      <c r="D3402" t="s">
        <v>166</v>
      </c>
      <c r="E3402" t="s">
        <v>451</v>
      </c>
      <c r="F3402" s="134" t="n">
        <v>2032</v>
      </c>
      <c r="G3402" s="135" t="n">
        <v>30</v>
      </c>
      <c r="H3402" s="136" t="n">
        <v>946.430431885271</v>
      </c>
      <c r="I3402" s="137" t="n">
        <v>4354882.52027917</v>
      </c>
      <c r="J3402" s="138" t="str">
        <f>IF(I3402&gt;0,H3402/I3402,0)</f>
      </c>
      <c r="K3402" s="139" t="str">
        <f>1-EXP(-J3402)</f>
      </c>
      <c r="L3402" s="140" t="str">
        <f>IF(G3402=30,1,M3401)</f>
      </c>
      <c r="M3402" s="141" t="str">
        <f>L3402*(1-K3402)</f>
      </c>
    </row>
    <row r="3403">
      <c r="A3403" t="s">
        <v>148</v>
      </c>
      <c r="B3403" t="s">
        <v>168</v>
      </c>
      <c r="C3403" s="4" t="s">
        <v>169</v>
      </c>
      <c r="D3403" t="s">
        <v>166</v>
      </c>
      <c r="E3403" t="s">
        <v>451</v>
      </c>
      <c r="F3403" s="134" t="n">
        <v>2032</v>
      </c>
      <c r="G3403" s="135" t="n">
        <v>31</v>
      </c>
      <c r="H3403" s="136" t="n">
        <v>1075.09311558761</v>
      </c>
      <c r="I3403" s="137" t="n">
        <v>4335179.43802447</v>
      </c>
      <c r="J3403" s="138" t="str">
        <f>IF(I3403&gt;0,H3403/I3403,0)</f>
      </c>
      <c r="K3403" s="139" t="str">
        <f>1-EXP(-J3403)</f>
      </c>
      <c r="L3403" s="140" t="str">
        <f>IF(G3403=30,1,M3402)</f>
      </c>
      <c r="M3403" s="141" t="str">
        <f>L3403*(1-K3403)</f>
      </c>
    </row>
    <row r="3404">
      <c r="A3404" t="s">
        <v>148</v>
      </c>
      <c r="B3404" t="s">
        <v>168</v>
      </c>
      <c r="C3404" s="4" t="s">
        <v>169</v>
      </c>
      <c r="D3404" t="s">
        <v>166</v>
      </c>
      <c r="E3404" t="s">
        <v>451</v>
      </c>
      <c r="F3404" s="134" t="n">
        <v>2032</v>
      </c>
      <c r="G3404" s="135" t="n">
        <v>32</v>
      </c>
      <c r="H3404" s="136" t="n">
        <v>1126.18751211157</v>
      </c>
      <c r="I3404" s="137" t="n">
        <v>4315624.0608811</v>
      </c>
      <c r="J3404" s="138" t="str">
        <f>IF(I3404&gt;0,H3404/I3404,0)</f>
      </c>
      <c r="K3404" s="139" t="str">
        <f>1-EXP(-J3404)</f>
      </c>
      <c r="L3404" s="140" t="str">
        <f>IF(G3404=30,1,M3403)</f>
      </c>
      <c r="M3404" s="141" t="str">
        <f>L3404*(1-K3404)</f>
      </c>
    </row>
    <row r="3405">
      <c r="A3405" t="s">
        <v>148</v>
      </c>
      <c r="B3405" t="s">
        <v>168</v>
      </c>
      <c r="C3405" s="4" t="s">
        <v>169</v>
      </c>
      <c r="D3405" t="s">
        <v>166</v>
      </c>
      <c r="E3405" t="s">
        <v>451</v>
      </c>
      <c r="F3405" s="134" t="n">
        <v>2032</v>
      </c>
      <c r="G3405" s="135" t="n">
        <v>33</v>
      </c>
      <c r="H3405" s="136" t="n">
        <v>1197.94839651707</v>
      </c>
      <c r="I3405" s="137" t="n">
        <v>4335910.24412289</v>
      </c>
      <c r="J3405" s="138" t="str">
        <f>IF(I3405&gt;0,H3405/I3405,0)</f>
      </c>
      <c r="K3405" s="139" t="str">
        <f>1-EXP(-J3405)</f>
      </c>
      <c r="L3405" s="140" t="str">
        <f>IF(G3405=30,1,M3404)</f>
      </c>
      <c r="M3405" s="141" t="str">
        <f>L3405*(1-K3405)</f>
      </c>
    </row>
    <row r="3406">
      <c r="A3406" t="s">
        <v>148</v>
      </c>
      <c r="B3406" t="s">
        <v>168</v>
      </c>
      <c r="C3406" s="4" t="s">
        <v>169</v>
      </c>
      <c r="D3406" t="s">
        <v>166</v>
      </c>
      <c r="E3406" t="s">
        <v>451</v>
      </c>
      <c r="F3406" s="134" t="n">
        <v>2032</v>
      </c>
      <c r="G3406" s="135" t="n">
        <v>34</v>
      </c>
      <c r="H3406" s="136" t="n">
        <v>1294.18951200058</v>
      </c>
      <c r="I3406" s="137" t="n">
        <v>4395484.32442236</v>
      </c>
      <c r="J3406" s="138" t="str">
        <f>IF(I3406&gt;0,H3406/I3406,0)</f>
      </c>
      <c r="K3406" s="139" t="str">
        <f>1-EXP(-J3406)</f>
      </c>
      <c r="L3406" s="140" t="str">
        <f>IF(G3406=30,1,M3405)</f>
      </c>
      <c r="M3406" s="141" t="str">
        <f>L3406*(1-K3406)</f>
      </c>
    </row>
    <row r="3407">
      <c r="A3407" t="s">
        <v>148</v>
      </c>
      <c r="B3407" t="s">
        <v>168</v>
      </c>
      <c r="C3407" s="4" t="s">
        <v>169</v>
      </c>
      <c r="D3407" t="s">
        <v>166</v>
      </c>
      <c r="E3407" t="s">
        <v>451</v>
      </c>
      <c r="F3407" s="134" t="n">
        <v>2032</v>
      </c>
      <c r="G3407" s="135" t="n">
        <v>35</v>
      </c>
      <c r="H3407" s="136" t="n">
        <v>2075.25657937058</v>
      </c>
      <c r="I3407" s="137" t="n">
        <v>4534953.18359821</v>
      </c>
      <c r="J3407" s="138" t="str">
        <f>IF(I3407&gt;0,H3407/I3407,0)</f>
      </c>
      <c r="K3407" s="139" t="str">
        <f>1-EXP(-J3407)</f>
      </c>
      <c r="L3407" s="140" t="str">
        <f>IF(G3407=30,1,M3406)</f>
      </c>
      <c r="M3407" s="141" t="str">
        <f>L3407*(1-K3407)</f>
      </c>
    </row>
    <row r="3408">
      <c r="A3408" t="s">
        <v>148</v>
      </c>
      <c r="B3408" t="s">
        <v>168</v>
      </c>
      <c r="C3408" s="4" t="s">
        <v>169</v>
      </c>
      <c r="D3408" t="s">
        <v>166</v>
      </c>
      <c r="E3408" t="s">
        <v>451</v>
      </c>
      <c r="F3408" s="134" t="n">
        <v>2032</v>
      </c>
      <c r="G3408" s="135" t="n">
        <v>36</v>
      </c>
      <c r="H3408" s="136" t="n">
        <v>2193.85648871616</v>
      </c>
      <c r="I3408" s="137" t="n">
        <v>4490994.32525196</v>
      </c>
      <c r="J3408" s="138" t="str">
        <f>IF(I3408&gt;0,H3408/I3408,0)</f>
      </c>
      <c r="K3408" s="139" t="str">
        <f>1-EXP(-J3408)</f>
      </c>
      <c r="L3408" s="140" t="str">
        <f>IF(G3408=30,1,M3407)</f>
      </c>
      <c r="M3408" s="141" t="str">
        <f>L3408*(1-K3408)</f>
      </c>
    </row>
    <row r="3409">
      <c r="A3409" t="s">
        <v>148</v>
      </c>
      <c r="B3409" t="s">
        <v>168</v>
      </c>
      <c r="C3409" s="4" t="s">
        <v>169</v>
      </c>
      <c r="D3409" t="s">
        <v>166</v>
      </c>
      <c r="E3409" t="s">
        <v>451</v>
      </c>
      <c r="F3409" s="134" t="n">
        <v>2032</v>
      </c>
      <c r="G3409" s="135" t="n">
        <v>37</v>
      </c>
      <c r="H3409" s="136" t="n">
        <v>2314.6457259116</v>
      </c>
      <c r="I3409" s="137" t="n">
        <v>4417298.19442346</v>
      </c>
      <c r="J3409" s="138" t="str">
        <f>IF(I3409&gt;0,H3409/I3409,0)</f>
      </c>
      <c r="K3409" s="139" t="str">
        <f>1-EXP(-J3409)</f>
      </c>
      <c r="L3409" s="140" t="str">
        <f>IF(G3409=30,1,M3408)</f>
      </c>
      <c r="M3409" s="141" t="str">
        <f>L3409*(1-K3409)</f>
      </c>
    </row>
    <row r="3410">
      <c r="A3410" t="s">
        <v>148</v>
      </c>
      <c r="B3410" t="s">
        <v>168</v>
      </c>
      <c r="C3410" s="4" t="s">
        <v>169</v>
      </c>
      <c r="D3410" t="s">
        <v>166</v>
      </c>
      <c r="E3410" t="s">
        <v>451</v>
      </c>
      <c r="F3410" s="134" t="n">
        <v>2032</v>
      </c>
      <c r="G3410" s="135" t="n">
        <v>38</v>
      </c>
      <c r="H3410" s="136" t="n">
        <v>2455.72160673993</v>
      </c>
      <c r="I3410" s="137" t="n">
        <v>4359206.08680696</v>
      </c>
      <c r="J3410" s="138" t="str">
        <f>IF(I3410&gt;0,H3410/I3410,0)</f>
      </c>
      <c r="K3410" s="139" t="str">
        <f>1-EXP(-J3410)</f>
      </c>
      <c r="L3410" s="140" t="str">
        <f>IF(G3410=30,1,M3409)</f>
      </c>
      <c r="M3410" s="141" t="str">
        <f>L3410*(1-K3410)</f>
      </c>
    </row>
    <row r="3411">
      <c r="A3411" t="s">
        <v>148</v>
      </c>
      <c r="B3411" t="s">
        <v>168</v>
      </c>
      <c r="C3411" s="4" t="s">
        <v>169</v>
      </c>
      <c r="D3411" t="s">
        <v>166</v>
      </c>
      <c r="E3411" t="s">
        <v>451</v>
      </c>
      <c r="F3411" s="134" t="n">
        <v>2032</v>
      </c>
      <c r="G3411" s="135" t="n">
        <v>39</v>
      </c>
      <c r="H3411" s="136" t="n">
        <v>2611.58852064471</v>
      </c>
      <c r="I3411" s="137" t="n">
        <v>4304590.09825546</v>
      </c>
      <c r="J3411" s="138" t="str">
        <f>IF(I3411&gt;0,H3411/I3411,0)</f>
      </c>
      <c r="K3411" s="139" t="str">
        <f>1-EXP(-J3411)</f>
      </c>
      <c r="L3411" s="140" t="str">
        <f>IF(G3411=30,1,M3410)</f>
      </c>
      <c r="M3411" s="141" t="str">
        <f>L3411*(1-K3411)</f>
      </c>
    </row>
    <row r="3412">
      <c r="A3412" t="s">
        <v>148</v>
      </c>
      <c r="B3412" t="s">
        <v>168</v>
      </c>
      <c r="C3412" s="4" t="s">
        <v>169</v>
      </c>
      <c r="D3412" t="s">
        <v>166</v>
      </c>
      <c r="E3412" t="s">
        <v>451</v>
      </c>
      <c r="F3412" s="134" t="n">
        <v>2032</v>
      </c>
      <c r="G3412" s="135" t="n">
        <v>40</v>
      </c>
      <c r="H3412" s="136" t="n">
        <v>3537.00090695695</v>
      </c>
      <c r="I3412" s="137" t="n">
        <v>4340879.59795395</v>
      </c>
      <c r="J3412" s="138" t="str">
        <f>IF(I3412&gt;0,H3412/I3412,0)</f>
      </c>
      <c r="K3412" s="139" t="str">
        <f>1-EXP(-J3412)</f>
      </c>
      <c r="L3412" s="140" t="str">
        <f>IF(G3412=30,1,M3411)</f>
      </c>
      <c r="M3412" s="141" t="str">
        <f>L3412*(1-K3412)</f>
      </c>
    </row>
    <row r="3413">
      <c r="A3413" t="s">
        <v>148</v>
      </c>
      <c r="B3413" t="s">
        <v>168</v>
      </c>
      <c r="C3413" s="4" t="s">
        <v>169</v>
      </c>
      <c r="D3413" t="s">
        <v>166</v>
      </c>
      <c r="E3413" t="s">
        <v>451</v>
      </c>
      <c r="F3413" s="134" t="n">
        <v>2032</v>
      </c>
      <c r="G3413" s="135" t="n">
        <v>41</v>
      </c>
      <c r="H3413" s="136" t="n">
        <v>3834.53332387641</v>
      </c>
      <c r="I3413" s="137" t="n">
        <v>4356561.62756384</v>
      </c>
      <c r="J3413" s="138" t="str">
        <f>IF(I3413&gt;0,H3413/I3413,0)</f>
      </c>
      <c r="K3413" s="139" t="str">
        <f>1-EXP(-J3413)</f>
      </c>
      <c r="L3413" s="140" t="str">
        <f>IF(G3413=30,1,M3412)</f>
      </c>
      <c r="M3413" s="141" t="str">
        <f>L3413*(1-K3413)</f>
      </c>
    </row>
    <row r="3414">
      <c r="A3414" t="s">
        <v>148</v>
      </c>
      <c r="B3414" t="s">
        <v>168</v>
      </c>
      <c r="C3414" s="4" t="s">
        <v>169</v>
      </c>
      <c r="D3414" t="s">
        <v>166</v>
      </c>
      <c r="E3414" t="s">
        <v>451</v>
      </c>
      <c r="F3414" s="134" t="n">
        <v>2032</v>
      </c>
      <c r="G3414" s="135" t="n">
        <v>42</v>
      </c>
      <c r="H3414" s="136" t="n">
        <v>5806.23041583676</v>
      </c>
      <c r="I3414" s="137" t="n">
        <v>6414028.73673265</v>
      </c>
      <c r="J3414" s="138" t="str">
        <f>IF(I3414&gt;0,H3414/I3414,0)</f>
      </c>
      <c r="K3414" s="139" t="str">
        <f>1-EXP(-J3414)</f>
      </c>
      <c r="L3414" s="140" t="str">
        <f>IF(G3414=30,1,M3413)</f>
      </c>
      <c r="M3414" s="141" t="str">
        <f>L3414*(1-K3414)</f>
      </c>
    </row>
    <row r="3415">
      <c r="A3415" t="s">
        <v>148</v>
      </c>
      <c r="B3415" t="s">
        <v>168</v>
      </c>
      <c r="C3415" s="4" t="s">
        <v>169</v>
      </c>
      <c r="D3415" t="s">
        <v>166</v>
      </c>
      <c r="E3415" t="s">
        <v>451</v>
      </c>
      <c r="F3415" s="134" t="n">
        <v>2032</v>
      </c>
      <c r="G3415" s="135" t="n">
        <v>43</v>
      </c>
      <c r="H3415" s="136" t="n">
        <v>4479.49311885036</v>
      </c>
      <c r="I3415" s="137" t="n">
        <v>4311836.16343552</v>
      </c>
      <c r="J3415" s="138" t="str">
        <f>IF(I3415&gt;0,H3415/I3415,0)</f>
      </c>
      <c r="K3415" s="139" t="str">
        <f>1-EXP(-J3415)</f>
      </c>
      <c r="L3415" s="140" t="str">
        <f>IF(G3415=30,1,M3414)</f>
      </c>
      <c r="M3415" s="141" t="str">
        <f>L3415*(1-K3415)</f>
      </c>
    </row>
    <row r="3416">
      <c r="A3416" t="s">
        <v>148</v>
      </c>
      <c r="B3416" t="s">
        <v>168</v>
      </c>
      <c r="C3416" s="4" t="s">
        <v>169</v>
      </c>
      <c r="D3416" t="s">
        <v>166</v>
      </c>
      <c r="E3416" t="s">
        <v>451</v>
      </c>
      <c r="F3416" s="134" t="n">
        <v>2032</v>
      </c>
      <c r="G3416" s="135" t="n">
        <v>44</v>
      </c>
      <c r="H3416" s="136" t="n">
        <v>4868.26408400704</v>
      </c>
      <c r="I3416" s="137" t="n">
        <v>4293147.03253372</v>
      </c>
      <c r="J3416" s="138" t="str">
        <f>IF(I3416&gt;0,H3416/I3416,0)</f>
      </c>
      <c r="K3416" s="139" t="str">
        <f>1-EXP(-J3416)</f>
      </c>
      <c r="L3416" s="140" t="str">
        <f>IF(G3416=30,1,M3415)</f>
      </c>
      <c r="M3416" s="141" t="str">
        <f>L3416*(1-K3416)</f>
      </c>
    </row>
    <row r="3417">
      <c r="A3417" t="s">
        <v>148</v>
      </c>
      <c r="B3417" t="s">
        <v>168</v>
      </c>
      <c r="C3417" s="4" t="s">
        <v>169</v>
      </c>
      <c r="D3417" t="s">
        <v>166</v>
      </c>
      <c r="E3417" t="s">
        <v>451</v>
      </c>
      <c r="F3417" s="134" t="n">
        <v>2032</v>
      </c>
      <c r="G3417" s="135" t="n">
        <v>45</v>
      </c>
      <c r="H3417" s="136" t="n">
        <v>6095.89905304973</v>
      </c>
      <c r="I3417" s="137" t="n">
        <v>4159384.7625164</v>
      </c>
      <c r="J3417" s="138" t="str">
        <f>IF(I3417&gt;0,H3417/I3417,0)</f>
      </c>
      <c r="K3417" s="139" t="str">
        <f>1-EXP(-J3417)</f>
      </c>
      <c r="L3417" s="140" t="str">
        <f>IF(G3417=30,1,M3416)</f>
      </c>
      <c r="M3417" s="141" t="str">
        <f>L3417*(1-K3417)</f>
      </c>
    </row>
    <row r="3418">
      <c r="A3418" t="s">
        <v>148</v>
      </c>
      <c r="B3418" t="s">
        <v>168</v>
      </c>
      <c r="C3418" s="4" t="s">
        <v>169</v>
      </c>
      <c r="D3418" t="s">
        <v>166</v>
      </c>
      <c r="E3418" t="s">
        <v>451</v>
      </c>
      <c r="F3418" s="134" t="n">
        <v>2032</v>
      </c>
      <c r="G3418" s="135" t="n">
        <v>46</v>
      </c>
      <c r="H3418" s="136" t="n">
        <v>6605.461493337</v>
      </c>
      <c r="I3418" s="137" t="n">
        <v>4121455.82038385</v>
      </c>
      <c r="J3418" s="138" t="str">
        <f>IF(I3418&gt;0,H3418/I3418,0)</f>
      </c>
      <c r="K3418" s="139" t="str">
        <f>1-EXP(-J3418)</f>
      </c>
      <c r="L3418" s="140" t="str">
        <f>IF(G3418=30,1,M3417)</f>
      </c>
      <c r="M3418" s="141" t="str">
        <f>L3418*(1-K3418)</f>
      </c>
    </row>
    <row r="3419">
      <c r="A3419" t="s">
        <v>148</v>
      </c>
      <c r="B3419" t="s">
        <v>168</v>
      </c>
      <c r="C3419" s="4" t="s">
        <v>169</v>
      </c>
      <c r="D3419" t="s">
        <v>166</v>
      </c>
      <c r="E3419" t="s">
        <v>451</v>
      </c>
      <c r="F3419" s="134" t="n">
        <v>2032</v>
      </c>
      <c r="G3419" s="135" t="n">
        <v>47</v>
      </c>
      <c r="H3419" s="136" t="n">
        <v>7340.16140454328</v>
      </c>
      <c r="I3419" s="137" t="n">
        <v>4176978.2618552</v>
      </c>
      <c r="J3419" s="138" t="str">
        <f>IF(I3419&gt;0,H3419/I3419,0)</f>
      </c>
      <c r="K3419" s="139" t="str">
        <f>1-EXP(-J3419)</f>
      </c>
      <c r="L3419" s="140" t="str">
        <f>IF(G3419=30,1,M3418)</f>
      </c>
      <c r="M3419" s="141" t="str">
        <f>L3419*(1-K3419)</f>
      </c>
    </row>
    <row r="3420">
      <c r="A3420" t="s">
        <v>148</v>
      </c>
      <c r="B3420" t="s">
        <v>168</v>
      </c>
      <c r="C3420" s="4" t="s">
        <v>169</v>
      </c>
      <c r="D3420" t="s">
        <v>166</v>
      </c>
      <c r="E3420" t="s">
        <v>451</v>
      </c>
      <c r="F3420" s="134" t="n">
        <v>2032</v>
      </c>
      <c r="G3420" s="135" t="n">
        <v>48</v>
      </c>
      <c r="H3420" s="136" t="n">
        <v>8201.69286732596</v>
      </c>
      <c r="I3420" s="137" t="n">
        <v>4256898.87356481</v>
      </c>
      <c r="J3420" s="138" t="str">
        <f>IF(I3420&gt;0,H3420/I3420,0)</f>
      </c>
      <c r="K3420" s="139" t="str">
        <f>1-EXP(-J3420)</f>
      </c>
      <c r="L3420" s="140" t="str">
        <f>IF(G3420=30,1,M3419)</f>
      </c>
      <c r="M3420" s="141" t="str">
        <f>L3420*(1-K3420)</f>
      </c>
    </row>
    <row r="3421">
      <c r="A3421" t="s">
        <v>148</v>
      </c>
      <c r="B3421" t="s">
        <v>168</v>
      </c>
      <c r="C3421" s="4" t="s">
        <v>169</v>
      </c>
      <c r="D3421" t="s">
        <v>166</v>
      </c>
      <c r="E3421" t="s">
        <v>451</v>
      </c>
      <c r="F3421" s="134" t="n">
        <v>2032</v>
      </c>
      <c r="G3421" s="135" t="n">
        <v>49</v>
      </c>
      <c r="H3421" s="136" t="n">
        <v>8927.11536783031</v>
      </c>
      <c r="I3421" s="137" t="n">
        <v>4228473.55004394</v>
      </c>
      <c r="J3421" s="138" t="str">
        <f>IF(I3421&gt;0,H3421/I3421,0)</f>
      </c>
      <c r="K3421" s="139" t="str">
        <f>1-EXP(-J3421)</f>
      </c>
      <c r="L3421" s="140" t="str">
        <f>IF(G3421=30,1,M3420)</f>
      </c>
      <c r="M3421" s="141" t="str">
        <f>L3421*(1-K3421)</f>
      </c>
    </row>
    <row r="3422">
      <c r="A3422" t="s">
        <v>148</v>
      </c>
      <c r="B3422" t="s">
        <v>168</v>
      </c>
      <c r="C3422" s="4" t="s">
        <v>169</v>
      </c>
      <c r="D3422" t="s">
        <v>166</v>
      </c>
      <c r="E3422" t="s">
        <v>451</v>
      </c>
      <c r="F3422" s="134" t="n">
        <v>2032</v>
      </c>
      <c r="G3422" s="135" t="n">
        <v>50</v>
      </c>
      <c r="H3422" s="136" t="n">
        <v>10036.0736452411</v>
      </c>
      <c r="I3422" s="137" t="n">
        <v>4088556.59662795</v>
      </c>
      <c r="J3422" s="138" t="str">
        <f>IF(I3422&gt;0,H3422/I3422,0)</f>
      </c>
      <c r="K3422" s="139" t="str">
        <f>1-EXP(-J3422)</f>
      </c>
      <c r="L3422" s="140" t="str">
        <f>IF(G3422=30,1,M3421)</f>
      </c>
      <c r="M3422" s="141" t="str">
        <f>L3422*(1-K3422)</f>
      </c>
    </row>
    <row r="3423">
      <c r="A3423" t="s">
        <v>148</v>
      </c>
      <c r="B3423" t="s">
        <v>168</v>
      </c>
      <c r="C3423" s="4" t="s">
        <v>169</v>
      </c>
      <c r="D3423" t="s">
        <v>166</v>
      </c>
      <c r="E3423" t="s">
        <v>451</v>
      </c>
      <c r="F3423" s="134" t="n">
        <v>2032</v>
      </c>
      <c r="G3423" s="135" t="n">
        <v>51</v>
      </c>
      <c r="H3423" s="136" t="n">
        <v>10770.9101776113</v>
      </c>
      <c r="I3423" s="137" t="n">
        <v>4009196.12763932</v>
      </c>
      <c r="J3423" s="138" t="str">
        <f>IF(I3423&gt;0,H3423/I3423,0)</f>
      </c>
      <c r="K3423" s="139" t="str">
        <f>1-EXP(-J3423)</f>
      </c>
      <c r="L3423" s="140" t="str">
        <f>IF(G3423=30,1,M3422)</f>
      </c>
      <c r="M3423" s="141" t="str">
        <f>L3423*(1-K3423)</f>
      </c>
    </row>
    <row r="3424">
      <c r="A3424" t="s">
        <v>148</v>
      </c>
      <c r="B3424" t="s">
        <v>168</v>
      </c>
      <c r="C3424" s="4" t="s">
        <v>169</v>
      </c>
      <c r="D3424" t="s">
        <v>166</v>
      </c>
      <c r="E3424" t="s">
        <v>451</v>
      </c>
      <c r="F3424" s="134" t="n">
        <v>2032</v>
      </c>
      <c r="G3424" s="135" t="n">
        <v>52</v>
      </c>
      <c r="H3424" s="136" t="n">
        <v>11585.375288685</v>
      </c>
      <c r="I3424" s="137" t="n">
        <v>3945915.10627946</v>
      </c>
      <c r="J3424" s="138" t="str">
        <f>IF(I3424&gt;0,H3424/I3424,0)</f>
      </c>
      <c r="K3424" s="139" t="str">
        <f>1-EXP(-J3424)</f>
      </c>
      <c r="L3424" s="140" t="str">
        <f>IF(G3424=30,1,M3423)</f>
      </c>
      <c r="M3424" s="141" t="str">
        <f>L3424*(1-K3424)</f>
      </c>
    </row>
    <row r="3425">
      <c r="A3425" t="s">
        <v>148</v>
      </c>
      <c r="B3425" t="s">
        <v>168</v>
      </c>
      <c r="C3425" s="4" t="s">
        <v>169</v>
      </c>
      <c r="D3425" t="s">
        <v>166</v>
      </c>
      <c r="E3425" t="s">
        <v>451</v>
      </c>
      <c r="F3425" s="134" t="n">
        <v>2032</v>
      </c>
      <c r="G3425" s="135" t="n">
        <v>53</v>
      </c>
      <c r="H3425" s="136" t="n">
        <v>12436.6841768657</v>
      </c>
      <c r="I3425" s="137" t="n">
        <v>3876933.81612536</v>
      </c>
      <c r="J3425" s="138" t="str">
        <f>IF(I3425&gt;0,H3425/I3425,0)</f>
      </c>
      <c r="K3425" s="139" t="str">
        <f>1-EXP(-J3425)</f>
      </c>
      <c r="L3425" s="140" t="str">
        <f>IF(G3425=30,1,M3424)</f>
      </c>
      <c r="M3425" s="141" t="str">
        <f>L3425*(1-K3425)</f>
      </c>
    </row>
    <row r="3426">
      <c r="A3426" t="s">
        <v>148</v>
      </c>
      <c r="B3426" t="s">
        <v>168</v>
      </c>
      <c r="C3426" s="4" t="s">
        <v>169</v>
      </c>
      <c r="D3426" t="s">
        <v>166</v>
      </c>
      <c r="E3426" t="s">
        <v>451</v>
      </c>
      <c r="F3426" s="134" t="n">
        <v>2032</v>
      </c>
      <c r="G3426" s="135" t="n">
        <v>54</v>
      </c>
      <c r="H3426" s="136" t="n">
        <v>13276.9894490031</v>
      </c>
      <c r="I3426" s="137" t="n">
        <v>3788532.64456715</v>
      </c>
      <c r="J3426" s="138" t="str">
        <f>IF(I3426&gt;0,H3426/I3426,0)</f>
      </c>
      <c r="K3426" s="139" t="str">
        <f>1-EXP(-J3426)</f>
      </c>
      <c r="L3426" s="140" t="str">
        <f>IF(G3426=30,1,M3425)</f>
      </c>
      <c r="M3426" s="141" t="str">
        <f>L3426*(1-K3426)</f>
      </c>
    </row>
    <row r="3427">
      <c r="A3427" t="s">
        <v>148</v>
      </c>
      <c r="B3427" t="s">
        <v>168</v>
      </c>
      <c r="C3427" s="4" t="s">
        <v>169</v>
      </c>
      <c r="D3427" t="s">
        <v>166</v>
      </c>
      <c r="E3427" t="s">
        <v>451</v>
      </c>
      <c r="F3427" s="134" t="n">
        <v>2032</v>
      </c>
      <c r="G3427" s="135" t="n">
        <v>55</v>
      </c>
      <c r="H3427" s="136" t="n">
        <v>14333.1534461593</v>
      </c>
      <c r="I3427" s="137" t="n">
        <v>3716477.75768708</v>
      </c>
      <c r="J3427" s="138" t="str">
        <f>IF(I3427&gt;0,H3427/I3427,0)</f>
      </c>
      <c r="K3427" s="139" t="str">
        <f>1-EXP(-J3427)</f>
      </c>
      <c r="L3427" s="140" t="str">
        <f>IF(G3427=30,1,M3426)</f>
      </c>
      <c r="M3427" s="141" t="str">
        <f>L3427*(1-K3427)</f>
      </c>
    </row>
    <row r="3428">
      <c r="A3428" t="s">
        <v>148</v>
      </c>
      <c r="B3428" t="s">
        <v>168</v>
      </c>
      <c r="C3428" s="4" t="s">
        <v>169</v>
      </c>
      <c r="D3428" t="s">
        <v>166</v>
      </c>
      <c r="E3428" t="s">
        <v>451</v>
      </c>
      <c r="F3428" s="134" t="n">
        <v>2032</v>
      </c>
      <c r="G3428" s="135" t="n">
        <v>56</v>
      </c>
      <c r="H3428" s="136" t="n">
        <v>15278.3470725517</v>
      </c>
      <c r="I3428" s="137" t="n">
        <v>3632094.13952276</v>
      </c>
      <c r="J3428" s="138" t="str">
        <f>IF(I3428&gt;0,H3428/I3428,0)</f>
      </c>
      <c r="K3428" s="139" t="str">
        <f>1-EXP(-J3428)</f>
      </c>
      <c r="L3428" s="140" t="str">
        <f>IF(G3428=30,1,M3427)</f>
      </c>
      <c r="M3428" s="141" t="str">
        <f>L3428*(1-K3428)</f>
      </c>
    </row>
    <row r="3429">
      <c r="A3429" t="s">
        <v>148</v>
      </c>
      <c r="B3429" t="s">
        <v>168</v>
      </c>
      <c r="C3429" s="4" t="s">
        <v>169</v>
      </c>
      <c r="D3429" t="s">
        <v>166</v>
      </c>
      <c r="E3429" t="s">
        <v>451</v>
      </c>
      <c r="F3429" s="134" t="n">
        <v>2032</v>
      </c>
      <c r="G3429" s="135" t="n">
        <v>57</v>
      </c>
      <c r="H3429" s="136" t="n">
        <v>16302.8375117322</v>
      </c>
      <c r="I3429" s="137" t="n">
        <v>3546981.74570827</v>
      </c>
      <c r="J3429" s="138" t="str">
        <f>IF(I3429&gt;0,H3429/I3429,0)</f>
      </c>
      <c r="K3429" s="139" t="str">
        <f>1-EXP(-J3429)</f>
      </c>
      <c r="L3429" s="140" t="str">
        <f>IF(G3429=30,1,M3428)</f>
      </c>
      <c r="M3429" s="141" t="str">
        <f>L3429*(1-K3429)</f>
      </c>
    </row>
    <row r="3430">
      <c r="A3430" t="s">
        <v>148</v>
      </c>
      <c r="B3430" t="s">
        <v>168</v>
      </c>
      <c r="C3430" s="4" t="s">
        <v>169</v>
      </c>
      <c r="D3430" t="s">
        <v>166</v>
      </c>
      <c r="E3430" t="s">
        <v>451</v>
      </c>
      <c r="F3430" s="134" t="n">
        <v>2032</v>
      </c>
      <c r="G3430" s="135" t="n">
        <v>58</v>
      </c>
      <c r="H3430" s="136" t="n">
        <v>17260.5829246846</v>
      </c>
      <c r="I3430" s="137" t="n">
        <v>3434766.43156052</v>
      </c>
      <c r="J3430" s="138" t="str">
        <f>IF(I3430&gt;0,H3430/I3430,0)</f>
      </c>
      <c r="K3430" s="139" t="str">
        <f>1-EXP(-J3430)</f>
      </c>
      <c r="L3430" s="140" t="str">
        <f>IF(G3430=30,1,M3429)</f>
      </c>
      <c r="M3430" s="141" t="str">
        <f>L3430*(1-K3430)</f>
      </c>
    </row>
    <row r="3431">
      <c r="A3431" t="s">
        <v>148</v>
      </c>
      <c r="B3431" t="s">
        <v>168</v>
      </c>
      <c r="C3431" s="4" t="s">
        <v>169</v>
      </c>
      <c r="D3431" t="s">
        <v>166</v>
      </c>
      <c r="E3431" t="s">
        <v>451</v>
      </c>
      <c r="F3431" s="134" t="n">
        <v>2032</v>
      </c>
      <c r="G3431" s="135" t="n">
        <v>59</v>
      </c>
      <c r="H3431" s="136" t="n">
        <v>18581.3305500159</v>
      </c>
      <c r="I3431" s="137" t="n">
        <v>3380315.23084416</v>
      </c>
      <c r="J3431" s="138" t="str">
        <f>IF(I3431&gt;0,H3431/I3431,0)</f>
      </c>
      <c r="K3431" s="139" t="str">
        <f>1-EXP(-J3431)</f>
      </c>
      <c r="L3431" s="140" t="str">
        <f>IF(G3431=30,1,M3430)</f>
      </c>
      <c r="M3431" s="141" t="str">
        <f>L3431*(1-K3431)</f>
      </c>
    </row>
    <row r="3432">
      <c r="A3432" t="s">
        <v>148</v>
      </c>
      <c r="B3432" t="s">
        <v>168</v>
      </c>
      <c r="C3432" s="4" t="s">
        <v>169</v>
      </c>
      <c r="D3432" t="s">
        <v>166</v>
      </c>
      <c r="E3432" t="s">
        <v>451</v>
      </c>
      <c r="F3432" s="134" t="n">
        <v>2032</v>
      </c>
      <c r="G3432" s="135" t="n">
        <v>60</v>
      </c>
      <c r="H3432" s="136" t="n">
        <v>19335.103163526</v>
      </c>
      <c r="I3432" s="137" t="n">
        <v>3167476.11145735</v>
      </c>
      <c r="J3432" s="138" t="str">
        <f>IF(I3432&gt;0,H3432/I3432,0)</f>
      </c>
      <c r="K3432" s="139" t="str">
        <f>1-EXP(-J3432)</f>
      </c>
      <c r="L3432" s="140" t="str">
        <f>IF(G3432=30,1,M3431)</f>
      </c>
      <c r="M3432" s="141" t="str">
        <f>L3432*(1-K3432)</f>
      </c>
    </row>
    <row r="3433">
      <c r="A3433" t="s">
        <v>148</v>
      </c>
      <c r="B3433" t="s">
        <v>168</v>
      </c>
      <c r="C3433" s="4" t="s">
        <v>169</v>
      </c>
      <c r="D3433" t="s">
        <v>166</v>
      </c>
      <c r="E3433" t="s">
        <v>451</v>
      </c>
      <c r="F3433" s="134" t="n">
        <v>2032</v>
      </c>
      <c r="G3433" s="135" t="n">
        <v>61</v>
      </c>
      <c r="H3433" s="136" t="n">
        <v>20572.5085852233</v>
      </c>
      <c r="I3433" s="137" t="n">
        <v>3071030.76615412</v>
      </c>
      <c r="J3433" s="138" t="str">
        <f>IF(I3433&gt;0,H3433/I3433,0)</f>
      </c>
      <c r="K3433" s="139" t="str">
        <f>1-EXP(-J3433)</f>
      </c>
      <c r="L3433" s="140" t="str">
        <f>IF(G3433=30,1,M3432)</f>
      </c>
      <c r="M3433" s="141" t="str">
        <f>L3433*(1-K3433)</f>
      </c>
    </row>
    <row r="3434">
      <c r="A3434" t="s">
        <v>148</v>
      </c>
      <c r="B3434" t="s">
        <v>168</v>
      </c>
      <c r="C3434" s="4" t="s">
        <v>169</v>
      </c>
      <c r="D3434" t="s">
        <v>166</v>
      </c>
      <c r="E3434" t="s">
        <v>451</v>
      </c>
      <c r="F3434" s="134" t="n">
        <v>2032</v>
      </c>
      <c r="G3434" s="135" t="n">
        <v>62</v>
      </c>
      <c r="H3434" s="136" t="n">
        <v>21842.7916696319</v>
      </c>
      <c r="I3434" s="137" t="n">
        <v>2978726.10894816</v>
      </c>
      <c r="J3434" s="138" t="str">
        <f>IF(I3434&gt;0,H3434/I3434,0)</f>
      </c>
      <c r="K3434" s="139" t="str">
        <f>1-EXP(-J3434)</f>
      </c>
      <c r="L3434" s="140" t="str">
        <f>IF(G3434=30,1,M3433)</f>
      </c>
      <c r="M3434" s="141" t="str">
        <f>L3434*(1-K3434)</f>
      </c>
    </row>
    <row r="3435">
      <c r="A3435" t="s">
        <v>148</v>
      </c>
      <c r="B3435" t="s">
        <v>168</v>
      </c>
      <c r="C3435" s="4" t="s">
        <v>169</v>
      </c>
      <c r="D3435" t="s">
        <v>166</v>
      </c>
      <c r="E3435" t="s">
        <v>451</v>
      </c>
      <c r="F3435" s="134" t="n">
        <v>2032</v>
      </c>
      <c r="G3435" s="135" t="n">
        <v>63</v>
      </c>
      <c r="H3435" s="136" t="n">
        <v>23105.077497329</v>
      </c>
      <c r="I3435" s="137" t="n">
        <v>2877168.0394273</v>
      </c>
      <c r="J3435" s="138" t="str">
        <f>IF(I3435&gt;0,H3435/I3435,0)</f>
      </c>
      <c r="K3435" s="139" t="str">
        <f>1-EXP(-J3435)</f>
      </c>
      <c r="L3435" s="140" t="str">
        <f>IF(G3435=30,1,M3434)</f>
      </c>
      <c r="M3435" s="141" t="str">
        <f>L3435*(1-K3435)</f>
      </c>
    </row>
    <row r="3436">
      <c r="A3436" t="s">
        <v>148</v>
      </c>
      <c r="B3436" t="s">
        <v>168</v>
      </c>
      <c r="C3436" s="4" t="s">
        <v>169</v>
      </c>
      <c r="D3436" t="s">
        <v>166</v>
      </c>
      <c r="E3436" t="s">
        <v>451</v>
      </c>
      <c r="F3436" s="134" t="n">
        <v>2032</v>
      </c>
      <c r="G3436" s="135" t="n">
        <v>64</v>
      </c>
      <c r="H3436" s="136" t="n">
        <v>24253.0177249483</v>
      </c>
      <c r="I3436" s="137" t="n">
        <v>2756563.94889547</v>
      </c>
      <c r="J3436" s="138" t="str">
        <f>IF(I3436&gt;0,H3436/I3436,0)</f>
      </c>
      <c r="K3436" s="139" t="str">
        <f>1-EXP(-J3436)</f>
      </c>
      <c r="L3436" s="140" t="str">
        <f>IF(G3436=30,1,M3435)</f>
      </c>
      <c r="M3436" s="141" t="str">
        <f>L3436*(1-K3436)</f>
      </c>
    </row>
    <row r="3437">
      <c r="A3437" t="s">
        <v>148</v>
      </c>
      <c r="B3437" t="s">
        <v>168</v>
      </c>
      <c r="C3437" s="4" t="s">
        <v>169</v>
      </c>
      <c r="D3437" t="s">
        <v>166</v>
      </c>
      <c r="E3437" t="s">
        <v>451</v>
      </c>
      <c r="F3437" s="134" t="n">
        <v>2032</v>
      </c>
      <c r="G3437" s="135" t="n">
        <v>65</v>
      </c>
      <c r="H3437" s="136" t="n">
        <v>24361.7308905309</v>
      </c>
      <c r="I3437" s="137" t="n">
        <v>2606437.16131084</v>
      </c>
      <c r="J3437" s="138" t="str">
        <f>IF(I3437&gt;0,H3437/I3437,0)</f>
      </c>
      <c r="K3437" s="139" t="str">
        <f>1-EXP(-J3437)</f>
      </c>
      <c r="L3437" s="140" t="str">
        <f>IF(G3437=30,1,M3436)</f>
      </c>
      <c r="M3437" s="141" t="str">
        <f>L3437*(1-K3437)</f>
      </c>
    </row>
    <row r="3438">
      <c r="A3438" t="s">
        <v>148</v>
      </c>
      <c r="B3438" t="s">
        <v>168</v>
      </c>
      <c r="C3438" s="4" t="s">
        <v>169</v>
      </c>
      <c r="D3438" t="s">
        <v>166</v>
      </c>
      <c r="E3438" t="s">
        <v>451</v>
      </c>
      <c r="F3438" s="134" t="n">
        <v>2032</v>
      </c>
      <c r="G3438" s="135" t="n">
        <v>66</v>
      </c>
      <c r="H3438" s="136" t="n">
        <v>25519.9029934943</v>
      </c>
      <c r="I3438" s="137" t="n">
        <v>2490851.6594012</v>
      </c>
      <c r="J3438" s="138" t="str">
        <f>IF(I3438&gt;0,H3438/I3438,0)</f>
      </c>
      <c r="K3438" s="139" t="str">
        <f>1-EXP(-J3438)</f>
      </c>
      <c r="L3438" s="140" t="str">
        <f>IF(G3438=30,1,M3437)</f>
      </c>
      <c r="M3438" s="141" t="str">
        <f>L3438*(1-K3438)</f>
      </c>
    </row>
    <row r="3439">
      <c r="A3439" t="s">
        <v>148</v>
      </c>
      <c r="B3439" t="s">
        <v>168</v>
      </c>
      <c r="C3439" s="4" t="s">
        <v>169</v>
      </c>
      <c r="D3439" t="s">
        <v>166</v>
      </c>
      <c r="E3439" t="s">
        <v>451</v>
      </c>
      <c r="F3439" s="134" t="n">
        <v>2032</v>
      </c>
      <c r="G3439" s="135" t="n">
        <v>67</v>
      </c>
      <c r="H3439" s="136" t="n">
        <v>26468.7358844005</v>
      </c>
      <c r="I3439" s="137" t="n">
        <v>2354921.68667836</v>
      </c>
      <c r="J3439" s="138" t="str">
        <f>IF(I3439&gt;0,H3439/I3439,0)</f>
      </c>
      <c r="K3439" s="139" t="str">
        <f>1-EXP(-J3439)</f>
      </c>
      <c r="L3439" s="140" t="str">
        <f>IF(G3439=30,1,M3438)</f>
      </c>
      <c r="M3439" s="141" t="str">
        <f>L3439*(1-K3439)</f>
      </c>
    </row>
    <row r="3440">
      <c r="A3440" t="s">
        <v>148</v>
      </c>
      <c r="B3440" t="s">
        <v>168</v>
      </c>
      <c r="C3440" s="4" t="s">
        <v>169</v>
      </c>
      <c r="D3440" t="s">
        <v>166</v>
      </c>
      <c r="E3440" t="s">
        <v>451</v>
      </c>
      <c r="F3440" s="134" t="n">
        <v>2032</v>
      </c>
      <c r="G3440" s="135" t="n">
        <v>68</v>
      </c>
      <c r="H3440" s="136" t="n">
        <v>27386.7692827172</v>
      </c>
      <c r="I3440" s="137" t="n">
        <v>2219372.87202351</v>
      </c>
      <c r="J3440" s="138" t="str">
        <f>IF(I3440&gt;0,H3440/I3440,0)</f>
      </c>
      <c r="K3440" s="139" t="str">
        <f>1-EXP(-J3440)</f>
      </c>
      <c r="L3440" s="140" t="str">
        <f>IF(G3440=30,1,M3439)</f>
      </c>
      <c r="M3440" s="141" t="str">
        <f>L3440*(1-K3440)</f>
      </c>
    </row>
    <row r="3441">
      <c r="A3441" t="s">
        <v>148</v>
      </c>
      <c r="B3441" t="s">
        <v>168</v>
      </c>
      <c r="C3441" s="4" t="s">
        <v>169</v>
      </c>
      <c r="D3441" t="s">
        <v>166</v>
      </c>
      <c r="E3441" t="s">
        <v>451</v>
      </c>
      <c r="F3441" s="134" t="n">
        <v>2032</v>
      </c>
      <c r="G3441" s="135" t="n">
        <v>69</v>
      </c>
      <c r="H3441" s="136" t="n">
        <v>28317.5312728606</v>
      </c>
      <c r="I3441" s="137" t="n">
        <v>2088535.66131477</v>
      </c>
      <c r="J3441" s="138" t="str">
        <f>IF(I3441&gt;0,H3441/I3441,0)</f>
      </c>
      <c r="K3441" s="139" t="str">
        <f>1-EXP(-J3441)</f>
      </c>
      <c r="L3441" s="140" t="str">
        <f>IF(G3441=30,1,M3440)</f>
      </c>
      <c r="M3441" s="141" t="str">
        <f>L3441*(1-K3441)</f>
      </c>
    </row>
    <row r="3442">
      <c r="A3442" t="s">
        <v>148</v>
      </c>
      <c r="B3442" t="s">
        <v>168</v>
      </c>
      <c r="C3442" s="4" t="s">
        <v>169</v>
      </c>
      <c r="D3442" t="s">
        <v>166</v>
      </c>
      <c r="E3442" t="s">
        <v>451</v>
      </c>
      <c r="F3442" s="134" t="n">
        <v>2033</v>
      </c>
      <c r="G3442" s="135" t="n">
        <v>30</v>
      </c>
      <c r="H3442" s="136" t="n">
        <v>754.893926674113</v>
      </c>
      <c r="I3442" s="137" t="n">
        <v>4369821.38613466</v>
      </c>
      <c r="J3442" s="138" t="str">
        <f>IF(I3442&gt;0,H3442/I3442,0)</f>
      </c>
      <c r="K3442" s="139" t="str">
        <f>1-EXP(-J3442)</f>
      </c>
      <c r="L3442" s="140" t="str">
        <f>IF(G3442=30,1,M3441)</f>
      </c>
      <c r="M3442" s="141" t="str">
        <f>L3442*(1-K3442)</f>
      </c>
    </row>
    <row r="3443">
      <c r="A3443" t="s">
        <v>148</v>
      </c>
      <c r="B3443" t="s">
        <v>168</v>
      </c>
      <c r="C3443" s="4" t="s">
        <v>169</v>
      </c>
      <c r="D3443" t="s">
        <v>166</v>
      </c>
      <c r="E3443" t="s">
        <v>451</v>
      </c>
      <c r="F3443" s="134" t="n">
        <v>2033</v>
      </c>
      <c r="G3443" s="135" t="n">
        <v>31</v>
      </c>
      <c r="H3443" s="136" t="n">
        <v>1077.30665129685</v>
      </c>
      <c r="I3443" s="137" t="n">
        <v>4349101.63798128</v>
      </c>
      <c r="J3443" s="138" t="str">
        <f>IF(I3443&gt;0,H3443/I3443,0)</f>
      </c>
      <c r="K3443" s="139" t="str">
        <f>1-EXP(-J3443)</f>
      </c>
      <c r="L3443" s="140" t="str">
        <f>IF(G3443=30,1,M3442)</f>
      </c>
      <c r="M3443" s="141" t="str">
        <f>L3443*(1-K3443)</f>
      </c>
    </row>
    <row r="3444">
      <c r="A3444" t="s">
        <v>148</v>
      </c>
      <c r="B3444" t="s">
        <v>168</v>
      </c>
      <c r="C3444" s="4" t="s">
        <v>169</v>
      </c>
      <c r="D3444" t="s">
        <v>166</v>
      </c>
      <c r="E3444" t="s">
        <v>451</v>
      </c>
      <c r="F3444" s="134" t="n">
        <v>2033</v>
      </c>
      <c r="G3444" s="135" t="n">
        <v>32</v>
      </c>
      <c r="H3444" s="136" t="n">
        <v>1127.65593986201</v>
      </c>
      <c r="I3444" s="137" t="n">
        <v>4329567.09789661</v>
      </c>
      <c r="J3444" s="138" t="str">
        <f>IF(I3444&gt;0,H3444/I3444,0)</f>
      </c>
      <c r="K3444" s="139" t="str">
        <f>1-EXP(-J3444)</f>
      </c>
      <c r="L3444" s="140" t="str">
        <f>IF(G3444=30,1,M3443)</f>
      </c>
      <c r="M3444" s="141" t="str">
        <f>L3444*(1-K3444)</f>
      </c>
    </row>
    <row r="3445">
      <c r="A3445" t="s">
        <v>148</v>
      </c>
      <c r="B3445" t="s">
        <v>168</v>
      </c>
      <c r="C3445" s="4" t="s">
        <v>169</v>
      </c>
      <c r="D3445" t="s">
        <v>166</v>
      </c>
      <c r="E3445" t="s">
        <v>451</v>
      </c>
      <c r="F3445" s="134" t="n">
        <v>2033</v>
      </c>
      <c r="G3445" s="135" t="n">
        <v>33</v>
      </c>
      <c r="H3445" s="136" t="n">
        <v>1188.58647283231</v>
      </c>
      <c r="I3445" s="137" t="n">
        <v>4309799.56495273</v>
      </c>
      <c r="J3445" s="138" t="str">
        <f>IF(I3445&gt;0,H3445/I3445,0)</f>
      </c>
      <c r="K3445" s="139" t="str">
        <f>1-EXP(-J3445)</f>
      </c>
      <c r="L3445" s="140" t="str">
        <f>IF(G3445=30,1,M3444)</f>
      </c>
      <c r="M3445" s="141" t="str">
        <f>L3445*(1-K3445)</f>
      </c>
    </row>
    <row r="3446">
      <c r="A3446" t="s">
        <v>148</v>
      </c>
      <c r="B3446" t="s">
        <v>168</v>
      </c>
      <c r="C3446" s="4" t="s">
        <v>169</v>
      </c>
      <c r="D3446" t="s">
        <v>166</v>
      </c>
      <c r="E3446" t="s">
        <v>451</v>
      </c>
      <c r="F3446" s="134" t="n">
        <v>2033</v>
      </c>
      <c r="G3446" s="135" t="n">
        <v>34</v>
      </c>
      <c r="H3446" s="136" t="n">
        <v>1271.75638589802</v>
      </c>
      <c r="I3446" s="137" t="n">
        <v>4329774.8346376</v>
      </c>
      <c r="J3446" s="138" t="str">
        <f>IF(I3446&gt;0,H3446/I3446,0)</f>
      </c>
      <c r="K3446" s="139" t="str">
        <f>1-EXP(-J3446)</f>
      </c>
      <c r="L3446" s="140" t="str">
        <f>IF(G3446=30,1,M3445)</f>
      </c>
      <c r="M3446" s="141" t="str">
        <f>L3446*(1-K3446)</f>
      </c>
    </row>
    <row r="3447">
      <c r="A3447" t="s">
        <v>148</v>
      </c>
      <c r="B3447" t="s">
        <v>168</v>
      </c>
      <c r="C3447" s="4" t="s">
        <v>169</v>
      </c>
      <c r="D3447" t="s">
        <v>166</v>
      </c>
      <c r="E3447" t="s">
        <v>451</v>
      </c>
      <c r="F3447" s="134" t="n">
        <v>2033</v>
      </c>
      <c r="G3447" s="135" t="n">
        <v>35</v>
      </c>
      <c r="H3447" s="136" t="n">
        <v>1749.5917261985</v>
      </c>
      <c r="I3447" s="137" t="n">
        <v>4388921.82327547</v>
      </c>
      <c r="J3447" s="138" t="str">
        <f>IF(I3447&gt;0,H3447/I3447,0)</f>
      </c>
      <c r="K3447" s="139" t="str">
        <f>1-EXP(-J3447)</f>
      </c>
      <c r="L3447" s="140" t="str">
        <f>IF(G3447=30,1,M3446)</f>
      </c>
      <c r="M3447" s="141" t="str">
        <f>L3447*(1-K3447)</f>
      </c>
    </row>
    <row r="3448">
      <c r="A3448" t="s">
        <v>148</v>
      </c>
      <c r="B3448" t="s">
        <v>168</v>
      </c>
      <c r="C3448" s="4" t="s">
        <v>169</v>
      </c>
      <c r="D3448" t="s">
        <v>166</v>
      </c>
      <c r="E3448" t="s">
        <v>451</v>
      </c>
      <c r="F3448" s="134" t="n">
        <v>2033</v>
      </c>
      <c r="G3448" s="135" t="n">
        <v>36</v>
      </c>
      <c r="H3448" s="136" t="n">
        <v>2201.81839803744</v>
      </c>
      <c r="I3448" s="137" t="n">
        <v>4527044.47822869</v>
      </c>
      <c r="J3448" s="138" t="str">
        <f>IF(I3448&gt;0,H3448/I3448,0)</f>
      </c>
      <c r="K3448" s="139" t="str">
        <f>1-EXP(-J3448)</f>
      </c>
      <c r="L3448" s="140" t="str">
        <f>IF(G3448=30,1,M3447)</f>
      </c>
      <c r="M3448" s="141" t="str">
        <f>L3448*(1-K3448)</f>
      </c>
    </row>
    <row r="3449">
      <c r="A3449" t="s">
        <v>148</v>
      </c>
      <c r="B3449" t="s">
        <v>168</v>
      </c>
      <c r="C3449" s="4" t="s">
        <v>169</v>
      </c>
      <c r="D3449" t="s">
        <v>166</v>
      </c>
      <c r="E3449" t="s">
        <v>451</v>
      </c>
      <c r="F3449" s="134" t="n">
        <v>2033</v>
      </c>
      <c r="G3449" s="135" t="n">
        <v>37</v>
      </c>
      <c r="H3449" s="136" t="n">
        <v>2338.86120715286</v>
      </c>
      <c r="I3449" s="137" t="n">
        <v>4483141.62513054</v>
      </c>
      <c r="J3449" s="138" t="str">
        <f>IF(I3449&gt;0,H3449/I3449,0)</f>
      </c>
      <c r="K3449" s="139" t="str">
        <f>1-EXP(-J3449)</f>
      </c>
      <c r="L3449" s="140" t="str">
        <f>IF(G3449=30,1,M3448)</f>
      </c>
      <c r="M3449" s="141" t="str">
        <f>L3449*(1-K3449)</f>
      </c>
    </row>
    <row r="3450">
      <c r="A3450" t="s">
        <v>148</v>
      </c>
      <c r="B3450" t="s">
        <v>168</v>
      </c>
      <c r="C3450" s="4" t="s">
        <v>169</v>
      </c>
      <c r="D3450" t="s">
        <v>166</v>
      </c>
      <c r="E3450" t="s">
        <v>451</v>
      </c>
      <c r="F3450" s="134" t="n">
        <v>2033</v>
      </c>
      <c r="G3450" s="135" t="n">
        <v>38</v>
      </c>
      <c r="H3450" s="136" t="n">
        <v>2472.88205441784</v>
      </c>
      <c r="I3450" s="137" t="n">
        <v>4409031.67985781</v>
      </c>
      <c r="J3450" s="138" t="str">
        <f>IF(I3450&gt;0,H3450/I3450,0)</f>
      </c>
      <c r="K3450" s="139" t="str">
        <f>1-EXP(-J3450)</f>
      </c>
      <c r="L3450" s="140" t="str">
        <f>IF(G3450=30,1,M3449)</f>
      </c>
      <c r="M3450" s="141" t="str">
        <f>L3450*(1-K3450)</f>
      </c>
    </row>
    <row r="3451">
      <c r="A3451" t="s">
        <v>148</v>
      </c>
      <c r="B3451" t="s">
        <v>168</v>
      </c>
      <c r="C3451" s="4" t="s">
        <v>169</v>
      </c>
      <c r="D3451" t="s">
        <v>166</v>
      </c>
      <c r="E3451" t="s">
        <v>451</v>
      </c>
      <c r="F3451" s="134" t="n">
        <v>2033</v>
      </c>
      <c r="G3451" s="135" t="n">
        <v>39</v>
      </c>
      <c r="H3451" s="136" t="n">
        <v>2628.26503265203</v>
      </c>
      <c r="I3451" s="137" t="n">
        <v>4350451.65579142</v>
      </c>
      <c r="J3451" s="138" t="str">
        <f>IF(I3451&gt;0,H3451/I3451,0)</f>
      </c>
      <c r="K3451" s="139" t="str">
        <f>1-EXP(-J3451)</f>
      </c>
      <c r="L3451" s="140" t="str">
        <f>IF(G3451=30,1,M3450)</f>
      </c>
      <c r="M3451" s="141" t="str">
        <f>L3451*(1-K3451)</f>
      </c>
    </row>
    <row r="3452">
      <c r="A3452" t="s">
        <v>148</v>
      </c>
      <c r="B3452" t="s">
        <v>168</v>
      </c>
      <c r="C3452" s="4" t="s">
        <v>169</v>
      </c>
      <c r="D3452" t="s">
        <v>166</v>
      </c>
      <c r="E3452" t="s">
        <v>451</v>
      </c>
      <c r="F3452" s="134" t="n">
        <v>2033</v>
      </c>
      <c r="G3452" s="135" t="n">
        <v>40</v>
      </c>
      <c r="H3452" s="136" t="n">
        <v>3485.6524148481</v>
      </c>
      <c r="I3452" s="137" t="n">
        <v>4295294.46051477</v>
      </c>
      <c r="J3452" s="138" t="str">
        <f>IF(I3452&gt;0,H3452/I3452,0)</f>
      </c>
      <c r="K3452" s="139" t="str">
        <f>1-EXP(-J3452)</f>
      </c>
      <c r="L3452" s="140" t="str">
        <f>IF(G3452=30,1,M3451)</f>
      </c>
      <c r="M3452" s="141" t="str">
        <f>L3452*(1-K3452)</f>
      </c>
    </row>
    <row r="3453">
      <c r="A3453" t="s">
        <v>148</v>
      </c>
      <c r="B3453" t="s">
        <v>168</v>
      </c>
      <c r="C3453" s="4" t="s">
        <v>169</v>
      </c>
      <c r="D3453" t="s">
        <v>166</v>
      </c>
      <c r="E3453" t="s">
        <v>451</v>
      </c>
      <c r="F3453" s="134" t="n">
        <v>2033</v>
      </c>
      <c r="G3453" s="135" t="n">
        <v>41</v>
      </c>
      <c r="H3453" s="136" t="n">
        <v>3791.38874695686</v>
      </c>
      <c r="I3453" s="137" t="n">
        <v>4329992.91792063</v>
      </c>
      <c r="J3453" s="138" t="str">
        <f>IF(I3453&gt;0,H3453/I3453,0)</f>
      </c>
      <c r="K3453" s="139" t="str">
        <f>1-EXP(-J3453)</f>
      </c>
      <c r="L3453" s="140" t="str">
        <f>IF(G3453=30,1,M3452)</f>
      </c>
      <c r="M3453" s="141" t="str">
        <f>L3453*(1-K3453)</f>
      </c>
    </row>
    <row r="3454">
      <c r="A3454" t="s">
        <v>148</v>
      </c>
      <c r="B3454" t="s">
        <v>168</v>
      </c>
      <c r="C3454" s="4" t="s">
        <v>169</v>
      </c>
      <c r="D3454" t="s">
        <v>166</v>
      </c>
      <c r="E3454" t="s">
        <v>451</v>
      </c>
      <c r="F3454" s="134" t="n">
        <v>2033</v>
      </c>
      <c r="G3454" s="135" t="n">
        <v>42</v>
      </c>
      <c r="H3454" s="136" t="n">
        <v>4127.38075718928</v>
      </c>
      <c r="I3454" s="137" t="n">
        <v>4345580.35970679</v>
      </c>
      <c r="J3454" s="138" t="str">
        <f>IF(I3454&gt;0,H3454/I3454,0)</f>
      </c>
      <c r="K3454" s="139" t="str">
        <f>1-EXP(-J3454)</f>
      </c>
      <c r="L3454" s="140" t="str">
        <f>IF(G3454=30,1,M3453)</f>
      </c>
      <c r="M3454" s="141" t="str">
        <f>L3454*(1-K3454)</f>
      </c>
    </row>
    <row r="3455">
      <c r="A3455" t="s">
        <v>148</v>
      </c>
      <c r="B3455" t="s">
        <v>168</v>
      </c>
      <c r="C3455" s="4" t="s">
        <v>169</v>
      </c>
      <c r="D3455" t="s">
        <v>166</v>
      </c>
      <c r="E3455" t="s">
        <v>451</v>
      </c>
      <c r="F3455" s="134" t="n">
        <v>2033</v>
      </c>
      <c r="G3455" s="135" t="n">
        <v>43</v>
      </c>
      <c r="H3455" s="136" t="n">
        <v>6251.89221683702</v>
      </c>
      <c r="I3455" s="137" t="n">
        <v>6397285.38941437</v>
      </c>
      <c r="J3455" s="138" t="str">
        <f>IF(I3455&gt;0,H3455/I3455,0)</f>
      </c>
      <c r="K3455" s="139" t="str">
        <f>1-EXP(-J3455)</f>
      </c>
      <c r="L3455" s="140" t="str">
        <f>IF(G3455=30,1,M3454)</f>
      </c>
      <c r="M3455" s="141" t="str">
        <f>L3455*(1-K3455)</f>
      </c>
    </row>
    <row r="3456">
      <c r="A3456" t="s">
        <v>148</v>
      </c>
      <c r="B3456" t="s">
        <v>168</v>
      </c>
      <c r="C3456" s="4" t="s">
        <v>169</v>
      </c>
      <c r="D3456" t="s">
        <v>166</v>
      </c>
      <c r="E3456" t="s">
        <v>451</v>
      </c>
      <c r="F3456" s="134" t="n">
        <v>2033</v>
      </c>
      <c r="G3456" s="135" t="n">
        <v>44</v>
      </c>
      <c r="H3456" s="136" t="n">
        <v>4848.80135502304</v>
      </c>
      <c r="I3456" s="137" t="n">
        <v>4299065.88946964</v>
      </c>
      <c r="J3456" s="138" t="str">
        <f>IF(I3456&gt;0,H3456/I3456,0)</f>
      </c>
      <c r="K3456" s="139" t="str">
        <f>1-EXP(-J3456)</f>
      </c>
      <c r="L3456" s="140" t="str">
        <f>IF(G3456=30,1,M3455)</f>
      </c>
      <c r="M3456" s="141" t="str">
        <f>L3456*(1-K3456)</f>
      </c>
    </row>
    <row r="3457">
      <c r="A3457" t="s">
        <v>148</v>
      </c>
      <c r="B3457" t="s">
        <v>168</v>
      </c>
      <c r="C3457" s="4" t="s">
        <v>169</v>
      </c>
      <c r="D3457" t="s">
        <v>166</v>
      </c>
      <c r="E3457" t="s">
        <v>451</v>
      </c>
      <c r="F3457" s="134" t="n">
        <v>2033</v>
      </c>
      <c r="G3457" s="135" t="n">
        <v>45</v>
      </c>
      <c r="H3457" s="136" t="n">
        <v>6232.09714415831</v>
      </c>
      <c r="I3457" s="137" t="n">
        <v>4279299.64475702</v>
      </c>
      <c r="J3457" s="138" t="str">
        <f>IF(I3457&gt;0,H3457/I3457,0)</f>
      </c>
      <c r="K3457" s="139" t="str">
        <f>1-EXP(-J3457)</f>
      </c>
      <c r="L3457" s="140" t="str">
        <f>IF(G3457=30,1,M3456)</f>
      </c>
      <c r="M3457" s="141" t="str">
        <f>L3457*(1-K3457)</f>
      </c>
    </row>
    <row r="3458">
      <c r="A3458" t="s">
        <v>148</v>
      </c>
      <c r="B3458" t="s">
        <v>168</v>
      </c>
      <c r="C3458" s="4" t="s">
        <v>169</v>
      </c>
      <c r="D3458" t="s">
        <v>166</v>
      </c>
      <c r="E3458" t="s">
        <v>451</v>
      </c>
      <c r="F3458" s="134" t="n">
        <v>2033</v>
      </c>
      <c r="G3458" s="135" t="n">
        <v>46</v>
      </c>
      <c r="H3458" s="136" t="n">
        <v>6601.18544728972</v>
      </c>
      <c r="I3458" s="137" t="n">
        <v>4143737.48032246</v>
      </c>
      <c r="J3458" s="138" t="str">
        <f>IF(I3458&gt;0,H3458/I3458,0)</f>
      </c>
      <c r="K3458" s="139" t="str">
        <f>1-EXP(-J3458)</f>
      </c>
      <c r="L3458" s="140" t="str">
        <f>IF(G3458=30,1,M3457)</f>
      </c>
      <c r="M3458" s="141" t="str">
        <f>L3458*(1-K3458)</f>
      </c>
    </row>
    <row r="3459">
      <c r="A3459" t="s">
        <v>148</v>
      </c>
      <c r="B3459" t="s">
        <v>168</v>
      </c>
      <c r="C3459" s="4" t="s">
        <v>169</v>
      </c>
      <c r="D3459" t="s">
        <v>166</v>
      </c>
      <c r="E3459" t="s">
        <v>451</v>
      </c>
      <c r="F3459" s="134" t="n">
        <v>2033</v>
      </c>
      <c r="G3459" s="135" t="n">
        <v>47</v>
      </c>
      <c r="H3459" s="136" t="n">
        <v>7170.29342849692</v>
      </c>
      <c r="I3459" s="137" t="n">
        <v>4105496.96790822</v>
      </c>
      <c r="J3459" s="138" t="str">
        <f>IF(I3459&gt;0,H3459/I3459,0)</f>
      </c>
      <c r="K3459" s="139" t="str">
        <f>1-EXP(-J3459)</f>
      </c>
      <c r="L3459" s="140" t="str">
        <f>IF(G3459=30,1,M3458)</f>
      </c>
      <c r="M3459" s="141" t="str">
        <f>L3459*(1-K3459)</f>
      </c>
    </row>
    <row r="3460">
      <c r="A3460" t="s">
        <v>148</v>
      </c>
      <c r="B3460" t="s">
        <v>168</v>
      </c>
      <c r="C3460" s="4" t="s">
        <v>169</v>
      </c>
      <c r="D3460" t="s">
        <v>166</v>
      </c>
      <c r="E3460" t="s">
        <v>451</v>
      </c>
      <c r="F3460" s="134" t="n">
        <v>2033</v>
      </c>
      <c r="G3460" s="135" t="n">
        <v>48</v>
      </c>
      <c r="H3460" s="136" t="n">
        <v>7966.03583136903</v>
      </c>
      <c r="I3460" s="137" t="n">
        <v>4159261.08974411</v>
      </c>
      <c r="J3460" s="138" t="str">
        <f>IF(I3460&gt;0,H3460/I3460,0)</f>
      </c>
      <c r="K3460" s="139" t="str">
        <f>1-EXP(-J3460)</f>
      </c>
      <c r="L3460" s="140" t="str">
        <f>IF(G3460=30,1,M3459)</f>
      </c>
      <c r="M3460" s="141" t="str">
        <f>L3460*(1-K3460)</f>
      </c>
    </row>
    <row r="3461">
      <c r="A3461" t="s">
        <v>148</v>
      </c>
      <c r="B3461" t="s">
        <v>168</v>
      </c>
      <c r="C3461" s="4" t="s">
        <v>169</v>
      </c>
      <c r="D3461" t="s">
        <v>166</v>
      </c>
      <c r="E3461" t="s">
        <v>451</v>
      </c>
      <c r="F3461" s="134" t="n">
        <v>2033</v>
      </c>
      <c r="G3461" s="135" t="n">
        <v>49</v>
      </c>
      <c r="H3461" s="136" t="n">
        <v>8895.07318271672</v>
      </c>
      <c r="I3461" s="137" t="n">
        <v>4237114.33276656</v>
      </c>
      <c r="J3461" s="138" t="str">
        <f>IF(I3461&gt;0,H3461/I3461,0)</f>
      </c>
      <c r="K3461" s="139" t="str">
        <f>1-EXP(-J3461)</f>
      </c>
      <c r="L3461" s="140" t="str">
        <f>IF(G3461=30,1,M3460)</f>
      </c>
      <c r="M3461" s="141" t="str">
        <f>L3461*(1-K3461)</f>
      </c>
    </row>
    <row r="3462">
      <c r="A3462" t="s">
        <v>148</v>
      </c>
      <c r="B3462" t="s">
        <v>168</v>
      </c>
      <c r="C3462" s="4" t="s">
        <v>169</v>
      </c>
      <c r="D3462" t="s">
        <v>166</v>
      </c>
      <c r="E3462" t="s">
        <v>451</v>
      </c>
      <c r="F3462" s="134" t="n">
        <v>2033</v>
      </c>
      <c r="G3462" s="135" t="n">
        <v>50</v>
      </c>
      <c r="H3462" s="136" t="n">
        <v>10248.5425953831</v>
      </c>
      <c r="I3462" s="137" t="n">
        <v>4206947.02990741</v>
      </c>
      <c r="J3462" s="138" t="str">
        <f>IF(I3462&gt;0,H3462/I3462,0)</f>
      </c>
      <c r="K3462" s="139" t="str">
        <f>1-EXP(-J3462)</f>
      </c>
      <c r="L3462" s="140" t="str">
        <f>IF(G3462=30,1,M3461)</f>
      </c>
      <c r="M3462" s="141" t="str">
        <f>L3462*(1-K3462)</f>
      </c>
    </row>
    <row r="3463">
      <c r="A3463" t="s">
        <v>148</v>
      </c>
      <c r="B3463" t="s">
        <v>168</v>
      </c>
      <c r="C3463" s="4" t="s">
        <v>169</v>
      </c>
      <c r="D3463" t="s">
        <v>166</v>
      </c>
      <c r="E3463" t="s">
        <v>451</v>
      </c>
      <c r="F3463" s="134" t="n">
        <v>2033</v>
      </c>
      <c r="G3463" s="135" t="n">
        <v>51</v>
      </c>
      <c r="H3463" s="136" t="n">
        <v>10850.0342254274</v>
      </c>
      <c r="I3463" s="137" t="n">
        <v>4064915.29427277</v>
      </c>
      <c r="J3463" s="138" t="str">
        <f>IF(I3463&gt;0,H3463/I3463,0)</f>
      </c>
      <c r="K3463" s="139" t="str">
        <f>1-EXP(-J3463)</f>
      </c>
      <c r="L3463" s="140" t="str">
        <f>IF(G3463=30,1,M3462)</f>
      </c>
      <c r="M3463" s="141" t="str">
        <f>L3463*(1-K3463)</f>
      </c>
    </row>
    <row r="3464">
      <c r="A3464" t="s">
        <v>148</v>
      </c>
      <c r="B3464" t="s">
        <v>168</v>
      </c>
      <c r="C3464" s="4" t="s">
        <v>169</v>
      </c>
      <c r="D3464" t="s">
        <v>166</v>
      </c>
      <c r="E3464" t="s">
        <v>451</v>
      </c>
      <c r="F3464" s="134" t="n">
        <v>2033</v>
      </c>
      <c r="G3464" s="135" t="n">
        <v>52</v>
      </c>
      <c r="H3464" s="136" t="n">
        <v>11625.224775171</v>
      </c>
      <c r="I3464" s="137" t="n">
        <v>3984668.28774433</v>
      </c>
      <c r="J3464" s="138" t="str">
        <f>IF(I3464&gt;0,H3464/I3464,0)</f>
      </c>
      <c r="K3464" s="139" t="str">
        <f>1-EXP(-J3464)</f>
      </c>
      <c r="L3464" s="140" t="str">
        <f>IF(G3464=30,1,M3463)</f>
      </c>
      <c r="M3464" s="141" t="str">
        <f>L3464*(1-K3464)</f>
      </c>
    </row>
    <row r="3465">
      <c r="A3465" t="s">
        <v>148</v>
      </c>
      <c r="B3465" t="s">
        <v>168</v>
      </c>
      <c r="C3465" s="4" t="s">
        <v>169</v>
      </c>
      <c r="D3465" t="s">
        <v>166</v>
      </c>
      <c r="E3465" t="s">
        <v>451</v>
      </c>
      <c r="F3465" s="134" t="n">
        <v>2033</v>
      </c>
      <c r="G3465" s="135" t="n">
        <v>53</v>
      </c>
      <c r="H3465" s="136" t="n">
        <v>12493.4907305542</v>
      </c>
      <c r="I3465" s="137" t="n">
        <v>3919538.95653571</v>
      </c>
      <c r="J3465" s="138" t="str">
        <f>IF(I3465&gt;0,H3465/I3465,0)</f>
      </c>
      <c r="K3465" s="139" t="str">
        <f>1-EXP(-J3465)</f>
      </c>
      <c r="L3465" s="140" t="str">
        <f>IF(G3465=30,1,M3464)</f>
      </c>
      <c r="M3465" s="141" t="str">
        <f>L3465*(1-K3465)</f>
      </c>
    </row>
    <row r="3466">
      <c r="A3466" t="s">
        <v>148</v>
      </c>
      <c r="B3466" t="s">
        <v>168</v>
      </c>
      <c r="C3466" s="4" t="s">
        <v>169</v>
      </c>
      <c r="D3466" t="s">
        <v>166</v>
      </c>
      <c r="E3466" t="s">
        <v>451</v>
      </c>
      <c r="F3466" s="134" t="n">
        <v>2033</v>
      </c>
      <c r="G3466" s="135" t="n">
        <v>54</v>
      </c>
      <c r="H3466" s="136" t="n">
        <v>13400.7643477728</v>
      </c>
      <c r="I3466" s="137" t="n">
        <v>3848629.52074427</v>
      </c>
      <c r="J3466" s="138" t="str">
        <f>IF(I3466&gt;0,H3466/I3466,0)</f>
      </c>
      <c r="K3466" s="139" t="str">
        <f>1-EXP(-J3466)</f>
      </c>
      <c r="L3466" s="140" t="str">
        <f>IF(G3466=30,1,M3465)</f>
      </c>
      <c r="M3466" s="141" t="str">
        <f>L3466*(1-K3466)</f>
      </c>
    </row>
    <row r="3467">
      <c r="A3467" t="s">
        <v>148</v>
      </c>
      <c r="B3467" t="s">
        <v>168</v>
      </c>
      <c r="C3467" s="4" t="s">
        <v>169</v>
      </c>
      <c r="D3467" t="s">
        <v>166</v>
      </c>
      <c r="E3467" t="s">
        <v>451</v>
      </c>
      <c r="F3467" s="134" t="n">
        <v>2033</v>
      </c>
      <c r="G3467" s="135" t="n">
        <v>55</v>
      </c>
      <c r="H3467" s="136" t="n">
        <v>14358.2667613252</v>
      </c>
      <c r="I3467" s="137" t="n">
        <v>3758328.82568144</v>
      </c>
      <c r="J3467" s="138" t="str">
        <f>IF(I3467&gt;0,H3467/I3467,0)</f>
      </c>
      <c r="K3467" s="139" t="str">
        <f>1-EXP(-J3467)</f>
      </c>
      <c r="L3467" s="140" t="str">
        <f>IF(G3467=30,1,M3466)</f>
      </c>
      <c r="M3467" s="141" t="str">
        <f>L3467*(1-K3467)</f>
      </c>
    </row>
    <row r="3468">
      <c r="A3468" t="s">
        <v>148</v>
      </c>
      <c r="B3468" t="s">
        <v>168</v>
      </c>
      <c r="C3468" s="4" t="s">
        <v>169</v>
      </c>
      <c r="D3468" t="s">
        <v>166</v>
      </c>
      <c r="E3468" t="s">
        <v>451</v>
      </c>
      <c r="F3468" s="134" t="n">
        <v>2033</v>
      </c>
      <c r="G3468" s="135" t="n">
        <v>56</v>
      </c>
      <c r="H3468" s="136" t="n">
        <v>15366.8372247931</v>
      </c>
      <c r="I3468" s="137" t="n">
        <v>3683705.05182287</v>
      </c>
      <c r="J3468" s="138" t="str">
        <f>IF(I3468&gt;0,H3468/I3468,0)</f>
      </c>
      <c r="K3468" s="139" t="str">
        <f>1-EXP(-J3468)</f>
      </c>
      <c r="L3468" s="140" t="str">
        <f>IF(G3468=30,1,M3467)</f>
      </c>
      <c r="M3468" s="141" t="str">
        <f>L3468*(1-K3468)</f>
      </c>
    </row>
    <row r="3469">
      <c r="A3469" t="s">
        <v>148</v>
      </c>
      <c r="B3469" t="s">
        <v>168</v>
      </c>
      <c r="C3469" s="4" t="s">
        <v>169</v>
      </c>
      <c r="D3469" t="s">
        <v>166</v>
      </c>
      <c r="E3469" t="s">
        <v>451</v>
      </c>
      <c r="F3469" s="134" t="n">
        <v>2033</v>
      </c>
      <c r="G3469" s="135" t="n">
        <v>57</v>
      </c>
      <c r="H3469" s="136" t="n">
        <v>16397.6965663837</v>
      </c>
      <c r="I3469" s="137" t="n">
        <v>3597520.7479708</v>
      </c>
      <c r="J3469" s="138" t="str">
        <f>IF(I3469&gt;0,H3469/I3469,0)</f>
      </c>
      <c r="K3469" s="139" t="str">
        <f>1-EXP(-J3469)</f>
      </c>
      <c r="L3469" s="140" t="str">
        <f>IF(G3469=30,1,M3468)</f>
      </c>
      <c r="M3469" s="141" t="str">
        <f>L3469*(1-K3469)</f>
      </c>
    </row>
    <row r="3470">
      <c r="A3470" t="s">
        <v>148</v>
      </c>
      <c r="B3470" t="s">
        <v>168</v>
      </c>
      <c r="C3470" s="4" t="s">
        <v>169</v>
      </c>
      <c r="D3470" t="s">
        <v>166</v>
      </c>
      <c r="E3470" t="s">
        <v>451</v>
      </c>
      <c r="F3470" s="134" t="n">
        <v>2033</v>
      </c>
      <c r="G3470" s="135" t="n">
        <v>58</v>
      </c>
      <c r="H3470" s="136" t="n">
        <v>17491.7426605544</v>
      </c>
      <c r="I3470" s="137" t="n">
        <v>3510110.51161347</v>
      </c>
      <c r="J3470" s="138" t="str">
        <f>IF(I3470&gt;0,H3470/I3470,0)</f>
      </c>
      <c r="K3470" s="139" t="str">
        <f>1-EXP(-J3470)</f>
      </c>
      <c r="L3470" s="140" t="str">
        <f>IF(G3470=30,1,M3469)</f>
      </c>
      <c r="M3470" s="141" t="str">
        <f>L3470*(1-K3470)</f>
      </c>
    </row>
    <row r="3471">
      <c r="A3471" t="s">
        <v>148</v>
      </c>
      <c r="B3471" t="s">
        <v>168</v>
      </c>
      <c r="C3471" s="4" t="s">
        <v>169</v>
      </c>
      <c r="D3471" t="s">
        <v>166</v>
      </c>
      <c r="E3471" t="s">
        <v>451</v>
      </c>
      <c r="F3471" s="134" t="n">
        <v>2033</v>
      </c>
      <c r="G3471" s="135" t="n">
        <v>59</v>
      </c>
      <c r="H3471" s="136" t="n">
        <v>18512.927737902</v>
      </c>
      <c r="I3471" s="137" t="n">
        <v>3395752.47401676</v>
      </c>
      <c r="J3471" s="138" t="str">
        <f>IF(I3471&gt;0,H3471/I3471,0)</f>
      </c>
      <c r="K3471" s="139" t="str">
        <f>1-EXP(-J3471)</f>
      </c>
      <c r="L3471" s="140" t="str">
        <f>IF(G3471=30,1,M3470)</f>
      </c>
      <c r="M3471" s="141" t="str">
        <f>L3471*(1-K3471)</f>
      </c>
    </row>
    <row r="3472">
      <c r="A3472" t="s">
        <v>148</v>
      </c>
      <c r="B3472" t="s">
        <v>168</v>
      </c>
      <c r="C3472" s="4" t="s">
        <v>169</v>
      </c>
      <c r="D3472" t="s">
        <v>166</v>
      </c>
      <c r="E3472" t="s">
        <v>451</v>
      </c>
      <c r="F3472" s="134" t="n">
        <v>2033</v>
      </c>
      <c r="G3472" s="135" t="n">
        <v>60</v>
      </c>
      <c r="H3472" s="136" t="n">
        <v>20145.2191783736</v>
      </c>
      <c r="I3472" s="137" t="n">
        <v>3338339.97747726</v>
      </c>
      <c r="J3472" s="138" t="str">
        <f>IF(I3472&gt;0,H3472/I3472,0)</f>
      </c>
      <c r="K3472" s="139" t="str">
        <f>1-EXP(-J3472)</f>
      </c>
      <c r="L3472" s="140" t="str">
        <f>IF(G3472=30,1,M3471)</f>
      </c>
      <c r="M3472" s="141" t="str">
        <f>L3472*(1-K3472)</f>
      </c>
    </row>
    <row r="3473">
      <c r="A3473" t="s">
        <v>148</v>
      </c>
      <c r="B3473" t="s">
        <v>168</v>
      </c>
      <c r="C3473" s="4" t="s">
        <v>169</v>
      </c>
      <c r="D3473" t="s">
        <v>166</v>
      </c>
      <c r="E3473" t="s">
        <v>451</v>
      </c>
      <c r="F3473" s="134" t="n">
        <v>2033</v>
      </c>
      <c r="G3473" s="135" t="n">
        <v>61</v>
      </c>
      <c r="H3473" s="136" t="n">
        <v>20715.3285306312</v>
      </c>
      <c r="I3473" s="137" t="n">
        <v>3123912.72923106</v>
      </c>
      <c r="J3473" s="138" t="str">
        <f>IF(I3473&gt;0,H3473/I3473,0)</f>
      </c>
      <c r="K3473" s="139" t="str">
        <f>1-EXP(-J3473)</f>
      </c>
      <c r="L3473" s="140" t="str">
        <f>IF(G3473=30,1,M3472)</f>
      </c>
      <c r="M3473" s="141" t="str">
        <f>L3473*(1-K3473)</f>
      </c>
    </row>
    <row r="3474">
      <c r="A3474" t="s">
        <v>148</v>
      </c>
      <c r="B3474" t="s">
        <v>168</v>
      </c>
      <c r="C3474" s="4" t="s">
        <v>169</v>
      </c>
      <c r="D3474" t="s">
        <v>166</v>
      </c>
      <c r="E3474" t="s">
        <v>451</v>
      </c>
      <c r="F3474" s="134" t="n">
        <v>2033</v>
      </c>
      <c r="G3474" s="135" t="n">
        <v>62</v>
      </c>
      <c r="H3474" s="136" t="n">
        <v>21963.4680865239</v>
      </c>
      <c r="I3474" s="137" t="n">
        <v>3025241.09340165</v>
      </c>
      <c r="J3474" s="138" t="str">
        <f>IF(I3474&gt;0,H3474/I3474,0)</f>
      </c>
      <c r="K3474" s="139" t="str">
        <f>1-EXP(-J3474)</f>
      </c>
      <c r="L3474" s="140" t="str">
        <f>IF(G3474=30,1,M3473)</f>
      </c>
      <c r="M3474" s="141" t="str">
        <f>L3474*(1-K3474)</f>
      </c>
    </row>
    <row r="3475">
      <c r="A3475" t="s">
        <v>148</v>
      </c>
      <c r="B3475" t="s">
        <v>168</v>
      </c>
      <c r="C3475" s="4" t="s">
        <v>169</v>
      </c>
      <c r="D3475" t="s">
        <v>166</v>
      </c>
      <c r="E3475" t="s">
        <v>451</v>
      </c>
      <c r="F3475" s="134" t="n">
        <v>2033</v>
      </c>
      <c r="G3475" s="135" t="n">
        <v>63</v>
      </c>
      <c r="H3475" s="136" t="n">
        <v>23301.1034576232</v>
      </c>
      <c r="I3475" s="137" t="n">
        <v>2930121.52327742</v>
      </c>
      <c r="J3475" s="138" t="str">
        <f>IF(I3475&gt;0,H3475/I3475,0)</f>
      </c>
      <c r="K3475" s="139" t="str">
        <f>1-EXP(-J3475)</f>
      </c>
      <c r="L3475" s="140" t="str">
        <f>IF(G3475=30,1,M3474)</f>
      </c>
      <c r="M3475" s="141" t="str">
        <f>L3475*(1-K3475)</f>
      </c>
    </row>
    <row r="3476">
      <c r="A3476" t="s">
        <v>148</v>
      </c>
      <c r="B3476" t="s">
        <v>168</v>
      </c>
      <c r="C3476" s="4" t="s">
        <v>169</v>
      </c>
      <c r="D3476" t="s">
        <v>166</v>
      </c>
      <c r="E3476" t="s">
        <v>451</v>
      </c>
      <c r="F3476" s="134" t="n">
        <v>2033</v>
      </c>
      <c r="G3476" s="135" t="n">
        <v>64</v>
      </c>
      <c r="H3476" s="136" t="n">
        <v>24621.9285232897</v>
      </c>
      <c r="I3476" s="137" t="n">
        <v>2825769.16705188</v>
      </c>
      <c r="J3476" s="138" t="str">
        <f>IF(I3476&gt;0,H3476/I3476,0)</f>
      </c>
      <c r="K3476" s="139" t="str">
        <f>1-EXP(-J3476)</f>
      </c>
      <c r="L3476" s="140" t="str">
        <f>IF(G3476=30,1,M3475)</f>
      </c>
      <c r="M3476" s="141" t="str">
        <f>L3476*(1-K3476)</f>
      </c>
    </row>
    <row r="3477">
      <c r="A3477" t="s">
        <v>148</v>
      </c>
      <c r="B3477" t="s">
        <v>168</v>
      </c>
      <c r="C3477" s="4" t="s">
        <v>169</v>
      </c>
      <c r="D3477" t="s">
        <v>166</v>
      </c>
      <c r="E3477" t="s">
        <v>451</v>
      </c>
      <c r="F3477" s="134" t="n">
        <v>2033</v>
      </c>
      <c r="G3477" s="135" t="n">
        <v>65</v>
      </c>
      <c r="H3477" s="136" t="n">
        <v>24964.5509655607</v>
      </c>
      <c r="I3477" s="137" t="n">
        <v>2702627.83016126</v>
      </c>
      <c r="J3477" s="138" t="str">
        <f>IF(I3477&gt;0,H3477/I3477,0)</f>
      </c>
      <c r="K3477" s="139" t="str">
        <f>1-EXP(-J3477)</f>
      </c>
      <c r="L3477" s="140" t="str">
        <f>IF(G3477=30,1,M3476)</f>
      </c>
      <c r="M3477" s="141" t="str">
        <f>L3477*(1-K3477)</f>
      </c>
    </row>
    <row r="3478">
      <c r="A3478" t="s">
        <v>148</v>
      </c>
      <c r="B3478" t="s">
        <v>168</v>
      </c>
      <c r="C3478" s="4" t="s">
        <v>169</v>
      </c>
      <c r="D3478" t="s">
        <v>166</v>
      </c>
      <c r="E3478" t="s">
        <v>451</v>
      </c>
      <c r="F3478" s="134" t="n">
        <v>2033</v>
      </c>
      <c r="G3478" s="135" t="n">
        <v>66</v>
      </c>
      <c r="H3478" s="136" t="n">
        <v>25852.7926820994</v>
      </c>
      <c r="I3478" s="137" t="n">
        <v>2550815.46104559</v>
      </c>
      <c r="J3478" s="138" t="str">
        <f>IF(I3478&gt;0,H3478/I3478,0)</f>
      </c>
      <c r="K3478" s="139" t="str">
        <f>1-EXP(-J3478)</f>
      </c>
      <c r="L3478" s="140" t="str">
        <f>IF(G3478=30,1,M3477)</f>
      </c>
      <c r="M3478" s="141" t="str">
        <f>L3478*(1-K3478)</f>
      </c>
    </row>
    <row r="3479">
      <c r="A3479" t="s">
        <v>148</v>
      </c>
      <c r="B3479" t="s">
        <v>168</v>
      </c>
      <c r="C3479" s="4" t="s">
        <v>169</v>
      </c>
      <c r="D3479" t="s">
        <v>166</v>
      </c>
      <c r="E3479" t="s">
        <v>451</v>
      </c>
      <c r="F3479" s="134" t="n">
        <v>2033</v>
      </c>
      <c r="G3479" s="135" t="n">
        <v>67</v>
      </c>
      <c r="H3479" s="136" t="n">
        <v>27050.2739996293</v>
      </c>
      <c r="I3479" s="137" t="n">
        <v>2432296.72536373</v>
      </c>
      <c r="J3479" s="138" t="str">
        <f>IF(I3479&gt;0,H3479/I3479,0)</f>
      </c>
      <c r="K3479" s="139" t="str">
        <f>1-EXP(-J3479)</f>
      </c>
      <c r="L3479" s="140" t="str">
        <f>IF(G3479=30,1,M3478)</f>
      </c>
      <c r="M3479" s="141" t="str">
        <f>L3479*(1-K3479)</f>
      </c>
    </row>
    <row r="3480">
      <c r="A3480" t="s">
        <v>148</v>
      </c>
      <c r="B3480" t="s">
        <v>168</v>
      </c>
      <c r="C3480" s="4" t="s">
        <v>169</v>
      </c>
      <c r="D3480" t="s">
        <v>166</v>
      </c>
      <c r="E3480" t="s">
        <v>451</v>
      </c>
      <c r="F3480" s="134" t="n">
        <v>2033</v>
      </c>
      <c r="G3480" s="135" t="n">
        <v>68</v>
      </c>
      <c r="H3480" s="136" t="n">
        <v>28012.5792094918</v>
      </c>
      <c r="I3480" s="137" t="n">
        <v>2294240.74528848</v>
      </c>
      <c r="J3480" s="138" t="str">
        <f>IF(I3480&gt;0,H3480/I3480,0)</f>
      </c>
      <c r="K3480" s="139" t="str">
        <f>1-EXP(-J3480)</f>
      </c>
      <c r="L3480" s="140" t="str">
        <f>IF(G3480=30,1,M3479)</f>
      </c>
      <c r="M3480" s="141" t="str">
        <f>L3480*(1-K3480)</f>
      </c>
    </row>
    <row r="3481">
      <c r="A3481" t="s">
        <v>148</v>
      </c>
      <c r="B3481" t="s">
        <v>168</v>
      </c>
      <c r="C3481" s="4" t="s">
        <v>169</v>
      </c>
      <c r="D3481" t="s">
        <v>166</v>
      </c>
      <c r="E3481" t="s">
        <v>451</v>
      </c>
      <c r="F3481" s="134" t="n">
        <v>2033</v>
      </c>
      <c r="G3481" s="135" t="n">
        <v>69</v>
      </c>
      <c r="H3481" s="136" t="n">
        <v>28936.8861286943</v>
      </c>
      <c r="I3481" s="137" t="n">
        <v>2156646.90627824</v>
      </c>
      <c r="J3481" s="138" t="str">
        <f>IF(I3481&gt;0,H3481/I3481,0)</f>
      </c>
      <c r="K3481" s="139" t="str">
        <f>1-EXP(-J3481)</f>
      </c>
      <c r="L3481" s="140" t="str">
        <f>IF(G3481=30,1,M3480)</f>
      </c>
      <c r="M3481" s="141" t="str">
        <f>L3481*(1-K3481)</f>
      </c>
    </row>
    <row r="3482">
      <c r="A3482" t="s">
        <v>148</v>
      </c>
      <c r="B3482" t="s">
        <v>168</v>
      </c>
      <c r="C3482" s="4" t="s">
        <v>169</v>
      </c>
      <c r="D3482" t="s">
        <v>166</v>
      </c>
      <c r="E3482" t="s">
        <v>451</v>
      </c>
      <c r="F3482" s="134" t="n">
        <v>2034</v>
      </c>
      <c r="G3482" s="135" t="n">
        <v>30</v>
      </c>
      <c r="H3482" s="136" t="n">
        <v>768.838796323691</v>
      </c>
      <c r="I3482" s="137" t="n">
        <v>4429697.37220846</v>
      </c>
      <c r="J3482" s="138" t="str">
        <f>IF(I3482&gt;0,H3482/I3482,0)</f>
      </c>
      <c r="K3482" s="139" t="str">
        <f>1-EXP(-J3482)</f>
      </c>
      <c r="L3482" s="140" t="str">
        <f>IF(G3482=30,1,M3481)</f>
      </c>
      <c r="M3482" s="141" t="str">
        <f>L3482*(1-K3482)</f>
      </c>
    </row>
    <row r="3483">
      <c r="A3483" t="s">
        <v>148</v>
      </c>
      <c r="B3483" t="s">
        <v>168</v>
      </c>
      <c r="C3483" s="4" t="s">
        <v>169</v>
      </c>
      <c r="D3483" t="s">
        <v>166</v>
      </c>
      <c r="E3483" t="s">
        <v>451</v>
      </c>
      <c r="F3483" s="134" t="n">
        <v>2034</v>
      </c>
      <c r="G3483" s="135" t="n">
        <v>31</v>
      </c>
      <c r="H3483" s="136" t="n">
        <v>948.094148322073</v>
      </c>
      <c r="I3483" s="137" t="n">
        <v>4364315.77480368</v>
      </c>
      <c r="J3483" s="138" t="str">
        <f>IF(I3483&gt;0,H3483/I3483,0)</f>
      </c>
      <c r="K3483" s="139" t="str">
        <f>1-EXP(-J3483)</f>
      </c>
      <c r="L3483" s="140" t="str">
        <f>IF(G3483=30,1,M3482)</f>
      </c>
      <c r="M3483" s="141" t="str">
        <f>L3483*(1-K3483)</f>
      </c>
    </row>
    <row r="3484">
      <c r="A3484" t="s">
        <v>148</v>
      </c>
      <c r="B3484" t="s">
        <v>168</v>
      </c>
      <c r="C3484" s="4" t="s">
        <v>169</v>
      </c>
      <c r="D3484" t="s">
        <v>166</v>
      </c>
      <c r="E3484" t="s">
        <v>451</v>
      </c>
      <c r="F3484" s="134" t="n">
        <v>2034</v>
      </c>
      <c r="G3484" s="135" t="n">
        <v>32</v>
      </c>
      <c r="H3484" s="136" t="n">
        <v>1135.89561908631</v>
      </c>
      <c r="I3484" s="137" t="n">
        <v>4343546.8957899</v>
      </c>
      <c r="J3484" s="138" t="str">
        <f>IF(I3484&gt;0,H3484/I3484,0)</f>
      </c>
      <c r="K3484" s="139" t="str">
        <f>1-EXP(-J3484)</f>
      </c>
      <c r="L3484" s="140" t="str">
        <f>IF(G3484=30,1,M3483)</f>
      </c>
      <c r="M3484" s="141" t="str">
        <f>L3484*(1-K3484)</f>
      </c>
    </row>
    <row r="3485">
      <c r="A3485" t="s">
        <v>148</v>
      </c>
      <c r="B3485" t="s">
        <v>168</v>
      </c>
      <c r="C3485" s="4" t="s">
        <v>169</v>
      </c>
      <c r="D3485" t="s">
        <v>166</v>
      </c>
      <c r="E3485" t="s">
        <v>451</v>
      </c>
      <c r="F3485" s="134" t="n">
        <v>2034</v>
      </c>
      <c r="G3485" s="135" t="n">
        <v>33</v>
      </c>
      <c r="H3485" s="136" t="n">
        <v>1196.0649761806</v>
      </c>
      <c r="I3485" s="137" t="n">
        <v>4323802.78269371</v>
      </c>
      <c r="J3485" s="138" t="str">
        <f>IF(I3485&gt;0,H3485/I3485,0)</f>
      </c>
      <c r="K3485" s="139" t="str">
        <f>1-EXP(-J3485)</f>
      </c>
      <c r="L3485" s="140" t="str">
        <f>IF(G3485=30,1,M3484)</f>
      </c>
      <c r="M3485" s="141" t="str">
        <f>L3485*(1-K3485)</f>
      </c>
    </row>
    <row r="3486">
      <c r="A3486" t="s">
        <v>148</v>
      </c>
      <c r="B3486" t="s">
        <v>168</v>
      </c>
      <c r="C3486" s="4" t="s">
        <v>169</v>
      </c>
      <c r="D3486" t="s">
        <v>166</v>
      </c>
      <c r="E3486" t="s">
        <v>451</v>
      </c>
      <c r="F3486" s="134" t="n">
        <v>2034</v>
      </c>
      <c r="G3486" s="135" t="n">
        <v>34</v>
      </c>
      <c r="H3486" s="136" t="n">
        <v>1267.7970701664</v>
      </c>
      <c r="I3486" s="137" t="n">
        <v>4303783.63354009</v>
      </c>
      <c r="J3486" s="138" t="str">
        <f>IF(I3486&gt;0,H3486/I3486,0)</f>
      </c>
      <c r="K3486" s="139" t="str">
        <f>1-EXP(-J3486)</f>
      </c>
      <c r="L3486" s="140" t="str">
        <f>IF(G3486=30,1,M3485)</f>
      </c>
      <c r="M3486" s="141" t="str">
        <f>L3486*(1-K3486)</f>
      </c>
    </row>
    <row r="3487">
      <c r="A3487" t="s">
        <v>148</v>
      </c>
      <c r="B3487" t="s">
        <v>168</v>
      </c>
      <c r="C3487" s="4" t="s">
        <v>169</v>
      </c>
      <c r="D3487" t="s">
        <v>166</v>
      </c>
      <c r="E3487" t="s">
        <v>451</v>
      </c>
      <c r="F3487" s="134" t="n">
        <v>2034</v>
      </c>
      <c r="G3487" s="135" t="n">
        <v>35</v>
      </c>
      <c r="H3487" s="136" t="n">
        <v>1721.3457175484</v>
      </c>
      <c r="I3487" s="137" t="n">
        <v>4323398.96137981</v>
      </c>
      <c r="J3487" s="138" t="str">
        <f>IF(I3487&gt;0,H3487/I3487,0)</f>
      </c>
      <c r="K3487" s="139" t="str">
        <f>1-EXP(-J3487)</f>
      </c>
      <c r="L3487" s="140" t="str">
        <f>IF(G3487=30,1,M3486)</f>
      </c>
      <c r="M3487" s="141" t="str">
        <f>L3487*(1-K3487)</f>
      </c>
    </row>
    <row r="3488">
      <c r="A3488" t="s">
        <v>148</v>
      </c>
      <c r="B3488" t="s">
        <v>168</v>
      </c>
      <c r="C3488" s="4" t="s">
        <v>169</v>
      </c>
      <c r="D3488" t="s">
        <v>166</v>
      </c>
      <c r="E3488" t="s">
        <v>451</v>
      </c>
      <c r="F3488" s="134" t="n">
        <v>2034</v>
      </c>
      <c r="G3488" s="135" t="n">
        <v>36</v>
      </c>
      <c r="H3488" s="136" t="n">
        <v>1947.91341638692</v>
      </c>
      <c r="I3488" s="137" t="n">
        <v>4381652.95631331</v>
      </c>
      <c r="J3488" s="138" t="str">
        <f>IF(I3488&gt;0,H3488/I3488,0)</f>
      </c>
      <c r="K3488" s="139" t="str">
        <f>1-EXP(-J3488)</f>
      </c>
      <c r="L3488" s="140" t="str">
        <f>IF(G3488=30,1,M3487)</f>
      </c>
      <c r="M3488" s="141" t="str">
        <f>L3488*(1-K3488)</f>
      </c>
    </row>
    <row r="3489">
      <c r="A3489" t="s">
        <v>148</v>
      </c>
      <c r="B3489" t="s">
        <v>168</v>
      </c>
      <c r="C3489" s="4" t="s">
        <v>169</v>
      </c>
      <c r="D3489" t="s">
        <v>166</v>
      </c>
      <c r="E3489" t="s">
        <v>451</v>
      </c>
      <c r="F3489" s="134" t="n">
        <v>2034</v>
      </c>
      <c r="G3489" s="135" t="n">
        <v>37</v>
      </c>
      <c r="H3489" s="136" t="n">
        <v>2357.03563506294</v>
      </c>
      <c r="I3489" s="137" t="n">
        <v>4519232.12137749</v>
      </c>
      <c r="J3489" s="138" t="str">
        <f>IF(I3489&gt;0,H3489/I3489,0)</f>
      </c>
      <c r="K3489" s="139" t="str">
        <f>1-EXP(-J3489)</f>
      </c>
      <c r="L3489" s="140" t="str">
        <f>IF(G3489=30,1,M3488)</f>
      </c>
      <c r="M3489" s="141" t="str">
        <f>L3489*(1-K3489)</f>
      </c>
    </row>
    <row r="3490">
      <c r="A3490" t="s">
        <v>148</v>
      </c>
      <c r="B3490" t="s">
        <v>168</v>
      </c>
      <c r="C3490" s="4" t="s">
        <v>169</v>
      </c>
      <c r="D3490" t="s">
        <v>166</v>
      </c>
      <c r="E3490" t="s">
        <v>451</v>
      </c>
      <c r="F3490" s="134" t="n">
        <v>2034</v>
      </c>
      <c r="G3490" s="135" t="n">
        <v>38</v>
      </c>
      <c r="H3490" s="136" t="n">
        <v>2508.62023282518</v>
      </c>
      <c r="I3490" s="137" t="n">
        <v>4474862.13240278</v>
      </c>
      <c r="J3490" s="138" t="str">
        <f>IF(I3490&gt;0,H3490/I3490,0)</f>
      </c>
      <c r="K3490" s="139" t="str">
        <f>1-EXP(-J3490)</f>
      </c>
      <c r="L3490" s="140" t="str">
        <f>IF(G3490=30,1,M3489)</f>
      </c>
      <c r="M3490" s="141" t="str">
        <f>L3490*(1-K3490)</f>
      </c>
    </row>
    <row r="3491">
      <c r="A3491" t="s">
        <v>148</v>
      </c>
      <c r="B3491" t="s">
        <v>168</v>
      </c>
      <c r="C3491" s="4" t="s">
        <v>169</v>
      </c>
      <c r="D3491" t="s">
        <v>166</v>
      </c>
      <c r="E3491" t="s">
        <v>451</v>
      </c>
      <c r="F3491" s="134" t="n">
        <v>2034</v>
      </c>
      <c r="G3491" s="135" t="n">
        <v>39</v>
      </c>
      <c r="H3491" s="136" t="n">
        <v>2656.56312563094</v>
      </c>
      <c r="I3491" s="137" t="n">
        <v>4400293.55934615</v>
      </c>
      <c r="J3491" s="138" t="str">
        <f>IF(I3491&gt;0,H3491/I3491,0)</f>
      </c>
      <c r="K3491" s="139" t="str">
        <f>1-EXP(-J3491)</f>
      </c>
      <c r="L3491" s="140" t="str">
        <f>IF(G3491=30,1,M3490)</f>
      </c>
      <c r="M3491" s="141" t="str">
        <f>L3491*(1-K3491)</f>
      </c>
    </row>
    <row r="3492">
      <c r="A3492" t="s">
        <v>148</v>
      </c>
      <c r="B3492" t="s">
        <v>168</v>
      </c>
      <c r="C3492" s="4" t="s">
        <v>169</v>
      </c>
      <c r="D3492" t="s">
        <v>166</v>
      </c>
      <c r="E3492" t="s">
        <v>451</v>
      </c>
      <c r="F3492" s="134" t="n">
        <v>2034</v>
      </c>
      <c r="G3492" s="135" t="n">
        <v>40</v>
      </c>
      <c r="H3492" s="136" t="n">
        <v>3517.24030974268</v>
      </c>
      <c r="I3492" s="137" t="n">
        <v>4341179.44736546</v>
      </c>
      <c r="J3492" s="138" t="str">
        <f>IF(I3492&gt;0,H3492/I3492,0)</f>
      </c>
      <c r="K3492" s="139" t="str">
        <f>1-EXP(-J3492)</f>
      </c>
      <c r="L3492" s="140" t="str">
        <f>IF(G3492=30,1,M3491)</f>
      </c>
      <c r="M3492" s="141" t="str">
        <f>L3492*(1-K3492)</f>
      </c>
    </row>
    <row r="3493">
      <c r="A3493" t="s">
        <v>148</v>
      </c>
      <c r="B3493" t="s">
        <v>168</v>
      </c>
      <c r="C3493" s="4" t="s">
        <v>169</v>
      </c>
      <c r="D3493" t="s">
        <v>166</v>
      </c>
      <c r="E3493" t="s">
        <v>451</v>
      </c>
      <c r="F3493" s="134" t="n">
        <v>2034</v>
      </c>
      <c r="G3493" s="135" t="n">
        <v>41</v>
      </c>
      <c r="H3493" s="136" t="n">
        <v>3748.62865209139</v>
      </c>
      <c r="I3493" s="137" t="n">
        <v>4284649.70096707</v>
      </c>
      <c r="J3493" s="138" t="str">
        <f>IF(I3493&gt;0,H3493/I3493,0)</f>
      </c>
      <c r="K3493" s="139" t="str">
        <f>1-EXP(-J3493)</f>
      </c>
      <c r="L3493" s="140" t="str">
        <f>IF(G3493=30,1,M3492)</f>
      </c>
      <c r="M3493" s="141" t="str">
        <f>L3493*(1-K3493)</f>
      </c>
    </row>
    <row r="3494">
      <c r="A3494" t="s">
        <v>148</v>
      </c>
      <c r="B3494" t="s">
        <v>168</v>
      </c>
      <c r="C3494" s="4" t="s">
        <v>169</v>
      </c>
      <c r="D3494" t="s">
        <v>166</v>
      </c>
      <c r="E3494" t="s">
        <v>451</v>
      </c>
      <c r="F3494" s="134" t="n">
        <v>2034</v>
      </c>
      <c r="G3494" s="135" t="n">
        <v>42</v>
      </c>
      <c r="H3494" s="136" t="n">
        <v>4094.78715118327</v>
      </c>
      <c r="I3494" s="137" t="n">
        <v>4319218.43514828</v>
      </c>
      <c r="J3494" s="138" t="str">
        <f>IF(I3494&gt;0,H3494/I3494,0)</f>
      </c>
      <c r="K3494" s="139" t="str">
        <f>1-EXP(-J3494)</f>
      </c>
      <c r="L3494" s="140" t="str">
        <f>IF(G3494=30,1,M3493)</f>
      </c>
      <c r="M3494" s="141" t="str">
        <f>L3494*(1-K3494)</f>
      </c>
    </row>
    <row r="3495">
      <c r="A3495" t="s">
        <v>148</v>
      </c>
      <c r="B3495" t="s">
        <v>168</v>
      </c>
      <c r="C3495" s="4" t="s">
        <v>169</v>
      </c>
      <c r="D3495" t="s">
        <v>166</v>
      </c>
      <c r="E3495" t="s">
        <v>451</v>
      </c>
      <c r="F3495" s="134" t="n">
        <v>2034</v>
      </c>
      <c r="G3495" s="135" t="n">
        <v>43</v>
      </c>
      <c r="H3495" s="136" t="n">
        <v>4469.46903953547</v>
      </c>
      <c r="I3495" s="137" t="n">
        <v>4333875.86103878</v>
      </c>
      <c r="J3495" s="138" t="str">
        <f>IF(I3495&gt;0,H3495/I3495,0)</f>
      </c>
      <c r="K3495" s="139" t="str">
        <f>1-EXP(-J3495)</f>
      </c>
      <c r="L3495" s="140" t="str">
        <f>IF(G3495=30,1,M3494)</f>
      </c>
      <c r="M3495" s="141" t="str">
        <f>L3495*(1-K3495)</f>
      </c>
    </row>
    <row r="3496">
      <c r="A3496" t="s">
        <v>148</v>
      </c>
      <c r="B3496" t="s">
        <v>168</v>
      </c>
      <c r="C3496" s="4" t="s">
        <v>169</v>
      </c>
      <c r="D3496" t="s">
        <v>166</v>
      </c>
      <c r="E3496" t="s">
        <v>451</v>
      </c>
      <c r="F3496" s="134" t="n">
        <v>2034</v>
      </c>
      <c r="G3496" s="135" t="n">
        <v>44</v>
      </c>
      <c r="H3496" s="136" t="n">
        <v>6768.14591117802</v>
      </c>
      <c r="I3496" s="137" t="n">
        <v>6379425.99101371</v>
      </c>
      <c r="J3496" s="138" t="str">
        <f>IF(I3496&gt;0,H3496/I3496,0)</f>
      </c>
      <c r="K3496" s="139" t="str">
        <f>1-EXP(-J3496)</f>
      </c>
      <c r="L3496" s="140" t="str">
        <f>IF(G3496=30,1,M3495)</f>
      </c>
      <c r="M3496" s="141" t="str">
        <f>L3496*(1-K3496)</f>
      </c>
    </row>
    <row r="3497">
      <c r="A3497" t="s">
        <v>148</v>
      </c>
      <c r="B3497" t="s">
        <v>168</v>
      </c>
      <c r="C3497" s="4" t="s">
        <v>169</v>
      </c>
      <c r="D3497" t="s">
        <v>166</v>
      </c>
      <c r="E3497" t="s">
        <v>451</v>
      </c>
      <c r="F3497" s="134" t="n">
        <v>2034</v>
      </c>
      <c r="G3497" s="135" t="n">
        <v>45</v>
      </c>
      <c r="H3497" s="136" t="n">
        <v>6219.30803317749</v>
      </c>
      <c r="I3497" s="137" t="n">
        <v>4285377.74558359</v>
      </c>
      <c r="J3497" s="138" t="str">
        <f>IF(I3497&gt;0,H3497/I3497,0)</f>
      </c>
      <c r="K3497" s="139" t="str">
        <f>1-EXP(-J3497)</f>
      </c>
      <c r="L3497" s="140" t="str">
        <f>IF(G3497=30,1,M3496)</f>
      </c>
      <c r="M3497" s="141" t="str">
        <f>L3497*(1-K3497)</f>
      </c>
    </row>
    <row r="3498">
      <c r="A3498" t="s">
        <v>148</v>
      </c>
      <c r="B3498" t="s">
        <v>168</v>
      </c>
      <c r="C3498" s="4" t="s">
        <v>169</v>
      </c>
      <c r="D3498" t="s">
        <v>166</v>
      </c>
      <c r="E3498" t="s">
        <v>451</v>
      </c>
      <c r="F3498" s="134" t="n">
        <v>2034</v>
      </c>
      <c r="G3498" s="135" t="n">
        <v>46</v>
      </c>
      <c r="H3498" s="136" t="n">
        <v>6764.52214150015</v>
      </c>
      <c r="I3498" s="137" t="n">
        <v>4263410.83647937</v>
      </c>
      <c r="J3498" s="138" t="str">
        <f>IF(I3498&gt;0,H3498/I3498,0)</f>
      </c>
      <c r="K3498" s="139" t="str">
        <f>1-EXP(-J3498)</f>
      </c>
      <c r="L3498" s="140" t="str">
        <f>IF(G3498=30,1,M3497)</f>
      </c>
      <c r="M3498" s="141" t="str">
        <f>L3498*(1-K3498)</f>
      </c>
    </row>
    <row r="3499">
      <c r="A3499" t="s">
        <v>148</v>
      </c>
      <c r="B3499" t="s">
        <v>168</v>
      </c>
      <c r="C3499" s="4" t="s">
        <v>169</v>
      </c>
      <c r="D3499" t="s">
        <v>166</v>
      </c>
      <c r="E3499" t="s">
        <v>451</v>
      </c>
      <c r="F3499" s="134" t="n">
        <v>2034</v>
      </c>
      <c r="G3499" s="135" t="n">
        <v>47</v>
      </c>
      <c r="H3499" s="136" t="n">
        <v>7182.41736739671</v>
      </c>
      <c r="I3499" s="137" t="n">
        <v>4127900.79839743</v>
      </c>
      <c r="J3499" s="138" t="str">
        <f>IF(I3499&gt;0,H3499/I3499,0)</f>
      </c>
      <c r="K3499" s="139" t="str">
        <f>1-EXP(-J3499)</f>
      </c>
      <c r="L3499" s="140" t="str">
        <f>IF(G3499=30,1,M3498)</f>
      </c>
      <c r="M3499" s="141" t="str">
        <f>L3499*(1-K3499)</f>
      </c>
    </row>
    <row r="3500">
      <c r="A3500" t="s">
        <v>148</v>
      </c>
      <c r="B3500" t="s">
        <v>168</v>
      </c>
      <c r="C3500" s="4" t="s">
        <v>169</v>
      </c>
      <c r="D3500" t="s">
        <v>166</v>
      </c>
      <c r="E3500" t="s">
        <v>451</v>
      </c>
      <c r="F3500" s="134" t="n">
        <v>2034</v>
      </c>
      <c r="G3500" s="135" t="n">
        <v>48</v>
      </c>
      <c r="H3500" s="136" t="n">
        <v>7799.2446435872</v>
      </c>
      <c r="I3500" s="137" t="n">
        <v>4088311.88360975</v>
      </c>
      <c r="J3500" s="138" t="str">
        <f>IF(I3500&gt;0,H3500/I3500,0)</f>
      </c>
      <c r="K3500" s="139" t="str">
        <f>1-EXP(-J3500)</f>
      </c>
      <c r="L3500" s="140" t="str">
        <f>IF(G3500=30,1,M3499)</f>
      </c>
      <c r="M3500" s="141" t="str">
        <f>L3500*(1-K3500)</f>
      </c>
    </row>
    <row r="3501">
      <c r="A3501" t="s">
        <v>148</v>
      </c>
      <c r="B3501" t="s">
        <v>168</v>
      </c>
      <c r="C3501" s="4" t="s">
        <v>169</v>
      </c>
      <c r="D3501" t="s">
        <v>166</v>
      </c>
      <c r="E3501" t="s">
        <v>451</v>
      </c>
      <c r="F3501" s="134" t="n">
        <v>2034</v>
      </c>
      <c r="G3501" s="135" t="n">
        <v>49</v>
      </c>
      <c r="H3501" s="136" t="n">
        <v>8658.23770910559</v>
      </c>
      <c r="I3501" s="137" t="n">
        <v>4140182.36182261</v>
      </c>
      <c r="J3501" s="138" t="str">
        <f>IF(I3501&gt;0,H3501/I3501,0)</f>
      </c>
      <c r="K3501" s="139" t="str">
        <f>1-EXP(-J3501)</f>
      </c>
      <c r="L3501" s="140" t="str">
        <f>IF(G3501=30,1,M3500)</f>
      </c>
      <c r="M3501" s="141" t="str">
        <f>L3501*(1-K3501)</f>
      </c>
    </row>
    <row r="3502">
      <c r="A3502" t="s">
        <v>148</v>
      </c>
      <c r="B3502" t="s">
        <v>168</v>
      </c>
      <c r="C3502" s="4" t="s">
        <v>169</v>
      </c>
      <c r="D3502" t="s">
        <v>166</v>
      </c>
      <c r="E3502" t="s">
        <v>451</v>
      </c>
      <c r="F3502" s="134" t="n">
        <v>2034</v>
      </c>
      <c r="G3502" s="135" t="n">
        <v>50</v>
      </c>
      <c r="H3502" s="136" t="n">
        <v>10217.0494423669</v>
      </c>
      <c r="I3502" s="137" t="n">
        <v>4215820.67735437</v>
      </c>
      <c r="J3502" s="138" t="str">
        <f>IF(I3502&gt;0,H3502/I3502,0)</f>
      </c>
      <c r="K3502" s="139" t="str">
        <f>1-EXP(-J3502)</f>
      </c>
      <c r="L3502" s="140" t="str">
        <f>IF(G3502=30,1,M3501)</f>
      </c>
      <c r="M3502" s="141" t="str">
        <f>L3502*(1-K3502)</f>
      </c>
    </row>
    <row r="3503">
      <c r="A3503" t="s">
        <v>148</v>
      </c>
      <c r="B3503" t="s">
        <v>168</v>
      </c>
      <c r="C3503" s="4" t="s">
        <v>169</v>
      </c>
      <c r="D3503" t="s">
        <v>166</v>
      </c>
      <c r="E3503" t="s">
        <v>451</v>
      </c>
      <c r="F3503" s="134" t="n">
        <v>2034</v>
      </c>
      <c r="G3503" s="135" t="n">
        <v>51</v>
      </c>
      <c r="H3503" s="136" t="n">
        <v>11099.1850981496</v>
      </c>
      <c r="I3503" s="137" t="n">
        <v>4182951.83493138</v>
      </c>
      <c r="J3503" s="138" t="str">
        <f>IF(I3503&gt;0,H3503/I3503,0)</f>
      </c>
      <c r="K3503" s="139" t="str">
        <f>1-EXP(-J3503)</f>
      </c>
      <c r="L3503" s="140" t="str">
        <f>IF(G3503=30,1,M3502)</f>
      </c>
      <c r="M3503" s="141" t="str">
        <f>L3503*(1-K3503)</f>
      </c>
    </row>
    <row r="3504">
      <c r="A3504" t="s">
        <v>148</v>
      </c>
      <c r="B3504" t="s">
        <v>168</v>
      </c>
      <c r="C3504" s="4" t="s">
        <v>169</v>
      </c>
      <c r="D3504" t="s">
        <v>166</v>
      </c>
      <c r="E3504" t="s">
        <v>451</v>
      </c>
      <c r="F3504" s="134" t="n">
        <v>2034</v>
      </c>
      <c r="G3504" s="135" t="n">
        <v>52</v>
      </c>
      <c r="H3504" s="136" t="n">
        <v>11728.4149320996</v>
      </c>
      <c r="I3504" s="137" t="n">
        <v>4040353.13280542</v>
      </c>
      <c r="J3504" s="138" t="str">
        <f>IF(I3504&gt;0,H3504/I3504,0)</f>
      </c>
      <c r="K3504" s="139" t="str">
        <f>1-EXP(-J3504)</f>
      </c>
      <c r="L3504" s="140" t="str">
        <f>IF(G3504=30,1,M3503)</f>
      </c>
      <c r="M3504" s="141" t="str">
        <f>L3504*(1-K3504)</f>
      </c>
    </row>
    <row r="3505">
      <c r="A3505" t="s">
        <v>148</v>
      </c>
      <c r="B3505" t="s">
        <v>168</v>
      </c>
      <c r="C3505" s="4" t="s">
        <v>169</v>
      </c>
      <c r="D3505" t="s">
        <v>166</v>
      </c>
      <c r="E3505" t="s">
        <v>451</v>
      </c>
      <c r="F3505" s="134" t="n">
        <v>2034</v>
      </c>
      <c r="G3505" s="135" t="n">
        <v>53</v>
      </c>
      <c r="H3505" s="136" t="n">
        <v>12552.3161918776</v>
      </c>
      <c r="I3505" s="137" t="n">
        <v>3958357.1752507</v>
      </c>
      <c r="J3505" s="138" t="str">
        <f>IF(I3505&gt;0,H3505/I3505,0)</f>
      </c>
      <c r="K3505" s="139" t="str">
        <f>1-EXP(-J3505)</f>
      </c>
      <c r="L3505" s="140" t="str">
        <f>IF(G3505=30,1,M3504)</f>
      </c>
      <c r="M3505" s="141" t="str">
        <f>L3505*(1-K3505)</f>
      </c>
    </row>
    <row r="3506">
      <c r="A3506" t="s">
        <v>148</v>
      </c>
      <c r="B3506" t="s">
        <v>168</v>
      </c>
      <c r="C3506" s="4" t="s">
        <v>169</v>
      </c>
      <c r="D3506" t="s">
        <v>166</v>
      </c>
      <c r="E3506" t="s">
        <v>451</v>
      </c>
      <c r="F3506" s="134" t="n">
        <v>2034</v>
      </c>
      <c r="G3506" s="135" t="n">
        <v>54</v>
      </c>
      <c r="H3506" s="136" t="n">
        <v>13475.7686894249</v>
      </c>
      <c r="I3506" s="137" t="n">
        <v>3891270.68913961</v>
      </c>
      <c r="J3506" s="138" t="str">
        <f>IF(I3506&gt;0,H3506/I3506,0)</f>
      </c>
      <c r="K3506" s="139" t="str">
        <f>1-EXP(-J3506)</f>
      </c>
      <c r="L3506" s="140" t="str">
        <f>IF(G3506=30,1,M3505)</f>
      </c>
      <c r="M3506" s="141" t="str">
        <f>L3506*(1-K3506)</f>
      </c>
    </row>
    <row r="3507">
      <c r="A3507" t="s">
        <v>148</v>
      </c>
      <c r="B3507" t="s">
        <v>168</v>
      </c>
      <c r="C3507" s="4" t="s">
        <v>169</v>
      </c>
      <c r="D3507" t="s">
        <v>166</v>
      </c>
      <c r="E3507" t="s">
        <v>451</v>
      </c>
      <c r="F3507" s="134" t="n">
        <v>2034</v>
      </c>
      <c r="G3507" s="135" t="n">
        <v>55</v>
      </c>
      <c r="H3507" s="136" t="n">
        <v>14477.7701554524</v>
      </c>
      <c r="I3507" s="137" t="n">
        <v>3818320.24604569</v>
      </c>
      <c r="J3507" s="138" t="str">
        <f>IF(I3507&gt;0,H3507/I3507,0)</f>
      </c>
      <c r="K3507" s="139" t="str">
        <f>1-EXP(-J3507)</f>
      </c>
      <c r="L3507" s="140" t="str">
        <f>IF(G3507=30,1,M3506)</f>
      </c>
      <c r="M3507" s="141" t="str">
        <f>L3507*(1-K3507)</f>
      </c>
    </row>
    <row r="3508">
      <c r="A3508" t="s">
        <v>148</v>
      </c>
      <c r="B3508" t="s">
        <v>168</v>
      </c>
      <c r="C3508" s="4" t="s">
        <v>169</v>
      </c>
      <c r="D3508" t="s">
        <v>166</v>
      </c>
      <c r="E3508" t="s">
        <v>451</v>
      </c>
      <c r="F3508" s="134" t="n">
        <v>2034</v>
      </c>
      <c r="G3508" s="135" t="n">
        <v>56</v>
      </c>
      <c r="H3508" s="136" t="n">
        <v>15404.6228627546</v>
      </c>
      <c r="I3508" s="137" t="n">
        <v>3725647.71494917</v>
      </c>
      <c r="J3508" s="138" t="str">
        <f>IF(I3508&gt;0,H3508/I3508,0)</f>
      </c>
      <c r="K3508" s="139" t="str">
        <f>1-EXP(-J3508)</f>
      </c>
      <c r="L3508" s="140" t="str">
        <f>IF(G3508=30,1,M3507)</f>
      </c>
      <c r="M3508" s="141" t="str">
        <f>L3508*(1-K3508)</f>
      </c>
    </row>
    <row r="3509">
      <c r="A3509" t="s">
        <v>148</v>
      </c>
      <c r="B3509" t="s">
        <v>168</v>
      </c>
      <c r="C3509" s="4" t="s">
        <v>169</v>
      </c>
      <c r="D3509" t="s">
        <v>166</v>
      </c>
      <c r="E3509" t="s">
        <v>451</v>
      </c>
      <c r="F3509" s="134" t="n">
        <v>2034</v>
      </c>
      <c r="G3509" s="135" t="n">
        <v>57</v>
      </c>
      <c r="H3509" s="136" t="n">
        <v>16504.8343884411</v>
      </c>
      <c r="I3509" s="137" t="n">
        <v>3649071.41912956</v>
      </c>
      <c r="J3509" s="138" t="str">
        <f>IF(I3509&gt;0,H3509/I3509,0)</f>
      </c>
      <c r="K3509" s="139" t="str">
        <f>1-EXP(-J3509)</f>
      </c>
      <c r="L3509" s="140" t="str">
        <f>IF(G3509=30,1,M3508)</f>
      </c>
      <c r="M3509" s="141" t="str">
        <f>L3509*(1-K3509)</f>
      </c>
    </row>
    <row r="3510">
      <c r="A3510" t="s">
        <v>148</v>
      </c>
      <c r="B3510" t="s">
        <v>168</v>
      </c>
      <c r="C3510" s="4" t="s">
        <v>169</v>
      </c>
      <c r="D3510" t="s">
        <v>166</v>
      </c>
      <c r="E3510" t="s">
        <v>451</v>
      </c>
      <c r="F3510" s="134" t="n">
        <v>2034</v>
      </c>
      <c r="G3510" s="135" t="n">
        <v>58</v>
      </c>
      <c r="H3510" s="136" t="n">
        <v>17606.226667506</v>
      </c>
      <c r="I3510" s="137" t="n">
        <v>3560585.73706003</v>
      </c>
      <c r="J3510" s="138" t="str">
        <f>IF(I3510&gt;0,H3510/I3510,0)</f>
      </c>
      <c r="K3510" s="139" t="str">
        <f>1-EXP(-J3510)</f>
      </c>
      <c r="L3510" s="140" t="str">
        <f>IF(G3510=30,1,M3509)</f>
      </c>
      <c r="M3510" s="141" t="str">
        <f>L3510*(1-K3510)</f>
      </c>
    </row>
    <row r="3511">
      <c r="A3511" t="s">
        <v>148</v>
      </c>
      <c r="B3511" t="s">
        <v>168</v>
      </c>
      <c r="C3511" s="4" t="s">
        <v>169</v>
      </c>
      <c r="D3511" t="s">
        <v>166</v>
      </c>
      <c r="E3511" t="s">
        <v>451</v>
      </c>
      <c r="F3511" s="134" t="n">
        <v>2034</v>
      </c>
      <c r="G3511" s="135" t="n">
        <v>59</v>
      </c>
      <c r="H3511" s="136" t="n">
        <v>18774.1513511743</v>
      </c>
      <c r="I3511" s="137" t="n">
        <v>3470735.67859119</v>
      </c>
      <c r="J3511" s="138" t="str">
        <f>IF(I3511&gt;0,H3511/I3511,0)</f>
      </c>
      <c r="K3511" s="139" t="str">
        <f>1-EXP(-J3511)</f>
      </c>
      <c r="L3511" s="140" t="str">
        <f>IF(G3511=30,1,M3510)</f>
      </c>
      <c r="M3511" s="141" t="str">
        <f>L3511*(1-K3511)</f>
      </c>
    </row>
    <row r="3512">
      <c r="A3512" t="s">
        <v>148</v>
      </c>
      <c r="B3512" t="s">
        <v>168</v>
      </c>
      <c r="C3512" s="4" t="s">
        <v>169</v>
      </c>
      <c r="D3512" t="s">
        <v>166</v>
      </c>
      <c r="E3512" t="s">
        <v>451</v>
      </c>
      <c r="F3512" s="134" t="n">
        <v>2034</v>
      </c>
      <c r="G3512" s="135" t="n">
        <v>60</v>
      </c>
      <c r="H3512" s="136" t="n">
        <v>20040.8946496935</v>
      </c>
      <c r="I3512" s="137" t="n">
        <v>3354105.07593009</v>
      </c>
      <c r="J3512" s="138" t="str">
        <f>IF(I3512&gt;0,H3512/I3512,0)</f>
      </c>
      <c r="K3512" s="139" t="str">
        <f>1-EXP(-J3512)</f>
      </c>
      <c r="L3512" s="140" t="str">
        <f>IF(G3512=30,1,M3511)</f>
      </c>
      <c r="M3512" s="141" t="str">
        <f>L3512*(1-K3512)</f>
      </c>
    </row>
    <row r="3513">
      <c r="A3513" t="s">
        <v>148</v>
      </c>
      <c r="B3513" t="s">
        <v>168</v>
      </c>
      <c r="C3513" s="4" t="s">
        <v>169</v>
      </c>
      <c r="D3513" t="s">
        <v>166</v>
      </c>
      <c r="E3513" t="s">
        <v>451</v>
      </c>
      <c r="F3513" s="134" t="n">
        <v>2034</v>
      </c>
      <c r="G3513" s="135" t="n">
        <v>61</v>
      </c>
      <c r="H3513" s="136" t="n">
        <v>21597.820911238</v>
      </c>
      <c r="I3513" s="137" t="n">
        <v>3293075.54052413</v>
      </c>
      <c r="J3513" s="138" t="str">
        <f>IF(I3513&gt;0,H3513/I3513,0)</f>
      </c>
      <c r="K3513" s="139" t="str">
        <f>1-EXP(-J3513)</f>
      </c>
      <c r="L3513" s="140" t="str">
        <f>IF(G3513=30,1,M3512)</f>
      </c>
      <c r="M3513" s="141" t="str">
        <f>L3513*(1-K3513)</f>
      </c>
    </row>
    <row r="3514">
      <c r="A3514" t="s">
        <v>148</v>
      </c>
      <c r="B3514" t="s">
        <v>168</v>
      </c>
      <c r="C3514" s="4" t="s">
        <v>169</v>
      </c>
      <c r="D3514" t="s">
        <v>166</v>
      </c>
      <c r="E3514" t="s">
        <v>451</v>
      </c>
      <c r="F3514" s="134" t="n">
        <v>2034</v>
      </c>
      <c r="G3514" s="135" t="n">
        <v>62</v>
      </c>
      <c r="H3514" s="136" t="n">
        <v>22130.8338391319</v>
      </c>
      <c r="I3514" s="137" t="n">
        <v>3077900.93499427</v>
      </c>
      <c r="J3514" s="138" t="str">
        <f>IF(I3514&gt;0,H3514/I3514,0)</f>
      </c>
      <c r="K3514" s="139" t="str">
        <f>1-EXP(-J3514)</f>
      </c>
      <c r="L3514" s="140" t="str">
        <f>IF(G3514=30,1,M3513)</f>
      </c>
      <c r="M3514" s="141" t="str">
        <f>L3514*(1-K3514)</f>
      </c>
    </row>
    <row r="3515">
      <c r="A3515" t="s">
        <v>148</v>
      </c>
      <c r="B3515" t="s">
        <v>168</v>
      </c>
      <c r="C3515" s="4" t="s">
        <v>169</v>
      </c>
      <c r="D3515" t="s">
        <v>166</v>
      </c>
      <c r="E3515" t="s">
        <v>451</v>
      </c>
      <c r="F3515" s="134" t="n">
        <v>2034</v>
      </c>
      <c r="G3515" s="135" t="n">
        <v>63</v>
      </c>
      <c r="H3515" s="136" t="n">
        <v>23443.1662981473</v>
      </c>
      <c r="I3515" s="137" t="n">
        <v>2976470.17743345</v>
      </c>
      <c r="J3515" s="138" t="str">
        <f>IF(I3515&gt;0,H3515/I3515,0)</f>
      </c>
      <c r="K3515" s="139" t="str">
        <f>1-EXP(-J3515)</f>
      </c>
      <c r="L3515" s="140" t="str">
        <f>IF(G3515=30,1,M3514)</f>
      </c>
      <c r="M3515" s="141" t="str">
        <f>L3515*(1-K3515)</f>
      </c>
    </row>
    <row r="3516">
      <c r="A3516" t="s">
        <v>148</v>
      </c>
      <c r="B3516" t="s">
        <v>168</v>
      </c>
      <c r="C3516" s="4" t="s">
        <v>169</v>
      </c>
      <c r="D3516" t="s">
        <v>166</v>
      </c>
      <c r="E3516" t="s">
        <v>451</v>
      </c>
      <c r="F3516" s="134" t="n">
        <v>2034</v>
      </c>
      <c r="G3516" s="135" t="n">
        <v>64</v>
      </c>
      <c r="H3516" s="136" t="n">
        <v>24842.0486176116</v>
      </c>
      <c r="I3516" s="137" t="n">
        <v>2878393.80822773</v>
      </c>
      <c r="J3516" s="138" t="str">
        <f>IF(I3516&gt;0,H3516/I3516,0)</f>
      </c>
      <c r="K3516" s="139" t="str">
        <f>1-EXP(-J3516)</f>
      </c>
      <c r="L3516" s="140" t="str">
        <f>IF(G3516=30,1,M3515)</f>
      </c>
      <c r="M3516" s="141" t="str">
        <f>L3516*(1-K3516)</f>
      </c>
    </row>
    <row r="3517">
      <c r="A3517" t="s">
        <v>148</v>
      </c>
      <c r="B3517" t="s">
        <v>168</v>
      </c>
      <c r="C3517" s="4" t="s">
        <v>169</v>
      </c>
      <c r="D3517" t="s">
        <v>166</v>
      </c>
      <c r="E3517" t="s">
        <v>451</v>
      </c>
      <c r="F3517" s="134" t="n">
        <v>2034</v>
      </c>
      <c r="G3517" s="135" t="n">
        <v>65</v>
      </c>
      <c r="H3517" s="136" t="n">
        <v>25320.0205828352</v>
      </c>
      <c r="I3517" s="137" t="n">
        <v>2771124.40446021</v>
      </c>
      <c r="J3517" s="138" t="str">
        <f>IF(I3517&gt;0,H3517/I3517,0)</f>
      </c>
      <c r="K3517" s="139" t="str">
        <f>1-EXP(-J3517)</f>
      </c>
      <c r="L3517" s="140" t="str">
        <f>IF(G3517=30,1,M3516)</f>
      </c>
      <c r="M3517" s="141" t="str">
        <f>L3517*(1-K3517)</f>
      </c>
    </row>
    <row r="3518">
      <c r="A3518" t="s">
        <v>148</v>
      </c>
      <c r="B3518" t="s">
        <v>168</v>
      </c>
      <c r="C3518" s="4" t="s">
        <v>169</v>
      </c>
      <c r="D3518" t="s">
        <v>166</v>
      </c>
      <c r="E3518" t="s">
        <v>451</v>
      </c>
      <c r="F3518" s="134" t="n">
        <v>2034</v>
      </c>
      <c r="G3518" s="135" t="n">
        <v>66</v>
      </c>
      <c r="H3518" s="136" t="n">
        <v>26501.6038636214</v>
      </c>
      <c r="I3518" s="137" t="n">
        <v>2645704.6825012</v>
      </c>
      <c r="J3518" s="138" t="str">
        <f>IF(I3518&gt;0,H3518/I3518,0)</f>
      </c>
      <c r="K3518" s="139" t="str">
        <f>1-EXP(-J3518)</f>
      </c>
      <c r="L3518" s="140" t="str">
        <f>IF(G3518=30,1,M3517)</f>
      </c>
      <c r="M3518" s="141" t="str">
        <f>L3518*(1-K3518)</f>
      </c>
    </row>
    <row r="3519">
      <c r="A3519" t="s">
        <v>148</v>
      </c>
      <c r="B3519" t="s">
        <v>168</v>
      </c>
      <c r="C3519" s="4" t="s">
        <v>169</v>
      </c>
      <c r="D3519" t="s">
        <v>166</v>
      </c>
      <c r="E3519" t="s">
        <v>451</v>
      </c>
      <c r="F3519" s="134" t="n">
        <v>2034</v>
      </c>
      <c r="G3519" s="135" t="n">
        <v>67</v>
      </c>
      <c r="H3519" s="136" t="n">
        <v>27410.130409458</v>
      </c>
      <c r="I3519" s="137" t="n">
        <v>2491543.38080364</v>
      </c>
      <c r="J3519" s="138" t="str">
        <f>IF(I3519&gt;0,H3519/I3519,0)</f>
      </c>
      <c r="K3519" s="139" t="str">
        <f>1-EXP(-J3519)</f>
      </c>
      <c r="L3519" s="140" t="str">
        <f>IF(G3519=30,1,M3518)</f>
      </c>
      <c r="M3519" s="141" t="str">
        <f>L3519*(1-K3519)</f>
      </c>
    </row>
    <row r="3520">
      <c r="A3520" t="s">
        <v>148</v>
      </c>
      <c r="B3520" t="s">
        <v>168</v>
      </c>
      <c r="C3520" s="4" t="s">
        <v>169</v>
      </c>
      <c r="D3520" t="s">
        <v>166</v>
      </c>
      <c r="E3520" t="s">
        <v>451</v>
      </c>
      <c r="F3520" s="134" t="n">
        <v>2034</v>
      </c>
      <c r="G3520" s="135" t="n">
        <v>68</v>
      </c>
      <c r="H3520" s="136" t="n">
        <v>28633.808176207</v>
      </c>
      <c r="I3520" s="137" t="n">
        <v>2370330.28624424</v>
      </c>
      <c r="J3520" s="138" t="str">
        <f>IF(I3520&gt;0,H3520/I3520,0)</f>
      </c>
      <c r="K3520" s="139" t="str">
        <f>1-EXP(-J3520)</f>
      </c>
      <c r="L3520" s="140" t="str">
        <f>IF(G3520=30,1,M3519)</f>
      </c>
      <c r="M3520" s="141" t="str">
        <f>L3520*(1-K3520)</f>
      </c>
    </row>
    <row r="3521">
      <c r="A3521" t="s">
        <v>148</v>
      </c>
      <c r="B3521" t="s">
        <v>168</v>
      </c>
      <c r="C3521" s="4" t="s">
        <v>169</v>
      </c>
      <c r="D3521" t="s">
        <v>166</v>
      </c>
      <c r="E3521" t="s">
        <v>451</v>
      </c>
      <c r="F3521" s="134" t="n">
        <v>2034</v>
      </c>
      <c r="G3521" s="135" t="n">
        <v>69</v>
      </c>
      <c r="H3521" s="136" t="n">
        <v>29603.0320597112</v>
      </c>
      <c r="I3521" s="137" t="n">
        <v>2230133.40911679</v>
      </c>
      <c r="J3521" s="138" t="str">
        <f>IF(I3521&gt;0,H3521/I3521,0)</f>
      </c>
      <c r="K3521" s="139" t="str">
        <f>1-EXP(-J3521)</f>
      </c>
      <c r="L3521" s="140" t="str">
        <f>IF(G3521=30,1,M3520)</f>
      </c>
      <c r="M3521" s="141" t="str">
        <f>L3521*(1-K3521)</f>
      </c>
    </row>
    <row r="3522">
      <c r="A3522" t="s">
        <v>148</v>
      </c>
      <c r="B3522" t="s">
        <v>168</v>
      </c>
      <c r="C3522" s="4" t="s">
        <v>169</v>
      </c>
      <c r="D3522" t="s">
        <v>166</v>
      </c>
      <c r="E3522" t="s">
        <v>451</v>
      </c>
      <c r="F3522" s="134" t="n">
        <v>2035</v>
      </c>
      <c r="G3522" s="135" t="n">
        <v>30</v>
      </c>
      <c r="H3522" s="136" t="n">
        <v>793.80845403474</v>
      </c>
      <c r="I3522" s="137" t="n">
        <v>4552893.13448806</v>
      </c>
      <c r="J3522" s="138" t="str">
        <f>IF(I3522&gt;0,H3522/I3522,0)</f>
      </c>
      <c r="K3522" s="139" t="str">
        <f>1-EXP(-J3522)</f>
      </c>
      <c r="L3522" s="140" t="str">
        <f>IF(G3522=30,1,M3521)</f>
      </c>
      <c r="M3522" s="141" t="str">
        <f>L3522*(1-K3522)</f>
      </c>
    </row>
    <row r="3523">
      <c r="A3523" t="s">
        <v>148</v>
      </c>
      <c r="B3523" t="s">
        <v>168</v>
      </c>
      <c r="C3523" s="4" t="s">
        <v>169</v>
      </c>
      <c r="D3523" t="s">
        <v>166</v>
      </c>
      <c r="E3523" t="s">
        <v>451</v>
      </c>
      <c r="F3523" s="134" t="n">
        <v>2035</v>
      </c>
      <c r="G3523" s="135" t="n">
        <v>31</v>
      </c>
      <c r="H3523" s="136" t="n">
        <v>965.902992201984</v>
      </c>
      <c r="I3523" s="137" t="n">
        <v>4424157.75431351</v>
      </c>
      <c r="J3523" s="138" t="str">
        <f>IF(I3523&gt;0,H3523/I3523,0)</f>
      </c>
      <c r="K3523" s="139" t="str">
        <f>1-EXP(-J3523)</f>
      </c>
      <c r="L3523" s="140" t="str">
        <f>IF(G3523=30,1,M3522)</f>
      </c>
      <c r="M3523" s="141" t="str">
        <f>L3523*(1-K3523)</f>
      </c>
    </row>
    <row r="3524">
      <c r="A3524" t="s">
        <v>148</v>
      </c>
      <c r="B3524" t="s">
        <v>168</v>
      </c>
      <c r="C3524" s="4" t="s">
        <v>169</v>
      </c>
      <c r="D3524" t="s">
        <v>166</v>
      </c>
      <c r="E3524" t="s">
        <v>451</v>
      </c>
      <c r="F3524" s="134" t="n">
        <v>2035</v>
      </c>
      <c r="G3524" s="135" t="n">
        <v>32</v>
      </c>
      <c r="H3524" s="136" t="n">
        <v>1002.96128977854</v>
      </c>
      <c r="I3524" s="137" t="n">
        <v>4358939.76038437</v>
      </c>
      <c r="J3524" s="138" t="str">
        <f>IF(I3524&gt;0,H3524/I3524,0)</f>
      </c>
      <c r="K3524" s="139" t="str">
        <f>1-EXP(-J3524)</f>
      </c>
      <c r="L3524" s="140" t="str">
        <f>IF(G3524=30,1,M3523)</f>
      </c>
      <c r="M3524" s="141" t="str">
        <f>L3524*(1-K3524)</f>
      </c>
    </row>
    <row r="3525">
      <c r="A3525" t="s">
        <v>148</v>
      </c>
      <c r="B3525" t="s">
        <v>168</v>
      </c>
      <c r="C3525" s="4" t="s">
        <v>169</v>
      </c>
      <c r="D3525" t="s">
        <v>166</v>
      </c>
      <c r="E3525" t="s">
        <v>451</v>
      </c>
      <c r="F3525" s="134" t="n">
        <v>2035</v>
      </c>
      <c r="G3525" s="135" t="n">
        <v>33</v>
      </c>
      <c r="H3525" s="136" t="n">
        <v>1204.20228030005</v>
      </c>
      <c r="I3525" s="137" t="n">
        <v>4337808.93801371</v>
      </c>
      <c r="J3525" s="138" t="str">
        <f>IF(I3525&gt;0,H3525/I3525,0)</f>
      </c>
      <c r="K3525" s="139" t="str">
        <f>1-EXP(-J3525)</f>
      </c>
      <c r="L3525" s="140" t="str">
        <f>IF(G3525=30,1,M3524)</f>
      </c>
      <c r="M3525" s="141" t="str">
        <f>L3525*(1-K3525)</f>
      </c>
    </row>
    <row r="3526">
      <c r="A3526" t="s">
        <v>148</v>
      </c>
      <c r="B3526" t="s">
        <v>168</v>
      </c>
      <c r="C3526" s="4" t="s">
        <v>169</v>
      </c>
      <c r="D3526" t="s">
        <v>166</v>
      </c>
      <c r="E3526" t="s">
        <v>451</v>
      </c>
      <c r="F3526" s="134" t="n">
        <v>2035</v>
      </c>
      <c r="G3526" s="135" t="n">
        <v>34</v>
      </c>
      <c r="H3526" s="136" t="n">
        <v>1275.13417369828</v>
      </c>
      <c r="I3526" s="137" t="n">
        <v>4317816.51464107</v>
      </c>
      <c r="J3526" s="138" t="str">
        <f>IF(I3526&gt;0,H3526/I3526,0)</f>
      </c>
      <c r="K3526" s="139" t="str">
        <f>1-EXP(-J3526)</f>
      </c>
      <c r="L3526" s="140" t="str">
        <f>IF(G3526=30,1,M3525)</f>
      </c>
      <c r="M3526" s="141" t="str">
        <f>L3526*(1-K3526)</f>
      </c>
    </row>
    <row r="3527">
      <c r="A3527" t="s">
        <v>148</v>
      </c>
      <c r="B3527" t="s">
        <v>168</v>
      </c>
      <c r="C3527" s="4" t="s">
        <v>169</v>
      </c>
      <c r="D3527" t="s">
        <v>166</v>
      </c>
      <c r="E3527" t="s">
        <v>451</v>
      </c>
      <c r="F3527" s="134" t="n">
        <v>2035</v>
      </c>
      <c r="G3527" s="135" t="n">
        <v>35</v>
      </c>
      <c r="H3527" s="136" t="n">
        <v>1709.39920802506</v>
      </c>
      <c r="I3527" s="137" t="n">
        <v>4297499.58965925</v>
      </c>
      <c r="J3527" s="138" t="str">
        <f>IF(I3527&gt;0,H3527/I3527,0)</f>
      </c>
      <c r="K3527" s="139" t="str">
        <f>1-EXP(-J3527)</f>
      </c>
      <c r="L3527" s="140" t="str">
        <f>IF(G3527=30,1,M3526)</f>
      </c>
      <c r="M3527" s="141" t="str">
        <f>L3527*(1-K3527)</f>
      </c>
    </row>
    <row r="3528">
      <c r="A3528" t="s">
        <v>148</v>
      </c>
      <c r="B3528" t="s">
        <v>168</v>
      </c>
      <c r="C3528" s="4" t="s">
        <v>169</v>
      </c>
      <c r="D3528" t="s">
        <v>166</v>
      </c>
      <c r="E3528" t="s">
        <v>451</v>
      </c>
      <c r="F3528" s="134" t="n">
        <v>2035</v>
      </c>
      <c r="G3528" s="135" t="n">
        <v>36</v>
      </c>
      <c r="H3528" s="136" t="n">
        <v>1916.97605769876</v>
      </c>
      <c r="I3528" s="137" t="n">
        <v>4316303.67860308</v>
      </c>
      <c r="J3528" s="138" t="str">
        <f>IF(I3528&gt;0,H3528/I3528,0)</f>
      </c>
      <c r="K3528" s="139" t="str">
        <f>1-EXP(-J3528)</f>
      </c>
      <c r="L3528" s="140" t="str">
        <f>IF(G3528=30,1,M3527)</f>
      </c>
      <c r="M3528" s="141" t="str">
        <f>L3528*(1-K3528)</f>
      </c>
    </row>
    <row r="3529">
      <c r="A3529" t="s">
        <v>148</v>
      </c>
      <c r="B3529" t="s">
        <v>168</v>
      </c>
      <c r="C3529" s="4" t="s">
        <v>169</v>
      </c>
      <c r="D3529" t="s">
        <v>166</v>
      </c>
      <c r="E3529" t="s">
        <v>451</v>
      </c>
      <c r="F3529" s="134" t="n">
        <v>2035</v>
      </c>
      <c r="G3529" s="135" t="n">
        <v>37</v>
      </c>
      <c r="H3529" s="136" t="n">
        <v>2089.94003116118</v>
      </c>
      <c r="I3529" s="137" t="n">
        <v>4374363.52295672</v>
      </c>
      <c r="J3529" s="138" t="str">
        <f>IF(I3529&gt;0,H3529/I3529,0)</f>
      </c>
      <c r="K3529" s="139" t="str">
        <f>1-EXP(-J3529)</f>
      </c>
      <c r="L3529" s="140" t="str">
        <f>IF(G3529=30,1,M3528)</f>
      </c>
      <c r="M3529" s="141" t="str">
        <f>L3529*(1-K3529)</f>
      </c>
    </row>
    <row r="3530">
      <c r="A3530" t="s">
        <v>148</v>
      </c>
      <c r="B3530" t="s">
        <v>168</v>
      </c>
      <c r="C3530" s="4" t="s">
        <v>169</v>
      </c>
      <c r="D3530" t="s">
        <v>166</v>
      </c>
      <c r="E3530" t="s">
        <v>451</v>
      </c>
      <c r="F3530" s="134" t="n">
        <v>2035</v>
      </c>
      <c r="G3530" s="135" t="n">
        <v>38</v>
      </c>
      <c r="H3530" s="136" t="n">
        <v>2527.14719707833</v>
      </c>
      <c r="I3530" s="137" t="n">
        <v>4510958.79374245</v>
      </c>
      <c r="J3530" s="138" t="str">
        <f>IF(I3530&gt;0,H3530/I3530,0)</f>
      </c>
      <c r="K3530" s="139" t="str">
        <f>1-EXP(-J3530)</f>
      </c>
      <c r="L3530" s="140" t="str">
        <f>IF(G3530=30,1,M3529)</f>
      </c>
      <c r="M3530" s="141" t="str">
        <f>L3530*(1-K3530)</f>
      </c>
    </row>
    <row r="3531">
      <c r="A3531" t="s">
        <v>148</v>
      </c>
      <c r="B3531" t="s">
        <v>168</v>
      </c>
      <c r="C3531" s="4" t="s">
        <v>169</v>
      </c>
      <c r="D3531" t="s">
        <v>166</v>
      </c>
      <c r="E3531" t="s">
        <v>451</v>
      </c>
      <c r="F3531" s="134" t="n">
        <v>2035</v>
      </c>
      <c r="G3531" s="135" t="n">
        <v>39</v>
      </c>
      <c r="H3531" s="136" t="n">
        <v>2694.05239763264</v>
      </c>
      <c r="I3531" s="137" t="n">
        <v>4466073.13849741</v>
      </c>
      <c r="J3531" s="138" t="str">
        <f>IF(I3531&gt;0,H3531/I3531,0)</f>
      </c>
      <c r="K3531" s="139" t="str">
        <f>1-EXP(-J3531)</f>
      </c>
      <c r="L3531" s="140" t="str">
        <f>IF(G3531=30,1,M3530)</f>
      </c>
      <c r="M3531" s="141" t="str">
        <f>L3531*(1-K3531)</f>
      </c>
    </row>
    <row r="3532">
      <c r="A3532" t="s">
        <v>148</v>
      </c>
      <c r="B3532" t="s">
        <v>168</v>
      </c>
      <c r="C3532" s="4" t="s">
        <v>169</v>
      </c>
      <c r="D3532" t="s">
        <v>166</v>
      </c>
      <c r="E3532" t="s">
        <v>451</v>
      </c>
      <c r="F3532" s="134" t="n">
        <v>2035</v>
      </c>
      <c r="G3532" s="135" t="n">
        <v>40</v>
      </c>
      <c r="H3532" s="136" t="n">
        <v>3551.03365964502</v>
      </c>
      <c r="I3532" s="137" t="n">
        <v>4391001.04158468</v>
      </c>
      <c r="J3532" s="138" t="str">
        <f>IF(I3532&gt;0,H3532/I3532,0)</f>
      </c>
      <c r="K3532" s="139" t="str">
        <f>1-EXP(-J3532)</f>
      </c>
      <c r="L3532" s="140" t="str">
        <f>IF(G3532=30,1,M3531)</f>
      </c>
      <c r="M3532" s="141" t="str">
        <f>L3532*(1-K3532)</f>
      </c>
    </row>
    <row r="3533">
      <c r="A3533" t="s">
        <v>148</v>
      </c>
      <c r="B3533" t="s">
        <v>168</v>
      </c>
      <c r="C3533" s="4" t="s">
        <v>169</v>
      </c>
      <c r="D3533" t="s">
        <v>166</v>
      </c>
      <c r="E3533" t="s">
        <v>451</v>
      </c>
      <c r="F3533" s="134" t="n">
        <v>2035</v>
      </c>
      <c r="G3533" s="135" t="n">
        <v>41</v>
      </c>
      <c r="H3533" s="136" t="n">
        <v>3781.31353393717</v>
      </c>
      <c r="I3533" s="137" t="n">
        <v>4330517.66662417</v>
      </c>
      <c r="J3533" s="138" t="str">
        <f>IF(I3533&gt;0,H3533/I3533,0)</f>
      </c>
      <c r="K3533" s="139" t="str">
        <f>1-EXP(-J3533)</f>
      </c>
      <c r="L3533" s="140" t="str">
        <f>IF(G3533=30,1,M3532)</f>
      </c>
      <c r="M3533" s="141" t="str">
        <f>L3533*(1-K3533)</f>
      </c>
    </row>
    <row r="3534">
      <c r="A3534" t="s">
        <v>148</v>
      </c>
      <c r="B3534" t="s">
        <v>168</v>
      </c>
      <c r="C3534" s="4" t="s">
        <v>169</v>
      </c>
      <c r="D3534" t="s">
        <v>166</v>
      </c>
      <c r="E3534" t="s">
        <v>451</v>
      </c>
      <c r="F3534" s="134" t="n">
        <v>2035</v>
      </c>
      <c r="G3534" s="135" t="n">
        <v>42</v>
      </c>
      <c r="H3534" s="136" t="n">
        <v>4046.85236592121</v>
      </c>
      <c r="I3534" s="137" t="n">
        <v>4274080.10262333</v>
      </c>
      <c r="J3534" s="138" t="str">
        <f>IF(I3534&gt;0,H3534/I3534,0)</f>
      </c>
      <c r="K3534" s="139" t="str">
        <f>1-EXP(-J3534)</f>
      </c>
      <c r="L3534" s="140" t="str">
        <f>IF(G3534=30,1,M3533)</f>
      </c>
      <c r="M3534" s="141" t="str">
        <f>L3534*(1-K3534)</f>
      </c>
    </row>
    <row r="3535">
      <c r="A3535" t="s">
        <v>148</v>
      </c>
      <c r="B3535" t="s">
        <v>168</v>
      </c>
      <c r="C3535" s="4" t="s">
        <v>169</v>
      </c>
      <c r="D3535" t="s">
        <v>166</v>
      </c>
      <c r="E3535" t="s">
        <v>451</v>
      </c>
      <c r="F3535" s="134" t="n">
        <v>2035</v>
      </c>
      <c r="G3535" s="135" t="n">
        <v>43</v>
      </c>
      <c r="H3535" s="136" t="n">
        <v>4431.60709418997</v>
      </c>
      <c r="I3535" s="137" t="n">
        <v>4307695.22387596</v>
      </c>
      <c r="J3535" s="138" t="str">
        <f>IF(I3535&gt;0,H3535/I3535,0)</f>
      </c>
      <c r="K3535" s="139" t="str">
        <f>1-EXP(-J3535)</f>
      </c>
      <c r="L3535" s="140" t="str">
        <f>IF(G3535=30,1,M3534)</f>
      </c>
      <c r="M3535" s="141" t="str">
        <f>L3535*(1-K3535)</f>
      </c>
    </row>
    <row r="3536">
      <c r="A3536" t="s">
        <v>148</v>
      </c>
      <c r="B3536" t="s">
        <v>168</v>
      </c>
      <c r="C3536" s="4" t="s">
        <v>169</v>
      </c>
      <c r="D3536" t="s">
        <v>166</v>
      </c>
      <c r="E3536" t="s">
        <v>451</v>
      </c>
      <c r="F3536" s="134" t="n">
        <v>2035</v>
      </c>
      <c r="G3536" s="135" t="n">
        <v>44</v>
      </c>
      <c r="H3536" s="136" t="n">
        <v>4848.2779677997</v>
      </c>
      <c r="I3536" s="137" t="n">
        <v>4321326.74920642</v>
      </c>
      <c r="J3536" s="138" t="str">
        <f>IF(I3536&gt;0,H3536/I3536,0)</f>
      </c>
      <c r="K3536" s="139" t="str">
        <f>1-EXP(-J3536)</f>
      </c>
      <c r="L3536" s="140" t="str">
        <f>IF(G3536=30,1,M3535)</f>
      </c>
      <c r="M3536" s="141" t="str">
        <f>L3536*(1-K3536)</f>
      </c>
    </row>
    <row r="3537">
      <c r="A3537" t="s">
        <v>148</v>
      </c>
      <c r="B3537" t="s">
        <v>168</v>
      </c>
      <c r="C3537" s="4" t="s">
        <v>169</v>
      </c>
      <c r="D3537" t="s">
        <v>166</v>
      </c>
      <c r="E3537" t="s">
        <v>451</v>
      </c>
      <c r="F3537" s="134" t="n">
        <v>2035</v>
      </c>
      <c r="G3537" s="135" t="n">
        <v>45</v>
      </c>
      <c r="H3537" s="136" t="n">
        <v>8554.99984323928</v>
      </c>
      <c r="I3537" s="137" t="n">
        <v>6360268.51764446</v>
      </c>
      <c r="J3537" s="138" t="str">
        <f>IF(I3537&gt;0,H3537/I3537,0)</f>
      </c>
      <c r="K3537" s="139" t="str">
        <f>1-EXP(-J3537)</f>
      </c>
      <c r="L3537" s="140" t="str">
        <f>IF(G3537=30,1,M3536)</f>
      </c>
      <c r="M3537" s="141" t="str">
        <f>L3537*(1-K3537)</f>
      </c>
    </row>
    <row r="3538">
      <c r="A3538" t="s">
        <v>148</v>
      </c>
      <c r="B3538" t="s">
        <v>168</v>
      </c>
      <c r="C3538" s="4" t="s">
        <v>169</v>
      </c>
      <c r="D3538" t="s">
        <v>166</v>
      </c>
      <c r="E3538" t="s">
        <v>451</v>
      </c>
      <c r="F3538" s="134" t="n">
        <v>2035</v>
      </c>
      <c r="G3538" s="135" t="n">
        <v>46</v>
      </c>
      <c r="H3538" s="136" t="n">
        <v>6746.51517663211</v>
      </c>
      <c r="I3538" s="137" t="n">
        <v>4269629.85816344</v>
      </c>
      <c r="J3538" s="138" t="str">
        <f>IF(I3538&gt;0,H3538/I3538,0)</f>
      </c>
      <c r="K3538" s="139" t="str">
        <f>1-EXP(-J3538)</f>
      </c>
      <c r="L3538" s="140" t="str">
        <f>IF(G3538=30,1,M3537)</f>
      </c>
      <c r="M3538" s="141" t="str">
        <f>L3538*(1-K3538)</f>
      </c>
    </row>
    <row r="3539">
      <c r="A3539" t="s">
        <v>148</v>
      </c>
      <c r="B3539" t="s">
        <v>168</v>
      </c>
      <c r="C3539" s="4" t="s">
        <v>169</v>
      </c>
      <c r="D3539" t="s">
        <v>166</v>
      </c>
      <c r="E3539" t="s">
        <v>451</v>
      </c>
      <c r="F3539" s="134" t="n">
        <v>2035</v>
      </c>
      <c r="G3539" s="135" t="n">
        <v>47</v>
      </c>
      <c r="H3539" s="136" t="n">
        <v>7356.08473545315</v>
      </c>
      <c r="I3539" s="137" t="n">
        <v>4247295.09183767</v>
      </c>
      <c r="J3539" s="138" t="str">
        <f>IF(I3539&gt;0,H3539/I3539,0)</f>
      </c>
      <c r="K3539" s="139" t="str">
        <f>1-EXP(-J3539)</f>
      </c>
      <c r="L3539" s="140" t="str">
        <f>IF(G3539=30,1,M3538)</f>
      </c>
      <c r="M3539" s="141" t="str">
        <f>L3539*(1-K3539)</f>
      </c>
    </row>
    <row r="3540">
      <c r="A3540" t="s">
        <v>148</v>
      </c>
      <c r="B3540" t="s">
        <v>168</v>
      </c>
      <c r="C3540" s="4" t="s">
        <v>169</v>
      </c>
      <c r="D3540" t="s">
        <v>166</v>
      </c>
      <c r="E3540" t="s">
        <v>451</v>
      </c>
      <c r="F3540" s="134" t="n">
        <v>2035</v>
      </c>
      <c r="G3540" s="135" t="n">
        <v>48</v>
      </c>
      <c r="H3540" s="136" t="n">
        <v>7809.04357440814</v>
      </c>
      <c r="I3540" s="137" t="n">
        <v>4110809.74355281</v>
      </c>
      <c r="J3540" s="138" t="str">
        <f>IF(I3540&gt;0,H3540/I3540,0)</f>
      </c>
      <c r="K3540" s="139" t="str">
        <f>1-EXP(-J3540)</f>
      </c>
      <c r="L3540" s="140" t="str">
        <f>IF(G3540=30,1,M3539)</f>
      </c>
      <c r="M3540" s="141" t="str">
        <f>L3540*(1-K3540)</f>
      </c>
    </row>
    <row r="3541">
      <c r="A3541" t="s">
        <v>148</v>
      </c>
      <c r="B3541" t="s">
        <v>168</v>
      </c>
      <c r="C3541" s="4" t="s">
        <v>169</v>
      </c>
      <c r="D3541" t="s">
        <v>166</v>
      </c>
      <c r="E3541" t="s">
        <v>451</v>
      </c>
      <c r="F3541" s="134" t="n">
        <v>2035</v>
      </c>
      <c r="G3541" s="135" t="n">
        <v>49</v>
      </c>
      <c r="H3541" s="136" t="n">
        <v>8473.88036937624</v>
      </c>
      <c r="I3541" s="137" t="n">
        <v>4069767.07246395</v>
      </c>
      <c r="J3541" s="138" t="str">
        <f>IF(I3541&gt;0,H3541/I3541,0)</f>
      </c>
      <c r="K3541" s="139" t="str">
        <f>1-EXP(-J3541)</f>
      </c>
      <c r="L3541" s="140" t="str">
        <f>IF(G3541=30,1,M3540)</f>
      </c>
      <c r="M3541" s="141" t="str">
        <f>L3541*(1-K3541)</f>
      </c>
    </row>
    <row r="3542">
      <c r="A3542" t="s">
        <v>148</v>
      </c>
      <c r="B3542" t="s">
        <v>168</v>
      </c>
      <c r="C3542" s="4" t="s">
        <v>169</v>
      </c>
      <c r="D3542" t="s">
        <v>166</v>
      </c>
      <c r="E3542" t="s">
        <v>451</v>
      </c>
      <c r="F3542" s="134" t="n">
        <v>2035</v>
      </c>
      <c r="G3542" s="135" t="n">
        <v>50</v>
      </c>
      <c r="H3542" s="136" t="n">
        <v>9927.0632574605</v>
      </c>
      <c r="I3542" s="137" t="n">
        <v>4119606.71769537</v>
      </c>
      <c r="J3542" s="138" t="str">
        <f>IF(I3542&gt;0,H3542/I3542,0)</f>
      </c>
      <c r="K3542" s="139" t="str">
        <f>1-EXP(-J3542)</f>
      </c>
      <c r="L3542" s="140" t="str">
        <f>IF(G3542=30,1,M3541)</f>
      </c>
      <c r="M3542" s="141" t="str">
        <f>L3542*(1-K3542)</f>
      </c>
    </row>
    <row r="3543">
      <c r="A3543" t="s">
        <v>148</v>
      </c>
      <c r="B3543" t="s">
        <v>168</v>
      </c>
      <c r="C3543" s="4" t="s">
        <v>169</v>
      </c>
      <c r="D3543" t="s">
        <v>166</v>
      </c>
      <c r="E3543" t="s">
        <v>451</v>
      </c>
      <c r="F3543" s="134" t="n">
        <v>2035</v>
      </c>
      <c r="G3543" s="135" t="n">
        <v>51</v>
      </c>
      <c r="H3543" s="136" t="n">
        <v>11061.6824304873</v>
      </c>
      <c r="I3543" s="137" t="n">
        <v>4192049.53018932</v>
      </c>
      <c r="J3543" s="138" t="str">
        <f>IF(I3543&gt;0,H3543/I3543,0)</f>
      </c>
      <c r="K3543" s="139" t="str">
        <f>1-EXP(-J3543)</f>
      </c>
      <c r="L3543" s="140" t="str">
        <f>IF(G3543=30,1,M3542)</f>
      </c>
      <c r="M3543" s="141" t="str">
        <f>L3543*(1-K3543)</f>
      </c>
    </row>
    <row r="3544">
      <c r="A3544" t="s">
        <v>148</v>
      </c>
      <c r="B3544" t="s">
        <v>168</v>
      </c>
      <c r="C3544" s="4" t="s">
        <v>169</v>
      </c>
      <c r="D3544" t="s">
        <v>166</v>
      </c>
      <c r="E3544" t="s">
        <v>451</v>
      </c>
      <c r="F3544" s="134" t="n">
        <v>2035</v>
      </c>
      <c r="G3544" s="135" t="n">
        <v>52</v>
      </c>
      <c r="H3544" s="136" t="n">
        <v>11992.5131481624</v>
      </c>
      <c r="I3544" s="137" t="n">
        <v>4157970.45551235</v>
      </c>
      <c r="J3544" s="138" t="str">
        <f>IF(I3544&gt;0,H3544/I3544,0)</f>
      </c>
      <c r="K3544" s="139" t="str">
        <f>1-EXP(-J3544)</f>
      </c>
      <c r="L3544" s="140" t="str">
        <f>IF(G3544=30,1,M3543)</f>
      </c>
      <c r="M3544" s="141" t="str">
        <f>L3544*(1-K3544)</f>
      </c>
    </row>
    <row r="3545">
      <c r="A3545" t="s">
        <v>148</v>
      </c>
      <c r="B3545" t="s">
        <v>168</v>
      </c>
      <c r="C3545" s="4" t="s">
        <v>169</v>
      </c>
      <c r="D3545" t="s">
        <v>166</v>
      </c>
      <c r="E3545" t="s">
        <v>451</v>
      </c>
      <c r="F3545" s="134" t="n">
        <v>2035</v>
      </c>
      <c r="G3545" s="135" t="n">
        <v>53</v>
      </c>
      <c r="H3545" s="136" t="n">
        <v>12657.0355204932</v>
      </c>
      <c r="I3545" s="137" t="n">
        <v>4013965.57627071</v>
      </c>
      <c r="J3545" s="138" t="str">
        <f>IF(I3545&gt;0,H3545/I3545,0)</f>
      </c>
      <c r="K3545" s="139" t="str">
        <f>1-EXP(-J3545)</f>
      </c>
      <c r="L3545" s="140" t="str">
        <f>IF(G3545=30,1,M3544)</f>
      </c>
      <c r="M3545" s="141" t="str">
        <f>L3545*(1-K3545)</f>
      </c>
    </row>
    <row r="3546">
      <c r="A3546" t="s">
        <v>148</v>
      </c>
      <c r="B3546" t="s">
        <v>168</v>
      </c>
      <c r="C3546" s="4" t="s">
        <v>169</v>
      </c>
      <c r="D3546" t="s">
        <v>166</v>
      </c>
      <c r="E3546" t="s">
        <v>451</v>
      </c>
      <c r="F3546" s="134" t="n">
        <v>2035</v>
      </c>
      <c r="G3546" s="135" t="n">
        <v>54</v>
      </c>
      <c r="H3546" s="136" t="n">
        <v>13530.4149114184</v>
      </c>
      <c r="I3546" s="137" t="n">
        <v>3930122.8272148</v>
      </c>
      <c r="J3546" s="138" t="str">
        <f>IF(I3546&gt;0,H3546/I3546,0)</f>
      </c>
      <c r="K3546" s="139" t="str">
        <f>1-EXP(-J3546)</f>
      </c>
      <c r="L3546" s="140" t="str">
        <f>IF(G3546=30,1,M3545)</f>
      </c>
      <c r="M3546" s="141" t="str">
        <f>L3546*(1-K3546)</f>
      </c>
    </row>
    <row r="3547">
      <c r="A3547" t="s">
        <v>148</v>
      </c>
      <c r="B3547" t="s">
        <v>168</v>
      </c>
      <c r="C3547" s="4" t="s">
        <v>169</v>
      </c>
      <c r="D3547" t="s">
        <v>166</v>
      </c>
      <c r="E3547" t="s">
        <v>451</v>
      </c>
      <c r="F3547" s="134" t="n">
        <v>2035</v>
      </c>
      <c r="G3547" s="135" t="n">
        <v>55</v>
      </c>
      <c r="H3547" s="136" t="n">
        <v>14522.3305897737</v>
      </c>
      <c r="I3547" s="137" t="n">
        <v>3860968.92751001</v>
      </c>
      <c r="J3547" s="138" t="str">
        <f>IF(I3547&gt;0,H3547/I3547,0)</f>
      </c>
      <c r="K3547" s="139" t="str">
        <f>1-EXP(-J3547)</f>
      </c>
      <c r="L3547" s="140" t="str">
        <f>IF(G3547=30,1,M3546)</f>
      </c>
      <c r="M3547" s="141" t="str">
        <f>L3547*(1-K3547)</f>
      </c>
    </row>
    <row r="3548">
      <c r="A3548" t="s">
        <v>148</v>
      </c>
      <c r="B3548" t="s">
        <v>168</v>
      </c>
      <c r="C3548" s="4" t="s">
        <v>169</v>
      </c>
      <c r="D3548" t="s">
        <v>166</v>
      </c>
      <c r="E3548" t="s">
        <v>451</v>
      </c>
      <c r="F3548" s="134" t="n">
        <v>2035</v>
      </c>
      <c r="G3548" s="135" t="n">
        <v>56</v>
      </c>
      <c r="H3548" s="136" t="n">
        <v>15523.0397124543</v>
      </c>
      <c r="I3548" s="137" t="n">
        <v>3785522.62425709</v>
      </c>
      <c r="J3548" s="138" t="str">
        <f>IF(I3548&gt;0,H3548/I3548,0)</f>
      </c>
      <c r="K3548" s="139" t="str">
        <f>1-EXP(-J3548)</f>
      </c>
      <c r="L3548" s="140" t="str">
        <f>IF(G3548=30,1,M3547)</f>
      </c>
      <c r="M3548" s="141" t="str">
        <f>L3548*(1-K3548)</f>
      </c>
    </row>
    <row r="3549">
      <c r="A3549" t="s">
        <v>148</v>
      </c>
      <c r="B3549" t="s">
        <v>168</v>
      </c>
      <c r="C3549" s="4" t="s">
        <v>169</v>
      </c>
      <c r="D3549" t="s">
        <v>166</v>
      </c>
      <c r="E3549" t="s">
        <v>451</v>
      </c>
      <c r="F3549" s="134" t="n">
        <v>2035</v>
      </c>
      <c r="G3549" s="135" t="n">
        <v>57</v>
      </c>
      <c r="H3549" s="136" t="n">
        <v>16535.3750655022</v>
      </c>
      <c r="I3549" s="137" t="n">
        <v>3691066.89234595</v>
      </c>
      <c r="J3549" s="138" t="str">
        <f>IF(I3549&gt;0,H3549/I3549,0)</f>
      </c>
      <c r="K3549" s="139" t="str">
        <f>1-EXP(-J3549)</f>
      </c>
      <c r="L3549" s="140" t="str">
        <f>IF(G3549=30,1,M3548)</f>
      </c>
      <c r="M3549" s="141" t="str">
        <f>L3549*(1-K3549)</f>
      </c>
    </row>
    <row r="3550">
      <c r="A3550" t="s">
        <v>148</v>
      </c>
      <c r="B3550" t="s">
        <v>168</v>
      </c>
      <c r="C3550" s="4" t="s">
        <v>169</v>
      </c>
      <c r="D3550" t="s">
        <v>166</v>
      </c>
      <c r="E3550" t="s">
        <v>451</v>
      </c>
      <c r="F3550" s="134" t="n">
        <v>2035</v>
      </c>
      <c r="G3550" s="135" t="n">
        <v>58</v>
      </c>
      <c r="H3550" s="136" t="n">
        <v>17712.4962464486</v>
      </c>
      <c r="I3550" s="137" t="n">
        <v>3612048.8354859</v>
      </c>
      <c r="J3550" s="138" t="str">
        <f>IF(I3550&gt;0,H3550/I3550,0)</f>
      </c>
      <c r="K3550" s="139" t="str">
        <f>1-EXP(-J3550)</f>
      </c>
      <c r="L3550" s="140" t="str">
        <f>IF(G3550=30,1,M3549)</f>
      </c>
      <c r="M3550" s="141" t="str">
        <f>L3550*(1-K3550)</f>
      </c>
    </row>
    <row r="3551">
      <c r="A3551" t="s">
        <v>148</v>
      </c>
      <c r="B3551" t="s">
        <v>168</v>
      </c>
      <c r="C3551" s="4" t="s">
        <v>169</v>
      </c>
      <c r="D3551" t="s">
        <v>166</v>
      </c>
      <c r="E3551" t="s">
        <v>451</v>
      </c>
      <c r="F3551" s="134" t="n">
        <v>2035</v>
      </c>
      <c r="G3551" s="135" t="n">
        <v>59</v>
      </c>
      <c r="H3551" s="136" t="n">
        <v>18889.3315356576</v>
      </c>
      <c r="I3551" s="137" t="n">
        <v>3521119.0373154</v>
      </c>
      <c r="J3551" s="138" t="str">
        <f>IF(I3551&gt;0,H3551/I3551,0)</f>
      </c>
      <c r="K3551" s="139" t="str">
        <f>1-EXP(-J3551)</f>
      </c>
      <c r="L3551" s="140" t="str">
        <f>IF(G3551=30,1,M3550)</f>
      </c>
      <c r="M3551" s="141" t="str">
        <f>L3551*(1-K3551)</f>
      </c>
    </row>
    <row r="3552">
      <c r="A3552" t="s">
        <v>148</v>
      </c>
      <c r="B3552" t="s">
        <v>168</v>
      </c>
      <c r="C3552" s="4" t="s">
        <v>169</v>
      </c>
      <c r="D3552" t="s">
        <v>166</v>
      </c>
      <c r="E3552" t="s">
        <v>451</v>
      </c>
      <c r="F3552" s="134" t="n">
        <v>2035</v>
      </c>
      <c r="G3552" s="135" t="n">
        <v>60</v>
      </c>
      <c r="H3552" s="136" t="n">
        <v>20273.445450509</v>
      </c>
      <c r="I3552" s="137" t="n">
        <v>3428678.21608514</v>
      </c>
      <c r="J3552" s="138" t="str">
        <f>IF(I3552&gt;0,H3552/I3552,0)</f>
      </c>
      <c r="K3552" s="139" t="str">
        <f>1-EXP(-J3552)</f>
      </c>
      <c r="L3552" s="140" t="str">
        <f>IF(G3552=30,1,M3551)</f>
      </c>
      <c r="M3552" s="141" t="str">
        <f>L3552*(1-K3552)</f>
      </c>
    </row>
    <row r="3553">
      <c r="A3553" t="s">
        <v>148</v>
      </c>
      <c r="B3553" t="s">
        <v>168</v>
      </c>
      <c r="C3553" s="4" t="s">
        <v>169</v>
      </c>
      <c r="D3553" t="s">
        <v>166</v>
      </c>
      <c r="E3553" t="s">
        <v>451</v>
      </c>
      <c r="F3553" s="134" t="n">
        <v>2035</v>
      </c>
      <c r="G3553" s="135" t="n">
        <v>61</v>
      </c>
      <c r="H3553" s="136" t="n">
        <v>21482.3507366195</v>
      </c>
      <c r="I3553" s="137" t="n">
        <v>3309203.95807398</v>
      </c>
      <c r="J3553" s="138" t="str">
        <f>IF(I3553&gt;0,H3553/I3553,0)</f>
      </c>
      <c r="K3553" s="139" t="str">
        <f>1-EXP(-J3553)</f>
      </c>
      <c r="L3553" s="140" t="str">
        <f>IF(G3553=30,1,M3552)</f>
      </c>
      <c r="M3553" s="141" t="str">
        <f>L3553*(1-K3553)</f>
      </c>
    </row>
    <row r="3554">
      <c r="A3554" t="s">
        <v>148</v>
      </c>
      <c r="B3554" t="s">
        <v>168</v>
      </c>
      <c r="C3554" s="4" t="s">
        <v>169</v>
      </c>
      <c r="D3554" t="s">
        <v>166</v>
      </c>
      <c r="E3554" t="s">
        <v>451</v>
      </c>
      <c r="F3554" s="134" t="n">
        <v>2035</v>
      </c>
      <c r="G3554" s="135" t="n">
        <v>62</v>
      </c>
      <c r="H3554" s="136" t="n">
        <v>23069.5622734343</v>
      </c>
      <c r="I3554" s="137" t="n">
        <v>3245209.27208784</v>
      </c>
      <c r="J3554" s="138" t="str">
        <f>IF(I3554&gt;0,H3554/I3554,0)</f>
      </c>
      <c r="K3554" s="139" t="str">
        <f>1-EXP(-J3554)</f>
      </c>
      <c r="L3554" s="140" t="str">
        <f>IF(G3554=30,1,M3553)</f>
      </c>
      <c r="M3554" s="141" t="str">
        <f>L3554*(1-K3554)</f>
      </c>
    </row>
    <row r="3555">
      <c r="A3555" t="s">
        <v>148</v>
      </c>
      <c r="B3555" t="s">
        <v>168</v>
      </c>
      <c r="C3555" s="4" t="s">
        <v>169</v>
      </c>
      <c r="D3555" t="s">
        <v>166</v>
      </c>
      <c r="E3555" t="s">
        <v>451</v>
      </c>
      <c r="F3555" s="134" t="n">
        <v>2035</v>
      </c>
      <c r="G3555" s="135" t="n">
        <v>63</v>
      </c>
      <c r="H3555" s="136" t="n">
        <v>23617.2572576688</v>
      </c>
      <c r="I3555" s="137" t="n">
        <v>3028866.71894357</v>
      </c>
      <c r="J3555" s="138" t="str">
        <f>IF(I3555&gt;0,H3555/I3555,0)</f>
      </c>
      <c r="K3555" s="139" t="str">
        <f>1-EXP(-J3555)</f>
      </c>
      <c r="L3555" s="140" t="str">
        <f>IF(G3555=30,1,M3554)</f>
      </c>
      <c r="M3555" s="141" t="str">
        <f>L3555*(1-K3555)</f>
      </c>
    </row>
    <row r="3556">
      <c r="A3556" t="s">
        <v>148</v>
      </c>
      <c r="B3556" t="s">
        <v>168</v>
      </c>
      <c r="C3556" s="4" t="s">
        <v>169</v>
      </c>
      <c r="D3556" t="s">
        <v>166</v>
      </c>
      <c r="E3556" t="s">
        <v>451</v>
      </c>
      <c r="F3556" s="134" t="n">
        <v>2035</v>
      </c>
      <c r="G3556" s="135" t="n">
        <v>64</v>
      </c>
      <c r="H3556" s="136" t="n">
        <v>24987.9685950978</v>
      </c>
      <c r="I3556" s="137" t="n">
        <v>2924541.65241556</v>
      </c>
      <c r="J3556" s="138" t="str">
        <f>IF(I3556&gt;0,H3556/I3556,0)</f>
      </c>
      <c r="K3556" s="139" t="str">
        <f>1-EXP(-J3556)</f>
      </c>
      <c r="L3556" s="140" t="str">
        <f>IF(G3556=30,1,M3555)</f>
      </c>
      <c r="M3556" s="141" t="str">
        <f>L3556*(1-K3556)</f>
      </c>
    </row>
    <row r="3557">
      <c r="A3557" t="s">
        <v>148</v>
      </c>
      <c r="B3557" t="s">
        <v>168</v>
      </c>
      <c r="C3557" s="4" t="s">
        <v>169</v>
      </c>
      <c r="D3557" t="s">
        <v>166</v>
      </c>
      <c r="E3557" t="s">
        <v>451</v>
      </c>
      <c r="F3557" s="134" t="n">
        <v>2035</v>
      </c>
      <c r="G3557" s="135" t="n">
        <v>65</v>
      </c>
      <c r="H3557" s="136" t="n">
        <v>25507.2571964015</v>
      </c>
      <c r="I3557" s="137" t="n">
        <v>2823380.04404333</v>
      </c>
      <c r="J3557" s="138" t="str">
        <f>IF(I3557&gt;0,H3557/I3557,0)</f>
      </c>
      <c r="K3557" s="139" t="str">
        <f>1-EXP(-J3557)</f>
      </c>
      <c r="L3557" s="140" t="str">
        <f>IF(G3557=30,1,M3556)</f>
      </c>
      <c r="M3557" s="141" t="str">
        <f>L3557*(1-K3557)</f>
      </c>
    </row>
    <row r="3558">
      <c r="A3558" t="s">
        <v>148</v>
      </c>
      <c r="B3558" t="s">
        <v>168</v>
      </c>
      <c r="C3558" s="4" t="s">
        <v>169</v>
      </c>
      <c r="D3558" t="s">
        <v>166</v>
      </c>
      <c r="E3558" t="s">
        <v>451</v>
      </c>
      <c r="F3558" s="134" t="n">
        <v>2035</v>
      </c>
      <c r="G3558" s="135" t="n">
        <v>66</v>
      </c>
      <c r="H3558" s="136" t="n">
        <v>26875.7230051136</v>
      </c>
      <c r="I3558" s="137" t="n">
        <v>2713466.58286906</v>
      </c>
      <c r="J3558" s="138" t="str">
        <f>IF(I3558&gt;0,H3558/I3558,0)</f>
      </c>
      <c r="K3558" s="139" t="str">
        <f>1-EXP(-J3558)</f>
      </c>
      <c r="L3558" s="140" t="str">
        <f>IF(G3558=30,1,M3557)</f>
      </c>
      <c r="M3558" s="141" t="str">
        <f>L3558*(1-K3558)</f>
      </c>
    </row>
    <row r="3559">
      <c r="A3559" t="s">
        <v>148</v>
      </c>
      <c r="B3559" t="s">
        <v>168</v>
      </c>
      <c r="C3559" s="4" t="s">
        <v>169</v>
      </c>
      <c r="D3559" t="s">
        <v>166</v>
      </c>
      <c r="E3559" t="s">
        <v>451</v>
      </c>
      <c r="F3559" s="134" t="n">
        <v>2035</v>
      </c>
      <c r="G3559" s="135" t="n">
        <v>67</v>
      </c>
      <c r="H3559" s="136" t="n">
        <v>28096.0231229124</v>
      </c>
      <c r="I3559" s="137" t="n">
        <v>2585010.53433927</v>
      </c>
      <c r="J3559" s="138" t="str">
        <f>IF(I3559&gt;0,H3559/I3559,0)</f>
      </c>
      <c r="K3559" s="139" t="str">
        <f>1-EXP(-J3559)</f>
      </c>
      <c r="L3559" s="140" t="str">
        <f>IF(G3559=30,1,M3558)</f>
      </c>
      <c r="M3559" s="141" t="str">
        <f>L3559*(1-K3559)</f>
      </c>
    </row>
    <row r="3560">
      <c r="A3560" t="s">
        <v>148</v>
      </c>
      <c r="B3560" t="s">
        <v>168</v>
      </c>
      <c r="C3560" s="4" t="s">
        <v>169</v>
      </c>
      <c r="D3560" t="s">
        <v>166</v>
      </c>
      <c r="E3560" t="s">
        <v>451</v>
      </c>
      <c r="F3560" s="134" t="n">
        <v>2035</v>
      </c>
      <c r="G3560" s="135" t="n">
        <v>68</v>
      </c>
      <c r="H3560" s="136" t="n">
        <v>29012.7684512434</v>
      </c>
      <c r="I3560" s="137" t="n">
        <v>2428809.65265867</v>
      </c>
      <c r="J3560" s="138" t="str">
        <f>IF(I3560&gt;0,H3560/I3560,0)</f>
      </c>
      <c r="K3560" s="139" t="str">
        <f>1-EXP(-J3560)</f>
      </c>
      <c r="L3560" s="140" t="str">
        <f>IF(G3560=30,1,M3559)</f>
      </c>
      <c r="M3560" s="141" t="str">
        <f>L3560*(1-K3560)</f>
      </c>
    </row>
    <row r="3561">
      <c r="A3561" t="s">
        <v>148</v>
      </c>
      <c r="B3561" t="s">
        <v>168</v>
      </c>
      <c r="C3561" s="4" t="s">
        <v>169</v>
      </c>
      <c r="D3561" t="s">
        <v>166</v>
      </c>
      <c r="E3561" t="s">
        <v>451</v>
      </c>
      <c r="F3561" s="134" t="n">
        <v>2035</v>
      </c>
      <c r="G3561" s="135" t="n">
        <v>69</v>
      </c>
      <c r="H3561" s="136" t="n">
        <v>30258.8909911759</v>
      </c>
      <c r="I3561" s="137" t="n">
        <v>2304859.92872437</v>
      </c>
      <c r="J3561" s="138" t="str">
        <f>IF(I3561&gt;0,H3561/I3561,0)</f>
      </c>
      <c r="K3561" s="139" t="str">
        <f>1-EXP(-J3561)</f>
      </c>
      <c r="L3561" s="140" t="str">
        <f>IF(G3561=30,1,M3560)</f>
      </c>
      <c r="M3561" s="141" t="str">
        <f>L3561*(1-K3561)</f>
      </c>
    </row>
    <row r="3562">
      <c r="A3562" t="s">
        <v>148</v>
      </c>
      <c r="B3562" t="s">
        <v>168</v>
      </c>
      <c r="C3562" s="4" t="s">
        <v>169</v>
      </c>
      <c r="D3562" t="s">
        <v>166</v>
      </c>
      <c r="E3562" t="s">
        <v>451</v>
      </c>
      <c r="F3562" s="134" t="n">
        <v>2036</v>
      </c>
      <c r="G3562" s="135" t="n">
        <v>30</v>
      </c>
      <c r="H3562" s="136" t="n">
        <v>807.646733233718</v>
      </c>
      <c r="I3562" s="137" t="n">
        <v>4608208.71208108</v>
      </c>
      <c r="J3562" s="138" t="str">
        <f>IF(I3562&gt;0,H3562/I3562,0)</f>
      </c>
      <c r="K3562" s="139" t="str">
        <f>1-EXP(-J3562)</f>
      </c>
      <c r="L3562" s="140" t="str">
        <f>IF(G3562=30,1,M3561)</f>
      </c>
      <c r="M3562" s="141" t="str">
        <f>L3562*(1-K3562)</f>
      </c>
    </row>
    <row r="3563">
      <c r="A3563" t="s">
        <v>148</v>
      </c>
      <c r="B3563" t="s">
        <v>168</v>
      </c>
      <c r="C3563" s="4" t="s">
        <v>169</v>
      </c>
      <c r="D3563" t="s">
        <v>166</v>
      </c>
      <c r="E3563" t="s">
        <v>451</v>
      </c>
      <c r="F3563" s="134" t="n">
        <v>2036</v>
      </c>
      <c r="G3563" s="135" t="n">
        <v>31</v>
      </c>
      <c r="H3563" s="136" t="n">
        <v>997.522884445316</v>
      </c>
      <c r="I3563" s="137" t="n">
        <v>4547241.44592083</v>
      </c>
      <c r="J3563" s="138" t="str">
        <f>IF(I3563&gt;0,H3563/I3563,0)</f>
      </c>
      <c r="K3563" s="139" t="str">
        <f>1-EXP(-J3563)</f>
      </c>
      <c r="L3563" s="140" t="str">
        <f>IF(G3563=30,1,M3562)</f>
      </c>
      <c r="M3563" s="141" t="str">
        <f>L3563*(1-K3563)</f>
      </c>
    </row>
    <row r="3564">
      <c r="A3564" t="s">
        <v>148</v>
      </c>
      <c r="B3564" t="s">
        <v>168</v>
      </c>
      <c r="C3564" s="4" t="s">
        <v>169</v>
      </c>
      <c r="D3564" t="s">
        <v>166</v>
      </c>
      <c r="E3564" t="s">
        <v>451</v>
      </c>
      <c r="F3564" s="134" t="n">
        <v>2036</v>
      </c>
      <c r="G3564" s="135" t="n">
        <v>32</v>
      </c>
      <c r="H3564" s="136" t="n">
        <v>1021.37697049539</v>
      </c>
      <c r="I3564" s="137" t="n">
        <v>4418750.19718059</v>
      </c>
      <c r="J3564" s="138" t="str">
        <f>IF(I3564&gt;0,H3564/I3564,0)</f>
      </c>
      <c r="K3564" s="139" t="str">
        <f>1-EXP(-J3564)</f>
      </c>
      <c r="L3564" s="140" t="str">
        <f>IF(G3564=30,1,M3563)</f>
      </c>
      <c r="M3564" s="141" t="str">
        <f>L3564*(1-K3564)</f>
      </c>
    </row>
    <row r="3565">
      <c r="A3565" t="s">
        <v>148</v>
      </c>
      <c r="B3565" t="s">
        <v>168</v>
      </c>
      <c r="C3565" s="4" t="s">
        <v>169</v>
      </c>
      <c r="D3565" t="s">
        <v>166</v>
      </c>
      <c r="E3565" t="s">
        <v>451</v>
      </c>
      <c r="F3565" s="134" t="n">
        <v>2036</v>
      </c>
      <c r="G3565" s="135" t="n">
        <v>33</v>
      </c>
      <c r="H3565" s="136" t="n">
        <v>1066.90987509169</v>
      </c>
      <c r="I3565" s="137" t="n">
        <v>4353386.09205596</v>
      </c>
      <c r="J3565" s="138" t="str">
        <f>IF(I3565&gt;0,H3565/I3565,0)</f>
      </c>
      <c r="K3565" s="139" t="str">
        <f>1-EXP(-J3565)</f>
      </c>
      <c r="L3565" s="140" t="str">
        <f>IF(G3565=30,1,M3564)</f>
      </c>
      <c r="M3565" s="141" t="str">
        <f>L3565*(1-K3565)</f>
      </c>
    </row>
    <row r="3566">
      <c r="A3566" t="s">
        <v>148</v>
      </c>
      <c r="B3566" t="s">
        <v>168</v>
      </c>
      <c r="C3566" s="4" t="s">
        <v>169</v>
      </c>
      <c r="D3566" t="s">
        <v>166</v>
      </c>
      <c r="E3566" t="s">
        <v>451</v>
      </c>
      <c r="F3566" s="134" t="n">
        <v>2036</v>
      </c>
      <c r="G3566" s="135" t="n">
        <v>34</v>
      </c>
      <c r="H3566" s="136" t="n">
        <v>1283.16788257659</v>
      </c>
      <c r="I3566" s="137" t="n">
        <v>4331851.04750845</v>
      </c>
      <c r="J3566" s="138" t="str">
        <f>IF(I3566&gt;0,H3566/I3566,0)</f>
      </c>
      <c r="K3566" s="139" t="str">
        <f>1-EXP(-J3566)</f>
      </c>
      <c r="L3566" s="140" t="str">
        <f>IF(G3566=30,1,M3565)</f>
      </c>
      <c r="M3566" s="141" t="str">
        <f>L3566*(1-K3566)</f>
      </c>
    </row>
    <row r="3567">
      <c r="A3567" t="s">
        <v>148</v>
      </c>
      <c r="B3567" t="s">
        <v>168</v>
      </c>
      <c r="C3567" s="4" t="s">
        <v>169</v>
      </c>
      <c r="D3567" t="s">
        <v>166</v>
      </c>
      <c r="E3567" t="s">
        <v>451</v>
      </c>
      <c r="F3567" s="134" t="n">
        <v>2036</v>
      </c>
      <c r="G3567" s="135" t="n">
        <v>35</v>
      </c>
      <c r="H3567" s="136" t="n">
        <v>1712.8968736061</v>
      </c>
      <c r="I3567" s="137" t="n">
        <v>4311564.92249986</v>
      </c>
      <c r="J3567" s="138" t="str">
        <f>IF(I3567&gt;0,H3567/I3567,0)</f>
      </c>
      <c r="K3567" s="139" t="str">
        <f>1-EXP(-J3567)</f>
      </c>
      <c r="L3567" s="140" t="str">
        <f>IF(G3567=30,1,M3566)</f>
      </c>
      <c r="M3567" s="141" t="str">
        <f>L3567*(1-K3567)</f>
      </c>
    </row>
    <row r="3568">
      <c r="A3568" t="s">
        <v>148</v>
      </c>
      <c r="B3568" t="s">
        <v>168</v>
      </c>
      <c r="C3568" s="4" t="s">
        <v>169</v>
      </c>
      <c r="D3568" t="s">
        <v>166</v>
      </c>
      <c r="E3568" t="s">
        <v>451</v>
      </c>
      <c r="F3568" s="134" t="n">
        <v>2036</v>
      </c>
      <c r="G3568" s="135" t="n">
        <v>36</v>
      </c>
      <c r="H3568" s="136" t="n">
        <v>1903.78182722769</v>
      </c>
      <c r="I3568" s="137" t="n">
        <v>4290509.98409558</v>
      </c>
      <c r="J3568" s="138" t="str">
        <f>IF(I3568&gt;0,H3568/I3568,0)</f>
      </c>
      <c r="K3568" s="139" t="str">
        <f>1-EXP(-J3568)</f>
      </c>
      <c r="L3568" s="140" t="str">
        <f>IF(G3568=30,1,M3567)</f>
      </c>
      <c r="M3568" s="141" t="str">
        <f>L3568*(1-K3568)</f>
      </c>
    </row>
    <row r="3569">
      <c r="A3569" t="s">
        <v>148</v>
      </c>
      <c r="B3569" t="s">
        <v>168</v>
      </c>
      <c r="C3569" s="4" t="s">
        <v>169</v>
      </c>
      <c r="D3569" t="s">
        <v>166</v>
      </c>
      <c r="E3569" t="s">
        <v>451</v>
      </c>
      <c r="F3569" s="134" t="n">
        <v>2036</v>
      </c>
      <c r="G3569" s="135" t="n">
        <v>37</v>
      </c>
      <c r="H3569" s="136" t="n">
        <v>2056.04709879822</v>
      </c>
      <c r="I3569" s="137" t="n">
        <v>4309187.00464495</v>
      </c>
      <c r="J3569" s="138" t="str">
        <f>IF(I3569&gt;0,H3569/I3569,0)</f>
      </c>
      <c r="K3569" s="139" t="str">
        <f>1-EXP(-J3569)</f>
      </c>
      <c r="L3569" s="140" t="str">
        <f>IF(G3569=30,1,M3568)</f>
      </c>
      <c r="M3569" s="141" t="str">
        <f>L3569*(1-K3569)</f>
      </c>
    </row>
    <row r="3570">
      <c r="A3570" t="s">
        <v>148</v>
      </c>
      <c r="B3570" t="s">
        <v>168</v>
      </c>
      <c r="C3570" s="4" t="s">
        <v>169</v>
      </c>
      <c r="D3570" t="s">
        <v>166</v>
      </c>
      <c r="E3570" t="s">
        <v>451</v>
      </c>
      <c r="F3570" s="134" t="n">
        <v>2036</v>
      </c>
      <c r="G3570" s="135" t="n">
        <v>38</v>
      </c>
      <c r="H3570" s="136" t="n">
        <v>2246.56937240274</v>
      </c>
      <c r="I3570" s="137" t="n">
        <v>4366642.80671011</v>
      </c>
      <c r="J3570" s="138" t="str">
        <f>IF(I3570&gt;0,H3570/I3570,0)</f>
      </c>
      <c r="K3570" s="139" t="str">
        <f>1-EXP(-J3570)</f>
      </c>
      <c r="L3570" s="140" t="str">
        <f>IF(G3570=30,1,M3569)</f>
      </c>
      <c r="M3570" s="141" t="str">
        <f>L3570*(1-K3570)</f>
      </c>
    </row>
    <row r="3571">
      <c r="A3571" t="s">
        <v>148</v>
      </c>
      <c r="B3571" t="s">
        <v>168</v>
      </c>
      <c r="C3571" s="4" t="s">
        <v>169</v>
      </c>
      <c r="D3571" t="s">
        <v>166</v>
      </c>
      <c r="E3571" t="s">
        <v>451</v>
      </c>
      <c r="F3571" s="134" t="n">
        <v>2036</v>
      </c>
      <c r="G3571" s="135" t="n">
        <v>39</v>
      </c>
      <c r="H3571" s="136" t="n">
        <v>2713.49933911295</v>
      </c>
      <c r="I3571" s="137" t="n">
        <v>4502178.68862127</v>
      </c>
      <c r="J3571" s="138" t="str">
        <f>IF(I3571&gt;0,H3571/I3571,0)</f>
      </c>
      <c r="K3571" s="139" t="str">
        <f>1-EXP(-J3571)</f>
      </c>
      <c r="L3571" s="140" t="str">
        <f>IF(G3571=30,1,M3570)</f>
      </c>
      <c r="M3571" s="141" t="str">
        <f>L3571*(1-K3571)</f>
      </c>
    </row>
    <row r="3572">
      <c r="A3572" t="s">
        <v>148</v>
      </c>
      <c r="B3572" t="s">
        <v>168</v>
      </c>
      <c r="C3572" s="4" t="s">
        <v>169</v>
      </c>
      <c r="D3572" t="s">
        <v>166</v>
      </c>
      <c r="E3572" t="s">
        <v>451</v>
      </c>
      <c r="F3572" s="134" t="n">
        <v>2036</v>
      </c>
      <c r="G3572" s="135" t="n">
        <v>40</v>
      </c>
      <c r="H3572" s="136" t="n">
        <v>3597.82351218041</v>
      </c>
      <c r="I3572" s="137" t="n">
        <v>4456728.45292446</v>
      </c>
      <c r="J3572" s="138" t="str">
        <f>IF(I3572&gt;0,H3572/I3572,0)</f>
      </c>
      <c r="K3572" s="139" t="str">
        <f>1-EXP(-J3572)</f>
      </c>
      <c r="L3572" s="140" t="str">
        <f>IF(G3572=30,1,M3571)</f>
      </c>
      <c r="M3572" s="141" t="str">
        <f>L3572*(1-K3572)</f>
      </c>
    </row>
    <row r="3573">
      <c r="A3573" t="s">
        <v>148</v>
      </c>
      <c r="B3573" t="s">
        <v>168</v>
      </c>
      <c r="C3573" s="4" t="s">
        <v>169</v>
      </c>
      <c r="D3573" t="s">
        <v>166</v>
      </c>
      <c r="E3573" t="s">
        <v>451</v>
      </c>
      <c r="F3573" s="134" t="n">
        <v>2036</v>
      </c>
      <c r="G3573" s="135" t="n">
        <v>41</v>
      </c>
      <c r="H3573" s="136" t="n">
        <v>3815.08615633657</v>
      </c>
      <c r="I3573" s="137" t="n">
        <v>4380314.76551439</v>
      </c>
      <c r="J3573" s="138" t="str">
        <f>IF(I3573&gt;0,H3573/I3573,0)</f>
      </c>
      <c r="K3573" s="139" t="str">
        <f>1-EXP(-J3573)</f>
      </c>
      <c r="L3573" s="140" t="str">
        <f>IF(G3573=30,1,M3572)</f>
      </c>
      <c r="M3573" s="141" t="str">
        <f>L3573*(1-K3573)</f>
      </c>
    </row>
    <row r="3574">
      <c r="A3574" t="s">
        <v>148</v>
      </c>
      <c r="B3574" t="s">
        <v>168</v>
      </c>
      <c r="C3574" s="4" t="s">
        <v>169</v>
      </c>
      <c r="D3574" t="s">
        <v>166</v>
      </c>
      <c r="E3574" t="s">
        <v>451</v>
      </c>
      <c r="F3574" s="134" t="n">
        <v>2036</v>
      </c>
      <c r="G3574" s="135" t="n">
        <v>42</v>
      </c>
      <c r="H3574" s="136" t="n">
        <v>4078.96963300585</v>
      </c>
      <c r="I3574" s="137" t="n">
        <v>4319936.11878978</v>
      </c>
      <c r="J3574" s="138" t="str">
        <f>IF(I3574&gt;0,H3574/I3574,0)</f>
      </c>
      <c r="K3574" s="139" t="str">
        <f>1-EXP(-J3574)</f>
      </c>
      <c r="L3574" s="140" t="str">
        <f>IF(G3574=30,1,M3573)</f>
      </c>
      <c r="M3574" s="141" t="str">
        <f>L3574*(1-K3574)</f>
      </c>
    </row>
    <row r="3575">
      <c r="A3575" t="s">
        <v>148</v>
      </c>
      <c r="B3575" t="s">
        <v>168</v>
      </c>
      <c r="C3575" s="4" t="s">
        <v>169</v>
      </c>
      <c r="D3575" t="s">
        <v>166</v>
      </c>
      <c r="E3575" t="s">
        <v>451</v>
      </c>
      <c r="F3575" s="134" t="n">
        <v>2036</v>
      </c>
      <c r="G3575" s="135" t="n">
        <v>43</v>
      </c>
      <c r="H3575" s="136" t="n">
        <v>4376.23409855568</v>
      </c>
      <c r="I3575" s="137" t="n">
        <v>4262778.90556306</v>
      </c>
      <c r="J3575" s="138" t="str">
        <f>IF(I3575&gt;0,H3575/I3575,0)</f>
      </c>
      <c r="K3575" s="139" t="str">
        <f>1-EXP(-J3575)</f>
      </c>
      <c r="L3575" s="140" t="str">
        <f>IF(G3575=30,1,M3574)</f>
      </c>
      <c r="M3575" s="141" t="str">
        <f>L3575*(1-K3575)</f>
      </c>
    </row>
    <row r="3576">
      <c r="A3576" t="s">
        <v>148</v>
      </c>
      <c r="B3576" t="s">
        <v>168</v>
      </c>
      <c r="C3576" s="4" t="s">
        <v>169</v>
      </c>
      <c r="D3576" t="s">
        <v>166</v>
      </c>
      <c r="E3576" t="s">
        <v>451</v>
      </c>
      <c r="F3576" s="134" t="n">
        <v>2036</v>
      </c>
      <c r="G3576" s="135" t="n">
        <v>44</v>
      </c>
      <c r="H3576" s="136" t="n">
        <v>4803.04393629006</v>
      </c>
      <c r="I3576" s="137" t="n">
        <v>4295345.18897495</v>
      </c>
      <c r="J3576" s="138" t="str">
        <f>IF(I3576&gt;0,H3576/I3576,0)</f>
      </c>
      <c r="K3576" s="139" t="str">
        <f>1-EXP(-J3576)</f>
      </c>
      <c r="L3576" s="140" t="str">
        <f>IF(G3576=30,1,M3575)</f>
      </c>
      <c r="M3576" s="141" t="str">
        <f>L3576*(1-K3576)</f>
      </c>
    </row>
    <row r="3577">
      <c r="A3577" t="s">
        <v>148</v>
      </c>
      <c r="B3577" t="s">
        <v>168</v>
      </c>
      <c r="C3577" s="4" t="s">
        <v>169</v>
      </c>
      <c r="D3577" t="s">
        <v>166</v>
      </c>
      <c r="E3577" t="s">
        <v>451</v>
      </c>
      <c r="F3577" s="134" t="n">
        <v>2036</v>
      </c>
      <c r="G3577" s="135" t="n">
        <v>45</v>
      </c>
      <c r="H3577" s="136" t="n">
        <v>6202.01090300001</v>
      </c>
      <c r="I3577" s="137" t="n">
        <v>4307844.58984882</v>
      </c>
      <c r="J3577" s="138" t="str">
        <f>IF(I3577&gt;0,H3577/I3577,0)</f>
      </c>
      <c r="K3577" s="139" t="str">
        <f>1-EXP(-J3577)</f>
      </c>
      <c r="L3577" s="140" t="str">
        <f>IF(G3577=30,1,M3576)</f>
      </c>
      <c r="M3577" s="141" t="str">
        <f>L3577*(1-K3577)</f>
      </c>
    </row>
    <row r="3578">
      <c r="A3578" t="s">
        <v>148</v>
      </c>
      <c r="B3578" t="s">
        <v>168</v>
      </c>
      <c r="C3578" s="4" t="s">
        <v>169</v>
      </c>
      <c r="D3578" t="s">
        <v>166</v>
      </c>
      <c r="E3578" t="s">
        <v>451</v>
      </c>
      <c r="F3578" s="134" t="n">
        <v>2036</v>
      </c>
      <c r="G3578" s="135" t="n">
        <v>46</v>
      </c>
      <c r="H3578" s="136" t="n">
        <v>9244.13112837574</v>
      </c>
      <c r="I3578" s="137" t="n">
        <v>6338358.68709289</v>
      </c>
      <c r="J3578" s="138" t="str">
        <f>IF(I3578&gt;0,H3578/I3578,0)</f>
      </c>
      <c r="K3578" s="139" t="str">
        <f>1-EXP(-J3578)</f>
      </c>
      <c r="L3578" s="140" t="str">
        <f>IF(G3578=30,1,M3577)</f>
      </c>
      <c r="M3578" s="141" t="str">
        <f>L3578*(1-K3578)</f>
      </c>
    </row>
    <row r="3579">
      <c r="A3579" t="s">
        <v>148</v>
      </c>
      <c r="B3579" t="s">
        <v>168</v>
      </c>
      <c r="C3579" s="4" t="s">
        <v>169</v>
      </c>
      <c r="D3579" t="s">
        <v>166</v>
      </c>
      <c r="E3579" t="s">
        <v>451</v>
      </c>
      <c r="F3579" s="134" t="n">
        <v>2036</v>
      </c>
      <c r="G3579" s="135" t="n">
        <v>47</v>
      </c>
      <c r="H3579" s="136" t="n">
        <v>7331.94362479412</v>
      </c>
      <c r="I3579" s="137" t="n">
        <v>4253667.88501296</v>
      </c>
      <c r="J3579" s="138" t="str">
        <f>IF(I3579&gt;0,H3579/I3579,0)</f>
      </c>
      <c r="K3579" s="139" t="str">
        <f>1-EXP(-J3579)</f>
      </c>
      <c r="L3579" s="140" t="str">
        <f>IF(G3579=30,1,M3578)</f>
      </c>
      <c r="M3579" s="141" t="str">
        <f>L3579*(1-K3579)</f>
      </c>
    </row>
    <row r="3580">
      <c r="A3580" t="s">
        <v>148</v>
      </c>
      <c r="B3580" t="s">
        <v>168</v>
      </c>
      <c r="C3580" s="4" t="s">
        <v>169</v>
      </c>
      <c r="D3580" t="s">
        <v>166</v>
      </c>
      <c r="E3580" t="s">
        <v>451</v>
      </c>
      <c r="F3580" s="134" t="n">
        <v>2036</v>
      </c>
      <c r="G3580" s="135" t="n">
        <v>48</v>
      </c>
      <c r="H3580" s="136" t="n">
        <v>7993.8696927224</v>
      </c>
      <c r="I3580" s="137" t="n">
        <v>4229911.22633782</v>
      </c>
      <c r="J3580" s="138" t="str">
        <f>IF(I3580&gt;0,H3580/I3580,0)</f>
      </c>
      <c r="K3580" s="139" t="str">
        <f>1-EXP(-J3580)</f>
      </c>
      <c r="L3580" s="140" t="str">
        <f>IF(G3580=30,1,M3579)</f>
      </c>
      <c r="M3580" s="141" t="str">
        <f>L3580*(1-K3580)</f>
      </c>
    </row>
    <row r="3581">
      <c r="A3581" t="s">
        <v>148</v>
      </c>
      <c r="B3581" t="s">
        <v>168</v>
      </c>
      <c r="C3581" s="4" t="s">
        <v>169</v>
      </c>
      <c r="D3581" t="s">
        <v>166</v>
      </c>
      <c r="E3581" t="s">
        <v>451</v>
      </c>
      <c r="F3581" s="134" t="n">
        <v>2036</v>
      </c>
      <c r="G3581" s="135" t="n">
        <v>49</v>
      </c>
      <c r="H3581" s="136" t="n">
        <v>8481.43839312625</v>
      </c>
      <c r="I3581" s="137" t="n">
        <v>4092373.35568082</v>
      </c>
      <c r="J3581" s="138" t="str">
        <f>IF(I3581&gt;0,H3581/I3581,0)</f>
      </c>
      <c r="K3581" s="139" t="str">
        <f>1-EXP(-J3581)</f>
      </c>
      <c r="L3581" s="140" t="str">
        <f>IF(G3581=30,1,M3580)</f>
      </c>
      <c r="M3581" s="141" t="str">
        <f>L3581*(1-K3581)</f>
      </c>
    </row>
    <row r="3582">
      <c r="A3582" t="s">
        <v>148</v>
      </c>
      <c r="B3582" t="s">
        <v>168</v>
      </c>
      <c r="C3582" s="4" t="s">
        <v>169</v>
      </c>
      <c r="D3582" t="s">
        <v>166</v>
      </c>
      <c r="E3582" t="s">
        <v>451</v>
      </c>
      <c r="F3582" s="134" t="n">
        <v>2036</v>
      </c>
      <c r="G3582" s="135" t="n">
        <v>50</v>
      </c>
      <c r="H3582" s="136" t="n">
        <v>9698.67420474594</v>
      </c>
      <c r="I3582" s="137" t="n">
        <v>4049773.13476035</v>
      </c>
      <c r="J3582" s="138" t="str">
        <f>IF(I3582&gt;0,H3582/I3582,0)</f>
      </c>
      <c r="K3582" s="139" t="str">
        <f>1-EXP(-J3582)</f>
      </c>
      <c r="L3582" s="140" t="str">
        <f>IF(G3582=30,1,M3581)</f>
      </c>
      <c r="M3582" s="141" t="str">
        <f>L3582*(1-K3582)</f>
      </c>
    </row>
    <row r="3583">
      <c r="A3583" t="s">
        <v>148</v>
      </c>
      <c r="B3583" t="s">
        <v>168</v>
      </c>
      <c r="C3583" s="4" t="s">
        <v>169</v>
      </c>
      <c r="D3583" t="s">
        <v>166</v>
      </c>
      <c r="E3583" t="s">
        <v>451</v>
      </c>
      <c r="F3583" s="134" t="n">
        <v>2036</v>
      </c>
      <c r="G3583" s="135" t="n">
        <v>51</v>
      </c>
      <c r="H3583" s="136" t="n">
        <v>10740.7999834662</v>
      </c>
      <c r="I3583" s="137" t="n">
        <v>4096651.95410896</v>
      </c>
      <c r="J3583" s="138" t="str">
        <f>IF(I3583&gt;0,H3583/I3583,0)</f>
      </c>
      <c r="K3583" s="139" t="str">
        <f>1-EXP(-J3583)</f>
      </c>
      <c r="L3583" s="140" t="str">
        <f>IF(G3583=30,1,M3582)</f>
      </c>
      <c r="M3583" s="141" t="str">
        <f>L3583*(1-K3583)</f>
      </c>
    </row>
    <row r="3584">
      <c r="A3584" t="s">
        <v>148</v>
      </c>
      <c r="B3584" t="s">
        <v>168</v>
      </c>
      <c r="C3584" s="4" t="s">
        <v>169</v>
      </c>
      <c r="D3584" t="s">
        <v>166</v>
      </c>
      <c r="E3584" t="s">
        <v>451</v>
      </c>
      <c r="F3584" s="134" t="n">
        <v>2036</v>
      </c>
      <c r="G3584" s="135" t="n">
        <v>52</v>
      </c>
      <c r="H3584" s="136" t="n">
        <v>11943.3848615728</v>
      </c>
      <c r="I3584" s="137" t="n">
        <v>4167297.01890174</v>
      </c>
      <c r="J3584" s="138" t="str">
        <f>IF(I3584&gt;0,H3584/I3584,0)</f>
      </c>
      <c r="K3584" s="139" t="str">
        <f>1-EXP(-J3584)</f>
      </c>
      <c r="L3584" s="140" t="str">
        <f>IF(G3584=30,1,M3583)</f>
      </c>
      <c r="M3584" s="141" t="str">
        <f>L3584*(1-K3584)</f>
      </c>
    </row>
    <row r="3585">
      <c r="A3585" t="s">
        <v>148</v>
      </c>
      <c r="B3585" t="s">
        <v>168</v>
      </c>
      <c r="C3585" s="4" t="s">
        <v>169</v>
      </c>
      <c r="D3585" t="s">
        <v>166</v>
      </c>
      <c r="E3585" t="s">
        <v>451</v>
      </c>
      <c r="F3585" s="134" t="n">
        <v>2036</v>
      </c>
      <c r="G3585" s="135" t="n">
        <v>53</v>
      </c>
      <c r="H3585" s="136" t="n">
        <v>12931.0403835314</v>
      </c>
      <c r="I3585" s="137" t="n">
        <v>4131140.31982384</v>
      </c>
      <c r="J3585" s="138" t="str">
        <f>IF(I3585&gt;0,H3585/I3585,0)</f>
      </c>
      <c r="K3585" s="139" t="str">
        <f>1-EXP(-J3585)</f>
      </c>
      <c r="L3585" s="140" t="str">
        <f>IF(G3585=30,1,M3584)</f>
      </c>
      <c r="M3585" s="141" t="str">
        <f>L3585*(1-K3585)</f>
      </c>
    </row>
    <row r="3586">
      <c r="A3586" t="s">
        <v>148</v>
      </c>
      <c r="B3586" t="s">
        <v>168</v>
      </c>
      <c r="C3586" s="4" t="s">
        <v>169</v>
      </c>
      <c r="D3586" t="s">
        <v>166</v>
      </c>
      <c r="E3586" t="s">
        <v>451</v>
      </c>
      <c r="F3586" s="134" t="n">
        <v>2036</v>
      </c>
      <c r="G3586" s="135" t="n">
        <v>54</v>
      </c>
      <c r="H3586" s="136" t="n">
        <v>13630.9724047494</v>
      </c>
      <c r="I3586" s="137" t="n">
        <v>3985659.53442537</v>
      </c>
      <c r="J3586" s="138" t="str">
        <f>IF(I3586&gt;0,H3586/I3586,0)</f>
      </c>
      <c r="K3586" s="139" t="str">
        <f>1-EXP(-J3586)</f>
      </c>
      <c r="L3586" s="140" t="str">
        <f>IF(G3586=30,1,M3585)</f>
      </c>
      <c r="M3586" s="141" t="str">
        <f>L3586*(1-K3586)</f>
      </c>
    </row>
    <row r="3587">
      <c r="A3587" t="s">
        <v>148</v>
      </c>
      <c r="B3587" t="s">
        <v>168</v>
      </c>
      <c r="C3587" s="4" t="s">
        <v>169</v>
      </c>
      <c r="D3587" t="s">
        <v>166</v>
      </c>
      <c r="E3587" t="s">
        <v>451</v>
      </c>
      <c r="F3587" s="134" t="n">
        <v>2036</v>
      </c>
      <c r="G3587" s="135" t="n">
        <v>55</v>
      </c>
      <c r="H3587" s="136" t="n">
        <v>14542.0143308701</v>
      </c>
      <c r="I3587" s="137" t="n">
        <v>3899872.12816019</v>
      </c>
      <c r="J3587" s="138" t="str">
        <f>IF(I3587&gt;0,H3587/I3587,0)</f>
      </c>
      <c r="K3587" s="139" t="str">
        <f>1-EXP(-J3587)</f>
      </c>
      <c r="L3587" s="140" t="str">
        <f>IF(G3587=30,1,M3586)</f>
      </c>
      <c r="M3587" s="141" t="str">
        <f>L3587*(1-K3587)</f>
      </c>
    </row>
    <row r="3588">
      <c r="A3588" t="s">
        <v>148</v>
      </c>
      <c r="B3588" t="s">
        <v>168</v>
      </c>
      <c r="C3588" s="4" t="s">
        <v>169</v>
      </c>
      <c r="D3588" t="s">
        <v>166</v>
      </c>
      <c r="E3588" t="s">
        <v>451</v>
      </c>
      <c r="F3588" s="134" t="n">
        <v>2036</v>
      </c>
      <c r="G3588" s="135" t="n">
        <v>56</v>
      </c>
      <c r="H3588" s="136" t="n">
        <v>15558.0690852434</v>
      </c>
      <c r="I3588" s="137" t="n">
        <v>3828222.25262592</v>
      </c>
      <c r="J3588" s="138" t="str">
        <f>IF(I3588&gt;0,H3588/I3588,0)</f>
      </c>
      <c r="K3588" s="139" t="str">
        <f>1-EXP(-J3588)</f>
      </c>
      <c r="L3588" s="140" t="str">
        <f>IF(G3588=30,1,M3587)</f>
      </c>
      <c r="M3588" s="141" t="str">
        <f>L3588*(1-K3588)</f>
      </c>
    </row>
    <row r="3589">
      <c r="A3589" t="s">
        <v>148</v>
      </c>
      <c r="B3589" t="s">
        <v>168</v>
      </c>
      <c r="C3589" s="4" t="s">
        <v>169</v>
      </c>
      <c r="D3589" t="s">
        <v>166</v>
      </c>
      <c r="E3589" t="s">
        <v>451</v>
      </c>
      <c r="F3589" s="134" t="n">
        <v>2036</v>
      </c>
      <c r="G3589" s="135" t="n">
        <v>57</v>
      </c>
      <c r="H3589" s="136" t="n">
        <v>16649.9439097543</v>
      </c>
      <c r="I3589" s="137" t="n">
        <v>3750814.93038037</v>
      </c>
      <c r="J3589" s="138" t="str">
        <f>IF(I3589&gt;0,H3589/I3589,0)</f>
      </c>
      <c r="K3589" s="139" t="str">
        <f>1-EXP(-J3589)</f>
      </c>
      <c r="L3589" s="140" t="str">
        <f>IF(G3589=30,1,M3588)</f>
      </c>
      <c r="M3589" s="141" t="str">
        <f>L3589*(1-K3589)</f>
      </c>
    </row>
    <row r="3590">
      <c r="A3590" t="s">
        <v>148</v>
      </c>
      <c r="B3590" t="s">
        <v>168</v>
      </c>
      <c r="C3590" s="4" t="s">
        <v>169</v>
      </c>
      <c r="D3590" t="s">
        <v>166</v>
      </c>
      <c r="E3590" t="s">
        <v>451</v>
      </c>
      <c r="F3590" s="134" t="n">
        <v>2036</v>
      </c>
      <c r="G3590" s="135" t="n">
        <v>58</v>
      </c>
      <c r="H3590" s="136" t="n">
        <v>17733.4588035812</v>
      </c>
      <c r="I3590" s="137" t="n">
        <v>3654120.96995782</v>
      </c>
      <c r="J3590" s="138" t="str">
        <f>IF(I3590&gt;0,H3590/I3590,0)</f>
      </c>
      <c r="K3590" s="139" t="str">
        <f>1-EXP(-J3590)</f>
      </c>
      <c r="L3590" s="140" t="str">
        <f>IF(G3590=30,1,M3589)</f>
      </c>
      <c r="M3590" s="141" t="str">
        <f>L3590*(1-K3590)</f>
      </c>
    </row>
    <row r="3591">
      <c r="A3591" t="s">
        <v>148</v>
      </c>
      <c r="B3591" t="s">
        <v>168</v>
      </c>
      <c r="C3591" s="4" t="s">
        <v>169</v>
      </c>
      <c r="D3591" t="s">
        <v>166</v>
      </c>
      <c r="E3591" t="s">
        <v>451</v>
      </c>
      <c r="F3591" s="134" t="n">
        <v>2036</v>
      </c>
      <c r="G3591" s="135" t="n">
        <v>59</v>
      </c>
      <c r="H3591" s="136" t="n">
        <v>18993.2944218708</v>
      </c>
      <c r="I3591" s="137" t="n">
        <v>3572506.17515433</v>
      </c>
      <c r="J3591" s="138" t="str">
        <f>IF(I3591&gt;0,H3591/I3591,0)</f>
      </c>
      <c r="K3591" s="139" t="str">
        <f>1-EXP(-J3591)</f>
      </c>
      <c r="L3591" s="140" t="str">
        <f>IF(G3591=30,1,M3590)</f>
      </c>
      <c r="M3591" s="141" t="str">
        <f>L3591*(1-K3591)</f>
      </c>
    </row>
    <row r="3592">
      <c r="A3592" t="s">
        <v>148</v>
      </c>
      <c r="B3592" t="s">
        <v>168</v>
      </c>
      <c r="C3592" s="4" t="s">
        <v>169</v>
      </c>
      <c r="D3592" t="s">
        <v>166</v>
      </c>
      <c r="E3592" t="s">
        <v>451</v>
      </c>
      <c r="F3592" s="134" t="n">
        <v>2036</v>
      </c>
      <c r="G3592" s="135" t="n">
        <v>60</v>
      </c>
      <c r="H3592" s="136" t="n">
        <v>20345.9212792409</v>
      </c>
      <c r="I3592" s="137" t="n">
        <v>3478978.45051689</v>
      </c>
      <c r="J3592" s="138" t="str">
        <f>IF(I3592&gt;0,H3592/I3592,0)</f>
      </c>
      <c r="K3592" s="139" t="str">
        <f>1-EXP(-J3592)</f>
      </c>
      <c r="L3592" s="140" t="str">
        <f>IF(G3592=30,1,M3591)</f>
      </c>
      <c r="M3592" s="141" t="str">
        <f>L3592*(1-K3592)</f>
      </c>
    </row>
    <row r="3593">
      <c r="A3593" t="s">
        <v>148</v>
      </c>
      <c r="B3593" t="s">
        <v>168</v>
      </c>
      <c r="C3593" s="4" t="s">
        <v>169</v>
      </c>
      <c r="D3593" t="s">
        <v>166</v>
      </c>
      <c r="E3593" t="s">
        <v>451</v>
      </c>
      <c r="F3593" s="134" t="n">
        <v>2036</v>
      </c>
      <c r="G3593" s="135" t="n">
        <v>61</v>
      </c>
      <c r="H3593" s="136" t="n">
        <v>21716.3419535199</v>
      </c>
      <c r="I3593" s="137" t="n">
        <v>3383382.64155123</v>
      </c>
      <c r="J3593" s="138" t="str">
        <f>IF(I3593&gt;0,H3593/I3593,0)</f>
      </c>
      <c r="K3593" s="139" t="str">
        <f>1-EXP(-J3593)</f>
      </c>
      <c r="L3593" s="140" t="str">
        <f>IF(G3593=30,1,M3592)</f>
      </c>
      <c r="M3593" s="141" t="str">
        <f>L3593*(1-K3593)</f>
      </c>
    </row>
    <row r="3594">
      <c r="A3594" t="s">
        <v>148</v>
      </c>
      <c r="B3594" t="s">
        <v>168</v>
      </c>
      <c r="C3594" s="4" t="s">
        <v>169</v>
      </c>
      <c r="D3594" t="s">
        <v>166</v>
      </c>
      <c r="E3594" t="s">
        <v>451</v>
      </c>
      <c r="F3594" s="134" t="n">
        <v>2036</v>
      </c>
      <c r="G3594" s="135" t="n">
        <v>62</v>
      </c>
      <c r="H3594" s="136" t="n">
        <v>22930.015744515</v>
      </c>
      <c r="I3594" s="137" t="n">
        <v>3261695.30730656</v>
      </c>
      <c r="J3594" s="138" t="str">
        <f>IF(I3594&gt;0,H3594/I3594,0)</f>
      </c>
      <c r="K3594" s="139" t="str">
        <f>1-EXP(-J3594)</f>
      </c>
      <c r="L3594" s="140" t="str">
        <f>IF(G3594=30,1,M3593)</f>
      </c>
      <c r="M3594" s="141" t="str">
        <f>L3594*(1-K3594)</f>
      </c>
    </row>
    <row r="3595">
      <c r="A3595" t="s">
        <v>148</v>
      </c>
      <c r="B3595" t="s">
        <v>168</v>
      </c>
      <c r="C3595" s="4" t="s">
        <v>169</v>
      </c>
      <c r="D3595" t="s">
        <v>166</v>
      </c>
      <c r="E3595" t="s">
        <v>451</v>
      </c>
      <c r="F3595" s="134" t="n">
        <v>2036</v>
      </c>
      <c r="G3595" s="135" t="n">
        <v>63</v>
      </c>
      <c r="H3595" s="136" t="n">
        <v>24601.7810203301</v>
      </c>
      <c r="I3595" s="137" t="n">
        <v>3194205.27444556</v>
      </c>
      <c r="J3595" s="138" t="str">
        <f>IF(I3595&gt;0,H3595/I3595,0)</f>
      </c>
      <c r="K3595" s="139" t="str">
        <f>1-EXP(-J3595)</f>
      </c>
      <c r="L3595" s="140" t="str">
        <f>IF(G3595=30,1,M3594)</f>
      </c>
      <c r="M3595" s="141" t="str">
        <f>L3595*(1-K3595)</f>
      </c>
    </row>
    <row r="3596">
      <c r="A3596" t="s">
        <v>148</v>
      </c>
      <c r="B3596" t="s">
        <v>168</v>
      </c>
      <c r="C3596" s="4" t="s">
        <v>169</v>
      </c>
      <c r="D3596" t="s">
        <v>166</v>
      </c>
      <c r="E3596" t="s">
        <v>451</v>
      </c>
      <c r="F3596" s="134" t="n">
        <v>2036</v>
      </c>
      <c r="G3596" s="135" t="n">
        <v>64</v>
      </c>
      <c r="H3596" s="136" t="n">
        <v>25155.1994132796</v>
      </c>
      <c r="I3596" s="137" t="n">
        <v>2976664.19089826</v>
      </c>
      <c r="J3596" s="138" t="str">
        <f>IF(I3596&gt;0,H3596/I3596,0)</f>
      </c>
      <c r="K3596" s="139" t="str">
        <f>1-EXP(-J3596)</f>
      </c>
      <c r="L3596" s="140" t="str">
        <f>IF(G3596=30,1,M3595)</f>
      </c>
      <c r="M3596" s="141" t="str">
        <f>L3596*(1-K3596)</f>
      </c>
    </row>
    <row r="3597">
      <c r="A3597" t="s">
        <v>148</v>
      </c>
      <c r="B3597" t="s">
        <v>168</v>
      </c>
      <c r="C3597" s="4" t="s">
        <v>169</v>
      </c>
      <c r="D3597" t="s">
        <v>166</v>
      </c>
      <c r="E3597" t="s">
        <v>451</v>
      </c>
      <c r="F3597" s="134" t="n">
        <v>2036</v>
      </c>
      <c r="G3597" s="135" t="n">
        <v>65</v>
      </c>
      <c r="H3597" s="136" t="n">
        <v>25605.4133423787</v>
      </c>
      <c r="I3597" s="137" t="n">
        <v>2869322.08988438</v>
      </c>
      <c r="J3597" s="138" t="str">
        <f>IF(I3597&gt;0,H3597/I3597,0)</f>
      </c>
      <c r="K3597" s="139" t="str">
        <f>1-EXP(-J3597)</f>
      </c>
      <c r="L3597" s="140" t="str">
        <f>IF(G3597=30,1,M3596)</f>
      </c>
      <c r="M3597" s="141" t="str">
        <f>L3597*(1-K3597)</f>
      </c>
    </row>
    <row r="3598">
      <c r="A3598" t="s">
        <v>148</v>
      </c>
      <c r="B3598" t="s">
        <v>168</v>
      </c>
      <c r="C3598" s="4" t="s">
        <v>169</v>
      </c>
      <c r="D3598" t="s">
        <v>166</v>
      </c>
      <c r="E3598" t="s">
        <v>451</v>
      </c>
      <c r="F3598" s="134" t="n">
        <v>2036</v>
      </c>
      <c r="G3598" s="135" t="n">
        <v>66</v>
      </c>
      <c r="H3598" s="136" t="n">
        <v>27057.3162446224</v>
      </c>
      <c r="I3598" s="137" t="n">
        <v>2765369.58627571</v>
      </c>
      <c r="J3598" s="138" t="str">
        <f>IF(I3598&gt;0,H3598/I3598,0)</f>
      </c>
      <c r="K3598" s="139" t="str">
        <f>1-EXP(-J3598)</f>
      </c>
      <c r="L3598" s="140" t="str">
        <f>IF(G3598=30,1,M3597)</f>
      </c>
      <c r="M3598" s="141" t="str">
        <f>L3598*(1-K3598)</f>
      </c>
    </row>
    <row r="3599">
      <c r="A3599" t="s">
        <v>148</v>
      </c>
      <c r="B3599" t="s">
        <v>168</v>
      </c>
      <c r="C3599" s="4" t="s">
        <v>169</v>
      </c>
      <c r="D3599" t="s">
        <v>166</v>
      </c>
      <c r="E3599" t="s">
        <v>451</v>
      </c>
      <c r="F3599" s="134" t="n">
        <v>2036</v>
      </c>
      <c r="G3599" s="135" t="n">
        <v>67</v>
      </c>
      <c r="H3599" s="136" t="n">
        <v>28474.8400477578</v>
      </c>
      <c r="I3599" s="137" t="n">
        <v>2651969.4776426</v>
      </c>
      <c r="J3599" s="138" t="str">
        <f>IF(I3599&gt;0,H3599/I3599,0)</f>
      </c>
      <c r="K3599" s="139" t="str">
        <f>1-EXP(-J3599)</f>
      </c>
      <c r="L3599" s="140" t="str">
        <f>IF(G3599=30,1,M3598)</f>
      </c>
      <c r="M3599" s="141" t="str">
        <f>L3599*(1-K3599)</f>
      </c>
    </row>
    <row r="3600">
      <c r="A3600" t="s">
        <v>148</v>
      </c>
      <c r="B3600" t="s">
        <v>168</v>
      </c>
      <c r="C3600" s="4" t="s">
        <v>169</v>
      </c>
      <c r="D3600" t="s">
        <v>166</v>
      </c>
      <c r="E3600" t="s">
        <v>451</v>
      </c>
      <c r="F3600" s="134" t="n">
        <v>2036</v>
      </c>
      <c r="G3600" s="135" t="n">
        <v>68</v>
      </c>
      <c r="H3600" s="136" t="n">
        <v>29723.1925735834</v>
      </c>
      <c r="I3600" s="137" t="n">
        <v>2520774.64647174</v>
      </c>
      <c r="J3600" s="138" t="str">
        <f>IF(I3600&gt;0,H3600/I3600,0)</f>
      </c>
      <c r="K3600" s="139" t="str">
        <f>1-EXP(-J3600)</f>
      </c>
      <c r="L3600" s="140" t="str">
        <f>IF(G3600=30,1,M3599)</f>
      </c>
      <c r="M3600" s="141" t="str">
        <f>L3600*(1-K3600)</f>
      </c>
    </row>
    <row r="3601">
      <c r="A3601" t="s">
        <v>148</v>
      </c>
      <c r="B3601" t="s">
        <v>168</v>
      </c>
      <c r="C3601" s="4" t="s">
        <v>169</v>
      </c>
      <c r="D3601" t="s">
        <v>166</v>
      </c>
      <c r="E3601" t="s">
        <v>451</v>
      </c>
      <c r="F3601" s="134" t="n">
        <v>2036</v>
      </c>
      <c r="G3601" s="135" t="n">
        <v>69</v>
      </c>
      <c r="H3601" s="136" t="n">
        <v>30643.7312082811</v>
      </c>
      <c r="I3601" s="137" t="n">
        <v>2362531.59891045</v>
      </c>
      <c r="J3601" s="138" t="str">
        <f>IF(I3601&gt;0,H3601/I3601,0)</f>
      </c>
      <c r="K3601" s="139" t="str">
        <f>1-EXP(-J3601)</f>
      </c>
      <c r="L3601" s="140" t="str">
        <f>IF(G3601=30,1,M3600)</f>
      </c>
      <c r="M3601" s="141" t="str">
        <f>L3601*(1-K3601)</f>
      </c>
    </row>
    <row r="3602">
      <c r="A3602" t="s">
        <v>148</v>
      </c>
      <c r="B3602" t="s">
        <v>168</v>
      </c>
      <c r="C3602" s="4" t="s">
        <v>169</v>
      </c>
      <c r="D3602" t="s">
        <v>166</v>
      </c>
      <c r="E3602" t="s">
        <v>451</v>
      </c>
      <c r="F3602" s="134" t="n">
        <v>2037</v>
      </c>
      <c r="G3602" s="135" t="n">
        <v>30</v>
      </c>
      <c r="H3602" s="136" t="n">
        <v>825.177906819993</v>
      </c>
      <c r="I3602" s="137" t="n">
        <v>4685572.79067041</v>
      </c>
      <c r="J3602" s="138" t="str">
        <f>IF(I3602&gt;0,H3602/I3602,0)</f>
      </c>
      <c r="K3602" s="139" t="str">
        <f>1-EXP(-J3602)</f>
      </c>
      <c r="L3602" s="140" t="str">
        <f>IF(G3602=30,1,M3601)</f>
      </c>
      <c r="M3602" s="141" t="str">
        <f>L3602*(1-K3602)</f>
      </c>
    </row>
    <row r="3603">
      <c r="A3603" t="s">
        <v>148</v>
      </c>
      <c r="B3603" t="s">
        <v>168</v>
      </c>
      <c r="C3603" s="4" t="s">
        <v>169</v>
      </c>
      <c r="D3603" t="s">
        <v>166</v>
      </c>
      <c r="E3603" t="s">
        <v>451</v>
      </c>
      <c r="F3603" s="134" t="n">
        <v>2037</v>
      </c>
      <c r="G3603" s="135" t="n">
        <v>31</v>
      </c>
      <c r="H3603" s="136" t="n">
        <v>1014.47816822761</v>
      </c>
      <c r="I3603" s="137" t="n">
        <v>4602529.56684909</v>
      </c>
      <c r="J3603" s="138" t="str">
        <f>IF(I3603&gt;0,H3603/I3603,0)</f>
      </c>
      <c r="K3603" s="139" t="str">
        <f>1-EXP(-J3603)</f>
      </c>
      <c r="L3603" s="140" t="str">
        <f>IF(G3603=30,1,M3602)</f>
      </c>
      <c r="M3603" s="141" t="str">
        <f>L3603*(1-K3603)</f>
      </c>
    </row>
    <row r="3604">
      <c r="A3604" t="s">
        <v>148</v>
      </c>
      <c r="B3604" t="s">
        <v>168</v>
      </c>
      <c r="C3604" s="4" t="s">
        <v>169</v>
      </c>
      <c r="D3604" t="s">
        <v>166</v>
      </c>
      <c r="E3604" t="s">
        <v>451</v>
      </c>
      <c r="F3604" s="134" t="n">
        <v>2037</v>
      </c>
      <c r="G3604" s="135" t="n">
        <v>32</v>
      </c>
      <c r="H3604" s="136" t="n">
        <v>1054.13039110293</v>
      </c>
      <c r="I3604" s="137" t="n">
        <v>4541726.38624392</v>
      </c>
      <c r="J3604" s="138" t="str">
        <f>IF(I3604&gt;0,H3604/I3604,0)</f>
      </c>
      <c r="K3604" s="139" t="str">
        <f>1-EXP(-J3604)</f>
      </c>
      <c r="L3604" s="140" t="str">
        <f>IF(G3604=30,1,M3603)</f>
      </c>
      <c r="M3604" s="141" t="str">
        <f>L3604*(1-K3604)</f>
      </c>
    </row>
    <row r="3605">
      <c r="A3605" t="s">
        <v>148</v>
      </c>
      <c r="B3605" t="s">
        <v>168</v>
      </c>
      <c r="C3605" s="4" t="s">
        <v>169</v>
      </c>
      <c r="D3605" t="s">
        <v>166</v>
      </c>
      <c r="E3605" t="s">
        <v>451</v>
      </c>
      <c r="F3605" s="134" t="n">
        <v>2037</v>
      </c>
      <c r="G3605" s="135" t="n">
        <v>33</v>
      </c>
      <c r="H3605" s="136" t="n">
        <v>1085.73195177549</v>
      </c>
      <c r="I3605" s="137" t="n">
        <v>4413164.57472718</v>
      </c>
      <c r="J3605" s="138" t="str">
        <f>IF(I3605&gt;0,H3605/I3605,0)</f>
      </c>
      <c r="K3605" s="139" t="str">
        <f>1-EXP(-J3605)</f>
      </c>
      <c r="L3605" s="140" t="str">
        <f>IF(G3605=30,1,M3604)</f>
      </c>
      <c r="M3605" s="141" t="str">
        <f>L3605*(1-K3605)</f>
      </c>
    </row>
    <row r="3606">
      <c r="A3606" t="s">
        <v>148</v>
      </c>
      <c r="B3606" t="s">
        <v>168</v>
      </c>
      <c r="C3606" s="4" t="s">
        <v>169</v>
      </c>
      <c r="D3606" t="s">
        <v>166</v>
      </c>
      <c r="E3606" t="s">
        <v>451</v>
      </c>
      <c r="F3606" s="134" t="n">
        <v>2037</v>
      </c>
      <c r="G3606" s="135" t="n">
        <v>34</v>
      </c>
      <c r="H3606" s="136" t="n">
        <v>1140.95377506723</v>
      </c>
      <c r="I3606" s="137" t="n">
        <v>4347619.47083909</v>
      </c>
      <c r="J3606" s="138" t="str">
        <f>IF(I3606&gt;0,H3606/I3606,0)</f>
      </c>
      <c r="K3606" s="139" t="str">
        <f>1-EXP(-J3606)</f>
      </c>
      <c r="L3606" s="140" t="str">
        <f>IF(G3606=30,1,M3605)</f>
      </c>
      <c r="M3606" s="141" t="str">
        <f>L3606*(1-K3606)</f>
      </c>
    </row>
    <row r="3607">
      <c r="A3607" t="s">
        <v>148</v>
      </c>
      <c r="B3607" t="s">
        <v>168</v>
      </c>
      <c r="C3607" s="4" t="s">
        <v>169</v>
      </c>
      <c r="D3607" t="s">
        <v>166</v>
      </c>
      <c r="E3607" t="s">
        <v>451</v>
      </c>
      <c r="F3607" s="134" t="n">
        <v>2037</v>
      </c>
      <c r="G3607" s="135" t="n">
        <v>35</v>
      </c>
      <c r="H3607" s="136" t="n">
        <v>1716.98594632742</v>
      </c>
      <c r="I3607" s="137" t="n">
        <v>4325630.6178796</v>
      </c>
      <c r="J3607" s="138" t="str">
        <f>IF(I3607&gt;0,H3607/I3607,0)</f>
      </c>
      <c r="K3607" s="139" t="str">
        <f>1-EXP(-J3607)</f>
      </c>
      <c r="L3607" s="140" t="str">
        <f>IF(G3607=30,1,M3606)</f>
      </c>
      <c r="M3607" s="141" t="str">
        <f>L3607*(1-K3607)</f>
      </c>
    </row>
    <row r="3608">
      <c r="A3608" t="s">
        <v>148</v>
      </c>
      <c r="B3608" t="s">
        <v>168</v>
      </c>
      <c r="C3608" s="4" t="s">
        <v>169</v>
      </c>
      <c r="D3608" t="s">
        <v>166</v>
      </c>
      <c r="E3608" t="s">
        <v>451</v>
      </c>
      <c r="F3608" s="134" t="n">
        <v>2037</v>
      </c>
      <c r="G3608" s="135" t="n">
        <v>36</v>
      </c>
      <c r="H3608" s="136" t="n">
        <v>1907.20756722826</v>
      </c>
      <c r="I3608" s="137" t="n">
        <v>4304614.75934588</v>
      </c>
      <c r="J3608" s="138" t="str">
        <f>IF(I3608&gt;0,H3608/I3608,0)</f>
      </c>
      <c r="K3608" s="139" t="str">
        <f>1-EXP(-J3608)</f>
      </c>
      <c r="L3608" s="140" t="str">
        <f>IF(G3608=30,1,M3607)</f>
      </c>
      <c r="M3608" s="141" t="str">
        <f>L3608*(1-K3608)</f>
      </c>
    </row>
    <row r="3609">
      <c r="A3609" t="s">
        <v>148</v>
      </c>
      <c r="B3609" t="s">
        <v>168</v>
      </c>
      <c r="C3609" s="4" t="s">
        <v>169</v>
      </c>
      <c r="D3609" t="s">
        <v>166</v>
      </c>
      <c r="E3609" t="s">
        <v>451</v>
      </c>
      <c r="F3609" s="134" t="n">
        <v>2037</v>
      </c>
      <c r="G3609" s="135" t="n">
        <v>37</v>
      </c>
      <c r="H3609" s="136" t="n">
        <v>2040.71840092694</v>
      </c>
      <c r="I3609" s="137" t="n">
        <v>4283498.13159679</v>
      </c>
      <c r="J3609" s="138" t="str">
        <f>IF(I3609&gt;0,H3609/I3609,0)</f>
      </c>
      <c r="K3609" s="139" t="str">
        <f>1-EXP(-J3609)</f>
      </c>
      <c r="L3609" s="140" t="str">
        <f>IF(G3609=30,1,M3608)</f>
      </c>
      <c r="M3609" s="141" t="str">
        <f>L3609*(1-K3609)</f>
      </c>
    </row>
    <row r="3610">
      <c r="A3610" t="s">
        <v>148</v>
      </c>
      <c r="B3610" t="s">
        <v>168</v>
      </c>
      <c r="C3610" s="4" t="s">
        <v>169</v>
      </c>
      <c r="D3610" t="s">
        <v>166</v>
      </c>
      <c r="E3610" t="s">
        <v>451</v>
      </c>
      <c r="F3610" s="134" t="n">
        <v>2037</v>
      </c>
      <c r="G3610" s="135" t="n">
        <v>38</v>
      </c>
      <c r="H3610" s="136" t="n">
        <v>2209.03956176044</v>
      </c>
      <c r="I3610" s="137" t="n">
        <v>4301651.08989315</v>
      </c>
      <c r="J3610" s="138" t="str">
        <f>IF(I3610&gt;0,H3610/I3610,0)</f>
      </c>
      <c r="K3610" s="139" t="str">
        <f>1-EXP(-J3610)</f>
      </c>
      <c r="L3610" s="140" t="str">
        <f>IF(G3610=30,1,M3609)</f>
      </c>
      <c r="M3610" s="141" t="str">
        <f>L3610*(1-K3610)</f>
      </c>
    </row>
    <row r="3611">
      <c r="A3611" t="s">
        <v>148</v>
      </c>
      <c r="B3611" t="s">
        <v>168</v>
      </c>
      <c r="C3611" s="4" t="s">
        <v>169</v>
      </c>
      <c r="D3611" t="s">
        <v>166</v>
      </c>
      <c r="E3611" t="s">
        <v>451</v>
      </c>
      <c r="F3611" s="134" t="n">
        <v>2037</v>
      </c>
      <c r="G3611" s="135" t="n">
        <v>39</v>
      </c>
      <c r="H3611" s="136" t="n">
        <v>2418.28233015494</v>
      </c>
      <c r="I3611" s="137" t="n">
        <v>4358445.85481586</v>
      </c>
      <c r="J3611" s="138" t="str">
        <f>IF(I3611&gt;0,H3611/I3611,0)</f>
      </c>
      <c r="K3611" s="139" t="str">
        <f>1-EXP(-J3611)</f>
      </c>
      <c r="L3611" s="140" t="str">
        <f>IF(G3611=30,1,M3610)</f>
      </c>
      <c r="M3611" s="141" t="str">
        <f>L3611*(1-K3611)</f>
      </c>
    </row>
    <row r="3612">
      <c r="A3612" t="s">
        <v>148</v>
      </c>
      <c r="B3612" t="s">
        <v>168</v>
      </c>
      <c r="C3612" s="4" t="s">
        <v>169</v>
      </c>
      <c r="D3612" t="s">
        <v>166</v>
      </c>
      <c r="E3612" t="s">
        <v>451</v>
      </c>
      <c r="F3612" s="134" t="n">
        <v>2037</v>
      </c>
      <c r="G3612" s="135" t="n">
        <v>40</v>
      </c>
      <c r="H3612" s="136" t="n">
        <v>3619.49366218662</v>
      </c>
      <c r="I3612" s="137" t="n">
        <v>4492843.97057472</v>
      </c>
      <c r="J3612" s="138" t="str">
        <f>IF(I3612&gt;0,H3612/I3612,0)</f>
      </c>
      <c r="K3612" s="139" t="str">
        <f>1-EXP(-J3612)</f>
      </c>
      <c r="L3612" s="140" t="str">
        <f>IF(G3612=30,1,M3611)</f>
      </c>
      <c r="M3612" s="141" t="str">
        <f>L3612*(1-K3612)</f>
      </c>
    </row>
    <row r="3613">
      <c r="A3613" t="s">
        <v>148</v>
      </c>
      <c r="B3613" t="s">
        <v>168</v>
      </c>
      <c r="C3613" s="4" t="s">
        <v>169</v>
      </c>
      <c r="D3613" t="s">
        <v>166</v>
      </c>
      <c r="E3613" t="s">
        <v>451</v>
      </c>
      <c r="F3613" s="134" t="n">
        <v>2037</v>
      </c>
      <c r="G3613" s="135" t="n">
        <v>41</v>
      </c>
      <c r="H3613" s="136" t="n">
        <v>3861.44639279717</v>
      </c>
      <c r="I3613" s="137" t="n">
        <v>4445979.06651908</v>
      </c>
      <c r="J3613" s="138" t="str">
        <f>IF(I3613&gt;0,H3613/I3613,0)</f>
      </c>
      <c r="K3613" s="139" t="str">
        <f>1-EXP(-J3613)</f>
      </c>
      <c r="L3613" s="140" t="str">
        <f>IF(G3613=30,1,M3612)</f>
      </c>
      <c r="M3613" s="141" t="str">
        <f>L3613*(1-K3613)</f>
      </c>
    </row>
    <row r="3614">
      <c r="A3614" t="s">
        <v>148</v>
      </c>
      <c r="B3614" t="s">
        <v>168</v>
      </c>
      <c r="C3614" s="4" t="s">
        <v>169</v>
      </c>
      <c r="D3614" t="s">
        <v>166</v>
      </c>
      <c r="E3614" t="s">
        <v>451</v>
      </c>
      <c r="F3614" s="134" t="n">
        <v>2037</v>
      </c>
      <c r="G3614" s="135" t="n">
        <v>42</v>
      </c>
      <c r="H3614" s="136" t="n">
        <v>4113.23111063684</v>
      </c>
      <c r="I3614" s="137" t="n">
        <v>4369713.7267053</v>
      </c>
      <c r="J3614" s="138" t="str">
        <f>IF(I3614&gt;0,H3614/I3614,0)</f>
      </c>
      <c r="K3614" s="139" t="str">
        <f>1-EXP(-J3614)</f>
      </c>
      <c r="L3614" s="140" t="str">
        <f>IF(G3614=30,1,M3613)</f>
      </c>
      <c r="M3614" s="141" t="str">
        <f>L3614*(1-K3614)</f>
      </c>
    </row>
    <row r="3615">
      <c r="A3615" t="s">
        <v>148</v>
      </c>
      <c r="B3615" t="s">
        <v>168</v>
      </c>
      <c r="C3615" s="4" t="s">
        <v>169</v>
      </c>
      <c r="D3615" t="s">
        <v>166</v>
      </c>
      <c r="E3615" t="s">
        <v>451</v>
      </c>
      <c r="F3615" s="134" t="n">
        <v>2037</v>
      </c>
      <c r="G3615" s="135" t="n">
        <v>43</v>
      </c>
      <c r="H3615" s="136" t="n">
        <v>4408.25265717955</v>
      </c>
      <c r="I3615" s="137" t="n">
        <v>4308624.86861408</v>
      </c>
      <c r="J3615" s="138" t="str">
        <f>IF(I3615&gt;0,H3615/I3615,0)</f>
      </c>
      <c r="K3615" s="139" t="str">
        <f>1-EXP(-J3615)</f>
      </c>
      <c r="L3615" s="140" t="str">
        <f>IF(G3615=30,1,M3614)</f>
      </c>
      <c r="M3615" s="141" t="str">
        <f>L3615*(1-K3615)</f>
      </c>
    </row>
    <row r="3616">
      <c r="A3616" t="s">
        <v>148</v>
      </c>
      <c r="B3616" t="s">
        <v>168</v>
      </c>
      <c r="C3616" s="4" t="s">
        <v>169</v>
      </c>
      <c r="D3616" t="s">
        <v>166</v>
      </c>
      <c r="E3616" t="s">
        <v>451</v>
      </c>
      <c r="F3616" s="134" t="n">
        <v>2037</v>
      </c>
      <c r="G3616" s="135" t="n">
        <v>44</v>
      </c>
      <c r="H3616" s="136" t="n">
        <v>4740.05286826537</v>
      </c>
      <c r="I3616" s="137" t="n">
        <v>4250670.06545094</v>
      </c>
      <c r="J3616" s="138" t="str">
        <f>IF(I3616&gt;0,H3616/I3616,0)</f>
      </c>
      <c r="K3616" s="139" t="str">
        <f>1-EXP(-J3616)</f>
      </c>
      <c r="L3616" s="140" t="str">
        <f>IF(G3616=30,1,M3615)</f>
      </c>
      <c r="M3616" s="141" t="str">
        <f>L3616*(1-K3616)</f>
      </c>
    </row>
    <row r="3617">
      <c r="A3617" t="s">
        <v>148</v>
      </c>
      <c r="B3617" t="s">
        <v>168</v>
      </c>
      <c r="C3617" s="4" t="s">
        <v>169</v>
      </c>
      <c r="D3617" t="s">
        <v>166</v>
      </c>
      <c r="E3617" t="s">
        <v>451</v>
      </c>
      <c r="F3617" s="134" t="n">
        <v>2037</v>
      </c>
      <c r="G3617" s="135" t="n">
        <v>45</v>
      </c>
      <c r="H3617" s="136" t="n">
        <v>6136.61809449389</v>
      </c>
      <c r="I3617" s="137" t="n">
        <v>4282081.54215204</v>
      </c>
      <c r="J3617" s="138" t="str">
        <f>IF(I3617&gt;0,H3617/I3617,0)</f>
      </c>
      <c r="K3617" s="139" t="str">
        <f>1-EXP(-J3617)</f>
      </c>
      <c r="L3617" s="140" t="str">
        <f>IF(G3617=30,1,M3616)</f>
      </c>
      <c r="M3617" s="141" t="str">
        <f>L3617*(1-K3617)</f>
      </c>
    </row>
    <row r="3618">
      <c r="A3618" t="s">
        <v>148</v>
      </c>
      <c r="B3618" t="s">
        <v>168</v>
      </c>
      <c r="C3618" s="4" t="s">
        <v>169</v>
      </c>
      <c r="D3618" t="s">
        <v>166</v>
      </c>
      <c r="E3618" t="s">
        <v>451</v>
      </c>
      <c r="F3618" s="134" t="n">
        <v>2037</v>
      </c>
      <c r="G3618" s="135" t="n">
        <v>46</v>
      </c>
      <c r="H3618" s="136" t="n">
        <v>6718.68706825305</v>
      </c>
      <c r="I3618" s="137" t="n">
        <v>4292343.51801835</v>
      </c>
      <c r="J3618" s="138" t="str">
        <f>IF(I3618&gt;0,H3618/I3618,0)</f>
      </c>
      <c r="K3618" s="139" t="str">
        <f>1-EXP(-J3618)</f>
      </c>
      <c r="L3618" s="140" t="str">
        <f>IF(G3618=30,1,M3617)</f>
      </c>
      <c r="M3618" s="141" t="str">
        <f>L3618*(1-K3618)</f>
      </c>
    </row>
    <row r="3619">
      <c r="A3619" t="s">
        <v>148</v>
      </c>
      <c r="B3619" t="s">
        <v>168</v>
      </c>
      <c r="C3619" s="4" t="s">
        <v>169</v>
      </c>
      <c r="D3619" t="s">
        <v>166</v>
      </c>
      <c r="E3619" t="s">
        <v>451</v>
      </c>
      <c r="F3619" s="134" t="n">
        <v>2037</v>
      </c>
      <c r="G3619" s="135" t="n">
        <v>47</v>
      </c>
      <c r="H3619" s="136" t="n">
        <v>10004.9512284366</v>
      </c>
      <c r="I3619" s="137" t="n">
        <v>6316142.9661515</v>
      </c>
      <c r="J3619" s="138" t="str">
        <f>IF(I3619&gt;0,H3619/I3619,0)</f>
      </c>
      <c r="K3619" s="139" t="str">
        <f>1-EXP(-J3619)</f>
      </c>
      <c r="L3619" s="140" t="str">
        <f>IF(G3619=30,1,M3618)</f>
      </c>
      <c r="M3619" s="141" t="str">
        <f>L3619*(1-K3619)</f>
      </c>
    </row>
    <row r="3620">
      <c r="A3620" t="s">
        <v>148</v>
      </c>
      <c r="B3620" t="s">
        <v>168</v>
      </c>
      <c r="C3620" s="4" t="s">
        <v>169</v>
      </c>
      <c r="D3620" t="s">
        <v>166</v>
      </c>
      <c r="E3620" t="s">
        <v>451</v>
      </c>
      <c r="F3620" s="134" t="n">
        <v>2037</v>
      </c>
      <c r="G3620" s="135" t="n">
        <v>48</v>
      </c>
      <c r="H3620" s="136" t="n">
        <v>7964.75139750129</v>
      </c>
      <c r="I3620" s="137" t="n">
        <v>4236454.13363636</v>
      </c>
      <c r="J3620" s="138" t="str">
        <f>IF(I3620&gt;0,H3620/I3620,0)</f>
      </c>
      <c r="K3620" s="139" t="str">
        <f>1-EXP(-J3620)</f>
      </c>
      <c r="L3620" s="140" t="str">
        <f>IF(G3620=30,1,M3619)</f>
      </c>
      <c r="M3620" s="141" t="str">
        <f>L3620*(1-K3620)</f>
      </c>
    </row>
    <row r="3621">
      <c r="A3621" t="s">
        <v>148</v>
      </c>
      <c r="B3621" t="s">
        <v>168</v>
      </c>
      <c r="C3621" s="4" t="s">
        <v>169</v>
      </c>
      <c r="D3621" t="s">
        <v>166</v>
      </c>
      <c r="E3621" t="s">
        <v>451</v>
      </c>
      <c r="F3621" s="134" t="n">
        <v>2037</v>
      </c>
      <c r="G3621" s="135" t="n">
        <v>49</v>
      </c>
      <c r="H3621" s="136" t="n">
        <v>8679.74914307522</v>
      </c>
      <c r="I3621" s="137" t="n">
        <v>4211161.43283637</v>
      </c>
      <c r="J3621" s="138" t="str">
        <f>IF(I3621&gt;0,H3621/I3621,0)</f>
      </c>
      <c r="K3621" s="139" t="str">
        <f>1-EXP(-J3621)</f>
      </c>
      <c r="L3621" s="140" t="str">
        <f>IF(G3621=30,1,M3620)</f>
      </c>
      <c r="M3621" s="141" t="str">
        <f>L3621*(1-K3621)</f>
      </c>
    </row>
    <row r="3622">
      <c r="A3622" t="s">
        <v>148</v>
      </c>
      <c r="B3622" t="s">
        <v>168</v>
      </c>
      <c r="C3622" s="4" t="s">
        <v>169</v>
      </c>
      <c r="D3622" t="s">
        <v>166</v>
      </c>
      <c r="E3622" t="s">
        <v>451</v>
      </c>
      <c r="F3622" s="134" t="n">
        <v>2037</v>
      </c>
      <c r="G3622" s="135" t="n">
        <v>50</v>
      </c>
      <c r="H3622" s="136" t="n">
        <v>9691.39090126929</v>
      </c>
      <c r="I3622" s="137" t="n">
        <v>4072496.13528025</v>
      </c>
      <c r="J3622" s="138" t="str">
        <f>IF(I3622&gt;0,H3622/I3622,0)</f>
      </c>
      <c r="K3622" s="139" t="str">
        <f>1-EXP(-J3622)</f>
      </c>
      <c r="L3622" s="140" t="str">
        <f>IF(G3622=30,1,M3621)</f>
      </c>
      <c r="M3622" s="141" t="str">
        <f>L3622*(1-K3622)</f>
      </c>
    </row>
    <row r="3623">
      <c r="A3623" t="s">
        <v>148</v>
      </c>
      <c r="B3623" t="s">
        <v>168</v>
      </c>
      <c r="C3623" s="4" t="s">
        <v>169</v>
      </c>
      <c r="D3623" t="s">
        <v>166</v>
      </c>
      <c r="E3623" t="s">
        <v>451</v>
      </c>
      <c r="F3623" s="134" t="n">
        <v>2037</v>
      </c>
      <c r="G3623" s="135" t="n">
        <v>51</v>
      </c>
      <c r="H3623" s="136" t="n">
        <v>10486.9897513776</v>
      </c>
      <c r="I3623" s="137" t="n">
        <v>4027474.52617188</v>
      </c>
      <c r="J3623" s="138" t="str">
        <f>IF(I3623&gt;0,H3623/I3623,0)</f>
      </c>
      <c r="K3623" s="139" t="str">
        <f>1-EXP(-J3623)</f>
      </c>
      <c r="L3623" s="140" t="str">
        <f>IF(G3623=30,1,M3622)</f>
      </c>
      <c r="M3623" s="141" t="str">
        <f>L3623*(1-K3623)</f>
      </c>
    </row>
    <row r="3624">
      <c r="A3624" t="s">
        <v>148</v>
      </c>
      <c r="B3624" t="s">
        <v>168</v>
      </c>
      <c r="C3624" s="4" t="s">
        <v>169</v>
      </c>
      <c r="D3624" t="s">
        <v>166</v>
      </c>
      <c r="E3624" t="s">
        <v>451</v>
      </c>
      <c r="F3624" s="134" t="n">
        <v>2037</v>
      </c>
      <c r="G3624" s="135" t="n">
        <v>52</v>
      </c>
      <c r="H3624" s="136" t="n">
        <v>11594.0453904355</v>
      </c>
      <c r="I3624" s="137" t="n">
        <v>4072741.32133128</v>
      </c>
      <c r="J3624" s="138" t="str">
        <f>IF(I3624&gt;0,H3624/I3624,0)</f>
      </c>
      <c r="K3624" s="139" t="str">
        <f>1-EXP(-J3624)</f>
      </c>
      <c r="L3624" s="140" t="str">
        <f>IF(G3624=30,1,M3623)</f>
      </c>
      <c r="M3624" s="141" t="str">
        <f>L3624*(1-K3624)</f>
      </c>
    </row>
    <row r="3625">
      <c r="A3625" t="s">
        <v>148</v>
      </c>
      <c r="B3625" t="s">
        <v>168</v>
      </c>
      <c r="C3625" s="4" t="s">
        <v>169</v>
      </c>
      <c r="D3625" t="s">
        <v>166</v>
      </c>
      <c r="E3625" t="s">
        <v>451</v>
      </c>
      <c r="F3625" s="134" t="n">
        <v>2037</v>
      </c>
      <c r="G3625" s="135" t="n">
        <v>53</v>
      </c>
      <c r="H3625" s="136" t="n">
        <v>12873.3949115598</v>
      </c>
      <c r="I3625" s="137" t="n">
        <v>4140714.47320852</v>
      </c>
      <c r="J3625" s="138" t="str">
        <f>IF(I3625&gt;0,H3625/I3625,0)</f>
      </c>
      <c r="K3625" s="139" t="str">
        <f>1-EXP(-J3625)</f>
      </c>
      <c r="L3625" s="140" t="str">
        <f>IF(G3625=30,1,M3624)</f>
      </c>
      <c r="M3625" s="141" t="str">
        <f>L3625*(1-K3625)</f>
      </c>
    </row>
    <row r="3626">
      <c r="A3626" t="s">
        <v>148</v>
      </c>
      <c r="B3626" t="s">
        <v>168</v>
      </c>
      <c r="C3626" s="4" t="s">
        <v>169</v>
      </c>
      <c r="D3626" t="s">
        <v>166</v>
      </c>
      <c r="E3626" t="s">
        <v>451</v>
      </c>
      <c r="F3626" s="134" t="n">
        <v>2037</v>
      </c>
      <c r="G3626" s="135" t="n">
        <v>54</v>
      </c>
      <c r="H3626" s="136" t="n">
        <v>13919.1281484502</v>
      </c>
      <c r="I3626" s="137" t="n">
        <v>4102364.64896939</v>
      </c>
      <c r="J3626" s="138" t="str">
        <f>IF(I3626&gt;0,H3626/I3626,0)</f>
      </c>
      <c r="K3626" s="139" t="str">
        <f>1-EXP(-J3626)</f>
      </c>
      <c r="L3626" s="140" t="str">
        <f>IF(G3626=30,1,M3625)</f>
      </c>
      <c r="M3626" s="141" t="str">
        <f>L3626*(1-K3626)</f>
      </c>
    </row>
    <row r="3627">
      <c r="A3627" t="s">
        <v>148</v>
      </c>
      <c r="B3627" t="s">
        <v>168</v>
      </c>
      <c r="C3627" s="4" t="s">
        <v>169</v>
      </c>
      <c r="D3627" t="s">
        <v>166</v>
      </c>
      <c r="E3627" t="s">
        <v>451</v>
      </c>
      <c r="F3627" s="134" t="n">
        <v>2037</v>
      </c>
      <c r="G3627" s="135" t="n">
        <v>55</v>
      </c>
      <c r="H3627" s="136" t="n">
        <v>14617.0588467293</v>
      </c>
      <c r="I3627" s="137" t="n">
        <v>3955339.20715386</v>
      </c>
      <c r="J3627" s="138" t="str">
        <f>IF(I3627&gt;0,H3627/I3627,0)</f>
      </c>
      <c r="K3627" s="139" t="str">
        <f>1-EXP(-J3627)</f>
      </c>
      <c r="L3627" s="140" t="str">
        <f>IF(G3627=30,1,M3626)</f>
      </c>
      <c r="M3627" s="141" t="str">
        <f>L3627*(1-K3627)</f>
      </c>
    </row>
    <row r="3628">
      <c r="A3628" t="s">
        <v>148</v>
      </c>
      <c r="B3628" t="s">
        <v>168</v>
      </c>
      <c r="C3628" s="4" t="s">
        <v>169</v>
      </c>
      <c r="D3628" t="s">
        <v>166</v>
      </c>
      <c r="E3628" t="s">
        <v>451</v>
      </c>
      <c r="F3628" s="134" t="n">
        <v>2037</v>
      </c>
      <c r="G3628" s="135" t="n">
        <v>56</v>
      </c>
      <c r="H3628" s="136" t="n">
        <v>15570.81256181</v>
      </c>
      <c r="I3628" s="137" t="n">
        <v>3867213.82053703</v>
      </c>
      <c r="J3628" s="138" t="str">
        <f>IF(I3628&gt;0,H3628/I3628,0)</f>
      </c>
      <c r="K3628" s="139" t="str">
        <f>1-EXP(-J3628)</f>
      </c>
      <c r="L3628" s="140" t="str">
        <f>IF(G3628=30,1,M3627)</f>
      </c>
      <c r="M3628" s="141" t="str">
        <f>L3628*(1-K3628)</f>
      </c>
    </row>
    <row r="3629">
      <c r="A3629" t="s">
        <v>148</v>
      </c>
      <c r="B3629" t="s">
        <v>168</v>
      </c>
      <c r="C3629" s="4" t="s">
        <v>169</v>
      </c>
      <c r="D3629" t="s">
        <v>166</v>
      </c>
      <c r="E3629" t="s">
        <v>451</v>
      </c>
      <c r="F3629" s="134" t="n">
        <v>2037</v>
      </c>
      <c r="G3629" s="135" t="n">
        <v>57</v>
      </c>
      <c r="H3629" s="136" t="n">
        <v>16681.1717964508</v>
      </c>
      <c r="I3629" s="137" t="n">
        <v>3793554.27049708</v>
      </c>
      <c r="J3629" s="138" t="str">
        <f>IF(I3629&gt;0,H3629/I3629,0)</f>
      </c>
      <c r="K3629" s="139" t="str">
        <f>1-EXP(-J3629)</f>
      </c>
      <c r="L3629" s="140" t="str">
        <f>IF(G3629=30,1,M3628)</f>
      </c>
      <c r="M3629" s="141" t="str">
        <f>L3629*(1-K3629)</f>
      </c>
    </row>
    <row r="3630">
      <c r="A3630" t="s">
        <v>148</v>
      </c>
      <c r="B3630" t="s">
        <v>168</v>
      </c>
      <c r="C3630" s="4" t="s">
        <v>169</v>
      </c>
      <c r="D3630" t="s">
        <v>166</v>
      </c>
      <c r="E3630" t="s">
        <v>451</v>
      </c>
      <c r="F3630" s="134" t="n">
        <v>2037</v>
      </c>
      <c r="G3630" s="135" t="n">
        <v>58</v>
      </c>
      <c r="H3630" s="136" t="n">
        <v>17851.3233511942</v>
      </c>
      <c r="I3630" s="137" t="n">
        <v>3713740.50213364</v>
      </c>
      <c r="J3630" s="138" t="str">
        <f>IF(I3630&gt;0,H3630/I3630,0)</f>
      </c>
      <c r="K3630" s="139" t="str">
        <f>1-EXP(-J3630)</f>
      </c>
      <c r="L3630" s="140" t="str">
        <f>IF(G3630=30,1,M3629)</f>
      </c>
      <c r="M3630" s="141" t="str">
        <f>L3630*(1-K3630)</f>
      </c>
    </row>
    <row r="3631">
      <c r="A3631" t="s">
        <v>148</v>
      </c>
      <c r="B3631" t="s">
        <v>168</v>
      </c>
      <c r="C3631" s="4" t="s">
        <v>169</v>
      </c>
      <c r="D3631" t="s">
        <v>166</v>
      </c>
      <c r="E3631" t="s">
        <v>451</v>
      </c>
      <c r="F3631" s="134" t="n">
        <v>2037</v>
      </c>
      <c r="G3631" s="135" t="n">
        <v>59</v>
      </c>
      <c r="H3631" s="136" t="n">
        <v>19012.0388370546</v>
      </c>
      <c r="I3631" s="137" t="n">
        <v>3614664.81834323</v>
      </c>
      <c r="J3631" s="138" t="str">
        <f>IF(I3631&gt;0,H3631/I3631,0)</f>
      </c>
      <c r="K3631" s="139" t="str">
        <f>1-EXP(-J3631)</f>
      </c>
      <c r="L3631" s="140" t="str">
        <f>IF(G3631=30,1,M3630)</f>
      </c>
      <c r="M3631" s="141" t="str">
        <f>L3631*(1-K3631)</f>
      </c>
    </row>
    <row r="3632">
      <c r="A3632" t="s">
        <v>148</v>
      </c>
      <c r="B3632" t="s">
        <v>168</v>
      </c>
      <c r="C3632" s="4" t="s">
        <v>169</v>
      </c>
      <c r="D3632" t="s">
        <v>166</v>
      </c>
      <c r="E3632" t="s">
        <v>451</v>
      </c>
      <c r="F3632" s="134" t="n">
        <v>2037</v>
      </c>
      <c r="G3632" s="135" t="n">
        <v>60</v>
      </c>
      <c r="H3632" s="136" t="n">
        <v>20413.5040815705</v>
      </c>
      <c r="I3632" s="137" t="n">
        <v>3530283.73186983</v>
      </c>
      <c r="J3632" s="138" t="str">
        <f>IF(I3632&gt;0,H3632/I3632,0)</f>
      </c>
      <c r="K3632" s="139" t="str">
        <f>1-EXP(-J3632)</f>
      </c>
      <c r="L3632" s="140" t="str">
        <f>IF(G3632=30,1,M3631)</f>
      </c>
      <c r="M3632" s="141" t="str">
        <f>L3632*(1-K3632)</f>
      </c>
    </row>
    <row r="3633">
      <c r="A3633" t="s">
        <v>148</v>
      </c>
      <c r="B3633" t="s">
        <v>168</v>
      </c>
      <c r="C3633" s="4" t="s">
        <v>169</v>
      </c>
      <c r="D3633" t="s">
        <v>166</v>
      </c>
      <c r="E3633" t="s">
        <v>451</v>
      </c>
      <c r="F3633" s="134" t="n">
        <v>2037</v>
      </c>
      <c r="G3633" s="135" t="n">
        <v>61</v>
      </c>
      <c r="H3633" s="136" t="n">
        <v>21784.2389032288</v>
      </c>
      <c r="I3633" s="137" t="n">
        <v>3433623.03101803</v>
      </c>
      <c r="J3633" s="138" t="str">
        <f>IF(I3633&gt;0,H3633/I3633,0)</f>
      </c>
      <c r="K3633" s="139" t="str">
        <f>1-EXP(-J3633)</f>
      </c>
      <c r="L3633" s="140" t="str">
        <f>IF(G3633=30,1,M3632)</f>
      </c>
      <c r="M3633" s="141" t="str">
        <f>L3633*(1-K3633)</f>
      </c>
    </row>
    <row r="3634">
      <c r="A3634" t="s">
        <v>148</v>
      </c>
      <c r="B3634" t="s">
        <v>168</v>
      </c>
      <c r="C3634" s="4" t="s">
        <v>169</v>
      </c>
      <c r="D3634" t="s">
        <v>166</v>
      </c>
      <c r="E3634" t="s">
        <v>451</v>
      </c>
      <c r="F3634" s="134" t="n">
        <v>2037</v>
      </c>
      <c r="G3634" s="135" t="n">
        <v>62</v>
      </c>
      <c r="H3634" s="136" t="n">
        <v>23182.545326969</v>
      </c>
      <c r="I3634" s="137" t="n">
        <v>3335420.57906786</v>
      </c>
      <c r="J3634" s="138" t="str">
        <f>IF(I3634&gt;0,H3634/I3634,0)</f>
      </c>
      <c r="K3634" s="139" t="str">
        <f>1-EXP(-J3634)</f>
      </c>
      <c r="L3634" s="140" t="str">
        <f>IF(G3634=30,1,M3633)</f>
      </c>
      <c r="M3634" s="141" t="str">
        <f>L3634*(1-K3634)</f>
      </c>
    </row>
    <row r="3635">
      <c r="A3635" t="s">
        <v>148</v>
      </c>
      <c r="B3635" t="s">
        <v>168</v>
      </c>
      <c r="C3635" s="4" t="s">
        <v>169</v>
      </c>
      <c r="D3635" t="s">
        <v>166</v>
      </c>
      <c r="E3635" t="s">
        <v>451</v>
      </c>
      <c r="F3635" s="134" t="n">
        <v>2037</v>
      </c>
      <c r="G3635" s="135" t="n">
        <v>63</v>
      </c>
      <c r="H3635" s="136" t="n">
        <v>24455.9239810247</v>
      </c>
      <c r="I3635" s="137" t="n">
        <v>3211068.11111074</v>
      </c>
      <c r="J3635" s="138" t="str">
        <f>IF(I3635&gt;0,H3635/I3635,0)</f>
      </c>
      <c r="K3635" s="139" t="str">
        <f>1-EXP(-J3635)</f>
      </c>
      <c r="L3635" s="140" t="str">
        <f>IF(G3635=30,1,M3634)</f>
      </c>
      <c r="M3635" s="141" t="str">
        <f>L3635*(1-K3635)</f>
      </c>
    </row>
    <row r="3636">
      <c r="A3636" t="s">
        <v>148</v>
      </c>
      <c r="B3636" t="s">
        <v>168</v>
      </c>
      <c r="C3636" s="4" t="s">
        <v>169</v>
      </c>
      <c r="D3636" t="s">
        <v>166</v>
      </c>
      <c r="E3636" t="s">
        <v>451</v>
      </c>
      <c r="F3636" s="134" t="n">
        <v>2037</v>
      </c>
      <c r="G3636" s="135" t="n">
        <v>64</v>
      </c>
      <c r="H3636" s="136" t="n">
        <v>26207.2670432332</v>
      </c>
      <c r="I3636" s="137" t="n">
        <v>3139900.78888196</v>
      </c>
      <c r="J3636" s="138" t="str">
        <f>IF(I3636&gt;0,H3636/I3636,0)</f>
      </c>
      <c r="K3636" s="139" t="str">
        <f>1-EXP(-J3636)</f>
      </c>
      <c r="L3636" s="140" t="str">
        <f>IF(G3636=30,1,M3635)</f>
      </c>
      <c r="M3636" s="141" t="str">
        <f>L3636*(1-K3636)</f>
      </c>
    </row>
    <row r="3637">
      <c r="A3637" t="s">
        <v>148</v>
      </c>
      <c r="B3637" t="s">
        <v>168</v>
      </c>
      <c r="C3637" s="4" t="s">
        <v>169</v>
      </c>
      <c r="D3637" t="s">
        <v>166</v>
      </c>
      <c r="E3637" t="s">
        <v>451</v>
      </c>
      <c r="F3637" s="134" t="n">
        <v>2037</v>
      </c>
      <c r="G3637" s="135" t="n">
        <v>65</v>
      </c>
      <c r="H3637" s="136" t="n">
        <v>25746.3933048298</v>
      </c>
      <c r="I3637" s="137" t="n">
        <v>2921149.31611928</v>
      </c>
      <c r="J3637" s="138" t="str">
        <f>IF(I3637&gt;0,H3637/I3637,0)</f>
      </c>
      <c r="K3637" s="139" t="str">
        <f>1-EXP(-J3637)</f>
      </c>
      <c r="L3637" s="140" t="str">
        <f>IF(G3637=30,1,M3636)</f>
      </c>
      <c r="M3637" s="141" t="str">
        <f>L3637*(1-K3637)</f>
      </c>
    </row>
    <row r="3638">
      <c r="A3638" t="s">
        <v>148</v>
      </c>
      <c r="B3638" t="s">
        <v>168</v>
      </c>
      <c r="C3638" s="4" t="s">
        <v>169</v>
      </c>
      <c r="D3638" t="s">
        <v>166</v>
      </c>
      <c r="E3638" t="s">
        <v>451</v>
      </c>
      <c r="F3638" s="134" t="n">
        <v>2037</v>
      </c>
      <c r="G3638" s="135" t="n">
        <v>66</v>
      </c>
      <c r="H3638" s="136" t="n">
        <v>27164.6172552286</v>
      </c>
      <c r="I3638" s="137" t="n">
        <v>2811117.70715162</v>
      </c>
      <c r="J3638" s="138" t="str">
        <f>IF(I3638&gt;0,H3638/I3638,0)</f>
      </c>
      <c r="K3638" s="139" t="str">
        <f>1-EXP(-J3638)</f>
      </c>
      <c r="L3638" s="140" t="str">
        <f>IF(G3638=30,1,M3637)</f>
      </c>
      <c r="M3638" s="141" t="str">
        <f>L3638*(1-K3638)</f>
      </c>
    </row>
    <row r="3639">
      <c r="A3639" t="s">
        <v>148</v>
      </c>
      <c r="B3639" t="s">
        <v>168</v>
      </c>
      <c r="C3639" s="4" t="s">
        <v>169</v>
      </c>
      <c r="D3639" t="s">
        <v>166</v>
      </c>
      <c r="E3639" t="s">
        <v>451</v>
      </c>
      <c r="F3639" s="134" t="n">
        <v>2037</v>
      </c>
      <c r="G3639" s="135" t="n">
        <v>67</v>
      </c>
      <c r="H3639" s="136" t="n">
        <v>28673.7747525008</v>
      </c>
      <c r="I3639" s="137" t="n">
        <v>2703462.75945293</v>
      </c>
      <c r="J3639" s="138" t="str">
        <f>IF(I3639&gt;0,H3639/I3639,0)</f>
      </c>
      <c r="K3639" s="139" t="str">
        <f>1-EXP(-J3639)</f>
      </c>
      <c r="L3639" s="140" t="str">
        <f>IF(G3639=30,1,M3638)</f>
      </c>
      <c r="M3639" s="141" t="str">
        <f>L3639*(1-K3639)</f>
      </c>
    </row>
    <row r="3640">
      <c r="A3640" t="s">
        <v>148</v>
      </c>
      <c r="B3640" t="s">
        <v>168</v>
      </c>
      <c r="C3640" s="4" t="s">
        <v>169</v>
      </c>
      <c r="D3640" t="s">
        <v>166</v>
      </c>
      <c r="E3640" t="s">
        <v>451</v>
      </c>
      <c r="F3640" s="134" t="n">
        <v>2037</v>
      </c>
      <c r="G3640" s="135" t="n">
        <v>68</v>
      </c>
      <c r="H3640" s="136" t="n">
        <v>30132.6349679115</v>
      </c>
      <c r="I3640" s="137" t="n">
        <v>2586874.66112546</v>
      </c>
      <c r="J3640" s="138" t="str">
        <f>IF(I3640&gt;0,H3640/I3640,0)</f>
      </c>
      <c r="K3640" s="139" t="str">
        <f>1-EXP(-J3640)</f>
      </c>
      <c r="L3640" s="140" t="str">
        <f>IF(G3640=30,1,M3639)</f>
      </c>
      <c r="M3640" s="141" t="str">
        <f>L3640*(1-K3640)</f>
      </c>
    </row>
    <row r="3641">
      <c r="A3641" t="s">
        <v>148</v>
      </c>
      <c r="B3641" t="s">
        <v>168</v>
      </c>
      <c r="C3641" s="4" t="s">
        <v>169</v>
      </c>
      <c r="D3641" t="s">
        <v>166</v>
      </c>
      <c r="E3641" t="s">
        <v>451</v>
      </c>
      <c r="F3641" s="134" t="n">
        <v>2037</v>
      </c>
      <c r="G3641" s="135" t="n">
        <v>69</v>
      </c>
      <c r="H3641" s="136" t="n">
        <v>31406.9940012089</v>
      </c>
      <c r="I3641" s="137" t="n">
        <v>2452895.24954596</v>
      </c>
      <c r="J3641" s="138" t="str">
        <f>IF(I3641&gt;0,H3641/I3641,0)</f>
      </c>
      <c r="K3641" s="139" t="str">
        <f>1-EXP(-J3641)</f>
      </c>
      <c r="L3641" s="140" t="str">
        <f>IF(G3641=30,1,M3640)</f>
      </c>
      <c r="M3641" s="141" t="str">
        <f>L3641*(1-K3641)</f>
      </c>
    </row>
    <row r="3642">
      <c r="A3642" t="s">
        <v>148</v>
      </c>
      <c r="B3642" t="s">
        <v>168</v>
      </c>
      <c r="C3642" s="4" t="s">
        <v>169</v>
      </c>
      <c r="D3642" t="s">
        <v>166</v>
      </c>
      <c r="E3642" t="s">
        <v>451</v>
      </c>
      <c r="F3642" s="134" t="n">
        <v>2038</v>
      </c>
      <c r="G3642" s="135" t="n">
        <v>30</v>
      </c>
      <c r="H3642" s="136" t="n">
        <v>762.497053129763</v>
      </c>
      <c r="I3642" s="137" t="n">
        <v>4653476.99276384</v>
      </c>
      <c r="J3642" s="138" t="str">
        <f>IF(I3642&gt;0,H3642/I3642,0)</f>
      </c>
      <c r="K3642" s="139" t="str">
        <f>1-EXP(-J3642)</f>
      </c>
      <c r="L3642" s="140" t="str">
        <f>IF(G3642=30,1,M3641)</f>
      </c>
      <c r="M3642" s="141" t="str">
        <f>L3642*(1-K3642)</f>
      </c>
    </row>
    <row r="3643">
      <c r="A3643" t="s">
        <v>148</v>
      </c>
      <c r="B3643" t="s">
        <v>168</v>
      </c>
      <c r="C3643" s="4" t="s">
        <v>169</v>
      </c>
      <c r="D3643" t="s">
        <v>166</v>
      </c>
      <c r="E3643" t="s">
        <v>451</v>
      </c>
      <c r="F3643" s="134" t="n">
        <v>2038</v>
      </c>
      <c r="G3643" s="135" t="n">
        <v>31</v>
      </c>
      <c r="H3643" s="136" t="n">
        <v>1035.95105343607</v>
      </c>
      <c r="I3643" s="137" t="n">
        <v>4679841.25641253</v>
      </c>
      <c r="J3643" s="138" t="str">
        <f>IF(I3643&gt;0,H3643/I3643,0)</f>
      </c>
      <c r="K3643" s="139" t="str">
        <f>1-EXP(-J3643)</f>
      </c>
      <c r="L3643" s="140" t="str">
        <f>IF(G3643=30,1,M3642)</f>
      </c>
      <c r="M3643" s="141" t="str">
        <f>L3643*(1-K3643)</f>
      </c>
    </row>
    <row r="3644">
      <c r="A3644" t="s">
        <v>148</v>
      </c>
      <c r="B3644" t="s">
        <v>168</v>
      </c>
      <c r="C3644" s="4" t="s">
        <v>169</v>
      </c>
      <c r="D3644" t="s">
        <v>166</v>
      </c>
      <c r="E3644" t="s">
        <v>451</v>
      </c>
      <c r="F3644" s="134" t="n">
        <v>2038</v>
      </c>
      <c r="G3644" s="135" t="n">
        <v>32</v>
      </c>
      <c r="H3644" s="136" t="n">
        <v>1071.28254983135</v>
      </c>
      <c r="I3644" s="137" t="n">
        <v>4596991.22017737</v>
      </c>
      <c r="J3644" s="138" t="str">
        <f>IF(I3644&gt;0,H3644/I3644,0)</f>
      </c>
      <c r="K3644" s="139" t="str">
        <f>1-EXP(-J3644)</f>
      </c>
      <c r="L3644" s="140" t="str">
        <f>IF(G3644=30,1,M3643)</f>
      </c>
      <c r="M3644" s="141" t="str">
        <f>L3644*(1-K3644)</f>
      </c>
    </row>
    <row r="3645">
      <c r="A3645" t="s">
        <v>148</v>
      </c>
      <c r="B3645" t="s">
        <v>168</v>
      </c>
      <c r="C3645" s="4" t="s">
        <v>169</v>
      </c>
      <c r="D3645" t="s">
        <v>166</v>
      </c>
      <c r="E3645" t="s">
        <v>451</v>
      </c>
      <c r="F3645" s="134" t="n">
        <v>2038</v>
      </c>
      <c r="G3645" s="135" t="n">
        <v>33</v>
      </c>
      <c r="H3645" s="136" t="n">
        <v>1119.68079736998</v>
      </c>
      <c r="I3645" s="137" t="n">
        <v>4536031.73027817</v>
      </c>
      <c r="J3645" s="138" t="str">
        <f>IF(I3645&gt;0,H3645/I3645,0)</f>
      </c>
      <c r="K3645" s="139" t="str">
        <f>1-EXP(-J3645)</f>
      </c>
      <c r="L3645" s="140" t="str">
        <f>IF(G3645=30,1,M3644)</f>
      </c>
      <c r="M3645" s="141" t="str">
        <f>L3645*(1-K3645)</f>
      </c>
    </row>
    <row r="3646">
      <c r="A3646" t="s">
        <v>148</v>
      </c>
      <c r="B3646" t="s">
        <v>168</v>
      </c>
      <c r="C3646" s="4" t="s">
        <v>169</v>
      </c>
      <c r="D3646" t="s">
        <v>166</v>
      </c>
      <c r="E3646" t="s">
        <v>451</v>
      </c>
      <c r="F3646" s="134" t="n">
        <v>2038</v>
      </c>
      <c r="G3646" s="135" t="n">
        <v>34</v>
      </c>
      <c r="H3646" s="136" t="n">
        <v>1160.12453739951</v>
      </c>
      <c r="I3646" s="137" t="n">
        <v>4407367.14966828</v>
      </c>
      <c r="J3646" s="138" t="str">
        <f>IF(I3646&gt;0,H3646/I3646,0)</f>
      </c>
      <c r="K3646" s="139" t="str">
        <f>1-EXP(-J3646)</f>
      </c>
      <c r="L3646" s="140" t="str">
        <f>IF(G3646=30,1,M3645)</f>
      </c>
      <c r="M3646" s="141" t="str">
        <f>L3646*(1-K3646)</f>
      </c>
    </row>
    <row r="3647">
      <c r="A3647" t="s">
        <v>148</v>
      </c>
      <c r="B3647" t="s">
        <v>168</v>
      </c>
      <c r="C3647" s="4" t="s">
        <v>169</v>
      </c>
      <c r="D3647" t="s">
        <v>166</v>
      </c>
      <c r="E3647" t="s">
        <v>451</v>
      </c>
      <c r="F3647" s="134" t="n">
        <v>2038</v>
      </c>
      <c r="G3647" s="135" t="n">
        <v>35</v>
      </c>
      <c r="H3647" s="136" t="n">
        <v>1533.73621895015</v>
      </c>
      <c r="I3647" s="137" t="n">
        <v>4341599.64850842</v>
      </c>
      <c r="J3647" s="138" t="str">
        <f>IF(I3647&gt;0,H3647/I3647,0)</f>
      </c>
      <c r="K3647" s="139" t="str">
        <f>1-EXP(-J3647)</f>
      </c>
      <c r="L3647" s="140" t="str">
        <f>IF(G3647=30,1,M3646)</f>
      </c>
      <c r="M3647" s="141" t="str">
        <f>L3647*(1-K3647)</f>
      </c>
    </row>
    <row r="3648">
      <c r="A3648" t="s">
        <v>148</v>
      </c>
      <c r="B3648" t="s">
        <v>168</v>
      </c>
      <c r="C3648" s="4" t="s">
        <v>169</v>
      </c>
      <c r="D3648" t="s">
        <v>166</v>
      </c>
      <c r="E3648" t="s">
        <v>451</v>
      </c>
      <c r="F3648" s="134" t="n">
        <v>2038</v>
      </c>
      <c r="G3648" s="135" t="n">
        <v>36</v>
      </c>
      <c r="H3648" s="136" t="n">
        <v>1910.57840796206</v>
      </c>
      <c r="I3648" s="137" t="n">
        <v>4318719.80858252</v>
      </c>
      <c r="J3648" s="138" t="str">
        <f>IF(I3648&gt;0,H3648/I3648,0)</f>
      </c>
      <c r="K3648" s="139" t="str">
        <f>1-EXP(-J3648)</f>
      </c>
      <c r="L3648" s="140" t="str">
        <f>IF(G3648=30,1,M3647)</f>
      </c>
      <c r="M3648" s="141" t="str">
        <f>L3648*(1-K3648)</f>
      </c>
    </row>
    <row r="3649">
      <c r="A3649" t="s">
        <v>148</v>
      </c>
      <c r="B3649" t="s">
        <v>168</v>
      </c>
      <c r="C3649" s="4" t="s">
        <v>169</v>
      </c>
      <c r="D3649" t="s">
        <v>166</v>
      </c>
      <c r="E3649" t="s">
        <v>451</v>
      </c>
      <c r="F3649" s="134" t="n">
        <v>2038</v>
      </c>
      <c r="G3649" s="135" t="n">
        <v>37</v>
      </c>
      <c r="H3649" s="136" t="n">
        <v>2043.0078525427</v>
      </c>
      <c r="I3649" s="137" t="n">
        <v>4297643.19414749</v>
      </c>
      <c r="J3649" s="138" t="str">
        <f>IF(I3649&gt;0,H3649/I3649,0)</f>
      </c>
      <c r="K3649" s="139" t="str">
        <f>1-EXP(-J3649)</f>
      </c>
      <c r="L3649" s="140" t="str">
        <f>IF(G3649=30,1,M3648)</f>
      </c>
      <c r="M3649" s="141" t="str">
        <f>L3649*(1-K3649)</f>
      </c>
    </row>
    <row r="3650">
      <c r="A3650" t="s">
        <v>148</v>
      </c>
      <c r="B3650" t="s">
        <v>168</v>
      </c>
      <c r="C3650" s="4" t="s">
        <v>169</v>
      </c>
      <c r="D3650" t="s">
        <v>166</v>
      </c>
      <c r="E3650" t="s">
        <v>451</v>
      </c>
      <c r="F3650" s="134" t="n">
        <v>2038</v>
      </c>
      <c r="G3650" s="135" t="n">
        <v>38</v>
      </c>
      <c r="H3650" s="136" t="n">
        <v>2191.24584201357</v>
      </c>
      <c r="I3650" s="137" t="n">
        <v>4276076.80514441</v>
      </c>
      <c r="J3650" s="138" t="str">
        <f>IF(I3650&gt;0,H3650/I3650,0)</f>
      </c>
      <c r="K3650" s="139" t="str">
        <f>1-EXP(-J3650)</f>
      </c>
      <c r="L3650" s="140" t="str">
        <f>IF(G3650=30,1,M3649)</f>
      </c>
      <c r="M3650" s="141" t="str">
        <f>L3650*(1-K3650)</f>
      </c>
    </row>
    <row r="3651">
      <c r="A3651" t="s">
        <v>148</v>
      </c>
      <c r="B3651" t="s">
        <v>168</v>
      </c>
      <c r="C3651" s="4" t="s">
        <v>169</v>
      </c>
      <c r="D3651" t="s">
        <v>166</v>
      </c>
      <c r="E3651" t="s">
        <v>451</v>
      </c>
      <c r="F3651" s="134" t="n">
        <v>2038</v>
      </c>
      <c r="G3651" s="135" t="n">
        <v>39</v>
      </c>
      <c r="H3651" s="136" t="n">
        <v>2376.6014039797</v>
      </c>
      <c r="I3651" s="137" t="n">
        <v>4293653.56602666</v>
      </c>
      <c r="J3651" s="138" t="str">
        <f>IF(I3651&gt;0,H3651/I3651,0)</f>
      </c>
      <c r="K3651" s="139" t="str">
        <f>1-EXP(-J3651)</f>
      </c>
      <c r="L3651" s="140" t="str">
        <f>IF(G3651=30,1,M3650)</f>
      </c>
      <c r="M3651" s="141" t="str">
        <f>L3651*(1-K3651)</f>
      </c>
    </row>
    <row r="3652">
      <c r="A3652" t="s">
        <v>148</v>
      </c>
      <c r="B3652" t="s">
        <v>168</v>
      </c>
      <c r="C3652" s="4" t="s">
        <v>169</v>
      </c>
      <c r="D3652" t="s">
        <v>166</v>
      </c>
      <c r="E3652" t="s">
        <v>451</v>
      </c>
      <c r="F3652" s="134" t="n">
        <v>2038</v>
      </c>
      <c r="G3652" s="135" t="n">
        <v>40</v>
      </c>
      <c r="H3652" s="136" t="n">
        <v>3238.57835845548</v>
      </c>
      <c r="I3652" s="137" t="n">
        <v>4349728.6573903</v>
      </c>
      <c r="J3652" s="138" t="str">
        <f>IF(I3652&gt;0,H3652/I3652,0)</f>
      </c>
      <c r="K3652" s="139" t="str">
        <f>1-EXP(-J3652)</f>
      </c>
      <c r="L3652" s="140" t="str">
        <f>IF(G3652=30,1,M3651)</f>
      </c>
      <c r="M3652" s="141" t="str">
        <f>L3652*(1-K3652)</f>
      </c>
    </row>
    <row r="3653">
      <c r="A3653" t="s">
        <v>148</v>
      </c>
      <c r="B3653" t="s">
        <v>168</v>
      </c>
      <c r="C3653" s="4" t="s">
        <v>169</v>
      </c>
      <c r="D3653" t="s">
        <v>166</v>
      </c>
      <c r="E3653" t="s">
        <v>451</v>
      </c>
      <c r="F3653" s="134" t="n">
        <v>2038</v>
      </c>
      <c r="G3653" s="135" t="n">
        <v>41</v>
      </c>
      <c r="H3653" s="136" t="n">
        <v>3880.44926400689</v>
      </c>
      <c r="I3653" s="137" t="n">
        <v>4482106.07177495</v>
      </c>
      <c r="J3653" s="138" t="str">
        <f>IF(I3653&gt;0,H3653/I3653,0)</f>
      </c>
      <c r="K3653" s="139" t="str">
        <f>1-EXP(-J3653)</f>
      </c>
      <c r="L3653" s="140" t="str">
        <f>IF(G3653=30,1,M3652)</f>
      </c>
      <c r="M3653" s="141" t="str">
        <f>L3653*(1-K3653)</f>
      </c>
    </row>
    <row r="3654">
      <c r="A3654" t="s">
        <v>148</v>
      </c>
      <c r="B3654" t="s">
        <v>168</v>
      </c>
      <c r="C3654" s="4" t="s">
        <v>169</v>
      </c>
      <c r="D3654" t="s">
        <v>166</v>
      </c>
      <c r="E3654" t="s">
        <v>451</v>
      </c>
      <c r="F3654" s="134" t="n">
        <v>2038</v>
      </c>
      <c r="G3654" s="135" t="n">
        <v>42</v>
      </c>
      <c r="H3654" s="136" t="n">
        <v>4160.69312061781</v>
      </c>
      <c r="I3654" s="137" t="n">
        <v>4435323.72217186</v>
      </c>
      <c r="J3654" s="138" t="str">
        <f>IF(I3654&gt;0,H3654/I3654,0)</f>
      </c>
      <c r="K3654" s="139" t="str">
        <f>1-EXP(-J3654)</f>
      </c>
      <c r="L3654" s="140" t="str">
        <f>IF(G3654=30,1,M3653)</f>
      </c>
      <c r="M3654" s="141" t="str">
        <f>L3654*(1-K3654)</f>
      </c>
    </row>
    <row r="3655">
      <c r="A3655" t="s">
        <v>148</v>
      </c>
      <c r="B3655" t="s">
        <v>168</v>
      </c>
      <c r="C3655" s="4" t="s">
        <v>169</v>
      </c>
      <c r="D3655" t="s">
        <v>166</v>
      </c>
      <c r="E3655" t="s">
        <v>451</v>
      </c>
      <c r="F3655" s="134" t="n">
        <v>2038</v>
      </c>
      <c r="G3655" s="135" t="n">
        <v>43</v>
      </c>
      <c r="H3655" s="136" t="n">
        <v>4442.28466137699</v>
      </c>
      <c r="I3655" s="137" t="n">
        <v>4358385.82754535</v>
      </c>
      <c r="J3655" s="138" t="str">
        <f>IF(I3655&gt;0,H3655/I3655,0)</f>
      </c>
      <c r="K3655" s="139" t="str">
        <f>1-EXP(-J3655)</f>
      </c>
      <c r="L3655" s="140" t="str">
        <f>IF(G3655=30,1,M3654)</f>
      </c>
      <c r="M3655" s="141" t="str">
        <f>L3655*(1-K3655)</f>
      </c>
    </row>
    <row r="3656">
      <c r="A3656" t="s">
        <v>148</v>
      </c>
      <c r="B3656" t="s">
        <v>168</v>
      </c>
      <c r="C3656" s="4" t="s">
        <v>169</v>
      </c>
      <c r="D3656" t="s">
        <v>166</v>
      </c>
      <c r="E3656" t="s">
        <v>451</v>
      </c>
      <c r="F3656" s="134" t="n">
        <v>2038</v>
      </c>
      <c r="G3656" s="135" t="n">
        <v>44</v>
      </c>
      <c r="H3656" s="136" t="n">
        <v>4771.29962278108</v>
      </c>
      <c r="I3656" s="137" t="n">
        <v>4296510.73272486</v>
      </c>
      <c r="J3656" s="138" t="str">
        <f>IF(I3656&gt;0,H3656/I3656,0)</f>
      </c>
      <c r="K3656" s="139" t="str">
        <f>1-EXP(-J3656)</f>
      </c>
      <c r="L3656" s="140" t="str">
        <f>IF(G3656=30,1,M3655)</f>
      </c>
      <c r="M3656" s="141" t="str">
        <f>L3656*(1-K3656)</f>
      </c>
    </row>
    <row r="3657">
      <c r="A3657" t="s">
        <v>148</v>
      </c>
      <c r="B3657" t="s">
        <v>168</v>
      </c>
      <c r="C3657" s="4" t="s">
        <v>169</v>
      </c>
      <c r="D3657" t="s">
        <v>166</v>
      </c>
      <c r="E3657" t="s">
        <v>451</v>
      </c>
      <c r="F3657" s="134" t="n">
        <v>2038</v>
      </c>
      <c r="G3657" s="135" t="n">
        <v>45</v>
      </c>
      <c r="H3657" s="136" t="n">
        <v>6049.78459478058</v>
      </c>
      <c r="I3657" s="137" t="n">
        <v>4237671.90736694</v>
      </c>
      <c r="J3657" s="138" t="str">
        <f>IF(I3657&gt;0,H3657/I3657,0)</f>
      </c>
      <c r="K3657" s="139" t="str">
        <f>1-EXP(-J3657)</f>
      </c>
      <c r="L3657" s="140" t="str">
        <f>IF(G3657=30,1,M3656)</f>
      </c>
      <c r="M3657" s="141" t="str">
        <f>L3657*(1-K3657)</f>
      </c>
    </row>
    <row r="3658">
      <c r="A3658" t="s">
        <v>148</v>
      </c>
      <c r="B3658" t="s">
        <v>168</v>
      </c>
      <c r="C3658" s="4" t="s">
        <v>169</v>
      </c>
      <c r="D3658" t="s">
        <v>166</v>
      </c>
      <c r="E3658" t="s">
        <v>451</v>
      </c>
      <c r="F3658" s="134" t="n">
        <v>2038</v>
      </c>
      <c r="G3658" s="135" t="n">
        <v>46</v>
      </c>
      <c r="H3658" s="136" t="n">
        <v>6643.40769068155</v>
      </c>
      <c r="I3658" s="137" t="n">
        <v>4266838.47650754</v>
      </c>
      <c r="J3658" s="138" t="str">
        <f>IF(I3658&gt;0,H3658/I3658,0)</f>
      </c>
      <c r="K3658" s="139" t="str">
        <f>1-EXP(-J3658)</f>
      </c>
      <c r="L3658" s="140" t="str">
        <f>IF(G3658=30,1,M3657)</f>
      </c>
      <c r="M3658" s="141" t="str">
        <f>L3658*(1-K3658)</f>
      </c>
    </row>
    <row r="3659">
      <c r="A3659" t="s">
        <v>148</v>
      </c>
      <c r="B3659" t="s">
        <v>168</v>
      </c>
      <c r="C3659" s="4" t="s">
        <v>169</v>
      </c>
      <c r="D3659" t="s">
        <v>166</v>
      </c>
      <c r="E3659" t="s">
        <v>451</v>
      </c>
      <c r="F3659" s="134" t="n">
        <v>2038</v>
      </c>
      <c r="G3659" s="135" t="n">
        <v>47</v>
      </c>
      <c r="H3659" s="136" t="n">
        <v>7294.5723616011</v>
      </c>
      <c r="I3659" s="137" t="n">
        <v>4276650.71532599</v>
      </c>
      <c r="J3659" s="138" t="str">
        <f>IF(I3659&gt;0,H3659/I3659,0)</f>
      </c>
      <c r="K3659" s="139" t="str">
        <f>1-EXP(-J3659)</f>
      </c>
      <c r="L3659" s="140" t="str">
        <f>IF(G3659=30,1,M3658)</f>
      </c>
      <c r="M3659" s="141" t="str">
        <f>L3659*(1-K3659)</f>
      </c>
    </row>
    <row r="3660">
      <c r="A3660" t="s">
        <v>148</v>
      </c>
      <c r="B3660" t="s">
        <v>168</v>
      </c>
      <c r="C3660" s="4" t="s">
        <v>169</v>
      </c>
      <c r="D3660" t="s">
        <v>166</v>
      </c>
      <c r="E3660" t="s">
        <v>451</v>
      </c>
      <c r="F3660" s="134" t="n">
        <v>2038</v>
      </c>
      <c r="G3660" s="135" t="n">
        <v>48</v>
      </c>
      <c r="H3660" s="136" t="n">
        <v>10822.1452340323</v>
      </c>
      <c r="I3660" s="137" t="n">
        <v>6292260.0983842</v>
      </c>
      <c r="J3660" s="138" t="str">
        <f>IF(I3660&gt;0,H3660/I3660,0)</f>
      </c>
      <c r="K3660" s="139" t="str">
        <f>1-EXP(-J3660)</f>
      </c>
      <c r="L3660" s="140" t="str">
        <f>IF(G3660=30,1,M3659)</f>
      </c>
      <c r="M3660" s="141" t="str">
        <f>L3660*(1-K3660)</f>
      </c>
    </row>
    <row r="3661">
      <c r="A3661" t="s">
        <v>148</v>
      </c>
      <c r="B3661" t="s">
        <v>168</v>
      </c>
      <c r="C3661" s="4" t="s">
        <v>169</v>
      </c>
      <c r="D3661" t="s">
        <v>166</v>
      </c>
      <c r="E3661" t="s">
        <v>451</v>
      </c>
      <c r="F3661" s="134" t="n">
        <v>2038</v>
      </c>
      <c r="G3661" s="135" t="n">
        <v>49</v>
      </c>
      <c r="H3661" s="136" t="n">
        <v>8645.73739615001</v>
      </c>
      <c r="I3661" s="137" t="n">
        <v>4217894.31339367</v>
      </c>
      <c r="J3661" s="138" t="str">
        <f>IF(I3661&gt;0,H3661/I3661,0)</f>
      </c>
      <c r="K3661" s="139" t="str">
        <f>1-EXP(-J3661)</f>
      </c>
      <c r="L3661" s="140" t="str">
        <f>IF(G3661=30,1,M3660)</f>
      </c>
      <c r="M3661" s="141" t="str">
        <f>L3661*(1-K3661)</f>
      </c>
    </row>
    <row r="3662">
      <c r="A3662" t="s">
        <v>148</v>
      </c>
      <c r="B3662" t="s">
        <v>168</v>
      </c>
      <c r="C3662" s="4" t="s">
        <v>169</v>
      </c>
      <c r="D3662" t="s">
        <v>166</v>
      </c>
      <c r="E3662" t="s">
        <v>451</v>
      </c>
      <c r="F3662" s="134" t="n">
        <v>2038</v>
      </c>
      <c r="G3662" s="135" t="n">
        <v>50</v>
      </c>
      <c r="H3662" s="136" t="n">
        <v>9902.07766025001</v>
      </c>
      <c r="I3662" s="137" t="n">
        <v>4190951.52195797</v>
      </c>
      <c r="J3662" s="138" t="str">
        <f>IF(I3662&gt;0,H3662/I3662,0)</f>
      </c>
      <c r="K3662" s="139" t="str">
        <f>1-EXP(-J3662)</f>
      </c>
      <c r="L3662" s="140" t="str">
        <f>IF(G3662=30,1,M3661)</f>
      </c>
      <c r="M3662" s="141" t="str">
        <f>L3662*(1-K3662)</f>
      </c>
    </row>
    <row r="3663">
      <c r="A3663" t="s">
        <v>148</v>
      </c>
      <c r="B3663" t="s">
        <v>168</v>
      </c>
      <c r="C3663" s="4" t="s">
        <v>169</v>
      </c>
      <c r="D3663" t="s">
        <v>166</v>
      </c>
      <c r="E3663" t="s">
        <v>451</v>
      </c>
      <c r="F3663" s="134" t="n">
        <v>2038</v>
      </c>
      <c r="G3663" s="135" t="n">
        <v>51</v>
      </c>
      <c r="H3663" s="136" t="n">
        <v>10472.6983606517</v>
      </c>
      <c r="I3663" s="137" t="n">
        <v>4050340.64292179</v>
      </c>
      <c r="J3663" s="138" t="str">
        <f>IF(I3663&gt;0,H3663/I3663,0)</f>
      </c>
      <c r="K3663" s="139" t="str">
        <f>1-EXP(-J3663)</f>
      </c>
      <c r="L3663" s="140" t="str">
        <f>IF(G3663=30,1,M3662)</f>
      </c>
      <c r="M3663" s="141" t="str">
        <f>L3663*(1-K3663)</f>
      </c>
    </row>
    <row r="3664">
      <c r="A3664" t="s">
        <v>148</v>
      </c>
      <c r="B3664" t="s">
        <v>168</v>
      </c>
      <c r="C3664" s="4" t="s">
        <v>169</v>
      </c>
      <c r="D3664" t="s">
        <v>166</v>
      </c>
      <c r="E3664" t="s">
        <v>451</v>
      </c>
      <c r="F3664" s="134" t="n">
        <v>2038</v>
      </c>
      <c r="G3664" s="135" t="n">
        <v>52</v>
      </c>
      <c r="H3664" s="136" t="n">
        <v>11317.4547979728</v>
      </c>
      <c r="I3664" s="137" t="n">
        <v>4004246.69085643</v>
      </c>
      <c r="J3664" s="138" t="str">
        <f>IF(I3664&gt;0,H3664/I3664,0)</f>
      </c>
      <c r="K3664" s="139" t="str">
        <f>1-EXP(-J3664)</f>
      </c>
      <c r="L3664" s="140" t="str">
        <f>IF(G3664=30,1,M3663)</f>
      </c>
      <c r="M3664" s="141" t="str">
        <f>L3664*(1-K3664)</f>
      </c>
    </row>
    <row r="3665">
      <c r="A3665" t="s">
        <v>148</v>
      </c>
      <c r="B3665" t="s">
        <v>168</v>
      </c>
      <c r="C3665" s="4" t="s">
        <v>169</v>
      </c>
      <c r="D3665" t="s">
        <v>166</v>
      </c>
      <c r="E3665" t="s">
        <v>451</v>
      </c>
      <c r="F3665" s="134" t="n">
        <v>2038</v>
      </c>
      <c r="G3665" s="135" t="n">
        <v>53</v>
      </c>
      <c r="H3665" s="136" t="n">
        <v>12492.6054987633</v>
      </c>
      <c r="I3665" s="137" t="n">
        <v>4047067.20299988</v>
      </c>
      <c r="J3665" s="138" t="str">
        <f>IF(I3665&gt;0,H3665/I3665,0)</f>
      </c>
      <c r="K3665" s="139" t="str">
        <f>1-EXP(-J3665)</f>
      </c>
      <c r="L3665" s="140" t="str">
        <f>IF(G3665=30,1,M3664)</f>
      </c>
      <c r="M3665" s="141" t="str">
        <f>L3665*(1-K3665)</f>
      </c>
    </row>
    <row r="3666">
      <c r="A3666" t="s">
        <v>148</v>
      </c>
      <c r="B3666" t="s">
        <v>168</v>
      </c>
      <c r="C3666" s="4" t="s">
        <v>169</v>
      </c>
      <c r="D3666" t="s">
        <v>166</v>
      </c>
      <c r="E3666" t="s">
        <v>451</v>
      </c>
      <c r="F3666" s="134" t="n">
        <v>2038</v>
      </c>
      <c r="G3666" s="135" t="n">
        <v>54</v>
      </c>
      <c r="H3666" s="136" t="n">
        <v>13851.0412324442</v>
      </c>
      <c r="I3666" s="137" t="n">
        <v>4112211.83166437</v>
      </c>
      <c r="J3666" s="138" t="str">
        <f>IF(I3666&gt;0,H3666/I3666,0)</f>
      </c>
      <c r="K3666" s="139" t="str">
        <f>1-EXP(-J3666)</f>
      </c>
      <c r="L3666" s="140" t="str">
        <f>IF(G3666=30,1,M3665)</f>
      </c>
      <c r="M3666" s="141" t="str">
        <f>L3666*(1-K3666)</f>
      </c>
    </row>
    <row r="3667">
      <c r="A3667" t="s">
        <v>148</v>
      </c>
      <c r="B3667" t="s">
        <v>168</v>
      </c>
      <c r="C3667" s="4" t="s">
        <v>169</v>
      </c>
      <c r="D3667" t="s">
        <v>166</v>
      </c>
      <c r="E3667" t="s">
        <v>451</v>
      </c>
      <c r="F3667" s="134" t="n">
        <v>2038</v>
      </c>
      <c r="G3667" s="135" t="n">
        <v>55</v>
      </c>
      <c r="H3667" s="136" t="n">
        <v>14894.6036728478</v>
      </c>
      <c r="I3667" s="137" t="n">
        <v>4071553.54369802</v>
      </c>
      <c r="J3667" s="138" t="str">
        <f>IF(I3667&gt;0,H3667/I3667,0)</f>
      </c>
      <c r="K3667" s="139" t="str">
        <f>1-EXP(-J3667)</f>
      </c>
      <c r="L3667" s="140" t="str">
        <f>IF(G3667=30,1,M3666)</f>
      </c>
      <c r="M3667" s="141" t="str">
        <f>L3667*(1-K3667)</f>
      </c>
    </row>
    <row r="3668">
      <c r="A3668" t="s">
        <v>148</v>
      </c>
      <c r="B3668" t="s">
        <v>168</v>
      </c>
      <c r="C3668" s="4" t="s">
        <v>169</v>
      </c>
      <c r="D3668" t="s">
        <v>166</v>
      </c>
      <c r="E3668" t="s">
        <v>451</v>
      </c>
      <c r="F3668" s="134" t="n">
        <v>2038</v>
      </c>
      <c r="G3668" s="135" t="n">
        <v>56</v>
      </c>
      <c r="H3668" s="136" t="n">
        <v>15643.8168172012</v>
      </c>
      <c r="I3668" s="137" t="n">
        <v>3922643.96043127</v>
      </c>
      <c r="J3668" s="138" t="str">
        <f>IF(I3668&gt;0,H3668/I3668,0)</f>
      </c>
      <c r="K3668" s="139" t="str">
        <f>1-EXP(-J3668)</f>
      </c>
      <c r="L3668" s="140" t="str">
        <f>IF(G3668=30,1,M3667)</f>
      </c>
      <c r="M3668" s="141" t="str">
        <f>L3668*(1-K3668)</f>
      </c>
    </row>
    <row r="3669">
      <c r="A3669" t="s">
        <v>148</v>
      </c>
      <c r="B3669" t="s">
        <v>168</v>
      </c>
      <c r="C3669" s="4" t="s">
        <v>169</v>
      </c>
      <c r="D3669" t="s">
        <v>166</v>
      </c>
      <c r="E3669" t="s">
        <v>451</v>
      </c>
      <c r="F3669" s="134" t="n">
        <v>2038</v>
      </c>
      <c r="G3669" s="135" t="n">
        <v>57</v>
      </c>
      <c r="H3669" s="136" t="n">
        <v>16689.7143487108</v>
      </c>
      <c r="I3669" s="137" t="n">
        <v>3832633.20589555</v>
      </c>
      <c r="J3669" s="138" t="str">
        <f>IF(I3669&gt;0,H3669/I3669,0)</f>
      </c>
      <c r="K3669" s="139" t="str">
        <f>1-EXP(-J3669)</f>
      </c>
      <c r="L3669" s="140" t="str">
        <f>IF(G3669=30,1,M3668)</f>
      </c>
      <c r="M3669" s="141" t="str">
        <f>L3669*(1-K3669)</f>
      </c>
    </row>
    <row r="3670">
      <c r="A3670" t="s">
        <v>148</v>
      </c>
      <c r="B3670" t="s">
        <v>168</v>
      </c>
      <c r="C3670" s="4" t="s">
        <v>169</v>
      </c>
      <c r="D3670" t="s">
        <v>166</v>
      </c>
      <c r="E3670" t="s">
        <v>451</v>
      </c>
      <c r="F3670" s="134" t="n">
        <v>2038</v>
      </c>
      <c r="G3670" s="135" t="n">
        <v>58</v>
      </c>
      <c r="H3670" s="136" t="n">
        <v>17881.1635687271</v>
      </c>
      <c r="I3670" s="137" t="n">
        <v>3756536.36617538</v>
      </c>
      <c r="J3670" s="138" t="str">
        <f>IF(I3670&gt;0,H3670/I3670,0)</f>
      </c>
      <c r="K3670" s="139" t="str">
        <f>1-EXP(-J3670)</f>
      </c>
      <c r="L3670" s="140" t="str">
        <f>IF(G3670=30,1,M3669)</f>
      </c>
      <c r="M3670" s="141" t="str">
        <f>L3670*(1-K3670)</f>
      </c>
    </row>
    <row r="3671">
      <c r="A3671" t="s">
        <v>148</v>
      </c>
      <c r="B3671" t="s">
        <v>168</v>
      </c>
      <c r="C3671" s="4" t="s">
        <v>169</v>
      </c>
      <c r="D3671" t="s">
        <v>166</v>
      </c>
      <c r="E3671" t="s">
        <v>451</v>
      </c>
      <c r="F3671" s="134" t="n">
        <v>2038</v>
      </c>
      <c r="G3671" s="135" t="n">
        <v>59</v>
      </c>
      <c r="H3671" s="136" t="n">
        <v>19136.5799861549</v>
      </c>
      <c r="I3671" s="137" t="n">
        <v>3674158.83356768</v>
      </c>
      <c r="J3671" s="138" t="str">
        <f>IF(I3671&gt;0,H3671/I3671,0)</f>
      </c>
      <c r="K3671" s="139" t="str">
        <f>1-EXP(-J3671)</f>
      </c>
      <c r="L3671" s="140" t="str">
        <f>IF(G3671=30,1,M3670)</f>
      </c>
      <c r="M3671" s="141" t="str">
        <f>L3671*(1-K3671)</f>
      </c>
    </row>
    <row r="3672">
      <c r="A3672" t="s">
        <v>148</v>
      </c>
      <c r="B3672" t="s">
        <v>168</v>
      </c>
      <c r="C3672" s="4" t="s">
        <v>169</v>
      </c>
      <c r="D3672" t="s">
        <v>166</v>
      </c>
      <c r="E3672" t="s">
        <v>451</v>
      </c>
      <c r="F3672" s="134" t="n">
        <v>2038</v>
      </c>
      <c r="G3672" s="135" t="n">
        <v>60</v>
      </c>
      <c r="H3672" s="136" t="n">
        <v>20394.4738293369</v>
      </c>
      <c r="I3672" s="137" t="n">
        <v>3572543.81238699</v>
      </c>
      <c r="J3672" s="138" t="str">
        <f>IF(I3672&gt;0,H3672/I3672,0)</f>
      </c>
      <c r="K3672" s="139" t="str">
        <f>1-EXP(-J3672)</f>
      </c>
      <c r="L3672" s="140" t="str">
        <f>IF(G3672=30,1,M3671)</f>
      </c>
      <c r="M3672" s="141" t="str">
        <f>L3672*(1-K3672)</f>
      </c>
    </row>
    <row r="3673">
      <c r="A3673" t="s">
        <v>148</v>
      </c>
      <c r="B3673" t="s">
        <v>168</v>
      </c>
      <c r="C3673" s="4" t="s">
        <v>169</v>
      </c>
      <c r="D3673" t="s">
        <v>166</v>
      </c>
      <c r="E3673" t="s">
        <v>451</v>
      </c>
      <c r="F3673" s="134" t="n">
        <v>2038</v>
      </c>
      <c r="G3673" s="135" t="n">
        <v>61</v>
      </c>
      <c r="H3673" s="136" t="n">
        <v>21848.8477331998</v>
      </c>
      <c r="I3673" s="137" t="n">
        <v>3484879.5408511</v>
      </c>
      <c r="J3673" s="138" t="str">
        <f>IF(I3673&gt;0,H3673/I3673,0)</f>
      </c>
      <c r="K3673" s="139" t="str">
        <f>1-EXP(-J3673)</f>
      </c>
      <c r="L3673" s="140" t="str">
        <f>IF(G3673=30,1,M3672)</f>
      </c>
      <c r="M3673" s="141" t="str">
        <f>L3673*(1-K3673)</f>
      </c>
    </row>
    <row r="3674">
      <c r="A3674" t="s">
        <v>148</v>
      </c>
      <c r="B3674" t="s">
        <v>168</v>
      </c>
      <c r="C3674" s="4" t="s">
        <v>169</v>
      </c>
      <c r="D3674" t="s">
        <v>166</v>
      </c>
      <c r="E3674" t="s">
        <v>451</v>
      </c>
      <c r="F3674" s="134" t="n">
        <v>2038</v>
      </c>
      <c r="G3674" s="135" t="n">
        <v>62</v>
      </c>
      <c r="H3674" s="136" t="n">
        <v>23259.8147020851</v>
      </c>
      <c r="I3674" s="137" t="n">
        <v>3385573.98149702</v>
      </c>
      <c r="J3674" s="138" t="str">
        <f>IF(I3674&gt;0,H3674/I3674,0)</f>
      </c>
      <c r="K3674" s="139" t="str">
        <f>1-EXP(-J3674)</f>
      </c>
      <c r="L3674" s="140" t="str">
        <f>IF(G3674=30,1,M3673)</f>
      </c>
      <c r="M3674" s="141" t="str">
        <f>L3674*(1-K3674)</f>
      </c>
    </row>
    <row r="3675">
      <c r="A3675" t="s">
        <v>148</v>
      </c>
      <c r="B3675" t="s">
        <v>168</v>
      </c>
      <c r="C3675" s="4" t="s">
        <v>169</v>
      </c>
      <c r="D3675" t="s">
        <v>166</v>
      </c>
      <c r="E3675" t="s">
        <v>451</v>
      </c>
      <c r="F3675" s="134" t="n">
        <v>2038</v>
      </c>
      <c r="G3675" s="135" t="n">
        <v>63</v>
      </c>
      <c r="H3675" s="136" t="n">
        <v>24729.8874666136</v>
      </c>
      <c r="I3675" s="137" t="n">
        <v>3284305.53959542</v>
      </c>
      <c r="J3675" s="138" t="str">
        <f>IF(I3675&gt;0,H3675/I3675,0)</f>
      </c>
      <c r="K3675" s="139" t="str">
        <f>1-EXP(-J3675)</f>
      </c>
      <c r="L3675" s="140" t="str">
        <f>IF(G3675=30,1,M3674)</f>
      </c>
      <c r="M3675" s="141" t="str">
        <f>L3675*(1-K3675)</f>
      </c>
    </row>
    <row r="3676">
      <c r="A3676" t="s">
        <v>148</v>
      </c>
      <c r="B3676" t="s">
        <v>168</v>
      </c>
      <c r="C3676" s="4" t="s">
        <v>169</v>
      </c>
      <c r="D3676" t="s">
        <v>166</v>
      </c>
      <c r="E3676" t="s">
        <v>451</v>
      </c>
      <c r="F3676" s="134" t="n">
        <v>2038</v>
      </c>
      <c r="G3676" s="135" t="n">
        <v>64</v>
      </c>
      <c r="H3676" s="136" t="n">
        <v>26056.1206033466</v>
      </c>
      <c r="I3676" s="137" t="n">
        <v>3157159.28947558</v>
      </c>
      <c r="J3676" s="138" t="str">
        <f>IF(I3676&gt;0,H3676/I3676,0)</f>
      </c>
      <c r="K3676" s="139" t="str">
        <f>1-EXP(-J3676)</f>
      </c>
      <c r="L3676" s="140" t="str">
        <f>IF(G3676=30,1,M3675)</f>
      </c>
      <c r="M3676" s="141" t="str">
        <f>L3676*(1-K3676)</f>
      </c>
    </row>
    <row r="3677">
      <c r="A3677" t="s">
        <v>148</v>
      </c>
      <c r="B3677" t="s">
        <v>168</v>
      </c>
      <c r="C3677" s="4" t="s">
        <v>169</v>
      </c>
      <c r="D3677" t="s">
        <v>166</v>
      </c>
      <c r="E3677" t="s">
        <v>451</v>
      </c>
      <c r="F3677" s="134" t="n">
        <v>2038</v>
      </c>
      <c r="G3677" s="135" t="n">
        <v>65</v>
      </c>
      <c r="H3677" s="136" t="n">
        <v>26799.2018197553</v>
      </c>
      <c r="I3677" s="137" t="n">
        <v>3082144.41757449</v>
      </c>
      <c r="J3677" s="138" t="str">
        <f>IF(I3677&gt;0,H3677/I3677,0)</f>
      </c>
      <c r="K3677" s="139" t="str">
        <f>1-EXP(-J3677)</f>
      </c>
      <c r="L3677" s="140" t="str">
        <f>IF(G3677=30,1,M3676)</f>
      </c>
      <c r="M3677" s="141" t="str">
        <f>L3677*(1-K3677)</f>
      </c>
    </row>
    <row r="3678">
      <c r="A3678" t="s">
        <v>148</v>
      </c>
      <c r="B3678" t="s">
        <v>168</v>
      </c>
      <c r="C3678" s="4" t="s">
        <v>169</v>
      </c>
      <c r="D3678" t="s">
        <v>166</v>
      </c>
      <c r="E3678" t="s">
        <v>451</v>
      </c>
      <c r="F3678" s="134" t="n">
        <v>2038</v>
      </c>
      <c r="G3678" s="135" t="n">
        <v>66</v>
      </c>
      <c r="H3678" s="136" t="n">
        <v>27318.5745381533</v>
      </c>
      <c r="I3678" s="137" t="n">
        <v>2862655.49352841</v>
      </c>
      <c r="J3678" s="138" t="str">
        <f>IF(I3678&gt;0,H3678/I3678,0)</f>
      </c>
      <c r="K3678" s="139" t="str">
        <f>1-EXP(-J3678)</f>
      </c>
      <c r="L3678" s="140" t="str">
        <f>IF(G3678=30,1,M3677)</f>
      </c>
      <c r="M3678" s="141" t="str">
        <f>L3678*(1-K3678)</f>
      </c>
    </row>
    <row r="3679">
      <c r="A3679" t="s">
        <v>148</v>
      </c>
      <c r="B3679" t="s">
        <v>168</v>
      </c>
      <c r="C3679" s="4" t="s">
        <v>169</v>
      </c>
      <c r="D3679" t="s">
        <v>166</v>
      </c>
      <c r="E3679" t="s">
        <v>451</v>
      </c>
      <c r="F3679" s="134" t="n">
        <v>2038</v>
      </c>
      <c r="G3679" s="135" t="n">
        <v>67</v>
      </c>
      <c r="H3679" s="136" t="n">
        <v>28794.7423541046</v>
      </c>
      <c r="I3679" s="137" t="n">
        <v>2748971.97513056</v>
      </c>
      <c r="J3679" s="138" t="str">
        <f>IF(I3679&gt;0,H3679/I3679,0)</f>
      </c>
      <c r="K3679" s="139" t="str">
        <f>1-EXP(-J3679)</f>
      </c>
      <c r="L3679" s="140" t="str">
        <f>IF(G3679=30,1,M3678)</f>
      </c>
      <c r="M3679" s="141" t="str">
        <f>L3679*(1-K3679)</f>
      </c>
    </row>
    <row r="3680">
      <c r="A3680" t="s">
        <v>148</v>
      </c>
      <c r="B3680" t="s">
        <v>168</v>
      </c>
      <c r="C3680" s="4" t="s">
        <v>169</v>
      </c>
      <c r="D3680" t="s">
        <v>166</v>
      </c>
      <c r="E3680" t="s">
        <v>451</v>
      </c>
      <c r="F3680" s="134" t="n">
        <v>2038</v>
      </c>
      <c r="G3680" s="135" t="n">
        <v>68</v>
      </c>
      <c r="H3680" s="136" t="n">
        <v>30351.6597021167</v>
      </c>
      <c r="I3680" s="137" t="n">
        <v>2637923.40985107</v>
      </c>
      <c r="J3680" s="138" t="str">
        <f>IF(I3680&gt;0,H3680/I3680,0)</f>
      </c>
      <c r="K3680" s="139" t="str">
        <f>1-EXP(-J3680)</f>
      </c>
      <c r="L3680" s="140" t="str">
        <f>IF(G3680=30,1,M3679)</f>
      </c>
      <c r="M3680" s="141" t="str">
        <f>L3680*(1-K3680)</f>
      </c>
    </row>
    <row r="3681">
      <c r="A3681" t="s">
        <v>148</v>
      </c>
      <c r="B3681" t="s">
        <v>168</v>
      </c>
      <c r="C3681" s="4" t="s">
        <v>169</v>
      </c>
      <c r="D3681" t="s">
        <v>166</v>
      </c>
      <c r="E3681" t="s">
        <v>451</v>
      </c>
      <c r="F3681" s="134" t="n">
        <v>2038</v>
      </c>
      <c r="G3681" s="135" t="n">
        <v>69</v>
      </c>
      <c r="H3681" s="136" t="n">
        <v>31849.9508270134</v>
      </c>
      <c r="I3681" s="137" t="n">
        <v>2518073.25951381</v>
      </c>
      <c r="J3681" s="138" t="str">
        <f>IF(I3681&gt;0,H3681/I3681,0)</f>
      </c>
      <c r="K3681" s="139" t="str">
        <f>1-EXP(-J3681)</f>
      </c>
      <c r="L3681" s="140" t="str">
        <f>IF(G3681=30,1,M3680)</f>
      </c>
      <c r="M3681" s="141" t="str">
        <f>L3681*(1-K3681)</f>
      </c>
    </row>
    <row r="3682">
      <c r="A3682" t="s">
        <v>148</v>
      </c>
      <c r="B3682" t="s">
        <v>168</v>
      </c>
      <c r="C3682" s="4" t="s">
        <v>169</v>
      </c>
      <c r="D3682" t="s">
        <v>166</v>
      </c>
      <c r="E3682" t="s">
        <v>451</v>
      </c>
      <c r="F3682" s="134" t="n">
        <v>2039</v>
      </c>
      <c r="G3682" s="135" t="n">
        <v>30</v>
      </c>
      <c r="H3682" s="136" t="n">
        <v>772.085119126307</v>
      </c>
      <c r="I3682" s="137" t="n">
        <v>4690534.28823543</v>
      </c>
      <c r="J3682" s="138" t="str">
        <f>IF(I3682&gt;0,H3682/I3682,0)</f>
      </c>
      <c r="K3682" s="139" t="str">
        <f>1-EXP(-J3682)</f>
      </c>
      <c r="L3682" s="140" t="str">
        <f>IF(G3682=30,1,M3681)</f>
      </c>
      <c r="M3682" s="141" t="str">
        <f>L3682*(1-K3682)</f>
      </c>
    </row>
    <row r="3683">
      <c r="A3683" t="s">
        <v>148</v>
      </c>
      <c r="B3683" t="s">
        <v>168</v>
      </c>
      <c r="C3683" s="4" t="s">
        <v>169</v>
      </c>
      <c r="D3683" t="s">
        <v>166</v>
      </c>
      <c r="E3683" t="s">
        <v>451</v>
      </c>
      <c r="F3683" s="134" t="n">
        <v>2039</v>
      </c>
      <c r="G3683" s="135" t="n">
        <v>31</v>
      </c>
      <c r="H3683" s="136" t="n">
        <v>985.018432961966</v>
      </c>
      <c r="I3683" s="137" t="n">
        <v>4647889.78040891</v>
      </c>
      <c r="J3683" s="138" t="str">
        <f>IF(I3683&gt;0,H3683/I3683,0)</f>
      </c>
      <c r="K3683" s="139" t="str">
        <f>1-EXP(-J3683)</f>
      </c>
      <c r="L3683" s="140" t="str">
        <f>IF(G3683=30,1,M3682)</f>
      </c>
      <c r="M3683" s="141" t="str">
        <f>L3683*(1-K3683)</f>
      </c>
    </row>
    <row r="3684">
      <c r="A3684" t="s">
        <v>148</v>
      </c>
      <c r="B3684" t="s">
        <v>168</v>
      </c>
      <c r="C3684" s="4" t="s">
        <v>169</v>
      </c>
      <c r="D3684" t="s">
        <v>166</v>
      </c>
      <c r="E3684" t="s">
        <v>451</v>
      </c>
      <c r="F3684" s="134" t="n">
        <v>2039</v>
      </c>
      <c r="G3684" s="135" t="n">
        <v>32</v>
      </c>
      <c r="H3684" s="136" t="n">
        <v>1093.56299951862</v>
      </c>
      <c r="I3684" s="137" t="n">
        <v>4674255.52184351</v>
      </c>
      <c r="J3684" s="138" t="str">
        <f>IF(I3684&gt;0,H3684/I3684,0)</f>
      </c>
      <c r="K3684" s="139" t="str">
        <f>1-EXP(-J3684)</f>
      </c>
      <c r="L3684" s="140" t="str">
        <f>IF(G3684=30,1,M3683)</f>
      </c>
      <c r="M3684" s="141" t="str">
        <f>L3684*(1-K3684)</f>
      </c>
    </row>
    <row r="3685">
      <c r="A3685" t="s">
        <v>148</v>
      </c>
      <c r="B3685" t="s">
        <v>168</v>
      </c>
      <c r="C3685" s="4" t="s">
        <v>169</v>
      </c>
      <c r="D3685" t="s">
        <v>166</v>
      </c>
      <c r="E3685" t="s">
        <v>451</v>
      </c>
      <c r="F3685" s="134" t="n">
        <v>2039</v>
      </c>
      <c r="G3685" s="135" t="n">
        <v>33</v>
      </c>
      <c r="H3685" s="136" t="n">
        <v>1137.42047701448</v>
      </c>
      <c r="I3685" s="137" t="n">
        <v>4591274.81423092</v>
      </c>
      <c r="J3685" s="138" t="str">
        <f>IF(I3685&gt;0,H3685/I3685,0)</f>
      </c>
      <c r="K3685" s="139" t="str">
        <f>1-EXP(-J3685)</f>
      </c>
      <c r="L3685" s="140" t="str">
        <f>IF(G3685=30,1,M3684)</f>
      </c>
      <c r="M3685" s="141" t="str">
        <f>L3685*(1-K3685)</f>
      </c>
    </row>
    <row r="3686">
      <c r="A3686" t="s">
        <v>148</v>
      </c>
      <c r="B3686" t="s">
        <v>168</v>
      </c>
      <c r="C3686" s="4" t="s">
        <v>169</v>
      </c>
      <c r="D3686" t="s">
        <v>166</v>
      </c>
      <c r="E3686" t="s">
        <v>451</v>
      </c>
      <c r="F3686" s="134" t="n">
        <v>2039</v>
      </c>
      <c r="G3686" s="135" t="n">
        <v>34</v>
      </c>
      <c r="H3686" s="136" t="n">
        <v>1195.88043693389</v>
      </c>
      <c r="I3686" s="137" t="n">
        <v>4530123.90563373</v>
      </c>
      <c r="J3686" s="138" t="str">
        <f>IF(I3686&gt;0,H3686/I3686,0)</f>
      </c>
      <c r="K3686" s="139" t="str">
        <f>1-EXP(-J3686)</f>
      </c>
      <c r="L3686" s="140" t="str">
        <f>IF(G3686=30,1,M3685)</f>
      </c>
      <c r="M3686" s="141" t="str">
        <f>L3686*(1-K3686)</f>
      </c>
    </row>
    <row r="3687">
      <c r="A3687" t="s">
        <v>148</v>
      </c>
      <c r="B3687" t="s">
        <v>168</v>
      </c>
      <c r="C3687" s="4" t="s">
        <v>169</v>
      </c>
      <c r="D3687" t="s">
        <v>166</v>
      </c>
      <c r="E3687" t="s">
        <v>451</v>
      </c>
      <c r="F3687" s="134" t="n">
        <v>2039</v>
      </c>
      <c r="G3687" s="135" t="n">
        <v>35</v>
      </c>
      <c r="H3687" s="136" t="n">
        <v>1554.2607910403</v>
      </c>
      <c r="I3687" s="137" t="n">
        <v>4401318.377524</v>
      </c>
      <c r="J3687" s="138" t="str">
        <f>IF(I3687&gt;0,H3687/I3687,0)</f>
      </c>
      <c r="K3687" s="139" t="str">
        <f>1-EXP(-J3687)</f>
      </c>
      <c r="L3687" s="140" t="str">
        <f>IF(G3687=30,1,M3686)</f>
      </c>
      <c r="M3687" s="141" t="str">
        <f>L3687*(1-K3687)</f>
      </c>
    </row>
    <row r="3688">
      <c r="A3688" t="s">
        <v>148</v>
      </c>
      <c r="B3688" t="s">
        <v>168</v>
      </c>
      <c r="C3688" s="4" t="s">
        <v>169</v>
      </c>
      <c r="D3688" t="s">
        <v>166</v>
      </c>
      <c r="E3688" t="s">
        <v>451</v>
      </c>
      <c r="F3688" s="134" t="n">
        <v>2039</v>
      </c>
      <c r="G3688" s="135" t="n">
        <v>36</v>
      </c>
      <c r="H3688" s="136" t="n">
        <v>1775.44038865479</v>
      </c>
      <c r="I3688" s="137" t="n">
        <v>4334942.84514812</v>
      </c>
      <c r="J3688" s="138" t="str">
        <f>IF(I3688&gt;0,H3688/I3688,0)</f>
      </c>
      <c r="K3688" s="139" t="str">
        <f>1-EXP(-J3688)</f>
      </c>
      <c r="L3688" s="140" t="str">
        <f>IF(G3688=30,1,M3687)</f>
      </c>
      <c r="M3688" s="141" t="str">
        <f>L3688*(1-K3688)</f>
      </c>
    </row>
    <row r="3689">
      <c r="A3689" t="s">
        <v>148</v>
      </c>
      <c r="B3689" t="s">
        <v>168</v>
      </c>
      <c r="C3689" s="4" t="s">
        <v>169</v>
      </c>
      <c r="D3689" t="s">
        <v>166</v>
      </c>
      <c r="E3689" t="s">
        <v>451</v>
      </c>
      <c r="F3689" s="134" t="n">
        <v>2039</v>
      </c>
      <c r="G3689" s="135" t="n">
        <v>37</v>
      </c>
      <c r="H3689" s="136" t="n">
        <v>2046.15554511797</v>
      </c>
      <c r="I3689" s="137" t="n">
        <v>4311789.52044755</v>
      </c>
      <c r="J3689" s="138" t="str">
        <f>IF(I3689&gt;0,H3689/I3689,0)</f>
      </c>
      <c r="K3689" s="139" t="str">
        <f>1-EXP(-J3689)</f>
      </c>
      <c r="L3689" s="140" t="str">
        <f>IF(G3689=30,1,M3688)</f>
      </c>
      <c r="M3689" s="141" t="str">
        <f>L3689*(1-K3689)</f>
      </c>
    </row>
    <row r="3690">
      <c r="A3690" t="s">
        <v>148</v>
      </c>
      <c r="B3690" t="s">
        <v>168</v>
      </c>
      <c r="C3690" s="4" t="s">
        <v>169</v>
      </c>
      <c r="D3690" t="s">
        <v>166</v>
      </c>
      <c r="E3690" t="s">
        <v>451</v>
      </c>
      <c r="F3690" s="134" t="n">
        <v>2039</v>
      </c>
      <c r="G3690" s="135" t="n">
        <v>38</v>
      </c>
      <c r="H3690" s="136" t="n">
        <v>2193.45897346825</v>
      </c>
      <c r="I3690" s="137" t="n">
        <v>4290268.81641071</v>
      </c>
      <c r="J3690" s="138" t="str">
        <f>IF(I3690&gt;0,H3690/I3690,0)</f>
      </c>
      <c r="K3690" s="139" t="str">
        <f>1-EXP(-J3690)</f>
      </c>
      <c r="L3690" s="140" t="str">
        <f>IF(G3690=30,1,M3689)</f>
      </c>
      <c r="M3690" s="141" t="str">
        <f>L3690*(1-K3690)</f>
      </c>
    </row>
    <row r="3691">
      <c r="A3691" t="s">
        <v>148</v>
      </c>
      <c r="B3691" t="s">
        <v>168</v>
      </c>
      <c r="C3691" s="4" t="s">
        <v>169</v>
      </c>
      <c r="D3691" t="s">
        <v>166</v>
      </c>
      <c r="E3691" t="s">
        <v>451</v>
      </c>
      <c r="F3691" s="134" t="n">
        <v>2039</v>
      </c>
      <c r="G3691" s="135" t="n">
        <v>39</v>
      </c>
      <c r="H3691" s="136" t="n">
        <v>2357.32841470591</v>
      </c>
      <c r="I3691" s="137" t="n">
        <v>4268204.84934651</v>
      </c>
      <c r="J3691" s="138" t="str">
        <f>IF(I3691&gt;0,H3691/I3691,0)</f>
      </c>
      <c r="K3691" s="139" t="str">
        <f>1-EXP(-J3691)</f>
      </c>
      <c r="L3691" s="140" t="str">
        <f>IF(G3691=30,1,M3690)</f>
      </c>
      <c r="M3691" s="141" t="str">
        <f>L3691*(1-K3691)</f>
      </c>
    </row>
    <row r="3692">
      <c r="A3692" t="s">
        <v>148</v>
      </c>
      <c r="B3692" t="s">
        <v>168</v>
      </c>
      <c r="C3692" s="4" t="s">
        <v>169</v>
      </c>
      <c r="D3692" t="s">
        <v>166</v>
      </c>
      <c r="E3692" t="s">
        <v>451</v>
      </c>
      <c r="F3692" s="134" t="n">
        <v>2039</v>
      </c>
      <c r="G3692" s="135" t="n">
        <v>40</v>
      </c>
      <c r="H3692" s="136" t="n">
        <v>3180.55051358563</v>
      </c>
      <c r="I3692" s="137" t="n">
        <v>4285152.04851058</v>
      </c>
      <c r="J3692" s="138" t="str">
        <f>IF(I3692&gt;0,H3692/I3692,0)</f>
      </c>
      <c r="K3692" s="139" t="str">
        <f>1-EXP(-J3692)</f>
      </c>
      <c r="L3692" s="140" t="str">
        <f>IF(G3692=30,1,M3691)</f>
      </c>
      <c r="M3692" s="141" t="str">
        <f>L3692*(1-K3692)</f>
      </c>
    </row>
    <row r="3693">
      <c r="A3693" t="s">
        <v>148</v>
      </c>
      <c r="B3693" t="s">
        <v>168</v>
      </c>
      <c r="C3693" s="4" t="s">
        <v>169</v>
      </c>
      <c r="D3693" t="s">
        <v>166</v>
      </c>
      <c r="E3693" t="s">
        <v>451</v>
      </c>
      <c r="F3693" s="134" t="n">
        <v>2039</v>
      </c>
      <c r="G3693" s="135" t="n">
        <v>41</v>
      </c>
      <c r="H3693" s="136" t="n">
        <v>3554.63475330014</v>
      </c>
      <c r="I3693" s="137" t="n">
        <v>4339731.30979853</v>
      </c>
      <c r="J3693" s="138" t="str">
        <f>IF(I3693&gt;0,H3693/I3693,0)</f>
      </c>
      <c r="K3693" s="139" t="str">
        <f>1-EXP(-J3693)</f>
      </c>
      <c r="L3693" s="140" t="str">
        <f>IF(G3693=30,1,M3692)</f>
      </c>
      <c r="M3693" s="141" t="str">
        <f>L3693*(1-K3693)</f>
      </c>
    </row>
    <row r="3694">
      <c r="A3694" t="s">
        <v>148</v>
      </c>
      <c r="B3694" t="s">
        <v>168</v>
      </c>
      <c r="C3694" s="4" t="s">
        <v>169</v>
      </c>
      <c r="D3694" t="s">
        <v>166</v>
      </c>
      <c r="E3694" t="s">
        <v>451</v>
      </c>
      <c r="F3694" s="134" t="n">
        <v>2039</v>
      </c>
      <c r="G3694" s="135" t="n">
        <v>42</v>
      </c>
      <c r="H3694" s="136" t="n">
        <v>4180.76813598048</v>
      </c>
      <c r="I3694" s="137" t="n">
        <v>4471471.28403243</v>
      </c>
      <c r="J3694" s="138" t="str">
        <f>IF(I3694&gt;0,H3694/I3694,0)</f>
      </c>
      <c r="K3694" s="139" t="str">
        <f>1-EXP(-J3694)</f>
      </c>
      <c r="L3694" s="140" t="str">
        <f>IF(G3694=30,1,M3693)</f>
      </c>
      <c r="M3694" s="141" t="str">
        <f>L3694*(1-K3694)</f>
      </c>
    </row>
    <row r="3695">
      <c r="A3695" t="s">
        <v>148</v>
      </c>
      <c r="B3695" t="s">
        <v>168</v>
      </c>
      <c r="C3695" s="4" t="s">
        <v>169</v>
      </c>
      <c r="D3695" t="s">
        <v>166</v>
      </c>
      <c r="E3695" t="s">
        <v>451</v>
      </c>
      <c r="F3695" s="134" t="n">
        <v>2039</v>
      </c>
      <c r="G3695" s="135" t="n">
        <v>43</v>
      </c>
      <c r="H3695" s="136" t="n">
        <v>4492.81132112435</v>
      </c>
      <c r="I3695" s="137" t="n">
        <v>4423942.8094358</v>
      </c>
      <c r="J3695" s="138" t="str">
        <f>IF(I3695&gt;0,H3695/I3695,0)</f>
      </c>
      <c r="K3695" s="139" t="str">
        <f>1-EXP(-J3695)</f>
      </c>
      <c r="L3695" s="140" t="str">
        <f>IF(G3695=30,1,M3694)</f>
      </c>
      <c r="M3695" s="141" t="str">
        <f>L3695*(1-K3695)</f>
      </c>
    </row>
    <row r="3696">
      <c r="A3696" t="s">
        <v>148</v>
      </c>
      <c r="B3696" t="s">
        <v>168</v>
      </c>
      <c r="C3696" s="4" t="s">
        <v>169</v>
      </c>
      <c r="D3696" t="s">
        <v>166</v>
      </c>
      <c r="E3696" t="s">
        <v>451</v>
      </c>
      <c r="F3696" s="134" t="n">
        <v>2039</v>
      </c>
      <c r="G3696" s="135" t="n">
        <v>44</v>
      </c>
      <c r="H3696" s="136" t="n">
        <v>4807.19673512646</v>
      </c>
      <c r="I3696" s="137" t="n">
        <v>4346260.01677383</v>
      </c>
      <c r="J3696" s="138" t="str">
        <f>IF(I3696&gt;0,H3696/I3696,0)</f>
      </c>
      <c r="K3696" s="139" t="str">
        <f>1-EXP(-J3696)</f>
      </c>
      <c r="L3696" s="140" t="str">
        <f>IF(G3696=30,1,M3695)</f>
      </c>
      <c r="M3696" s="141" t="str">
        <f>L3696*(1-K3696)</f>
      </c>
    </row>
    <row r="3697">
      <c r="A3697" t="s">
        <v>148</v>
      </c>
      <c r="B3697" t="s">
        <v>168</v>
      </c>
      <c r="C3697" s="4" t="s">
        <v>169</v>
      </c>
      <c r="D3697" t="s">
        <v>166</v>
      </c>
      <c r="E3697" t="s">
        <v>451</v>
      </c>
      <c r="F3697" s="134" t="n">
        <v>2039</v>
      </c>
      <c r="G3697" s="135" t="n">
        <v>45</v>
      </c>
      <c r="H3697" s="136" t="n">
        <v>6085.26696706675</v>
      </c>
      <c r="I3697" s="137" t="n">
        <v>4283514.28895308</v>
      </c>
      <c r="J3697" s="138" t="str">
        <f>IF(I3697&gt;0,H3697/I3697,0)</f>
      </c>
      <c r="K3697" s="139" t="str">
        <f>1-EXP(-J3697)</f>
      </c>
      <c r="L3697" s="140" t="str">
        <f>IF(G3697=30,1,M3696)</f>
      </c>
      <c r="M3697" s="141" t="str">
        <f>L3697*(1-K3697)</f>
      </c>
    </row>
    <row r="3698">
      <c r="A3698" t="s">
        <v>148</v>
      </c>
      <c r="B3698" t="s">
        <v>168</v>
      </c>
      <c r="C3698" s="4" t="s">
        <v>169</v>
      </c>
      <c r="D3698" t="s">
        <v>166</v>
      </c>
      <c r="E3698" t="s">
        <v>451</v>
      </c>
      <c r="F3698" s="134" t="n">
        <v>2039</v>
      </c>
      <c r="G3698" s="135" t="n">
        <v>46</v>
      </c>
      <c r="H3698" s="136" t="n">
        <v>6548.99928133086</v>
      </c>
      <c r="I3698" s="137" t="n">
        <v>4222739.74985265</v>
      </c>
      <c r="J3698" s="138" t="str">
        <f>IF(I3698&gt;0,H3698/I3698,0)</f>
      </c>
      <c r="K3698" s="139" t="str">
        <f>1-EXP(-J3698)</f>
      </c>
      <c r="L3698" s="140" t="str">
        <f>IF(G3698=30,1,M3697)</f>
      </c>
      <c r="M3698" s="141" t="str">
        <f>L3698*(1-K3698)</f>
      </c>
    </row>
    <row r="3699">
      <c r="A3699" t="s">
        <v>148</v>
      </c>
      <c r="B3699" t="s">
        <v>168</v>
      </c>
      <c r="C3699" s="4" t="s">
        <v>169</v>
      </c>
      <c r="D3699" t="s">
        <v>166</v>
      </c>
      <c r="E3699" t="s">
        <v>451</v>
      </c>
      <c r="F3699" s="134" t="n">
        <v>2039</v>
      </c>
      <c r="G3699" s="135" t="n">
        <v>47</v>
      </c>
      <c r="H3699" s="136" t="n">
        <v>7213.25470653578</v>
      </c>
      <c r="I3699" s="137" t="n">
        <v>4251418.22569195</v>
      </c>
      <c r="J3699" s="138" t="str">
        <f>IF(I3699&gt;0,H3699/I3699,0)</f>
      </c>
      <c r="K3699" s="139" t="str">
        <f>1-EXP(-J3699)</f>
      </c>
      <c r="L3699" s="140" t="str">
        <f>IF(G3699=30,1,M3698)</f>
      </c>
      <c r="M3699" s="141" t="str">
        <f>L3699*(1-K3699)</f>
      </c>
    </row>
    <row r="3700">
      <c r="A3700" t="s">
        <v>148</v>
      </c>
      <c r="B3700" t="s">
        <v>168</v>
      </c>
      <c r="C3700" s="4" t="s">
        <v>169</v>
      </c>
      <c r="D3700" t="s">
        <v>166</v>
      </c>
      <c r="E3700" t="s">
        <v>451</v>
      </c>
      <c r="F3700" s="134" t="n">
        <v>2039</v>
      </c>
      <c r="G3700" s="135" t="n">
        <v>48</v>
      </c>
      <c r="H3700" s="136" t="n">
        <v>7922.66057008757</v>
      </c>
      <c r="I3700" s="137" t="n">
        <v>4259742.65073559</v>
      </c>
      <c r="J3700" s="138" t="str">
        <f>IF(I3700&gt;0,H3700/I3700,0)</f>
      </c>
      <c r="K3700" s="139" t="str">
        <f>1-EXP(-J3700)</f>
      </c>
      <c r="L3700" s="140" t="str">
        <f>IF(G3700=30,1,M3699)</f>
      </c>
      <c r="M3700" s="141" t="str">
        <f>L3700*(1-K3700)</f>
      </c>
    </row>
    <row r="3701">
      <c r="A3701" t="s">
        <v>148</v>
      </c>
      <c r="B3701" t="s">
        <v>168</v>
      </c>
      <c r="C3701" s="4" t="s">
        <v>169</v>
      </c>
      <c r="D3701" t="s">
        <v>166</v>
      </c>
      <c r="E3701" t="s">
        <v>451</v>
      </c>
      <c r="F3701" s="134" t="n">
        <v>2039</v>
      </c>
      <c r="G3701" s="135" t="n">
        <v>49</v>
      </c>
      <c r="H3701" s="136" t="n">
        <v>11702.2650104735</v>
      </c>
      <c r="I3701" s="137" t="n">
        <v>6266594.36701221</v>
      </c>
      <c r="J3701" s="138" t="str">
        <f>IF(I3701&gt;0,H3701/I3701,0)</f>
      </c>
      <c r="K3701" s="139" t="str">
        <f>1-EXP(-J3701)</f>
      </c>
      <c r="L3701" s="140" t="str">
        <f>IF(G3701=30,1,M3700)</f>
      </c>
      <c r="M3701" s="141" t="str">
        <f>L3701*(1-K3701)</f>
      </c>
    </row>
    <row r="3702">
      <c r="A3702" t="s">
        <v>148</v>
      </c>
      <c r="B3702" t="s">
        <v>168</v>
      </c>
      <c r="C3702" s="4" t="s">
        <v>169</v>
      </c>
      <c r="D3702" t="s">
        <v>166</v>
      </c>
      <c r="E3702" t="s">
        <v>451</v>
      </c>
      <c r="F3702" s="134" t="n">
        <v>2039</v>
      </c>
      <c r="G3702" s="135" t="n">
        <v>50</v>
      </c>
      <c r="H3702" s="136" t="n">
        <v>9853.377154192</v>
      </c>
      <c r="I3702" s="137" t="n">
        <v>4197893.77672333</v>
      </c>
      <c r="J3702" s="138" t="str">
        <f>IF(I3702&gt;0,H3702/I3702,0)</f>
      </c>
      <c r="K3702" s="139" t="str">
        <f>1-EXP(-J3702)</f>
      </c>
      <c r="L3702" s="140" t="str">
        <f>IF(G3702=30,1,M3701)</f>
      </c>
      <c r="M3702" s="141" t="str">
        <f>L3702*(1-K3702)</f>
      </c>
    </row>
    <row r="3703">
      <c r="A3703" t="s">
        <v>148</v>
      </c>
      <c r="B3703" t="s">
        <v>168</v>
      </c>
      <c r="C3703" s="4" t="s">
        <v>169</v>
      </c>
      <c r="D3703" t="s">
        <v>166</v>
      </c>
      <c r="E3703" t="s">
        <v>451</v>
      </c>
      <c r="F3703" s="134" t="n">
        <v>2039</v>
      </c>
      <c r="G3703" s="135" t="n">
        <v>51</v>
      </c>
      <c r="H3703" s="136" t="n">
        <v>10699.7733045998</v>
      </c>
      <c r="I3703" s="137" t="n">
        <v>4168437.88828825</v>
      </c>
      <c r="J3703" s="138" t="str">
        <f>IF(I3703&gt;0,H3703/I3703,0)</f>
      </c>
      <c r="K3703" s="139" t="str">
        <f>1-EXP(-J3703)</f>
      </c>
      <c r="L3703" s="140" t="str">
        <f>IF(G3703=30,1,M3702)</f>
      </c>
      <c r="M3703" s="141" t="str">
        <f>L3703*(1-K3703)</f>
      </c>
    </row>
    <row r="3704">
      <c r="A3704" t="s">
        <v>148</v>
      </c>
      <c r="B3704" t="s">
        <v>168</v>
      </c>
      <c r="C3704" s="4" t="s">
        <v>169</v>
      </c>
      <c r="D3704" t="s">
        <v>166</v>
      </c>
      <c r="E3704" t="s">
        <v>451</v>
      </c>
      <c r="F3704" s="134" t="n">
        <v>2039</v>
      </c>
      <c r="G3704" s="135" t="n">
        <v>52</v>
      </c>
      <c r="H3704" s="136" t="n">
        <v>11306.0850287286</v>
      </c>
      <c r="I3704" s="137" t="n">
        <v>4027260.13884793</v>
      </c>
      <c r="J3704" s="138" t="str">
        <f>IF(I3704&gt;0,H3704/I3704,0)</f>
      </c>
      <c r="K3704" s="139" t="str">
        <f>1-EXP(-J3704)</f>
      </c>
      <c r="L3704" s="140" t="str">
        <f>IF(G3704=30,1,M3703)</f>
      </c>
      <c r="M3704" s="141" t="str">
        <f>L3704*(1-K3704)</f>
      </c>
    </row>
    <row r="3705">
      <c r="A3705" t="s">
        <v>148</v>
      </c>
      <c r="B3705" t="s">
        <v>168</v>
      </c>
      <c r="C3705" s="4" t="s">
        <v>169</v>
      </c>
      <c r="D3705" t="s">
        <v>166</v>
      </c>
      <c r="E3705" t="s">
        <v>451</v>
      </c>
      <c r="F3705" s="134" t="n">
        <v>2039</v>
      </c>
      <c r="G3705" s="135" t="n">
        <v>53</v>
      </c>
      <c r="H3705" s="136" t="n">
        <v>12197.5601154081</v>
      </c>
      <c r="I3705" s="137" t="n">
        <v>3979308.91138708</v>
      </c>
      <c r="J3705" s="138" t="str">
        <f>IF(I3705&gt;0,H3705/I3705,0)</f>
      </c>
      <c r="K3705" s="139" t="str">
        <f>1-EXP(-J3705)</f>
      </c>
      <c r="L3705" s="140" t="str">
        <f>IF(G3705=30,1,M3704)</f>
      </c>
      <c r="M3705" s="141" t="str">
        <f>L3705*(1-K3705)</f>
      </c>
    </row>
    <row r="3706">
      <c r="A3706" t="s">
        <v>148</v>
      </c>
      <c r="B3706" t="s">
        <v>168</v>
      </c>
      <c r="C3706" s="4" t="s">
        <v>169</v>
      </c>
      <c r="D3706" t="s">
        <v>166</v>
      </c>
      <c r="E3706" t="s">
        <v>451</v>
      </c>
      <c r="F3706" s="134" t="n">
        <v>2039</v>
      </c>
      <c r="G3706" s="135" t="n">
        <v>54</v>
      </c>
      <c r="H3706" s="136" t="n">
        <v>13443.3900567436</v>
      </c>
      <c r="I3706" s="137" t="n">
        <v>4019544.57166915</v>
      </c>
      <c r="J3706" s="138" t="str">
        <f>IF(I3706&gt;0,H3706/I3706,0)</f>
      </c>
      <c r="K3706" s="139" t="str">
        <f>1-EXP(-J3706)</f>
      </c>
      <c r="L3706" s="140" t="str">
        <f>IF(G3706=30,1,M3705)</f>
      </c>
      <c r="M3706" s="141" t="str">
        <f>L3706*(1-K3706)</f>
      </c>
    </row>
    <row r="3707">
      <c r="A3707" t="s">
        <v>148</v>
      </c>
      <c r="B3707" t="s">
        <v>168</v>
      </c>
      <c r="C3707" s="4" t="s">
        <v>169</v>
      </c>
      <c r="D3707" t="s">
        <v>166</v>
      </c>
      <c r="E3707" t="s">
        <v>451</v>
      </c>
      <c r="F3707" s="134" t="n">
        <v>2039</v>
      </c>
      <c r="G3707" s="135" t="n">
        <v>55</v>
      </c>
      <c r="H3707" s="136" t="n">
        <v>14798.8471108825</v>
      </c>
      <c r="I3707" s="137" t="n">
        <v>4081702.71810422</v>
      </c>
      <c r="J3707" s="138" t="str">
        <f>IF(I3707&gt;0,H3707/I3707,0)</f>
      </c>
      <c r="K3707" s="139" t="str">
        <f>1-EXP(-J3707)</f>
      </c>
      <c r="L3707" s="140" t="str">
        <f>IF(G3707=30,1,M3706)</f>
      </c>
      <c r="M3707" s="141" t="str">
        <f>L3707*(1-K3707)</f>
      </c>
    </row>
    <row r="3708">
      <c r="A3708" t="s">
        <v>148</v>
      </c>
      <c r="B3708" t="s">
        <v>168</v>
      </c>
      <c r="C3708" s="4" t="s">
        <v>169</v>
      </c>
      <c r="D3708" t="s">
        <v>166</v>
      </c>
      <c r="E3708" t="s">
        <v>451</v>
      </c>
      <c r="F3708" s="134" t="n">
        <v>2039</v>
      </c>
      <c r="G3708" s="135" t="n">
        <v>56</v>
      </c>
      <c r="H3708" s="136" t="n">
        <v>15942.3731307</v>
      </c>
      <c r="I3708" s="137" t="n">
        <v>4038364.56868256</v>
      </c>
      <c r="J3708" s="138" t="str">
        <f>IF(I3708&gt;0,H3708/I3708,0)</f>
      </c>
      <c r="K3708" s="139" t="str">
        <f>1-EXP(-J3708)</f>
      </c>
      <c r="L3708" s="140" t="str">
        <f>IF(G3708=30,1,M3707)</f>
      </c>
      <c r="M3708" s="141" t="str">
        <f>L3708*(1-K3708)</f>
      </c>
    </row>
    <row r="3709">
      <c r="A3709" t="s">
        <v>148</v>
      </c>
      <c r="B3709" t="s">
        <v>168</v>
      </c>
      <c r="C3709" s="4" t="s">
        <v>169</v>
      </c>
      <c r="D3709" t="s">
        <v>166</v>
      </c>
      <c r="E3709" t="s">
        <v>451</v>
      </c>
      <c r="F3709" s="134" t="n">
        <v>2039</v>
      </c>
      <c r="G3709" s="135" t="n">
        <v>57</v>
      </c>
      <c r="H3709" s="136" t="n">
        <v>16772.7963971483</v>
      </c>
      <c r="I3709" s="137" t="n">
        <v>3888015.35703182</v>
      </c>
      <c r="J3709" s="138" t="str">
        <f>IF(I3709&gt;0,H3709/I3709,0)</f>
      </c>
      <c r="K3709" s="139" t="str">
        <f>1-EXP(-J3709)</f>
      </c>
      <c r="L3709" s="140" t="str">
        <f>IF(G3709=30,1,M3708)</f>
      </c>
      <c r="M3709" s="141" t="str">
        <f>L3709*(1-K3709)</f>
      </c>
    </row>
    <row r="3710">
      <c r="A3710" t="s">
        <v>148</v>
      </c>
      <c r="B3710" t="s">
        <v>168</v>
      </c>
      <c r="C3710" s="4" t="s">
        <v>169</v>
      </c>
      <c r="D3710" t="s">
        <v>166</v>
      </c>
      <c r="E3710" t="s">
        <v>451</v>
      </c>
      <c r="F3710" s="134" t="n">
        <v>2039</v>
      </c>
      <c r="G3710" s="135" t="n">
        <v>58</v>
      </c>
      <c r="H3710" s="136" t="n">
        <v>17897.4184020255</v>
      </c>
      <c r="I3710" s="137" t="n">
        <v>3795719.46052876</v>
      </c>
      <c r="J3710" s="138" t="str">
        <f>IF(I3710&gt;0,H3710/I3710,0)</f>
      </c>
      <c r="K3710" s="139" t="str">
        <f>1-EXP(-J3710)</f>
      </c>
      <c r="L3710" s="140" t="str">
        <f>IF(G3710=30,1,M3709)</f>
      </c>
      <c r="M3710" s="141" t="str">
        <f>L3710*(1-K3710)</f>
      </c>
    </row>
    <row r="3711">
      <c r="A3711" t="s">
        <v>148</v>
      </c>
      <c r="B3711" t="s">
        <v>168</v>
      </c>
      <c r="C3711" s="4" t="s">
        <v>169</v>
      </c>
      <c r="D3711" t="s">
        <v>166</v>
      </c>
      <c r="E3711" t="s">
        <v>451</v>
      </c>
      <c r="F3711" s="134" t="n">
        <v>2039</v>
      </c>
      <c r="G3711" s="135" t="n">
        <v>59</v>
      </c>
      <c r="H3711" s="136" t="n">
        <v>19178.2543463905</v>
      </c>
      <c r="I3711" s="137" t="n">
        <v>3717023.15462744</v>
      </c>
      <c r="J3711" s="138" t="str">
        <f>IF(I3711&gt;0,H3711/I3711,0)</f>
      </c>
      <c r="K3711" s="139" t="str">
        <f>1-EXP(-J3711)</f>
      </c>
      <c r="L3711" s="140" t="str">
        <f>IF(G3711=30,1,M3710)</f>
      </c>
      <c r="M3711" s="141" t="str">
        <f>L3711*(1-K3711)</f>
      </c>
    </row>
    <row r="3712">
      <c r="A3712" t="s">
        <v>148</v>
      </c>
      <c r="B3712" t="s">
        <v>168</v>
      </c>
      <c r="C3712" s="4" t="s">
        <v>169</v>
      </c>
      <c r="D3712" t="s">
        <v>166</v>
      </c>
      <c r="E3712" t="s">
        <v>451</v>
      </c>
      <c r="F3712" s="134" t="n">
        <v>2039</v>
      </c>
      <c r="G3712" s="135" t="n">
        <v>60</v>
      </c>
      <c r="H3712" s="136" t="n">
        <v>20499.4319468667</v>
      </c>
      <c r="I3712" s="137" t="n">
        <v>3631908.00455486</v>
      </c>
      <c r="J3712" s="138" t="str">
        <f>IF(I3712&gt;0,H3712/I3712,0)</f>
      </c>
      <c r="K3712" s="139" t="str">
        <f>1-EXP(-J3712)</f>
      </c>
      <c r="L3712" s="140" t="str">
        <f>IF(G3712=30,1,M3711)</f>
      </c>
      <c r="M3712" s="141" t="str">
        <f>L3712*(1-K3712)</f>
      </c>
    </row>
    <row r="3713">
      <c r="A3713" t="s">
        <v>148</v>
      </c>
      <c r="B3713" t="s">
        <v>168</v>
      </c>
      <c r="C3713" s="4" t="s">
        <v>169</v>
      </c>
      <c r="D3713" t="s">
        <v>166</v>
      </c>
      <c r="E3713" t="s">
        <v>451</v>
      </c>
      <c r="F3713" s="134" t="n">
        <v>2039</v>
      </c>
      <c r="G3713" s="135" t="n">
        <v>61</v>
      </c>
      <c r="H3713" s="136" t="n">
        <v>21833.5020712856</v>
      </c>
      <c r="I3713" s="137" t="n">
        <v>3527280.3917737</v>
      </c>
      <c r="J3713" s="138" t="str">
        <f>IF(I3713&gt;0,H3713/I3713,0)</f>
      </c>
      <c r="K3713" s="139" t="str">
        <f>1-EXP(-J3713)</f>
      </c>
      <c r="L3713" s="140" t="str">
        <f>IF(G3713=30,1,M3712)</f>
      </c>
      <c r="M3713" s="141" t="str">
        <f>L3713*(1-K3713)</f>
      </c>
    </row>
    <row r="3714">
      <c r="A3714" t="s">
        <v>148</v>
      </c>
      <c r="B3714" t="s">
        <v>168</v>
      </c>
      <c r="C3714" s="4" t="s">
        <v>169</v>
      </c>
      <c r="D3714" t="s">
        <v>166</v>
      </c>
      <c r="E3714" t="s">
        <v>451</v>
      </c>
      <c r="F3714" s="134" t="n">
        <v>2039</v>
      </c>
      <c r="G3714" s="135" t="n">
        <v>62</v>
      </c>
      <c r="H3714" s="136" t="n">
        <v>23347.6338772435</v>
      </c>
      <c r="I3714" s="137" t="n">
        <v>3436750.56073665</v>
      </c>
      <c r="J3714" s="138" t="str">
        <f>IF(I3714&gt;0,H3714/I3714,0)</f>
      </c>
      <c r="K3714" s="139" t="str">
        <f>1-EXP(-J3714)</f>
      </c>
      <c r="L3714" s="140" t="str">
        <f>IF(G3714=30,1,M3713)</f>
      </c>
      <c r="M3714" s="141" t="str">
        <f>L3714*(1-K3714)</f>
      </c>
    </row>
    <row r="3715">
      <c r="A3715" t="s">
        <v>148</v>
      </c>
      <c r="B3715" t="s">
        <v>168</v>
      </c>
      <c r="C3715" s="4" t="s">
        <v>169</v>
      </c>
      <c r="D3715" t="s">
        <v>166</v>
      </c>
      <c r="E3715" t="s">
        <v>451</v>
      </c>
      <c r="F3715" s="134" t="n">
        <v>2039</v>
      </c>
      <c r="G3715" s="135" t="n">
        <v>63</v>
      </c>
      <c r="H3715" s="136" t="n">
        <v>24832.072516181</v>
      </c>
      <c r="I3715" s="137" t="n">
        <v>3334356.69920766</v>
      </c>
      <c r="J3715" s="138" t="str">
        <f>IF(I3715&gt;0,H3715/I3715,0)</f>
      </c>
      <c r="K3715" s="139" t="str">
        <f>1-EXP(-J3715)</f>
      </c>
      <c r="L3715" s="140" t="str">
        <f>IF(G3715=30,1,M3714)</f>
      </c>
      <c r="M3715" s="141" t="str">
        <f>L3715*(1-K3715)</f>
      </c>
    </row>
    <row r="3716">
      <c r="A3716" t="s">
        <v>148</v>
      </c>
      <c r="B3716" t="s">
        <v>168</v>
      </c>
      <c r="C3716" s="4" t="s">
        <v>169</v>
      </c>
      <c r="D3716" t="s">
        <v>166</v>
      </c>
      <c r="E3716" t="s">
        <v>451</v>
      </c>
      <c r="F3716" s="134" t="n">
        <v>2039</v>
      </c>
      <c r="G3716" s="135" t="n">
        <v>64</v>
      </c>
      <c r="H3716" s="136" t="n">
        <v>26368.2514598019</v>
      </c>
      <c r="I3716" s="137" t="n">
        <v>3229867.31907314</v>
      </c>
      <c r="J3716" s="138" t="str">
        <f>IF(I3716&gt;0,H3716/I3716,0)</f>
      </c>
      <c r="K3716" s="139" t="str">
        <f>1-EXP(-J3716)</f>
      </c>
      <c r="L3716" s="140" t="str">
        <f>IF(G3716=30,1,M3715)</f>
      </c>
      <c r="M3716" s="141" t="str">
        <f>L3716*(1-K3716)</f>
      </c>
    </row>
    <row r="3717">
      <c r="A3717" t="s">
        <v>148</v>
      </c>
      <c r="B3717" t="s">
        <v>168</v>
      </c>
      <c r="C3717" s="4" t="s">
        <v>169</v>
      </c>
      <c r="D3717" t="s">
        <v>166</v>
      </c>
      <c r="E3717" t="s">
        <v>451</v>
      </c>
      <c r="F3717" s="134" t="n">
        <v>2039</v>
      </c>
      <c r="G3717" s="135" t="n">
        <v>65</v>
      </c>
      <c r="H3717" s="136" t="n">
        <v>26631.30819524</v>
      </c>
      <c r="I3717" s="137" t="n">
        <v>3099814.42560805</v>
      </c>
      <c r="J3717" s="138" t="str">
        <f>IF(I3717&gt;0,H3717/I3717,0)</f>
      </c>
      <c r="K3717" s="139" t="str">
        <f>1-EXP(-J3717)</f>
      </c>
      <c r="L3717" s="140" t="str">
        <f>IF(G3717=30,1,M3716)</f>
      </c>
      <c r="M3717" s="141" t="str">
        <f>L3717*(1-K3717)</f>
      </c>
    </row>
    <row r="3718">
      <c r="A3718" t="s">
        <v>148</v>
      </c>
      <c r="B3718" t="s">
        <v>168</v>
      </c>
      <c r="C3718" s="4" t="s">
        <v>169</v>
      </c>
      <c r="D3718" t="s">
        <v>166</v>
      </c>
      <c r="E3718" t="s">
        <v>451</v>
      </c>
      <c r="F3718" s="134" t="n">
        <v>2039</v>
      </c>
      <c r="G3718" s="135" t="n">
        <v>66</v>
      </c>
      <c r="H3718" s="136" t="n">
        <v>28458.2735399066</v>
      </c>
      <c r="I3718" s="137" t="n">
        <v>3021301.62815138</v>
      </c>
      <c r="J3718" s="138" t="str">
        <f>IF(I3718&gt;0,H3718/I3718,0)</f>
      </c>
      <c r="K3718" s="139" t="str">
        <f>1-EXP(-J3718)</f>
      </c>
      <c r="L3718" s="140" t="str">
        <f>IF(G3718=30,1,M3717)</f>
      </c>
      <c r="M3718" s="141" t="str">
        <f>L3718*(1-K3718)</f>
      </c>
    </row>
    <row r="3719">
      <c r="A3719" t="s">
        <v>148</v>
      </c>
      <c r="B3719" t="s">
        <v>168</v>
      </c>
      <c r="C3719" s="4" t="s">
        <v>169</v>
      </c>
      <c r="D3719" t="s">
        <v>166</v>
      </c>
      <c r="E3719" t="s">
        <v>451</v>
      </c>
      <c r="F3719" s="134" t="n">
        <v>2039</v>
      </c>
      <c r="G3719" s="135" t="n">
        <v>67</v>
      </c>
      <c r="H3719" s="136" t="n">
        <v>28982.4336283933</v>
      </c>
      <c r="I3719" s="137" t="n">
        <v>2800165.44718368</v>
      </c>
      <c r="J3719" s="138" t="str">
        <f>IF(I3719&gt;0,H3719/I3719,0)</f>
      </c>
      <c r="K3719" s="139" t="str">
        <f>1-EXP(-J3719)</f>
      </c>
      <c r="L3719" s="140" t="str">
        <f>IF(G3719=30,1,M3718)</f>
      </c>
      <c r="M3719" s="141" t="str">
        <f>L3719*(1-K3719)</f>
      </c>
    </row>
    <row r="3720">
      <c r="A3720" t="s">
        <v>148</v>
      </c>
      <c r="B3720" t="s">
        <v>168</v>
      </c>
      <c r="C3720" s="4" t="s">
        <v>169</v>
      </c>
      <c r="D3720" t="s">
        <v>166</v>
      </c>
      <c r="E3720" t="s">
        <v>451</v>
      </c>
      <c r="F3720" s="134" t="n">
        <v>2039</v>
      </c>
      <c r="G3720" s="135" t="n">
        <v>68</v>
      </c>
      <c r="H3720" s="136" t="n">
        <v>30506.6436244155</v>
      </c>
      <c r="I3720" s="137" t="n">
        <v>2683166.67232445</v>
      </c>
      <c r="J3720" s="138" t="str">
        <f>IF(I3720&gt;0,H3720/I3720,0)</f>
      </c>
      <c r="K3720" s="139" t="str">
        <f>1-EXP(-J3720)</f>
      </c>
      <c r="L3720" s="140" t="str">
        <f>IF(G3720=30,1,M3719)</f>
      </c>
      <c r="M3720" s="141" t="str">
        <f>L3720*(1-K3720)</f>
      </c>
    </row>
    <row r="3721">
      <c r="A3721" t="s">
        <v>148</v>
      </c>
      <c r="B3721" t="s">
        <v>168</v>
      </c>
      <c r="C3721" s="4" t="s">
        <v>169</v>
      </c>
      <c r="D3721" t="s">
        <v>166</v>
      </c>
      <c r="E3721" t="s">
        <v>451</v>
      </c>
      <c r="F3721" s="134" t="n">
        <v>2039</v>
      </c>
      <c r="G3721" s="135" t="n">
        <v>69</v>
      </c>
      <c r="H3721" s="136" t="n">
        <v>32111.0061771632</v>
      </c>
      <c r="I3721" s="137" t="n">
        <v>2568637.20240569</v>
      </c>
      <c r="J3721" s="138" t="str">
        <f>IF(I3721&gt;0,H3721/I3721,0)</f>
      </c>
      <c r="K3721" s="139" t="str">
        <f>1-EXP(-J3721)</f>
      </c>
      <c r="L3721" s="140" t="str">
        <f>IF(G3721=30,1,M3720)</f>
      </c>
      <c r="M3721" s="141" t="str">
        <f>L3721*(1-K3721)</f>
      </c>
    </row>
    <row r="3722">
      <c r="A3722" t="s">
        <v>148</v>
      </c>
      <c r="B3722" t="s">
        <v>168</v>
      </c>
      <c r="C3722" s="4" t="s">
        <v>169</v>
      </c>
      <c r="D3722" t="s">
        <v>166</v>
      </c>
      <c r="E3722" t="s">
        <v>451</v>
      </c>
      <c r="F3722" s="134" t="n">
        <v>2040</v>
      </c>
      <c r="G3722" s="135" t="n">
        <v>30</v>
      </c>
      <c r="H3722" s="136" t="n">
        <v>785.967675509408</v>
      </c>
      <c r="I3722" s="137" t="n">
        <v>4755814.01967884</v>
      </c>
      <c r="J3722" s="138" t="str">
        <f>IF(I3722&gt;0,H3722/I3722,0)</f>
      </c>
      <c r="K3722" s="139" t="str">
        <f>1-EXP(-J3722)</f>
      </c>
      <c r="L3722" s="140" t="str">
        <f>IF(G3722=30,1,M3721)</f>
      </c>
      <c r="M3722" s="141" t="str">
        <f>L3722*(1-K3722)</f>
      </c>
    </row>
    <row r="3723">
      <c r="A3723" t="s">
        <v>148</v>
      </c>
      <c r="B3723" t="s">
        <v>168</v>
      </c>
      <c r="C3723" s="4" t="s">
        <v>169</v>
      </c>
      <c r="D3723" t="s">
        <v>166</v>
      </c>
      <c r="E3723" t="s">
        <v>451</v>
      </c>
      <c r="F3723" s="134" t="n">
        <v>2040</v>
      </c>
      <c r="G3723" s="135" t="n">
        <v>31</v>
      </c>
      <c r="H3723" s="136" t="n">
        <v>996.471573370681</v>
      </c>
      <c r="I3723" s="137" t="n">
        <v>4684945.91018479</v>
      </c>
      <c r="J3723" s="138" t="str">
        <f>IF(I3723&gt;0,H3723/I3723,0)</f>
      </c>
      <c r="K3723" s="139" t="str">
        <f>1-EXP(-J3723)</f>
      </c>
      <c r="L3723" s="140" t="str">
        <f>IF(G3723=30,1,M3722)</f>
      </c>
      <c r="M3723" s="141" t="str">
        <f>L3723*(1-K3723)</f>
      </c>
    </row>
    <row r="3724">
      <c r="A3724" t="s">
        <v>148</v>
      </c>
      <c r="B3724" t="s">
        <v>168</v>
      </c>
      <c r="C3724" s="4" t="s">
        <v>169</v>
      </c>
      <c r="D3724" t="s">
        <v>166</v>
      </c>
      <c r="E3724" t="s">
        <v>451</v>
      </c>
      <c r="F3724" s="134" t="n">
        <v>2040</v>
      </c>
      <c r="G3724" s="135" t="n">
        <v>32</v>
      </c>
      <c r="H3724" s="136" t="n">
        <v>1040.45666535349</v>
      </c>
      <c r="I3724" s="137" t="n">
        <v>4642435.45265021</v>
      </c>
      <c r="J3724" s="138" t="str">
        <f>IF(I3724&gt;0,H3724/I3724,0)</f>
      </c>
      <c r="K3724" s="139" t="str">
        <f>1-EXP(-J3724)</f>
      </c>
      <c r="L3724" s="140" t="str">
        <f>IF(G3724=30,1,M3723)</f>
      </c>
      <c r="M3724" s="141" t="str">
        <f>L3724*(1-K3724)</f>
      </c>
    </row>
    <row r="3725">
      <c r="A3725" t="s">
        <v>148</v>
      </c>
      <c r="B3725" t="s">
        <v>168</v>
      </c>
      <c r="C3725" s="4" t="s">
        <v>169</v>
      </c>
      <c r="D3725" t="s">
        <v>166</v>
      </c>
      <c r="E3725" t="s">
        <v>451</v>
      </c>
      <c r="F3725" s="134" t="n">
        <v>2040</v>
      </c>
      <c r="G3725" s="135" t="n">
        <v>33</v>
      </c>
      <c r="H3725" s="136" t="n">
        <v>1159.91573176928</v>
      </c>
      <c r="I3725" s="137" t="n">
        <v>4668490.58715852</v>
      </c>
      <c r="J3725" s="138" t="str">
        <f>IF(I3725&gt;0,H3725/I3725,0)</f>
      </c>
      <c r="K3725" s="139" t="str">
        <f>1-EXP(-J3725)</f>
      </c>
      <c r="L3725" s="140" t="str">
        <f>IF(G3725=30,1,M3724)</f>
      </c>
      <c r="M3725" s="141" t="str">
        <f>L3725*(1-K3725)</f>
      </c>
    </row>
    <row r="3726">
      <c r="A3726" t="s">
        <v>148</v>
      </c>
      <c r="B3726" t="s">
        <v>168</v>
      </c>
      <c r="C3726" s="4" t="s">
        <v>169</v>
      </c>
      <c r="D3726" t="s">
        <v>166</v>
      </c>
      <c r="E3726" t="s">
        <v>451</v>
      </c>
      <c r="F3726" s="134" t="n">
        <v>2040</v>
      </c>
      <c r="G3726" s="135" t="n">
        <v>34</v>
      </c>
      <c r="H3726" s="136" t="n">
        <v>1213.56793001882</v>
      </c>
      <c r="I3726" s="137" t="n">
        <v>4585345.10066893</v>
      </c>
      <c r="J3726" s="138" t="str">
        <f>IF(I3726&gt;0,H3726/I3726,0)</f>
      </c>
      <c r="K3726" s="139" t="str">
        <f>1-EXP(-J3726)</f>
      </c>
      <c r="L3726" s="140" t="str">
        <f>IF(G3726=30,1,M3725)</f>
      </c>
      <c r="M3726" s="141" t="str">
        <f>L3726*(1-K3726)</f>
      </c>
    </row>
    <row r="3727">
      <c r="A3727" t="s">
        <v>148</v>
      </c>
      <c r="B3727" t="s">
        <v>168</v>
      </c>
      <c r="C3727" s="4" t="s">
        <v>169</v>
      </c>
      <c r="D3727" t="s">
        <v>166</v>
      </c>
      <c r="E3727" t="s">
        <v>451</v>
      </c>
      <c r="F3727" s="134" t="n">
        <v>2040</v>
      </c>
      <c r="G3727" s="135" t="n">
        <v>35</v>
      </c>
      <c r="H3727" s="136" t="n">
        <v>1595.91655241143</v>
      </c>
      <c r="I3727" s="137" t="n">
        <v>4523960.91630297</v>
      </c>
      <c r="J3727" s="138" t="str">
        <f>IF(I3727&gt;0,H3727/I3727,0)</f>
      </c>
      <c r="K3727" s="139" t="str">
        <f>1-EXP(-J3727)</f>
      </c>
      <c r="L3727" s="140" t="str">
        <f>IF(G3727=30,1,M3726)</f>
      </c>
      <c r="M3727" s="141" t="str">
        <f>L3727*(1-K3727)</f>
      </c>
    </row>
    <row r="3728">
      <c r="A3728" t="s">
        <v>148</v>
      </c>
      <c r="B3728" t="s">
        <v>168</v>
      </c>
      <c r="C3728" s="4" t="s">
        <v>169</v>
      </c>
      <c r="D3728" t="s">
        <v>166</v>
      </c>
      <c r="E3728" t="s">
        <v>451</v>
      </c>
      <c r="F3728" s="134" t="n">
        <v>2040</v>
      </c>
      <c r="G3728" s="135" t="n">
        <v>36</v>
      </c>
      <c r="H3728" s="136" t="n">
        <v>1797.50783027241</v>
      </c>
      <c r="I3728" s="137" t="n">
        <v>4394631.42106724</v>
      </c>
      <c r="J3728" s="138" t="str">
        <f>IF(I3728&gt;0,H3728/I3728,0)</f>
      </c>
      <c r="K3728" s="139" t="str">
        <f>1-EXP(-J3728)</f>
      </c>
      <c r="L3728" s="140" t="str">
        <f>IF(G3728=30,1,M3727)</f>
      </c>
      <c r="M3728" s="141" t="str">
        <f>L3728*(1-K3728)</f>
      </c>
    </row>
    <row r="3729">
      <c r="A3729" t="s">
        <v>148</v>
      </c>
      <c r="B3729" t="s">
        <v>168</v>
      </c>
      <c r="C3729" s="4" t="s">
        <v>169</v>
      </c>
      <c r="D3729" t="s">
        <v>166</v>
      </c>
      <c r="E3729" t="s">
        <v>451</v>
      </c>
      <c r="F3729" s="134" t="n">
        <v>2040</v>
      </c>
      <c r="G3729" s="135" t="n">
        <v>37</v>
      </c>
      <c r="H3729" s="136" t="n">
        <v>1904.7692645747</v>
      </c>
      <c r="I3729" s="137" t="n">
        <v>4328210.14510197</v>
      </c>
      <c r="J3729" s="138" t="str">
        <f>IF(I3729&gt;0,H3729/I3729,0)</f>
      </c>
      <c r="K3729" s="139" t="str">
        <f>1-EXP(-J3729)</f>
      </c>
      <c r="L3729" s="140" t="str">
        <f>IF(G3729=30,1,M3728)</f>
      </c>
      <c r="M3729" s="141" t="str">
        <f>L3729*(1-K3729)</f>
      </c>
    </row>
    <row r="3730">
      <c r="A3730" t="s">
        <v>148</v>
      </c>
      <c r="B3730" t="s">
        <v>168</v>
      </c>
      <c r="C3730" s="4" t="s">
        <v>169</v>
      </c>
      <c r="D3730" t="s">
        <v>166</v>
      </c>
      <c r="E3730" t="s">
        <v>451</v>
      </c>
      <c r="F3730" s="134" t="n">
        <v>2040</v>
      </c>
      <c r="G3730" s="135" t="n">
        <v>38</v>
      </c>
      <c r="H3730" s="136" t="n">
        <v>2195.05323843782</v>
      </c>
      <c r="I3730" s="137" t="n">
        <v>4304459.808926</v>
      </c>
      <c r="J3730" s="138" t="str">
        <f>IF(I3730&gt;0,H3730/I3730,0)</f>
      </c>
      <c r="K3730" s="139" t="str">
        <f>1-EXP(-J3730)</f>
      </c>
      <c r="L3730" s="140" t="str">
        <f>IF(G3730=30,1,M3729)</f>
      </c>
      <c r="M3730" s="141" t="str">
        <f>L3730*(1-K3730)</f>
      </c>
    </row>
    <row r="3731">
      <c r="A3731" t="s">
        <v>148</v>
      </c>
      <c r="B3731" t="s">
        <v>168</v>
      </c>
      <c r="C3731" s="4" t="s">
        <v>169</v>
      </c>
      <c r="D3731" t="s">
        <v>166</v>
      </c>
      <c r="E3731" t="s">
        <v>451</v>
      </c>
      <c r="F3731" s="134" t="n">
        <v>2040</v>
      </c>
      <c r="G3731" s="135" t="n">
        <v>39</v>
      </c>
      <c r="H3731" s="136" t="n">
        <v>2357.96474315086</v>
      </c>
      <c r="I3731" s="137" t="n">
        <v>4282446.93299236</v>
      </c>
      <c r="J3731" s="138" t="str">
        <f>IF(I3731&gt;0,H3731/I3731,0)</f>
      </c>
      <c r="K3731" s="139" t="str">
        <f>1-EXP(-J3731)</f>
      </c>
      <c r="L3731" s="140" t="str">
        <f>IF(G3731=30,1,M3730)</f>
      </c>
      <c r="M3731" s="141" t="str">
        <f>L3731*(1-K3731)</f>
      </c>
    </row>
    <row r="3732">
      <c r="A3732" t="s">
        <v>148</v>
      </c>
      <c r="B3732" t="s">
        <v>168</v>
      </c>
      <c r="C3732" s="4" t="s">
        <v>169</v>
      </c>
      <c r="D3732" t="s">
        <v>166</v>
      </c>
      <c r="E3732" t="s">
        <v>451</v>
      </c>
      <c r="F3732" s="134" t="n">
        <v>2040</v>
      </c>
      <c r="G3732" s="135" t="n">
        <v>40</v>
      </c>
      <c r="H3732" s="136" t="n">
        <v>3150.34143010673</v>
      </c>
      <c r="I3732" s="137" t="n">
        <v>4259836.36362805</v>
      </c>
      <c r="J3732" s="138" t="str">
        <f>IF(I3732&gt;0,H3732/I3732,0)</f>
      </c>
      <c r="K3732" s="139" t="str">
        <f>1-EXP(-J3732)</f>
      </c>
      <c r="L3732" s="140" t="str">
        <f>IF(G3732=30,1,M3731)</f>
      </c>
      <c r="M3732" s="141" t="str">
        <f>L3732*(1-K3732)</f>
      </c>
    </row>
    <row r="3733">
      <c r="A3733" t="s">
        <v>148</v>
      </c>
      <c r="B3733" t="s">
        <v>168</v>
      </c>
      <c r="C3733" s="4" t="s">
        <v>169</v>
      </c>
      <c r="D3733" t="s">
        <v>166</v>
      </c>
      <c r="E3733" t="s">
        <v>451</v>
      </c>
      <c r="F3733" s="134" t="n">
        <v>2040</v>
      </c>
      <c r="G3733" s="135" t="n">
        <v>41</v>
      </c>
      <c r="H3733" s="136" t="n">
        <v>3487.37297010543</v>
      </c>
      <c r="I3733" s="137" t="n">
        <v>4275398.60597706</v>
      </c>
      <c r="J3733" s="138" t="str">
        <f>IF(I3733&gt;0,H3733/I3733,0)</f>
      </c>
      <c r="K3733" s="139" t="str">
        <f>1-EXP(-J3733)</f>
      </c>
      <c r="L3733" s="140" t="str">
        <f>IF(G3733=30,1,M3732)</f>
      </c>
      <c r="M3733" s="141" t="str">
        <f>L3733*(1-K3733)</f>
      </c>
    </row>
    <row r="3734">
      <c r="A3734" t="s">
        <v>148</v>
      </c>
      <c r="B3734" t="s">
        <v>168</v>
      </c>
      <c r="C3734" s="4" t="s">
        <v>169</v>
      </c>
      <c r="D3734" t="s">
        <v>166</v>
      </c>
      <c r="E3734" t="s">
        <v>451</v>
      </c>
      <c r="F3734" s="134" t="n">
        <v>2040</v>
      </c>
      <c r="G3734" s="135" t="n">
        <v>42</v>
      </c>
      <c r="H3734" s="136" t="n">
        <v>3834.61135593676</v>
      </c>
      <c r="I3734" s="137" t="n">
        <v>4329760.24412505</v>
      </c>
      <c r="J3734" s="138" t="str">
        <f>IF(I3734&gt;0,H3734/I3734,0)</f>
      </c>
      <c r="K3734" s="139" t="str">
        <f>1-EXP(-J3734)</f>
      </c>
      <c r="L3734" s="140" t="str">
        <f>IF(G3734=30,1,M3733)</f>
      </c>
      <c r="M3734" s="141" t="str">
        <f>L3734*(1-K3734)</f>
      </c>
    </row>
    <row r="3735">
      <c r="A3735" t="s">
        <v>148</v>
      </c>
      <c r="B3735" t="s">
        <v>168</v>
      </c>
      <c r="C3735" s="4" t="s">
        <v>169</v>
      </c>
      <c r="D3735" t="s">
        <v>166</v>
      </c>
      <c r="E3735" t="s">
        <v>451</v>
      </c>
      <c r="F3735" s="134" t="n">
        <v>2040</v>
      </c>
      <c r="G3735" s="135" t="n">
        <v>43</v>
      </c>
      <c r="H3735" s="136" t="n">
        <v>4510.24823515257</v>
      </c>
      <c r="I3735" s="137" t="n">
        <v>4460111.67213797</v>
      </c>
      <c r="J3735" s="138" t="str">
        <f>IF(I3735&gt;0,H3735/I3735,0)</f>
      </c>
      <c r="K3735" s="139" t="str">
        <f>1-EXP(-J3735)</f>
      </c>
      <c r="L3735" s="140" t="str">
        <f>IF(G3735=30,1,M3734)</f>
      </c>
      <c r="M3735" s="141" t="str">
        <f>L3735*(1-K3735)</f>
      </c>
    </row>
    <row r="3736">
      <c r="A3736" t="s">
        <v>148</v>
      </c>
      <c r="B3736" t="s">
        <v>168</v>
      </c>
      <c r="C3736" s="4" t="s">
        <v>169</v>
      </c>
      <c r="D3736" t="s">
        <v>166</v>
      </c>
      <c r="E3736" t="s">
        <v>451</v>
      </c>
      <c r="F3736" s="134" t="n">
        <v>2040</v>
      </c>
      <c r="G3736" s="135" t="n">
        <v>44</v>
      </c>
      <c r="H3736" s="136" t="n">
        <v>4857.02411358975</v>
      </c>
      <c r="I3736" s="137" t="n">
        <v>4411760.27295621</v>
      </c>
      <c r="J3736" s="138" t="str">
        <f>IF(I3736&gt;0,H3736/I3736,0)</f>
      </c>
      <c r="K3736" s="139" t="str">
        <f>1-EXP(-J3736)</f>
      </c>
      <c r="L3736" s="140" t="str">
        <f>IF(G3736=30,1,M3735)</f>
      </c>
      <c r="M3736" s="141" t="str">
        <f>L3736*(1-K3736)</f>
      </c>
    </row>
    <row r="3737">
      <c r="A3737" t="s">
        <v>148</v>
      </c>
      <c r="B3737" t="s">
        <v>168</v>
      </c>
      <c r="C3737" s="4" t="s">
        <v>169</v>
      </c>
      <c r="D3737" t="s">
        <v>166</v>
      </c>
      <c r="E3737" t="s">
        <v>451</v>
      </c>
      <c r="F3737" s="134" t="n">
        <v>2040</v>
      </c>
      <c r="G3737" s="135" t="n">
        <v>45</v>
      </c>
      <c r="H3737" s="136" t="n">
        <v>6121.59096432942</v>
      </c>
      <c r="I3737" s="137" t="n">
        <v>4333251.78089267</v>
      </c>
      <c r="J3737" s="138" t="str">
        <f>IF(I3737&gt;0,H3737/I3737,0)</f>
      </c>
      <c r="K3737" s="139" t="str">
        <f>1-EXP(-J3737)</f>
      </c>
      <c r="L3737" s="140" t="str">
        <f>IF(G3737=30,1,M3736)</f>
      </c>
      <c r="M3737" s="141" t="str">
        <f>L3737*(1-K3737)</f>
      </c>
    </row>
    <row r="3738">
      <c r="A3738" t="s">
        <v>148</v>
      </c>
      <c r="B3738" t="s">
        <v>168</v>
      </c>
      <c r="C3738" s="4" t="s">
        <v>169</v>
      </c>
      <c r="D3738" t="s">
        <v>166</v>
      </c>
      <c r="E3738" t="s">
        <v>451</v>
      </c>
      <c r="F3738" s="134" t="n">
        <v>2040</v>
      </c>
      <c r="G3738" s="135" t="n">
        <v>46</v>
      </c>
      <c r="H3738" s="136" t="n">
        <v>6580.98815260131</v>
      </c>
      <c r="I3738" s="137" t="n">
        <v>4268583.50795551</v>
      </c>
      <c r="J3738" s="138" t="str">
        <f>IF(I3738&gt;0,H3738/I3738,0)</f>
      </c>
      <c r="K3738" s="139" t="str">
        <f>1-EXP(-J3738)</f>
      </c>
      <c r="L3738" s="140" t="str">
        <f>IF(G3738=30,1,M3737)</f>
      </c>
      <c r="M3738" s="141" t="str">
        <f>L3738*(1-K3738)</f>
      </c>
    </row>
    <row r="3739">
      <c r="A3739" t="s">
        <v>148</v>
      </c>
      <c r="B3739" t="s">
        <v>168</v>
      </c>
      <c r="C3739" s="4" t="s">
        <v>169</v>
      </c>
      <c r="D3739" t="s">
        <v>166</v>
      </c>
      <c r="E3739" t="s">
        <v>451</v>
      </c>
      <c r="F3739" s="134" t="n">
        <v>2040</v>
      </c>
      <c r="G3739" s="135" t="n">
        <v>47</v>
      </c>
      <c r="H3739" s="136" t="n">
        <v>7105.21864201306</v>
      </c>
      <c r="I3739" s="137" t="n">
        <v>4207637.23336661</v>
      </c>
      <c r="J3739" s="138" t="str">
        <f>IF(I3739&gt;0,H3739/I3739,0)</f>
      </c>
      <c r="K3739" s="139" t="str">
        <f>1-EXP(-J3739)</f>
      </c>
      <c r="L3739" s="140" t="str">
        <f>IF(G3739=30,1,M3738)</f>
      </c>
      <c r="M3739" s="141" t="str">
        <f>L3739*(1-K3739)</f>
      </c>
    </row>
    <row r="3740">
      <c r="A3740" t="s">
        <v>148</v>
      </c>
      <c r="B3740" t="s">
        <v>168</v>
      </c>
      <c r="C3740" s="4" t="s">
        <v>169</v>
      </c>
      <c r="D3740" t="s">
        <v>166</v>
      </c>
      <c r="E3740" t="s">
        <v>451</v>
      </c>
      <c r="F3740" s="134" t="n">
        <v>2040</v>
      </c>
      <c r="G3740" s="135" t="n">
        <v>48</v>
      </c>
      <c r="H3740" s="136" t="n">
        <v>7828.73329232907</v>
      </c>
      <c r="I3740" s="137" t="n">
        <v>4234802.36694422</v>
      </c>
      <c r="J3740" s="138" t="str">
        <f>IF(I3740&gt;0,H3740/I3740,0)</f>
      </c>
      <c r="K3740" s="139" t="str">
        <f>1-EXP(-J3740)</f>
      </c>
      <c r="L3740" s="140" t="str">
        <f>IF(G3740=30,1,M3739)</f>
      </c>
      <c r="M3740" s="141" t="str">
        <f>L3740*(1-K3740)</f>
      </c>
    </row>
    <row r="3741">
      <c r="A3741" t="s">
        <v>148</v>
      </c>
      <c r="B3741" t="s">
        <v>168</v>
      </c>
      <c r="C3741" s="4" t="s">
        <v>169</v>
      </c>
      <c r="D3741" t="s">
        <v>166</v>
      </c>
      <c r="E3741" t="s">
        <v>451</v>
      </c>
      <c r="F3741" s="134" t="n">
        <v>2040</v>
      </c>
      <c r="G3741" s="135" t="n">
        <v>49</v>
      </c>
      <c r="H3741" s="136" t="n">
        <v>8597.31168737683</v>
      </c>
      <c r="I3741" s="137" t="n">
        <v>4241514.78046821</v>
      </c>
      <c r="J3741" s="138" t="str">
        <f>IF(I3741&gt;0,H3741/I3741,0)</f>
      </c>
      <c r="K3741" s="139" t="str">
        <f>1-EXP(-J3741)</f>
      </c>
      <c r="L3741" s="140" t="str">
        <f>IF(G3741=30,1,M3740)</f>
      </c>
      <c r="M3741" s="141" t="str">
        <f>L3741*(1-K3741)</f>
      </c>
    </row>
    <row r="3742">
      <c r="A3742" t="s">
        <v>148</v>
      </c>
      <c r="B3742" t="s">
        <v>168</v>
      </c>
      <c r="C3742" s="4" t="s">
        <v>169</v>
      </c>
      <c r="D3742" t="s">
        <v>166</v>
      </c>
      <c r="E3742" t="s">
        <v>451</v>
      </c>
      <c r="F3742" s="134" t="n">
        <v>2040</v>
      </c>
      <c r="G3742" s="135" t="n">
        <v>50</v>
      </c>
      <c r="H3742" s="136" t="n">
        <v>13337.8203858049</v>
      </c>
      <c r="I3742" s="137" t="n">
        <v>6239017.44164086</v>
      </c>
      <c r="J3742" s="138" t="str">
        <f>IF(I3742&gt;0,H3742/I3742,0)</f>
      </c>
      <c r="K3742" s="139" t="str">
        <f>1-EXP(-J3742)</f>
      </c>
      <c r="L3742" s="140" t="str">
        <f>IF(G3742=30,1,M3741)</f>
      </c>
      <c r="M3742" s="141" t="str">
        <f>L3742*(1-K3742)</f>
      </c>
    </row>
    <row r="3743">
      <c r="A3743" t="s">
        <v>148</v>
      </c>
      <c r="B3743" t="s">
        <v>168</v>
      </c>
      <c r="C3743" s="4" t="s">
        <v>169</v>
      </c>
      <c r="D3743" t="s">
        <v>166</v>
      </c>
      <c r="E3743" t="s">
        <v>451</v>
      </c>
      <c r="F3743" s="134" t="n">
        <v>2040</v>
      </c>
      <c r="G3743" s="135" t="n">
        <v>51</v>
      </c>
      <c r="H3743" s="136" t="n">
        <v>10636.4609347024</v>
      </c>
      <c r="I3743" s="137" t="n">
        <v>4175613.17973228</v>
      </c>
      <c r="J3743" s="138" t="str">
        <f>IF(I3743&gt;0,H3743/I3743,0)</f>
      </c>
      <c r="K3743" s="139" t="str">
        <f>1-EXP(-J3743)</f>
      </c>
      <c r="L3743" s="140" t="str">
        <f>IF(G3743=30,1,M3742)</f>
      </c>
      <c r="M3743" s="141" t="str">
        <f>L3743*(1-K3743)</f>
      </c>
    </row>
    <row r="3744">
      <c r="A3744" t="s">
        <v>148</v>
      </c>
      <c r="B3744" t="s">
        <v>168</v>
      </c>
      <c r="C3744" s="4" t="s">
        <v>169</v>
      </c>
      <c r="D3744" t="s">
        <v>166</v>
      </c>
      <c r="E3744" t="s">
        <v>451</v>
      </c>
      <c r="F3744" s="134" t="n">
        <v>2040</v>
      </c>
      <c r="G3744" s="135" t="n">
        <v>52</v>
      </c>
      <c r="H3744" s="136" t="n">
        <v>11543.9792803562</v>
      </c>
      <c r="I3744" s="137" t="n">
        <v>4144970.07714521</v>
      </c>
      <c r="J3744" s="138" t="str">
        <f>IF(I3744&gt;0,H3744/I3744,0)</f>
      </c>
      <c r="K3744" s="139" t="str">
        <f>1-EXP(-J3744)</f>
      </c>
      <c r="L3744" s="140" t="str">
        <f>IF(G3744=30,1,M3743)</f>
      </c>
      <c r="M3744" s="141" t="str">
        <f>L3744*(1-K3744)</f>
      </c>
    </row>
    <row r="3745">
      <c r="A3745" t="s">
        <v>148</v>
      </c>
      <c r="B3745" t="s">
        <v>168</v>
      </c>
      <c r="C3745" s="4" t="s">
        <v>169</v>
      </c>
      <c r="D3745" t="s">
        <v>166</v>
      </c>
      <c r="E3745" t="s">
        <v>451</v>
      </c>
      <c r="F3745" s="134" t="n">
        <v>2040</v>
      </c>
      <c r="G3745" s="135" t="n">
        <v>53</v>
      </c>
      <c r="H3745" s="136" t="n">
        <v>12176.4026343559</v>
      </c>
      <c r="I3745" s="137" t="n">
        <v>4002469.4580263</v>
      </c>
      <c r="J3745" s="138" t="str">
        <f>IF(I3745&gt;0,H3745/I3745,0)</f>
      </c>
      <c r="K3745" s="139" t="str">
        <f>1-EXP(-J3745)</f>
      </c>
      <c r="L3745" s="140" t="str">
        <f>IF(G3745=30,1,M3744)</f>
      </c>
      <c r="M3745" s="141" t="str">
        <f>L3745*(1-K3745)</f>
      </c>
    </row>
    <row r="3746">
      <c r="A3746" t="s">
        <v>148</v>
      </c>
      <c r="B3746" t="s">
        <v>168</v>
      </c>
      <c r="C3746" s="4" t="s">
        <v>169</v>
      </c>
      <c r="D3746" t="s">
        <v>166</v>
      </c>
      <c r="E3746" t="s">
        <v>451</v>
      </c>
      <c r="F3746" s="134" t="n">
        <v>2040</v>
      </c>
      <c r="G3746" s="135" t="n">
        <v>54</v>
      </c>
      <c r="H3746" s="136" t="n">
        <v>13114.7191718159</v>
      </c>
      <c r="I3746" s="137" t="n">
        <v>3952566.22590769</v>
      </c>
      <c r="J3746" s="138" t="str">
        <f>IF(I3746&gt;0,H3746/I3746,0)</f>
      </c>
      <c r="K3746" s="139" t="str">
        <f>1-EXP(-J3746)</f>
      </c>
      <c r="L3746" s="140" t="str">
        <f>IF(G3746=30,1,M3745)</f>
      </c>
      <c r="M3746" s="141" t="str">
        <f>L3746*(1-K3746)</f>
      </c>
    </row>
    <row r="3747">
      <c r="A3747" t="s">
        <v>148</v>
      </c>
      <c r="B3747" t="s">
        <v>168</v>
      </c>
      <c r="C3747" s="4" t="s">
        <v>169</v>
      </c>
      <c r="D3747" t="s">
        <v>166</v>
      </c>
      <c r="E3747" t="s">
        <v>451</v>
      </c>
      <c r="F3747" s="134" t="n">
        <v>2040</v>
      </c>
      <c r="G3747" s="135" t="n">
        <v>55</v>
      </c>
      <c r="H3747" s="136" t="n">
        <v>14327.0100316876</v>
      </c>
      <c r="I3747" s="137" t="n">
        <v>3990076.87576568</v>
      </c>
      <c r="J3747" s="138" t="str">
        <f>IF(I3747&gt;0,H3747/I3747,0)</f>
      </c>
      <c r="K3747" s="139" t="str">
        <f>1-EXP(-J3747)</f>
      </c>
      <c r="L3747" s="140" t="str">
        <f>IF(G3747=30,1,M3746)</f>
      </c>
      <c r="M3747" s="141" t="str">
        <f>L3747*(1-K3747)</f>
      </c>
    </row>
    <row r="3748">
      <c r="A3748" t="s">
        <v>148</v>
      </c>
      <c r="B3748" t="s">
        <v>168</v>
      </c>
      <c r="C3748" s="4" t="s">
        <v>169</v>
      </c>
      <c r="D3748" t="s">
        <v>166</v>
      </c>
      <c r="E3748" t="s">
        <v>451</v>
      </c>
      <c r="F3748" s="134" t="n">
        <v>2040</v>
      </c>
      <c r="G3748" s="135" t="n">
        <v>56</v>
      </c>
      <c r="H3748" s="136" t="n">
        <v>15825.2642422137</v>
      </c>
      <c r="I3748" s="137" t="n">
        <v>4048855.58037592</v>
      </c>
      <c r="J3748" s="138" t="str">
        <f>IF(I3748&gt;0,H3748/I3748,0)</f>
      </c>
      <c r="K3748" s="139" t="str">
        <f>1-EXP(-J3748)</f>
      </c>
      <c r="L3748" s="140" t="str">
        <f>IF(G3748=30,1,M3747)</f>
      </c>
      <c r="M3748" s="141" t="str">
        <f>L3748*(1-K3748)</f>
      </c>
    </row>
    <row r="3749">
      <c r="A3749" t="s">
        <v>148</v>
      </c>
      <c r="B3749" t="s">
        <v>168</v>
      </c>
      <c r="C3749" s="4" t="s">
        <v>169</v>
      </c>
      <c r="D3749" t="s">
        <v>166</v>
      </c>
      <c r="E3749" t="s">
        <v>451</v>
      </c>
      <c r="F3749" s="134" t="n">
        <v>2040</v>
      </c>
      <c r="G3749" s="135" t="n">
        <v>57</v>
      </c>
      <c r="H3749" s="136" t="n">
        <v>17079.6016647438</v>
      </c>
      <c r="I3749" s="137" t="n">
        <v>4003186.18558036</v>
      </c>
      <c r="J3749" s="138" t="str">
        <f>IF(I3749&gt;0,H3749/I3749,0)</f>
      </c>
      <c r="K3749" s="139" t="str">
        <f>1-EXP(-J3749)</f>
      </c>
      <c r="L3749" s="140" t="str">
        <f>IF(G3749=30,1,M3748)</f>
      </c>
      <c r="M3749" s="141" t="str">
        <f>L3749*(1-K3749)</f>
      </c>
    </row>
    <row r="3750">
      <c r="A3750" t="s">
        <v>148</v>
      </c>
      <c r="B3750" t="s">
        <v>168</v>
      </c>
      <c r="C3750" s="4" t="s">
        <v>169</v>
      </c>
      <c r="D3750" t="s">
        <v>166</v>
      </c>
      <c r="E3750" t="s">
        <v>451</v>
      </c>
      <c r="F3750" s="134" t="n">
        <v>2040</v>
      </c>
      <c r="G3750" s="135" t="n">
        <v>58</v>
      </c>
      <c r="H3750" s="136" t="n">
        <v>17974.6203767234</v>
      </c>
      <c r="I3750" s="137" t="n">
        <v>3851039.60576825</v>
      </c>
      <c r="J3750" s="138" t="str">
        <f>IF(I3750&gt;0,H3750/I3750,0)</f>
      </c>
      <c r="K3750" s="139" t="str">
        <f>1-EXP(-J3750)</f>
      </c>
      <c r="L3750" s="140" t="str">
        <f>IF(G3750=30,1,M3749)</f>
      </c>
      <c r="M3750" s="141" t="str">
        <f>L3750*(1-K3750)</f>
      </c>
    </row>
    <row r="3751">
      <c r="A3751" t="s">
        <v>148</v>
      </c>
      <c r="B3751" t="s">
        <v>168</v>
      </c>
      <c r="C3751" s="4" t="s">
        <v>169</v>
      </c>
      <c r="D3751" t="s">
        <v>166</v>
      </c>
      <c r="E3751" t="s">
        <v>451</v>
      </c>
      <c r="F3751" s="134" t="n">
        <v>2040</v>
      </c>
      <c r="G3751" s="135" t="n">
        <v>59</v>
      </c>
      <c r="H3751" s="136" t="n">
        <v>19184.9557792227</v>
      </c>
      <c r="I3751" s="137" t="n">
        <v>3756302.18177122</v>
      </c>
      <c r="J3751" s="138" t="str">
        <f>IF(I3751&gt;0,H3751/I3751,0)</f>
      </c>
      <c r="K3751" s="139" t="str">
        <f>1-EXP(-J3751)</f>
      </c>
      <c r="L3751" s="140" t="str">
        <f>IF(G3751=30,1,M3750)</f>
      </c>
      <c r="M3751" s="141" t="str">
        <f>L3751*(1-K3751)</f>
      </c>
    </row>
    <row r="3752">
      <c r="A3752" t="s">
        <v>148</v>
      </c>
      <c r="B3752" t="s">
        <v>168</v>
      </c>
      <c r="C3752" s="4" t="s">
        <v>169</v>
      </c>
      <c r="D3752" t="s">
        <v>166</v>
      </c>
      <c r="E3752" t="s">
        <v>451</v>
      </c>
      <c r="F3752" s="134" t="n">
        <v>2040</v>
      </c>
      <c r="G3752" s="135" t="n">
        <v>60</v>
      </c>
      <c r="H3752" s="136" t="n">
        <v>20494.1532167076</v>
      </c>
      <c r="I3752" s="137" t="n">
        <v>3674824.48307261</v>
      </c>
      <c r="J3752" s="138" t="str">
        <f>IF(I3752&gt;0,H3752/I3752,0)</f>
      </c>
      <c r="K3752" s="139" t="str">
        <f>1-EXP(-J3752)</f>
      </c>
      <c r="L3752" s="140" t="str">
        <f>IF(G3752=30,1,M3751)</f>
      </c>
      <c r="M3752" s="141" t="str">
        <f>L3752*(1-K3752)</f>
      </c>
    </row>
    <row r="3753">
      <c r="A3753" t="s">
        <v>148</v>
      </c>
      <c r="B3753" t="s">
        <v>168</v>
      </c>
      <c r="C3753" s="4" t="s">
        <v>169</v>
      </c>
      <c r="D3753" t="s">
        <v>166</v>
      </c>
      <c r="E3753" t="s">
        <v>451</v>
      </c>
      <c r="F3753" s="134" t="n">
        <v>2040</v>
      </c>
      <c r="G3753" s="135" t="n">
        <v>61</v>
      </c>
      <c r="H3753" s="136" t="n">
        <v>21927.5930688461</v>
      </c>
      <c r="I3753" s="137" t="n">
        <v>3586511.5089094</v>
      </c>
      <c r="J3753" s="138" t="str">
        <f>IF(I3753&gt;0,H3753/I3753,0)</f>
      </c>
      <c r="K3753" s="139" t="str">
        <f>1-EXP(-J3753)</f>
      </c>
      <c r="L3753" s="140" t="str">
        <f>IF(G3753=30,1,M3752)</f>
      </c>
      <c r="M3753" s="141" t="str">
        <f>L3753*(1-K3753)</f>
      </c>
    </row>
    <row r="3754">
      <c r="A3754" t="s">
        <v>148</v>
      </c>
      <c r="B3754" t="s">
        <v>168</v>
      </c>
      <c r="C3754" s="4" t="s">
        <v>169</v>
      </c>
      <c r="D3754" t="s">
        <v>166</v>
      </c>
      <c r="E3754" t="s">
        <v>451</v>
      </c>
      <c r="F3754" s="134" t="n">
        <v>2040</v>
      </c>
      <c r="G3754" s="135" t="n">
        <v>62</v>
      </c>
      <c r="H3754" s="136" t="n">
        <v>23325.2299565749</v>
      </c>
      <c r="I3754" s="137" t="n">
        <v>3479248.28007807</v>
      </c>
      <c r="J3754" s="138" t="str">
        <f>IF(I3754&gt;0,H3754/I3754,0)</f>
      </c>
      <c r="K3754" s="139" t="str">
        <f>1-EXP(-J3754)</f>
      </c>
      <c r="L3754" s="140" t="str">
        <f>IF(G3754=30,1,M3753)</f>
      </c>
      <c r="M3754" s="141" t="str">
        <f>L3754*(1-K3754)</f>
      </c>
    </row>
    <row r="3755">
      <c r="A3755" t="s">
        <v>148</v>
      </c>
      <c r="B3755" t="s">
        <v>168</v>
      </c>
      <c r="C3755" s="4" t="s">
        <v>169</v>
      </c>
      <c r="D3755" t="s">
        <v>166</v>
      </c>
      <c r="E3755" t="s">
        <v>451</v>
      </c>
      <c r="F3755" s="134" t="n">
        <v>2040</v>
      </c>
      <c r="G3755" s="135" t="n">
        <v>63</v>
      </c>
      <c r="H3755" s="136" t="n">
        <v>24919.1303129495</v>
      </c>
      <c r="I3755" s="137" t="n">
        <v>3385407.54621343</v>
      </c>
      <c r="J3755" s="138" t="str">
        <f>IF(I3755&gt;0,H3755/I3755,0)</f>
      </c>
      <c r="K3755" s="139" t="str">
        <f>1-EXP(-J3755)</f>
      </c>
      <c r="L3755" s="140" t="str">
        <f>IF(G3755=30,1,M3754)</f>
      </c>
      <c r="M3755" s="141" t="str">
        <f>L3755*(1-K3755)</f>
      </c>
    </row>
    <row r="3756">
      <c r="A3756" t="s">
        <v>148</v>
      </c>
      <c r="B3756" t="s">
        <v>168</v>
      </c>
      <c r="C3756" s="4" t="s">
        <v>169</v>
      </c>
      <c r="D3756" t="s">
        <v>166</v>
      </c>
      <c r="E3756" t="s">
        <v>451</v>
      </c>
      <c r="F3756" s="134" t="n">
        <v>2040</v>
      </c>
      <c r="G3756" s="135" t="n">
        <v>64</v>
      </c>
      <c r="H3756" s="136" t="n">
        <v>26469.3860041949</v>
      </c>
      <c r="I3756" s="137" t="n">
        <v>3279766.2931214</v>
      </c>
      <c r="J3756" s="138" t="str">
        <f>IF(I3756&gt;0,H3756/I3756,0)</f>
      </c>
      <c r="K3756" s="139" t="str">
        <f>1-EXP(-J3756)</f>
      </c>
      <c r="L3756" s="140" t="str">
        <f>IF(G3756=30,1,M3755)</f>
      </c>
      <c r="M3756" s="141" t="str">
        <f>L3756*(1-K3756)</f>
      </c>
    </row>
    <row r="3757">
      <c r="A3757" t="s">
        <v>148</v>
      </c>
      <c r="B3757" t="s">
        <v>168</v>
      </c>
      <c r="C3757" s="4" t="s">
        <v>169</v>
      </c>
      <c r="D3757" t="s">
        <v>166</v>
      </c>
      <c r="E3757" t="s">
        <v>451</v>
      </c>
      <c r="F3757" s="134" t="n">
        <v>2040</v>
      </c>
      <c r="G3757" s="135" t="n">
        <v>65</v>
      </c>
      <c r="H3757" s="136" t="n">
        <v>26908.8609088223</v>
      </c>
      <c r="I3757" s="137" t="n">
        <v>3171914.41454735</v>
      </c>
      <c r="J3757" s="138" t="str">
        <f>IF(I3757&gt;0,H3757/I3757,0)</f>
      </c>
      <c r="K3757" s="139" t="str">
        <f>1-EXP(-J3757)</f>
      </c>
      <c r="L3757" s="140" t="str">
        <f>IF(G3757=30,1,M3756)</f>
      </c>
      <c r="M3757" s="141" t="str">
        <f>L3757*(1-K3757)</f>
      </c>
    </row>
    <row r="3758">
      <c r="A3758" t="s">
        <v>148</v>
      </c>
      <c r="B3758" t="s">
        <v>168</v>
      </c>
      <c r="C3758" s="4" t="s">
        <v>169</v>
      </c>
      <c r="D3758" t="s">
        <v>166</v>
      </c>
      <c r="E3758" t="s">
        <v>451</v>
      </c>
      <c r="F3758" s="134" t="n">
        <v>2040</v>
      </c>
      <c r="G3758" s="135" t="n">
        <v>66</v>
      </c>
      <c r="H3758" s="136" t="n">
        <v>28271.2555033419</v>
      </c>
      <c r="I3758" s="137" t="n">
        <v>3039386.3810686</v>
      </c>
      <c r="J3758" s="138" t="str">
        <f>IF(I3758&gt;0,H3758/I3758,0)</f>
      </c>
      <c r="K3758" s="139" t="str">
        <f>1-EXP(-J3758)</f>
      </c>
      <c r="L3758" s="140" t="str">
        <f>IF(G3758=30,1,M3757)</f>
      </c>
      <c r="M3758" s="141" t="str">
        <f>L3758*(1-K3758)</f>
      </c>
    </row>
    <row r="3759">
      <c r="A3759" t="s">
        <v>148</v>
      </c>
      <c r="B3759" t="s">
        <v>168</v>
      </c>
      <c r="C3759" s="4" t="s">
        <v>169</v>
      </c>
      <c r="D3759" t="s">
        <v>166</v>
      </c>
      <c r="E3759" t="s">
        <v>451</v>
      </c>
      <c r="F3759" s="134" t="n">
        <v>2040</v>
      </c>
      <c r="G3759" s="135" t="n">
        <v>67</v>
      </c>
      <c r="H3759" s="136" t="n">
        <v>30186.8102654134</v>
      </c>
      <c r="I3759" s="137" t="n">
        <v>2956227.91827108</v>
      </c>
      <c r="J3759" s="138" t="str">
        <f>IF(I3759&gt;0,H3759/I3759,0)</f>
      </c>
      <c r="K3759" s="139" t="str">
        <f>1-EXP(-J3759)</f>
      </c>
      <c r="L3759" s="140" t="str">
        <f>IF(G3759=30,1,M3758)</f>
      </c>
      <c r="M3759" s="141" t="str">
        <f>L3759*(1-K3759)</f>
      </c>
    </row>
    <row r="3760">
      <c r="A3760" t="s">
        <v>148</v>
      </c>
      <c r="B3760" t="s">
        <v>168</v>
      </c>
      <c r="C3760" s="4" t="s">
        <v>169</v>
      </c>
      <c r="D3760" t="s">
        <v>166</v>
      </c>
      <c r="E3760" t="s">
        <v>451</v>
      </c>
      <c r="F3760" s="134" t="n">
        <v>2040</v>
      </c>
      <c r="G3760" s="135" t="n">
        <v>68</v>
      </c>
      <c r="H3760" s="136" t="n">
        <v>30700.4103181805</v>
      </c>
      <c r="I3760" s="137" t="n">
        <v>2733941.40888092</v>
      </c>
      <c r="J3760" s="138" t="str">
        <f>IF(I3760&gt;0,H3760/I3760,0)</f>
      </c>
      <c r="K3760" s="139" t="str">
        <f>1-EXP(-J3760)</f>
      </c>
      <c r="L3760" s="140" t="str">
        <f>IF(G3760=30,1,M3759)</f>
      </c>
      <c r="M3760" s="141" t="str">
        <f>L3760*(1-K3760)</f>
      </c>
    </row>
    <row r="3761">
      <c r="A3761" t="s">
        <v>148</v>
      </c>
      <c r="B3761" t="s">
        <v>168</v>
      </c>
      <c r="C3761" s="4" t="s">
        <v>169</v>
      </c>
      <c r="D3761" t="s">
        <v>166</v>
      </c>
      <c r="E3761" t="s">
        <v>451</v>
      </c>
      <c r="F3761" s="134" t="n">
        <v>2040</v>
      </c>
      <c r="G3761" s="135" t="n">
        <v>69</v>
      </c>
      <c r="H3761" s="136" t="n">
        <v>32271.3582906085</v>
      </c>
      <c r="I3761" s="137" t="n">
        <v>2613540.4190308</v>
      </c>
      <c r="J3761" s="138" t="str">
        <f>IF(I3761&gt;0,H3761/I3761,0)</f>
      </c>
      <c r="K3761" s="139" t="str">
        <f>1-EXP(-J3761)</f>
      </c>
      <c r="L3761" s="140" t="str">
        <f>IF(G3761=30,1,M3760)</f>
      </c>
      <c r="M3761" s="141" t="str">
        <f>L3761*(1-K3761)</f>
      </c>
    </row>
    <row r="3762">
      <c r="A3762" t="s">
        <v>148</v>
      </c>
      <c r="B3762" t="s">
        <v>168</v>
      </c>
      <c r="C3762" s="4" t="s">
        <v>169</v>
      </c>
      <c r="D3762" t="s">
        <v>166</v>
      </c>
      <c r="E3762" t="s">
        <v>451</v>
      </c>
      <c r="F3762" s="134" t="n">
        <v>2041</v>
      </c>
      <c r="G3762" s="135" t="n">
        <v>30</v>
      </c>
      <c r="H3762" s="136" t="n">
        <v>810.377472938911</v>
      </c>
      <c r="I3762" s="137" t="n">
        <v>4884169.28788924</v>
      </c>
      <c r="J3762" s="138" t="str">
        <f>IF(I3762&gt;0,H3762/I3762,0)</f>
      </c>
      <c r="K3762" s="139" t="str">
        <f>1-EXP(-J3762)</f>
      </c>
      <c r="L3762" s="140" t="str">
        <f>IF(G3762=30,1,M3761)</f>
      </c>
      <c r="M3762" s="141" t="str">
        <f>L3762*(1-K3762)</f>
      </c>
    </row>
    <row r="3763">
      <c r="A3763" t="s">
        <v>148</v>
      </c>
      <c r="B3763" t="s">
        <v>168</v>
      </c>
      <c r="C3763" s="4" t="s">
        <v>169</v>
      </c>
      <c r="D3763" t="s">
        <v>166</v>
      </c>
      <c r="E3763" t="s">
        <v>451</v>
      </c>
      <c r="F3763" s="134" t="n">
        <v>2041</v>
      </c>
      <c r="G3763" s="135" t="n">
        <v>31</v>
      </c>
      <c r="H3763" s="136" t="n">
        <v>1014.01126543815</v>
      </c>
      <c r="I3763" s="137" t="n">
        <v>4750193.92523169</v>
      </c>
      <c r="J3763" s="138" t="str">
        <f>IF(I3763&gt;0,H3763/I3763,0)</f>
      </c>
      <c r="K3763" s="139" t="str">
        <f>1-EXP(-J3763)</f>
      </c>
      <c r="L3763" s="140" t="str">
        <f>IF(G3763=30,1,M3762)</f>
      </c>
      <c r="M3763" s="141" t="str">
        <f>L3763*(1-K3763)</f>
      </c>
    </row>
    <row r="3764">
      <c r="A3764" t="s">
        <v>148</v>
      </c>
      <c r="B3764" t="s">
        <v>168</v>
      </c>
      <c r="C3764" s="4" t="s">
        <v>169</v>
      </c>
      <c r="D3764" t="s">
        <v>166</v>
      </c>
      <c r="E3764" t="s">
        <v>451</v>
      </c>
      <c r="F3764" s="134" t="n">
        <v>2041</v>
      </c>
      <c r="G3764" s="135" t="n">
        <v>32</v>
      </c>
      <c r="H3764" s="136" t="n">
        <v>1052.22818963883</v>
      </c>
      <c r="I3764" s="137" t="n">
        <v>4679495.30638857</v>
      </c>
      <c r="J3764" s="138" t="str">
        <f>IF(I3764&gt;0,H3764/I3764,0)</f>
      </c>
      <c r="K3764" s="139" t="str">
        <f>1-EXP(-J3764)</f>
      </c>
      <c r="L3764" s="140" t="str">
        <f>IF(G3764=30,1,M3763)</f>
      </c>
      <c r="M3764" s="141" t="str">
        <f>L3764*(1-K3764)</f>
      </c>
    </row>
    <row r="3765">
      <c r="A3765" t="s">
        <v>148</v>
      </c>
      <c r="B3765" t="s">
        <v>168</v>
      </c>
      <c r="C3765" s="4" t="s">
        <v>169</v>
      </c>
      <c r="D3765" t="s">
        <v>166</v>
      </c>
      <c r="E3765" t="s">
        <v>451</v>
      </c>
      <c r="F3765" s="134" t="n">
        <v>2041</v>
      </c>
      <c r="G3765" s="135" t="n">
        <v>33</v>
      </c>
      <c r="H3765" s="136" t="n">
        <v>1104.8709420226</v>
      </c>
      <c r="I3765" s="137" t="n">
        <v>4636809.09637245</v>
      </c>
      <c r="J3765" s="138" t="str">
        <f>IF(I3765&gt;0,H3765/I3765,0)</f>
      </c>
      <c r="K3765" s="139" t="str">
        <f>1-EXP(-J3765)</f>
      </c>
      <c r="L3765" s="140" t="str">
        <f>IF(G3765=30,1,M3764)</f>
      </c>
      <c r="M3765" s="141" t="str">
        <f>L3765*(1-K3765)</f>
      </c>
    </row>
    <row r="3766">
      <c r="A3766" t="s">
        <v>148</v>
      </c>
      <c r="B3766" t="s">
        <v>168</v>
      </c>
      <c r="C3766" s="4" t="s">
        <v>169</v>
      </c>
      <c r="D3766" t="s">
        <v>166</v>
      </c>
      <c r="E3766" t="s">
        <v>451</v>
      </c>
      <c r="F3766" s="134" t="n">
        <v>2041</v>
      </c>
      <c r="G3766" s="135" t="n">
        <v>34</v>
      </c>
      <c r="H3766" s="136" t="n">
        <v>1237.01527396061</v>
      </c>
      <c r="I3766" s="137" t="n">
        <v>4662514.6155188</v>
      </c>
      <c r="J3766" s="138" t="str">
        <f>IF(I3766&gt;0,H3766/I3766,0)</f>
      </c>
      <c r="K3766" s="139" t="str">
        <f>1-EXP(-J3766)</f>
      </c>
      <c r="L3766" s="140" t="str">
        <f>IF(G3766=30,1,M3765)</f>
      </c>
      <c r="M3766" s="141" t="str">
        <f>L3766*(1-K3766)</f>
      </c>
    </row>
    <row r="3767">
      <c r="A3767" t="s">
        <v>148</v>
      </c>
      <c r="B3767" t="s">
        <v>168</v>
      </c>
      <c r="C3767" s="4" t="s">
        <v>169</v>
      </c>
      <c r="D3767" t="s">
        <v>166</v>
      </c>
      <c r="E3767" t="s">
        <v>451</v>
      </c>
      <c r="F3767" s="134" t="n">
        <v>2041</v>
      </c>
      <c r="G3767" s="135" t="n">
        <v>35</v>
      </c>
      <c r="H3767" s="136" t="n">
        <v>1614.24879726599</v>
      </c>
      <c r="I3767" s="137" t="n">
        <v>4579163.86281902</v>
      </c>
      <c r="J3767" s="138" t="str">
        <f>IF(I3767&gt;0,H3767/I3767,0)</f>
      </c>
      <c r="K3767" s="139" t="str">
        <f>1-EXP(-J3767)</f>
      </c>
      <c r="L3767" s="140" t="str">
        <f>IF(G3767=30,1,M3766)</f>
      </c>
      <c r="M3767" s="141" t="str">
        <f>L3767*(1-K3767)</f>
      </c>
    </row>
    <row r="3768">
      <c r="A3768" t="s">
        <v>148</v>
      </c>
      <c r="B3768" t="s">
        <v>168</v>
      </c>
      <c r="C3768" s="4" t="s">
        <v>169</v>
      </c>
      <c r="D3768" t="s">
        <v>166</v>
      </c>
      <c r="E3768" t="s">
        <v>451</v>
      </c>
      <c r="F3768" s="134" t="n">
        <v>2041</v>
      </c>
      <c r="G3768" s="135" t="n">
        <v>36</v>
      </c>
      <c r="H3768" s="136" t="n">
        <v>1845.01828682918</v>
      </c>
      <c r="I3768" s="137" t="n">
        <v>4517153.66484082</v>
      </c>
      <c r="J3768" s="138" t="str">
        <f>IF(I3768&gt;0,H3768/I3768,0)</f>
      </c>
      <c r="K3768" s="139" t="str">
        <f>1-EXP(-J3768)</f>
      </c>
      <c r="L3768" s="140" t="str">
        <f>IF(G3768=30,1,M3767)</f>
      </c>
      <c r="M3768" s="141" t="str">
        <f>L3768*(1-K3768)</f>
      </c>
    </row>
    <row r="3769">
      <c r="A3769" t="s">
        <v>148</v>
      </c>
      <c r="B3769" t="s">
        <v>168</v>
      </c>
      <c r="C3769" s="4" t="s">
        <v>169</v>
      </c>
      <c r="D3769" t="s">
        <v>166</v>
      </c>
      <c r="E3769" t="s">
        <v>451</v>
      </c>
      <c r="F3769" s="134" t="n">
        <v>2041</v>
      </c>
      <c r="G3769" s="135" t="n">
        <v>37</v>
      </c>
      <c r="H3769" s="136" t="n">
        <v>1927.80147561531</v>
      </c>
      <c r="I3769" s="137" t="n">
        <v>4387870.75076593</v>
      </c>
      <c r="J3769" s="138" t="str">
        <f>IF(I3769&gt;0,H3769/I3769,0)</f>
      </c>
      <c r="K3769" s="139" t="str">
        <f>1-EXP(-J3769)</f>
      </c>
      <c r="L3769" s="140" t="str">
        <f>IF(G3769=30,1,M3768)</f>
      </c>
      <c r="M3769" s="141" t="str">
        <f>L3769*(1-K3769)</f>
      </c>
    </row>
    <row r="3770">
      <c r="A3770" t="s">
        <v>148</v>
      </c>
      <c r="B3770" t="s">
        <v>168</v>
      </c>
      <c r="C3770" s="4" t="s">
        <v>169</v>
      </c>
      <c r="D3770" t="s">
        <v>166</v>
      </c>
      <c r="E3770" t="s">
        <v>451</v>
      </c>
      <c r="F3770" s="134" t="n">
        <v>2041</v>
      </c>
      <c r="G3770" s="135" t="n">
        <v>38</v>
      </c>
      <c r="H3770" s="136" t="n">
        <v>2048.47433398275</v>
      </c>
      <c r="I3770" s="137" t="n">
        <v>4321091.60754263</v>
      </c>
      <c r="J3770" s="138" t="str">
        <f>IF(I3770&gt;0,H3770/I3770,0)</f>
      </c>
      <c r="K3770" s="139" t="str">
        <f>1-EXP(-J3770)</f>
      </c>
      <c r="L3770" s="140" t="str">
        <f>IF(G3770=30,1,M3769)</f>
      </c>
      <c r="M3770" s="141" t="str">
        <f>L3770*(1-K3770)</f>
      </c>
    </row>
    <row r="3771">
      <c r="A3771" t="s">
        <v>148</v>
      </c>
      <c r="B3771" t="s">
        <v>168</v>
      </c>
      <c r="C3771" s="4" t="s">
        <v>169</v>
      </c>
      <c r="D3771" t="s">
        <v>166</v>
      </c>
      <c r="E3771" t="s">
        <v>451</v>
      </c>
      <c r="F3771" s="134" t="n">
        <v>2041</v>
      </c>
      <c r="G3771" s="135" t="n">
        <v>39</v>
      </c>
      <c r="H3771" s="136" t="n">
        <v>2359.26635360278</v>
      </c>
      <c r="I3771" s="137" t="n">
        <v>4296690.77308397</v>
      </c>
      <c r="J3771" s="138" t="str">
        <f>IF(I3771&gt;0,H3771/I3771,0)</f>
      </c>
      <c r="K3771" s="139" t="str">
        <f>1-EXP(-J3771)</f>
      </c>
      <c r="L3771" s="140" t="str">
        <f>IF(G3771=30,1,M3770)</f>
      </c>
      <c r="M3771" s="141" t="str">
        <f>L3771*(1-K3771)</f>
      </c>
    </row>
    <row r="3772">
      <c r="A3772" t="s">
        <v>148</v>
      </c>
      <c r="B3772" t="s">
        <v>168</v>
      </c>
      <c r="C3772" s="4" t="s">
        <v>169</v>
      </c>
      <c r="D3772" t="s">
        <v>166</v>
      </c>
      <c r="E3772" t="s">
        <v>451</v>
      </c>
      <c r="F3772" s="134" t="n">
        <v>2041</v>
      </c>
      <c r="G3772" s="135" t="n">
        <v>40</v>
      </c>
      <c r="H3772" s="136" t="n">
        <v>3148.81023370184</v>
      </c>
      <c r="I3772" s="137" t="n">
        <v>4274136.9371455</v>
      </c>
      <c r="J3772" s="138" t="str">
        <f>IF(I3772&gt;0,H3772/I3772,0)</f>
      </c>
      <c r="K3772" s="139" t="str">
        <f>1-EXP(-J3772)</f>
      </c>
      <c r="L3772" s="140" t="str">
        <f>IF(G3772=30,1,M3771)</f>
      </c>
      <c r="M3772" s="141" t="str">
        <f>L3772*(1-K3772)</f>
      </c>
    </row>
    <row r="3773">
      <c r="A3773" t="s">
        <v>148</v>
      </c>
      <c r="B3773" t="s">
        <v>168</v>
      </c>
      <c r="C3773" s="4" t="s">
        <v>169</v>
      </c>
      <c r="D3773" t="s">
        <v>166</v>
      </c>
      <c r="E3773" t="s">
        <v>451</v>
      </c>
      <c r="F3773" s="134" t="n">
        <v>2041</v>
      </c>
      <c r="G3773" s="135" t="n">
        <v>41</v>
      </c>
      <c r="H3773" s="136" t="n">
        <v>3454.34487671898</v>
      </c>
      <c r="I3773" s="137" t="n">
        <v>4250238.80209785</v>
      </c>
      <c r="J3773" s="138" t="str">
        <f>IF(I3773&gt;0,H3773/I3773,0)</f>
      </c>
      <c r="K3773" s="139" t="str">
        <f>1-EXP(-J3773)</f>
      </c>
      <c r="L3773" s="140" t="str">
        <f>IF(G3773=30,1,M3772)</f>
      </c>
      <c r="M3773" s="141" t="str">
        <f>L3773*(1-K3773)</f>
      </c>
    </row>
    <row r="3774">
      <c r="A3774" t="s">
        <v>148</v>
      </c>
      <c r="B3774" t="s">
        <v>168</v>
      </c>
      <c r="C3774" s="4" t="s">
        <v>169</v>
      </c>
      <c r="D3774" t="s">
        <v>166</v>
      </c>
      <c r="E3774" t="s">
        <v>451</v>
      </c>
      <c r="F3774" s="134" t="n">
        <v>2041</v>
      </c>
      <c r="G3774" s="135" t="n">
        <v>42</v>
      </c>
      <c r="H3774" s="136" t="n">
        <v>3763.16902162253</v>
      </c>
      <c r="I3774" s="137" t="n">
        <v>4265679.94525454</v>
      </c>
      <c r="J3774" s="138" t="str">
        <f>IF(I3774&gt;0,H3774/I3774,0)</f>
      </c>
      <c r="K3774" s="139" t="str">
        <f>1-EXP(-J3774)</f>
      </c>
      <c r="L3774" s="140" t="str">
        <f>IF(G3774=30,1,M3773)</f>
      </c>
      <c r="M3774" s="141" t="str">
        <f>L3774*(1-K3774)</f>
      </c>
    </row>
    <row r="3775">
      <c r="A3775" t="s">
        <v>148</v>
      </c>
      <c r="B3775" t="s">
        <v>168</v>
      </c>
      <c r="C3775" s="4" t="s">
        <v>169</v>
      </c>
      <c r="D3775" t="s">
        <v>166</v>
      </c>
      <c r="E3775" t="s">
        <v>451</v>
      </c>
      <c r="F3775" s="134" t="n">
        <v>2041</v>
      </c>
      <c r="G3775" s="135" t="n">
        <v>43</v>
      </c>
      <c r="H3775" s="136" t="n">
        <v>4146.80975535774</v>
      </c>
      <c r="I3775" s="137" t="n">
        <v>4319109.97460871</v>
      </c>
      <c r="J3775" s="138" t="str">
        <f>IF(I3775&gt;0,H3775/I3775,0)</f>
      </c>
      <c r="K3775" s="139" t="str">
        <f>1-EXP(-J3775)</f>
      </c>
      <c r="L3775" s="140" t="str">
        <f>IF(G3775=30,1,M3774)</f>
      </c>
      <c r="M3775" s="141" t="str">
        <f>L3775*(1-K3775)</f>
      </c>
    </row>
    <row r="3776">
      <c r="A3776" t="s">
        <v>148</v>
      </c>
      <c r="B3776" t="s">
        <v>168</v>
      </c>
      <c r="C3776" s="4" t="s">
        <v>169</v>
      </c>
      <c r="D3776" t="s">
        <v>166</v>
      </c>
      <c r="E3776" t="s">
        <v>451</v>
      </c>
      <c r="F3776" s="134" t="n">
        <v>2041</v>
      </c>
      <c r="G3776" s="135" t="n">
        <v>44</v>
      </c>
      <c r="H3776" s="136" t="n">
        <v>4876.66034719661</v>
      </c>
      <c r="I3776" s="137" t="n">
        <v>4447961.22120818</v>
      </c>
      <c r="J3776" s="138" t="str">
        <f>IF(I3776&gt;0,H3776/I3776,0)</f>
      </c>
      <c r="K3776" s="139" t="str">
        <f>1-EXP(-J3776)</f>
      </c>
      <c r="L3776" s="140" t="str">
        <f>IF(G3776=30,1,M3775)</f>
      </c>
      <c r="M3776" s="141" t="str">
        <f>L3776*(1-K3776)</f>
      </c>
    </row>
    <row r="3777">
      <c r="A3777" t="s">
        <v>148</v>
      </c>
      <c r="B3777" t="s">
        <v>168</v>
      </c>
      <c r="C3777" s="4" t="s">
        <v>169</v>
      </c>
      <c r="D3777" t="s">
        <v>166</v>
      </c>
      <c r="E3777" t="s">
        <v>451</v>
      </c>
      <c r="F3777" s="134" t="n">
        <v>2041</v>
      </c>
      <c r="G3777" s="135" t="n">
        <v>45</v>
      </c>
      <c r="H3777" s="136" t="n">
        <v>6182.74088343142</v>
      </c>
      <c r="I3777" s="137" t="n">
        <v>4398702.148584</v>
      </c>
      <c r="J3777" s="138" t="str">
        <f>IF(I3777&gt;0,H3777/I3777,0)</f>
      </c>
      <c r="K3777" s="139" t="str">
        <f>1-EXP(-J3777)</f>
      </c>
      <c r="L3777" s="140" t="str">
        <f>IF(G3777=30,1,M3776)</f>
      </c>
      <c r="M3777" s="141" t="str">
        <f>L3777*(1-K3777)</f>
      </c>
    </row>
    <row r="3778">
      <c r="A3778" t="s">
        <v>148</v>
      </c>
      <c r="B3778" t="s">
        <v>168</v>
      </c>
      <c r="C3778" s="4" t="s">
        <v>169</v>
      </c>
      <c r="D3778" t="s">
        <v>166</v>
      </c>
      <c r="E3778" t="s">
        <v>451</v>
      </c>
      <c r="F3778" s="134" t="n">
        <v>2041</v>
      </c>
      <c r="G3778" s="135" t="n">
        <v>46</v>
      </c>
      <c r="H3778" s="136" t="n">
        <v>6621.63905335491</v>
      </c>
      <c r="I3778" s="137" t="n">
        <v>4318318.97392111</v>
      </c>
      <c r="J3778" s="138" t="str">
        <f>IF(I3778&gt;0,H3778/I3778,0)</f>
      </c>
      <c r="K3778" s="139" t="str">
        <f>1-EXP(-J3778)</f>
      </c>
      <c r="L3778" s="140" t="str">
        <f>IF(G3778=30,1,M3777)</f>
      </c>
      <c r="M3778" s="141" t="str">
        <f>L3778*(1-K3778)</f>
      </c>
    </row>
    <row r="3779">
      <c r="A3779" t="s">
        <v>148</v>
      </c>
      <c r="B3779" t="s">
        <v>168</v>
      </c>
      <c r="C3779" s="4" t="s">
        <v>169</v>
      </c>
      <c r="D3779" t="s">
        <v>166</v>
      </c>
      <c r="E3779" t="s">
        <v>451</v>
      </c>
      <c r="F3779" s="134" t="n">
        <v>2041</v>
      </c>
      <c r="G3779" s="135" t="n">
        <v>47</v>
      </c>
      <c r="H3779" s="136" t="n">
        <v>7142.45291716447</v>
      </c>
      <c r="I3779" s="137" t="n">
        <v>4253497.92309027</v>
      </c>
      <c r="J3779" s="138" t="str">
        <f>IF(I3779&gt;0,H3779/I3779,0)</f>
      </c>
      <c r="K3779" s="139" t="str">
        <f>1-EXP(-J3779)</f>
      </c>
      <c r="L3779" s="140" t="str">
        <f>IF(G3779=30,1,M3778)</f>
      </c>
      <c r="M3779" s="141" t="str">
        <f>L3779*(1-K3779)</f>
      </c>
    </row>
    <row r="3780">
      <c r="A3780" t="s">
        <v>148</v>
      </c>
      <c r="B3780" t="s">
        <v>168</v>
      </c>
      <c r="C3780" s="4" t="s">
        <v>169</v>
      </c>
      <c r="D3780" t="s">
        <v>166</v>
      </c>
      <c r="E3780" t="s">
        <v>451</v>
      </c>
      <c r="F3780" s="134" t="n">
        <v>2041</v>
      </c>
      <c r="G3780" s="135" t="n">
        <v>48</v>
      </c>
      <c r="H3780" s="136" t="n">
        <v>7715.56627300859</v>
      </c>
      <c r="I3780" s="137" t="n">
        <v>4191375.71824079</v>
      </c>
      <c r="J3780" s="138" t="str">
        <f>IF(I3780&gt;0,H3780/I3780,0)</f>
      </c>
      <c r="K3780" s="139" t="str">
        <f>1-EXP(-J3780)</f>
      </c>
      <c r="L3780" s="140" t="str">
        <f>IF(G3780=30,1,M3779)</f>
      </c>
      <c r="M3780" s="141" t="str">
        <f>L3780*(1-K3780)</f>
      </c>
    </row>
    <row r="3781">
      <c r="A3781" t="s">
        <v>148</v>
      </c>
      <c r="B3781" t="s">
        <v>168</v>
      </c>
      <c r="C3781" s="4" t="s">
        <v>169</v>
      </c>
      <c r="D3781" t="s">
        <v>166</v>
      </c>
      <c r="E3781" t="s">
        <v>451</v>
      </c>
      <c r="F3781" s="134" t="n">
        <v>2041</v>
      </c>
      <c r="G3781" s="135" t="n">
        <v>49</v>
      </c>
      <c r="H3781" s="136" t="n">
        <v>8500.27663318363</v>
      </c>
      <c r="I3781" s="137" t="n">
        <v>4216901.53540819</v>
      </c>
      <c r="J3781" s="138" t="str">
        <f>IF(I3781&gt;0,H3781/I3781,0)</f>
      </c>
      <c r="K3781" s="139" t="str">
        <f>1-EXP(-J3781)</f>
      </c>
      <c r="L3781" s="140" t="str">
        <f>IF(G3781=30,1,M3780)</f>
      </c>
      <c r="M3781" s="141" t="str">
        <f>L3781*(1-K3781)</f>
      </c>
    </row>
    <row r="3782">
      <c r="A3782" t="s">
        <v>148</v>
      </c>
      <c r="B3782" t="s">
        <v>168</v>
      </c>
      <c r="C3782" s="4" t="s">
        <v>169</v>
      </c>
      <c r="D3782" t="s">
        <v>166</v>
      </c>
      <c r="E3782" t="s">
        <v>451</v>
      </c>
      <c r="F3782" s="134" t="n">
        <v>2041</v>
      </c>
      <c r="G3782" s="135" t="n">
        <v>50</v>
      </c>
      <c r="H3782" s="136" t="n">
        <v>9772.72549076901</v>
      </c>
      <c r="I3782" s="137" t="n">
        <v>4221876.60709963</v>
      </c>
      <c r="J3782" s="138" t="str">
        <f>IF(I3782&gt;0,H3782/I3782,0)</f>
      </c>
      <c r="K3782" s="139" t="str">
        <f>1-EXP(-J3782)</f>
      </c>
      <c r="L3782" s="140" t="str">
        <f>IF(G3782=30,1,M3781)</f>
      </c>
      <c r="M3782" s="141" t="str">
        <f>L3782*(1-K3782)</f>
      </c>
    </row>
    <row r="3783">
      <c r="A3783" t="s">
        <v>148</v>
      </c>
      <c r="B3783" t="s">
        <v>168</v>
      </c>
      <c r="C3783" s="4" t="s">
        <v>169</v>
      </c>
      <c r="D3783" t="s">
        <v>166</v>
      </c>
      <c r="E3783" t="s">
        <v>451</v>
      </c>
      <c r="F3783" s="134" t="n">
        <v>2041</v>
      </c>
      <c r="G3783" s="135" t="n">
        <v>51</v>
      </c>
      <c r="H3783" s="136" t="n">
        <v>14352.5729301422</v>
      </c>
      <c r="I3783" s="137" t="n">
        <v>6208363.78596785</v>
      </c>
      <c r="J3783" s="138" t="str">
        <f>IF(I3783&gt;0,H3783/I3783,0)</f>
      </c>
      <c r="K3783" s="139" t="str">
        <f>1-EXP(-J3783)</f>
      </c>
      <c r="L3783" s="140" t="str">
        <f>IF(G3783=30,1,M3782)</f>
      </c>
      <c r="M3783" s="141" t="str">
        <f>L3783*(1-K3783)</f>
      </c>
    </row>
    <row r="3784">
      <c r="A3784" t="s">
        <v>148</v>
      </c>
      <c r="B3784" t="s">
        <v>168</v>
      </c>
      <c r="C3784" s="4" t="s">
        <v>169</v>
      </c>
      <c r="D3784" t="s">
        <v>166</v>
      </c>
      <c r="E3784" t="s">
        <v>451</v>
      </c>
      <c r="F3784" s="134" t="n">
        <v>2041</v>
      </c>
      <c r="G3784" s="135" t="n">
        <v>52</v>
      </c>
      <c r="H3784" s="136" t="n">
        <v>11487.0770553951</v>
      </c>
      <c r="I3784" s="137" t="n">
        <v>4152395.66600248</v>
      </c>
      <c r="J3784" s="138" t="str">
        <f>IF(I3784&gt;0,H3784/I3784,0)</f>
      </c>
      <c r="K3784" s="139" t="str">
        <f>1-EXP(-J3784)</f>
      </c>
      <c r="L3784" s="140" t="str">
        <f>IF(G3784=30,1,M3783)</f>
      </c>
      <c r="M3784" s="141" t="str">
        <f>L3784*(1-K3784)</f>
      </c>
    </row>
    <row r="3785">
      <c r="A3785" t="s">
        <v>148</v>
      </c>
      <c r="B3785" t="s">
        <v>168</v>
      </c>
      <c r="C3785" s="4" t="s">
        <v>169</v>
      </c>
      <c r="D3785" t="s">
        <v>166</v>
      </c>
      <c r="E3785" t="s">
        <v>451</v>
      </c>
      <c r="F3785" s="134" t="n">
        <v>2041</v>
      </c>
      <c r="G3785" s="135" t="n">
        <v>53</v>
      </c>
      <c r="H3785" s="136" t="n">
        <v>12443.3045811232</v>
      </c>
      <c r="I3785" s="137" t="n">
        <v>4119776.49582409</v>
      </c>
      <c r="J3785" s="138" t="str">
        <f>IF(I3785&gt;0,H3785/I3785,0)</f>
      </c>
      <c r="K3785" s="139" t="str">
        <f>1-EXP(-J3785)</f>
      </c>
      <c r="L3785" s="140" t="str">
        <f>IF(G3785=30,1,M3784)</f>
      </c>
      <c r="M3785" s="141" t="str">
        <f>L3785*(1-K3785)</f>
      </c>
    </row>
    <row r="3786">
      <c r="A3786" t="s">
        <v>148</v>
      </c>
      <c r="B3786" t="s">
        <v>168</v>
      </c>
      <c r="C3786" s="4" t="s">
        <v>169</v>
      </c>
      <c r="D3786" t="s">
        <v>166</v>
      </c>
      <c r="E3786" t="s">
        <v>451</v>
      </c>
      <c r="F3786" s="134" t="n">
        <v>2041</v>
      </c>
      <c r="G3786" s="135" t="n">
        <v>54</v>
      </c>
      <c r="H3786" s="136" t="n">
        <v>13101.9520638486</v>
      </c>
      <c r="I3786" s="137" t="n">
        <v>3975900.6164101</v>
      </c>
      <c r="J3786" s="138" t="str">
        <f>IF(I3786&gt;0,H3786/I3786,0)</f>
      </c>
      <c r="K3786" s="139" t="str">
        <f>1-EXP(-J3786)</f>
      </c>
      <c r="L3786" s="140" t="str">
        <f>IF(G3786=30,1,M3785)</f>
      </c>
      <c r="M3786" s="141" t="str">
        <f>L3786*(1-K3786)</f>
      </c>
    </row>
    <row r="3787">
      <c r="A3787" t="s">
        <v>148</v>
      </c>
      <c r="B3787" t="s">
        <v>168</v>
      </c>
      <c r="C3787" s="4" t="s">
        <v>169</v>
      </c>
      <c r="D3787" t="s">
        <v>166</v>
      </c>
      <c r="E3787" t="s">
        <v>451</v>
      </c>
      <c r="F3787" s="134" t="n">
        <v>2041</v>
      </c>
      <c r="G3787" s="135" t="n">
        <v>55</v>
      </c>
      <c r="H3787" s="136" t="n">
        <v>13964.5031132532</v>
      </c>
      <c r="I3787" s="137" t="n">
        <v>3923954.39198415</v>
      </c>
      <c r="J3787" s="138" t="str">
        <f>IF(I3787&gt;0,H3787/I3787,0)</f>
      </c>
      <c r="K3787" s="139" t="str">
        <f>1-EXP(-J3787)</f>
      </c>
      <c r="L3787" s="140" t="str">
        <f>IF(G3787=30,1,M3786)</f>
      </c>
      <c r="M3787" s="141" t="str">
        <f>L3787*(1-K3787)</f>
      </c>
    </row>
    <row r="3788">
      <c r="A3788" t="s">
        <v>148</v>
      </c>
      <c r="B3788" t="s">
        <v>168</v>
      </c>
      <c r="C3788" s="4" t="s">
        <v>169</v>
      </c>
      <c r="D3788" t="s">
        <v>166</v>
      </c>
      <c r="E3788" t="s">
        <v>451</v>
      </c>
      <c r="F3788" s="134" t="n">
        <v>2041</v>
      </c>
      <c r="G3788" s="135" t="n">
        <v>56</v>
      </c>
      <c r="H3788" s="136" t="n">
        <v>15331.2865121603</v>
      </c>
      <c r="I3788" s="137" t="n">
        <v>3958398.31139532</v>
      </c>
      <c r="J3788" s="138" t="str">
        <f>IF(I3788&gt;0,H3788/I3788,0)</f>
      </c>
      <c r="K3788" s="139" t="str">
        <f>1-EXP(-J3788)</f>
      </c>
      <c r="L3788" s="140" t="str">
        <f>IF(G3788=30,1,M3787)</f>
      </c>
      <c r="M3788" s="141" t="str">
        <f>L3788*(1-K3788)</f>
      </c>
    </row>
    <row r="3789">
      <c r="A3789" t="s">
        <v>148</v>
      </c>
      <c r="B3789" t="s">
        <v>168</v>
      </c>
      <c r="C3789" s="4" t="s">
        <v>169</v>
      </c>
      <c r="D3789" t="s">
        <v>166</v>
      </c>
      <c r="E3789" t="s">
        <v>451</v>
      </c>
      <c r="F3789" s="134" t="n">
        <v>2041</v>
      </c>
      <c r="G3789" s="135" t="n">
        <v>57</v>
      </c>
      <c r="H3789" s="136" t="n">
        <v>16968.6350752305</v>
      </c>
      <c r="I3789" s="137" t="n">
        <v>4014046.55168057</v>
      </c>
      <c r="J3789" s="138" t="str">
        <f>IF(I3789&gt;0,H3789/I3789,0)</f>
      </c>
      <c r="K3789" s="139" t="str">
        <f>1-EXP(-J3789)</f>
      </c>
      <c r="L3789" s="140" t="str">
        <f>IF(G3789=30,1,M3788)</f>
      </c>
      <c r="M3789" s="141" t="str">
        <f>L3789*(1-K3789)</f>
      </c>
    </row>
    <row r="3790">
      <c r="A3790" t="s">
        <v>148</v>
      </c>
      <c r="B3790" t="s">
        <v>168</v>
      </c>
      <c r="C3790" s="4" t="s">
        <v>169</v>
      </c>
      <c r="D3790" t="s">
        <v>166</v>
      </c>
      <c r="E3790" t="s">
        <v>451</v>
      </c>
      <c r="F3790" s="134" t="n">
        <v>2041</v>
      </c>
      <c r="G3790" s="135" t="n">
        <v>58</v>
      </c>
      <c r="H3790" s="136" t="n">
        <v>18320.5558111836</v>
      </c>
      <c r="I3790" s="137" t="n">
        <v>3965651.94758748</v>
      </c>
      <c r="J3790" s="138" t="str">
        <f>IF(I3790&gt;0,H3790/I3790,0)</f>
      </c>
      <c r="K3790" s="139" t="str">
        <f>1-EXP(-J3790)</f>
      </c>
      <c r="L3790" s="140" t="str">
        <f>IF(G3790=30,1,M3789)</f>
      </c>
      <c r="M3790" s="141" t="str">
        <f>L3790*(1-K3790)</f>
      </c>
    </row>
    <row r="3791">
      <c r="A3791" t="s">
        <v>148</v>
      </c>
      <c r="B3791" t="s">
        <v>168</v>
      </c>
      <c r="C3791" s="4" t="s">
        <v>169</v>
      </c>
      <c r="D3791" t="s">
        <v>166</v>
      </c>
      <c r="E3791" t="s">
        <v>451</v>
      </c>
      <c r="F3791" s="134" t="n">
        <v>2041</v>
      </c>
      <c r="G3791" s="135" t="n">
        <v>59</v>
      </c>
      <c r="H3791" s="136" t="n">
        <v>19288.0372255847</v>
      </c>
      <c r="I3791" s="137" t="n">
        <v>3811582.08877394</v>
      </c>
      <c r="J3791" s="138" t="str">
        <f>IF(I3791&gt;0,H3791/I3791,0)</f>
      </c>
      <c r="K3791" s="139" t="str">
        <f>1-EXP(-J3791)</f>
      </c>
      <c r="L3791" s="140" t="str">
        <f>IF(G3791=30,1,M3790)</f>
      </c>
      <c r="M3791" s="141" t="str">
        <f>L3791*(1-K3791)</f>
      </c>
    </row>
    <row r="3792">
      <c r="A3792" t="s">
        <v>148</v>
      </c>
      <c r="B3792" t="s">
        <v>168</v>
      </c>
      <c r="C3792" s="4" t="s">
        <v>169</v>
      </c>
      <c r="D3792" t="s">
        <v>166</v>
      </c>
      <c r="E3792" t="s">
        <v>451</v>
      </c>
      <c r="F3792" s="134" t="n">
        <v>2041</v>
      </c>
      <c r="G3792" s="135" t="n">
        <v>60</v>
      </c>
      <c r="H3792" s="136" t="n">
        <v>20485.1892413888</v>
      </c>
      <c r="I3792" s="137" t="n">
        <v>3714229.42979323</v>
      </c>
      <c r="J3792" s="138" t="str">
        <f>IF(I3792&gt;0,H3792/I3792,0)</f>
      </c>
      <c r="K3792" s="139" t="str">
        <f>1-EXP(-J3792)</f>
      </c>
      <c r="L3792" s="140" t="str">
        <f>IF(G3792=30,1,M3791)</f>
      </c>
      <c r="M3792" s="141" t="str">
        <f>L3792*(1-K3792)</f>
      </c>
    </row>
    <row r="3793">
      <c r="A3793" t="s">
        <v>148</v>
      </c>
      <c r="B3793" t="s">
        <v>168</v>
      </c>
      <c r="C3793" s="4" t="s">
        <v>169</v>
      </c>
      <c r="D3793" t="s">
        <v>166</v>
      </c>
      <c r="E3793" t="s">
        <v>451</v>
      </c>
      <c r="F3793" s="134" t="n">
        <v>2041</v>
      </c>
      <c r="G3793" s="135" t="n">
        <v>61</v>
      </c>
      <c r="H3793" s="136" t="n">
        <v>21948.6687480108</v>
      </c>
      <c r="I3793" s="137" t="n">
        <v>3629538.06662244</v>
      </c>
      <c r="J3793" s="138" t="str">
        <f>IF(I3793&gt;0,H3793/I3793,0)</f>
      </c>
      <c r="K3793" s="139" t="str">
        <f>1-EXP(-J3793)</f>
      </c>
      <c r="L3793" s="140" t="str">
        <f>IF(G3793=30,1,M3792)</f>
      </c>
      <c r="M3793" s="141" t="str">
        <f>L3793*(1-K3793)</f>
      </c>
    </row>
    <row r="3794">
      <c r="A3794" t="s">
        <v>148</v>
      </c>
      <c r="B3794" t="s">
        <v>168</v>
      </c>
      <c r="C3794" s="4" t="s">
        <v>169</v>
      </c>
      <c r="D3794" t="s">
        <v>166</v>
      </c>
      <c r="E3794" t="s">
        <v>451</v>
      </c>
      <c r="F3794" s="134" t="n">
        <v>2041</v>
      </c>
      <c r="G3794" s="135" t="n">
        <v>62</v>
      </c>
      <c r="H3794" s="136" t="n">
        <v>23467.4888067636</v>
      </c>
      <c r="I3794" s="137" t="n">
        <v>3538333.87043585</v>
      </c>
      <c r="J3794" s="138" t="str">
        <f>IF(I3794&gt;0,H3794/I3794,0)</f>
      </c>
      <c r="K3794" s="139" t="str">
        <f>1-EXP(-J3794)</f>
      </c>
      <c r="L3794" s="140" t="str">
        <f>IF(G3794=30,1,M3793)</f>
      </c>
      <c r="M3794" s="141" t="str">
        <f>L3794*(1-K3794)</f>
      </c>
    </row>
    <row r="3795">
      <c r="A3795" t="s">
        <v>148</v>
      </c>
      <c r="B3795" t="s">
        <v>168</v>
      </c>
      <c r="C3795" s="4" t="s">
        <v>169</v>
      </c>
      <c r="D3795" t="s">
        <v>166</v>
      </c>
      <c r="E3795" t="s">
        <v>451</v>
      </c>
      <c r="F3795" s="134" t="n">
        <v>2041</v>
      </c>
      <c r="G3795" s="135" t="n">
        <v>63</v>
      </c>
      <c r="H3795" s="136" t="n">
        <v>24939.1614116678</v>
      </c>
      <c r="I3795" s="137" t="n">
        <v>3428022.93501915</v>
      </c>
      <c r="J3795" s="138" t="str">
        <f>IF(I3795&gt;0,H3795/I3795,0)</f>
      </c>
      <c r="K3795" s="139" t="str">
        <f>1-EXP(-J3795)</f>
      </c>
      <c r="L3795" s="140" t="str">
        <f>IF(G3795=30,1,M3794)</f>
      </c>
      <c r="M3795" s="141" t="str">
        <f>L3795*(1-K3795)</f>
      </c>
    </row>
    <row r="3796">
      <c r="A3796" t="s">
        <v>148</v>
      </c>
      <c r="B3796" t="s">
        <v>168</v>
      </c>
      <c r="C3796" s="4" t="s">
        <v>169</v>
      </c>
      <c r="D3796" t="s">
        <v>166</v>
      </c>
      <c r="E3796" t="s">
        <v>451</v>
      </c>
      <c r="F3796" s="134" t="n">
        <v>2041</v>
      </c>
      <c r="G3796" s="135" t="n">
        <v>64</v>
      </c>
      <c r="H3796" s="136" t="n">
        <v>26607.5439799699</v>
      </c>
      <c r="I3796" s="137" t="n">
        <v>3330697.86075199</v>
      </c>
      <c r="J3796" s="138" t="str">
        <f>IF(I3796&gt;0,H3796/I3796,0)</f>
      </c>
      <c r="K3796" s="139" t="str">
        <f>1-EXP(-J3796)</f>
      </c>
      <c r="L3796" s="140" t="str">
        <f>IF(G3796=30,1,M3795)</f>
      </c>
      <c r="M3796" s="141" t="str">
        <f>L3796*(1-K3796)</f>
      </c>
    </row>
    <row r="3797">
      <c r="A3797" t="s">
        <v>148</v>
      </c>
      <c r="B3797" t="s">
        <v>168</v>
      </c>
      <c r="C3797" s="4" t="s">
        <v>169</v>
      </c>
      <c r="D3797" t="s">
        <v>166</v>
      </c>
      <c r="E3797" t="s">
        <v>451</v>
      </c>
      <c r="F3797" s="134" t="n">
        <v>2041</v>
      </c>
      <c r="G3797" s="135" t="n">
        <v>65</v>
      </c>
      <c r="H3797" s="136" t="n">
        <v>27024.7900736317</v>
      </c>
      <c r="I3797" s="137" t="n">
        <v>3221668.02184861</v>
      </c>
      <c r="J3797" s="138" t="str">
        <f>IF(I3797&gt;0,H3797/I3797,0)</f>
      </c>
      <c r="K3797" s="139" t="str">
        <f>1-EXP(-J3797)</f>
      </c>
      <c r="L3797" s="140" t="str">
        <f>IF(G3797=30,1,M3796)</f>
      </c>
      <c r="M3797" s="141" t="str">
        <f>L3797*(1-K3797)</f>
      </c>
    </row>
    <row r="3798">
      <c r="A3798" t="s">
        <v>148</v>
      </c>
      <c r="B3798" t="s">
        <v>168</v>
      </c>
      <c r="C3798" s="4" t="s">
        <v>169</v>
      </c>
      <c r="D3798" t="s">
        <v>166</v>
      </c>
      <c r="E3798" t="s">
        <v>451</v>
      </c>
      <c r="F3798" s="134" t="n">
        <v>2041</v>
      </c>
      <c r="G3798" s="135" t="n">
        <v>66</v>
      </c>
      <c r="H3798" s="136" t="n">
        <v>28613.2316866347</v>
      </c>
      <c r="I3798" s="137" t="n">
        <v>3110890.97576112</v>
      </c>
      <c r="J3798" s="138" t="str">
        <f>IF(I3798&gt;0,H3798/I3798,0)</f>
      </c>
      <c r="K3798" s="139" t="str">
        <f>1-EXP(-J3798)</f>
      </c>
      <c r="L3798" s="140" t="str">
        <f>IF(G3798=30,1,M3797)</f>
      </c>
      <c r="M3798" s="141" t="str">
        <f>L3798*(1-K3798)</f>
      </c>
    </row>
    <row r="3799">
      <c r="A3799" t="s">
        <v>148</v>
      </c>
      <c r="B3799" t="s">
        <v>168</v>
      </c>
      <c r="C3799" s="4" t="s">
        <v>169</v>
      </c>
      <c r="D3799" t="s">
        <v>166</v>
      </c>
      <c r="E3799" t="s">
        <v>451</v>
      </c>
      <c r="F3799" s="134" t="n">
        <v>2041</v>
      </c>
      <c r="G3799" s="135" t="n">
        <v>67</v>
      </c>
      <c r="H3799" s="136" t="n">
        <v>30040.1832064037</v>
      </c>
      <c r="I3799" s="137" t="n">
        <v>2974749.13687489</v>
      </c>
      <c r="J3799" s="138" t="str">
        <f>IF(I3799&gt;0,H3799/I3799,0)</f>
      </c>
      <c r="K3799" s="139" t="str">
        <f>1-EXP(-J3799)</f>
      </c>
      <c r="L3799" s="140" t="str">
        <f>IF(G3799=30,1,M3798)</f>
      </c>
      <c r="M3799" s="141" t="str">
        <f>L3799*(1-K3799)</f>
      </c>
    </row>
    <row r="3800">
      <c r="A3800" t="s">
        <v>148</v>
      </c>
      <c r="B3800" t="s">
        <v>168</v>
      </c>
      <c r="C3800" s="4" t="s">
        <v>169</v>
      </c>
      <c r="D3800" t="s">
        <v>166</v>
      </c>
      <c r="E3800" t="s">
        <v>451</v>
      </c>
      <c r="F3800" s="134" t="n">
        <v>2041</v>
      </c>
      <c r="G3800" s="135" t="n">
        <v>68</v>
      </c>
      <c r="H3800" s="136" t="n">
        <v>32033.6337821364</v>
      </c>
      <c r="I3800" s="137" t="n">
        <v>2887279.47855805</v>
      </c>
      <c r="J3800" s="138" t="str">
        <f>IF(I3800&gt;0,H3800/I3800,0)</f>
      </c>
      <c r="K3800" s="139" t="str">
        <f>1-EXP(-J3800)</f>
      </c>
      <c r="L3800" s="140" t="str">
        <f>IF(G3800=30,1,M3799)</f>
      </c>
      <c r="M3800" s="141" t="str">
        <f>L3800*(1-K3800)</f>
      </c>
    </row>
    <row r="3801">
      <c r="A3801" t="s">
        <v>148</v>
      </c>
      <c r="B3801" t="s">
        <v>168</v>
      </c>
      <c r="C3801" s="4" t="s">
        <v>169</v>
      </c>
      <c r="D3801" t="s">
        <v>166</v>
      </c>
      <c r="E3801" t="s">
        <v>451</v>
      </c>
      <c r="F3801" s="134" t="n">
        <v>2041</v>
      </c>
      <c r="G3801" s="135" t="n">
        <v>69</v>
      </c>
      <c r="H3801" s="136" t="n">
        <v>32533.2980476926</v>
      </c>
      <c r="I3801" s="137" t="n">
        <v>2663886.64089497</v>
      </c>
      <c r="J3801" s="138" t="str">
        <f>IF(I3801&gt;0,H3801/I3801,0)</f>
      </c>
      <c r="K3801" s="139" t="str">
        <f>1-EXP(-J3801)</f>
      </c>
      <c r="L3801" s="140" t="str">
        <f>IF(G3801=30,1,M3800)</f>
      </c>
      <c r="M3801" s="141" t="str">
        <f>L3801*(1-K3801)</f>
      </c>
    </row>
    <row r="3802">
      <c r="A3802" t="s">
        <v>148</v>
      </c>
      <c r="B3802" t="s">
        <v>168</v>
      </c>
      <c r="C3802" s="4" t="s">
        <v>169</v>
      </c>
      <c r="D3802" t="s">
        <v>166</v>
      </c>
      <c r="E3802" t="s">
        <v>451</v>
      </c>
      <c r="F3802" s="134" t="n">
        <v>2042</v>
      </c>
      <c r="G3802" s="135" t="n">
        <v>30</v>
      </c>
      <c r="H3802" s="136" t="n">
        <v>816.621188783024</v>
      </c>
      <c r="I3802" s="137" t="n">
        <v>4906583.40273116</v>
      </c>
      <c r="J3802" s="138" t="str">
        <f>IF(I3802&gt;0,H3802/I3802,0)</f>
      </c>
      <c r="K3802" s="139" t="str">
        <f>1-EXP(-J3802)</f>
      </c>
      <c r="L3802" s="140" t="str">
        <f>IF(G3802=30,1,M3801)</f>
      </c>
      <c r="M3802" s="141" t="str">
        <f>L3802*(1-K3802)</f>
      </c>
    </row>
    <row r="3803">
      <c r="A3803" t="s">
        <v>148</v>
      </c>
      <c r="B3803" t="s">
        <v>168</v>
      </c>
      <c r="C3803" s="4" t="s">
        <v>169</v>
      </c>
      <c r="D3803" t="s">
        <v>166</v>
      </c>
      <c r="E3803" t="s">
        <v>451</v>
      </c>
      <c r="F3803" s="134" t="n">
        <v>2042</v>
      </c>
      <c r="G3803" s="135" t="n">
        <v>31</v>
      </c>
      <c r="H3803" s="136" t="n">
        <v>1044.35258838111</v>
      </c>
      <c r="I3803" s="137" t="n">
        <v>4878443.27673124</v>
      </c>
      <c r="J3803" s="138" t="str">
        <f>IF(I3803&gt;0,H3803/I3803,0)</f>
      </c>
      <c r="K3803" s="139" t="str">
        <f>1-EXP(-J3803)</f>
      </c>
      <c r="L3803" s="140" t="str">
        <f>IF(G3803=30,1,M3802)</f>
      </c>
      <c r="M3803" s="141" t="str">
        <f>L3803*(1-K3803)</f>
      </c>
    </row>
    <row r="3804">
      <c r="A3804" t="s">
        <v>148</v>
      </c>
      <c r="B3804" t="s">
        <v>168</v>
      </c>
      <c r="C3804" s="4" t="s">
        <v>169</v>
      </c>
      <c r="D3804" t="s">
        <v>166</v>
      </c>
      <c r="E3804" t="s">
        <v>451</v>
      </c>
      <c r="F3804" s="134" t="n">
        <v>2042</v>
      </c>
      <c r="G3804" s="135" t="n">
        <v>32</v>
      </c>
      <c r="H3804" s="136" t="n">
        <v>1069.67644748261</v>
      </c>
      <c r="I3804" s="137" t="n">
        <v>4744713.73220498</v>
      </c>
      <c r="J3804" s="138" t="str">
        <f>IF(I3804&gt;0,H3804/I3804,0)</f>
      </c>
      <c r="K3804" s="139" t="str">
        <f>1-EXP(-J3804)</f>
      </c>
      <c r="L3804" s="140" t="str">
        <f>IF(G3804=30,1,M3803)</f>
      </c>
      <c r="M3804" s="141" t="str">
        <f>L3804*(1-K3804)</f>
      </c>
    </row>
    <row r="3805">
      <c r="A3805" t="s">
        <v>148</v>
      </c>
      <c r="B3805" t="s">
        <v>168</v>
      </c>
      <c r="C3805" s="4" t="s">
        <v>169</v>
      </c>
      <c r="D3805" t="s">
        <v>166</v>
      </c>
      <c r="E3805" t="s">
        <v>451</v>
      </c>
      <c r="F3805" s="134" t="n">
        <v>2042</v>
      </c>
      <c r="G3805" s="135" t="n">
        <v>33</v>
      </c>
      <c r="H3805" s="136" t="n">
        <v>1116.19282179583</v>
      </c>
      <c r="I3805" s="137" t="n">
        <v>4673872.69831841</v>
      </c>
      <c r="J3805" s="138" t="str">
        <f>IF(I3805&gt;0,H3805/I3805,0)</f>
      </c>
      <c r="K3805" s="139" t="str">
        <f>1-EXP(-J3805)</f>
      </c>
      <c r="L3805" s="140" t="str">
        <f>IF(G3805=30,1,M3804)</f>
      </c>
      <c r="M3805" s="141" t="str">
        <f>L3805*(1-K3805)</f>
      </c>
    </row>
    <row r="3806">
      <c r="A3806" t="s">
        <v>148</v>
      </c>
      <c r="B3806" t="s">
        <v>168</v>
      </c>
      <c r="C3806" s="4" t="s">
        <v>169</v>
      </c>
      <c r="D3806" t="s">
        <v>166</v>
      </c>
      <c r="E3806" t="s">
        <v>451</v>
      </c>
      <c r="F3806" s="134" t="n">
        <v>2042</v>
      </c>
      <c r="G3806" s="135" t="n">
        <v>34</v>
      </c>
      <c r="H3806" s="136" t="n">
        <v>1178.85620515019</v>
      </c>
      <c r="I3806" s="137" t="n">
        <v>4630976.53591133</v>
      </c>
      <c r="J3806" s="138" t="str">
        <f>IF(I3806&gt;0,H3806/I3806,0)</f>
      </c>
      <c r="K3806" s="139" t="str">
        <f>1-EXP(-J3806)</f>
      </c>
      <c r="L3806" s="140" t="str">
        <f>IF(G3806=30,1,M3805)</f>
      </c>
      <c r="M3806" s="141" t="str">
        <f>L3806*(1-K3806)</f>
      </c>
    </row>
    <row r="3807">
      <c r="A3807" t="s">
        <v>148</v>
      </c>
      <c r="B3807" t="s">
        <v>168</v>
      </c>
      <c r="C3807" s="4" t="s">
        <v>169</v>
      </c>
      <c r="D3807" t="s">
        <v>166</v>
      </c>
      <c r="E3807" t="s">
        <v>451</v>
      </c>
      <c r="F3807" s="134" t="n">
        <v>2042</v>
      </c>
      <c r="G3807" s="135" t="n">
        <v>35</v>
      </c>
      <c r="H3807" s="136" t="n">
        <v>1639.1998373804</v>
      </c>
      <c r="I3807" s="137" t="n">
        <v>4656285.96435397</v>
      </c>
      <c r="J3807" s="138" t="str">
        <f>IF(I3807&gt;0,H3807/I3807,0)</f>
      </c>
      <c r="K3807" s="139" t="str">
        <f>1-EXP(-J3807)</f>
      </c>
      <c r="L3807" s="140" t="str">
        <f>IF(G3807=30,1,M3806)</f>
      </c>
      <c r="M3807" s="141" t="str">
        <f>L3807*(1-K3807)</f>
      </c>
    </row>
    <row r="3808">
      <c r="A3808" t="s">
        <v>148</v>
      </c>
      <c r="B3808" t="s">
        <v>168</v>
      </c>
      <c r="C3808" s="4" t="s">
        <v>169</v>
      </c>
      <c r="D3808" t="s">
        <v>166</v>
      </c>
      <c r="E3808" t="s">
        <v>451</v>
      </c>
      <c r="F3808" s="134" t="n">
        <v>2042</v>
      </c>
      <c r="G3808" s="135" t="n">
        <v>36</v>
      </c>
      <c r="H3808" s="136" t="n">
        <v>1864.17604472877</v>
      </c>
      <c r="I3808" s="137" t="n">
        <v>4572338.29390043</v>
      </c>
      <c r="J3808" s="138" t="str">
        <f>IF(I3808&gt;0,H3808/I3808,0)</f>
      </c>
      <c r="K3808" s="139" t="str">
        <f>1-EXP(-J3808)</f>
      </c>
      <c r="L3808" s="140" t="str">
        <f>IF(G3808=30,1,M3807)</f>
      </c>
      <c r="M3808" s="141" t="str">
        <f>L3808*(1-K3808)</f>
      </c>
    </row>
    <row r="3809">
      <c r="A3809" t="s">
        <v>148</v>
      </c>
      <c r="B3809" t="s">
        <v>168</v>
      </c>
      <c r="C3809" s="4" t="s">
        <v>169</v>
      </c>
      <c r="D3809" t="s">
        <v>166</v>
      </c>
      <c r="E3809" t="s">
        <v>451</v>
      </c>
      <c r="F3809" s="134" t="n">
        <v>2042</v>
      </c>
      <c r="G3809" s="135" t="n">
        <v>37</v>
      </c>
      <c r="H3809" s="136" t="n">
        <v>1976.99269538159</v>
      </c>
      <c r="I3809" s="137" t="n">
        <v>4510269.93917914</v>
      </c>
      <c r="J3809" s="138" t="str">
        <f>IF(I3809&gt;0,H3809/I3809,0)</f>
      </c>
      <c r="K3809" s="139" t="str">
        <f>1-EXP(-J3809)</f>
      </c>
      <c r="L3809" s="140" t="str">
        <f>IF(G3809=30,1,M3808)</f>
      </c>
      <c r="M3809" s="141" t="str">
        <f>L3809*(1-K3809)</f>
      </c>
    </row>
    <row r="3810">
      <c r="A3810" t="s">
        <v>148</v>
      </c>
      <c r="B3810" t="s">
        <v>168</v>
      </c>
      <c r="C3810" s="4" t="s">
        <v>169</v>
      </c>
      <c r="D3810" t="s">
        <v>166</v>
      </c>
      <c r="E3810" t="s">
        <v>451</v>
      </c>
      <c r="F3810" s="134" t="n">
        <v>2042</v>
      </c>
      <c r="G3810" s="135" t="n">
        <v>38</v>
      </c>
      <c r="H3810" s="136" t="n">
        <v>2071.5967791454</v>
      </c>
      <c r="I3810" s="137" t="n">
        <v>4380724.1203679</v>
      </c>
      <c r="J3810" s="138" t="str">
        <f>IF(I3810&gt;0,H3810/I3810,0)</f>
      </c>
      <c r="K3810" s="139" t="str">
        <f>1-EXP(-J3810)</f>
      </c>
      <c r="L3810" s="140" t="str">
        <f>IF(G3810=30,1,M3809)</f>
      </c>
      <c r="M3810" s="141" t="str">
        <f>L3810*(1-K3810)</f>
      </c>
    </row>
    <row r="3811">
      <c r="A3811" t="s">
        <v>148</v>
      </c>
      <c r="B3811" t="s">
        <v>168</v>
      </c>
      <c r="C3811" s="4" t="s">
        <v>169</v>
      </c>
      <c r="D3811" t="s">
        <v>166</v>
      </c>
      <c r="E3811" t="s">
        <v>451</v>
      </c>
      <c r="F3811" s="134" t="n">
        <v>2042</v>
      </c>
      <c r="G3811" s="135" t="n">
        <v>39</v>
      </c>
      <c r="H3811" s="136" t="n">
        <v>2206.36368325464</v>
      </c>
      <c r="I3811" s="137" t="n">
        <v>4313543.51568644</v>
      </c>
      <c r="J3811" s="138" t="str">
        <f>IF(I3811&gt;0,H3811/I3811,0)</f>
      </c>
      <c r="K3811" s="139" t="str">
        <f>1-EXP(-J3811)</f>
      </c>
      <c r="L3811" s="140" t="str">
        <f>IF(G3811=30,1,M3810)</f>
      </c>
      <c r="M3811" s="141" t="str">
        <f>L3811*(1-K3811)</f>
      </c>
    </row>
    <row r="3812">
      <c r="A3812" t="s">
        <v>148</v>
      </c>
      <c r="B3812" t="s">
        <v>168</v>
      </c>
      <c r="C3812" s="4" t="s">
        <v>169</v>
      </c>
      <c r="D3812" t="s">
        <v>166</v>
      </c>
      <c r="E3812" t="s">
        <v>451</v>
      </c>
      <c r="F3812" s="134" t="n">
        <v>2042</v>
      </c>
      <c r="G3812" s="135" t="n">
        <v>40</v>
      </c>
      <c r="H3812" s="136" t="n">
        <v>3146.60362741393</v>
      </c>
      <c r="I3812" s="137" t="n">
        <v>4288437.47866029</v>
      </c>
      <c r="J3812" s="138" t="str">
        <f>IF(I3812&gt;0,H3812/I3812,0)</f>
      </c>
      <c r="K3812" s="139" t="str">
        <f>1-EXP(-J3812)</f>
      </c>
      <c r="L3812" s="140" t="str">
        <f>IF(G3812=30,1,M3811)</f>
      </c>
      <c r="M3812" s="141" t="str">
        <f>L3812*(1-K3812)</f>
      </c>
    </row>
    <row r="3813">
      <c r="A3813" t="s">
        <v>148</v>
      </c>
      <c r="B3813" t="s">
        <v>168</v>
      </c>
      <c r="C3813" s="4" t="s">
        <v>169</v>
      </c>
      <c r="D3813" t="s">
        <v>166</v>
      </c>
      <c r="E3813" t="s">
        <v>451</v>
      </c>
      <c r="F3813" s="134" t="n">
        <v>2042</v>
      </c>
      <c r="G3813" s="135" t="n">
        <v>41</v>
      </c>
      <c r="H3813" s="136" t="n">
        <v>3451.0961497908</v>
      </c>
      <c r="I3813" s="137" t="n">
        <v>4264604.14366191</v>
      </c>
      <c r="J3813" s="138" t="str">
        <f>IF(I3813&gt;0,H3813/I3813,0)</f>
      </c>
      <c r="K3813" s="139" t="str">
        <f>1-EXP(-J3813)</f>
      </c>
      <c r="L3813" s="140" t="str">
        <f>IF(G3813=30,1,M3812)</f>
      </c>
      <c r="M3813" s="141" t="str">
        <f>L3813*(1-K3813)</f>
      </c>
    </row>
    <row r="3814">
      <c r="A3814" t="s">
        <v>148</v>
      </c>
      <c r="B3814" t="s">
        <v>168</v>
      </c>
      <c r="C3814" s="4" t="s">
        <v>169</v>
      </c>
      <c r="D3814" t="s">
        <v>166</v>
      </c>
      <c r="E3814" t="s">
        <v>451</v>
      </c>
      <c r="F3814" s="134" t="n">
        <v>2042</v>
      </c>
      <c r="G3814" s="135" t="n">
        <v>42</v>
      </c>
      <c r="H3814" s="136" t="n">
        <v>3724.69427367139</v>
      </c>
      <c r="I3814" s="137" t="n">
        <v>4240677.40678622</v>
      </c>
      <c r="J3814" s="138" t="str">
        <f>IF(I3814&gt;0,H3814/I3814,0)</f>
      </c>
      <c r="K3814" s="139" t="str">
        <f>1-EXP(-J3814)</f>
      </c>
      <c r="L3814" s="140" t="str">
        <f>IF(G3814=30,1,M3813)</f>
      </c>
      <c r="M3814" s="141" t="str">
        <f>L3814*(1-K3814)</f>
      </c>
    </row>
    <row r="3815">
      <c r="A3815" t="s">
        <v>148</v>
      </c>
      <c r="B3815" t="s">
        <v>168</v>
      </c>
      <c r="C3815" s="4" t="s">
        <v>169</v>
      </c>
      <c r="D3815" t="s">
        <v>166</v>
      </c>
      <c r="E3815" t="s">
        <v>451</v>
      </c>
      <c r="F3815" s="134" t="n">
        <v>2042</v>
      </c>
      <c r="G3815" s="135" t="n">
        <v>43</v>
      </c>
      <c r="H3815" s="136" t="n">
        <v>4066.17659245345</v>
      </c>
      <c r="I3815" s="137" t="n">
        <v>4255298.24723381</v>
      </c>
      <c r="J3815" s="138" t="str">
        <f>IF(I3815&gt;0,H3815/I3815,0)</f>
      </c>
      <c r="K3815" s="139" t="str">
        <f>1-EXP(-J3815)</f>
      </c>
      <c r="L3815" s="140" t="str">
        <f>IF(G3815=30,1,M3814)</f>
      </c>
      <c r="M3815" s="141" t="str">
        <f>L3815*(1-K3815)</f>
      </c>
    </row>
    <row r="3816">
      <c r="A3816" t="s">
        <v>148</v>
      </c>
      <c r="B3816" t="s">
        <v>168</v>
      </c>
      <c r="C3816" s="4" t="s">
        <v>169</v>
      </c>
      <c r="D3816" t="s">
        <v>166</v>
      </c>
      <c r="E3816" t="s">
        <v>451</v>
      </c>
      <c r="F3816" s="134" t="n">
        <v>2042</v>
      </c>
      <c r="G3816" s="135" t="n">
        <v>44</v>
      </c>
      <c r="H3816" s="136" t="n">
        <v>4489.96301831144</v>
      </c>
      <c r="I3816" s="137" t="n">
        <v>4307710.19194348</v>
      </c>
      <c r="J3816" s="138" t="str">
        <f>IF(I3816&gt;0,H3816/I3816,0)</f>
      </c>
      <c r="K3816" s="139" t="str">
        <f>1-EXP(-J3816)</f>
      </c>
      <c r="L3816" s="140" t="str">
        <f>IF(G3816=30,1,M3815)</f>
      </c>
      <c r="M3816" s="141" t="str">
        <f>L3816*(1-K3816)</f>
      </c>
    </row>
    <row r="3817">
      <c r="A3817" t="s">
        <v>148</v>
      </c>
      <c r="B3817" t="s">
        <v>168</v>
      </c>
      <c r="C3817" s="4" t="s">
        <v>169</v>
      </c>
      <c r="D3817" t="s">
        <v>166</v>
      </c>
      <c r="E3817" t="s">
        <v>451</v>
      </c>
      <c r="F3817" s="134" t="n">
        <v>2042</v>
      </c>
      <c r="G3817" s="135" t="n">
        <v>45</v>
      </c>
      <c r="H3817" s="136" t="n">
        <v>6199.29847538216</v>
      </c>
      <c r="I3817" s="137" t="n">
        <v>4434938.13545688</v>
      </c>
      <c r="J3817" s="138" t="str">
        <f>IF(I3817&gt;0,H3817/I3817,0)</f>
      </c>
      <c r="K3817" s="139" t="str">
        <f>1-EXP(-J3817)</f>
      </c>
      <c r="L3817" s="140" t="str">
        <f>IF(G3817=30,1,M3816)</f>
      </c>
      <c r="M3817" s="141" t="str">
        <f>L3817*(1-K3817)</f>
      </c>
    </row>
    <row r="3818">
      <c r="A3818" t="s">
        <v>148</v>
      </c>
      <c r="B3818" t="s">
        <v>168</v>
      </c>
      <c r="C3818" s="4" t="s">
        <v>169</v>
      </c>
      <c r="D3818" t="s">
        <v>166</v>
      </c>
      <c r="E3818" t="s">
        <v>451</v>
      </c>
      <c r="F3818" s="134" t="n">
        <v>2042</v>
      </c>
      <c r="G3818" s="135" t="n">
        <v>46</v>
      </c>
      <c r="H3818" s="136" t="n">
        <v>6682.80082150072</v>
      </c>
      <c r="I3818" s="137" t="n">
        <v>4383711.43050048</v>
      </c>
      <c r="J3818" s="138" t="str">
        <f>IF(I3818&gt;0,H3818/I3818,0)</f>
      </c>
      <c r="K3818" s="139" t="str">
        <f>1-EXP(-J3818)</f>
      </c>
      <c r="L3818" s="140" t="str">
        <f>IF(G3818=30,1,M3817)</f>
      </c>
      <c r="M3818" s="141" t="str">
        <f>L3818*(1-K3818)</f>
      </c>
    </row>
    <row r="3819">
      <c r="A3819" t="s">
        <v>148</v>
      </c>
      <c r="B3819" t="s">
        <v>168</v>
      </c>
      <c r="C3819" s="4" t="s">
        <v>169</v>
      </c>
      <c r="D3819" t="s">
        <v>166</v>
      </c>
      <c r="E3819" t="s">
        <v>451</v>
      </c>
      <c r="F3819" s="134" t="n">
        <v>2042</v>
      </c>
      <c r="G3819" s="135" t="n">
        <v>47</v>
      </c>
      <c r="H3819" s="136" t="n">
        <v>7182.06712750804</v>
      </c>
      <c r="I3819" s="137" t="n">
        <v>4303234.1478124</v>
      </c>
      <c r="J3819" s="138" t="str">
        <f>IF(I3819&gt;0,H3819/I3819,0)</f>
      </c>
      <c r="K3819" s="139" t="str">
        <f>1-EXP(-J3819)</f>
      </c>
      <c r="L3819" s="140" t="str">
        <f>IF(G3819=30,1,M3818)</f>
      </c>
      <c r="M3819" s="141" t="str">
        <f>L3819*(1-K3819)</f>
      </c>
    </row>
    <row r="3820">
      <c r="A3820" t="s">
        <v>148</v>
      </c>
      <c r="B3820" t="s">
        <v>168</v>
      </c>
      <c r="C3820" s="4" t="s">
        <v>169</v>
      </c>
      <c r="D3820" t="s">
        <v>166</v>
      </c>
      <c r="E3820" t="s">
        <v>451</v>
      </c>
      <c r="F3820" s="134" t="n">
        <v>2042</v>
      </c>
      <c r="G3820" s="135" t="n">
        <v>48</v>
      </c>
      <c r="H3820" s="136" t="n">
        <v>7752.14173238183</v>
      </c>
      <c r="I3820" s="137" t="n">
        <v>4237253.46929872</v>
      </c>
      <c r="J3820" s="138" t="str">
        <f>IF(I3820&gt;0,H3820/I3820,0)</f>
      </c>
      <c r="K3820" s="139" t="str">
        <f>1-EXP(-J3820)</f>
      </c>
      <c r="L3820" s="140" t="str">
        <f>IF(G3820=30,1,M3819)</f>
      </c>
      <c r="M3820" s="141" t="str">
        <f>L3820*(1-K3820)</f>
      </c>
    </row>
    <row r="3821">
      <c r="A3821" t="s">
        <v>148</v>
      </c>
      <c r="B3821" t="s">
        <v>168</v>
      </c>
      <c r="C3821" s="4" t="s">
        <v>169</v>
      </c>
      <c r="D3821" t="s">
        <v>166</v>
      </c>
      <c r="E3821" t="s">
        <v>451</v>
      </c>
      <c r="F3821" s="134" t="n">
        <v>2042</v>
      </c>
      <c r="G3821" s="135" t="n">
        <v>49</v>
      </c>
      <c r="H3821" s="136" t="n">
        <v>8374.67999906321</v>
      </c>
      <c r="I3821" s="137" t="n">
        <v>4173852.61146324</v>
      </c>
      <c r="J3821" s="138" t="str">
        <f>IF(I3821&gt;0,H3821/I3821,0)</f>
      </c>
      <c r="K3821" s="139" t="str">
        <f>1-EXP(-J3821)</f>
      </c>
      <c r="L3821" s="140" t="str">
        <f>IF(G3821=30,1,M3820)</f>
      </c>
      <c r="M3821" s="141" t="str">
        <f>L3821*(1-K3821)</f>
      </c>
    </row>
    <row r="3822">
      <c r="A3822" t="s">
        <v>148</v>
      </c>
      <c r="B3822" t="s">
        <v>168</v>
      </c>
      <c r="C3822" s="4" t="s">
        <v>169</v>
      </c>
      <c r="D3822" t="s">
        <v>166</v>
      </c>
      <c r="E3822" t="s">
        <v>451</v>
      </c>
      <c r="F3822" s="134" t="n">
        <v>2042</v>
      </c>
      <c r="G3822" s="135" t="n">
        <v>50</v>
      </c>
      <c r="H3822" s="136" t="n">
        <v>9646.90020577306</v>
      </c>
      <c r="I3822" s="137" t="n">
        <v>4197610.01843502</v>
      </c>
      <c r="J3822" s="138" t="str">
        <f>IF(I3822&gt;0,H3822/I3822,0)</f>
      </c>
      <c r="K3822" s="139" t="str">
        <f>1-EXP(-J3822)</f>
      </c>
      <c r="L3822" s="140" t="str">
        <f>IF(G3822=30,1,M3821)</f>
      </c>
      <c r="M3822" s="141" t="str">
        <f>L3822*(1-K3822)</f>
      </c>
    </row>
    <row r="3823">
      <c r="A3823" t="s">
        <v>148</v>
      </c>
      <c r="B3823" t="s">
        <v>168</v>
      </c>
      <c r="C3823" s="4" t="s">
        <v>169</v>
      </c>
      <c r="D3823" t="s">
        <v>166</v>
      </c>
      <c r="E3823" t="s">
        <v>451</v>
      </c>
      <c r="F3823" s="134" t="n">
        <v>2042</v>
      </c>
      <c r="G3823" s="135" t="n">
        <v>51</v>
      </c>
      <c r="H3823" s="136" t="n">
        <v>10552.8973739507</v>
      </c>
      <c r="I3823" s="137" t="n">
        <v>4200020.02437801</v>
      </c>
      <c r="J3823" s="138" t="str">
        <f>IF(I3823&gt;0,H3823/I3823,0)</f>
      </c>
      <c r="K3823" s="139" t="str">
        <f>1-EXP(-J3823)</f>
      </c>
      <c r="L3823" s="140" t="str">
        <f>IF(G3823=30,1,M3822)</f>
      </c>
      <c r="M3823" s="141" t="str">
        <f>L3823*(1-K3823)</f>
      </c>
    </row>
    <row r="3824">
      <c r="A3824" t="s">
        <v>148</v>
      </c>
      <c r="B3824" t="s">
        <v>168</v>
      </c>
      <c r="C3824" s="4" t="s">
        <v>169</v>
      </c>
      <c r="D3824" t="s">
        <v>166</v>
      </c>
      <c r="E3824" t="s">
        <v>451</v>
      </c>
      <c r="F3824" s="134" t="n">
        <v>2042</v>
      </c>
      <c r="G3824" s="135" t="n">
        <v>52</v>
      </c>
      <c r="H3824" s="136" t="n">
        <v>15440.1905719219</v>
      </c>
      <c r="I3824" s="137" t="n">
        <v>6176570.4719277</v>
      </c>
      <c r="J3824" s="138" t="str">
        <f>IF(I3824&gt;0,H3824/I3824,0)</f>
      </c>
      <c r="K3824" s="139" t="str">
        <f>1-EXP(-J3824)</f>
      </c>
      <c r="L3824" s="140" t="str">
        <f>IF(G3824=30,1,M3823)</f>
      </c>
      <c r="M3824" s="141" t="str">
        <f>L3824*(1-K3824)</f>
      </c>
    </row>
    <row r="3825">
      <c r="A3825" t="s">
        <v>148</v>
      </c>
      <c r="B3825" t="s">
        <v>168</v>
      </c>
      <c r="C3825" s="4" t="s">
        <v>169</v>
      </c>
      <c r="D3825" t="s">
        <v>166</v>
      </c>
      <c r="E3825" t="s">
        <v>451</v>
      </c>
      <c r="F3825" s="134" t="n">
        <v>2042</v>
      </c>
      <c r="G3825" s="135" t="n">
        <v>53</v>
      </c>
      <c r="H3825" s="136" t="n">
        <v>12376.0167909575</v>
      </c>
      <c r="I3825" s="137" t="n">
        <v>4127456.58100265</v>
      </c>
      <c r="J3825" s="138" t="str">
        <f>IF(I3825&gt;0,H3825/I3825,0)</f>
      </c>
      <c r="K3825" s="139" t="str">
        <f>1-EXP(-J3825)</f>
      </c>
      <c r="L3825" s="140" t="str">
        <f>IF(G3825=30,1,M3824)</f>
      </c>
      <c r="M3825" s="141" t="str">
        <f>L3825*(1-K3825)</f>
      </c>
    </row>
    <row r="3826">
      <c r="A3826" t="s">
        <v>148</v>
      </c>
      <c r="B3826" t="s">
        <v>168</v>
      </c>
      <c r="C3826" s="4" t="s">
        <v>169</v>
      </c>
      <c r="D3826" t="s">
        <v>166</v>
      </c>
      <c r="E3826" t="s">
        <v>451</v>
      </c>
      <c r="F3826" s="134" t="n">
        <v>2042</v>
      </c>
      <c r="G3826" s="135" t="n">
        <v>54</v>
      </c>
      <c r="H3826" s="136" t="n">
        <v>13381.1698036466</v>
      </c>
      <c r="I3826" s="137" t="n">
        <v>4092763.49330782</v>
      </c>
      <c r="J3826" s="138" t="str">
        <f>IF(I3826&gt;0,H3826/I3826,0)</f>
      </c>
      <c r="K3826" s="139" t="str">
        <f>1-EXP(-J3826)</f>
      </c>
      <c r="L3826" s="140" t="str">
        <f>IF(G3826=30,1,M3825)</f>
      </c>
      <c r="M3826" s="141" t="str">
        <f>L3826*(1-K3826)</f>
      </c>
    </row>
    <row r="3827">
      <c r="A3827" t="s">
        <v>148</v>
      </c>
      <c r="B3827" t="s">
        <v>168</v>
      </c>
      <c r="C3827" s="4" t="s">
        <v>169</v>
      </c>
      <c r="D3827" t="s">
        <v>166</v>
      </c>
      <c r="E3827" t="s">
        <v>451</v>
      </c>
      <c r="F3827" s="134" t="n">
        <v>2042</v>
      </c>
      <c r="G3827" s="135" t="n">
        <v>55</v>
      </c>
      <c r="H3827" s="136" t="n">
        <v>13920.2755847099</v>
      </c>
      <c r="I3827" s="137" t="n">
        <v>3947464.53223666</v>
      </c>
      <c r="J3827" s="138" t="str">
        <f>IF(I3827&gt;0,H3827/I3827,0)</f>
      </c>
      <c r="K3827" s="139" t="str">
        <f>1-EXP(-J3827)</f>
      </c>
      <c r="L3827" s="140" t="str">
        <f>IF(G3827=30,1,M3826)</f>
      </c>
      <c r="M3827" s="141" t="str">
        <f>L3827*(1-K3827)</f>
      </c>
    </row>
    <row r="3828">
      <c r="A3828" t="s">
        <v>148</v>
      </c>
      <c r="B3828" t="s">
        <v>168</v>
      </c>
      <c r="C3828" s="4" t="s">
        <v>169</v>
      </c>
      <c r="D3828" t="s">
        <v>166</v>
      </c>
      <c r="E3828" t="s">
        <v>451</v>
      </c>
      <c r="F3828" s="134" t="n">
        <v>2042</v>
      </c>
      <c r="G3828" s="135" t="n">
        <v>56</v>
      </c>
      <c r="H3828" s="136" t="n">
        <v>14935.1861253522</v>
      </c>
      <c r="I3828" s="137" t="n">
        <v>3893208.2338501</v>
      </c>
      <c r="J3828" s="138" t="str">
        <f>IF(I3828&gt;0,H3828/I3828,0)</f>
      </c>
      <c r="K3828" s="139" t="str">
        <f>1-EXP(-J3828)</f>
      </c>
      <c r="L3828" s="140" t="str">
        <f>IF(G3828=30,1,M3827)</f>
      </c>
      <c r="M3828" s="141" t="str">
        <f>L3828*(1-K3828)</f>
      </c>
    </row>
    <row r="3829">
      <c r="A3829" t="s">
        <v>148</v>
      </c>
      <c r="B3829" t="s">
        <v>168</v>
      </c>
      <c r="C3829" s="4" t="s">
        <v>169</v>
      </c>
      <c r="D3829" t="s">
        <v>166</v>
      </c>
      <c r="E3829" t="s">
        <v>451</v>
      </c>
      <c r="F3829" s="134" t="n">
        <v>2042</v>
      </c>
      <c r="G3829" s="135" t="n">
        <v>57</v>
      </c>
      <c r="H3829" s="136" t="n">
        <v>16431.2842299778</v>
      </c>
      <c r="I3829" s="137" t="n">
        <v>3924798.2554854</v>
      </c>
      <c r="J3829" s="138" t="str">
        <f>IF(I3829&gt;0,H3829/I3829,0)</f>
      </c>
      <c r="K3829" s="139" t="str">
        <f>1-EXP(-J3829)</f>
      </c>
      <c r="L3829" s="140" t="str">
        <f>IF(G3829=30,1,M3828)</f>
      </c>
      <c r="M3829" s="141" t="str">
        <f>L3829*(1-K3829)</f>
      </c>
    </row>
    <row r="3830">
      <c r="A3830" t="s">
        <v>148</v>
      </c>
      <c r="B3830" t="s">
        <v>168</v>
      </c>
      <c r="C3830" s="4" t="s">
        <v>169</v>
      </c>
      <c r="D3830" t="s">
        <v>166</v>
      </c>
      <c r="E3830" t="s">
        <v>451</v>
      </c>
      <c r="F3830" s="134" t="n">
        <v>2042</v>
      </c>
      <c r="G3830" s="135" t="n">
        <v>58</v>
      </c>
      <c r="H3830" s="136" t="n">
        <v>18194.9483270004</v>
      </c>
      <c r="I3830" s="137" t="n">
        <v>3976893.35525135</v>
      </c>
      <c r="J3830" s="138" t="str">
        <f>IF(I3830&gt;0,H3830/I3830,0)</f>
      </c>
      <c r="K3830" s="139" t="str">
        <f>1-EXP(-J3830)</f>
      </c>
      <c r="L3830" s="140" t="str">
        <f>IF(G3830=30,1,M3829)</f>
      </c>
      <c r="M3830" s="141" t="str">
        <f>L3830*(1-K3830)</f>
      </c>
    </row>
    <row r="3831">
      <c r="A3831" t="s">
        <v>148</v>
      </c>
      <c r="B3831" t="s">
        <v>168</v>
      </c>
      <c r="C3831" s="4" t="s">
        <v>169</v>
      </c>
      <c r="D3831" t="s">
        <v>166</v>
      </c>
      <c r="E3831" t="s">
        <v>451</v>
      </c>
      <c r="F3831" s="134" t="n">
        <v>2042</v>
      </c>
      <c r="G3831" s="135" t="n">
        <v>59</v>
      </c>
      <c r="H3831" s="136" t="n">
        <v>19653.9717400196</v>
      </c>
      <c r="I3831" s="137" t="n">
        <v>3925581.57109257</v>
      </c>
      <c r="J3831" s="138" t="str">
        <f>IF(I3831&gt;0,H3831/I3831,0)</f>
      </c>
      <c r="K3831" s="139" t="str">
        <f>1-EXP(-J3831)</f>
      </c>
      <c r="L3831" s="140" t="str">
        <f>IF(G3831=30,1,M3830)</f>
      </c>
      <c r="M3831" s="141" t="str">
        <f>L3831*(1-K3831)</f>
      </c>
    </row>
    <row r="3832">
      <c r="A3832" t="s">
        <v>148</v>
      </c>
      <c r="B3832" t="s">
        <v>168</v>
      </c>
      <c r="C3832" s="4" t="s">
        <v>169</v>
      </c>
      <c r="D3832" t="s">
        <v>166</v>
      </c>
      <c r="E3832" t="s">
        <v>451</v>
      </c>
      <c r="F3832" s="134" t="n">
        <v>2042</v>
      </c>
      <c r="G3832" s="135" t="n">
        <v>60</v>
      </c>
      <c r="H3832" s="136" t="n">
        <v>20552.9200961539</v>
      </c>
      <c r="I3832" s="137" t="n">
        <v>3769443.54781666</v>
      </c>
      <c r="J3832" s="138" t="str">
        <f>IF(I3832&gt;0,H3832/I3832,0)</f>
      </c>
      <c r="K3832" s="139" t="str">
        <f>1-EXP(-J3832)</f>
      </c>
      <c r="L3832" s="140" t="str">
        <f>IF(G3832=30,1,M3831)</f>
      </c>
      <c r="M3832" s="141" t="str">
        <f>L3832*(1-K3832)</f>
      </c>
    </row>
    <row r="3833">
      <c r="A3833" t="s">
        <v>148</v>
      </c>
      <c r="B3833" t="s">
        <v>168</v>
      </c>
      <c r="C3833" s="4" t="s">
        <v>169</v>
      </c>
      <c r="D3833" t="s">
        <v>166</v>
      </c>
      <c r="E3833" t="s">
        <v>451</v>
      </c>
      <c r="F3833" s="134" t="n">
        <v>2042</v>
      </c>
      <c r="G3833" s="135" t="n">
        <v>61</v>
      </c>
      <c r="H3833" s="136" t="n">
        <v>21939.1557562107</v>
      </c>
      <c r="I3833" s="137" t="n">
        <v>3669082.02498609</v>
      </c>
      <c r="J3833" s="138" t="str">
        <f>IF(I3833&gt;0,H3833/I3833,0)</f>
      </c>
      <c r="K3833" s="139" t="str">
        <f>1-EXP(-J3833)</f>
      </c>
      <c r="L3833" s="140" t="str">
        <f>IF(G3833=30,1,M3832)</f>
      </c>
      <c r="M3833" s="141" t="str">
        <f>L3833*(1-K3833)</f>
      </c>
    </row>
    <row r="3834">
      <c r="A3834" t="s">
        <v>148</v>
      </c>
      <c r="B3834" t="s">
        <v>168</v>
      </c>
      <c r="C3834" s="4" t="s">
        <v>169</v>
      </c>
      <c r="D3834" t="s">
        <v>166</v>
      </c>
      <c r="E3834" t="s">
        <v>451</v>
      </c>
      <c r="F3834" s="134" t="n">
        <v>2042</v>
      </c>
      <c r="G3834" s="135" t="n">
        <v>62</v>
      </c>
      <c r="H3834" s="136" t="n">
        <v>23490.2981276976</v>
      </c>
      <c r="I3834" s="137" t="n">
        <v>3581410.73497441</v>
      </c>
      <c r="J3834" s="138" t="str">
        <f>IF(I3834&gt;0,H3834/I3834,0)</f>
      </c>
      <c r="K3834" s="139" t="str">
        <f>1-EXP(-J3834)</f>
      </c>
      <c r="L3834" s="140" t="str">
        <f>IF(G3834=30,1,M3833)</f>
      </c>
      <c r="M3834" s="141" t="str">
        <f>L3834*(1-K3834)</f>
      </c>
    </row>
    <row r="3835">
      <c r="A3835" t="s">
        <v>148</v>
      </c>
      <c r="B3835" t="s">
        <v>168</v>
      </c>
      <c r="C3835" s="4" t="s">
        <v>169</v>
      </c>
      <c r="D3835" t="s">
        <v>166</v>
      </c>
      <c r="E3835" t="s">
        <v>451</v>
      </c>
      <c r="F3835" s="134" t="n">
        <v>2042</v>
      </c>
      <c r="G3835" s="135" t="n">
        <v>63</v>
      </c>
      <c r="H3835" s="136" t="n">
        <v>25091.0936242784</v>
      </c>
      <c r="I3835" s="137" t="n">
        <v>3486900.84035154</v>
      </c>
      <c r="J3835" s="138" t="str">
        <f>IF(I3835&gt;0,H3835/I3835,0)</f>
      </c>
      <c r="K3835" s="139" t="str">
        <f>1-EXP(-J3835)</f>
      </c>
      <c r="L3835" s="140" t="str">
        <f>IF(G3835=30,1,M3834)</f>
      </c>
      <c r="M3835" s="141" t="str">
        <f>L3835*(1-K3835)</f>
      </c>
    </row>
    <row r="3836">
      <c r="A3836" t="s">
        <v>148</v>
      </c>
      <c r="B3836" t="s">
        <v>168</v>
      </c>
      <c r="C3836" s="4" t="s">
        <v>169</v>
      </c>
      <c r="D3836" t="s">
        <v>166</v>
      </c>
      <c r="E3836" t="s">
        <v>451</v>
      </c>
      <c r="F3836" s="134" t="n">
        <v>2042</v>
      </c>
      <c r="G3836" s="135" t="n">
        <v>64</v>
      </c>
      <c r="H3836" s="136" t="n">
        <v>26628.3804414314</v>
      </c>
      <c r="I3836" s="137" t="n">
        <v>3373382.94781139</v>
      </c>
      <c r="J3836" s="138" t="str">
        <f>IF(I3836&gt;0,H3836/I3836,0)</f>
      </c>
      <c r="K3836" s="139" t="str">
        <f>1-EXP(-J3836)</f>
      </c>
      <c r="L3836" s="140" t="str">
        <f>IF(G3836=30,1,M3835)</f>
      </c>
      <c r="M3836" s="141" t="str">
        <f>L3836*(1-K3836)</f>
      </c>
    </row>
    <row r="3837">
      <c r="A3837" t="s">
        <v>148</v>
      </c>
      <c r="B3837" t="s">
        <v>168</v>
      </c>
      <c r="C3837" s="4" t="s">
        <v>169</v>
      </c>
      <c r="D3837" t="s">
        <v>166</v>
      </c>
      <c r="E3837" t="s">
        <v>451</v>
      </c>
      <c r="F3837" s="134" t="n">
        <v>2042</v>
      </c>
      <c r="G3837" s="135" t="n">
        <v>65</v>
      </c>
      <c r="H3837" s="136" t="n">
        <v>27131.8299781893</v>
      </c>
      <c r="I3837" s="137" t="n">
        <v>3272415.23842618</v>
      </c>
      <c r="J3837" s="138" t="str">
        <f>IF(I3837&gt;0,H3837/I3837,0)</f>
      </c>
      <c r="K3837" s="139" t="str">
        <f>1-EXP(-J3837)</f>
      </c>
      <c r="L3837" s="140" t="str">
        <f>IF(G3837=30,1,M3836)</f>
      </c>
      <c r="M3837" s="141" t="str">
        <f>L3837*(1-K3837)</f>
      </c>
    </row>
    <row r="3838">
      <c r="A3838" t="s">
        <v>148</v>
      </c>
      <c r="B3838" t="s">
        <v>168</v>
      </c>
      <c r="C3838" s="4" t="s">
        <v>169</v>
      </c>
      <c r="D3838" t="s">
        <v>166</v>
      </c>
      <c r="E3838" t="s">
        <v>451</v>
      </c>
      <c r="F3838" s="134" t="n">
        <v>2042</v>
      </c>
      <c r="G3838" s="135" t="n">
        <v>66</v>
      </c>
      <c r="H3838" s="136" t="n">
        <v>28736.5031169341</v>
      </c>
      <c r="I3838" s="137" t="n">
        <v>3160460.45261636</v>
      </c>
      <c r="J3838" s="138" t="str">
        <f>IF(I3838&gt;0,H3838/I3838,0)</f>
      </c>
      <c r="K3838" s="139" t="str">
        <f>1-EXP(-J3838)</f>
      </c>
      <c r="L3838" s="140" t="str">
        <f>IF(G3838=30,1,M3837)</f>
      </c>
      <c r="M3838" s="141" t="str">
        <f>L3838*(1-K3838)</f>
      </c>
    </row>
    <row r="3839">
      <c r="A3839" t="s">
        <v>148</v>
      </c>
      <c r="B3839" t="s">
        <v>168</v>
      </c>
      <c r="C3839" s="4" t="s">
        <v>169</v>
      </c>
      <c r="D3839" t="s">
        <v>166</v>
      </c>
      <c r="E3839" t="s">
        <v>451</v>
      </c>
      <c r="F3839" s="134" t="n">
        <v>2042</v>
      </c>
      <c r="G3839" s="135" t="n">
        <v>67</v>
      </c>
      <c r="H3839" s="136" t="n">
        <v>30403.0238657262</v>
      </c>
      <c r="I3839" s="137" t="n">
        <v>3045530.2946615</v>
      </c>
      <c r="J3839" s="138" t="str">
        <f>IF(I3839&gt;0,H3839/I3839,0)</f>
      </c>
      <c r="K3839" s="139" t="str">
        <f>1-EXP(-J3839)</f>
      </c>
      <c r="L3839" s="140" t="str">
        <f>IF(G3839=30,1,M3838)</f>
      </c>
      <c r="M3839" s="141" t="str">
        <f>L3839*(1-K3839)</f>
      </c>
    </row>
    <row r="3840">
      <c r="A3840" t="s">
        <v>148</v>
      </c>
      <c r="B3840" t="s">
        <v>168</v>
      </c>
      <c r="C3840" s="4" t="s">
        <v>169</v>
      </c>
      <c r="D3840" t="s">
        <v>166</v>
      </c>
      <c r="E3840" t="s">
        <v>451</v>
      </c>
      <c r="F3840" s="134" t="n">
        <v>2042</v>
      </c>
      <c r="G3840" s="135" t="n">
        <v>68</v>
      </c>
      <c r="H3840" s="136" t="n">
        <v>31878.1276484038</v>
      </c>
      <c r="I3840" s="137" t="n">
        <v>2906197.07380427</v>
      </c>
      <c r="J3840" s="138" t="str">
        <f>IF(I3840&gt;0,H3840/I3840,0)</f>
      </c>
      <c r="K3840" s="139" t="str">
        <f>1-EXP(-J3840)</f>
      </c>
      <c r="L3840" s="140" t="str">
        <f>IF(G3840=30,1,M3839)</f>
      </c>
      <c r="M3840" s="141" t="str">
        <f>L3840*(1-K3840)</f>
      </c>
    </row>
    <row r="3841">
      <c r="A3841" t="s">
        <v>148</v>
      </c>
      <c r="B3841" t="s">
        <v>168</v>
      </c>
      <c r="C3841" s="4" t="s">
        <v>169</v>
      </c>
      <c r="D3841" t="s">
        <v>166</v>
      </c>
      <c r="E3841" t="s">
        <v>451</v>
      </c>
      <c r="F3841" s="134" t="n">
        <v>2042</v>
      </c>
      <c r="G3841" s="135" t="n">
        <v>69</v>
      </c>
      <c r="H3841" s="136" t="n">
        <v>33949.5790493221</v>
      </c>
      <c r="I3841" s="137" t="n">
        <v>2814267.61547805</v>
      </c>
      <c r="J3841" s="138" t="str">
        <f>IF(I3841&gt;0,H3841/I3841,0)</f>
      </c>
      <c r="K3841" s="139" t="str">
        <f>1-EXP(-J3841)</f>
      </c>
      <c r="L3841" s="140" t="str">
        <f>IF(G3841=30,1,M3840)</f>
      </c>
      <c r="M3841" s="141" t="str">
        <f>L3841*(1-K3841)</f>
      </c>
    </row>
    <row r="3842">
      <c r="A3842" t="s">
        <v>148</v>
      </c>
      <c r="B3842" t="s">
        <v>168</v>
      </c>
      <c r="C3842" s="4" t="s">
        <v>169</v>
      </c>
      <c r="D3842" t="s">
        <v>166</v>
      </c>
      <c r="E3842" t="s">
        <v>451</v>
      </c>
      <c r="F3842" s="134" t="n">
        <v>2043</v>
      </c>
      <c r="G3842" s="135" t="n">
        <v>30</v>
      </c>
      <c r="H3842" s="136" t="n">
        <v>746.038505154924</v>
      </c>
      <c r="I3842" s="137" t="n">
        <v>4787866.88827484</v>
      </c>
      <c r="J3842" s="138" t="str">
        <f>IF(I3842&gt;0,H3842/I3842,0)</f>
      </c>
      <c r="K3842" s="139" t="str">
        <f>1-EXP(-J3842)</f>
      </c>
      <c r="L3842" s="140" t="str">
        <f>IF(G3842=30,1,M3841)</f>
      </c>
      <c r="M3842" s="141" t="str">
        <f>L3842*(1-K3842)</f>
      </c>
    </row>
    <row r="3843">
      <c r="A3843" t="s">
        <v>148</v>
      </c>
      <c r="B3843" t="s">
        <v>168</v>
      </c>
      <c r="C3843" s="4" t="s">
        <v>169</v>
      </c>
      <c r="D3843" t="s">
        <v>166</v>
      </c>
      <c r="E3843" t="s">
        <v>451</v>
      </c>
      <c r="F3843" s="134" t="n">
        <v>2043</v>
      </c>
      <c r="G3843" s="135" t="n">
        <v>31</v>
      </c>
      <c r="H3843" s="136" t="n">
        <v>1051.41754104272</v>
      </c>
      <c r="I3843" s="137" t="n">
        <v>4900880.54153612</v>
      </c>
      <c r="J3843" s="138" t="str">
        <f>IF(I3843&gt;0,H3843/I3843,0)</f>
      </c>
      <c r="K3843" s="139" t="str">
        <f>1-EXP(-J3843)</f>
      </c>
      <c r="L3843" s="140" t="str">
        <f>IF(G3843=30,1,M3842)</f>
      </c>
      <c r="M3843" s="141" t="str">
        <f>L3843*(1-K3843)</f>
      </c>
    </row>
    <row r="3844">
      <c r="A3844" t="s">
        <v>148</v>
      </c>
      <c r="B3844" t="s">
        <v>168</v>
      </c>
      <c r="C3844" s="4" t="s">
        <v>169</v>
      </c>
      <c r="D3844" t="s">
        <v>166</v>
      </c>
      <c r="E3844" t="s">
        <v>451</v>
      </c>
      <c r="F3844" s="134" t="n">
        <v>2043</v>
      </c>
      <c r="G3844" s="135" t="n">
        <v>32</v>
      </c>
      <c r="H3844" s="136" t="n">
        <v>1100.77197542549</v>
      </c>
      <c r="I3844" s="137" t="n">
        <v>4872865.37301341</v>
      </c>
      <c r="J3844" s="138" t="str">
        <f>IF(I3844&gt;0,H3844/I3844,0)</f>
      </c>
      <c r="K3844" s="139" t="str">
        <f>1-EXP(-J3844)</f>
      </c>
      <c r="L3844" s="140" t="str">
        <f>IF(G3844=30,1,M3843)</f>
      </c>
      <c r="M3844" s="141" t="str">
        <f>L3844*(1-K3844)</f>
      </c>
    </row>
    <row r="3845">
      <c r="A3845" t="s">
        <v>148</v>
      </c>
      <c r="B3845" t="s">
        <v>168</v>
      </c>
      <c r="C3845" s="4" t="s">
        <v>169</v>
      </c>
      <c r="D3845" t="s">
        <v>166</v>
      </c>
      <c r="E3845" t="s">
        <v>451</v>
      </c>
      <c r="F3845" s="134" t="n">
        <v>2043</v>
      </c>
      <c r="G3845" s="135" t="n">
        <v>33</v>
      </c>
      <c r="H3845" s="136" t="n">
        <v>1133.68086829917</v>
      </c>
      <c r="I3845" s="137" t="n">
        <v>4739064.56366302</v>
      </c>
      <c r="J3845" s="138" t="str">
        <f>IF(I3845&gt;0,H3845/I3845,0)</f>
      </c>
      <c r="K3845" s="139" t="str">
        <f>1-EXP(-J3845)</f>
      </c>
      <c r="L3845" s="140" t="str">
        <f>IF(G3845=30,1,M3844)</f>
      </c>
      <c r="M3845" s="141" t="str">
        <f>L3845*(1-K3845)</f>
      </c>
    </row>
    <row r="3846">
      <c r="A3846" t="s">
        <v>148</v>
      </c>
      <c r="B3846" t="s">
        <v>168</v>
      </c>
      <c r="C3846" s="4" t="s">
        <v>169</v>
      </c>
      <c r="D3846" t="s">
        <v>166</v>
      </c>
      <c r="E3846" t="s">
        <v>451</v>
      </c>
      <c r="F3846" s="134" t="n">
        <v>2043</v>
      </c>
      <c r="G3846" s="135" t="n">
        <v>34</v>
      </c>
      <c r="H3846" s="136" t="n">
        <v>1189.81373255588</v>
      </c>
      <c r="I3846" s="137" t="n">
        <v>4668048.36685441</v>
      </c>
      <c r="J3846" s="138" t="str">
        <f>IF(I3846&gt;0,H3846/I3846,0)</f>
      </c>
      <c r="K3846" s="139" t="str">
        <f>1-EXP(-J3846)</f>
      </c>
      <c r="L3846" s="140" t="str">
        <f>IF(G3846=30,1,M3845)</f>
      </c>
      <c r="M3846" s="141" t="str">
        <f>L3846*(1-K3846)</f>
      </c>
    </row>
    <row r="3847">
      <c r="A3847" t="s">
        <v>148</v>
      </c>
      <c r="B3847" t="s">
        <v>168</v>
      </c>
      <c r="C3847" s="4" t="s">
        <v>169</v>
      </c>
      <c r="D3847" t="s">
        <v>166</v>
      </c>
      <c r="E3847" t="s">
        <v>451</v>
      </c>
      <c r="F3847" s="134" t="n">
        <v>2043</v>
      </c>
      <c r="G3847" s="135" t="n">
        <v>35</v>
      </c>
      <c r="H3847" s="136" t="n">
        <v>1554.44564619373</v>
      </c>
      <c r="I3847" s="137" t="n">
        <v>4624901.48209805</v>
      </c>
      <c r="J3847" s="138" t="str">
        <f>IF(I3847&gt;0,H3847/I3847,0)</f>
      </c>
      <c r="K3847" s="139" t="str">
        <f>1-EXP(-J3847)</f>
      </c>
      <c r="L3847" s="140" t="str">
        <f>IF(G3847=30,1,M3846)</f>
      </c>
      <c r="M3847" s="141" t="str">
        <f>L3847*(1-K3847)</f>
      </c>
    </row>
    <row r="3848">
      <c r="A3848" t="s">
        <v>148</v>
      </c>
      <c r="B3848" t="s">
        <v>168</v>
      </c>
      <c r="C3848" s="4" t="s">
        <v>169</v>
      </c>
      <c r="D3848" t="s">
        <v>166</v>
      </c>
      <c r="E3848" t="s">
        <v>451</v>
      </c>
      <c r="F3848" s="134" t="n">
        <v>2043</v>
      </c>
      <c r="G3848" s="135" t="n">
        <v>36</v>
      </c>
      <c r="H3848" s="136" t="n">
        <v>1891.13354035633</v>
      </c>
      <c r="I3848" s="137" t="n">
        <v>4649414.24027357</v>
      </c>
      <c r="J3848" s="138" t="str">
        <f>IF(I3848&gt;0,H3848/I3848,0)</f>
      </c>
      <c r="K3848" s="139" t="str">
        <f>1-EXP(-J3848)</f>
      </c>
      <c r="L3848" s="140" t="str">
        <f>IF(G3848=30,1,M3847)</f>
      </c>
      <c r="M3848" s="141" t="str">
        <f>L3848*(1-K3848)</f>
      </c>
    </row>
    <row r="3849">
      <c r="A3849" t="s">
        <v>148</v>
      </c>
      <c r="B3849" t="s">
        <v>168</v>
      </c>
      <c r="C3849" s="4" t="s">
        <v>169</v>
      </c>
      <c r="D3849" t="s">
        <v>166</v>
      </c>
      <c r="E3849" t="s">
        <v>451</v>
      </c>
      <c r="F3849" s="134" t="n">
        <v>2043</v>
      </c>
      <c r="G3849" s="135" t="n">
        <v>37</v>
      </c>
      <c r="H3849" s="136" t="n">
        <v>1995.92999163735</v>
      </c>
      <c r="I3849" s="137" t="n">
        <v>4565438.94708665</v>
      </c>
      <c r="J3849" s="138" t="str">
        <f>IF(I3849&gt;0,H3849/I3849,0)</f>
      </c>
      <c r="K3849" s="139" t="str">
        <f>1-EXP(-J3849)</f>
      </c>
      <c r="L3849" s="140" t="str">
        <f>IF(G3849=30,1,M3848)</f>
      </c>
      <c r="M3849" s="141" t="str">
        <f>L3849*(1-K3849)</f>
      </c>
    </row>
    <row r="3850">
      <c r="A3850" t="s">
        <v>148</v>
      </c>
      <c r="B3850" t="s">
        <v>168</v>
      </c>
      <c r="C3850" s="4" t="s">
        <v>169</v>
      </c>
      <c r="D3850" t="s">
        <v>166</v>
      </c>
      <c r="E3850" t="s">
        <v>451</v>
      </c>
      <c r="F3850" s="134" t="n">
        <v>2043</v>
      </c>
      <c r="G3850" s="135" t="n">
        <v>38</v>
      </c>
      <c r="H3850" s="136" t="n">
        <v>2122.9361404484</v>
      </c>
      <c r="I3850" s="137" t="n">
        <v>4502998.82366113</v>
      </c>
      <c r="J3850" s="138" t="str">
        <f>IF(I3850&gt;0,H3850/I3850,0)</f>
      </c>
      <c r="K3850" s="139" t="str">
        <f>1-EXP(-J3850)</f>
      </c>
      <c r="L3850" s="140" t="str">
        <f>IF(G3850=30,1,M3849)</f>
      </c>
      <c r="M3850" s="141" t="str">
        <f>L3850*(1-K3850)</f>
      </c>
    </row>
    <row r="3851">
      <c r="A3851" t="s">
        <v>148</v>
      </c>
      <c r="B3851" t="s">
        <v>168</v>
      </c>
      <c r="C3851" s="4" t="s">
        <v>169</v>
      </c>
      <c r="D3851" t="s">
        <v>166</v>
      </c>
      <c r="E3851" t="s">
        <v>451</v>
      </c>
      <c r="F3851" s="134" t="n">
        <v>2043</v>
      </c>
      <c r="G3851" s="135" t="n">
        <v>39</v>
      </c>
      <c r="H3851" s="136" t="n">
        <v>2229.80504445402</v>
      </c>
      <c r="I3851" s="137" t="n">
        <v>4373151.34918908</v>
      </c>
      <c r="J3851" s="138" t="str">
        <f>IF(I3851&gt;0,H3851/I3851,0)</f>
      </c>
      <c r="K3851" s="139" t="str">
        <f>1-EXP(-J3851)</f>
      </c>
      <c r="L3851" s="140" t="str">
        <f>IF(G3851=30,1,M3850)</f>
      </c>
      <c r="M3851" s="141" t="str">
        <f>L3851*(1-K3851)</f>
      </c>
    </row>
    <row r="3852">
      <c r="A3852" t="s">
        <v>148</v>
      </c>
      <c r="B3852" t="s">
        <v>168</v>
      </c>
      <c r="C3852" s="4" t="s">
        <v>169</v>
      </c>
      <c r="D3852" t="s">
        <v>166</v>
      </c>
      <c r="E3852" t="s">
        <v>451</v>
      </c>
      <c r="F3852" s="134" t="n">
        <v>2043</v>
      </c>
      <c r="G3852" s="135" t="n">
        <v>40</v>
      </c>
      <c r="H3852" s="136" t="n">
        <v>2954.58639142848</v>
      </c>
      <c r="I3852" s="137" t="n">
        <v>4305525.06848374</v>
      </c>
      <c r="J3852" s="138" t="str">
        <f>IF(I3852&gt;0,H3852/I3852,0)</f>
      </c>
      <c r="K3852" s="139" t="str">
        <f>1-EXP(-J3852)</f>
      </c>
      <c r="L3852" s="140" t="str">
        <f>IF(G3852=30,1,M3851)</f>
      </c>
      <c r="M3852" s="141" t="str">
        <f>L3852*(1-K3852)</f>
      </c>
    </row>
    <row r="3853">
      <c r="A3853" t="s">
        <v>148</v>
      </c>
      <c r="B3853" t="s">
        <v>168</v>
      </c>
      <c r="C3853" s="4" t="s">
        <v>169</v>
      </c>
      <c r="D3853" t="s">
        <v>166</v>
      </c>
      <c r="E3853" t="s">
        <v>451</v>
      </c>
      <c r="F3853" s="134" t="n">
        <v>2043</v>
      </c>
      <c r="G3853" s="135" t="n">
        <v>41</v>
      </c>
      <c r="H3853" s="136" t="n">
        <v>3446.87089572134</v>
      </c>
      <c r="I3853" s="137" t="n">
        <v>4278972.10368551</v>
      </c>
      <c r="J3853" s="138" t="str">
        <f>IF(I3853&gt;0,H3853/I3853,0)</f>
      </c>
      <c r="K3853" s="139" t="str">
        <f>1-EXP(-J3853)</f>
      </c>
      <c r="L3853" s="140" t="str">
        <f>IF(G3853=30,1,M3852)</f>
      </c>
      <c r="M3853" s="141" t="str">
        <f>L3853*(1-K3853)</f>
      </c>
    </row>
    <row r="3854">
      <c r="A3854" t="s">
        <v>148</v>
      </c>
      <c r="B3854" t="s">
        <v>168</v>
      </c>
      <c r="C3854" s="4" t="s">
        <v>169</v>
      </c>
      <c r="D3854" t="s">
        <v>166</v>
      </c>
      <c r="E3854" t="s">
        <v>451</v>
      </c>
      <c r="F3854" s="134" t="n">
        <v>2043</v>
      </c>
      <c r="G3854" s="135" t="n">
        <v>42</v>
      </c>
      <c r="H3854" s="136" t="n">
        <v>3718.57019224833</v>
      </c>
      <c r="I3854" s="137" t="n">
        <v>4255113.9589432</v>
      </c>
      <c r="J3854" s="138" t="str">
        <f>IF(I3854&gt;0,H3854/I3854,0)</f>
      </c>
      <c r="K3854" s="139" t="str">
        <f>1-EXP(-J3854)</f>
      </c>
      <c r="L3854" s="140" t="str">
        <f>IF(G3854=30,1,M3853)</f>
      </c>
      <c r="M3854" s="141" t="str">
        <f>L3854*(1-K3854)</f>
      </c>
    </row>
    <row r="3855">
      <c r="A3855" t="s">
        <v>148</v>
      </c>
      <c r="B3855" t="s">
        <v>168</v>
      </c>
      <c r="C3855" s="4" t="s">
        <v>169</v>
      </c>
      <c r="D3855" t="s">
        <v>166</v>
      </c>
      <c r="E3855" t="s">
        <v>451</v>
      </c>
      <c r="F3855" s="134" t="n">
        <v>2043</v>
      </c>
      <c r="G3855" s="135" t="n">
        <v>43</v>
      </c>
      <c r="H3855" s="136" t="n">
        <v>4021.4098337896</v>
      </c>
      <c r="I3855" s="137" t="n">
        <v>4230469.67391321</v>
      </c>
      <c r="J3855" s="138" t="str">
        <f>IF(I3855&gt;0,H3855/I3855,0)</f>
      </c>
      <c r="K3855" s="139" t="str">
        <f>1-EXP(-J3855)</f>
      </c>
      <c r="L3855" s="140" t="str">
        <f>IF(G3855=30,1,M3854)</f>
      </c>
      <c r="M3855" s="141" t="str">
        <f>L3855*(1-K3855)</f>
      </c>
    </row>
    <row r="3856">
      <c r="A3856" t="s">
        <v>148</v>
      </c>
      <c r="B3856" t="s">
        <v>168</v>
      </c>
      <c r="C3856" s="4" t="s">
        <v>169</v>
      </c>
      <c r="D3856" t="s">
        <v>166</v>
      </c>
      <c r="E3856" t="s">
        <v>451</v>
      </c>
      <c r="F3856" s="134" t="n">
        <v>2043</v>
      </c>
      <c r="G3856" s="135" t="n">
        <v>44</v>
      </c>
      <c r="H3856" s="136" t="n">
        <v>4398.94771625921</v>
      </c>
      <c r="I3856" s="137" t="n">
        <v>4244193.09932061</v>
      </c>
      <c r="J3856" s="138" t="str">
        <f>IF(I3856&gt;0,H3856/I3856,0)</f>
      </c>
      <c r="K3856" s="139" t="str">
        <f>1-EXP(-J3856)</f>
      </c>
      <c r="L3856" s="140" t="str">
        <f>IF(G3856=30,1,M3855)</f>
      </c>
      <c r="M3856" s="141" t="str">
        <f>L3856*(1-K3856)</f>
      </c>
    </row>
    <row r="3857">
      <c r="A3857" t="s">
        <v>148</v>
      </c>
      <c r="B3857" t="s">
        <v>168</v>
      </c>
      <c r="C3857" s="4" t="s">
        <v>169</v>
      </c>
      <c r="D3857" t="s">
        <v>166</v>
      </c>
      <c r="E3857" t="s">
        <v>451</v>
      </c>
      <c r="F3857" s="134" t="n">
        <v>2043</v>
      </c>
      <c r="G3857" s="135" t="n">
        <v>45</v>
      </c>
      <c r="H3857" s="136" t="n">
        <v>5724.2502830749</v>
      </c>
      <c r="I3857" s="137" t="n">
        <v>4295491.4400184</v>
      </c>
      <c r="J3857" s="138" t="str">
        <f>IF(I3857&gt;0,H3857/I3857,0)</f>
      </c>
      <c r="K3857" s="139" t="str">
        <f>1-EXP(-J3857)</f>
      </c>
      <c r="L3857" s="140" t="str">
        <f>IF(G3857=30,1,M3856)</f>
      </c>
      <c r="M3857" s="141" t="str">
        <f>L3857*(1-K3857)</f>
      </c>
    </row>
    <row r="3858">
      <c r="A3858" t="s">
        <v>148</v>
      </c>
      <c r="B3858" t="s">
        <v>168</v>
      </c>
      <c r="C3858" s="4" t="s">
        <v>169</v>
      </c>
      <c r="D3858" t="s">
        <v>166</v>
      </c>
      <c r="E3858" t="s">
        <v>451</v>
      </c>
      <c r="F3858" s="134" t="n">
        <v>2043</v>
      </c>
      <c r="G3858" s="135" t="n">
        <v>46</v>
      </c>
      <c r="H3858" s="136" t="n">
        <v>6695.77459130327</v>
      </c>
      <c r="I3858" s="137" t="n">
        <v>4419996.5468139</v>
      </c>
      <c r="J3858" s="138" t="str">
        <f>IF(I3858&gt;0,H3858/I3858,0)</f>
      </c>
      <c r="K3858" s="139" t="str">
        <f>1-EXP(-J3858)</f>
      </c>
      <c r="L3858" s="140" t="str">
        <f>IF(G3858=30,1,M3857)</f>
      </c>
      <c r="M3858" s="141" t="str">
        <f>L3858*(1-K3858)</f>
      </c>
    </row>
    <row r="3859">
      <c r="A3859" t="s">
        <v>148</v>
      </c>
      <c r="B3859" t="s">
        <v>168</v>
      </c>
      <c r="C3859" s="4" t="s">
        <v>169</v>
      </c>
      <c r="D3859" t="s">
        <v>166</v>
      </c>
      <c r="E3859" t="s">
        <v>451</v>
      </c>
      <c r="F3859" s="134" t="n">
        <v>2043</v>
      </c>
      <c r="G3859" s="135" t="n">
        <v>47</v>
      </c>
      <c r="H3859" s="136" t="n">
        <v>7243.77052423833</v>
      </c>
      <c r="I3859" s="137" t="n">
        <v>4368580.39193842</v>
      </c>
      <c r="J3859" s="138" t="str">
        <f>IF(I3859&gt;0,H3859/I3859,0)</f>
      </c>
      <c r="K3859" s="139" t="str">
        <f>1-EXP(-J3859)</f>
      </c>
      <c r="L3859" s="140" t="str">
        <f>IF(G3859=30,1,M3858)</f>
      </c>
      <c r="M3859" s="141" t="str">
        <f>L3859*(1-K3859)</f>
      </c>
    </row>
    <row r="3860">
      <c r="A3860" t="s">
        <v>148</v>
      </c>
      <c r="B3860" t="s">
        <v>168</v>
      </c>
      <c r="C3860" s="4" t="s">
        <v>169</v>
      </c>
      <c r="D3860" t="s">
        <v>166</v>
      </c>
      <c r="E3860" t="s">
        <v>451</v>
      </c>
      <c r="F3860" s="134" t="n">
        <v>2043</v>
      </c>
      <c r="G3860" s="135" t="n">
        <v>48</v>
      </c>
      <c r="H3860" s="136" t="n">
        <v>7791.10855561585</v>
      </c>
      <c r="I3860" s="137" t="n">
        <v>4286999.86184789</v>
      </c>
      <c r="J3860" s="138" t="str">
        <f>IF(I3860&gt;0,H3860/I3860,0)</f>
      </c>
      <c r="K3860" s="139" t="str">
        <f>1-EXP(-J3860)</f>
      </c>
      <c r="L3860" s="140" t="str">
        <f>IF(G3860=30,1,M3859)</f>
      </c>
      <c r="M3860" s="141" t="str">
        <f>L3860*(1-K3860)</f>
      </c>
    </row>
    <row r="3861">
      <c r="A3861" t="s">
        <v>148</v>
      </c>
      <c r="B3861" t="s">
        <v>168</v>
      </c>
      <c r="C3861" s="4" t="s">
        <v>169</v>
      </c>
      <c r="D3861" t="s">
        <v>166</v>
      </c>
      <c r="E3861" t="s">
        <v>451</v>
      </c>
      <c r="F3861" s="134" t="n">
        <v>2043</v>
      </c>
      <c r="G3861" s="135" t="n">
        <v>49</v>
      </c>
      <c r="H3861" s="136" t="n">
        <v>8410.9116781761</v>
      </c>
      <c r="I3861" s="137" t="n">
        <v>4219756.69599819</v>
      </c>
      <c r="J3861" s="138" t="str">
        <f>IF(I3861&gt;0,H3861/I3861,0)</f>
      </c>
      <c r="K3861" s="139" t="str">
        <f>1-EXP(-J3861)</f>
      </c>
      <c r="L3861" s="140" t="str">
        <f>IF(G3861=30,1,M3860)</f>
      </c>
      <c r="M3861" s="141" t="str">
        <f>L3861*(1-K3861)</f>
      </c>
    </row>
    <row r="3862">
      <c r="A3862" t="s">
        <v>148</v>
      </c>
      <c r="B3862" t="s">
        <v>168</v>
      </c>
      <c r="C3862" s="4" t="s">
        <v>169</v>
      </c>
      <c r="D3862" t="s">
        <v>166</v>
      </c>
      <c r="E3862" t="s">
        <v>451</v>
      </c>
      <c r="F3862" s="134" t="n">
        <v>2043</v>
      </c>
      <c r="G3862" s="135" t="n">
        <v>50</v>
      </c>
      <c r="H3862" s="136" t="n">
        <v>9488.63295853871</v>
      </c>
      <c r="I3862" s="137" t="n">
        <v>4154973.53770983</v>
      </c>
      <c r="J3862" s="138" t="str">
        <f>IF(I3862&gt;0,H3862/I3862,0)</f>
      </c>
      <c r="K3862" s="139" t="str">
        <f>1-EXP(-J3862)</f>
      </c>
      <c r="L3862" s="140" t="str">
        <f>IF(G3862=30,1,M3861)</f>
      </c>
      <c r="M3862" s="141" t="str">
        <f>L3862*(1-K3862)</f>
      </c>
    </row>
    <row r="3863">
      <c r="A3863" t="s">
        <v>148</v>
      </c>
      <c r="B3863" t="s">
        <v>168</v>
      </c>
      <c r="C3863" s="4" t="s">
        <v>169</v>
      </c>
      <c r="D3863" t="s">
        <v>166</v>
      </c>
      <c r="E3863" t="s">
        <v>451</v>
      </c>
      <c r="F3863" s="134" t="n">
        <v>2043</v>
      </c>
      <c r="G3863" s="135" t="n">
        <v>51</v>
      </c>
      <c r="H3863" s="136" t="n">
        <v>10413.758337021</v>
      </c>
      <c r="I3863" s="137" t="n">
        <v>4176153.06266333</v>
      </c>
      <c r="J3863" s="138" t="str">
        <f>IF(I3863&gt;0,H3863/I3863,0)</f>
      </c>
      <c r="K3863" s="139" t="str">
        <f>1-EXP(-J3863)</f>
      </c>
      <c r="L3863" s="140" t="str">
        <f>IF(G3863=30,1,M3862)</f>
      </c>
      <c r="M3863" s="141" t="str">
        <f>L3863*(1-K3863)</f>
      </c>
    </row>
    <row r="3864">
      <c r="A3864" t="s">
        <v>148</v>
      </c>
      <c r="B3864" t="s">
        <v>168</v>
      </c>
      <c r="C3864" s="4" t="s">
        <v>169</v>
      </c>
      <c r="D3864" t="s">
        <v>166</v>
      </c>
      <c r="E3864" t="s">
        <v>451</v>
      </c>
      <c r="F3864" s="134" t="n">
        <v>2043</v>
      </c>
      <c r="G3864" s="135" t="n">
        <v>52</v>
      </c>
      <c r="H3864" s="136" t="n">
        <v>11388.0360927028</v>
      </c>
      <c r="I3864" s="137" t="n">
        <v>4177223.35498462</v>
      </c>
      <c r="J3864" s="138" t="str">
        <f>IF(I3864&gt;0,H3864/I3864,0)</f>
      </c>
      <c r="K3864" s="139" t="str">
        <f>1-EXP(-J3864)</f>
      </c>
      <c r="L3864" s="140" t="str">
        <f>IF(G3864=30,1,M3863)</f>
      </c>
      <c r="M3864" s="141" t="str">
        <f>L3864*(1-K3864)</f>
      </c>
    </row>
    <row r="3865">
      <c r="A3865" t="s">
        <v>148</v>
      </c>
      <c r="B3865" t="s">
        <v>168</v>
      </c>
      <c r="C3865" s="4" t="s">
        <v>169</v>
      </c>
      <c r="D3865" t="s">
        <v>166</v>
      </c>
      <c r="E3865" t="s">
        <v>451</v>
      </c>
      <c r="F3865" s="134" t="n">
        <v>2043</v>
      </c>
      <c r="G3865" s="135" t="n">
        <v>53</v>
      </c>
      <c r="H3865" s="136" t="n">
        <v>16573.2302033881</v>
      </c>
      <c r="I3865" s="137" t="n">
        <v>6142537.69760662</v>
      </c>
      <c r="J3865" s="138" t="str">
        <f>IF(I3865&gt;0,H3865/I3865,0)</f>
      </c>
      <c r="K3865" s="139" t="str">
        <f>1-EXP(-J3865)</f>
      </c>
      <c r="L3865" s="140" t="str">
        <f>IF(G3865=30,1,M3864)</f>
      </c>
      <c r="M3865" s="141" t="str">
        <f>L3865*(1-K3865)</f>
      </c>
    </row>
    <row r="3866">
      <c r="A3866" t="s">
        <v>148</v>
      </c>
      <c r="B3866" t="s">
        <v>168</v>
      </c>
      <c r="C3866" s="4" t="s">
        <v>169</v>
      </c>
      <c r="D3866" t="s">
        <v>166</v>
      </c>
      <c r="E3866" t="s">
        <v>451</v>
      </c>
      <c r="F3866" s="134" t="n">
        <v>2043</v>
      </c>
      <c r="G3866" s="135" t="n">
        <v>54</v>
      </c>
      <c r="H3866" s="136" t="n">
        <v>13300.20008997</v>
      </c>
      <c r="I3866" s="137" t="n">
        <v>4100725.46154132</v>
      </c>
      <c r="J3866" s="138" t="str">
        <f>IF(I3866&gt;0,H3866/I3866,0)</f>
      </c>
      <c r="K3866" s="139" t="str">
        <f>1-EXP(-J3866)</f>
      </c>
      <c r="L3866" s="140" t="str">
        <f>IF(G3866=30,1,M3865)</f>
      </c>
      <c r="M3866" s="141" t="str">
        <f>L3866*(1-K3866)</f>
      </c>
    </row>
    <row r="3867">
      <c r="A3867" t="s">
        <v>148</v>
      </c>
      <c r="B3867" t="s">
        <v>168</v>
      </c>
      <c r="C3867" s="4" t="s">
        <v>169</v>
      </c>
      <c r="D3867" t="s">
        <v>166</v>
      </c>
      <c r="E3867" t="s">
        <v>451</v>
      </c>
      <c r="F3867" s="134" t="n">
        <v>2043</v>
      </c>
      <c r="G3867" s="135" t="n">
        <v>55</v>
      </c>
      <c r="H3867" s="136" t="n">
        <v>14185.8024626836</v>
      </c>
      <c r="I3867" s="137" t="n">
        <v>4063865.0854884</v>
      </c>
      <c r="J3867" s="138" t="str">
        <f>IF(I3867&gt;0,H3867/I3867,0)</f>
      </c>
      <c r="K3867" s="139" t="str">
        <f>1-EXP(-J3867)</f>
      </c>
      <c r="L3867" s="140" t="str">
        <f>IF(G3867=30,1,M3866)</f>
      </c>
      <c r="M3867" s="141" t="str">
        <f>L3867*(1-K3867)</f>
      </c>
    </row>
    <row r="3868">
      <c r="A3868" t="s">
        <v>148</v>
      </c>
      <c r="B3868" t="s">
        <v>168</v>
      </c>
      <c r="C3868" s="4" t="s">
        <v>169</v>
      </c>
      <c r="D3868" t="s">
        <v>166</v>
      </c>
      <c r="E3868" t="s">
        <v>451</v>
      </c>
      <c r="F3868" s="134" t="n">
        <v>2043</v>
      </c>
      <c r="G3868" s="135" t="n">
        <v>56</v>
      </c>
      <c r="H3868" s="136" t="n">
        <v>14878.8182319084</v>
      </c>
      <c r="I3868" s="137" t="n">
        <v>3916943.60097391</v>
      </c>
      <c r="J3868" s="138" t="str">
        <f>IF(I3868&gt;0,H3868/I3868,0)</f>
      </c>
      <c r="K3868" s="139" t="str">
        <f>1-EXP(-J3868)</f>
      </c>
      <c r="L3868" s="140" t="str">
        <f>IF(G3868=30,1,M3867)</f>
      </c>
      <c r="M3868" s="141" t="str">
        <f>L3868*(1-K3868)</f>
      </c>
    </row>
    <row r="3869">
      <c r="A3869" t="s">
        <v>148</v>
      </c>
      <c r="B3869" t="s">
        <v>168</v>
      </c>
      <c r="C3869" s="4" t="s">
        <v>169</v>
      </c>
      <c r="D3869" t="s">
        <v>166</v>
      </c>
      <c r="E3869" t="s">
        <v>451</v>
      </c>
      <c r="F3869" s="134" t="n">
        <v>2043</v>
      </c>
      <c r="G3869" s="135" t="n">
        <v>57</v>
      </c>
      <c r="H3869" s="136" t="n">
        <v>15997.8845360243</v>
      </c>
      <c r="I3869" s="137" t="n">
        <v>3860593.06995275</v>
      </c>
      <c r="J3869" s="138" t="str">
        <f>IF(I3869&gt;0,H3869/I3869,0)</f>
      </c>
      <c r="K3869" s="139" t="str">
        <f>1-EXP(-J3869)</f>
      </c>
      <c r="L3869" s="140" t="str">
        <f>IF(G3869=30,1,M3868)</f>
      </c>
      <c r="M3869" s="141" t="str">
        <f>L3869*(1-K3869)</f>
      </c>
    </row>
    <row r="3870">
      <c r="A3870" t="s">
        <v>148</v>
      </c>
      <c r="B3870" t="s">
        <v>168</v>
      </c>
      <c r="C3870" s="4" t="s">
        <v>169</v>
      </c>
      <c r="D3870" t="s">
        <v>166</v>
      </c>
      <c r="E3870" t="s">
        <v>451</v>
      </c>
      <c r="F3870" s="134" t="n">
        <v>2043</v>
      </c>
      <c r="G3870" s="135" t="n">
        <v>58</v>
      </c>
      <c r="H3870" s="136" t="n">
        <v>17610.8723956035</v>
      </c>
      <c r="I3870" s="137" t="n">
        <v>3888950.60894788</v>
      </c>
      <c r="J3870" s="138" t="str">
        <f>IF(I3870&gt;0,H3870/I3870,0)</f>
      </c>
      <c r="K3870" s="139" t="str">
        <f>1-EXP(-J3870)</f>
      </c>
      <c r="L3870" s="140" t="str">
        <f>IF(G3870=30,1,M3869)</f>
      </c>
      <c r="M3870" s="141" t="str">
        <f>L3870*(1-K3870)</f>
      </c>
    </row>
    <row r="3871">
      <c r="A3871" t="s">
        <v>148</v>
      </c>
      <c r="B3871" t="s">
        <v>168</v>
      </c>
      <c r="C3871" s="4" t="s">
        <v>169</v>
      </c>
      <c r="D3871" t="s">
        <v>166</v>
      </c>
      <c r="E3871" t="s">
        <v>451</v>
      </c>
      <c r="F3871" s="134" t="n">
        <v>2043</v>
      </c>
      <c r="G3871" s="135" t="n">
        <v>59</v>
      </c>
      <c r="H3871" s="136" t="n">
        <v>19512.5847845601</v>
      </c>
      <c r="I3871" s="137" t="n">
        <v>3937242.73574111</v>
      </c>
      <c r="J3871" s="138" t="str">
        <f>IF(I3871&gt;0,H3871/I3871,0)</f>
      </c>
      <c r="K3871" s="139" t="str">
        <f>1-EXP(-J3871)</f>
      </c>
      <c r="L3871" s="140" t="str">
        <f>IF(G3871=30,1,M3870)</f>
      </c>
      <c r="M3871" s="141" t="str">
        <f>L3871*(1-K3871)</f>
      </c>
    </row>
    <row r="3872">
      <c r="A3872" t="s">
        <v>148</v>
      </c>
      <c r="B3872" t="s">
        <v>168</v>
      </c>
      <c r="C3872" s="4" t="s">
        <v>169</v>
      </c>
      <c r="D3872" t="s">
        <v>166</v>
      </c>
      <c r="E3872" t="s">
        <v>451</v>
      </c>
      <c r="F3872" s="134" t="n">
        <v>2043</v>
      </c>
      <c r="G3872" s="135" t="n">
        <v>60</v>
      </c>
      <c r="H3872" s="136" t="n">
        <v>20900.905621196</v>
      </c>
      <c r="I3872" s="137" t="n">
        <v>3882798.46091855</v>
      </c>
      <c r="J3872" s="138" t="str">
        <f>IF(I3872&gt;0,H3872/I3872,0)</f>
      </c>
      <c r="K3872" s="139" t="str">
        <f>1-EXP(-J3872)</f>
      </c>
      <c r="L3872" s="140" t="str">
        <f>IF(G3872=30,1,M3871)</f>
      </c>
      <c r="M3872" s="141" t="str">
        <f>L3872*(1-K3872)</f>
      </c>
    </row>
    <row r="3873">
      <c r="A3873" t="s">
        <v>148</v>
      </c>
      <c r="B3873" t="s">
        <v>168</v>
      </c>
      <c r="C3873" s="4" t="s">
        <v>169</v>
      </c>
      <c r="D3873" t="s">
        <v>166</v>
      </c>
      <c r="E3873" t="s">
        <v>451</v>
      </c>
      <c r="F3873" s="134" t="n">
        <v>2043</v>
      </c>
      <c r="G3873" s="135" t="n">
        <v>61</v>
      </c>
      <c r="H3873" s="136" t="n">
        <v>22009.928362129</v>
      </c>
      <c r="I3873" s="137" t="n">
        <v>3724263.14825362</v>
      </c>
      <c r="J3873" s="138" t="str">
        <f>IF(I3873&gt;0,H3873/I3873,0)</f>
      </c>
      <c r="K3873" s="139" t="str">
        <f>1-EXP(-J3873)</f>
      </c>
      <c r="L3873" s="140" t="str">
        <f>IF(G3873=30,1,M3872)</f>
      </c>
      <c r="M3873" s="141" t="str">
        <f>L3873*(1-K3873)</f>
      </c>
    </row>
    <row r="3874">
      <c r="A3874" t="s">
        <v>148</v>
      </c>
      <c r="B3874" t="s">
        <v>168</v>
      </c>
      <c r="C3874" s="4" t="s">
        <v>169</v>
      </c>
      <c r="D3874" t="s">
        <v>166</v>
      </c>
      <c r="E3874" t="s">
        <v>451</v>
      </c>
      <c r="F3874" s="134" t="n">
        <v>2043</v>
      </c>
      <c r="G3874" s="135" t="n">
        <v>62</v>
      </c>
      <c r="H3874" s="136" t="n">
        <v>23478.1946910161</v>
      </c>
      <c r="I3874" s="137" t="n">
        <v>3621070.25250844</v>
      </c>
      <c r="J3874" s="138" t="str">
        <f>IF(I3874&gt;0,H3874/I3874,0)</f>
      </c>
      <c r="K3874" s="139" t="str">
        <f>1-EXP(-J3874)</f>
      </c>
      <c r="L3874" s="140" t="str">
        <f>IF(G3874=30,1,M3873)</f>
      </c>
      <c r="M3874" s="141" t="str">
        <f>L3874*(1-K3874)</f>
      </c>
    </row>
    <row r="3875">
      <c r="A3875" t="s">
        <v>148</v>
      </c>
      <c r="B3875" t="s">
        <v>168</v>
      </c>
      <c r="C3875" s="4" t="s">
        <v>169</v>
      </c>
      <c r="D3875" t="s">
        <v>166</v>
      </c>
      <c r="E3875" t="s">
        <v>451</v>
      </c>
      <c r="F3875" s="134" t="n">
        <v>2043</v>
      </c>
      <c r="G3875" s="135" t="n">
        <v>63</v>
      </c>
      <c r="H3875" s="136" t="n">
        <v>25113.2159613547</v>
      </c>
      <c r="I3875" s="137" t="n">
        <v>3530028.15307705</v>
      </c>
      <c r="J3875" s="138" t="str">
        <f>IF(I3875&gt;0,H3875/I3875,0)</f>
      </c>
      <c r="K3875" s="139" t="str">
        <f>1-EXP(-J3875)</f>
      </c>
      <c r="L3875" s="140" t="str">
        <f>IF(G3875=30,1,M3874)</f>
      </c>
      <c r="M3875" s="141" t="str">
        <f>L3875*(1-K3875)</f>
      </c>
    </row>
    <row r="3876">
      <c r="A3876" t="s">
        <v>148</v>
      </c>
      <c r="B3876" t="s">
        <v>168</v>
      </c>
      <c r="C3876" s="4" t="s">
        <v>169</v>
      </c>
      <c r="D3876" t="s">
        <v>166</v>
      </c>
      <c r="E3876" t="s">
        <v>451</v>
      </c>
      <c r="F3876" s="134" t="n">
        <v>2043</v>
      </c>
      <c r="G3876" s="135" t="n">
        <v>64</v>
      </c>
      <c r="H3876" s="136" t="n">
        <v>26787.2761208111</v>
      </c>
      <c r="I3876" s="137" t="n">
        <v>3432035.68744411</v>
      </c>
      <c r="J3876" s="138" t="str">
        <f>IF(I3876&gt;0,H3876/I3876,0)</f>
      </c>
      <c r="K3876" s="139" t="str">
        <f>1-EXP(-J3876)</f>
      </c>
      <c r="L3876" s="140" t="str">
        <f>IF(G3876=30,1,M3875)</f>
      </c>
      <c r="M3876" s="141" t="str">
        <f>L3876*(1-K3876)</f>
      </c>
    </row>
    <row r="3877">
      <c r="A3877" t="s">
        <v>148</v>
      </c>
      <c r="B3877" t="s">
        <v>168</v>
      </c>
      <c r="C3877" s="4" t="s">
        <v>169</v>
      </c>
      <c r="D3877" t="s">
        <v>166</v>
      </c>
      <c r="E3877" t="s">
        <v>451</v>
      </c>
      <c r="F3877" s="134" t="n">
        <v>2043</v>
      </c>
      <c r="G3877" s="135" t="n">
        <v>65</v>
      </c>
      <c r="H3877" s="136" t="n">
        <v>27123.7194105682</v>
      </c>
      <c r="I3877" s="137" t="n">
        <v>3315171.08004696</v>
      </c>
      <c r="J3877" s="138" t="str">
        <f>IF(I3877&gt;0,H3877/I3877,0)</f>
      </c>
      <c r="K3877" s="139" t="str">
        <f>1-EXP(-J3877)</f>
      </c>
      <c r="L3877" s="140" t="str">
        <f>IF(G3877=30,1,M3876)</f>
      </c>
      <c r="M3877" s="141" t="str">
        <f>L3877*(1-K3877)</f>
      </c>
    </row>
    <row r="3878">
      <c r="A3878" t="s">
        <v>148</v>
      </c>
      <c r="B3878" t="s">
        <v>168</v>
      </c>
      <c r="C3878" s="4" t="s">
        <v>169</v>
      </c>
      <c r="D3878" t="s">
        <v>166</v>
      </c>
      <c r="E3878" t="s">
        <v>451</v>
      </c>
      <c r="F3878" s="134" t="n">
        <v>2043</v>
      </c>
      <c r="G3878" s="135" t="n">
        <v>66</v>
      </c>
      <c r="H3878" s="136" t="n">
        <v>28848.0053013954</v>
      </c>
      <c r="I3878" s="137" t="n">
        <v>3211039.15747859</v>
      </c>
      <c r="J3878" s="138" t="str">
        <f>IF(I3878&gt;0,H3878/I3878,0)</f>
      </c>
      <c r="K3878" s="139" t="str">
        <f>1-EXP(-J3878)</f>
      </c>
      <c r="L3878" s="140" t="str">
        <f>IF(G3878=30,1,M3877)</f>
      </c>
      <c r="M3878" s="141" t="str">
        <f>L3878*(1-K3878)</f>
      </c>
    </row>
    <row r="3879">
      <c r="A3879" t="s">
        <v>148</v>
      </c>
      <c r="B3879" t="s">
        <v>168</v>
      </c>
      <c r="C3879" s="4" t="s">
        <v>169</v>
      </c>
      <c r="D3879" t="s">
        <v>166</v>
      </c>
      <c r="E3879" t="s">
        <v>451</v>
      </c>
      <c r="F3879" s="134" t="n">
        <v>2043</v>
      </c>
      <c r="G3879" s="135" t="n">
        <v>67</v>
      </c>
      <c r="H3879" s="136" t="n">
        <v>30530.9623099762</v>
      </c>
      <c r="I3879" s="137" t="n">
        <v>3094872.8835655</v>
      </c>
      <c r="J3879" s="138" t="str">
        <f>IF(I3879&gt;0,H3879/I3879,0)</f>
      </c>
      <c r="K3879" s="139" t="str">
        <f>1-EXP(-J3879)</f>
      </c>
      <c r="L3879" s="140" t="str">
        <f>IF(G3879=30,1,M3878)</f>
      </c>
      <c r="M3879" s="141" t="str">
        <f>L3879*(1-K3879)</f>
      </c>
    </row>
    <row r="3880">
      <c r="A3880" t="s">
        <v>148</v>
      </c>
      <c r="B3880" t="s">
        <v>168</v>
      </c>
      <c r="C3880" s="4" t="s">
        <v>169</v>
      </c>
      <c r="D3880" t="s">
        <v>166</v>
      </c>
      <c r="E3880" t="s">
        <v>451</v>
      </c>
      <c r="F3880" s="134" t="n">
        <v>2043</v>
      </c>
      <c r="G3880" s="135" t="n">
        <v>68</v>
      </c>
      <c r="H3880" s="136" t="n">
        <v>32260.8637622844</v>
      </c>
      <c r="I3880" s="137" t="n">
        <v>2976206.37471875</v>
      </c>
      <c r="J3880" s="138" t="str">
        <f>IF(I3880&gt;0,H3880/I3880,0)</f>
      </c>
      <c r="K3880" s="139" t="str">
        <f>1-EXP(-J3880)</f>
      </c>
      <c r="L3880" s="140" t="str">
        <f>IF(G3880=30,1,M3879)</f>
      </c>
      <c r="M3880" s="141" t="str">
        <f>L3880*(1-K3880)</f>
      </c>
    </row>
    <row r="3881">
      <c r="A3881" t="s">
        <v>148</v>
      </c>
      <c r="B3881" t="s">
        <v>168</v>
      </c>
      <c r="C3881" s="4" t="s">
        <v>169</v>
      </c>
      <c r="D3881" t="s">
        <v>166</v>
      </c>
      <c r="E3881" t="s">
        <v>451</v>
      </c>
      <c r="F3881" s="134" t="n">
        <v>2043</v>
      </c>
      <c r="G3881" s="135" t="n">
        <v>69</v>
      </c>
      <c r="H3881" s="136" t="n">
        <v>33783.5558790718</v>
      </c>
      <c r="I3881" s="137" t="n">
        <v>2833598.78885387</v>
      </c>
      <c r="J3881" s="138" t="str">
        <f>IF(I3881&gt;0,H3881/I3881,0)</f>
      </c>
      <c r="K3881" s="139" t="str">
        <f>1-EXP(-J3881)</f>
      </c>
      <c r="L3881" s="140" t="str">
        <f>IF(G3881=30,1,M3880)</f>
      </c>
      <c r="M3881" s="141" t="str">
        <f>L3881*(1-K3881)</f>
      </c>
    </row>
    <row r="3882">
      <c r="A3882" t="s">
        <v>148</v>
      </c>
      <c r="B3882" t="s">
        <v>168</v>
      </c>
      <c r="C3882" s="4" t="s">
        <v>169</v>
      </c>
      <c r="D3882" t="s">
        <v>166</v>
      </c>
      <c r="E3882" t="s">
        <v>451</v>
      </c>
      <c r="F3882" s="134" t="n">
        <v>2044</v>
      </c>
      <c r="G3882" s="135" t="n">
        <v>30</v>
      </c>
      <c r="H3882" s="136" t="n">
        <v>736.348824071952</v>
      </c>
      <c r="I3882" s="137" t="n">
        <v>4714228.55715891</v>
      </c>
      <c r="J3882" s="138" t="str">
        <f>IF(I3882&gt;0,H3882/I3882,0)</f>
      </c>
      <c r="K3882" s="139" t="str">
        <f>1-EXP(-J3882)</f>
      </c>
      <c r="L3882" s="140" t="str">
        <f>IF(G3882=30,1,M3881)</f>
      </c>
      <c r="M3882" s="141" t="str">
        <f>L3882*(1-K3882)</f>
      </c>
    </row>
    <row r="3883">
      <c r="A3883" t="s">
        <v>148</v>
      </c>
      <c r="B3883" t="s">
        <v>168</v>
      </c>
      <c r="C3883" s="4" t="s">
        <v>169</v>
      </c>
      <c r="D3883" t="s">
        <v>166</v>
      </c>
      <c r="E3883" t="s">
        <v>451</v>
      </c>
      <c r="F3883" s="134" t="n">
        <v>2044</v>
      </c>
      <c r="G3883" s="135" t="n">
        <v>31</v>
      </c>
      <c r="H3883" s="136" t="n">
        <v>987.869608542287</v>
      </c>
      <c r="I3883" s="137" t="n">
        <v>4782405.43458186</v>
      </c>
      <c r="J3883" s="138" t="str">
        <f>IF(I3883&gt;0,H3883/I3883,0)</f>
      </c>
      <c r="K3883" s="139" t="str">
        <f>1-EXP(-J3883)</f>
      </c>
      <c r="L3883" s="140" t="str">
        <f>IF(G3883=30,1,M3882)</f>
      </c>
      <c r="M3883" s="141" t="str">
        <f>L3883*(1-K3883)</f>
      </c>
    </row>
    <row r="3884">
      <c r="A3884" t="s">
        <v>148</v>
      </c>
      <c r="B3884" t="s">
        <v>168</v>
      </c>
      <c r="C3884" s="4" t="s">
        <v>169</v>
      </c>
      <c r="D3884" t="s">
        <v>166</v>
      </c>
      <c r="E3884" t="s">
        <v>451</v>
      </c>
      <c r="F3884" s="134" t="n">
        <v>2044</v>
      </c>
      <c r="G3884" s="135" t="n">
        <v>32</v>
      </c>
      <c r="H3884" s="136" t="n">
        <v>1107.92314151941</v>
      </c>
      <c r="I3884" s="137" t="n">
        <v>4895329.52807175</v>
      </c>
      <c r="J3884" s="138" t="str">
        <f>IF(I3884&gt;0,H3884/I3884,0)</f>
      </c>
      <c r="K3884" s="139" t="str">
        <f>1-EXP(-J3884)</f>
      </c>
      <c r="L3884" s="140" t="str">
        <f>IF(G3884=30,1,M3883)</f>
      </c>
      <c r="M3884" s="141" t="str">
        <f>L3884*(1-K3884)</f>
      </c>
    </row>
    <row r="3885">
      <c r="A3885" t="s">
        <v>148</v>
      </c>
      <c r="B3885" t="s">
        <v>168</v>
      </c>
      <c r="C3885" s="4" t="s">
        <v>169</v>
      </c>
      <c r="D3885" t="s">
        <v>166</v>
      </c>
      <c r="E3885" t="s">
        <v>451</v>
      </c>
      <c r="F3885" s="134" t="n">
        <v>2044</v>
      </c>
      <c r="G3885" s="135" t="n">
        <v>33</v>
      </c>
      <c r="H3885" s="136" t="n">
        <v>1166.20635321868</v>
      </c>
      <c r="I3885" s="137" t="n">
        <v>4867118.42614701</v>
      </c>
      <c r="J3885" s="138" t="str">
        <f>IF(I3885&gt;0,H3885/I3885,0)</f>
      </c>
      <c r="K3885" s="139" t="str">
        <f>1-EXP(-J3885)</f>
      </c>
      <c r="L3885" s="140" t="str">
        <f>IF(G3885=30,1,M3884)</f>
      </c>
      <c r="M3885" s="141" t="str">
        <f>L3885*(1-K3885)</f>
      </c>
    </row>
    <row r="3886">
      <c r="A3886" t="s">
        <v>148</v>
      </c>
      <c r="B3886" t="s">
        <v>168</v>
      </c>
      <c r="C3886" s="4" t="s">
        <v>169</v>
      </c>
      <c r="D3886" t="s">
        <v>166</v>
      </c>
      <c r="E3886" t="s">
        <v>451</v>
      </c>
      <c r="F3886" s="134" t="n">
        <v>2044</v>
      </c>
      <c r="G3886" s="135" t="n">
        <v>34</v>
      </c>
      <c r="H3886" s="136" t="n">
        <v>1207.93980552528</v>
      </c>
      <c r="I3886" s="137" t="n">
        <v>4733216.04927791</v>
      </c>
      <c r="J3886" s="138" t="str">
        <f>IF(I3886&gt;0,H3886/I3886,0)</f>
      </c>
      <c r="K3886" s="139" t="str">
        <f>1-EXP(-J3886)</f>
      </c>
      <c r="L3886" s="140" t="str">
        <f>IF(G3886=30,1,M3885)</f>
      </c>
      <c r="M3886" s="141" t="str">
        <f>L3886*(1-K3886)</f>
      </c>
    </row>
    <row r="3887">
      <c r="A3887" t="s">
        <v>148</v>
      </c>
      <c r="B3887" t="s">
        <v>168</v>
      </c>
      <c r="C3887" s="4" t="s">
        <v>169</v>
      </c>
      <c r="D3887" t="s">
        <v>166</v>
      </c>
      <c r="E3887" t="s">
        <v>451</v>
      </c>
      <c r="F3887" s="134" t="n">
        <v>2044</v>
      </c>
      <c r="G3887" s="135" t="n">
        <v>35</v>
      </c>
      <c r="H3887" s="136" t="n">
        <v>1564.20642263779</v>
      </c>
      <c r="I3887" s="137" t="n">
        <v>4661985.67382178</v>
      </c>
      <c r="J3887" s="138" t="str">
        <f>IF(I3887&gt;0,H3887/I3887,0)</f>
      </c>
      <c r="K3887" s="139" t="str">
        <f>1-EXP(-J3887)</f>
      </c>
      <c r="L3887" s="140" t="str">
        <f>IF(G3887=30,1,M3886)</f>
      </c>
      <c r="M3887" s="141" t="str">
        <f>L3887*(1-K3887)</f>
      </c>
    </row>
    <row r="3888">
      <c r="A3888" t="s">
        <v>148</v>
      </c>
      <c r="B3888" t="s">
        <v>168</v>
      </c>
      <c r="C3888" s="4" t="s">
        <v>169</v>
      </c>
      <c r="D3888" t="s">
        <v>166</v>
      </c>
      <c r="E3888" t="s">
        <v>451</v>
      </c>
      <c r="F3888" s="134" t="n">
        <v>2044</v>
      </c>
      <c r="G3888" s="135" t="n">
        <v>36</v>
      </c>
      <c r="H3888" s="136" t="n">
        <v>1818.90249663571</v>
      </c>
      <c r="I3888" s="137" t="n">
        <v>4618217.7753015</v>
      </c>
      <c r="J3888" s="138" t="str">
        <f>IF(I3888&gt;0,H3888/I3888,0)</f>
      </c>
      <c r="K3888" s="139" t="str">
        <f>1-EXP(-J3888)</f>
      </c>
      <c r="L3888" s="140" t="str">
        <f>IF(G3888=30,1,M3887)</f>
      </c>
      <c r="M3888" s="141" t="str">
        <f>L3888*(1-K3888)</f>
      </c>
    </row>
    <row r="3889">
      <c r="A3889" t="s">
        <v>148</v>
      </c>
      <c r="B3889" t="s">
        <v>168</v>
      </c>
      <c r="C3889" s="4" t="s">
        <v>169</v>
      </c>
      <c r="D3889" t="s">
        <v>166</v>
      </c>
      <c r="E3889" t="s">
        <v>451</v>
      </c>
      <c r="F3889" s="134" t="n">
        <v>2044</v>
      </c>
      <c r="G3889" s="135" t="n">
        <v>37</v>
      </c>
      <c r="H3889" s="136" t="n">
        <v>2024.15157858726</v>
      </c>
      <c r="I3889" s="137" t="n">
        <v>4642470.29358696</v>
      </c>
      <c r="J3889" s="138" t="str">
        <f>IF(I3889&gt;0,H3889/I3889,0)</f>
      </c>
      <c r="K3889" s="139" t="str">
        <f>1-EXP(-J3889)</f>
      </c>
      <c r="L3889" s="140" t="str">
        <f>IF(G3889=30,1,M3888)</f>
      </c>
      <c r="M3889" s="141" t="str">
        <f>L3889*(1-K3889)</f>
      </c>
    </row>
    <row r="3890">
      <c r="A3890" t="s">
        <v>148</v>
      </c>
      <c r="B3890" t="s">
        <v>168</v>
      </c>
      <c r="C3890" s="4" t="s">
        <v>169</v>
      </c>
      <c r="D3890" t="s">
        <v>166</v>
      </c>
      <c r="E3890" t="s">
        <v>451</v>
      </c>
      <c r="F3890" s="134" t="n">
        <v>2044</v>
      </c>
      <c r="G3890" s="135" t="n">
        <v>38</v>
      </c>
      <c r="H3890" s="136" t="n">
        <v>2142.72722938012</v>
      </c>
      <c r="I3890" s="137" t="n">
        <v>4558156.17947274</v>
      </c>
      <c r="J3890" s="138" t="str">
        <f>IF(I3890&gt;0,H3890/I3890,0)</f>
      </c>
      <c r="K3890" s="139" t="str">
        <f>1-EXP(-J3890)</f>
      </c>
      <c r="L3890" s="140" t="str">
        <f>IF(G3890=30,1,M3889)</f>
      </c>
      <c r="M3890" s="141" t="str">
        <f>L3890*(1-K3890)</f>
      </c>
    </row>
    <row r="3891">
      <c r="A3891" t="s">
        <v>148</v>
      </c>
      <c r="B3891" t="s">
        <v>168</v>
      </c>
      <c r="C3891" s="4" t="s">
        <v>169</v>
      </c>
      <c r="D3891" t="s">
        <v>166</v>
      </c>
      <c r="E3891" t="s">
        <v>451</v>
      </c>
      <c r="F3891" s="134" t="n">
        <v>2044</v>
      </c>
      <c r="G3891" s="135" t="n">
        <v>39</v>
      </c>
      <c r="H3891" s="136" t="n">
        <v>2284.60205628223</v>
      </c>
      <c r="I3891" s="137" t="n">
        <v>4495298.6859359</v>
      </c>
      <c r="J3891" s="138" t="str">
        <f>IF(I3891&gt;0,H3891/I3891,0)</f>
      </c>
      <c r="K3891" s="139" t="str">
        <f>1-EXP(-J3891)</f>
      </c>
      <c r="L3891" s="140" t="str">
        <f>IF(G3891=30,1,M3890)</f>
      </c>
      <c r="M3891" s="141" t="str">
        <f>L3891*(1-K3891)</f>
      </c>
    </row>
    <row r="3892">
      <c r="A3892" t="s">
        <v>148</v>
      </c>
      <c r="B3892" t="s">
        <v>168</v>
      </c>
      <c r="C3892" s="4" t="s">
        <v>169</v>
      </c>
      <c r="D3892" t="s">
        <v>166</v>
      </c>
      <c r="E3892" t="s">
        <v>451</v>
      </c>
      <c r="F3892" s="134" t="n">
        <v>2044</v>
      </c>
      <c r="G3892" s="135" t="n">
        <v>40</v>
      </c>
      <c r="H3892" s="136" t="n">
        <v>2983.71653486732</v>
      </c>
      <c r="I3892" s="137" t="n">
        <v>4365110.84660279</v>
      </c>
      <c r="J3892" s="138" t="str">
        <f>IF(I3892&gt;0,H3892/I3892,0)</f>
      </c>
      <c r="K3892" s="139" t="str">
        <f>1-EXP(-J3892)</f>
      </c>
      <c r="L3892" s="140" t="str">
        <f>IF(G3892=30,1,M3891)</f>
      </c>
      <c r="M3892" s="141" t="str">
        <f>L3892*(1-K3892)</f>
      </c>
    </row>
    <row r="3893">
      <c r="A3893" t="s">
        <v>148</v>
      </c>
      <c r="B3893" t="s">
        <v>168</v>
      </c>
      <c r="C3893" s="4" t="s">
        <v>169</v>
      </c>
      <c r="D3893" t="s">
        <v>166</v>
      </c>
      <c r="E3893" t="s">
        <v>451</v>
      </c>
      <c r="F3893" s="134" t="n">
        <v>2044</v>
      </c>
      <c r="G3893" s="135" t="n">
        <v>41</v>
      </c>
      <c r="H3893" s="136" t="n">
        <v>3301.80846246565</v>
      </c>
      <c r="I3893" s="137" t="n">
        <v>4296349.98683432</v>
      </c>
      <c r="J3893" s="138" t="str">
        <f>IF(I3893&gt;0,H3893/I3893,0)</f>
      </c>
      <c r="K3893" s="139" t="str">
        <f>1-EXP(-J3893)</f>
      </c>
      <c r="L3893" s="140" t="str">
        <f>IF(G3893=30,1,M3892)</f>
      </c>
      <c r="M3893" s="141" t="str">
        <f>L3893*(1-K3893)</f>
      </c>
    </row>
    <row r="3894">
      <c r="A3894" t="s">
        <v>148</v>
      </c>
      <c r="B3894" t="s">
        <v>168</v>
      </c>
      <c r="C3894" s="4" t="s">
        <v>169</v>
      </c>
      <c r="D3894" t="s">
        <v>166</v>
      </c>
      <c r="E3894" t="s">
        <v>451</v>
      </c>
      <c r="F3894" s="134" t="n">
        <v>2044</v>
      </c>
      <c r="G3894" s="135" t="n">
        <v>42</v>
      </c>
      <c r="H3894" s="136" t="n">
        <v>3712.94072667138</v>
      </c>
      <c r="I3894" s="137" t="n">
        <v>4269555.51945503</v>
      </c>
      <c r="J3894" s="138" t="str">
        <f>IF(I3894&gt;0,H3894/I3894,0)</f>
      </c>
      <c r="K3894" s="139" t="str">
        <f>1-EXP(-J3894)</f>
      </c>
      <c r="L3894" s="140" t="str">
        <f>IF(G3894=30,1,M3893)</f>
      </c>
      <c r="M3894" s="141" t="str">
        <f>L3894*(1-K3894)</f>
      </c>
    </row>
    <row r="3895">
      <c r="A3895" t="s">
        <v>148</v>
      </c>
      <c r="B3895" t="s">
        <v>168</v>
      </c>
      <c r="C3895" s="4" t="s">
        <v>169</v>
      </c>
      <c r="D3895" t="s">
        <v>166</v>
      </c>
      <c r="E3895" t="s">
        <v>451</v>
      </c>
      <c r="F3895" s="134" t="n">
        <v>2044</v>
      </c>
      <c r="G3895" s="135" t="n">
        <v>43</v>
      </c>
      <c r="H3895" s="136" t="n">
        <v>4013.32490086073</v>
      </c>
      <c r="I3895" s="137" t="n">
        <v>4244987.73754163</v>
      </c>
      <c r="J3895" s="138" t="str">
        <f>IF(I3895&gt;0,H3895/I3895,0)</f>
      </c>
      <c r="K3895" s="139" t="str">
        <f>1-EXP(-J3895)</f>
      </c>
      <c r="L3895" s="140" t="str">
        <f>IF(G3895=30,1,M3894)</f>
      </c>
      <c r="M3895" s="141" t="str">
        <f>L3895*(1-K3895)</f>
      </c>
    </row>
    <row r="3896">
      <c r="A3896" t="s">
        <v>148</v>
      </c>
      <c r="B3896" t="s">
        <v>168</v>
      </c>
      <c r="C3896" s="4" t="s">
        <v>169</v>
      </c>
      <c r="D3896" t="s">
        <v>166</v>
      </c>
      <c r="E3896" t="s">
        <v>451</v>
      </c>
      <c r="F3896" s="134" t="n">
        <v>2044</v>
      </c>
      <c r="G3896" s="135" t="n">
        <v>44</v>
      </c>
      <c r="H3896" s="136" t="n">
        <v>4348.5969263258</v>
      </c>
      <c r="I3896" s="137" t="n">
        <v>4219557.36277588</v>
      </c>
      <c r="J3896" s="138" t="str">
        <f>IF(I3896&gt;0,H3896/I3896,0)</f>
      </c>
      <c r="K3896" s="139" t="str">
        <f>1-EXP(-J3896)</f>
      </c>
      <c r="L3896" s="140" t="str">
        <f>IF(G3896=30,1,M3895)</f>
      </c>
      <c r="M3896" s="141" t="str">
        <f>L3896*(1-K3896)</f>
      </c>
    </row>
    <row r="3897">
      <c r="A3897" t="s">
        <v>148</v>
      </c>
      <c r="B3897" t="s">
        <v>168</v>
      </c>
      <c r="C3897" s="4" t="s">
        <v>169</v>
      </c>
      <c r="D3897" t="s">
        <v>166</v>
      </c>
      <c r="E3897" t="s">
        <v>451</v>
      </c>
      <c r="F3897" s="134" t="n">
        <v>2044</v>
      </c>
      <c r="G3897" s="135" t="n">
        <v>45</v>
      </c>
      <c r="H3897" s="136" t="n">
        <v>5603.19370869755</v>
      </c>
      <c r="I3897" s="137" t="n">
        <v>4232298.2871842</v>
      </c>
      <c r="J3897" s="138" t="str">
        <f>IF(I3897&gt;0,H3897/I3897,0)</f>
      </c>
      <c r="K3897" s="139" t="str">
        <f>1-EXP(-J3897)</f>
      </c>
      <c r="L3897" s="140" t="str">
        <f>IF(G3897=30,1,M3896)</f>
      </c>
      <c r="M3897" s="141" t="str">
        <f>L3897*(1-K3897)</f>
      </c>
    </row>
    <row r="3898">
      <c r="A3898" t="s">
        <v>148</v>
      </c>
      <c r="B3898" t="s">
        <v>168</v>
      </c>
      <c r="C3898" s="4" t="s">
        <v>169</v>
      </c>
      <c r="D3898" t="s">
        <v>166</v>
      </c>
      <c r="E3898" t="s">
        <v>451</v>
      </c>
      <c r="F3898" s="134" t="n">
        <v>2044</v>
      </c>
      <c r="G3898" s="135" t="n">
        <v>46</v>
      </c>
      <c r="H3898" s="136" t="n">
        <v>6267.90041273883</v>
      </c>
      <c r="I3898" s="137" t="n">
        <v>4281483.301868</v>
      </c>
      <c r="J3898" s="138" t="str">
        <f>IF(I3898&gt;0,H3898/I3898,0)</f>
      </c>
      <c r="K3898" s="139" t="str">
        <f>1-EXP(-J3898)</f>
      </c>
      <c r="L3898" s="140" t="str">
        <f>IF(G3898=30,1,M3897)</f>
      </c>
      <c r="M3898" s="141" t="str">
        <f>L3898*(1-K3898)</f>
      </c>
    </row>
    <row r="3899">
      <c r="A3899" t="s">
        <v>148</v>
      </c>
      <c r="B3899" t="s">
        <v>168</v>
      </c>
      <c r="C3899" s="4" t="s">
        <v>169</v>
      </c>
      <c r="D3899" t="s">
        <v>166</v>
      </c>
      <c r="E3899" t="s">
        <v>451</v>
      </c>
      <c r="F3899" s="134" t="n">
        <v>2044</v>
      </c>
      <c r="G3899" s="135" t="n">
        <v>47</v>
      </c>
      <c r="H3899" s="136" t="n">
        <v>7255.81849328028</v>
      </c>
      <c r="I3899" s="137" t="n">
        <v>4404927.39382203</v>
      </c>
      <c r="J3899" s="138" t="str">
        <f>IF(I3899&gt;0,H3899/I3899,0)</f>
      </c>
      <c r="K3899" s="139" t="str">
        <f>1-EXP(-J3899)</f>
      </c>
      <c r="L3899" s="140" t="str">
        <f>IF(G3899=30,1,M3898)</f>
      </c>
      <c r="M3899" s="141" t="str">
        <f>L3899*(1-K3899)</f>
      </c>
    </row>
    <row r="3900">
      <c r="A3900" t="s">
        <v>148</v>
      </c>
      <c r="B3900" t="s">
        <v>168</v>
      </c>
      <c r="C3900" s="4" t="s">
        <v>169</v>
      </c>
      <c r="D3900" t="s">
        <v>166</v>
      </c>
      <c r="E3900" t="s">
        <v>451</v>
      </c>
      <c r="F3900" s="134" t="n">
        <v>2044</v>
      </c>
      <c r="G3900" s="135" t="n">
        <v>48</v>
      </c>
      <c r="H3900" s="136" t="n">
        <v>7856.73755180203</v>
      </c>
      <c r="I3900" s="137" t="n">
        <v>4352306.06940397</v>
      </c>
      <c r="J3900" s="138" t="str">
        <f>IF(I3900&gt;0,H3900/I3900,0)</f>
      </c>
      <c r="K3900" s="139" t="str">
        <f>1-EXP(-J3900)</f>
      </c>
      <c r="L3900" s="140" t="str">
        <f>IF(G3900=30,1,M3899)</f>
      </c>
      <c r="M3900" s="141" t="str">
        <f>L3900*(1-K3900)</f>
      </c>
    </row>
    <row r="3901">
      <c r="A3901" t="s">
        <v>148</v>
      </c>
      <c r="B3901" t="s">
        <v>168</v>
      </c>
      <c r="C3901" s="4" t="s">
        <v>169</v>
      </c>
      <c r="D3901" t="s">
        <v>166</v>
      </c>
      <c r="E3901" t="s">
        <v>451</v>
      </c>
      <c r="F3901" s="134" t="n">
        <v>2044</v>
      </c>
      <c r="G3901" s="135" t="n">
        <v>49</v>
      </c>
      <c r="H3901" s="136" t="n">
        <v>8452.62097339287</v>
      </c>
      <c r="I3901" s="137" t="n">
        <v>4269522.47353091</v>
      </c>
      <c r="J3901" s="138" t="str">
        <f>IF(I3901&gt;0,H3901/I3901,0)</f>
      </c>
      <c r="K3901" s="139" t="str">
        <f>1-EXP(-J3901)</f>
      </c>
      <c r="L3901" s="140" t="str">
        <f>IF(G3901=30,1,M3900)</f>
      </c>
      <c r="M3901" s="141" t="str">
        <f>L3901*(1-K3901)</f>
      </c>
    </row>
    <row r="3902">
      <c r="A3902" t="s">
        <v>148</v>
      </c>
      <c r="B3902" t="s">
        <v>168</v>
      </c>
      <c r="C3902" s="4" t="s">
        <v>169</v>
      </c>
      <c r="D3902" t="s">
        <v>166</v>
      </c>
      <c r="E3902" t="s">
        <v>451</v>
      </c>
      <c r="F3902" s="134" t="n">
        <v>2044</v>
      </c>
      <c r="G3902" s="135" t="n">
        <v>50</v>
      </c>
      <c r="H3902" s="136" t="n">
        <v>9517.79951735656</v>
      </c>
      <c r="I3902" s="137" t="n">
        <v>4200912.996039</v>
      </c>
      <c r="J3902" s="138" t="str">
        <f>IF(I3902&gt;0,H3902/I3902,0)</f>
      </c>
      <c r="K3902" s="139" t="str">
        <f>1-EXP(-J3902)</f>
      </c>
      <c r="L3902" s="140" t="str">
        <f>IF(G3902=30,1,M3901)</f>
      </c>
      <c r="M3902" s="141" t="str">
        <f>L3902*(1-K3902)</f>
      </c>
    </row>
    <row r="3903">
      <c r="A3903" t="s">
        <v>148</v>
      </c>
      <c r="B3903" t="s">
        <v>168</v>
      </c>
      <c r="C3903" s="4" t="s">
        <v>169</v>
      </c>
      <c r="D3903" t="s">
        <v>166</v>
      </c>
      <c r="E3903" t="s">
        <v>451</v>
      </c>
      <c r="F3903" s="134" t="n">
        <v>2044</v>
      </c>
      <c r="G3903" s="135" t="n">
        <v>51</v>
      </c>
      <c r="H3903" s="136" t="n">
        <v>10243.8086279696</v>
      </c>
      <c r="I3903" s="137" t="n">
        <v>4133989.32460719</v>
      </c>
      <c r="J3903" s="138" t="str">
        <f>IF(I3903&gt;0,H3903/I3903,0)</f>
      </c>
      <c r="K3903" s="139" t="str">
        <f>1-EXP(-J3903)</f>
      </c>
      <c r="L3903" s="140" t="str">
        <f>IF(G3903=30,1,M3902)</f>
      </c>
      <c r="M3903" s="141" t="str">
        <f>L3903*(1-K3903)</f>
      </c>
    </row>
    <row r="3904">
      <c r="A3904" t="s">
        <v>148</v>
      </c>
      <c r="B3904" t="s">
        <v>168</v>
      </c>
      <c r="C3904" s="4" t="s">
        <v>169</v>
      </c>
      <c r="D3904" t="s">
        <v>166</v>
      </c>
      <c r="E3904" t="s">
        <v>451</v>
      </c>
      <c r="F3904" s="134" t="n">
        <v>2044</v>
      </c>
      <c r="G3904" s="135" t="n">
        <v>52</v>
      </c>
      <c r="H3904" s="136" t="n">
        <v>11236.9495748404</v>
      </c>
      <c r="I3904" s="137" t="n">
        <v>4153770.66577529</v>
      </c>
      <c r="J3904" s="138" t="str">
        <f>IF(I3904&gt;0,H3904/I3904,0)</f>
      </c>
      <c r="K3904" s="139" t="str">
        <f>1-EXP(-J3904)</f>
      </c>
      <c r="L3904" s="140" t="str">
        <f>IF(G3904=30,1,M3903)</f>
      </c>
      <c r="M3904" s="141" t="str">
        <f>L3904*(1-K3904)</f>
      </c>
    </row>
    <row r="3905">
      <c r="A3905" t="s">
        <v>148</v>
      </c>
      <c r="B3905" t="s">
        <v>168</v>
      </c>
      <c r="C3905" s="4" t="s">
        <v>169</v>
      </c>
      <c r="D3905" t="s">
        <v>166</v>
      </c>
      <c r="E3905" t="s">
        <v>451</v>
      </c>
      <c r="F3905" s="134" t="n">
        <v>2044</v>
      </c>
      <c r="G3905" s="135" t="n">
        <v>53</v>
      </c>
      <c r="H3905" s="136" t="n">
        <v>12260.1320291876</v>
      </c>
      <c r="I3905" s="137" t="n">
        <v>4152749.36808924</v>
      </c>
      <c r="J3905" s="138" t="str">
        <f>IF(I3905&gt;0,H3905/I3905,0)</f>
      </c>
      <c r="K3905" s="139" t="str">
        <f>1-EXP(-J3905)</f>
      </c>
      <c r="L3905" s="140" t="str">
        <f>IF(G3905=30,1,M3904)</f>
      </c>
      <c r="M3905" s="141" t="str">
        <f>L3905*(1-K3905)</f>
      </c>
    </row>
    <row r="3906">
      <c r="A3906" t="s">
        <v>148</v>
      </c>
      <c r="B3906" t="s">
        <v>168</v>
      </c>
      <c r="C3906" s="4" t="s">
        <v>169</v>
      </c>
      <c r="D3906" t="s">
        <v>166</v>
      </c>
      <c r="E3906" t="s">
        <v>451</v>
      </c>
      <c r="F3906" s="134" t="n">
        <v>2044</v>
      </c>
      <c r="G3906" s="135" t="n">
        <v>54</v>
      </c>
      <c r="H3906" s="136" t="n">
        <v>17756.404898929</v>
      </c>
      <c r="I3906" s="137" t="n">
        <v>6106181.325684</v>
      </c>
      <c r="J3906" s="138" t="str">
        <f>IF(I3906&gt;0,H3906/I3906,0)</f>
      </c>
      <c r="K3906" s="139" t="str">
        <f>1-EXP(-J3906)</f>
      </c>
      <c r="L3906" s="140" t="str">
        <f>IF(G3906=30,1,M3905)</f>
      </c>
      <c r="M3906" s="141" t="str">
        <f>L3906*(1-K3906)</f>
      </c>
    </row>
    <row r="3907">
      <c r="A3907" t="s">
        <v>148</v>
      </c>
      <c r="B3907" t="s">
        <v>168</v>
      </c>
      <c r="C3907" s="4" t="s">
        <v>169</v>
      </c>
      <c r="D3907" t="s">
        <v>166</v>
      </c>
      <c r="E3907" t="s">
        <v>451</v>
      </c>
      <c r="F3907" s="134" t="n">
        <v>2044</v>
      </c>
      <c r="G3907" s="135" t="n">
        <v>55</v>
      </c>
      <c r="H3907" s="136" t="n">
        <v>14073.4888589184</v>
      </c>
      <c r="I3907" s="137" t="n">
        <v>4072143.23621207</v>
      </c>
      <c r="J3907" s="138" t="str">
        <f>IF(I3907&gt;0,H3907/I3907,0)</f>
      </c>
      <c r="K3907" s="139" t="str">
        <f>1-EXP(-J3907)</f>
      </c>
      <c r="L3907" s="140" t="str">
        <f>IF(G3907=30,1,M3906)</f>
      </c>
      <c r="M3907" s="141" t="str">
        <f>L3907*(1-K3907)</f>
      </c>
    </row>
    <row r="3908">
      <c r="A3908" t="s">
        <v>148</v>
      </c>
      <c r="B3908" t="s">
        <v>168</v>
      </c>
      <c r="C3908" s="4" t="s">
        <v>169</v>
      </c>
      <c r="D3908" t="s">
        <v>166</v>
      </c>
      <c r="E3908" t="s">
        <v>451</v>
      </c>
      <c r="F3908" s="134" t="n">
        <v>2044</v>
      </c>
      <c r="G3908" s="135" t="n">
        <v>56</v>
      </c>
      <c r="H3908" s="136" t="n">
        <v>15157.9869531591</v>
      </c>
      <c r="I3908" s="137" t="n">
        <v>4032886.46097126</v>
      </c>
      <c r="J3908" s="138" t="str">
        <f>IF(I3908&gt;0,H3908/I3908,0)</f>
      </c>
      <c r="K3908" s="139" t="str">
        <f>1-EXP(-J3908)</f>
      </c>
      <c r="L3908" s="140" t="str">
        <f>IF(G3908=30,1,M3907)</f>
      </c>
      <c r="M3908" s="141" t="str">
        <f>L3908*(1-K3908)</f>
      </c>
    </row>
    <row r="3909">
      <c r="A3909" t="s">
        <v>148</v>
      </c>
      <c r="B3909" t="s">
        <v>168</v>
      </c>
      <c r="C3909" s="4" t="s">
        <v>169</v>
      </c>
      <c r="D3909" t="s">
        <v>166</v>
      </c>
      <c r="E3909" t="s">
        <v>451</v>
      </c>
      <c r="F3909" s="134" t="n">
        <v>2044</v>
      </c>
      <c r="G3909" s="135" t="n">
        <v>57</v>
      </c>
      <c r="H3909" s="136" t="n">
        <v>15933.5124913178</v>
      </c>
      <c r="I3909" s="137" t="n">
        <v>3884565.52237168</v>
      </c>
      <c r="J3909" s="138" t="str">
        <f>IF(I3909&gt;0,H3909/I3909,0)</f>
      </c>
      <c r="K3909" s="139" t="str">
        <f>1-EXP(-J3909)</f>
      </c>
      <c r="L3909" s="140" t="str">
        <f>IF(G3909=30,1,M3908)</f>
      </c>
      <c r="M3909" s="141" t="str">
        <f>L3909*(1-K3909)</f>
      </c>
    </row>
    <row r="3910">
      <c r="A3910" t="s">
        <v>148</v>
      </c>
      <c r="B3910" t="s">
        <v>168</v>
      </c>
      <c r="C3910" s="4" t="s">
        <v>169</v>
      </c>
      <c r="D3910" t="s">
        <v>166</v>
      </c>
      <c r="E3910" t="s">
        <v>451</v>
      </c>
      <c r="F3910" s="134" t="n">
        <v>2044</v>
      </c>
      <c r="G3910" s="135" t="n">
        <v>58</v>
      </c>
      <c r="H3910" s="136" t="n">
        <v>17143.7043878824</v>
      </c>
      <c r="I3910" s="137" t="n">
        <v>3825814.03170542</v>
      </c>
      <c r="J3910" s="138" t="str">
        <f>IF(I3910&gt;0,H3910/I3910,0)</f>
      </c>
      <c r="K3910" s="139" t="str">
        <f>1-EXP(-J3910)</f>
      </c>
      <c r="L3910" s="140" t="str">
        <f>IF(G3910=30,1,M3909)</f>
      </c>
      <c r="M3910" s="141" t="str">
        <f>L3910*(1-K3910)</f>
      </c>
    </row>
    <row r="3911">
      <c r="A3911" t="s">
        <v>148</v>
      </c>
      <c r="B3911" t="s">
        <v>168</v>
      </c>
      <c r="C3911" s="4" t="s">
        <v>169</v>
      </c>
      <c r="D3911" t="s">
        <v>166</v>
      </c>
      <c r="E3911" t="s">
        <v>451</v>
      </c>
      <c r="F3911" s="134" t="n">
        <v>2044</v>
      </c>
      <c r="G3911" s="135" t="n">
        <v>59</v>
      </c>
      <c r="H3911" s="136" t="n">
        <v>18885.3428566478</v>
      </c>
      <c r="I3911" s="137" t="n">
        <v>3850709.34509645</v>
      </c>
      <c r="J3911" s="138" t="str">
        <f>IF(I3911&gt;0,H3911/I3911,0)</f>
      </c>
      <c r="K3911" s="139" t="str">
        <f>1-EXP(-J3911)</f>
      </c>
      <c r="L3911" s="140" t="str">
        <f>IF(G3911=30,1,M3910)</f>
      </c>
      <c r="M3911" s="141" t="str">
        <f>L3911*(1-K3911)</f>
      </c>
    </row>
    <row r="3912">
      <c r="A3912" t="s">
        <v>148</v>
      </c>
      <c r="B3912" t="s">
        <v>168</v>
      </c>
      <c r="C3912" s="4" t="s">
        <v>169</v>
      </c>
      <c r="D3912" t="s">
        <v>166</v>
      </c>
      <c r="E3912" t="s">
        <v>451</v>
      </c>
      <c r="F3912" s="134" t="n">
        <v>2044</v>
      </c>
      <c r="G3912" s="135" t="n">
        <v>60</v>
      </c>
      <c r="H3912" s="136" t="n">
        <v>20713.9044231283</v>
      </c>
      <c r="I3912" s="137" t="n">
        <v>3894920.96325974</v>
      </c>
      <c r="J3912" s="138" t="str">
        <f>IF(I3912&gt;0,H3912/I3912,0)</f>
      </c>
      <c r="K3912" s="139" t="str">
        <f>1-EXP(-J3912)</f>
      </c>
      <c r="L3912" s="140" t="str">
        <f>IF(G3912=30,1,M3911)</f>
      </c>
      <c r="M3912" s="141" t="str">
        <f>L3912*(1-K3912)</f>
      </c>
    </row>
    <row r="3913">
      <c r="A3913" t="s">
        <v>148</v>
      </c>
      <c r="B3913" t="s">
        <v>168</v>
      </c>
      <c r="C3913" s="4" t="s">
        <v>169</v>
      </c>
      <c r="D3913" t="s">
        <v>166</v>
      </c>
      <c r="E3913" t="s">
        <v>451</v>
      </c>
      <c r="F3913" s="134" t="n">
        <v>2044</v>
      </c>
      <c r="G3913" s="135" t="n">
        <v>61</v>
      </c>
      <c r="H3913" s="136" t="n">
        <v>22387.6049979114</v>
      </c>
      <c r="I3913" s="137" t="n">
        <v>3836967.00857181</v>
      </c>
      <c r="J3913" s="138" t="str">
        <f>IF(I3913&gt;0,H3913/I3913,0)</f>
      </c>
      <c r="K3913" s="139" t="str">
        <f>1-EXP(-J3913)</f>
      </c>
      <c r="L3913" s="140" t="str">
        <f>IF(G3913=30,1,M3912)</f>
      </c>
      <c r="M3913" s="141" t="str">
        <f>L3913*(1-K3913)</f>
      </c>
    </row>
    <row r="3914">
      <c r="A3914" t="s">
        <v>148</v>
      </c>
      <c r="B3914" t="s">
        <v>168</v>
      </c>
      <c r="C3914" s="4" t="s">
        <v>169</v>
      </c>
      <c r="D3914" t="s">
        <v>166</v>
      </c>
      <c r="E3914" t="s">
        <v>451</v>
      </c>
      <c r="F3914" s="134" t="n">
        <v>2044</v>
      </c>
      <c r="G3914" s="135" t="n">
        <v>62</v>
      </c>
      <c r="H3914" s="136" t="n">
        <v>23559.1311825739</v>
      </c>
      <c r="I3914" s="137" t="n">
        <v>3676188.72018376</v>
      </c>
      <c r="J3914" s="138" t="str">
        <f>IF(I3914&gt;0,H3914/I3914,0)</f>
      </c>
      <c r="K3914" s="139" t="str">
        <f>1-EXP(-J3914)</f>
      </c>
      <c r="L3914" s="140" t="str">
        <f>IF(G3914=30,1,M3913)</f>
      </c>
      <c r="M3914" s="141" t="str">
        <f>L3914*(1-K3914)</f>
      </c>
    </row>
    <row r="3915">
      <c r="A3915" t="s">
        <v>148</v>
      </c>
      <c r="B3915" t="s">
        <v>168</v>
      </c>
      <c r="C3915" s="4" t="s">
        <v>169</v>
      </c>
      <c r="D3915" t="s">
        <v>166</v>
      </c>
      <c r="E3915" t="s">
        <v>451</v>
      </c>
      <c r="F3915" s="134" t="n">
        <v>2044</v>
      </c>
      <c r="G3915" s="135" t="n">
        <v>63</v>
      </c>
      <c r="H3915" s="136" t="n">
        <v>25105.4501750178</v>
      </c>
      <c r="I3915" s="137" t="n">
        <v>3569812.78000099</v>
      </c>
      <c r="J3915" s="138" t="str">
        <f>IF(I3915&gt;0,H3915/I3915,0)</f>
      </c>
      <c r="K3915" s="139" t="str">
        <f>1-EXP(-J3915)</f>
      </c>
      <c r="L3915" s="140" t="str">
        <f>IF(G3915=30,1,M3914)</f>
      </c>
      <c r="M3915" s="141" t="str">
        <f>L3915*(1-K3915)</f>
      </c>
    </row>
    <row r="3916">
      <c r="A3916" t="s">
        <v>148</v>
      </c>
      <c r="B3916" t="s">
        <v>168</v>
      </c>
      <c r="C3916" s="4" t="s">
        <v>169</v>
      </c>
      <c r="D3916" t="s">
        <v>166</v>
      </c>
      <c r="E3916" t="s">
        <v>451</v>
      </c>
      <c r="F3916" s="134" t="n">
        <v>2044</v>
      </c>
      <c r="G3916" s="135" t="n">
        <v>64</v>
      </c>
      <c r="H3916" s="136" t="n">
        <v>26815.6806842563</v>
      </c>
      <c r="I3916" s="137" t="n">
        <v>3475218.35161357</v>
      </c>
      <c r="J3916" s="138" t="str">
        <f>IF(I3916&gt;0,H3916/I3916,0)</f>
      </c>
      <c r="K3916" s="139" t="str">
        <f>1-EXP(-J3916)</f>
      </c>
      <c r="L3916" s="140" t="str">
        <f>IF(G3916=30,1,M3915)</f>
      </c>
      <c r="M3916" s="141" t="str">
        <f>L3916*(1-K3916)</f>
      </c>
    </row>
    <row r="3917">
      <c r="A3917" t="s">
        <v>148</v>
      </c>
      <c r="B3917" t="s">
        <v>168</v>
      </c>
      <c r="C3917" s="4" t="s">
        <v>169</v>
      </c>
      <c r="D3917" t="s">
        <v>166</v>
      </c>
      <c r="E3917" t="s">
        <v>451</v>
      </c>
      <c r="F3917" s="134" t="n">
        <v>2044</v>
      </c>
      <c r="G3917" s="135" t="n">
        <v>65</v>
      </c>
      <c r="H3917" s="136" t="n">
        <v>27259.7607600972</v>
      </c>
      <c r="I3917" s="137" t="n">
        <v>3373586.82675556</v>
      </c>
      <c r="J3917" s="138" t="str">
        <f>IF(I3917&gt;0,H3917/I3917,0)</f>
      </c>
      <c r="K3917" s="139" t="str">
        <f>1-EXP(-J3917)</f>
      </c>
      <c r="L3917" s="140" t="str">
        <f>IF(G3917=30,1,M3916)</f>
      </c>
      <c r="M3917" s="141" t="str">
        <f>L3917*(1-K3917)</f>
      </c>
    </row>
    <row r="3918">
      <c r="A3918" t="s">
        <v>148</v>
      </c>
      <c r="B3918" t="s">
        <v>168</v>
      </c>
      <c r="C3918" s="4" t="s">
        <v>169</v>
      </c>
      <c r="D3918" t="s">
        <v>166</v>
      </c>
      <c r="E3918" t="s">
        <v>451</v>
      </c>
      <c r="F3918" s="134" t="n">
        <v>2044</v>
      </c>
      <c r="G3918" s="135" t="n">
        <v>66</v>
      </c>
      <c r="H3918" s="136" t="n">
        <v>28847.8888290955</v>
      </c>
      <c r="I3918" s="137" t="n">
        <v>3253894.42365794</v>
      </c>
      <c r="J3918" s="138" t="str">
        <f>IF(I3918&gt;0,H3918/I3918,0)</f>
      </c>
      <c r="K3918" s="139" t="str">
        <f>1-EXP(-J3918)</f>
      </c>
      <c r="L3918" s="140" t="str">
        <f>IF(G3918=30,1,M3917)</f>
      </c>
      <c r="M3918" s="141" t="str">
        <f>L3918*(1-K3918)</f>
      </c>
    </row>
    <row r="3919">
      <c r="A3919" t="s">
        <v>148</v>
      </c>
      <c r="B3919" t="s">
        <v>168</v>
      </c>
      <c r="C3919" s="4" t="s">
        <v>169</v>
      </c>
      <c r="D3919" t="s">
        <v>166</v>
      </c>
      <c r="E3919" t="s">
        <v>451</v>
      </c>
      <c r="F3919" s="134" t="n">
        <v>2044</v>
      </c>
      <c r="G3919" s="135" t="n">
        <v>67</v>
      </c>
      <c r="H3919" s="136" t="n">
        <v>30656.5679109936</v>
      </c>
      <c r="I3919" s="137" t="n">
        <v>3145248.04626736</v>
      </c>
      <c r="J3919" s="138" t="str">
        <f>IF(I3919&gt;0,H3919/I3919,0)</f>
      </c>
      <c r="K3919" s="139" t="str">
        <f>1-EXP(-J3919)</f>
      </c>
      <c r="L3919" s="140" t="str">
        <f>IF(G3919=30,1,M3918)</f>
      </c>
      <c r="M3919" s="141" t="str">
        <f>L3919*(1-K3919)</f>
      </c>
    </row>
    <row r="3920">
      <c r="A3920" t="s">
        <v>148</v>
      </c>
      <c r="B3920" t="s">
        <v>168</v>
      </c>
      <c r="C3920" s="4" t="s">
        <v>169</v>
      </c>
      <c r="D3920" t="s">
        <v>166</v>
      </c>
      <c r="E3920" t="s">
        <v>451</v>
      </c>
      <c r="F3920" s="134" t="n">
        <v>2044</v>
      </c>
      <c r="G3920" s="135" t="n">
        <v>68</v>
      </c>
      <c r="H3920" s="136" t="n">
        <v>32404.9751378858</v>
      </c>
      <c r="I3920" s="137" t="n">
        <v>3025310.786003</v>
      </c>
      <c r="J3920" s="138" t="str">
        <f>IF(I3920&gt;0,H3920/I3920,0)</f>
      </c>
      <c r="K3920" s="139" t="str">
        <f>1-EXP(-J3920)</f>
      </c>
      <c r="L3920" s="140" t="str">
        <f>IF(G3920=30,1,M3919)</f>
      </c>
      <c r="M3920" s="141" t="str">
        <f>L3920*(1-K3920)</f>
      </c>
    </row>
    <row r="3921">
      <c r="A3921" t="s">
        <v>148</v>
      </c>
      <c r="B3921" t="s">
        <v>168</v>
      </c>
      <c r="C3921" s="4" t="s">
        <v>169</v>
      </c>
      <c r="D3921" t="s">
        <v>166</v>
      </c>
      <c r="E3921" t="s">
        <v>451</v>
      </c>
      <c r="F3921" s="134" t="n">
        <v>2044</v>
      </c>
      <c r="G3921" s="135" t="n">
        <v>69</v>
      </c>
      <c r="H3921" s="136" t="n">
        <v>34199.4903081876</v>
      </c>
      <c r="I3921" s="137" t="n">
        <v>2902791.73817997</v>
      </c>
      <c r="J3921" s="138" t="str">
        <f>IF(I3921&gt;0,H3921/I3921,0)</f>
      </c>
      <c r="K3921" s="139" t="str">
        <f>1-EXP(-J3921)</f>
      </c>
      <c r="L3921" s="140" t="str">
        <f>IF(G3921=30,1,M3920)</f>
      </c>
      <c r="M3921" s="141" t="str">
        <f>L3921*(1-K3921)</f>
      </c>
    </row>
    <row r="3922">
      <c r="A3922" t="s">
        <v>148</v>
      </c>
      <c r="B3922" t="s">
        <v>168</v>
      </c>
      <c r="C3922" s="4" t="s">
        <v>169</v>
      </c>
      <c r="D3922" t="s">
        <v>166</v>
      </c>
      <c r="E3922" t="s">
        <v>451</v>
      </c>
      <c r="F3922" s="134" t="n">
        <v>2045</v>
      </c>
      <c r="G3922" s="135" t="n">
        <v>30</v>
      </c>
      <c r="H3922" s="136" t="n">
        <v>726.50396884571</v>
      </c>
      <c r="I3922" s="137" t="n">
        <v>4642372.59557577</v>
      </c>
      <c r="J3922" s="138" t="str">
        <f>IF(I3922&gt;0,H3922/I3922,0)</f>
      </c>
      <c r="K3922" s="139" t="str">
        <f>1-EXP(-J3922)</f>
      </c>
      <c r="L3922" s="140" t="str">
        <f>IF(G3922=30,1,M3921)</f>
      </c>
      <c r="M3922" s="141" t="str">
        <f>L3922*(1-K3922)</f>
      </c>
    </row>
    <row r="3923">
      <c r="A3923" t="s">
        <v>148</v>
      </c>
      <c r="B3923" t="s">
        <v>168</v>
      </c>
      <c r="C3923" s="4" t="s">
        <v>169</v>
      </c>
      <c r="D3923" t="s">
        <v>166</v>
      </c>
      <c r="E3923" t="s">
        <v>451</v>
      </c>
      <c r="F3923" s="134" t="n">
        <v>2045</v>
      </c>
      <c r="G3923" s="135" t="n">
        <v>31</v>
      </c>
      <c r="H3923" s="136" t="n">
        <v>974.29875017452</v>
      </c>
      <c r="I3923" s="137" t="n">
        <v>4708899.08041753</v>
      </c>
      <c r="J3923" s="138" t="str">
        <f>IF(I3923&gt;0,H3923/I3923,0)</f>
      </c>
      <c r="K3923" s="139" t="str">
        <f>1-EXP(-J3923)</f>
      </c>
      <c r="L3923" s="140" t="str">
        <f>IF(G3923=30,1,M3922)</f>
      </c>
      <c r="M3923" s="141" t="str">
        <f>L3923*(1-K3923)</f>
      </c>
    </row>
    <row r="3924">
      <c r="A3924" t="s">
        <v>148</v>
      </c>
      <c r="B3924" t="s">
        <v>168</v>
      </c>
      <c r="C3924" s="4" t="s">
        <v>169</v>
      </c>
      <c r="D3924" t="s">
        <v>166</v>
      </c>
      <c r="E3924" t="s">
        <v>451</v>
      </c>
      <c r="F3924" s="134" t="n">
        <v>2045</v>
      </c>
      <c r="G3924" s="135" t="n">
        <v>32</v>
      </c>
      <c r="H3924" s="136" t="n">
        <v>1041.9279588246</v>
      </c>
      <c r="I3924" s="137" t="n">
        <v>4777079.146931</v>
      </c>
      <c r="J3924" s="138" t="str">
        <f>IF(I3924&gt;0,H3924/I3924,0)</f>
      </c>
      <c r="K3924" s="139" t="str">
        <f>1-EXP(-J3924)</f>
      </c>
      <c r="L3924" s="140" t="str">
        <f>IF(G3924=30,1,M3923)</f>
      </c>
      <c r="M3924" s="141" t="str">
        <f>L3924*(1-K3924)</f>
      </c>
    </row>
    <row r="3925">
      <c r="A3925" t="s">
        <v>148</v>
      </c>
      <c r="B3925" t="s">
        <v>168</v>
      </c>
      <c r="C3925" s="4" t="s">
        <v>169</v>
      </c>
      <c r="D3925" t="s">
        <v>166</v>
      </c>
      <c r="E3925" t="s">
        <v>451</v>
      </c>
      <c r="F3925" s="134" t="n">
        <v>2045</v>
      </c>
      <c r="G3925" s="135" t="n">
        <v>33</v>
      </c>
      <c r="H3925" s="136" t="n">
        <v>1173.0134562149</v>
      </c>
      <c r="I3925" s="137" t="n">
        <v>4889609.8953117</v>
      </c>
      <c r="J3925" s="138" t="str">
        <f>IF(I3925&gt;0,H3925/I3925,0)</f>
      </c>
      <c r="K3925" s="139" t="str">
        <f>1-EXP(-J3925)</f>
      </c>
      <c r="L3925" s="140" t="str">
        <f>IF(G3925=30,1,M3924)</f>
      </c>
      <c r="M3925" s="141" t="str">
        <f>L3925*(1-K3925)</f>
      </c>
    </row>
    <row r="3926">
      <c r="A3926" t="s">
        <v>148</v>
      </c>
      <c r="B3926" t="s">
        <v>168</v>
      </c>
      <c r="C3926" s="4" t="s">
        <v>169</v>
      </c>
      <c r="D3926" t="s">
        <v>166</v>
      </c>
      <c r="E3926" t="s">
        <v>451</v>
      </c>
      <c r="F3926" s="134" t="n">
        <v>2045</v>
      </c>
      <c r="G3926" s="135" t="n">
        <v>34</v>
      </c>
      <c r="H3926" s="136" t="n">
        <v>1241.80892355933</v>
      </c>
      <c r="I3926" s="137" t="n">
        <v>4861168.75916148</v>
      </c>
      <c r="J3926" s="138" t="str">
        <f>IF(I3926&gt;0,H3926/I3926,0)</f>
      </c>
      <c r="K3926" s="139" t="str">
        <f>1-EXP(-J3926)</f>
      </c>
      <c r="L3926" s="140" t="str">
        <f>IF(G3926=30,1,M3925)</f>
      </c>
      <c r="M3926" s="141" t="str">
        <f>L3926*(1-K3926)</f>
      </c>
    </row>
    <row r="3927">
      <c r="A3927" t="s">
        <v>148</v>
      </c>
      <c r="B3927" t="s">
        <v>168</v>
      </c>
      <c r="C3927" s="4" t="s">
        <v>169</v>
      </c>
      <c r="D3927" t="s">
        <v>166</v>
      </c>
      <c r="E3927" t="s">
        <v>451</v>
      </c>
      <c r="F3927" s="134" t="n">
        <v>2045</v>
      </c>
      <c r="G3927" s="135" t="n">
        <v>35</v>
      </c>
      <c r="H3927" s="136" t="n">
        <v>1583.07228232488</v>
      </c>
      <c r="I3927" s="137" t="n">
        <v>4727128.69790847</v>
      </c>
      <c r="J3927" s="138" t="str">
        <f>IF(I3927&gt;0,H3927/I3927,0)</f>
      </c>
      <c r="K3927" s="139" t="str">
        <f>1-EXP(-J3927)</f>
      </c>
      <c r="L3927" s="140" t="str">
        <f>IF(G3927=30,1,M3926)</f>
      </c>
      <c r="M3927" s="141" t="str">
        <f>L3927*(1-K3927)</f>
      </c>
    </row>
    <row r="3928">
      <c r="A3928" t="s">
        <v>148</v>
      </c>
      <c r="B3928" t="s">
        <v>168</v>
      </c>
      <c r="C3928" s="4" t="s">
        <v>169</v>
      </c>
      <c r="D3928" t="s">
        <v>166</v>
      </c>
      <c r="E3928" t="s">
        <v>451</v>
      </c>
      <c r="F3928" s="134" t="n">
        <v>2045</v>
      </c>
      <c r="G3928" s="135" t="n">
        <v>36</v>
      </c>
      <c r="H3928" s="136" t="n">
        <v>1828.98134021492</v>
      </c>
      <c r="I3928" s="137" t="n">
        <v>4655316.99634452</v>
      </c>
      <c r="J3928" s="138" t="str">
        <f>IF(I3928&gt;0,H3928/I3928,0)</f>
      </c>
      <c r="K3928" s="139" t="str">
        <f>1-EXP(-J3928)</f>
      </c>
      <c r="L3928" s="140" t="str">
        <f>IF(G3928=30,1,M3927)</f>
      </c>
      <c r="M3928" s="141" t="str">
        <f>L3928*(1-K3928)</f>
      </c>
    </row>
    <row r="3929">
      <c r="A3929" t="s">
        <v>148</v>
      </c>
      <c r="B3929" t="s">
        <v>168</v>
      </c>
      <c r="C3929" s="4" t="s">
        <v>169</v>
      </c>
      <c r="D3929" t="s">
        <v>166</v>
      </c>
      <c r="E3929" t="s">
        <v>451</v>
      </c>
      <c r="F3929" s="134" t="n">
        <v>2045</v>
      </c>
      <c r="G3929" s="135" t="n">
        <v>37</v>
      </c>
      <c r="H3929" s="136" t="n">
        <v>1948.33496781715</v>
      </c>
      <c r="I3929" s="137" t="n">
        <v>4611445.79141832</v>
      </c>
      <c r="J3929" s="138" t="str">
        <f>IF(I3929&gt;0,H3929/I3929,0)</f>
      </c>
      <c r="K3929" s="139" t="str">
        <f>1-EXP(-J3929)</f>
      </c>
      <c r="L3929" s="140" t="str">
        <f>IF(G3929=30,1,M3928)</f>
      </c>
      <c r="M3929" s="141" t="str">
        <f>L3929*(1-K3929)</f>
      </c>
    </row>
    <row r="3930">
      <c r="A3930" t="s">
        <v>148</v>
      </c>
      <c r="B3930" t="s">
        <v>168</v>
      </c>
      <c r="C3930" s="4" t="s">
        <v>169</v>
      </c>
      <c r="D3930" t="s">
        <v>166</v>
      </c>
      <c r="E3930" t="s">
        <v>451</v>
      </c>
      <c r="F3930" s="134" t="n">
        <v>2045</v>
      </c>
      <c r="G3930" s="135" t="n">
        <v>38</v>
      </c>
      <c r="H3930" s="136" t="n">
        <v>2172.2687515848</v>
      </c>
      <c r="I3930" s="137" t="n">
        <v>4635141.76611356</v>
      </c>
      <c r="J3930" s="138" t="str">
        <f>IF(I3930&gt;0,H3930/I3930,0)</f>
      </c>
      <c r="K3930" s="139" t="str">
        <f>1-EXP(-J3930)</f>
      </c>
      <c r="L3930" s="140" t="str">
        <f>IF(G3930=30,1,M3929)</f>
      </c>
      <c r="M3930" s="141" t="str">
        <f>L3930*(1-K3930)</f>
      </c>
    </row>
    <row r="3931">
      <c r="A3931" t="s">
        <v>148</v>
      </c>
      <c r="B3931" t="s">
        <v>168</v>
      </c>
      <c r="C3931" s="4" t="s">
        <v>169</v>
      </c>
      <c r="D3931" t="s">
        <v>166</v>
      </c>
      <c r="E3931" t="s">
        <v>451</v>
      </c>
      <c r="F3931" s="134" t="n">
        <v>2045</v>
      </c>
      <c r="G3931" s="135" t="n">
        <v>39</v>
      </c>
      <c r="H3931" s="136" t="n">
        <v>2305.28609852814</v>
      </c>
      <c r="I3931" s="137" t="n">
        <v>4550444.57920445</v>
      </c>
      <c r="J3931" s="138" t="str">
        <f>IF(I3931&gt;0,H3931/I3931,0)</f>
      </c>
      <c r="K3931" s="139" t="str">
        <f>1-EXP(-J3931)</f>
      </c>
      <c r="L3931" s="140" t="str">
        <f>IF(G3931=30,1,M3930)</f>
      </c>
      <c r="M3931" s="141" t="str">
        <f>L3931*(1-K3931)</f>
      </c>
    </row>
    <row r="3932">
      <c r="A3932" t="s">
        <v>148</v>
      </c>
      <c r="B3932" t="s">
        <v>168</v>
      </c>
      <c r="C3932" s="4" t="s">
        <v>169</v>
      </c>
      <c r="D3932" t="s">
        <v>166</v>
      </c>
      <c r="E3932" t="s">
        <v>451</v>
      </c>
      <c r="F3932" s="134" t="n">
        <v>2045</v>
      </c>
      <c r="G3932" s="135" t="n">
        <v>40</v>
      </c>
      <c r="H3932" s="136" t="n">
        <v>3054.6620040625</v>
      </c>
      <c r="I3932" s="137" t="n">
        <v>4487123.37359428</v>
      </c>
      <c r="J3932" s="138" t="str">
        <f>IF(I3932&gt;0,H3932/I3932,0)</f>
      </c>
      <c r="K3932" s="139" t="str">
        <f>1-EXP(-J3932)</f>
      </c>
      <c r="L3932" s="140" t="str">
        <f>IF(G3932=30,1,M3931)</f>
      </c>
      <c r="M3932" s="141" t="str">
        <f>L3932*(1-K3932)</f>
      </c>
    </row>
    <row r="3933">
      <c r="A3933" t="s">
        <v>148</v>
      </c>
      <c r="B3933" t="s">
        <v>168</v>
      </c>
      <c r="C3933" s="4" t="s">
        <v>169</v>
      </c>
      <c r="D3933" t="s">
        <v>166</v>
      </c>
      <c r="E3933" t="s">
        <v>451</v>
      </c>
      <c r="F3933" s="134" t="n">
        <v>2045</v>
      </c>
      <c r="G3933" s="135" t="n">
        <v>41</v>
      </c>
      <c r="H3933" s="136" t="n">
        <v>3333.48264544287</v>
      </c>
      <c r="I3933" s="137" t="n">
        <v>4355907.90891101</v>
      </c>
      <c r="J3933" s="138" t="str">
        <f>IF(I3933&gt;0,H3933/I3933,0)</f>
      </c>
      <c r="K3933" s="139" t="str">
        <f>1-EXP(-J3933)</f>
      </c>
      <c r="L3933" s="140" t="str">
        <f>IF(G3933=30,1,M3932)</f>
      </c>
      <c r="M3933" s="141" t="str">
        <f>L3933*(1-K3933)</f>
      </c>
    </row>
    <row r="3934">
      <c r="A3934" t="s">
        <v>148</v>
      </c>
      <c r="B3934" t="s">
        <v>168</v>
      </c>
      <c r="C3934" s="4" t="s">
        <v>169</v>
      </c>
      <c r="D3934" t="s">
        <v>166</v>
      </c>
      <c r="E3934" t="s">
        <v>451</v>
      </c>
      <c r="F3934" s="134" t="n">
        <v>2045</v>
      </c>
      <c r="G3934" s="135" t="n">
        <v>42</v>
      </c>
      <c r="H3934" s="136" t="n">
        <v>3562.19539641291</v>
      </c>
      <c r="I3934" s="137" t="n">
        <v>4287170.15234548</v>
      </c>
      <c r="J3934" s="138" t="str">
        <f>IF(I3934&gt;0,H3934/I3934,0)</f>
      </c>
      <c r="K3934" s="139" t="str">
        <f>1-EXP(-J3934)</f>
      </c>
      <c r="L3934" s="140" t="str">
        <f>IF(G3934=30,1,M3933)</f>
      </c>
      <c r="M3934" s="141" t="str">
        <f>L3934*(1-K3934)</f>
      </c>
    </row>
    <row r="3935">
      <c r="A3935" t="s">
        <v>148</v>
      </c>
      <c r="B3935" t="s">
        <v>168</v>
      </c>
      <c r="C3935" s="4" t="s">
        <v>169</v>
      </c>
      <c r="D3935" t="s">
        <v>166</v>
      </c>
      <c r="E3935" t="s">
        <v>451</v>
      </c>
      <c r="F3935" s="134" t="n">
        <v>2045</v>
      </c>
      <c r="G3935" s="135" t="n">
        <v>43</v>
      </c>
      <c r="H3935" s="136" t="n">
        <v>4006.05002021399</v>
      </c>
      <c r="I3935" s="137" t="n">
        <v>4259508.95374727</v>
      </c>
      <c r="J3935" s="138" t="str">
        <f>IF(I3935&gt;0,H3935/I3935,0)</f>
      </c>
      <c r="K3935" s="139" t="str">
        <f>1-EXP(-J3935)</f>
      </c>
      <c r="L3935" s="140" t="str">
        <f>IF(G3935=30,1,M3934)</f>
      </c>
      <c r="M3935" s="141" t="str">
        <f>L3935*(1-K3935)</f>
      </c>
    </row>
    <row r="3936">
      <c r="A3936" t="s">
        <v>148</v>
      </c>
      <c r="B3936" t="s">
        <v>168</v>
      </c>
      <c r="C3936" s="4" t="s">
        <v>169</v>
      </c>
      <c r="D3936" t="s">
        <v>166</v>
      </c>
      <c r="E3936" t="s">
        <v>451</v>
      </c>
      <c r="F3936" s="134" t="n">
        <v>2045</v>
      </c>
      <c r="G3936" s="135" t="n">
        <v>44</v>
      </c>
      <c r="H3936" s="136" t="n">
        <v>4338.53666251763</v>
      </c>
      <c r="I3936" s="137" t="n">
        <v>4234164.61089873</v>
      </c>
      <c r="J3936" s="138" t="str">
        <f>IF(I3936&gt;0,H3936/I3936,0)</f>
      </c>
      <c r="K3936" s="139" t="str">
        <f>1-EXP(-J3936)</f>
      </c>
      <c r="L3936" s="140" t="str">
        <f>IF(G3936=30,1,M3935)</f>
      </c>
      <c r="M3936" s="141" t="str">
        <f>L3936*(1-K3936)</f>
      </c>
    </row>
    <row r="3937">
      <c r="A3937" t="s">
        <v>148</v>
      </c>
      <c r="B3937" t="s">
        <v>168</v>
      </c>
      <c r="C3937" s="4" t="s">
        <v>169</v>
      </c>
      <c r="D3937" t="s">
        <v>166</v>
      </c>
      <c r="E3937" t="s">
        <v>451</v>
      </c>
      <c r="F3937" s="134" t="n">
        <v>2045</v>
      </c>
      <c r="G3937" s="135" t="n">
        <v>45</v>
      </c>
      <c r="H3937" s="136" t="n">
        <v>5534.8243152443</v>
      </c>
      <c r="I3937" s="137" t="n">
        <v>4207872.25970422</v>
      </c>
      <c r="J3937" s="138" t="str">
        <f>IF(I3937&gt;0,H3937/I3937,0)</f>
      </c>
      <c r="K3937" s="139" t="str">
        <f>1-EXP(-J3937)</f>
      </c>
      <c r="L3937" s="140" t="str">
        <f>IF(G3937=30,1,M3936)</f>
      </c>
      <c r="M3937" s="141" t="str">
        <f>L3937*(1-K3937)</f>
      </c>
    </row>
    <row r="3938">
      <c r="A3938" t="s">
        <v>148</v>
      </c>
      <c r="B3938" t="s">
        <v>168</v>
      </c>
      <c r="C3938" s="4" t="s">
        <v>169</v>
      </c>
      <c r="D3938" t="s">
        <v>166</v>
      </c>
      <c r="E3938" t="s">
        <v>451</v>
      </c>
      <c r="F3938" s="134" t="n">
        <v>2045</v>
      </c>
      <c r="G3938" s="135" t="n">
        <v>46</v>
      </c>
      <c r="H3938" s="136" t="n">
        <v>6135.57436732208</v>
      </c>
      <c r="I3938" s="137" t="n">
        <v>4218663.92137009</v>
      </c>
      <c r="J3938" s="138" t="str">
        <f>IF(I3938&gt;0,H3938/I3938,0)</f>
      </c>
      <c r="K3938" s="139" t="str">
        <f>1-EXP(-J3938)</f>
      </c>
      <c r="L3938" s="140" t="str">
        <f>IF(G3938=30,1,M3937)</f>
      </c>
      <c r="M3938" s="141" t="str">
        <f>L3938*(1-K3938)</f>
      </c>
    </row>
    <row r="3939">
      <c r="A3939" t="s">
        <v>148</v>
      </c>
      <c r="B3939" t="s">
        <v>168</v>
      </c>
      <c r="C3939" s="4" t="s">
        <v>169</v>
      </c>
      <c r="D3939" t="s">
        <v>166</v>
      </c>
      <c r="E3939" t="s">
        <v>451</v>
      </c>
      <c r="F3939" s="134" t="n">
        <v>2045</v>
      </c>
      <c r="G3939" s="135" t="n">
        <v>47</v>
      </c>
      <c r="H3939" s="136" t="n">
        <v>6802.19253553593</v>
      </c>
      <c r="I3939" s="137" t="n">
        <v>4267281.28414882</v>
      </c>
      <c r="J3939" s="138" t="str">
        <f>IF(I3939&gt;0,H3939/I3939,0)</f>
      </c>
      <c r="K3939" s="139" t="str">
        <f>1-EXP(-J3939)</f>
      </c>
      <c r="L3939" s="140" t="str">
        <f>IF(G3939=30,1,M3938)</f>
      </c>
      <c r="M3939" s="141" t="str">
        <f>L3939*(1-K3939)</f>
      </c>
    </row>
    <row r="3940">
      <c r="A3940" t="s">
        <v>148</v>
      </c>
      <c r="B3940" t="s">
        <v>168</v>
      </c>
      <c r="C3940" s="4" t="s">
        <v>169</v>
      </c>
      <c r="D3940" t="s">
        <v>166</v>
      </c>
      <c r="E3940" t="s">
        <v>451</v>
      </c>
      <c r="F3940" s="134" t="n">
        <v>2045</v>
      </c>
      <c r="G3940" s="135" t="n">
        <v>48</v>
      </c>
      <c r="H3940" s="136" t="n">
        <v>7870.65517285065</v>
      </c>
      <c r="I3940" s="137" t="n">
        <v>4388723.00771945</v>
      </c>
      <c r="J3940" s="138" t="str">
        <f>IF(I3940&gt;0,H3940/I3940,0)</f>
      </c>
      <c r="K3940" s="139" t="str">
        <f>1-EXP(-J3940)</f>
      </c>
      <c r="L3940" s="140" t="str">
        <f>IF(G3940=30,1,M3939)</f>
      </c>
      <c r="M3940" s="141" t="str">
        <f>L3940*(1-K3940)</f>
      </c>
    </row>
    <row r="3941">
      <c r="A3941" t="s">
        <v>148</v>
      </c>
      <c r="B3941" t="s">
        <v>168</v>
      </c>
      <c r="C3941" s="4" t="s">
        <v>169</v>
      </c>
      <c r="D3941" t="s">
        <v>166</v>
      </c>
      <c r="E3941" t="s">
        <v>451</v>
      </c>
      <c r="F3941" s="134" t="n">
        <v>2045</v>
      </c>
      <c r="G3941" s="135" t="n">
        <v>49</v>
      </c>
      <c r="H3941" s="136" t="n">
        <v>8525.74809133064</v>
      </c>
      <c r="I3941" s="137" t="n">
        <v>4334787.39487606</v>
      </c>
      <c r="J3941" s="138" t="str">
        <f>IF(I3941&gt;0,H3941/I3941,0)</f>
      </c>
      <c r="K3941" s="139" t="str">
        <f>1-EXP(-J3941)</f>
      </c>
      <c r="L3941" s="140" t="str">
        <f>IF(G3941=30,1,M3940)</f>
      </c>
      <c r="M3941" s="141" t="str">
        <f>L3941*(1-K3941)</f>
      </c>
    </row>
    <row r="3942">
      <c r="A3942" t="s">
        <v>148</v>
      </c>
      <c r="B3942" t="s">
        <v>168</v>
      </c>
      <c r="C3942" s="4" t="s">
        <v>169</v>
      </c>
      <c r="D3942" t="s">
        <v>166</v>
      </c>
      <c r="E3942" t="s">
        <v>451</v>
      </c>
      <c r="F3942" s="134" t="n">
        <v>2045</v>
      </c>
      <c r="G3942" s="135" t="n">
        <v>50</v>
      </c>
      <c r="H3942" s="136" t="n">
        <v>9556.41968095659</v>
      </c>
      <c r="I3942" s="137" t="n">
        <v>4250699.59879928</v>
      </c>
      <c r="J3942" s="138" t="str">
        <f>IF(I3942&gt;0,H3942/I3942,0)</f>
      </c>
      <c r="K3942" s="139" t="str">
        <f>1-EXP(-J3942)</f>
      </c>
      <c r="L3942" s="140" t="str">
        <f>IF(G3942=30,1,M3941)</f>
      </c>
      <c r="M3942" s="141" t="str">
        <f>L3942*(1-K3942)</f>
      </c>
    </row>
    <row r="3943">
      <c r="A3943" t="s">
        <v>148</v>
      </c>
      <c r="B3943" t="s">
        <v>168</v>
      </c>
      <c r="C3943" s="4" t="s">
        <v>169</v>
      </c>
      <c r="D3943" t="s">
        <v>166</v>
      </c>
      <c r="E3943" t="s">
        <v>451</v>
      </c>
      <c r="F3943" s="134" t="n">
        <v>2045</v>
      </c>
      <c r="G3943" s="135" t="n">
        <v>51</v>
      </c>
      <c r="H3943" s="136" t="n">
        <v>10279.0897827636</v>
      </c>
      <c r="I3943" s="137" t="n">
        <v>4179974.64846654</v>
      </c>
      <c r="J3943" s="138" t="str">
        <f>IF(I3943&gt;0,H3943/I3943,0)</f>
      </c>
      <c r="K3943" s="139" t="str">
        <f>1-EXP(-J3943)</f>
      </c>
      <c r="L3943" s="140" t="str">
        <f>IF(G3943=30,1,M3942)</f>
      </c>
      <c r="M3943" s="141" t="str">
        <f>L3943*(1-K3943)</f>
      </c>
    </row>
    <row r="3944">
      <c r="A3944" t="s">
        <v>148</v>
      </c>
      <c r="B3944" t="s">
        <v>168</v>
      </c>
      <c r="C3944" s="4" t="s">
        <v>169</v>
      </c>
      <c r="D3944" t="s">
        <v>166</v>
      </c>
      <c r="E3944" t="s">
        <v>451</v>
      </c>
      <c r="F3944" s="134" t="n">
        <v>2045</v>
      </c>
      <c r="G3944" s="135" t="n">
        <v>52</v>
      </c>
      <c r="H3944" s="136" t="n">
        <v>11057.1186963347</v>
      </c>
      <c r="I3944" s="137" t="n">
        <v>4112087.73549126</v>
      </c>
      <c r="J3944" s="138" t="str">
        <f>IF(I3944&gt;0,H3944/I3944,0)</f>
      </c>
      <c r="K3944" s="139" t="str">
        <f>1-EXP(-J3944)</f>
      </c>
      <c r="L3944" s="140" t="str">
        <f>IF(G3944=30,1,M3943)</f>
      </c>
      <c r="M3944" s="141" t="str">
        <f>L3944*(1-K3944)</f>
      </c>
    </row>
    <row r="3945">
      <c r="A3945" t="s">
        <v>148</v>
      </c>
      <c r="B3945" t="s">
        <v>168</v>
      </c>
      <c r="C3945" s="4" t="s">
        <v>169</v>
      </c>
      <c r="D3945" t="s">
        <v>166</v>
      </c>
      <c r="E3945" t="s">
        <v>451</v>
      </c>
      <c r="F3945" s="134" t="n">
        <v>2045</v>
      </c>
      <c r="G3945" s="135" t="n">
        <v>53</v>
      </c>
      <c r="H3945" s="136" t="n">
        <v>12099.4776200187</v>
      </c>
      <c r="I3945" s="137" t="n">
        <v>4129740.00687632</v>
      </c>
      <c r="J3945" s="138" t="str">
        <f>IF(I3945&gt;0,H3945/I3945,0)</f>
      </c>
      <c r="K3945" s="139" t="str">
        <f>1-EXP(-J3945)</f>
      </c>
      <c r="L3945" s="140" t="str">
        <f>IF(G3945=30,1,M3944)</f>
      </c>
      <c r="M3945" s="141" t="str">
        <f>L3945*(1-K3945)</f>
      </c>
    </row>
    <row r="3946">
      <c r="A3946" t="s">
        <v>148</v>
      </c>
      <c r="B3946" t="s">
        <v>168</v>
      </c>
      <c r="C3946" s="4" t="s">
        <v>169</v>
      </c>
      <c r="D3946" t="s">
        <v>166</v>
      </c>
      <c r="E3946" t="s">
        <v>451</v>
      </c>
      <c r="F3946" s="134" t="n">
        <v>2045</v>
      </c>
      <c r="G3946" s="135" t="n">
        <v>54</v>
      </c>
      <c r="H3946" s="136" t="n">
        <v>13172.165307781</v>
      </c>
      <c r="I3946" s="137" t="n">
        <v>4126528.52008254</v>
      </c>
      <c r="J3946" s="138" t="str">
        <f>IF(I3946&gt;0,H3946/I3946,0)</f>
      </c>
      <c r="K3946" s="139" t="str">
        <f>1-EXP(-J3946)</f>
      </c>
      <c r="L3946" s="140" t="str">
        <f>IF(G3946=30,1,M3945)</f>
      </c>
      <c r="M3946" s="141" t="str">
        <f>L3946*(1-K3946)</f>
      </c>
    </row>
    <row r="3947">
      <c r="A3947" t="s">
        <v>148</v>
      </c>
      <c r="B3947" t="s">
        <v>168</v>
      </c>
      <c r="C3947" s="4" t="s">
        <v>169</v>
      </c>
      <c r="D3947" t="s">
        <v>166</v>
      </c>
      <c r="E3947" t="s">
        <v>451</v>
      </c>
      <c r="F3947" s="134" t="n">
        <v>2045</v>
      </c>
      <c r="G3947" s="135" t="n">
        <v>55</v>
      </c>
      <c r="H3947" s="136" t="n">
        <v>18942.4011484019</v>
      </c>
      <c r="I3947" s="137" t="n">
        <v>6067410.30822668</v>
      </c>
      <c r="J3947" s="138" t="str">
        <f>IF(I3947&gt;0,H3947/I3947,0)</f>
      </c>
      <c r="K3947" s="139" t="str">
        <f>1-EXP(-J3947)</f>
      </c>
      <c r="L3947" s="140" t="str">
        <f>IF(G3947=30,1,M3946)</f>
      </c>
      <c r="M3947" s="141" t="str">
        <f>L3947*(1-K3947)</f>
      </c>
    </row>
    <row r="3948">
      <c r="A3948" t="s">
        <v>148</v>
      </c>
      <c r="B3948" t="s">
        <v>168</v>
      </c>
      <c r="C3948" s="4" t="s">
        <v>169</v>
      </c>
      <c r="D3948" t="s">
        <v>166</v>
      </c>
      <c r="E3948" t="s">
        <v>451</v>
      </c>
      <c r="F3948" s="134" t="n">
        <v>2045</v>
      </c>
      <c r="G3948" s="135" t="n">
        <v>56</v>
      </c>
      <c r="H3948" s="136" t="n">
        <v>15040.3587146583</v>
      </c>
      <c r="I3948" s="137" t="n">
        <v>4041531.53472973</v>
      </c>
      <c r="J3948" s="138" t="str">
        <f>IF(I3948&gt;0,H3948/I3948,0)</f>
      </c>
      <c r="K3948" s="139" t="str">
        <f>1-EXP(-J3948)</f>
      </c>
      <c r="L3948" s="140" t="str">
        <f>IF(G3948=30,1,M3947)</f>
      </c>
      <c r="M3948" s="141" t="str">
        <f>L3948*(1-K3948)</f>
      </c>
    </row>
    <row r="3949">
      <c r="A3949" t="s">
        <v>148</v>
      </c>
      <c r="B3949" t="s">
        <v>168</v>
      </c>
      <c r="C3949" s="4" t="s">
        <v>169</v>
      </c>
      <c r="D3949" t="s">
        <v>166</v>
      </c>
      <c r="E3949" t="s">
        <v>451</v>
      </c>
      <c r="F3949" s="134" t="n">
        <v>2045</v>
      </c>
      <c r="G3949" s="135" t="n">
        <v>57</v>
      </c>
      <c r="H3949" s="136" t="n">
        <v>16236.0432910923</v>
      </c>
      <c r="I3949" s="137" t="n">
        <v>4000011.81330785</v>
      </c>
      <c r="J3949" s="138" t="str">
        <f>IF(I3949&gt;0,H3949/I3949,0)</f>
      </c>
      <c r="K3949" s="139" t="str">
        <f>1-EXP(-J3949)</f>
      </c>
      <c r="L3949" s="140" t="str">
        <f>IF(G3949=30,1,M3948)</f>
      </c>
      <c r="M3949" s="141" t="str">
        <f>L3949*(1-K3949)</f>
      </c>
    </row>
    <row r="3950">
      <c r="A3950" t="s">
        <v>148</v>
      </c>
      <c r="B3950" t="s">
        <v>168</v>
      </c>
      <c r="C3950" s="4" t="s">
        <v>169</v>
      </c>
      <c r="D3950" t="s">
        <v>166</v>
      </c>
      <c r="E3950" t="s">
        <v>451</v>
      </c>
      <c r="F3950" s="134" t="n">
        <v>2045</v>
      </c>
      <c r="G3950" s="135" t="n">
        <v>58</v>
      </c>
      <c r="H3950" s="136" t="n">
        <v>17080.6573683596</v>
      </c>
      <c r="I3950" s="137" t="n">
        <v>3850046.07769266</v>
      </c>
      <c r="J3950" s="138" t="str">
        <f>IF(I3950&gt;0,H3950/I3950,0)</f>
      </c>
      <c r="K3950" s="139" t="str">
        <f>1-EXP(-J3950)</f>
      </c>
      <c r="L3950" s="140" t="str">
        <f>IF(G3950=30,1,M3949)</f>
      </c>
      <c r="M3950" s="141" t="str">
        <f>L3950*(1-K3950)</f>
      </c>
    </row>
    <row r="3951">
      <c r="A3951" t="s">
        <v>148</v>
      </c>
      <c r="B3951" t="s">
        <v>168</v>
      </c>
      <c r="C3951" s="4" t="s">
        <v>169</v>
      </c>
      <c r="D3951" t="s">
        <v>166</v>
      </c>
      <c r="E3951" t="s">
        <v>451</v>
      </c>
      <c r="F3951" s="134" t="n">
        <v>2045</v>
      </c>
      <c r="G3951" s="135" t="n">
        <v>59</v>
      </c>
      <c r="H3951" s="136" t="n">
        <v>18392.8922865828</v>
      </c>
      <c r="I3951" s="137" t="n">
        <v>3788716.95341164</v>
      </c>
      <c r="J3951" s="138" t="str">
        <f>IF(I3951&gt;0,H3951/I3951,0)</f>
      </c>
      <c r="K3951" s="139" t="str">
        <f>1-EXP(-J3951)</f>
      </c>
      <c r="L3951" s="140" t="str">
        <f>IF(G3951=30,1,M3950)</f>
      </c>
      <c r="M3951" s="141" t="str">
        <f>L3951*(1-K3951)</f>
      </c>
    </row>
    <row r="3952">
      <c r="A3952" t="s">
        <v>148</v>
      </c>
      <c r="B3952" t="s">
        <v>168</v>
      </c>
      <c r="C3952" s="4" t="s">
        <v>169</v>
      </c>
      <c r="D3952" t="s">
        <v>166</v>
      </c>
      <c r="E3952" t="s">
        <v>451</v>
      </c>
      <c r="F3952" s="134" t="n">
        <v>2045</v>
      </c>
      <c r="G3952" s="135" t="n">
        <v>60</v>
      </c>
      <c r="H3952" s="136" t="n">
        <v>20024.1351110314</v>
      </c>
      <c r="I3952" s="137" t="n">
        <v>3809892.11053973</v>
      </c>
      <c r="J3952" s="138" t="str">
        <f>IF(I3952&gt;0,H3952/I3952,0)</f>
      </c>
      <c r="K3952" s="139" t="str">
        <f>1-EXP(-J3952)</f>
      </c>
      <c r="L3952" s="140" t="str">
        <f>IF(G3952=30,1,M3951)</f>
      </c>
      <c r="M3952" s="141" t="str">
        <f>L3952*(1-K3952)</f>
      </c>
    </row>
    <row r="3953">
      <c r="A3953" t="s">
        <v>148</v>
      </c>
      <c r="B3953" t="s">
        <v>168</v>
      </c>
      <c r="C3953" s="4" t="s">
        <v>169</v>
      </c>
      <c r="D3953" t="s">
        <v>166</v>
      </c>
      <c r="E3953" t="s">
        <v>451</v>
      </c>
      <c r="F3953" s="134" t="n">
        <v>2045</v>
      </c>
      <c r="G3953" s="135" t="n">
        <v>61</v>
      </c>
      <c r="H3953" s="136" t="n">
        <v>22204.101493038</v>
      </c>
      <c r="I3953" s="137" t="n">
        <v>3849610.83805652</v>
      </c>
      <c r="J3953" s="138" t="str">
        <f>IF(I3953&gt;0,H3953/I3953,0)</f>
      </c>
      <c r="K3953" s="139" t="str">
        <f>1-EXP(-J3953)</f>
      </c>
      <c r="L3953" s="140" t="str">
        <f>IF(G3953=30,1,M3952)</f>
      </c>
      <c r="M3953" s="141" t="str">
        <f>L3953*(1-K3953)</f>
      </c>
    </row>
    <row r="3954">
      <c r="A3954" t="s">
        <v>148</v>
      </c>
      <c r="B3954" t="s">
        <v>168</v>
      </c>
      <c r="C3954" s="4" t="s">
        <v>169</v>
      </c>
      <c r="D3954" t="s">
        <v>166</v>
      </c>
      <c r="E3954" t="s">
        <v>451</v>
      </c>
      <c r="F3954" s="134" t="n">
        <v>2045</v>
      </c>
      <c r="G3954" s="135" t="n">
        <v>62</v>
      </c>
      <c r="H3954" s="136" t="n">
        <v>23981.5054791483</v>
      </c>
      <c r="I3954" s="137" t="n">
        <v>3788160.60748094</v>
      </c>
      <c r="J3954" s="138" t="str">
        <f>IF(I3954&gt;0,H3954/I3954,0)</f>
      </c>
      <c r="K3954" s="139" t="str">
        <f>1-EXP(-J3954)</f>
      </c>
      <c r="L3954" s="140" t="str">
        <f>IF(G3954=30,1,M3953)</f>
      </c>
      <c r="M3954" s="141" t="str">
        <f>L3954*(1-K3954)</f>
      </c>
    </row>
    <row r="3955">
      <c r="A3955" t="s">
        <v>148</v>
      </c>
      <c r="B3955" t="s">
        <v>168</v>
      </c>
      <c r="C3955" s="4" t="s">
        <v>169</v>
      </c>
      <c r="D3955" t="s">
        <v>166</v>
      </c>
      <c r="E3955" t="s">
        <v>451</v>
      </c>
      <c r="F3955" s="134" t="n">
        <v>2045</v>
      </c>
      <c r="G3955" s="135" t="n">
        <v>63</v>
      </c>
      <c r="H3955" s="136" t="n">
        <v>25210.822402582</v>
      </c>
      <c r="I3955" s="137" t="n">
        <v>3624850.9863679</v>
      </c>
      <c r="J3955" s="138" t="str">
        <f>IF(I3955&gt;0,H3955/I3955,0)</f>
      </c>
      <c r="K3955" s="139" t="str">
        <f>1-EXP(-J3955)</f>
      </c>
      <c r="L3955" s="140" t="str">
        <f>IF(G3955=30,1,M3954)</f>
      </c>
      <c r="M3955" s="141" t="str">
        <f>L3955*(1-K3955)</f>
      </c>
    </row>
    <row r="3956">
      <c r="A3956" t="s">
        <v>148</v>
      </c>
      <c r="B3956" t="s">
        <v>168</v>
      </c>
      <c r="C3956" s="4" t="s">
        <v>169</v>
      </c>
      <c r="D3956" t="s">
        <v>166</v>
      </c>
      <c r="E3956" t="s">
        <v>451</v>
      </c>
      <c r="F3956" s="134" t="n">
        <v>2045</v>
      </c>
      <c r="G3956" s="135" t="n">
        <v>64</v>
      </c>
      <c r="H3956" s="136" t="n">
        <v>26826.8191004254</v>
      </c>
      <c r="I3956" s="137" t="n">
        <v>3515122.17873406</v>
      </c>
      <c r="J3956" s="138" t="str">
        <f>IF(I3956&gt;0,H3956/I3956,0)</f>
      </c>
      <c r="K3956" s="139" t="str">
        <f>1-EXP(-J3956)</f>
      </c>
      <c r="L3956" s="140" t="str">
        <f>IF(G3956=30,1,M3955)</f>
      </c>
      <c r="M3956" s="141" t="str">
        <f>L3956*(1-K3956)</f>
      </c>
    </row>
    <row r="3957">
      <c r="A3957" t="s">
        <v>148</v>
      </c>
      <c r="B3957" t="s">
        <v>168</v>
      </c>
      <c r="C3957" s="4" t="s">
        <v>169</v>
      </c>
      <c r="D3957" t="s">
        <v>166</v>
      </c>
      <c r="E3957" t="s">
        <v>451</v>
      </c>
      <c r="F3957" s="134" t="n">
        <v>2045</v>
      </c>
      <c r="G3957" s="135" t="n">
        <v>65</v>
      </c>
      <c r="H3957" s="136" t="n">
        <v>27278.6730335741</v>
      </c>
      <c r="I3957" s="137" t="n">
        <v>3416814.45520246</v>
      </c>
      <c r="J3957" s="138" t="str">
        <f>IF(I3957&gt;0,H3957/I3957,0)</f>
      </c>
      <c r="K3957" s="139" t="str">
        <f>1-EXP(-J3957)</f>
      </c>
      <c r="L3957" s="140" t="str">
        <f>IF(G3957=30,1,M3956)</f>
      </c>
      <c r="M3957" s="141" t="str">
        <f>L3957*(1-K3957)</f>
      </c>
    </row>
    <row r="3958">
      <c r="A3958" t="s">
        <v>148</v>
      </c>
      <c r="B3958" t="s">
        <v>168</v>
      </c>
      <c r="C3958" s="4" t="s">
        <v>169</v>
      </c>
      <c r="D3958" t="s">
        <v>166</v>
      </c>
      <c r="E3958" t="s">
        <v>451</v>
      </c>
      <c r="F3958" s="134" t="n">
        <v>2045</v>
      </c>
      <c r="G3958" s="135" t="n">
        <v>66</v>
      </c>
      <c r="H3958" s="136" t="n">
        <v>29016.0083055263</v>
      </c>
      <c r="I3958" s="137" t="n">
        <v>3312072.64860395</v>
      </c>
      <c r="J3958" s="138" t="str">
        <f>IF(I3958&gt;0,H3958/I3958,0)</f>
      </c>
      <c r="K3958" s="139" t="str">
        <f>1-EXP(-J3958)</f>
      </c>
      <c r="L3958" s="140" t="str">
        <f>IF(G3958=30,1,M3957)</f>
      </c>
      <c r="M3958" s="141" t="str">
        <f>L3958*(1-K3958)</f>
      </c>
    </row>
    <row r="3959">
      <c r="A3959" t="s">
        <v>148</v>
      </c>
      <c r="B3959" t="s">
        <v>168</v>
      </c>
      <c r="C3959" s="4" t="s">
        <v>169</v>
      </c>
      <c r="D3959" t="s">
        <v>166</v>
      </c>
      <c r="E3959" t="s">
        <v>451</v>
      </c>
      <c r="F3959" s="134" t="n">
        <v>2045</v>
      </c>
      <c r="G3959" s="135" t="n">
        <v>67</v>
      </c>
      <c r="H3959" s="136" t="n">
        <v>30682.2573482078</v>
      </c>
      <c r="I3959" s="137" t="n">
        <v>3188170.71479088</v>
      </c>
      <c r="J3959" s="138" t="str">
        <f>IF(I3959&gt;0,H3959/I3959,0)</f>
      </c>
      <c r="K3959" s="139" t="str">
        <f>1-EXP(-J3959)</f>
      </c>
      <c r="L3959" s="140" t="str">
        <f>IF(G3959=30,1,M3958)</f>
      </c>
      <c r="M3959" s="141" t="str">
        <f>L3959*(1-K3959)</f>
      </c>
    </row>
    <row r="3960">
      <c r="A3960" t="s">
        <v>148</v>
      </c>
      <c r="B3960" t="s">
        <v>168</v>
      </c>
      <c r="C3960" s="4" t="s">
        <v>169</v>
      </c>
      <c r="D3960" t="s">
        <v>166</v>
      </c>
      <c r="E3960" t="s">
        <v>451</v>
      </c>
      <c r="F3960" s="134" t="n">
        <v>2045</v>
      </c>
      <c r="G3960" s="135" t="n">
        <v>68</v>
      </c>
      <c r="H3960" s="136" t="n">
        <v>32564.7382369607</v>
      </c>
      <c r="I3960" s="137" t="n">
        <v>3075452.33356308</v>
      </c>
      <c r="J3960" s="138" t="str">
        <f>IF(I3960&gt;0,H3960/I3960,0)</f>
      </c>
      <c r="K3960" s="139" t="str">
        <f>1-EXP(-J3960)</f>
      </c>
      <c r="L3960" s="140" t="str">
        <f>IF(G3960=30,1,M3959)</f>
      </c>
      <c r="M3960" s="141" t="str">
        <f>L3960*(1-K3960)</f>
      </c>
    </row>
    <row r="3961">
      <c r="A3961" t="s">
        <v>148</v>
      </c>
      <c r="B3961" t="s">
        <v>168</v>
      </c>
      <c r="C3961" s="4" t="s">
        <v>169</v>
      </c>
      <c r="D3961" t="s">
        <v>166</v>
      </c>
      <c r="E3961" t="s">
        <v>451</v>
      </c>
      <c r="F3961" s="134" t="n">
        <v>2045</v>
      </c>
      <c r="G3961" s="135" t="n">
        <v>69</v>
      </c>
      <c r="H3961" s="136" t="n">
        <v>34381.3910588296</v>
      </c>
      <c r="I3961" s="137" t="n">
        <v>2951623.83528252</v>
      </c>
      <c r="J3961" s="138" t="str">
        <f>IF(I3961&gt;0,H3961/I3961,0)</f>
      </c>
      <c r="K3961" s="139" t="str">
        <f>1-EXP(-J3961)</f>
      </c>
      <c r="L3961" s="140" t="str">
        <f>IF(G3961=30,1,M3960)</f>
      </c>
      <c r="M3961" s="141" t="str">
        <f>L3961*(1-K3961)</f>
      </c>
    </row>
    <row r="3962">
      <c r="A3962" t="s">
        <v>148</v>
      </c>
      <c r="B3962" t="s">
        <v>168</v>
      </c>
      <c r="C3962" s="4" t="s">
        <v>169</v>
      </c>
      <c r="D3962" t="s">
        <v>166</v>
      </c>
      <c r="E3962" t="s">
        <v>451</v>
      </c>
      <c r="F3962" s="134" t="n">
        <v>2046</v>
      </c>
      <c r="G3962" s="135" t="n">
        <v>30</v>
      </c>
      <c r="H3962" s="136" t="n">
        <v>680.666808880939</v>
      </c>
      <c r="I3962" s="137" t="n">
        <v>4588357.81827158</v>
      </c>
      <c r="J3962" s="138" t="str">
        <f>IF(I3962&gt;0,H3962/I3962,0)</f>
      </c>
      <c r="K3962" s="139" t="str">
        <f>1-EXP(-J3962)</f>
      </c>
      <c r="L3962" s="140" t="str">
        <f>IF(G3962=30,1,M3961)</f>
      </c>
      <c r="M3962" s="141" t="str">
        <f>L3962*(1-K3962)</f>
      </c>
    </row>
    <row r="3963">
      <c r="A3963" t="s">
        <v>148</v>
      </c>
      <c r="B3963" t="s">
        <v>168</v>
      </c>
      <c r="C3963" s="4" t="s">
        <v>169</v>
      </c>
      <c r="D3963" t="s">
        <v>166</v>
      </c>
      <c r="E3963" t="s">
        <v>451</v>
      </c>
      <c r="F3963" s="134" t="n">
        <v>2046</v>
      </c>
      <c r="G3963" s="135" t="n">
        <v>31</v>
      </c>
      <c r="H3963" s="136" t="n">
        <v>961.153203538407</v>
      </c>
      <c r="I3963" s="137" t="n">
        <v>4637172.51851559</v>
      </c>
      <c r="J3963" s="138" t="str">
        <f>IF(I3963&gt;0,H3963/I3963,0)</f>
      </c>
      <c r="K3963" s="139" t="str">
        <f>1-EXP(-J3963)</f>
      </c>
      <c r="L3963" s="140" t="str">
        <f>IF(G3963=30,1,M3962)</f>
      </c>
      <c r="M3963" s="141" t="str">
        <f>L3963*(1-K3963)</f>
      </c>
    </row>
    <row r="3964">
      <c r="A3964" t="s">
        <v>148</v>
      </c>
      <c r="B3964" t="s">
        <v>168</v>
      </c>
      <c r="C3964" s="4" t="s">
        <v>169</v>
      </c>
      <c r="D3964" t="s">
        <v>166</v>
      </c>
      <c r="E3964" t="s">
        <v>451</v>
      </c>
      <c r="F3964" s="134" t="n">
        <v>2046</v>
      </c>
      <c r="G3964" s="135" t="n">
        <v>32</v>
      </c>
      <c r="H3964" s="136" t="n">
        <v>1027.59153515449</v>
      </c>
      <c r="I3964" s="137" t="n">
        <v>4703704.44207644</v>
      </c>
      <c r="J3964" s="138" t="str">
        <f>IF(I3964&gt;0,H3964/I3964,0)</f>
      </c>
      <c r="K3964" s="139" t="str">
        <f>1-EXP(-J3964)</f>
      </c>
      <c r="L3964" s="140" t="str">
        <f>IF(G3964=30,1,M3963)</f>
      </c>
      <c r="M3964" s="141" t="str">
        <f>L3964*(1-K3964)</f>
      </c>
    </row>
    <row r="3965">
      <c r="A3965" t="s">
        <v>148</v>
      </c>
      <c r="B3965" t="s">
        <v>168</v>
      </c>
      <c r="C3965" s="4" t="s">
        <v>169</v>
      </c>
      <c r="D3965" t="s">
        <v>166</v>
      </c>
      <c r="E3965" t="s">
        <v>451</v>
      </c>
      <c r="F3965" s="134" t="n">
        <v>2046</v>
      </c>
      <c r="G3965" s="135" t="n">
        <v>33</v>
      </c>
      <c r="H3965" s="136" t="n">
        <v>1104.66321353827</v>
      </c>
      <c r="I3965" s="137" t="n">
        <v>4771591.98872499</v>
      </c>
      <c r="J3965" s="138" t="str">
        <f>IF(I3965&gt;0,H3965/I3965,0)</f>
      </c>
      <c r="K3965" s="139" t="str">
        <f>1-EXP(-J3965)</f>
      </c>
      <c r="L3965" s="140" t="str">
        <f>IF(G3965=30,1,M3964)</f>
      </c>
      <c r="M3965" s="141" t="str">
        <f>L3965*(1-K3965)</f>
      </c>
    </row>
    <row r="3966">
      <c r="A3966" t="s">
        <v>148</v>
      </c>
      <c r="B3966" t="s">
        <v>168</v>
      </c>
      <c r="C3966" s="4" t="s">
        <v>169</v>
      </c>
      <c r="D3966" t="s">
        <v>166</v>
      </c>
      <c r="E3966" t="s">
        <v>451</v>
      </c>
      <c r="F3966" s="134" t="n">
        <v>2046</v>
      </c>
      <c r="G3966" s="135" t="n">
        <v>34</v>
      </c>
      <c r="H3966" s="136" t="n">
        <v>1248.87916079749</v>
      </c>
      <c r="I3966" s="137" t="n">
        <v>4883690.4952739</v>
      </c>
      <c r="J3966" s="138" t="str">
        <f>IF(I3966&gt;0,H3966/I3966,0)</f>
      </c>
      <c r="K3966" s="139" t="str">
        <f>1-EXP(-J3966)</f>
      </c>
      <c r="L3966" s="140" t="str">
        <f>IF(G3966=30,1,M3965)</f>
      </c>
      <c r="M3966" s="141" t="str">
        <f>L3966*(1-K3966)</f>
      </c>
    </row>
    <row r="3967">
      <c r="A3967" t="s">
        <v>148</v>
      </c>
      <c r="B3967" t="s">
        <v>168</v>
      </c>
      <c r="C3967" s="4" t="s">
        <v>169</v>
      </c>
      <c r="D3967" t="s">
        <v>166</v>
      </c>
      <c r="E3967" t="s">
        <v>451</v>
      </c>
      <c r="F3967" s="134" t="n">
        <v>2046</v>
      </c>
      <c r="G3967" s="135" t="n">
        <v>35</v>
      </c>
      <c r="H3967" s="136" t="n">
        <v>1623.1558148505</v>
      </c>
      <c r="I3967" s="137" t="n">
        <v>4854978.34646287</v>
      </c>
      <c r="J3967" s="138" t="str">
        <f>IF(I3967&gt;0,H3967/I3967,0)</f>
      </c>
      <c r="K3967" s="139" t="str">
        <f>1-EXP(-J3967)</f>
      </c>
      <c r="L3967" s="140" t="str">
        <f>IF(G3967=30,1,M3966)</f>
      </c>
      <c r="M3967" s="141" t="str">
        <f>L3967*(1-K3967)</f>
      </c>
    </row>
    <row r="3968">
      <c r="A3968" t="s">
        <v>148</v>
      </c>
      <c r="B3968" t="s">
        <v>168</v>
      </c>
      <c r="C3968" s="4" t="s">
        <v>169</v>
      </c>
      <c r="D3968" t="s">
        <v>166</v>
      </c>
      <c r="E3968" t="s">
        <v>451</v>
      </c>
      <c r="F3968" s="134" t="n">
        <v>2046</v>
      </c>
      <c r="G3968" s="135" t="n">
        <v>36</v>
      </c>
      <c r="H3968" s="136" t="n">
        <v>1850.42215591945</v>
      </c>
      <c r="I3968" s="137" t="n">
        <v>4720435.94480512</v>
      </c>
      <c r="J3968" s="138" t="str">
        <f>IF(I3968&gt;0,H3968/I3968,0)</f>
      </c>
      <c r="K3968" s="139" t="str">
        <f>1-EXP(-J3968)</f>
      </c>
      <c r="L3968" s="140" t="str">
        <f>IF(G3968=30,1,M3967)</f>
      </c>
      <c r="M3968" s="141" t="str">
        <f>L3968*(1-K3968)</f>
      </c>
    </row>
    <row r="3969">
      <c r="A3969" t="s">
        <v>148</v>
      </c>
      <c r="B3969" t="s">
        <v>168</v>
      </c>
      <c r="C3969" s="4" t="s">
        <v>169</v>
      </c>
      <c r="D3969" t="s">
        <v>166</v>
      </c>
      <c r="E3969" t="s">
        <v>451</v>
      </c>
      <c r="F3969" s="134" t="n">
        <v>2046</v>
      </c>
      <c r="G3969" s="135" t="n">
        <v>37</v>
      </c>
      <c r="H3969" s="136" t="n">
        <v>1958.95022218895</v>
      </c>
      <c r="I3969" s="137" t="n">
        <v>4648560.07160357</v>
      </c>
      <c r="J3969" s="138" t="str">
        <f>IF(I3969&gt;0,H3969/I3969,0)</f>
      </c>
      <c r="K3969" s="139" t="str">
        <f>1-EXP(-J3969)</f>
      </c>
      <c r="L3969" s="140" t="str">
        <f>IF(G3969=30,1,M3968)</f>
      </c>
      <c r="M3969" s="141" t="str">
        <f>L3969*(1-K3969)</f>
      </c>
    </row>
    <row r="3970">
      <c r="A3970" t="s">
        <v>148</v>
      </c>
      <c r="B3970" t="s">
        <v>168</v>
      </c>
      <c r="C3970" s="4" t="s">
        <v>169</v>
      </c>
      <c r="D3970" t="s">
        <v>166</v>
      </c>
      <c r="E3970" t="s">
        <v>451</v>
      </c>
      <c r="F3970" s="134" t="n">
        <v>2046</v>
      </c>
      <c r="G3970" s="135" t="n">
        <v>38</v>
      </c>
      <c r="H3970" s="136" t="n">
        <v>2093.46579411081</v>
      </c>
      <c r="I3970" s="137" t="n">
        <v>4604299.36675881</v>
      </c>
      <c r="J3970" s="138" t="str">
        <f>IF(I3970&gt;0,H3970/I3970,0)</f>
      </c>
      <c r="K3970" s="139" t="str">
        <f>1-EXP(-J3970)</f>
      </c>
      <c r="L3970" s="140" t="str">
        <f>IF(G3970=30,1,M3969)</f>
      </c>
      <c r="M3970" s="141" t="str">
        <f>L3970*(1-K3970)</f>
      </c>
    </row>
    <row r="3971">
      <c r="A3971" t="s">
        <v>148</v>
      </c>
      <c r="B3971" t="s">
        <v>168</v>
      </c>
      <c r="C3971" s="4" t="s">
        <v>169</v>
      </c>
      <c r="D3971" t="s">
        <v>166</v>
      </c>
      <c r="E3971" t="s">
        <v>451</v>
      </c>
      <c r="F3971" s="134" t="n">
        <v>2046</v>
      </c>
      <c r="G3971" s="135" t="n">
        <v>39</v>
      </c>
      <c r="H3971" s="136" t="n">
        <v>2337.16089695475</v>
      </c>
      <c r="I3971" s="137" t="n">
        <v>4627383.32526441</v>
      </c>
      <c r="J3971" s="138" t="str">
        <f>IF(I3971&gt;0,H3971/I3971,0)</f>
      </c>
      <c r="K3971" s="139" t="str">
        <f>1-EXP(-J3971)</f>
      </c>
      <c r="L3971" s="140" t="str">
        <f>IF(G3971=30,1,M3970)</f>
      </c>
      <c r="M3971" s="141" t="str">
        <f>L3971*(1-K3971)</f>
      </c>
    </row>
    <row r="3972">
      <c r="A3972" t="s">
        <v>148</v>
      </c>
      <c r="B3972" t="s">
        <v>168</v>
      </c>
      <c r="C3972" s="4" t="s">
        <v>169</v>
      </c>
      <c r="D3972" t="s">
        <v>166</v>
      </c>
      <c r="E3972" t="s">
        <v>451</v>
      </c>
      <c r="F3972" s="134" t="n">
        <v>2046</v>
      </c>
      <c r="G3972" s="135" t="n">
        <v>40</v>
      </c>
      <c r="H3972" s="136" t="n">
        <v>3080.81815634945</v>
      </c>
      <c r="I3972" s="137" t="n">
        <v>4542258.03778849</v>
      </c>
      <c r="J3972" s="138" t="str">
        <f>IF(I3972&gt;0,H3972/I3972,0)</f>
      </c>
      <c r="K3972" s="139" t="str">
        <f>1-EXP(-J3972)</f>
      </c>
      <c r="L3972" s="140" t="str">
        <f>IF(G3972=30,1,M3971)</f>
      </c>
      <c r="M3972" s="141" t="str">
        <f>L3972*(1-K3972)</f>
      </c>
    </row>
    <row r="3973">
      <c r="A3973" t="s">
        <v>148</v>
      </c>
      <c r="B3973" t="s">
        <v>168</v>
      </c>
      <c r="C3973" s="4" t="s">
        <v>169</v>
      </c>
      <c r="D3973" t="s">
        <v>166</v>
      </c>
      <c r="E3973" t="s">
        <v>451</v>
      </c>
      <c r="F3973" s="134" t="n">
        <v>2046</v>
      </c>
      <c r="G3973" s="135" t="n">
        <v>41</v>
      </c>
      <c r="H3973" s="136" t="n">
        <v>3412.77040882593</v>
      </c>
      <c r="I3973" s="137" t="n">
        <v>4477763.83636122</v>
      </c>
      <c r="J3973" s="138" t="str">
        <f>IF(I3973&gt;0,H3973/I3973,0)</f>
      </c>
      <c r="K3973" s="139" t="str">
        <f>1-EXP(-J3973)</f>
      </c>
      <c r="L3973" s="140" t="str">
        <f>IF(G3973=30,1,M3972)</f>
      </c>
      <c r="M3973" s="141" t="str">
        <f>L3973*(1-K3973)</f>
      </c>
    </row>
    <row r="3974">
      <c r="A3974" t="s">
        <v>148</v>
      </c>
      <c r="B3974" t="s">
        <v>168</v>
      </c>
      <c r="C3974" s="4" t="s">
        <v>169</v>
      </c>
      <c r="D3974" t="s">
        <v>166</v>
      </c>
      <c r="E3974" t="s">
        <v>451</v>
      </c>
      <c r="F3974" s="134" t="n">
        <v>2046</v>
      </c>
      <c r="G3974" s="135" t="n">
        <v>42</v>
      </c>
      <c r="H3974" s="136" t="n">
        <v>3596.14937395479</v>
      </c>
      <c r="I3974" s="137" t="n">
        <v>4346702.38018287</v>
      </c>
      <c r="J3974" s="138" t="str">
        <f>IF(I3974&gt;0,H3974/I3974,0)</f>
      </c>
      <c r="K3974" s="139" t="str">
        <f>1-EXP(-J3974)</f>
      </c>
      <c r="L3974" s="140" t="str">
        <f>IF(G3974=30,1,M3973)</f>
      </c>
      <c r="M3974" s="141" t="str">
        <f>L3974*(1-K3974)</f>
      </c>
    </row>
    <row r="3975">
      <c r="A3975" t="s">
        <v>148</v>
      </c>
      <c r="B3975" t="s">
        <v>168</v>
      </c>
      <c r="C3975" s="4" t="s">
        <v>169</v>
      </c>
      <c r="D3975" t="s">
        <v>166</v>
      </c>
      <c r="E3975" t="s">
        <v>451</v>
      </c>
      <c r="F3975" s="134" t="n">
        <v>2046</v>
      </c>
      <c r="G3975" s="135" t="n">
        <v>43</v>
      </c>
      <c r="H3975" s="136" t="n">
        <v>3850.07541791689</v>
      </c>
      <c r="I3975" s="137" t="n">
        <v>4277371.6232998</v>
      </c>
      <c r="J3975" s="138" t="str">
        <f>IF(I3975&gt;0,H3975/I3975,0)</f>
      </c>
      <c r="K3975" s="139" t="str">
        <f>1-EXP(-J3975)</f>
      </c>
      <c r="L3975" s="140" t="str">
        <f>IF(G3975=30,1,M3974)</f>
      </c>
      <c r="M3975" s="141" t="str">
        <f>L3975*(1-K3975)</f>
      </c>
    </row>
    <row r="3976">
      <c r="A3976" t="s">
        <v>148</v>
      </c>
      <c r="B3976" t="s">
        <v>168</v>
      </c>
      <c r="C3976" s="4" t="s">
        <v>169</v>
      </c>
      <c r="D3976" t="s">
        <v>166</v>
      </c>
      <c r="E3976" t="s">
        <v>451</v>
      </c>
      <c r="F3976" s="134" t="n">
        <v>2046</v>
      </c>
      <c r="G3976" s="135" t="n">
        <v>44</v>
      </c>
      <c r="H3976" s="136" t="n">
        <v>4329.84993738263</v>
      </c>
      <c r="I3976" s="137" t="n">
        <v>4248772.23983487</v>
      </c>
      <c r="J3976" s="138" t="str">
        <f>IF(I3976&gt;0,H3976/I3976,0)</f>
      </c>
      <c r="K3976" s="139" t="str">
        <f>1-EXP(-J3976)</f>
      </c>
      <c r="L3976" s="140" t="str">
        <f>IF(G3976=30,1,M3975)</f>
      </c>
      <c r="M3976" s="141" t="str">
        <f>L3976*(1-K3976)</f>
      </c>
    </row>
    <row r="3977">
      <c r="A3977" t="s">
        <v>148</v>
      </c>
      <c r="B3977" t="s">
        <v>168</v>
      </c>
      <c r="C3977" s="4" t="s">
        <v>169</v>
      </c>
      <c r="D3977" t="s">
        <v>166</v>
      </c>
      <c r="E3977" t="s">
        <v>451</v>
      </c>
      <c r="F3977" s="134" t="n">
        <v>2046</v>
      </c>
      <c r="G3977" s="135" t="n">
        <v>45</v>
      </c>
      <c r="H3977" s="136" t="n">
        <v>5518.30036628248</v>
      </c>
      <c r="I3977" s="137" t="n">
        <v>4222576.76281848</v>
      </c>
      <c r="J3977" s="138" t="str">
        <f>IF(I3977&gt;0,H3977/I3977,0)</f>
      </c>
      <c r="K3977" s="139" t="str">
        <f>1-EXP(-J3977)</f>
      </c>
      <c r="L3977" s="140" t="str">
        <f>IF(G3977=30,1,M3976)</f>
      </c>
      <c r="M3977" s="141" t="str">
        <f>L3977*(1-K3977)</f>
      </c>
    </row>
    <row r="3978">
      <c r="A3978" t="s">
        <v>148</v>
      </c>
      <c r="B3978" t="s">
        <v>168</v>
      </c>
      <c r="C3978" s="4" t="s">
        <v>169</v>
      </c>
      <c r="D3978" t="s">
        <v>166</v>
      </c>
      <c r="E3978" t="s">
        <v>451</v>
      </c>
      <c r="F3978" s="134" t="n">
        <v>2046</v>
      </c>
      <c r="G3978" s="135" t="n">
        <v>46</v>
      </c>
      <c r="H3978" s="136" t="n">
        <v>6060.75773681108</v>
      </c>
      <c r="I3978" s="137" t="n">
        <v>4194478.74278088</v>
      </c>
      <c r="J3978" s="138" t="str">
        <f>IF(I3978&gt;0,H3978/I3978,0)</f>
      </c>
      <c r="K3978" s="139" t="str">
        <f>1-EXP(-J3978)</f>
      </c>
      <c r="L3978" s="140" t="str">
        <f>IF(G3978=30,1,M3977)</f>
      </c>
      <c r="M3978" s="141" t="str">
        <f>L3978*(1-K3978)</f>
      </c>
    </row>
    <row r="3979">
      <c r="A3979" t="s">
        <v>148</v>
      </c>
      <c r="B3979" t="s">
        <v>168</v>
      </c>
      <c r="C3979" s="4" t="s">
        <v>169</v>
      </c>
      <c r="D3979" t="s">
        <v>166</v>
      </c>
      <c r="E3979" t="s">
        <v>451</v>
      </c>
      <c r="F3979" s="134" t="n">
        <v>2046</v>
      </c>
      <c r="G3979" s="135" t="n">
        <v>47</v>
      </c>
      <c r="H3979" s="136" t="n">
        <v>6658.17551092859</v>
      </c>
      <c r="I3979" s="137" t="n">
        <v>4204842.26711475</v>
      </c>
      <c r="J3979" s="138" t="str">
        <f>IF(I3979&gt;0,H3979/I3979,0)</f>
      </c>
      <c r="K3979" s="139" t="str">
        <f>1-EXP(-J3979)</f>
      </c>
      <c r="L3979" s="140" t="str">
        <f>IF(G3979=30,1,M3978)</f>
      </c>
      <c r="M3979" s="141" t="str">
        <f>L3979*(1-K3979)</f>
      </c>
    </row>
    <row r="3980">
      <c r="A3980" t="s">
        <v>148</v>
      </c>
      <c r="B3980" t="s">
        <v>168</v>
      </c>
      <c r="C3980" s="4" t="s">
        <v>169</v>
      </c>
      <c r="D3980" t="s">
        <v>166</v>
      </c>
      <c r="E3980" t="s">
        <v>451</v>
      </c>
      <c r="F3980" s="134" t="n">
        <v>2046</v>
      </c>
      <c r="G3980" s="135" t="n">
        <v>48</v>
      </c>
      <c r="H3980" s="136" t="n">
        <v>7390.47299068958</v>
      </c>
      <c r="I3980" s="137" t="n">
        <v>4251999.29936959</v>
      </c>
      <c r="J3980" s="138" t="str">
        <f>IF(I3980&gt;0,H3980/I3980,0)</f>
      </c>
      <c r="K3980" s="139" t="str">
        <f>1-EXP(-J3980)</f>
      </c>
      <c r="L3980" s="140" t="str">
        <f>IF(G3980=30,1,M3979)</f>
      </c>
      <c r="M3980" s="141" t="str">
        <f>L3980*(1-K3980)</f>
      </c>
    </row>
    <row r="3981">
      <c r="A3981" t="s">
        <v>148</v>
      </c>
      <c r="B3981" t="s">
        <v>168</v>
      </c>
      <c r="C3981" s="4" t="s">
        <v>169</v>
      </c>
      <c r="D3981" t="s">
        <v>166</v>
      </c>
      <c r="E3981" t="s">
        <v>451</v>
      </c>
      <c r="F3981" s="134" t="n">
        <v>2046</v>
      </c>
      <c r="G3981" s="135" t="n">
        <v>49</v>
      </c>
      <c r="H3981" s="136" t="n">
        <v>8542.13151352574</v>
      </c>
      <c r="I3981" s="137" t="n">
        <v>4371276.75909041</v>
      </c>
      <c r="J3981" s="138" t="str">
        <f>IF(I3981&gt;0,H3981/I3981,0)</f>
      </c>
      <c r="K3981" s="139" t="str">
        <f>1-EXP(-J3981)</f>
      </c>
      <c r="L3981" s="140" t="str">
        <f>IF(G3981=30,1,M3980)</f>
      </c>
      <c r="M3981" s="141" t="str">
        <f>L3981*(1-K3981)</f>
      </c>
    </row>
    <row r="3982">
      <c r="A3982" t="s">
        <v>148</v>
      </c>
      <c r="B3982" t="s">
        <v>168</v>
      </c>
      <c r="C3982" s="4" t="s">
        <v>169</v>
      </c>
      <c r="D3982" t="s">
        <v>166</v>
      </c>
      <c r="E3982" t="s">
        <v>451</v>
      </c>
      <c r="F3982" s="134" t="n">
        <v>2046</v>
      </c>
      <c r="G3982" s="135" t="n">
        <v>50</v>
      </c>
      <c r="H3982" s="136" t="n">
        <v>9629.73555252996</v>
      </c>
      <c r="I3982" s="137" t="n">
        <v>4315914.53428797</v>
      </c>
      <c r="J3982" s="138" t="str">
        <f>IF(I3982&gt;0,H3982/I3982,0)</f>
      </c>
      <c r="K3982" s="139" t="str">
        <f>1-EXP(-J3982)</f>
      </c>
      <c r="L3982" s="140" t="str">
        <f>IF(G3982=30,1,M3981)</f>
      </c>
      <c r="M3982" s="141" t="str">
        <f>L3982*(1-K3982)</f>
      </c>
    </row>
    <row r="3983">
      <c r="A3983" t="s">
        <v>148</v>
      </c>
      <c r="B3983" t="s">
        <v>168</v>
      </c>
      <c r="C3983" s="4" t="s">
        <v>169</v>
      </c>
      <c r="D3983" t="s">
        <v>166</v>
      </c>
      <c r="E3983" t="s">
        <v>451</v>
      </c>
      <c r="F3983" s="134" t="n">
        <v>2046</v>
      </c>
      <c r="G3983" s="135" t="n">
        <v>51</v>
      </c>
      <c r="H3983" s="136" t="n">
        <v>10323.4751025321</v>
      </c>
      <c r="I3983" s="137" t="n">
        <v>4229784.28825476</v>
      </c>
      <c r="J3983" s="138" t="str">
        <f>IF(I3983&gt;0,H3983/I3983,0)</f>
      </c>
      <c r="K3983" s="139" t="str">
        <f>1-EXP(-J3983)</f>
      </c>
      <c r="L3983" s="140" t="str">
        <f>IF(G3983=30,1,M3982)</f>
      </c>
      <c r="M3983" s="141" t="str">
        <f>L3983*(1-K3983)</f>
      </c>
    </row>
    <row r="3984">
      <c r="A3984" t="s">
        <v>148</v>
      </c>
      <c r="B3984" t="s">
        <v>168</v>
      </c>
      <c r="C3984" s="4" t="s">
        <v>169</v>
      </c>
      <c r="D3984" t="s">
        <v>166</v>
      </c>
      <c r="E3984" t="s">
        <v>451</v>
      </c>
      <c r="F3984" s="134" t="n">
        <v>2046</v>
      </c>
      <c r="G3984" s="135" t="n">
        <v>52</v>
      </c>
      <c r="H3984" s="136" t="n">
        <v>11096.7143848434</v>
      </c>
      <c r="I3984" s="137" t="n">
        <v>4158103.48659856</v>
      </c>
      <c r="J3984" s="138" t="str">
        <f>IF(I3984&gt;0,H3984/I3984,0)</f>
      </c>
      <c r="K3984" s="139" t="str">
        <f>1-EXP(-J3984)</f>
      </c>
      <c r="L3984" s="140" t="str">
        <f>IF(G3984=30,1,M3983)</f>
      </c>
      <c r="M3984" s="141" t="str">
        <f>L3984*(1-K3984)</f>
      </c>
    </row>
    <row r="3985">
      <c r="A3985" t="s">
        <v>148</v>
      </c>
      <c r="B3985" t="s">
        <v>168</v>
      </c>
      <c r="C3985" s="4" t="s">
        <v>169</v>
      </c>
      <c r="D3985" t="s">
        <v>166</v>
      </c>
      <c r="E3985" t="s">
        <v>451</v>
      </c>
      <c r="F3985" s="134" t="n">
        <v>2046</v>
      </c>
      <c r="G3985" s="135" t="n">
        <v>53</v>
      </c>
      <c r="H3985" s="136" t="n">
        <v>11906.42783988</v>
      </c>
      <c r="I3985" s="137" t="n">
        <v>4088562.71058561</v>
      </c>
      <c r="J3985" s="138" t="str">
        <f>IF(I3985&gt;0,H3985/I3985,0)</f>
      </c>
      <c r="K3985" s="139" t="str">
        <f>1-EXP(-J3985)</f>
      </c>
      <c r="L3985" s="140" t="str">
        <f>IF(G3985=30,1,M3984)</f>
      </c>
      <c r="M3985" s="141" t="str">
        <f>L3985*(1-K3985)</f>
      </c>
    </row>
    <row r="3986">
      <c r="A3986" t="s">
        <v>148</v>
      </c>
      <c r="B3986" t="s">
        <v>168</v>
      </c>
      <c r="C3986" s="4" t="s">
        <v>169</v>
      </c>
      <c r="D3986" t="s">
        <v>166</v>
      </c>
      <c r="E3986" t="s">
        <v>451</v>
      </c>
      <c r="F3986" s="134" t="n">
        <v>2046</v>
      </c>
      <c r="G3986" s="135" t="n">
        <v>54</v>
      </c>
      <c r="H3986" s="136" t="n">
        <v>12997.9551996639</v>
      </c>
      <c r="I3986" s="137" t="n">
        <v>4103986.04614766</v>
      </c>
      <c r="J3986" s="138" t="str">
        <f>IF(I3986&gt;0,H3986/I3986,0)</f>
      </c>
      <c r="K3986" s="139" t="str">
        <f>1-EXP(-J3986)</f>
      </c>
      <c r="L3986" s="140" t="str">
        <f>IF(G3986=30,1,M3985)</f>
      </c>
      <c r="M3986" s="141" t="str">
        <f>L3986*(1-K3986)</f>
      </c>
    </row>
    <row r="3987">
      <c r="A3987" t="s">
        <v>148</v>
      </c>
      <c r="B3987" t="s">
        <v>168</v>
      </c>
      <c r="C3987" s="4" t="s">
        <v>169</v>
      </c>
      <c r="D3987" t="s">
        <v>166</v>
      </c>
      <c r="E3987" t="s">
        <v>451</v>
      </c>
      <c r="F3987" s="134" t="n">
        <v>2046</v>
      </c>
      <c r="G3987" s="135" t="n">
        <v>55</v>
      </c>
      <c r="H3987" s="136" t="n">
        <v>13895.8637315432</v>
      </c>
      <c r="I3987" s="137" t="n">
        <v>4098490.7287856</v>
      </c>
      <c r="J3987" s="138" t="str">
        <f>IF(I3987&gt;0,H3987/I3987,0)</f>
      </c>
      <c r="K3987" s="139" t="str">
        <f>1-EXP(-J3987)</f>
      </c>
      <c r="L3987" s="140" t="str">
        <f>IF(G3987=30,1,M3986)</f>
      </c>
      <c r="M3987" s="141" t="str">
        <f>L3987*(1-K3987)</f>
      </c>
    </row>
    <row r="3988">
      <c r="A3988" t="s">
        <v>148</v>
      </c>
      <c r="B3988" t="s">
        <v>168</v>
      </c>
      <c r="C3988" s="4" t="s">
        <v>169</v>
      </c>
      <c r="D3988" t="s">
        <v>166</v>
      </c>
      <c r="E3988" t="s">
        <v>451</v>
      </c>
      <c r="F3988" s="134" t="n">
        <v>2046</v>
      </c>
      <c r="G3988" s="135" t="n">
        <v>56</v>
      </c>
      <c r="H3988" s="136" t="n">
        <v>20203.7268998906</v>
      </c>
      <c r="I3988" s="137" t="n">
        <v>6025752.5939356</v>
      </c>
      <c r="J3988" s="138" t="str">
        <f>IF(I3988&gt;0,H3988/I3988,0)</f>
      </c>
      <c r="K3988" s="139" t="str">
        <f>1-EXP(-J3988)</f>
      </c>
      <c r="L3988" s="140" t="str">
        <f>IF(G3988=30,1,M3987)</f>
      </c>
      <c r="M3988" s="141" t="str">
        <f>L3988*(1-K3988)</f>
      </c>
    </row>
    <row r="3989">
      <c r="A3989" t="s">
        <v>148</v>
      </c>
      <c r="B3989" t="s">
        <v>168</v>
      </c>
      <c r="C3989" s="4" t="s">
        <v>169</v>
      </c>
      <c r="D3989" t="s">
        <v>166</v>
      </c>
      <c r="E3989" t="s">
        <v>451</v>
      </c>
      <c r="F3989" s="134" t="n">
        <v>2046</v>
      </c>
      <c r="G3989" s="135" t="n">
        <v>57</v>
      </c>
      <c r="H3989" s="136" t="n">
        <v>16108.8909794802</v>
      </c>
      <c r="I3989" s="137" t="n">
        <v>4009020.59628792</v>
      </c>
      <c r="J3989" s="138" t="str">
        <f>IF(I3989&gt;0,H3989/I3989,0)</f>
      </c>
      <c r="K3989" s="139" t="str">
        <f>1-EXP(-J3989)</f>
      </c>
      <c r="L3989" s="140" t="str">
        <f>IF(G3989=30,1,M3988)</f>
      </c>
      <c r="M3989" s="141" t="str">
        <f>L3989*(1-K3989)</f>
      </c>
    </row>
    <row r="3990">
      <c r="A3990" t="s">
        <v>148</v>
      </c>
      <c r="B3990" t="s">
        <v>168</v>
      </c>
      <c r="C3990" s="4" t="s">
        <v>169</v>
      </c>
      <c r="D3990" t="s">
        <v>166</v>
      </c>
      <c r="E3990" t="s">
        <v>451</v>
      </c>
      <c r="F3990" s="134" t="n">
        <v>2046</v>
      </c>
      <c r="G3990" s="135" t="n">
        <v>58</v>
      </c>
      <c r="H3990" s="136" t="n">
        <v>17405.3817202835</v>
      </c>
      <c r="I3990" s="137" t="n">
        <v>3964953.95513946</v>
      </c>
      <c r="J3990" s="138" t="str">
        <f>IF(I3990&gt;0,H3990/I3990,0)</f>
      </c>
      <c r="K3990" s="139" t="str">
        <f>1-EXP(-J3990)</f>
      </c>
      <c r="L3990" s="140" t="str">
        <f>IF(G3990=30,1,M3989)</f>
      </c>
      <c r="M3990" s="141" t="str">
        <f>L3990*(1-K3990)</f>
      </c>
    </row>
    <row r="3991">
      <c r="A3991" t="s">
        <v>148</v>
      </c>
      <c r="B3991" t="s">
        <v>168</v>
      </c>
      <c r="C3991" s="4" t="s">
        <v>169</v>
      </c>
      <c r="D3991" t="s">
        <v>166</v>
      </c>
      <c r="E3991" t="s">
        <v>451</v>
      </c>
      <c r="F3991" s="134" t="n">
        <v>2046</v>
      </c>
      <c r="G3991" s="135" t="n">
        <v>59</v>
      </c>
      <c r="H3991" s="136" t="n">
        <v>18327.8792310852</v>
      </c>
      <c r="I3991" s="137" t="n">
        <v>3813212.17773649</v>
      </c>
      <c r="J3991" s="138" t="str">
        <f>IF(I3991&gt;0,H3991/I3991,0)</f>
      </c>
      <c r="K3991" s="139" t="str">
        <f>1-EXP(-J3991)</f>
      </c>
      <c r="L3991" s="140" t="str">
        <f>IF(G3991=30,1,M3990)</f>
      </c>
      <c r="M3991" s="141" t="str">
        <f>L3991*(1-K3991)</f>
      </c>
    </row>
    <row r="3992">
      <c r="A3992" t="s">
        <v>148</v>
      </c>
      <c r="B3992" t="s">
        <v>168</v>
      </c>
      <c r="C3992" s="4" t="s">
        <v>169</v>
      </c>
      <c r="D3992" t="s">
        <v>166</v>
      </c>
      <c r="E3992" t="s">
        <v>451</v>
      </c>
      <c r="F3992" s="134" t="n">
        <v>2046</v>
      </c>
      <c r="G3992" s="135" t="n">
        <v>60</v>
      </c>
      <c r="H3992" s="136" t="n">
        <v>19473.1056952592</v>
      </c>
      <c r="I3992" s="137" t="n">
        <v>3749101.58705545</v>
      </c>
      <c r="J3992" s="138" t="str">
        <f>IF(I3992&gt;0,H3992/I3992,0)</f>
      </c>
      <c r="K3992" s="139" t="str">
        <f>1-EXP(-J3992)</f>
      </c>
      <c r="L3992" s="140" t="str">
        <f>IF(G3992=30,1,M3991)</f>
      </c>
      <c r="M3992" s="141" t="str">
        <f>L3992*(1-K3992)</f>
      </c>
    </row>
    <row r="3993">
      <c r="A3993" t="s">
        <v>148</v>
      </c>
      <c r="B3993" t="s">
        <v>168</v>
      </c>
      <c r="C3993" s="4" t="s">
        <v>169</v>
      </c>
      <c r="D3993" t="s">
        <v>166</v>
      </c>
      <c r="E3993" t="s">
        <v>451</v>
      </c>
      <c r="F3993" s="134" t="n">
        <v>2046</v>
      </c>
      <c r="G3993" s="135" t="n">
        <v>61</v>
      </c>
      <c r="H3993" s="136" t="n">
        <v>21473.8109073099</v>
      </c>
      <c r="I3993" s="137" t="n">
        <v>3766195.88354073</v>
      </c>
      <c r="J3993" s="138" t="str">
        <f>IF(I3993&gt;0,H3993/I3993,0)</f>
      </c>
      <c r="K3993" s="139" t="str">
        <f>1-EXP(-J3993)</f>
      </c>
      <c r="L3993" s="140" t="str">
        <f>IF(G3993=30,1,M3992)</f>
      </c>
      <c r="M3993" s="141" t="str">
        <f>L3993*(1-K3993)</f>
      </c>
    </row>
    <row r="3994">
      <c r="A3994" t="s">
        <v>148</v>
      </c>
      <c r="B3994" t="s">
        <v>168</v>
      </c>
      <c r="C3994" s="4" t="s">
        <v>169</v>
      </c>
      <c r="D3994" t="s">
        <v>166</v>
      </c>
      <c r="E3994" t="s">
        <v>451</v>
      </c>
      <c r="F3994" s="134" t="n">
        <v>2046</v>
      </c>
      <c r="G3994" s="135" t="n">
        <v>62</v>
      </c>
      <c r="H3994" s="136" t="n">
        <v>23795.1100440851</v>
      </c>
      <c r="I3994" s="137" t="n">
        <v>3801293.28291059</v>
      </c>
      <c r="J3994" s="138" t="str">
        <f>IF(I3994&gt;0,H3994/I3994,0)</f>
      </c>
      <c r="K3994" s="139" t="str">
        <f>1-EXP(-J3994)</f>
      </c>
      <c r="L3994" s="140" t="str">
        <f>IF(G3994=30,1,M3993)</f>
      </c>
      <c r="M3994" s="141" t="str">
        <f>L3994*(1-K3994)</f>
      </c>
    </row>
    <row r="3995">
      <c r="A3995" t="s">
        <v>148</v>
      </c>
      <c r="B3995" t="s">
        <v>168</v>
      </c>
      <c r="C3995" s="4" t="s">
        <v>169</v>
      </c>
      <c r="D3995" t="s">
        <v>166</v>
      </c>
      <c r="E3995" t="s">
        <v>451</v>
      </c>
      <c r="F3995" s="134" t="n">
        <v>2046</v>
      </c>
      <c r="G3995" s="135" t="n">
        <v>63</v>
      </c>
      <c r="H3995" s="136" t="n">
        <v>25673.9943505217</v>
      </c>
      <c r="I3995" s="137" t="n">
        <v>3736000.25705218</v>
      </c>
      <c r="J3995" s="138" t="str">
        <f>IF(I3995&gt;0,H3995/I3995,0)</f>
      </c>
      <c r="K3995" s="139" t="str">
        <f>1-EXP(-J3995)</f>
      </c>
      <c r="L3995" s="140" t="str">
        <f>IF(G3995=30,1,M3994)</f>
      </c>
      <c r="M3995" s="141" t="str">
        <f>L3995*(1-K3995)</f>
      </c>
    </row>
    <row r="3996">
      <c r="A3996" t="s">
        <v>148</v>
      </c>
      <c r="B3996" t="s">
        <v>168</v>
      </c>
      <c r="C3996" s="4" t="s">
        <v>169</v>
      </c>
      <c r="D3996" t="s">
        <v>166</v>
      </c>
      <c r="E3996" t="s">
        <v>451</v>
      </c>
      <c r="F3996" s="134" t="n">
        <v>2046</v>
      </c>
      <c r="G3996" s="135" t="n">
        <v>64</v>
      </c>
      <c r="H3996" s="136" t="n">
        <v>26950.3341392373</v>
      </c>
      <c r="I3996" s="137" t="n">
        <v>3570031.16718994</v>
      </c>
      <c r="J3996" s="138" t="str">
        <f>IF(I3996&gt;0,H3996/I3996,0)</f>
      </c>
      <c r="K3996" s="139" t="str">
        <f>1-EXP(-J3996)</f>
      </c>
      <c r="L3996" s="140" t="str">
        <f>IF(G3996=30,1,M3995)</f>
      </c>
      <c r="M3996" s="141" t="str">
        <f>L3996*(1-K3996)</f>
      </c>
    </row>
    <row r="3997">
      <c r="A3997" t="s">
        <v>148</v>
      </c>
      <c r="B3997" t="s">
        <v>168</v>
      </c>
      <c r="C3997" s="4" t="s">
        <v>169</v>
      </c>
      <c r="D3997" t="s">
        <v>166</v>
      </c>
      <c r="E3997" t="s">
        <v>451</v>
      </c>
      <c r="F3997" s="134" t="n">
        <v>2046</v>
      </c>
      <c r="G3997" s="135" t="n">
        <v>65</v>
      </c>
      <c r="H3997" s="136" t="n">
        <v>27271.448726016</v>
      </c>
      <c r="I3997" s="137" t="n">
        <v>3456799.81270509</v>
      </c>
      <c r="J3997" s="138" t="str">
        <f>IF(I3997&gt;0,H3997/I3997,0)</f>
      </c>
      <c r="K3997" s="139" t="str">
        <f>1-EXP(-J3997)</f>
      </c>
      <c r="L3997" s="140" t="str">
        <f>IF(G3997=30,1,M3996)</f>
      </c>
      <c r="M3997" s="141" t="str">
        <f>L3997*(1-K3997)</f>
      </c>
    </row>
    <row r="3998">
      <c r="A3998" t="s">
        <v>148</v>
      </c>
      <c r="B3998" t="s">
        <v>168</v>
      </c>
      <c r="C3998" s="4" t="s">
        <v>169</v>
      </c>
      <c r="D3998" t="s">
        <v>166</v>
      </c>
      <c r="E3998" t="s">
        <v>451</v>
      </c>
      <c r="F3998" s="134" t="n">
        <v>2046</v>
      </c>
      <c r="G3998" s="135" t="n">
        <v>66</v>
      </c>
      <c r="H3998" s="136" t="n">
        <v>29050.1079218291</v>
      </c>
      <c r="I3998" s="137" t="n">
        <v>3355325.25722568</v>
      </c>
      <c r="J3998" s="138" t="str">
        <f>IF(I3998&gt;0,H3998/I3998,0)</f>
      </c>
      <c r="K3998" s="139" t="str">
        <f>1-EXP(-J3998)</f>
      </c>
      <c r="L3998" s="140" t="str">
        <f>IF(G3998=30,1,M3997)</f>
      </c>
      <c r="M3998" s="141" t="str">
        <f>L3998*(1-K3998)</f>
      </c>
    </row>
    <row r="3999">
      <c r="A3999" t="s">
        <v>148</v>
      </c>
      <c r="B3999" t="s">
        <v>168</v>
      </c>
      <c r="C3999" s="4" t="s">
        <v>169</v>
      </c>
      <c r="D3999" t="s">
        <v>166</v>
      </c>
      <c r="E3999" t="s">
        <v>451</v>
      </c>
      <c r="F3999" s="134" t="n">
        <v>2046</v>
      </c>
      <c r="G3999" s="135" t="n">
        <v>67</v>
      </c>
      <c r="H3999" s="136" t="n">
        <v>30875.7042136408</v>
      </c>
      <c r="I3999" s="137" t="n">
        <v>3246016.8946521</v>
      </c>
      <c r="J3999" s="138" t="str">
        <f>IF(I3999&gt;0,H3999/I3999,0)</f>
      </c>
      <c r="K3999" s="139" t="str">
        <f>1-EXP(-J3999)</f>
      </c>
      <c r="L3999" s="140" t="str">
        <f>IF(G3999=30,1,M3998)</f>
      </c>
      <c r="M3999" s="141" t="str">
        <f>L3999*(1-K3999)</f>
      </c>
    </row>
    <row r="4000">
      <c r="A4000" t="s">
        <v>148</v>
      </c>
      <c r="B4000" t="s">
        <v>168</v>
      </c>
      <c r="C4000" s="4" t="s">
        <v>169</v>
      </c>
      <c r="D4000" t="s">
        <v>166</v>
      </c>
      <c r="E4000" t="s">
        <v>451</v>
      </c>
      <c r="F4000" s="134" t="n">
        <v>2046</v>
      </c>
      <c r="G4000" s="135" t="n">
        <v>68</v>
      </c>
      <c r="H4000" s="136" t="n">
        <v>32610.3500418295</v>
      </c>
      <c r="I4000" s="137" t="n">
        <v>3118386.82291317</v>
      </c>
      <c r="J4000" s="138" t="str">
        <f>IF(I4000&gt;0,H4000/I4000,0)</f>
      </c>
      <c r="K4000" s="139" t="str">
        <f>1-EXP(-J4000)</f>
      </c>
      <c r="L4000" s="140" t="str">
        <f>IF(G4000=30,1,M3999)</f>
      </c>
      <c r="M4000" s="141" t="str">
        <f>L4000*(1-K4000)</f>
      </c>
    </row>
    <row r="4001">
      <c r="A4001" t="s">
        <v>148</v>
      </c>
      <c r="B4001" t="s">
        <v>168</v>
      </c>
      <c r="C4001" s="4" t="s">
        <v>169</v>
      </c>
      <c r="D4001" t="s">
        <v>166</v>
      </c>
      <c r="E4001" t="s">
        <v>451</v>
      </c>
      <c r="F4001" s="134" t="n">
        <v>2046</v>
      </c>
      <c r="G4001" s="135" t="n">
        <v>69</v>
      </c>
      <c r="H4001" s="136" t="n">
        <v>34569.6895615808</v>
      </c>
      <c r="I4001" s="137" t="n">
        <v>3001456.70372678</v>
      </c>
      <c r="J4001" s="138" t="str">
        <f>IF(I4001&gt;0,H4001/I4001,0)</f>
      </c>
      <c r="K4001" s="139" t="str">
        <f>1-EXP(-J4001)</f>
      </c>
      <c r="L4001" s="140" t="str">
        <f>IF(G4001=30,1,M4000)</f>
      </c>
      <c r="M4001" s="141" t="str">
        <f>L4001*(1-K4001)</f>
      </c>
    </row>
    <row r="4002">
      <c r="A4002" t="s">
        <v>148</v>
      </c>
      <c r="B4002" t="s">
        <v>168</v>
      </c>
      <c r="C4002" s="4" t="s">
        <v>169</v>
      </c>
      <c r="D4002" t="s">
        <v>166</v>
      </c>
      <c r="E4002" t="s">
        <v>451</v>
      </c>
      <c r="F4002" s="134" t="n">
        <v>2047</v>
      </c>
      <c r="G4002" s="135" t="n">
        <v>30</v>
      </c>
      <c r="H4002" s="136" t="n">
        <v>607.439305167276</v>
      </c>
      <c r="I4002" s="137" t="n">
        <v>4320534.51081955</v>
      </c>
      <c r="J4002" s="138" t="str">
        <f>IF(I4002&gt;0,H4002/I4002,0)</f>
      </c>
      <c r="K4002" s="139" t="str">
        <f>1-EXP(-J4002)</f>
      </c>
      <c r="L4002" s="140" t="str">
        <f>IF(G4002=30,1,M4001)</f>
      </c>
      <c r="M4002" s="141" t="str">
        <f>L4002*(1-K4002)</f>
      </c>
    </row>
    <row r="4003">
      <c r="A4003" t="s">
        <v>148</v>
      </c>
      <c r="B4003" t="s">
        <v>168</v>
      </c>
      <c r="C4003" s="4" t="s">
        <v>169</v>
      </c>
      <c r="D4003" t="s">
        <v>166</v>
      </c>
      <c r="E4003" t="s">
        <v>451</v>
      </c>
      <c r="F4003" s="134" t="n">
        <v>2047</v>
      </c>
      <c r="G4003" s="135" t="n">
        <v>31</v>
      </c>
      <c r="H4003" s="136" t="n">
        <v>919.570994471557</v>
      </c>
      <c r="I4003" s="137" t="n">
        <v>4583301.8960011</v>
      </c>
      <c r="J4003" s="138" t="str">
        <f>IF(I4003&gt;0,H4003/I4003,0)</f>
      </c>
      <c r="K4003" s="139" t="str">
        <f>1-EXP(-J4003)</f>
      </c>
      <c r="L4003" s="140" t="str">
        <f>IF(G4003=30,1,M4002)</f>
      </c>
      <c r="M4003" s="141" t="str">
        <f>L4003*(1-K4003)</f>
      </c>
    </row>
    <row r="4004">
      <c r="A4004" t="s">
        <v>148</v>
      </c>
      <c r="B4004" t="s">
        <v>168</v>
      </c>
      <c r="C4004" s="4" t="s">
        <v>169</v>
      </c>
      <c r="D4004" t="s">
        <v>166</v>
      </c>
      <c r="E4004" t="s">
        <v>451</v>
      </c>
      <c r="F4004" s="134" t="n">
        <v>2047</v>
      </c>
      <c r="G4004" s="135" t="n">
        <v>32</v>
      </c>
      <c r="H4004" s="136" t="n">
        <v>1012.85301879204</v>
      </c>
      <c r="I4004" s="137" t="n">
        <v>4632103.65086063</v>
      </c>
      <c r="J4004" s="138" t="str">
        <f>IF(I4004&gt;0,H4004/I4004,0)</f>
      </c>
      <c r="K4004" s="139" t="str">
        <f>1-EXP(-J4004)</f>
      </c>
      <c r="L4004" s="140" t="str">
        <f>IF(G4004=30,1,M4003)</f>
      </c>
      <c r="M4004" s="141" t="str">
        <f>L4004*(1-K4004)</f>
      </c>
    </row>
    <row r="4005">
      <c r="A4005" t="s">
        <v>148</v>
      </c>
      <c r="B4005" t="s">
        <v>168</v>
      </c>
      <c r="C4005" s="4" t="s">
        <v>169</v>
      </c>
      <c r="D4005" t="s">
        <v>166</v>
      </c>
      <c r="E4005" t="s">
        <v>451</v>
      </c>
      <c r="F4005" s="134" t="n">
        <v>2047</v>
      </c>
      <c r="G4005" s="135" t="n">
        <v>33</v>
      </c>
      <c r="H4005" s="136" t="n">
        <v>1088.47108960646</v>
      </c>
      <c r="I4005" s="137" t="n">
        <v>4698351.28353531</v>
      </c>
      <c r="J4005" s="138" t="str">
        <f>IF(I4005&gt;0,H4005/I4005,0)</f>
      </c>
      <c r="K4005" s="139" t="str">
        <f>1-EXP(-J4005)</f>
      </c>
      <c r="L4005" s="140" t="str">
        <f>IF(G4005=30,1,M4004)</f>
      </c>
      <c r="M4005" s="141" t="str">
        <f>L4005*(1-K4005)</f>
      </c>
    </row>
    <row r="4006">
      <c r="A4006" t="s">
        <v>148</v>
      </c>
      <c r="B4006" t="s">
        <v>168</v>
      </c>
      <c r="C4006" s="4" t="s">
        <v>169</v>
      </c>
      <c r="D4006" t="s">
        <v>166</v>
      </c>
      <c r="E4006" t="s">
        <v>451</v>
      </c>
      <c r="F4006" s="134" t="n">
        <v>2047</v>
      </c>
      <c r="G4006" s="135" t="n">
        <v>34</v>
      </c>
      <c r="H4006" s="136" t="n">
        <v>1176.45275751353</v>
      </c>
      <c r="I4006" s="137" t="n">
        <v>4765911.16594454</v>
      </c>
      <c r="J4006" s="138" t="str">
        <f>IF(I4006&gt;0,H4006/I4006,0)</f>
      </c>
      <c r="K4006" s="139" t="str">
        <f>1-EXP(-J4006)</f>
      </c>
      <c r="L4006" s="140" t="str">
        <f>IF(G4006=30,1,M4005)</f>
      </c>
      <c r="M4006" s="141" t="str">
        <f>L4006*(1-K4006)</f>
      </c>
    </row>
    <row r="4007">
      <c r="A4007" t="s">
        <v>148</v>
      </c>
      <c r="B4007" t="s">
        <v>168</v>
      </c>
      <c r="C4007" s="4" t="s">
        <v>169</v>
      </c>
      <c r="D4007" t="s">
        <v>166</v>
      </c>
      <c r="E4007" t="s">
        <v>451</v>
      </c>
      <c r="F4007" s="134" t="n">
        <v>2047</v>
      </c>
      <c r="G4007" s="135" t="n">
        <v>35</v>
      </c>
      <c r="H4007" s="136" t="n">
        <v>1626.9730174279</v>
      </c>
      <c r="I4007" s="137" t="n">
        <v>4877530.60319068</v>
      </c>
      <c r="J4007" s="138" t="str">
        <f>IF(I4007&gt;0,H4007/I4007,0)</f>
      </c>
      <c r="K4007" s="139" t="str">
        <f>1-EXP(-J4007)</f>
      </c>
      <c r="L4007" s="140" t="str">
        <f>IF(G4007=30,1,M4006)</f>
      </c>
      <c r="M4007" s="141" t="str">
        <f>L4007*(1-K4007)</f>
      </c>
    </row>
    <row r="4008">
      <c r="A4008" t="s">
        <v>148</v>
      </c>
      <c r="B4008" t="s">
        <v>168</v>
      </c>
      <c r="C4008" s="4" t="s">
        <v>169</v>
      </c>
      <c r="D4008" t="s">
        <v>166</v>
      </c>
      <c r="E4008" t="s">
        <v>451</v>
      </c>
      <c r="F4008" s="134" t="n">
        <v>2047</v>
      </c>
      <c r="G4008" s="135" t="n">
        <v>36</v>
      </c>
      <c r="H4008" s="136" t="n">
        <v>1895.35639115602</v>
      </c>
      <c r="I4008" s="137" t="n">
        <v>4848172.17639333</v>
      </c>
      <c r="J4008" s="138" t="str">
        <f>IF(I4008&gt;0,H4008/I4008,0)</f>
      </c>
      <c r="K4008" s="139" t="str">
        <f>1-EXP(-J4008)</f>
      </c>
      <c r="L4008" s="140" t="str">
        <f>IF(G4008=30,1,M4007)</f>
      </c>
      <c r="M4008" s="141" t="str">
        <f>L4008*(1-K4008)</f>
      </c>
    </row>
    <row r="4009">
      <c r="A4009" t="s">
        <v>148</v>
      </c>
      <c r="B4009" t="s">
        <v>168</v>
      </c>
      <c r="C4009" s="4" t="s">
        <v>169</v>
      </c>
      <c r="D4009" t="s">
        <v>166</v>
      </c>
      <c r="E4009" t="s">
        <v>451</v>
      </c>
      <c r="F4009" s="134" t="n">
        <v>2047</v>
      </c>
      <c r="G4009" s="135" t="n">
        <v>37</v>
      </c>
      <c r="H4009" s="136" t="n">
        <v>1980.4515159394</v>
      </c>
      <c r="I4009" s="137" t="n">
        <v>4713651.59008469</v>
      </c>
      <c r="J4009" s="138" t="str">
        <f>IF(I4009&gt;0,H4009/I4009,0)</f>
      </c>
      <c r="K4009" s="139" t="str">
        <f>1-EXP(-J4009)</f>
      </c>
      <c r="L4009" s="140" t="str">
        <f>IF(G4009=30,1,M4008)</f>
      </c>
      <c r="M4009" s="141" t="str">
        <f>L4009*(1-K4009)</f>
      </c>
    </row>
    <row r="4010">
      <c r="A4010" t="s">
        <v>148</v>
      </c>
      <c r="B4010" t="s">
        <v>168</v>
      </c>
      <c r="C4010" s="4" t="s">
        <v>169</v>
      </c>
      <c r="D4010" t="s">
        <v>166</v>
      </c>
      <c r="E4010" t="s">
        <v>451</v>
      </c>
      <c r="F4010" s="134" t="n">
        <v>2047</v>
      </c>
      <c r="G4010" s="135" t="n">
        <v>38</v>
      </c>
      <c r="H4010" s="136" t="n">
        <v>2103.50828705788</v>
      </c>
      <c r="I4010" s="137" t="n">
        <v>4641429.11061251</v>
      </c>
      <c r="J4010" s="138" t="str">
        <f>IF(I4010&gt;0,H4010/I4010,0)</f>
      </c>
      <c r="K4010" s="139" t="str">
        <f>1-EXP(-J4010)</f>
      </c>
      <c r="L4010" s="140" t="str">
        <f>IF(G4010=30,1,M4009)</f>
      </c>
      <c r="M4010" s="141" t="str">
        <f>L4010*(1-K4010)</f>
      </c>
    </row>
    <row r="4011">
      <c r="A4011" t="s">
        <v>148</v>
      </c>
      <c r="B4011" t="s">
        <v>168</v>
      </c>
      <c r="C4011" s="4" t="s">
        <v>169</v>
      </c>
      <c r="D4011" t="s">
        <v>166</v>
      </c>
      <c r="E4011" t="s">
        <v>451</v>
      </c>
      <c r="F4011" s="134" t="n">
        <v>2047</v>
      </c>
      <c r="G4011" s="135" t="n">
        <v>39</v>
      </c>
      <c r="H4011" s="136" t="n">
        <v>2253.92662958293</v>
      </c>
      <c r="I4011" s="137" t="n">
        <v>4596730.9449111</v>
      </c>
      <c r="J4011" s="138" t="str">
        <f>IF(I4011&gt;0,H4011/I4011,0)</f>
      </c>
      <c r="K4011" s="139" t="str">
        <f>1-EXP(-J4011)</f>
      </c>
      <c r="L4011" s="140" t="str">
        <f>IF(G4011=30,1,M4010)</f>
      </c>
      <c r="M4011" s="141" t="str">
        <f>L4011*(1-K4011)</f>
      </c>
    </row>
    <row r="4012">
      <c r="A4012" t="s">
        <v>148</v>
      </c>
      <c r="B4012" t="s">
        <v>168</v>
      </c>
      <c r="C4012" s="4" t="s">
        <v>169</v>
      </c>
      <c r="D4012" t="s">
        <v>166</v>
      </c>
      <c r="E4012" t="s">
        <v>451</v>
      </c>
      <c r="F4012" s="134" t="n">
        <v>2047</v>
      </c>
      <c r="G4012" s="135" t="n">
        <v>40</v>
      </c>
      <c r="H4012" s="136" t="n">
        <v>3120.04578719152</v>
      </c>
      <c r="I4012" s="137" t="n">
        <v>4619145.50130354</v>
      </c>
      <c r="J4012" s="138" t="str">
        <f>IF(I4012&gt;0,H4012/I4012,0)</f>
      </c>
      <c r="K4012" s="139" t="str">
        <f>1-EXP(-J4012)</f>
      </c>
      <c r="L4012" s="140" t="str">
        <f>IF(G4012=30,1,M4011)</f>
      </c>
      <c r="M4012" s="141" t="str">
        <f>L4012*(1-K4012)</f>
      </c>
    </row>
    <row r="4013">
      <c r="A4013" t="s">
        <v>148</v>
      </c>
      <c r="B4013" t="s">
        <v>168</v>
      </c>
      <c r="C4013" s="4" t="s">
        <v>169</v>
      </c>
      <c r="D4013" t="s">
        <v>166</v>
      </c>
      <c r="E4013" t="s">
        <v>451</v>
      </c>
      <c r="F4013" s="134" t="n">
        <v>2047</v>
      </c>
      <c r="G4013" s="135" t="n">
        <v>41</v>
      </c>
      <c r="H4013" s="136" t="n">
        <v>3439.76497668783</v>
      </c>
      <c r="I4013" s="137" t="n">
        <v>4532880.69391985</v>
      </c>
      <c r="J4013" s="138" t="str">
        <f>IF(I4013&gt;0,H4013/I4013,0)</f>
      </c>
      <c r="K4013" s="139" t="str">
        <f>1-EXP(-J4013)</f>
      </c>
      <c r="L4013" s="140" t="str">
        <f>IF(G4013=30,1,M4012)</f>
      </c>
      <c r="M4013" s="141" t="str">
        <f>L4013*(1-K4013)</f>
      </c>
    </row>
    <row r="4014">
      <c r="A4014" t="s">
        <v>148</v>
      </c>
      <c r="B4014" t="s">
        <v>168</v>
      </c>
      <c r="C4014" s="4" t="s">
        <v>169</v>
      </c>
      <c r="D4014" t="s">
        <v>166</v>
      </c>
      <c r="E4014" t="s">
        <v>451</v>
      </c>
      <c r="F4014" s="134" t="n">
        <v>2047</v>
      </c>
      <c r="G4014" s="135" t="n">
        <v>42</v>
      </c>
      <c r="H4014" s="136" t="n">
        <v>3679.37735817377</v>
      </c>
      <c r="I4014" s="137" t="n">
        <v>4468401.42417909</v>
      </c>
      <c r="J4014" s="138" t="str">
        <f>IF(I4014&gt;0,H4014/I4014,0)</f>
      </c>
      <c r="K4014" s="139" t="str">
        <f>1-EXP(-J4014)</f>
      </c>
      <c r="L4014" s="140" t="str">
        <f>IF(G4014=30,1,M4013)</f>
      </c>
      <c r="M4014" s="141" t="str">
        <f>L4014*(1-K4014)</f>
      </c>
    </row>
    <row r="4015">
      <c r="A4015" t="s">
        <v>148</v>
      </c>
      <c r="B4015" t="s">
        <v>168</v>
      </c>
      <c r="C4015" s="4" t="s">
        <v>169</v>
      </c>
      <c r="D4015" t="s">
        <v>166</v>
      </c>
      <c r="E4015" t="s">
        <v>451</v>
      </c>
      <c r="F4015" s="134" t="n">
        <v>2047</v>
      </c>
      <c r="G4015" s="135" t="n">
        <v>43</v>
      </c>
      <c r="H4015" s="136" t="n">
        <v>3884.13719456888</v>
      </c>
      <c r="I4015" s="137" t="n">
        <v>4336874.99881582</v>
      </c>
      <c r="J4015" s="138" t="str">
        <f>IF(I4015&gt;0,H4015/I4015,0)</f>
      </c>
      <c r="K4015" s="139" t="str">
        <f>1-EXP(-J4015)</f>
      </c>
      <c r="L4015" s="140" t="str">
        <f>IF(G4015=30,1,M4014)</f>
      </c>
      <c r="M4015" s="141" t="str">
        <f>L4015*(1-K4015)</f>
      </c>
    </row>
    <row r="4016">
      <c r="A4016" t="s">
        <v>148</v>
      </c>
      <c r="B4016" t="s">
        <v>168</v>
      </c>
      <c r="C4016" s="4" t="s">
        <v>169</v>
      </c>
      <c r="D4016" t="s">
        <v>166</v>
      </c>
      <c r="E4016" t="s">
        <v>451</v>
      </c>
      <c r="F4016" s="134" t="n">
        <v>2047</v>
      </c>
      <c r="G4016" s="135" t="n">
        <v>44</v>
      </c>
      <c r="H4016" s="136" t="n">
        <v>4166.41011159496</v>
      </c>
      <c r="I4016" s="137" t="n">
        <v>4266893.31001608</v>
      </c>
      <c r="J4016" s="138" t="str">
        <f>IF(I4016&gt;0,H4016/I4016,0)</f>
      </c>
      <c r="K4016" s="139" t="str">
        <f>1-EXP(-J4016)</f>
      </c>
      <c r="L4016" s="140" t="str">
        <f>IF(G4016=30,1,M4015)</f>
      </c>
      <c r="M4016" s="141" t="str">
        <f>L4016*(1-K4016)</f>
      </c>
    </row>
    <row r="4017">
      <c r="A4017" t="s">
        <v>148</v>
      </c>
      <c r="B4017" t="s">
        <v>168</v>
      </c>
      <c r="C4017" s="4" t="s">
        <v>169</v>
      </c>
      <c r="D4017" t="s">
        <v>166</v>
      </c>
      <c r="E4017" t="s">
        <v>451</v>
      </c>
      <c r="F4017" s="134" t="n">
        <v>2047</v>
      </c>
      <c r="G4017" s="135" t="n">
        <v>45</v>
      </c>
      <c r="H4017" s="136" t="n">
        <v>5501.26866025252</v>
      </c>
      <c r="I4017" s="137" t="n">
        <v>4237277.12951185</v>
      </c>
      <c r="J4017" s="138" t="str">
        <f>IF(I4017&gt;0,H4017/I4017,0)</f>
      </c>
      <c r="K4017" s="139" t="str">
        <f>1-EXP(-J4017)</f>
      </c>
      <c r="L4017" s="140" t="str">
        <f>IF(G4017=30,1,M4016)</f>
      </c>
      <c r="M4017" s="141" t="str">
        <f>L4017*(1-K4017)</f>
      </c>
    </row>
    <row r="4018">
      <c r="A4018" t="s">
        <v>148</v>
      </c>
      <c r="B4018" t="s">
        <v>168</v>
      </c>
      <c r="C4018" s="4" t="s">
        <v>169</v>
      </c>
      <c r="D4018" t="s">
        <v>166</v>
      </c>
      <c r="E4018" t="s">
        <v>451</v>
      </c>
      <c r="F4018" s="134" t="n">
        <v>2047</v>
      </c>
      <c r="G4018" s="135" t="n">
        <v>46</v>
      </c>
      <c r="H4018" s="136" t="n">
        <v>6040.67089630414</v>
      </c>
      <c r="I4018" s="137" t="n">
        <v>4209294.19420531</v>
      </c>
      <c r="J4018" s="138" t="str">
        <f>IF(I4018&gt;0,H4018/I4018,0)</f>
      </c>
      <c r="K4018" s="139" t="str">
        <f>1-EXP(-J4018)</f>
      </c>
      <c r="L4018" s="140" t="str">
        <f>IF(G4018=30,1,M4017)</f>
      </c>
      <c r="M4018" s="141" t="str">
        <f>L4018*(1-K4018)</f>
      </c>
    </row>
    <row r="4019">
      <c r="A4019" t="s">
        <v>148</v>
      </c>
      <c r="B4019" t="s">
        <v>168</v>
      </c>
      <c r="C4019" s="4" t="s">
        <v>169</v>
      </c>
      <c r="D4019" t="s">
        <v>166</v>
      </c>
      <c r="E4019" t="s">
        <v>451</v>
      </c>
      <c r="F4019" s="134" t="n">
        <v>2047</v>
      </c>
      <c r="G4019" s="135" t="n">
        <v>47</v>
      </c>
      <c r="H4019" s="136" t="n">
        <v>6574.60232159453</v>
      </c>
      <c r="I4019" s="137" t="n">
        <v>4180902.63408555</v>
      </c>
      <c r="J4019" s="138" t="str">
        <f>IF(I4019&gt;0,H4019/I4019,0)</f>
      </c>
      <c r="K4019" s="139" t="str">
        <f>1-EXP(-J4019)</f>
      </c>
      <c r="L4019" s="140" t="str">
        <f>IF(G4019=30,1,M4018)</f>
      </c>
      <c r="M4019" s="141" t="str">
        <f>L4019*(1-K4019)</f>
      </c>
    </row>
    <row r="4020">
      <c r="A4020" t="s">
        <v>148</v>
      </c>
      <c r="B4020" t="s">
        <v>168</v>
      </c>
      <c r="C4020" s="4" t="s">
        <v>169</v>
      </c>
      <c r="D4020" t="s">
        <v>166</v>
      </c>
      <c r="E4020" t="s">
        <v>451</v>
      </c>
      <c r="F4020" s="134" t="n">
        <v>2047</v>
      </c>
      <c r="G4020" s="135" t="n">
        <v>48</v>
      </c>
      <c r="H4020" s="136" t="n">
        <v>7232.40376445711</v>
      </c>
      <c r="I4020" s="137" t="n">
        <v>4189969.58960959</v>
      </c>
      <c r="J4020" s="138" t="str">
        <f>IF(I4020&gt;0,H4020/I4020,0)</f>
      </c>
      <c r="K4020" s="139" t="str">
        <f>1-EXP(-J4020)</f>
      </c>
      <c r="L4020" s="140" t="str">
        <f>IF(G4020=30,1,M4019)</f>
      </c>
      <c r="M4020" s="141" t="str">
        <f>L4020*(1-K4020)</f>
      </c>
    </row>
    <row r="4021">
      <c r="A4021" t="s">
        <v>148</v>
      </c>
      <c r="B4021" t="s">
        <v>168</v>
      </c>
      <c r="C4021" s="4" t="s">
        <v>169</v>
      </c>
      <c r="D4021" t="s">
        <v>166</v>
      </c>
      <c r="E4021" t="s">
        <v>451</v>
      </c>
      <c r="F4021" s="134" t="n">
        <v>2047</v>
      </c>
      <c r="G4021" s="135" t="n">
        <v>49</v>
      </c>
      <c r="H4021" s="136" t="n">
        <v>8032.93353463231</v>
      </c>
      <c r="I4021" s="137" t="n">
        <v>4235533.57576799</v>
      </c>
      <c r="J4021" s="138" t="str">
        <f>IF(I4021&gt;0,H4021/I4021,0)</f>
      </c>
      <c r="K4021" s="139" t="str">
        <f>1-EXP(-J4021)</f>
      </c>
      <c r="L4021" s="140" t="str">
        <f>IF(G4021=30,1,M4020)</f>
      </c>
      <c r="M4021" s="141" t="str">
        <f>L4021*(1-K4021)</f>
      </c>
    </row>
    <row r="4022">
      <c r="A4022" t="s">
        <v>148</v>
      </c>
      <c r="B4022" t="s">
        <v>168</v>
      </c>
      <c r="C4022" s="4" t="s">
        <v>169</v>
      </c>
      <c r="D4022" t="s">
        <v>166</v>
      </c>
      <c r="E4022" t="s">
        <v>451</v>
      </c>
      <c r="F4022" s="134" t="n">
        <v>2047</v>
      </c>
      <c r="G4022" s="135" t="n">
        <v>50</v>
      </c>
      <c r="H4022" s="136" t="n">
        <v>9636.88408193516</v>
      </c>
      <c r="I4022" s="137" t="n">
        <v>4352478.23171019</v>
      </c>
      <c r="J4022" s="138" t="str">
        <f>IF(I4022&gt;0,H4022/I4022,0)</f>
      </c>
      <c r="K4022" s="139" t="str">
        <f>1-EXP(-J4022)</f>
      </c>
      <c r="L4022" s="140" t="str">
        <f>IF(G4022=30,1,M4021)</f>
      </c>
      <c r="M4022" s="141" t="str">
        <f>L4022*(1-K4022)</f>
      </c>
    </row>
    <row r="4023">
      <c r="A4023" t="s">
        <v>148</v>
      </c>
      <c r="B4023" t="s">
        <v>168</v>
      </c>
      <c r="C4023" s="4" t="s">
        <v>169</v>
      </c>
      <c r="D4023" t="s">
        <v>166</v>
      </c>
      <c r="E4023" t="s">
        <v>451</v>
      </c>
      <c r="F4023" s="134" t="n">
        <v>2047</v>
      </c>
      <c r="G4023" s="135" t="n">
        <v>51</v>
      </c>
      <c r="H4023" s="136" t="n">
        <v>10402.8618143563</v>
      </c>
      <c r="I4023" s="137" t="n">
        <v>4294945.99394404</v>
      </c>
      <c r="J4023" s="138" t="str">
        <f>IF(I4023&gt;0,H4023/I4023,0)</f>
      </c>
      <c r="K4023" s="139" t="str">
        <f>1-EXP(-J4023)</f>
      </c>
      <c r="L4023" s="140" t="str">
        <f>IF(G4023=30,1,M4022)</f>
      </c>
      <c r="M4023" s="141" t="str">
        <f>L4023*(1-K4023)</f>
      </c>
    </row>
    <row r="4024">
      <c r="A4024" t="s">
        <v>148</v>
      </c>
      <c r="B4024" t="s">
        <v>168</v>
      </c>
      <c r="C4024" s="4" t="s">
        <v>169</v>
      </c>
      <c r="D4024" t="s">
        <v>166</v>
      </c>
      <c r="E4024" t="s">
        <v>451</v>
      </c>
      <c r="F4024" s="134" t="n">
        <v>2047</v>
      </c>
      <c r="G4024" s="135" t="n">
        <v>52</v>
      </c>
      <c r="H4024" s="136" t="n">
        <v>11143.7913687361</v>
      </c>
      <c r="I4024" s="137" t="n">
        <v>4207922.65652461</v>
      </c>
      <c r="J4024" s="138" t="str">
        <f>IF(I4024&gt;0,H4024/I4024,0)</f>
      </c>
      <c r="K4024" s="139" t="str">
        <f>1-EXP(-J4024)</f>
      </c>
      <c r="L4024" s="140" t="str">
        <f>IF(G4024=30,1,M4023)</f>
      </c>
      <c r="M4024" s="141" t="str">
        <f>L4024*(1-K4024)</f>
      </c>
    </row>
    <row r="4025">
      <c r="A4025" t="s">
        <v>148</v>
      </c>
      <c r="B4025" t="s">
        <v>168</v>
      </c>
      <c r="C4025" s="4" t="s">
        <v>169</v>
      </c>
      <c r="D4025" t="s">
        <v>166</v>
      </c>
      <c r="E4025" t="s">
        <v>451</v>
      </c>
      <c r="F4025" s="134" t="n">
        <v>2047</v>
      </c>
      <c r="G4025" s="135" t="n">
        <v>53</v>
      </c>
      <c r="H4025" s="136" t="n">
        <v>11946.7618010188</v>
      </c>
      <c r="I4025" s="137" t="n">
        <v>4134605.17260041</v>
      </c>
      <c r="J4025" s="138" t="str">
        <f>IF(I4025&gt;0,H4025/I4025,0)</f>
      </c>
      <c r="K4025" s="139" t="str">
        <f>1-EXP(-J4025)</f>
      </c>
      <c r="L4025" s="140" t="str">
        <f>IF(G4025=30,1,M4024)</f>
      </c>
      <c r="M4025" s="141" t="str">
        <f>L4025*(1-K4025)</f>
      </c>
    </row>
    <row r="4026">
      <c r="A4026" t="s">
        <v>148</v>
      </c>
      <c r="B4026" t="s">
        <v>168</v>
      </c>
      <c r="C4026" s="4" t="s">
        <v>169</v>
      </c>
      <c r="D4026" t="s">
        <v>166</v>
      </c>
      <c r="E4026" t="s">
        <v>451</v>
      </c>
      <c r="F4026" s="134" t="n">
        <v>2047</v>
      </c>
      <c r="G4026" s="135" t="n">
        <v>54</v>
      </c>
      <c r="H4026" s="136" t="n">
        <v>12787.3626561664</v>
      </c>
      <c r="I4026" s="137" t="n">
        <v>4063345.94702862</v>
      </c>
      <c r="J4026" s="138" t="str">
        <f>IF(I4026&gt;0,H4026/I4026,0)</f>
      </c>
      <c r="K4026" s="139" t="str">
        <f>1-EXP(-J4026)</f>
      </c>
      <c r="L4026" s="140" t="str">
        <f>IF(G4026=30,1,M4025)</f>
      </c>
      <c r="M4026" s="141" t="str">
        <f>L4026*(1-K4026)</f>
      </c>
    </row>
    <row r="4027">
      <c r="A4027" t="s">
        <v>148</v>
      </c>
      <c r="B4027" t="s">
        <v>168</v>
      </c>
      <c r="C4027" s="4" t="s">
        <v>169</v>
      </c>
      <c r="D4027" t="s">
        <v>166</v>
      </c>
      <c r="E4027" t="s">
        <v>451</v>
      </c>
      <c r="F4027" s="134" t="n">
        <v>2047</v>
      </c>
      <c r="G4027" s="135" t="n">
        <v>55</v>
      </c>
      <c r="H4027" s="136" t="n">
        <v>13688.6763210851</v>
      </c>
      <c r="I4027" s="137" t="n">
        <v>4076447.03278907</v>
      </c>
      <c r="J4027" s="138" t="str">
        <f>IF(I4027&gt;0,H4027/I4027,0)</f>
      </c>
      <c r="K4027" s="139" t="str">
        <f>1-EXP(-J4027)</f>
      </c>
      <c r="L4027" s="140" t="str">
        <f>IF(G4027=30,1,M4026)</f>
      </c>
      <c r="M4027" s="141" t="str">
        <f>L4027*(1-K4027)</f>
      </c>
    </row>
    <row r="4028">
      <c r="A4028" t="s">
        <v>148</v>
      </c>
      <c r="B4028" t="s">
        <v>168</v>
      </c>
      <c r="C4028" s="4" t="s">
        <v>169</v>
      </c>
      <c r="D4028" t="s">
        <v>166</v>
      </c>
      <c r="E4028" t="s">
        <v>451</v>
      </c>
      <c r="F4028" s="134" t="n">
        <v>2047</v>
      </c>
      <c r="G4028" s="135" t="n">
        <v>56</v>
      </c>
      <c r="H4028" s="136" t="n">
        <v>14845.9328377444</v>
      </c>
      <c r="I4028" s="137" t="n">
        <v>4068498.20327443</v>
      </c>
      <c r="J4028" s="138" t="str">
        <f>IF(I4028&gt;0,H4028/I4028,0)</f>
      </c>
      <c r="K4028" s="139" t="str">
        <f>1-EXP(-J4028)</f>
      </c>
      <c r="L4028" s="140" t="str">
        <f>IF(G4028=30,1,M4027)</f>
      </c>
      <c r="M4028" s="141" t="str">
        <f>L4028*(1-K4028)</f>
      </c>
    </row>
    <row r="4029">
      <c r="A4029" t="s">
        <v>148</v>
      </c>
      <c r="B4029" t="s">
        <v>168</v>
      </c>
      <c r="C4029" s="4" t="s">
        <v>169</v>
      </c>
      <c r="D4029" t="s">
        <v>166</v>
      </c>
      <c r="E4029" t="s">
        <v>451</v>
      </c>
      <c r="F4029" s="134" t="n">
        <v>2047</v>
      </c>
      <c r="G4029" s="135" t="n">
        <v>57</v>
      </c>
      <c r="H4029" s="136" t="n">
        <v>21598.0981367439</v>
      </c>
      <c r="I4029" s="137" t="n">
        <v>5981809.75337321</v>
      </c>
      <c r="J4029" s="138" t="str">
        <f>IF(I4029&gt;0,H4029/I4029,0)</f>
      </c>
      <c r="K4029" s="139" t="str">
        <f>1-EXP(-J4029)</f>
      </c>
      <c r="L4029" s="140" t="str">
        <f>IF(G4029=30,1,M4028)</f>
      </c>
      <c r="M4029" s="141" t="str">
        <f>L4029*(1-K4029)</f>
      </c>
    </row>
    <row r="4030">
      <c r="A4030" t="s">
        <v>148</v>
      </c>
      <c r="B4030" t="s">
        <v>168</v>
      </c>
      <c r="C4030" s="4" t="s">
        <v>169</v>
      </c>
      <c r="D4030" t="s">
        <v>166</v>
      </c>
      <c r="E4030" t="s">
        <v>451</v>
      </c>
      <c r="F4030" s="134" t="n">
        <v>2047</v>
      </c>
      <c r="G4030" s="135" t="n">
        <v>58</v>
      </c>
      <c r="H4030" s="136" t="n">
        <v>17268.9542527694</v>
      </c>
      <c r="I4030" s="137" t="n">
        <v>3974351.75989856</v>
      </c>
      <c r="J4030" s="138" t="str">
        <f>IF(I4030&gt;0,H4030/I4030,0)</f>
      </c>
      <c r="K4030" s="139" t="str">
        <f>1-EXP(-J4030)</f>
      </c>
      <c r="L4030" s="140" t="str">
        <f>IF(G4030=30,1,M4029)</f>
      </c>
      <c r="M4030" s="141" t="str">
        <f>L4030*(1-K4030)</f>
      </c>
    </row>
    <row r="4031">
      <c r="A4031" t="s">
        <v>148</v>
      </c>
      <c r="B4031" t="s">
        <v>168</v>
      </c>
      <c r="C4031" s="4" t="s">
        <v>169</v>
      </c>
      <c r="D4031" t="s">
        <v>166</v>
      </c>
      <c r="E4031" t="s">
        <v>451</v>
      </c>
      <c r="F4031" s="134" t="n">
        <v>2047</v>
      </c>
      <c r="G4031" s="135" t="n">
        <v>59</v>
      </c>
      <c r="H4031" s="136" t="n">
        <v>18678.375819744</v>
      </c>
      <c r="I4031" s="137" t="n">
        <v>3927543.81362356</v>
      </c>
      <c r="J4031" s="138" t="str">
        <f>IF(I4031&gt;0,H4031/I4031,0)</f>
      </c>
      <c r="K4031" s="139" t="str">
        <f>1-EXP(-J4031)</f>
      </c>
      <c r="L4031" s="140" t="str">
        <f>IF(G4031=30,1,M4030)</f>
      </c>
      <c r="M4031" s="141" t="str">
        <f>L4031*(1-K4031)</f>
      </c>
    </row>
    <row r="4032">
      <c r="A4032" t="s">
        <v>148</v>
      </c>
      <c r="B4032" t="s">
        <v>168</v>
      </c>
      <c r="C4032" s="4" t="s">
        <v>169</v>
      </c>
      <c r="D4032" t="s">
        <v>166</v>
      </c>
      <c r="E4032" t="s">
        <v>451</v>
      </c>
      <c r="F4032" s="134" t="n">
        <v>2047</v>
      </c>
      <c r="G4032" s="135" t="n">
        <v>60</v>
      </c>
      <c r="H4032" s="136" t="n">
        <v>19375.3442924872</v>
      </c>
      <c r="I4032" s="137" t="n">
        <v>3773871.45135289</v>
      </c>
      <c r="J4032" s="138" t="str">
        <f>IF(I4032&gt;0,H4032/I4032,0)</f>
      </c>
      <c r="K4032" s="139" t="str">
        <f>1-EXP(-J4032)</f>
      </c>
      <c r="L4032" s="140" t="str">
        <f>IF(G4032=30,1,M4031)</f>
      </c>
      <c r="M4032" s="141" t="str">
        <f>L4032*(1-K4032)</f>
      </c>
    </row>
    <row r="4033">
      <c r="A4033" t="s">
        <v>148</v>
      </c>
      <c r="B4033" t="s">
        <v>168</v>
      </c>
      <c r="C4033" s="4" t="s">
        <v>169</v>
      </c>
      <c r="D4033" t="s">
        <v>166</v>
      </c>
      <c r="E4033" t="s">
        <v>451</v>
      </c>
      <c r="F4033" s="134" t="n">
        <v>2047</v>
      </c>
      <c r="G4033" s="135" t="n">
        <v>61</v>
      </c>
      <c r="H4033" s="136" t="n">
        <v>20890.9141135174</v>
      </c>
      <c r="I4033" s="137" t="n">
        <v>3706708.84977088</v>
      </c>
      <c r="J4033" s="138" t="str">
        <f>IF(I4033&gt;0,H4033/I4033,0)</f>
      </c>
      <c r="K4033" s="139" t="str">
        <f>1-EXP(-J4033)</f>
      </c>
      <c r="L4033" s="140" t="str">
        <f>IF(G4033=30,1,M4032)</f>
      </c>
      <c r="M4033" s="141" t="str">
        <f>L4033*(1-K4033)</f>
      </c>
    </row>
    <row r="4034">
      <c r="A4034" t="s">
        <v>148</v>
      </c>
      <c r="B4034" t="s">
        <v>168</v>
      </c>
      <c r="C4034" s="4" t="s">
        <v>169</v>
      </c>
      <c r="D4034" t="s">
        <v>166</v>
      </c>
      <c r="E4034" t="s">
        <v>451</v>
      </c>
      <c r="F4034" s="134" t="n">
        <v>2047</v>
      </c>
      <c r="G4034" s="135" t="n">
        <v>62</v>
      </c>
      <c r="H4034" s="136" t="n">
        <v>23021.2608987677</v>
      </c>
      <c r="I4034" s="137" t="n">
        <v>3719551.64665832</v>
      </c>
      <c r="J4034" s="138" t="str">
        <f>IF(I4034&gt;0,H4034/I4034,0)</f>
      </c>
      <c r="K4034" s="139" t="str">
        <f>1-EXP(-J4034)</f>
      </c>
      <c r="L4034" s="140" t="str">
        <f>IF(G4034=30,1,M4033)</f>
      </c>
      <c r="M4034" s="141" t="str">
        <f>L4034*(1-K4034)</f>
      </c>
    </row>
    <row r="4035">
      <c r="A4035" t="s">
        <v>148</v>
      </c>
      <c r="B4035" t="s">
        <v>168</v>
      </c>
      <c r="C4035" s="4" t="s">
        <v>169</v>
      </c>
      <c r="D4035" t="s">
        <v>166</v>
      </c>
      <c r="E4035" t="s">
        <v>451</v>
      </c>
      <c r="F4035" s="134" t="n">
        <v>2047</v>
      </c>
      <c r="G4035" s="135" t="n">
        <v>63</v>
      </c>
      <c r="H4035" s="136" t="n">
        <v>25483.6882091398</v>
      </c>
      <c r="I4035" s="137" t="n">
        <v>3749631.71810354</v>
      </c>
      <c r="J4035" s="138" t="str">
        <f>IF(I4035&gt;0,H4035/I4035,0)</f>
      </c>
      <c r="K4035" s="139" t="str">
        <f>1-EXP(-J4035)</f>
      </c>
      <c r="L4035" s="140" t="str">
        <f>IF(G4035=30,1,M4034)</f>
      </c>
      <c r="M4035" s="141" t="str">
        <f>L4035*(1-K4035)</f>
      </c>
    </row>
    <row r="4036">
      <c r="A4036" t="s">
        <v>148</v>
      </c>
      <c r="B4036" t="s">
        <v>168</v>
      </c>
      <c r="C4036" s="4" t="s">
        <v>169</v>
      </c>
      <c r="D4036" t="s">
        <v>166</v>
      </c>
      <c r="E4036" t="s">
        <v>451</v>
      </c>
      <c r="F4036" s="134" t="n">
        <v>2047</v>
      </c>
      <c r="G4036" s="135" t="n">
        <v>64</v>
      </c>
      <c r="H4036" s="136" t="n">
        <v>27454.9236628156</v>
      </c>
      <c r="I4036" s="137" t="n">
        <v>3680275.49804993</v>
      </c>
      <c r="J4036" s="138" t="str">
        <f>IF(I4036&gt;0,H4036/I4036,0)</f>
      </c>
      <c r="K4036" s="139" t="str">
        <f>1-EXP(-J4036)</f>
      </c>
      <c r="L4036" s="140" t="str">
        <f>IF(G4036=30,1,M4035)</f>
      </c>
      <c r="M4036" s="141" t="str">
        <f>L4036*(1-K4036)</f>
      </c>
    </row>
    <row r="4037">
      <c r="A4037" t="s">
        <v>148</v>
      </c>
      <c r="B4037" t="s">
        <v>168</v>
      </c>
      <c r="C4037" s="4" t="s">
        <v>169</v>
      </c>
      <c r="D4037" t="s">
        <v>166</v>
      </c>
      <c r="E4037" t="s">
        <v>451</v>
      </c>
      <c r="F4037" s="134" t="n">
        <v>2047</v>
      </c>
      <c r="G4037" s="135" t="n">
        <v>65</v>
      </c>
      <c r="H4037" s="136" t="n">
        <v>27376.5933198418</v>
      </c>
      <c r="I4037" s="137" t="n">
        <v>3511544.11350345</v>
      </c>
      <c r="J4037" s="138" t="str">
        <f>IF(I4037&gt;0,H4037/I4037,0)</f>
      </c>
      <c r="K4037" s="139" t="str">
        <f>1-EXP(-J4037)</f>
      </c>
      <c r="L4037" s="140" t="str">
        <f>IF(G4037=30,1,M4036)</f>
      </c>
      <c r="M4037" s="141" t="str">
        <f>L4037*(1-K4037)</f>
      </c>
    </row>
    <row r="4038">
      <c r="A4038" t="s">
        <v>148</v>
      </c>
      <c r="B4038" t="s">
        <v>168</v>
      </c>
      <c r="C4038" s="4" t="s">
        <v>169</v>
      </c>
      <c r="D4038" t="s">
        <v>166</v>
      </c>
      <c r="E4038" t="s">
        <v>451</v>
      </c>
      <c r="F4038" s="134" t="n">
        <v>2047</v>
      </c>
      <c r="G4038" s="135" t="n">
        <v>66</v>
      </c>
      <c r="H4038" s="136" t="n">
        <v>29053.5561388282</v>
      </c>
      <c r="I4038" s="137" t="n">
        <v>3395393.82005317</v>
      </c>
      <c r="J4038" s="138" t="str">
        <f>IF(I4038&gt;0,H4038/I4038,0)</f>
      </c>
      <c r="K4038" s="139" t="str">
        <f>1-EXP(-J4038)</f>
      </c>
      <c r="L4038" s="140" t="str">
        <f>IF(G4038=30,1,M4037)</f>
      </c>
      <c r="M4038" s="141" t="str">
        <f>L4038*(1-K4038)</f>
      </c>
    </row>
    <row r="4039">
      <c r="A4039" t="s">
        <v>148</v>
      </c>
      <c r="B4039" t="s">
        <v>168</v>
      </c>
      <c r="C4039" s="4" t="s">
        <v>169</v>
      </c>
      <c r="D4039" t="s">
        <v>166</v>
      </c>
      <c r="E4039" t="s">
        <v>451</v>
      </c>
      <c r="F4039" s="134" t="n">
        <v>2047</v>
      </c>
      <c r="G4039" s="135" t="n">
        <v>67</v>
      </c>
      <c r="H4039" s="136" t="n">
        <v>30923.47321574</v>
      </c>
      <c r="I4039" s="137" t="n">
        <v>3289240.63132206</v>
      </c>
      <c r="J4039" s="138" t="str">
        <f>IF(I4039&gt;0,H4039/I4039,0)</f>
      </c>
      <c r="K4039" s="139" t="str">
        <f>1-EXP(-J4039)</f>
      </c>
      <c r="L4039" s="140" t="str">
        <f>IF(G4039=30,1,M4038)</f>
      </c>
      <c r="M4039" s="141" t="str">
        <f>L4039*(1-K4039)</f>
      </c>
    </row>
    <row r="4040">
      <c r="A4040" t="s">
        <v>148</v>
      </c>
      <c r="B4040" t="s">
        <v>168</v>
      </c>
      <c r="C4040" s="4" t="s">
        <v>169</v>
      </c>
      <c r="D4040" t="s">
        <v>166</v>
      </c>
      <c r="E4040" t="s">
        <v>451</v>
      </c>
      <c r="F4040" s="134" t="n">
        <v>2047</v>
      </c>
      <c r="G4040" s="135" t="n">
        <v>68</v>
      </c>
      <c r="H4040" s="136" t="n">
        <v>32828.7149452967</v>
      </c>
      <c r="I4040" s="137" t="n">
        <v>3175845.38643847</v>
      </c>
      <c r="J4040" s="138" t="str">
        <f>IF(I4040&gt;0,H4040/I4040,0)</f>
      </c>
      <c r="K4040" s="139" t="str">
        <f>1-EXP(-J4040)</f>
      </c>
      <c r="L4040" s="140" t="str">
        <f>IF(G4040=30,1,M4039)</f>
      </c>
      <c r="M4040" s="141" t="str">
        <f>L4040*(1-K4040)</f>
      </c>
    </row>
    <row r="4041">
      <c r="A4041" t="s">
        <v>148</v>
      </c>
      <c r="B4041" t="s">
        <v>168</v>
      </c>
      <c r="C4041" s="4" t="s">
        <v>169</v>
      </c>
      <c r="D4041" t="s">
        <v>166</v>
      </c>
      <c r="E4041" t="s">
        <v>451</v>
      </c>
      <c r="F4041" s="134" t="n">
        <v>2047</v>
      </c>
      <c r="G4041" s="135" t="n">
        <v>69</v>
      </c>
      <c r="H4041" s="136" t="n">
        <v>34634.4933609444</v>
      </c>
      <c r="I4041" s="137" t="n">
        <v>3044361.3069937</v>
      </c>
      <c r="J4041" s="138" t="str">
        <f>IF(I4041&gt;0,H4041/I4041,0)</f>
      </c>
      <c r="K4041" s="139" t="str">
        <f>1-EXP(-J4041)</f>
      </c>
      <c r="L4041" s="140" t="str">
        <f>IF(G4041=30,1,M4040)</f>
      </c>
      <c r="M4041" s="141" t="str">
        <f>L4041*(1-K4041)</f>
      </c>
    </row>
    <row r="4042">
      <c r="A4042" t="s">
        <v>148</v>
      </c>
      <c r="B4042" t="s">
        <v>168</v>
      </c>
      <c r="C4042" s="4" t="s">
        <v>169</v>
      </c>
      <c r="D4042" t="s">
        <v>166</v>
      </c>
      <c r="E4042" t="s">
        <v>451</v>
      </c>
      <c r="F4042" s="134" t="n">
        <v>2048</v>
      </c>
      <c r="G4042" s="135" t="n">
        <v>30</v>
      </c>
      <c r="H4042" s="136" t="n">
        <v>601.981879784592</v>
      </c>
      <c r="I4042" s="137" t="n">
        <v>4275316.048178</v>
      </c>
      <c r="J4042" s="138" t="str">
        <f>IF(I4042&gt;0,H4042/I4042,0)</f>
      </c>
      <c r="K4042" s="139" t="str">
        <f>1-EXP(-J4042)</f>
      </c>
      <c r="L4042" s="140" t="str">
        <f>IF(G4042=30,1,M4041)</f>
      </c>
      <c r="M4042" s="141" t="str">
        <f>L4042*(1-K4042)</f>
      </c>
    </row>
    <row r="4043">
      <c r="A4043" t="s">
        <v>148</v>
      </c>
      <c r="B4043" t="s">
        <v>168</v>
      </c>
      <c r="C4043" s="4" t="s">
        <v>169</v>
      </c>
      <c r="D4043" t="s">
        <v>166</v>
      </c>
      <c r="E4043" t="s">
        <v>451</v>
      </c>
      <c r="F4043" s="134" t="n">
        <v>2048</v>
      </c>
      <c r="G4043" s="135" t="n">
        <v>31</v>
      </c>
      <c r="H4043" s="136" t="n">
        <v>835.878717713425</v>
      </c>
      <c r="I4043" s="137" t="n">
        <v>4315856.1464941</v>
      </c>
      <c r="J4043" s="138" t="str">
        <f>IF(I4043&gt;0,H4043/I4043,0)</f>
      </c>
      <c r="K4043" s="139" t="str">
        <f>1-EXP(-J4043)</f>
      </c>
      <c r="L4043" s="140" t="str">
        <f>IF(G4043=30,1,M4042)</f>
      </c>
      <c r="M4043" s="141" t="str">
        <f>L4043*(1-K4043)</f>
      </c>
    </row>
    <row r="4044">
      <c r="A4044" t="s">
        <v>148</v>
      </c>
      <c r="B4044" t="s">
        <v>168</v>
      </c>
      <c r="C4044" s="4" t="s">
        <v>169</v>
      </c>
      <c r="D4044" t="s">
        <v>166</v>
      </c>
      <c r="E4044" t="s">
        <v>451</v>
      </c>
      <c r="F4044" s="134" t="n">
        <v>2048</v>
      </c>
      <c r="G4044" s="135" t="n">
        <v>32</v>
      </c>
      <c r="H4044" s="136" t="n">
        <v>969.909735160049</v>
      </c>
      <c r="I4044" s="137" t="n">
        <v>4578371.12415233</v>
      </c>
      <c r="J4044" s="138" t="str">
        <f>IF(I4044&gt;0,H4044/I4044,0)</f>
      </c>
      <c r="K4044" s="139" t="str">
        <f>1-EXP(-J4044)</f>
      </c>
      <c r="L4044" s="140" t="str">
        <f>IF(G4044=30,1,M4043)</f>
      </c>
      <c r="M4044" s="141" t="str">
        <f>L4044*(1-K4044)</f>
      </c>
    </row>
    <row r="4045">
      <c r="A4045" t="s">
        <v>148</v>
      </c>
      <c r="B4045" t="s">
        <v>168</v>
      </c>
      <c r="C4045" s="4" t="s">
        <v>169</v>
      </c>
      <c r="D4045" t="s">
        <v>166</v>
      </c>
      <c r="E4045" t="s">
        <v>451</v>
      </c>
      <c r="F4045" s="134" t="n">
        <v>2048</v>
      </c>
      <c r="G4045" s="135" t="n">
        <v>33</v>
      </c>
      <c r="H4045" s="136" t="n">
        <v>1072.52208727456</v>
      </c>
      <c r="I4045" s="137" t="n">
        <v>4626883.05364848</v>
      </c>
      <c r="J4045" s="138" t="str">
        <f>IF(I4045&gt;0,H4045/I4045,0)</f>
      </c>
      <c r="K4045" s="139" t="str">
        <f>1-EXP(-J4045)</f>
      </c>
      <c r="L4045" s="140" t="str">
        <f>IF(G4045=30,1,M4044)</f>
      </c>
      <c r="M4045" s="141" t="str">
        <f>L4045*(1-K4045)</f>
      </c>
    </row>
    <row r="4046">
      <c r="A4046" t="s">
        <v>148</v>
      </c>
      <c r="B4046" t="s">
        <v>168</v>
      </c>
      <c r="C4046" s="4" t="s">
        <v>169</v>
      </c>
      <c r="D4046" t="s">
        <v>166</v>
      </c>
      <c r="E4046" t="s">
        <v>451</v>
      </c>
      <c r="F4046" s="134" t="n">
        <v>2048</v>
      </c>
      <c r="G4046" s="135" t="n">
        <v>34</v>
      </c>
      <c r="H4046" s="136" t="n">
        <v>1158.77226741284</v>
      </c>
      <c r="I4046" s="137" t="n">
        <v>4692812.56046166</v>
      </c>
      <c r="J4046" s="138" t="str">
        <f>IF(I4046&gt;0,H4046/I4046,0)</f>
      </c>
      <c r="K4046" s="139" t="str">
        <f>1-EXP(-J4046)</f>
      </c>
      <c r="L4046" s="140" t="str">
        <f>IF(G4046=30,1,M4045)</f>
      </c>
      <c r="M4046" s="141" t="str">
        <f>L4046*(1-K4046)</f>
      </c>
    </row>
    <row r="4047">
      <c r="A4047" t="s">
        <v>148</v>
      </c>
      <c r="B4047" t="s">
        <v>168</v>
      </c>
      <c r="C4047" s="4" t="s">
        <v>169</v>
      </c>
      <c r="D4047" t="s">
        <v>166</v>
      </c>
      <c r="E4047" t="s">
        <v>451</v>
      </c>
      <c r="F4047" s="134" t="n">
        <v>2048</v>
      </c>
      <c r="G4047" s="135" t="n">
        <v>35</v>
      </c>
      <c r="H4047" s="136" t="n">
        <v>1522.52823636747</v>
      </c>
      <c r="I4047" s="137" t="n">
        <v>4760002.86590147</v>
      </c>
      <c r="J4047" s="138" t="str">
        <f>IF(I4047&gt;0,H4047/I4047,0)</f>
      </c>
      <c r="K4047" s="139" t="str">
        <f>1-EXP(-J4047)</f>
      </c>
      <c r="L4047" s="140" t="str">
        <f>IF(G4047=30,1,M4046)</f>
      </c>
      <c r="M4047" s="141" t="str">
        <f>L4047*(1-K4047)</f>
      </c>
    </row>
    <row r="4048">
      <c r="A4048" t="s">
        <v>148</v>
      </c>
      <c r="B4048" t="s">
        <v>168</v>
      </c>
      <c r="C4048" s="4" t="s">
        <v>169</v>
      </c>
      <c r="D4048" t="s">
        <v>166</v>
      </c>
      <c r="E4048" t="s">
        <v>451</v>
      </c>
      <c r="F4048" s="134" t="n">
        <v>2048</v>
      </c>
      <c r="G4048" s="135" t="n">
        <v>36</v>
      </c>
      <c r="H4048" s="136" t="n">
        <v>1898.72429279242</v>
      </c>
      <c r="I4048" s="137" t="n">
        <v>4870763.05332148</v>
      </c>
      <c r="J4048" s="138" t="str">
        <f>IF(I4048&gt;0,H4048/I4048,0)</f>
      </c>
      <c r="K4048" s="139" t="str">
        <f>1-EXP(-J4048)</f>
      </c>
      <c r="L4048" s="140" t="str">
        <f>IF(G4048=30,1,M4047)</f>
      </c>
      <c r="M4048" s="141" t="str">
        <f>L4048*(1-K4048)</f>
      </c>
    </row>
    <row r="4049">
      <c r="A4049" t="s">
        <v>148</v>
      </c>
      <c r="B4049" t="s">
        <v>168</v>
      </c>
      <c r="C4049" s="4" t="s">
        <v>169</v>
      </c>
      <c r="D4049" t="s">
        <v>166</v>
      </c>
      <c r="E4049" t="s">
        <v>451</v>
      </c>
      <c r="F4049" s="134" t="n">
        <v>2048</v>
      </c>
      <c r="G4049" s="135" t="n">
        <v>37</v>
      </c>
      <c r="H4049" s="136" t="n">
        <v>2027.80404806955</v>
      </c>
      <c r="I4049" s="137" t="n">
        <v>4841274.7735734</v>
      </c>
      <c r="J4049" s="138" t="str">
        <f>IF(I4049&gt;0,H4049/I4049,0)</f>
      </c>
      <c r="K4049" s="139" t="str">
        <f>1-EXP(-J4049)</f>
      </c>
      <c r="L4049" s="140" t="str">
        <f>IF(G4049=30,1,M4048)</f>
      </c>
      <c r="M4049" s="141" t="str">
        <f>L4049*(1-K4049)</f>
      </c>
    </row>
    <row r="4050">
      <c r="A4050" t="s">
        <v>148</v>
      </c>
      <c r="B4050" t="s">
        <v>168</v>
      </c>
      <c r="C4050" s="4" t="s">
        <v>169</v>
      </c>
      <c r="D4050" t="s">
        <v>166</v>
      </c>
      <c r="E4050" t="s">
        <v>451</v>
      </c>
      <c r="F4050" s="134" t="n">
        <v>2048</v>
      </c>
      <c r="G4050" s="135" t="n">
        <v>38</v>
      </c>
      <c r="H4050" s="136" t="n">
        <v>2125.91405599329</v>
      </c>
      <c r="I4050" s="137" t="n">
        <v>4706496.07768475</v>
      </c>
      <c r="J4050" s="138" t="str">
        <f>IF(I4050&gt;0,H4050/I4050,0)</f>
      </c>
      <c r="K4050" s="139" t="str">
        <f>1-EXP(-J4050)</f>
      </c>
      <c r="L4050" s="140" t="str">
        <f>IF(G4050=30,1,M4049)</f>
      </c>
      <c r="M4050" s="141" t="str">
        <f>L4050*(1-K4050)</f>
      </c>
    </row>
    <row r="4051">
      <c r="A4051" t="s">
        <v>148</v>
      </c>
      <c r="B4051" t="s">
        <v>168</v>
      </c>
      <c r="C4051" s="4" t="s">
        <v>169</v>
      </c>
      <c r="D4051" t="s">
        <v>166</v>
      </c>
      <c r="E4051" t="s">
        <v>451</v>
      </c>
      <c r="F4051" s="134" t="n">
        <v>2048</v>
      </c>
      <c r="G4051" s="135" t="n">
        <v>39</v>
      </c>
      <c r="H4051" s="136" t="n">
        <v>2264.08327758933</v>
      </c>
      <c r="I4051" s="137" t="n">
        <v>4633880.96757813</v>
      </c>
      <c r="J4051" s="138" t="str">
        <f>IF(I4051&gt;0,H4051/I4051,0)</f>
      </c>
      <c r="K4051" s="139" t="str">
        <f>1-EXP(-J4051)</f>
      </c>
      <c r="L4051" s="140" t="str">
        <f>IF(G4051=30,1,M4050)</f>
      </c>
      <c r="M4051" s="141" t="str">
        <f>L4051*(1-K4051)</f>
      </c>
    </row>
    <row r="4052">
      <c r="A4052" t="s">
        <v>148</v>
      </c>
      <c r="B4052" t="s">
        <v>168</v>
      </c>
      <c r="C4052" s="4" t="s">
        <v>169</v>
      </c>
      <c r="D4052" t="s">
        <v>166</v>
      </c>
      <c r="E4052" t="s">
        <v>451</v>
      </c>
      <c r="F4052" s="134" t="n">
        <v>2048</v>
      </c>
      <c r="G4052" s="135" t="n">
        <v>40</v>
      </c>
      <c r="H4052" s="136" t="n">
        <v>3010.82794021637</v>
      </c>
      <c r="I4052" s="137" t="n">
        <v>4588696.25683542</v>
      </c>
      <c r="J4052" s="138" t="str">
        <f>IF(I4052&gt;0,H4052/I4052,0)</f>
      </c>
      <c r="K4052" s="139" t="str">
        <f>1-EXP(-J4052)</f>
      </c>
      <c r="L4052" s="140" t="str">
        <f>IF(G4052=30,1,M4051)</f>
      </c>
      <c r="M4052" s="141" t="str">
        <f>L4052*(1-K4052)</f>
      </c>
    </row>
    <row r="4053">
      <c r="A4053" t="s">
        <v>148</v>
      </c>
      <c r="B4053" t="s">
        <v>168</v>
      </c>
      <c r="C4053" s="4" t="s">
        <v>169</v>
      </c>
      <c r="D4053" t="s">
        <v>166</v>
      </c>
      <c r="E4053" t="s">
        <v>451</v>
      </c>
      <c r="F4053" s="134" t="n">
        <v>2048</v>
      </c>
      <c r="G4053" s="135" t="n">
        <v>41</v>
      </c>
      <c r="H4053" s="136" t="n">
        <v>3482.11401508543</v>
      </c>
      <c r="I4053" s="137" t="n">
        <v>4609710.2475082</v>
      </c>
      <c r="J4053" s="138" t="str">
        <f>IF(I4053&gt;0,H4053/I4053,0)</f>
      </c>
      <c r="K4053" s="139" t="str">
        <f>1-EXP(-J4053)</f>
      </c>
      <c r="L4053" s="140" t="str">
        <f>IF(G4053=30,1,M4052)</f>
      </c>
      <c r="M4053" s="141" t="str">
        <f>L4053*(1-K4053)</f>
      </c>
    </row>
    <row r="4054">
      <c r="A4054" t="s">
        <v>148</v>
      </c>
      <c r="B4054" t="s">
        <v>168</v>
      </c>
      <c r="C4054" s="4" t="s">
        <v>169</v>
      </c>
      <c r="D4054" t="s">
        <v>166</v>
      </c>
      <c r="E4054" t="s">
        <v>451</v>
      </c>
      <c r="F4054" s="134" t="n">
        <v>2048</v>
      </c>
      <c r="G4054" s="135" t="n">
        <v>42</v>
      </c>
      <c r="H4054" s="136" t="n">
        <v>3706.8477216096</v>
      </c>
      <c r="I4054" s="137" t="n">
        <v>4523506.01152867</v>
      </c>
      <c r="J4054" s="138" t="str">
        <f>IF(I4054&gt;0,H4054/I4054,0)</f>
      </c>
      <c r="K4054" s="139" t="str">
        <f>1-EXP(-J4054)</f>
      </c>
      <c r="L4054" s="140" t="str">
        <f>IF(G4054=30,1,M4053)</f>
      </c>
      <c r="M4054" s="141" t="str">
        <f>L4054*(1-K4054)</f>
      </c>
    </row>
    <row r="4055">
      <c r="A4055" t="s">
        <v>148</v>
      </c>
      <c r="B4055" t="s">
        <v>168</v>
      </c>
      <c r="C4055" s="4" t="s">
        <v>169</v>
      </c>
      <c r="D4055" t="s">
        <v>166</v>
      </c>
      <c r="E4055" t="s">
        <v>451</v>
      </c>
      <c r="F4055" s="134" t="n">
        <v>2048</v>
      </c>
      <c r="G4055" s="135" t="n">
        <v>43</v>
      </c>
      <c r="H4055" s="136" t="n">
        <v>3971.87615399019</v>
      </c>
      <c r="I4055" s="137" t="n">
        <v>4458410.9247301</v>
      </c>
      <c r="J4055" s="138" t="str">
        <f>IF(I4055&gt;0,H4055/I4055,0)</f>
      </c>
      <c r="K4055" s="139" t="str">
        <f>1-EXP(-J4055)</f>
      </c>
      <c r="L4055" s="140" t="str">
        <f>IF(G4055=30,1,M4054)</f>
      </c>
      <c r="M4055" s="141" t="str">
        <f>L4055*(1-K4055)</f>
      </c>
    </row>
    <row r="4056">
      <c r="A4056" t="s">
        <v>148</v>
      </c>
      <c r="B4056" t="s">
        <v>168</v>
      </c>
      <c r="C4056" s="4" t="s">
        <v>169</v>
      </c>
      <c r="D4056" t="s">
        <v>166</v>
      </c>
      <c r="E4056" t="s">
        <v>451</v>
      </c>
      <c r="F4056" s="134" t="n">
        <v>2048</v>
      </c>
      <c r="G4056" s="135" t="n">
        <v>44</v>
      </c>
      <c r="H4056" s="136" t="n">
        <v>4200.66840922164</v>
      </c>
      <c r="I4056" s="137" t="n">
        <v>4326370.9589251</v>
      </c>
      <c r="J4056" s="138" t="str">
        <f>IF(I4056&gt;0,H4056/I4056,0)</f>
      </c>
      <c r="K4056" s="139" t="str">
        <f>1-EXP(-J4056)</f>
      </c>
      <c r="L4056" s="140" t="str">
        <f>IF(G4056=30,1,M4055)</f>
      </c>
      <c r="M4056" s="141" t="str">
        <f>L4056*(1-K4056)</f>
      </c>
    </row>
    <row r="4057">
      <c r="A4057" t="s">
        <v>148</v>
      </c>
      <c r="B4057" t="s">
        <v>168</v>
      </c>
      <c r="C4057" s="4" t="s">
        <v>169</v>
      </c>
      <c r="D4057" t="s">
        <v>166</v>
      </c>
      <c r="E4057" t="s">
        <v>451</v>
      </c>
      <c r="F4057" s="134" t="n">
        <v>2048</v>
      </c>
      <c r="G4057" s="135" t="n">
        <v>45</v>
      </c>
      <c r="H4057" s="136" t="n">
        <v>5304.35320572059</v>
      </c>
      <c r="I4057" s="137" t="n">
        <v>4255673.97974594</v>
      </c>
      <c r="J4057" s="138" t="str">
        <f>IF(I4057&gt;0,H4057/I4057,0)</f>
      </c>
      <c r="K4057" s="139" t="str">
        <f>1-EXP(-J4057)</f>
      </c>
      <c r="L4057" s="140" t="str">
        <f>IF(G4057=30,1,M4056)</f>
      </c>
      <c r="M4057" s="141" t="str">
        <f>L4057*(1-K4057)</f>
      </c>
    </row>
    <row r="4058">
      <c r="A4058" t="s">
        <v>148</v>
      </c>
      <c r="B4058" t="s">
        <v>168</v>
      </c>
      <c r="C4058" s="4" t="s">
        <v>169</v>
      </c>
      <c r="D4058" t="s">
        <v>166</v>
      </c>
      <c r="E4058" t="s">
        <v>451</v>
      </c>
      <c r="F4058" s="134" t="n">
        <v>2048</v>
      </c>
      <c r="G4058" s="135" t="n">
        <v>46</v>
      </c>
      <c r="H4058" s="136" t="n">
        <v>6019.25040483128</v>
      </c>
      <c r="I4058" s="137" t="n">
        <v>4224106.11693119</v>
      </c>
      <c r="J4058" s="138" t="str">
        <f>IF(I4058&gt;0,H4058/I4058,0)</f>
      </c>
      <c r="K4058" s="139" t="str">
        <f>1-EXP(-J4058)</f>
      </c>
      <c r="L4058" s="140" t="str">
        <f>IF(G4058=30,1,M4057)</f>
      </c>
      <c r="M4058" s="141" t="str">
        <f>L4058*(1-K4058)</f>
      </c>
    </row>
    <row r="4059">
      <c r="A4059" t="s">
        <v>148</v>
      </c>
      <c r="B4059" t="s">
        <v>168</v>
      </c>
      <c r="C4059" s="4" t="s">
        <v>169</v>
      </c>
      <c r="D4059" t="s">
        <v>166</v>
      </c>
      <c r="E4059" t="s">
        <v>451</v>
      </c>
      <c r="F4059" s="134" t="n">
        <v>2048</v>
      </c>
      <c r="G4059" s="135" t="n">
        <v>47</v>
      </c>
      <c r="H4059" s="136" t="n">
        <v>6549.72252693033</v>
      </c>
      <c r="I4059" s="137" t="n">
        <v>4195837.02467659</v>
      </c>
      <c r="J4059" s="138" t="str">
        <f>IF(I4059&gt;0,H4059/I4059,0)</f>
      </c>
      <c r="K4059" s="139" t="str">
        <f>1-EXP(-J4059)</f>
      </c>
      <c r="L4059" s="140" t="str">
        <f>IF(G4059=30,1,M4058)</f>
      </c>
      <c r="M4059" s="141" t="str">
        <f>L4059*(1-K4059)</f>
      </c>
    </row>
    <row r="4060">
      <c r="A4060" t="s">
        <v>148</v>
      </c>
      <c r="B4060" t="s">
        <v>168</v>
      </c>
      <c r="C4060" s="4" t="s">
        <v>169</v>
      </c>
      <c r="D4060" t="s">
        <v>166</v>
      </c>
      <c r="E4060" t="s">
        <v>451</v>
      </c>
      <c r="F4060" s="134" t="n">
        <v>2048</v>
      </c>
      <c r="G4060" s="135" t="n">
        <v>48</v>
      </c>
      <c r="H4060" s="136" t="n">
        <v>7138.87530297186</v>
      </c>
      <c r="I4060" s="137" t="n">
        <v>4166298.82507741</v>
      </c>
      <c r="J4060" s="138" t="str">
        <f>IF(I4060&gt;0,H4060/I4060,0)</f>
      </c>
      <c r="K4060" s="139" t="str">
        <f>1-EXP(-J4060)</f>
      </c>
      <c r="L4060" s="140" t="str">
        <f>IF(G4060=30,1,M4059)</f>
      </c>
      <c r="M4060" s="141" t="str">
        <f>L4060*(1-K4060)</f>
      </c>
    </row>
    <row r="4061">
      <c r="A4061" t="s">
        <v>148</v>
      </c>
      <c r="B4061" t="s">
        <v>168</v>
      </c>
      <c r="C4061" s="4" t="s">
        <v>169</v>
      </c>
      <c r="D4061" t="s">
        <v>166</v>
      </c>
      <c r="E4061" t="s">
        <v>451</v>
      </c>
      <c r="F4061" s="134" t="n">
        <v>2048</v>
      </c>
      <c r="G4061" s="135" t="n">
        <v>49</v>
      </c>
      <c r="H4061" s="136" t="n">
        <v>7858.76498767546</v>
      </c>
      <c r="I4061" s="137" t="n">
        <v>4173947.6964572</v>
      </c>
      <c r="J4061" s="138" t="str">
        <f>IF(I4061&gt;0,H4061/I4061,0)</f>
      </c>
      <c r="K4061" s="139" t="str">
        <f>1-EXP(-J4061)</f>
      </c>
      <c r="L4061" s="140" t="str">
        <f>IF(G4061=30,1,M4060)</f>
      </c>
      <c r="M4061" s="141" t="str">
        <f>L4061*(1-K4061)</f>
      </c>
    </row>
    <row r="4062">
      <c r="A4062" t="s">
        <v>148</v>
      </c>
      <c r="B4062" t="s">
        <v>168</v>
      </c>
      <c r="C4062" s="4" t="s">
        <v>169</v>
      </c>
      <c r="D4062" t="s">
        <v>166</v>
      </c>
      <c r="E4062" t="s">
        <v>451</v>
      </c>
      <c r="F4062" s="134" t="n">
        <v>2048</v>
      </c>
      <c r="G4062" s="135" t="n">
        <v>50</v>
      </c>
      <c r="H4062" s="136" t="n">
        <v>9063.69131780794</v>
      </c>
      <c r="I4062" s="137" t="n">
        <v>4217779.97878907</v>
      </c>
      <c r="J4062" s="138" t="str">
        <f>IF(I4062&gt;0,H4062/I4062,0)</f>
      </c>
      <c r="K4062" s="139" t="str">
        <f>1-EXP(-J4062)</f>
      </c>
      <c r="L4062" s="140" t="str">
        <f>IF(G4062=30,1,M4061)</f>
      </c>
      <c r="M4062" s="141" t="str">
        <f>L4062*(1-K4062)</f>
      </c>
    </row>
    <row r="4063">
      <c r="A4063" t="s">
        <v>148</v>
      </c>
      <c r="B4063" t="s">
        <v>168</v>
      </c>
      <c r="C4063" s="4" t="s">
        <v>169</v>
      </c>
      <c r="D4063" t="s">
        <v>166</v>
      </c>
      <c r="E4063" t="s">
        <v>451</v>
      </c>
      <c r="F4063" s="134" t="n">
        <v>2048</v>
      </c>
      <c r="G4063" s="135" t="n">
        <v>51</v>
      </c>
      <c r="H4063" s="136" t="n">
        <v>10408.1324317778</v>
      </c>
      <c r="I4063" s="137" t="n">
        <v>4331599.09930573</v>
      </c>
      <c r="J4063" s="138" t="str">
        <f>IF(I4063&gt;0,H4063/I4063,0)</f>
      </c>
      <c r="K4063" s="139" t="str">
        <f>1-EXP(-J4063)</f>
      </c>
      <c r="L4063" s="140" t="str">
        <f>IF(G4063=30,1,M4062)</f>
      </c>
      <c r="M4063" s="141" t="str">
        <f>L4063*(1-K4063)</f>
      </c>
    </row>
    <row r="4064">
      <c r="A4064" t="s">
        <v>148</v>
      </c>
      <c r="B4064" t="s">
        <v>168</v>
      </c>
      <c r="C4064" s="4" t="s">
        <v>169</v>
      </c>
      <c r="D4064" t="s">
        <v>166</v>
      </c>
      <c r="E4064" t="s">
        <v>451</v>
      </c>
      <c r="F4064" s="134" t="n">
        <v>2048</v>
      </c>
      <c r="G4064" s="135" t="n">
        <v>52</v>
      </c>
      <c r="H4064" s="136" t="n">
        <v>11225.4206393224</v>
      </c>
      <c r="I4064" s="137" t="n">
        <v>4273019.06158473</v>
      </c>
      <c r="J4064" s="138" t="str">
        <f>IF(I4064&gt;0,H4064/I4064,0)</f>
      </c>
      <c r="K4064" s="139" t="str">
        <f>1-EXP(-J4064)</f>
      </c>
      <c r="L4064" s="140" t="str">
        <f>IF(G4064=30,1,M4063)</f>
      </c>
      <c r="M4064" s="141" t="str">
        <f>L4064*(1-K4064)</f>
      </c>
    </row>
    <row r="4065">
      <c r="A4065" t="s">
        <v>148</v>
      </c>
      <c r="B4065" t="s">
        <v>168</v>
      </c>
      <c r="C4065" s="4" t="s">
        <v>169</v>
      </c>
      <c r="D4065" t="s">
        <v>166</v>
      </c>
      <c r="E4065" t="s">
        <v>451</v>
      </c>
      <c r="F4065" s="134" t="n">
        <v>2048</v>
      </c>
      <c r="G4065" s="135" t="n">
        <v>53</v>
      </c>
      <c r="H4065" s="136" t="n">
        <v>11991.3043754539</v>
      </c>
      <c r="I4065" s="137" t="n">
        <v>4184433.45047301</v>
      </c>
      <c r="J4065" s="138" t="str">
        <f>IF(I4065&gt;0,H4065/I4065,0)</f>
      </c>
      <c r="K4065" s="139" t="str">
        <f>1-EXP(-J4065)</f>
      </c>
      <c r="L4065" s="140" t="str">
        <f>IF(G4065=30,1,M4064)</f>
      </c>
      <c r="M4065" s="141" t="str">
        <f>L4065*(1-K4065)</f>
      </c>
    </row>
    <row r="4066">
      <c r="A4066" t="s">
        <v>148</v>
      </c>
      <c r="B4066" t="s">
        <v>168</v>
      </c>
      <c r="C4066" s="4" t="s">
        <v>169</v>
      </c>
      <c r="D4066" t="s">
        <v>166</v>
      </c>
      <c r="E4066" t="s">
        <v>451</v>
      </c>
      <c r="F4066" s="134" t="n">
        <v>2048</v>
      </c>
      <c r="G4066" s="135" t="n">
        <v>54</v>
      </c>
      <c r="H4066" s="136" t="n">
        <v>12822.3039808949</v>
      </c>
      <c r="I4066" s="137" t="n">
        <v>4109418.33415772</v>
      </c>
      <c r="J4066" s="138" t="str">
        <f>IF(I4066&gt;0,H4066/I4066,0)</f>
      </c>
      <c r="K4066" s="139" t="str">
        <f>1-EXP(-J4066)</f>
      </c>
      <c r="L4066" s="140" t="str">
        <f>IF(G4066=30,1,M4065)</f>
      </c>
      <c r="M4066" s="141" t="str">
        <f>L4066*(1-K4066)</f>
      </c>
    </row>
    <row r="4067">
      <c r="A4067" t="s">
        <v>148</v>
      </c>
      <c r="B4067" t="s">
        <v>168</v>
      </c>
      <c r="C4067" s="4" t="s">
        <v>169</v>
      </c>
      <c r="D4067" t="s">
        <v>166</v>
      </c>
      <c r="E4067" t="s">
        <v>451</v>
      </c>
      <c r="F4067" s="134" t="n">
        <v>2048</v>
      </c>
      <c r="G4067" s="135" t="n">
        <v>55</v>
      </c>
      <c r="H4067" s="136" t="n">
        <v>13436.7791975286</v>
      </c>
      <c r="I4067" s="137" t="n">
        <v>4036384.52542063</v>
      </c>
      <c r="J4067" s="138" t="str">
        <f>IF(I4067&gt;0,H4067/I4067,0)</f>
      </c>
      <c r="K4067" s="139" t="str">
        <f>1-EXP(-J4067)</f>
      </c>
      <c r="L4067" s="140" t="str">
        <f>IF(G4067=30,1,M4066)</f>
      </c>
      <c r="M4067" s="141" t="str">
        <f>L4067*(1-K4067)</f>
      </c>
    </row>
    <row r="4068">
      <c r="A4068" t="s">
        <v>148</v>
      </c>
      <c r="B4068" t="s">
        <v>168</v>
      </c>
      <c r="C4068" s="4" t="s">
        <v>169</v>
      </c>
      <c r="D4068" t="s">
        <v>166</v>
      </c>
      <c r="E4068" t="s">
        <v>451</v>
      </c>
      <c r="F4068" s="134" t="n">
        <v>2048</v>
      </c>
      <c r="G4068" s="135" t="n">
        <v>56</v>
      </c>
      <c r="H4068" s="136" t="n">
        <v>14614.9889936885</v>
      </c>
      <c r="I4068" s="137" t="n">
        <v>4047012.76815567</v>
      </c>
      <c r="J4068" s="138" t="str">
        <f>IF(I4068&gt;0,H4068/I4068,0)</f>
      </c>
      <c r="K4068" s="139" t="str">
        <f>1-EXP(-J4068)</f>
      </c>
      <c r="L4068" s="140" t="str">
        <f>IF(G4068=30,1,M4067)</f>
      </c>
      <c r="M4068" s="141" t="str">
        <f>L4068*(1-K4068)</f>
      </c>
    </row>
    <row r="4069">
      <c r="A4069" t="s">
        <v>148</v>
      </c>
      <c r="B4069" t="s">
        <v>168</v>
      </c>
      <c r="C4069" s="4" t="s">
        <v>169</v>
      </c>
      <c r="D4069" t="s">
        <v>166</v>
      </c>
      <c r="E4069" t="s">
        <v>451</v>
      </c>
      <c r="F4069" s="134" t="n">
        <v>2048</v>
      </c>
      <c r="G4069" s="135" t="n">
        <v>57</v>
      </c>
      <c r="H4069" s="136" t="n">
        <v>15888.8250825843</v>
      </c>
      <c r="I4069" s="137" t="n">
        <v>4036615.07839461</v>
      </c>
      <c r="J4069" s="138" t="str">
        <f>IF(I4069&gt;0,H4069/I4069,0)</f>
      </c>
      <c r="K4069" s="139" t="str">
        <f>1-EXP(-J4069)</f>
      </c>
      <c r="L4069" s="140" t="str">
        <f>IF(G4069=30,1,M4068)</f>
      </c>
      <c r="M4069" s="141" t="str">
        <f>L4069*(1-K4069)</f>
      </c>
    </row>
    <row r="4070">
      <c r="A4070" t="s">
        <v>148</v>
      </c>
      <c r="B4070" t="s">
        <v>168</v>
      </c>
      <c r="C4070" s="4" t="s">
        <v>169</v>
      </c>
      <c r="D4070" t="s">
        <v>166</v>
      </c>
      <c r="E4070" t="s">
        <v>451</v>
      </c>
      <c r="F4070" s="134" t="n">
        <v>2048</v>
      </c>
      <c r="G4070" s="135" t="n">
        <v>58</v>
      </c>
      <c r="H4070" s="136" t="n">
        <v>23103.7876040733</v>
      </c>
      <c r="I4070" s="137" t="n">
        <v>5935036.17479233</v>
      </c>
      <c r="J4070" s="138" t="str">
        <f>IF(I4070&gt;0,H4070/I4070,0)</f>
      </c>
      <c r="K4070" s="139" t="str">
        <f>1-EXP(-J4070)</f>
      </c>
      <c r="L4070" s="140" t="str">
        <f>IF(G4070=30,1,M4069)</f>
      </c>
      <c r="M4070" s="141" t="str">
        <f>L4070*(1-K4070)</f>
      </c>
    </row>
    <row r="4071">
      <c r="A4071" t="s">
        <v>148</v>
      </c>
      <c r="B4071" t="s">
        <v>168</v>
      </c>
      <c r="C4071" s="4" t="s">
        <v>169</v>
      </c>
      <c r="D4071" t="s">
        <v>166</v>
      </c>
      <c r="E4071" t="s">
        <v>451</v>
      </c>
      <c r="F4071" s="134" t="n">
        <v>2048</v>
      </c>
      <c r="G4071" s="135" t="n">
        <v>59</v>
      </c>
      <c r="H4071" s="136" t="n">
        <v>18524.2613292651</v>
      </c>
      <c r="I4071" s="137" t="n">
        <v>3937356.33457071</v>
      </c>
      <c r="J4071" s="138" t="str">
        <f>IF(I4071&gt;0,H4071/I4071,0)</f>
      </c>
      <c r="K4071" s="139" t="str">
        <f>1-EXP(-J4071)</f>
      </c>
      <c r="L4071" s="140" t="str">
        <f>IF(G4071=30,1,M4070)</f>
      </c>
      <c r="M4071" s="141" t="str">
        <f>L4071*(1-K4071)</f>
      </c>
    </row>
    <row r="4072">
      <c r="A4072" t="s">
        <v>148</v>
      </c>
      <c r="B4072" t="s">
        <v>168</v>
      </c>
      <c r="C4072" s="4" t="s">
        <v>169</v>
      </c>
      <c r="D4072" t="s">
        <v>166</v>
      </c>
      <c r="E4072" t="s">
        <v>451</v>
      </c>
      <c r="F4072" s="134" t="n">
        <v>2048</v>
      </c>
      <c r="G4072" s="135" t="n">
        <v>60</v>
      </c>
      <c r="H4072" s="136" t="n">
        <v>19707.8978744348</v>
      </c>
      <c r="I4072" s="137" t="n">
        <v>3887582.45308368</v>
      </c>
      <c r="J4072" s="138" t="str">
        <f>IF(I4072&gt;0,H4072/I4072,0)</f>
      </c>
      <c r="K4072" s="139" t="str">
        <f>1-EXP(-J4072)</f>
      </c>
      <c r="L4072" s="140" t="str">
        <f>IF(G4072=30,1,M4071)</f>
      </c>
      <c r="M4072" s="141" t="str">
        <f>L4072*(1-K4072)</f>
      </c>
    </row>
    <row r="4073">
      <c r="A4073" t="s">
        <v>148</v>
      </c>
      <c r="B4073" t="s">
        <v>168</v>
      </c>
      <c r="C4073" s="4" t="s">
        <v>169</v>
      </c>
      <c r="D4073" t="s">
        <v>166</v>
      </c>
      <c r="E4073" t="s">
        <v>451</v>
      </c>
      <c r="F4073" s="134" t="n">
        <v>2048</v>
      </c>
      <c r="G4073" s="135" t="n">
        <v>61</v>
      </c>
      <c r="H4073" s="136" t="n">
        <v>20782.8889773368</v>
      </c>
      <c r="I4073" s="137" t="n">
        <v>3731790.10407514</v>
      </c>
      <c r="J4073" s="138" t="str">
        <f>IF(I4073&gt;0,H4073/I4073,0)</f>
      </c>
      <c r="K4073" s="139" t="str">
        <f>1-EXP(-J4073)</f>
      </c>
      <c r="L4073" s="140" t="str">
        <f>IF(G4073=30,1,M4072)</f>
      </c>
      <c r="M4073" s="141" t="str">
        <f>L4073*(1-K4073)</f>
      </c>
    </row>
    <row r="4074">
      <c r="A4074" t="s">
        <v>148</v>
      </c>
      <c r="B4074" t="s">
        <v>168</v>
      </c>
      <c r="C4074" s="4" t="s">
        <v>169</v>
      </c>
      <c r="D4074" t="s">
        <v>166</v>
      </c>
      <c r="E4074" t="s">
        <v>451</v>
      </c>
      <c r="F4074" s="134" t="n">
        <v>2048</v>
      </c>
      <c r="G4074" s="135" t="n">
        <v>62</v>
      </c>
      <c r="H4074" s="136" t="n">
        <v>22393.0500416073</v>
      </c>
      <c r="I4074" s="137" t="n">
        <v>3661411.71116485</v>
      </c>
      <c r="J4074" s="138" t="str">
        <f>IF(I4074&gt;0,H4074/I4074,0)</f>
      </c>
      <c r="K4074" s="139" t="str">
        <f>1-EXP(-J4074)</f>
      </c>
      <c r="L4074" s="140" t="str">
        <f>IF(G4074=30,1,M4073)</f>
      </c>
      <c r="M4074" s="141" t="str">
        <f>L4074*(1-K4074)</f>
      </c>
    </row>
    <row r="4075">
      <c r="A4075" t="s">
        <v>148</v>
      </c>
      <c r="B4075" t="s">
        <v>168</v>
      </c>
      <c r="C4075" s="4" t="s">
        <v>169</v>
      </c>
      <c r="D4075" t="s">
        <v>166</v>
      </c>
      <c r="E4075" t="s">
        <v>451</v>
      </c>
      <c r="F4075" s="134" t="n">
        <v>2048</v>
      </c>
      <c r="G4075" s="135" t="n">
        <v>63</v>
      </c>
      <c r="H4075" s="136" t="n">
        <v>24651.0877982902</v>
      </c>
      <c r="I4075" s="137" t="n">
        <v>3669658.44852991</v>
      </c>
      <c r="J4075" s="138" t="str">
        <f>IF(I4075&gt;0,H4075/I4075,0)</f>
      </c>
      <c r="K4075" s="139" t="str">
        <f>1-EXP(-J4075)</f>
      </c>
      <c r="L4075" s="140" t="str">
        <f>IF(G4075=30,1,M4074)</f>
      </c>
      <c r="M4075" s="141" t="str">
        <f>L4075*(1-K4075)</f>
      </c>
    </row>
    <row r="4076">
      <c r="A4076" t="s">
        <v>148</v>
      </c>
      <c r="B4076" t="s">
        <v>168</v>
      </c>
      <c r="C4076" s="4" t="s">
        <v>169</v>
      </c>
      <c r="D4076" t="s">
        <v>166</v>
      </c>
      <c r="E4076" t="s">
        <v>451</v>
      </c>
      <c r="F4076" s="134" t="n">
        <v>2048</v>
      </c>
      <c r="G4076" s="135" t="n">
        <v>64</v>
      </c>
      <c r="H4076" s="136" t="n">
        <v>27246.3830362741</v>
      </c>
      <c r="I4076" s="137" t="n">
        <v>3694417.10716661</v>
      </c>
      <c r="J4076" s="138" t="str">
        <f>IF(I4076&gt;0,H4076/I4076,0)</f>
      </c>
      <c r="K4076" s="139" t="str">
        <f>1-EXP(-J4076)</f>
      </c>
      <c r="L4076" s="140" t="str">
        <f>IF(G4076=30,1,M4075)</f>
      </c>
      <c r="M4076" s="141" t="str">
        <f>L4076*(1-K4076)</f>
      </c>
    </row>
    <row r="4077">
      <c r="A4077" t="s">
        <v>148</v>
      </c>
      <c r="B4077" t="s">
        <v>168</v>
      </c>
      <c r="C4077" s="4" t="s">
        <v>169</v>
      </c>
      <c r="D4077" t="s">
        <v>166</v>
      </c>
      <c r="E4077" t="s">
        <v>451</v>
      </c>
      <c r="F4077" s="134" t="n">
        <v>2048</v>
      </c>
      <c r="G4077" s="135" t="n">
        <v>65</v>
      </c>
      <c r="H4077" s="136" t="n">
        <v>27859.68913914</v>
      </c>
      <c r="I4077" s="137" t="n">
        <v>3620799.46960983</v>
      </c>
      <c r="J4077" s="138" t="str">
        <f>IF(I4077&gt;0,H4077/I4077,0)</f>
      </c>
      <c r="K4077" s="139" t="str">
        <f>1-EXP(-J4077)</f>
      </c>
      <c r="L4077" s="140" t="str">
        <f>IF(G4077=30,1,M4076)</f>
      </c>
      <c r="M4077" s="141" t="str">
        <f>L4077*(1-K4077)</f>
      </c>
    </row>
    <row r="4078">
      <c r="A4078" t="s">
        <v>148</v>
      </c>
      <c r="B4078" t="s">
        <v>168</v>
      </c>
      <c r="C4078" s="4" t="s">
        <v>169</v>
      </c>
      <c r="D4078" t="s">
        <v>166</v>
      </c>
      <c r="E4078" t="s">
        <v>451</v>
      </c>
      <c r="F4078" s="134" t="n">
        <v>2048</v>
      </c>
      <c r="G4078" s="135" t="n">
        <v>66</v>
      </c>
      <c r="H4078" s="136" t="n">
        <v>29162.1020020994</v>
      </c>
      <c r="I4078" s="137" t="n">
        <v>3449966.97871241</v>
      </c>
      <c r="J4078" s="138" t="str">
        <f>IF(I4078&gt;0,H4078/I4078,0)</f>
      </c>
      <c r="K4078" s="139" t="str">
        <f>1-EXP(-J4078)</f>
      </c>
      <c r="L4078" s="140" t="str">
        <f>IF(G4078=30,1,M4077)</f>
      </c>
      <c r="M4078" s="141" t="str">
        <f>L4078*(1-K4078)</f>
      </c>
    </row>
    <row r="4079">
      <c r="A4079" t="s">
        <v>148</v>
      </c>
      <c r="B4079" t="s">
        <v>168</v>
      </c>
      <c r="C4079" s="4" t="s">
        <v>169</v>
      </c>
      <c r="D4079" t="s">
        <v>166</v>
      </c>
      <c r="E4079" t="s">
        <v>451</v>
      </c>
      <c r="F4079" s="134" t="n">
        <v>2048</v>
      </c>
      <c r="G4079" s="135" t="n">
        <v>67</v>
      </c>
      <c r="H4079" s="136" t="n">
        <v>30923.4574246749</v>
      </c>
      <c r="I4079" s="137" t="n">
        <v>3329349.74845322</v>
      </c>
      <c r="J4079" s="138" t="str">
        <f>IF(I4079&gt;0,H4079/I4079,0)</f>
      </c>
      <c r="K4079" s="139" t="str">
        <f>1-EXP(-J4079)</f>
      </c>
      <c r="L4079" s="140" t="str">
        <f>IF(G4079=30,1,M4078)</f>
      </c>
      <c r="M4079" s="141" t="str">
        <f>L4079*(1-K4079)</f>
      </c>
    </row>
    <row r="4080">
      <c r="A4080" t="s">
        <v>148</v>
      </c>
      <c r="B4080" t="s">
        <v>168</v>
      </c>
      <c r="C4080" s="4" t="s">
        <v>169</v>
      </c>
      <c r="D4080" t="s">
        <v>166</v>
      </c>
      <c r="E4080" t="s">
        <v>451</v>
      </c>
      <c r="F4080" s="134" t="n">
        <v>2048</v>
      </c>
      <c r="G4080" s="135" t="n">
        <v>68</v>
      </c>
      <c r="H4080" s="136" t="n">
        <v>32876.7790872999</v>
      </c>
      <c r="I4080" s="137" t="n">
        <v>3219011.03614175</v>
      </c>
      <c r="J4080" s="138" t="str">
        <f>IF(I4080&gt;0,H4080/I4080,0)</f>
      </c>
      <c r="K4080" s="139" t="str">
        <f>1-EXP(-J4080)</f>
      </c>
      <c r="L4080" s="140" t="str">
        <f>IF(G4080=30,1,M4079)</f>
      </c>
      <c r="M4080" s="141" t="str">
        <f>L4080*(1-K4080)</f>
      </c>
    </row>
    <row r="4081">
      <c r="A4081" t="s">
        <v>148</v>
      </c>
      <c r="B4081" t="s">
        <v>168</v>
      </c>
      <c r="C4081" s="4" t="s">
        <v>169</v>
      </c>
      <c r="D4081" t="s">
        <v>166</v>
      </c>
      <c r="E4081" t="s">
        <v>451</v>
      </c>
      <c r="F4081" s="134" t="n">
        <v>2048</v>
      </c>
      <c r="G4081" s="135" t="n">
        <v>69</v>
      </c>
      <c r="H4081" s="136" t="n">
        <v>34865.0982198631</v>
      </c>
      <c r="I4081" s="137" t="n">
        <v>3101378.89099889</v>
      </c>
      <c r="J4081" s="138" t="str">
        <f>IF(I4081&gt;0,H4081/I4081,0)</f>
      </c>
      <c r="K4081" s="139" t="str">
        <f>1-EXP(-J4081)</f>
      </c>
      <c r="L4081" s="140" t="str">
        <f>IF(G4081=30,1,M4080)</f>
      </c>
      <c r="M4081" s="141" t="str">
        <f>L4081*(1-K4081)</f>
      </c>
    </row>
    <row r="4082">
      <c r="A4082" t="s">
        <v>148</v>
      </c>
      <c r="B4082" t="s">
        <v>168</v>
      </c>
      <c r="C4082" s="4" t="s">
        <v>169</v>
      </c>
      <c r="D4082" t="s">
        <v>166</v>
      </c>
      <c r="E4082" t="s">
        <v>451</v>
      </c>
      <c r="F4082" s="134" t="n">
        <v>2049</v>
      </c>
      <c r="G4082" s="135" t="n">
        <v>30</v>
      </c>
      <c r="H4082" s="136" t="n">
        <v>601.26882308669</v>
      </c>
      <c r="I4082" s="137" t="n">
        <v>4266612.31489746</v>
      </c>
      <c r="J4082" s="138" t="str">
        <f>IF(I4082&gt;0,H4082/I4082,0)</f>
      </c>
      <c r="K4082" s="139" t="str">
        <f>1-EXP(-J4082)</f>
      </c>
      <c r="L4082" s="140" t="str">
        <f>IF(G4082=30,1,M4081)</f>
      </c>
      <c r="M4082" s="141" t="str">
        <f>L4082*(1-K4082)</f>
      </c>
    </row>
    <row r="4083">
      <c r="A4083" t="s">
        <v>148</v>
      </c>
      <c r="B4083" t="s">
        <v>168</v>
      </c>
      <c r="C4083" s="4" t="s">
        <v>169</v>
      </c>
      <c r="D4083" t="s">
        <v>166</v>
      </c>
      <c r="E4083" t="s">
        <v>451</v>
      </c>
      <c r="F4083" s="134" t="n">
        <v>2049</v>
      </c>
      <c r="G4083" s="135" t="n">
        <v>31</v>
      </c>
      <c r="H4083" s="136" t="n">
        <v>827.681295135601</v>
      </c>
      <c r="I4083" s="137" t="n">
        <v>4270728.55983843</v>
      </c>
      <c r="J4083" s="138" t="str">
        <f>IF(I4083&gt;0,H4083/I4083,0)</f>
      </c>
      <c r="K4083" s="139" t="str">
        <f>1-EXP(-J4083)</f>
      </c>
      <c r="L4083" s="140" t="str">
        <f>IF(G4083=30,1,M4082)</f>
      </c>
      <c r="M4083" s="141" t="str">
        <f>L4083*(1-K4083)</f>
      </c>
    </row>
    <row r="4084">
      <c r="A4084" t="s">
        <v>148</v>
      </c>
      <c r="B4084" t="s">
        <v>168</v>
      </c>
      <c r="C4084" s="4" t="s">
        <v>169</v>
      </c>
      <c r="D4084" t="s">
        <v>166</v>
      </c>
      <c r="E4084" t="s">
        <v>451</v>
      </c>
      <c r="F4084" s="134" t="n">
        <v>2049</v>
      </c>
      <c r="G4084" s="135" t="n">
        <v>32</v>
      </c>
      <c r="H4084" s="136" t="n">
        <v>881.843423130989</v>
      </c>
      <c r="I4084" s="137" t="n">
        <v>4311290.84894508</v>
      </c>
      <c r="J4084" s="138" t="str">
        <f>IF(I4084&gt;0,H4084/I4084,0)</f>
      </c>
      <c r="K4084" s="139" t="str">
        <f>1-EXP(-J4084)</f>
      </c>
      <c r="L4084" s="140" t="str">
        <f>IF(G4084=30,1,M4083)</f>
      </c>
      <c r="M4084" s="141" t="str">
        <f>L4084*(1-K4084)</f>
      </c>
    </row>
    <row r="4085">
      <c r="A4085" t="s">
        <v>148</v>
      </c>
      <c r="B4085" t="s">
        <v>168</v>
      </c>
      <c r="C4085" s="4" t="s">
        <v>169</v>
      </c>
      <c r="D4085" t="s">
        <v>166</v>
      </c>
      <c r="E4085" t="s">
        <v>451</v>
      </c>
      <c r="F4085" s="134" t="n">
        <v>2049</v>
      </c>
      <c r="G4085" s="135" t="n">
        <v>33</v>
      </c>
      <c r="H4085" s="136" t="n">
        <v>1027.44258508449</v>
      </c>
      <c r="I4085" s="137" t="n">
        <v>4573291.84237267</v>
      </c>
      <c r="J4085" s="138" t="str">
        <f>IF(I4085&gt;0,H4085/I4085,0)</f>
      </c>
      <c r="K4085" s="139" t="str">
        <f>1-EXP(-J4085)</f>
      </c>
      <c r="L4085" s="140" t="str">
        <f>IF(G4085=30,1,M4084)</f>
      </c>
      <c r="M4085" s="141" t="str">
        <f>L4085*(1-K4085)</f>
      </c>
    </row>
    <row r="4086">
      <c r="A4086" t="s">
        <v>148</v>
      </c>
      <c r="B4086" t="s">
        <v>168</v>
      </c>
      <c r="C4086" s="4" t="s">
        <v>169</v>
      </c>
      <c r="D4086" t="s">
        <v>166</v>
      </c>
      <c r="E4086" t="s">
        <v>451</v>
      </c>
      <c r="F4086" s="134" t="n">
        <v>2049</v>
      </c>
      <c r="G4086" s="135" t="n">
        <v>34</v>
      </c>
      <c r="H4086" s="136" t="n">
        <v>1140.96735371127</v>
      </c>
      <c r="I4086" s="137" t="n">
        <v>4621481.32276437</v>
      </c>
      <c r="J4086" s="138" t="str">
        <f>IF(I4086&gt;0,H4086/I4086,0)</f>
      </c>
      <c r="K4086" s="139" t="str">
        <f>1-EXP(-J4086)</f>
      </c>
      <c r="L4086" s="140" t="str">
        <f>IF(G4086=30,1,M4085)</f>
      </c>
      <c r="M4086" s="141" t="str">
        <f>L4086*(1-K4086)</f>
      </c>
    </row>
    <row r="4087">
      <c r="A4087" t="s">
        <v>148</v>
      </c>
      <c r="B4087" t="s">
        <v>168</v>
      </c>
      <c r="C4087" s="4" t="s">
        <v>169</v>
      </c>
      <c r="D4087" t="s">
        <v>166</v>
      </c>
      <c r="E4087" t="s">
        <v>451</v>
      </c>
      <c r="F4087" s="134" t="n">
        <v>2049</v>
      </c>
      <c r="G4087" s="135" t="n">
        <v>35</v>
      </c>
      <c r="H4087" s="136" t="n">
        <v>1495.19616782299</v>
      </c>
      <c r="I4087" s="137" t="n">
        <v>4687052.34512391</v>
      </c>
      <c r="J4087" s="138" t="str">
        <f>IF(I4087&gt;0,H4087/I4087,0)</f>
      </c>
      <c r="K4087" s="139" t="str">
        <f>1-EXP(-J4087)</f>
      </c>
      <c r="L4087" s="140" t="str">
        <f>IF(G4087=30,1,M4086)</f>
      </c>
      <c r="M4087" s="141" t="str">
        <f>L4087*(1-K4087)</f>
      </c>
    </row>
    <row r="4088">
      <c r="A4088" t="s">
        <v>148</v>
      </c>
      <c r="B4088" t="s">
        <v>168</v>
      </c>
      <c r="C4088" s="4" t="s">
        <v>169</v>
      </c>
      <c r="D4088" t="s">
        <v>166</v>
      </c>
      <c r="E4088" t="s">
        <v>451</v>
      </c>
      <c r="F4088" s="134" t="n">
        <v>2049</v>
      </c>
      <c r="G4088" s="135" t="n">
        <v>36</v>
      </c>
      <c r="H4088" s="136" t="n">
        <v>1800.41432203534</v>
      </c>
      <c r="I4088" s="137" t="n">
        <v>4753527.64452097</v>
      </c>
      <c r="J4088" s="138" t="str">
        <f>IF(I4088&gt;0,H4088/I4088,0)</f>
      </c>
      <c r="K4088" s="139" t="str">
        <f>1-EXP(-J4088)</f>
      </c>
      <c r="L4088" s="140" t="str">
        <f>IF(G4088=30,1,M4087)</f>
      </c>
      <c r="M4088" s="141" t="str">
        <f>L4088*(1-K4088)</f>
      </c>
    </row>
    <row r="4089">
      <c r="A4089" t="s">
        <v>148</v>
      </c>
      <c r="B4089" t="s">
        <v>168</v>
      </c>
      <c r="C4089" s="4" t="s">
        <v>169</v>
      </c>
      <c r="D4089" t="s">
        <v>166</v>
      </c>
      <c r="E4089" t="s">
        <v>451</v>
      </c>
      <c r="F4089" s="134" t="n">
        <v>2049</v>
      </c>
      <c r="G4089" s="135" t="n">
        <v>37</v>
      </c>
      <c r="H4089" s="136" t="n">
        <v>2030.35347875963</v>
      </c>
      <c r="I4089" s="137" t="n">
        <v>4863903.54950385</v>
      </c>
      <c r="J4089" s="138" t="str">
        <f>IF(I4089&gt;0,H4089/I4089,0)</f>
      </c>
      <c r="K4089" s="139" t="str">
        <f>1-EXP(-J4089)</f>
      </c>
      <c r="L4089" s="140" t="str">
        <f>IF(G4089=30,1,M4088)</f>
      </c>
      <c r="M4089" s="141" t="str">
        <f>L4089*(1-K4089)</f>
      </c>
    </row>
    <row r="4090">
      <c r="A4090" t="s">
        <v>148</v>
      </c>
      <c r="B4090" t="s">
        <v>168</v>
      </c>
      <c r="C4090" s="4" t="s">
        <v>169</v>
      </c>
      <c r="D4090" t="s">
        <v>166</v>
      </c>
      <c r="E4090" t="s">
        <v>451</v>
      </c>
      <c r="F4090" s="134" t="n">
        <v>2049</v>
      </c>
      <c r="G4090" s="135" t="n">
        <v>38</v>
      </c>
      <c r="H4090" s="136" t="n">
        <v>2175.83617711419</v>
      </c>
      <c r="I4090" s="137" t="n">
        <v>4834001.58304863</v>
      </c>
      <c r="J4090" s="138" t="str">
        <f>IF(I4090&gt;0,H4090/I4090,0)</f>
      </c>
      <c r="K4090" s="139" t="str">
        <f>1-EXP(-J4090)</f>
      </c>
      <c r="L4090" s="140" t="str">
        <f>IF(G4090=30,1,M4089)</f>
      </c>
      <c r="M4090" s="141" t="str">
        <f>L4090*(1-K4090)</f>
      </c>
    </row>
    <row r="4091">
      <c r="A4091" t="s">
        <v>148</v>
      </c>
      <c r="B4091" t="s">
        <v>168</v>
      </c>
      <c r="C4091" s="4" t="s">
        <v>169</v>
      </c>
      <c r="D4091" t="s">
        <v>166</v>
      </c>
      <c r="E4091" t="s">
        <v>451</v>
      </c>
      <c r="F4091" s="134" t="n">
        <v>2049</v>
      </c>
      <c r="G4091" s="135" t="n">
        <v>39</v>
      </c>
      <c r="H4091" s="136" t="n">
        <v>2287.44936449476</v>
      </c>
      <c r="I4091" s="137" t="n">
        <v>4698923.24373139</v>
      </c>
      <c r="J4091" s="138" t="str">
        <f>IF(I4091&gt;0,H4091/I4091,0)</f>
      </c>
      <c r="K4091" s="139" t="str">
        <f>1-EXP(-J4091)</f>
      </c>
      <c r="L4091" s="140" t="str">
        <f>IF(G4091=30,1,M4090)</f>
      </c>
      <c r="M4091" s="141" t="str">
        <f>L4091*(1-K4091)</f>
      </c>
    </row>
    <row r="4092">
      <c r="A4092" t="s">
        <v>148</v>
      </c>
      <c r="B4092" t="s">
        <v>168</v>
      </c>
      <c r="C4092" s="4" t="s">
        <v>169</v>
      </c>
      <c r="D4092" t="s">
        <v>166</v>
      </c>
      <c r="E4092" t="s">
        <v>451</v>
      </c>
      <c r="F4092" s="134" t="n">
        <v>2049</v>
      </c>
      <c r="G4092" s="135" t="n">
        <v>40</v>
      </c>
      <c r="H4092" s="136" t="n">
        <v>3022.04584611625</v>
      </c>
      <c r="I4092" s="137" t="n">
        <v>4625868.83177179</v>
      </c>
      <c r="J4092" s="138" t="str">
        <f>IF(I4092&gt;0,H4092/I4092,0)</f>
      </c>
      <c r="K4092" s="139" t="str">
        <f>1-EXP(-J4092)</f>
      </c>
      <c r="L4092" s="140" t="str">
        <f>IF(G4092=30,1,M4091)</f>
      </c>
      <c r="M4092" s="141" t="str">
        <f>L4092*(1-K4092)</f>
      </c>
    </row>
    <row r="4093">
      <c r="A4093" t="s">
        <v>148</v>
      </c>
      <c r="B4093" t="s">
        <v>168</v>
      </c>
      <c r="C4093" s="4" t="s">
        <v>169</v>
      </c>
      <c r="D4093" t="s">
        <v>166</v>
      </c>
      <c r="E4093" t="s">
        <v>451</v>
      </c>
      <c r="F4093" s="134" t="n">
        <v>2049</v>
      </c>
      <c r="G4093" s="135" t="n">
        <v>41</v>
      </c>
      <c r="H4093" s="136" t="n">
        <v>3385.31160905456</v>
      </c>
      <c r="I4093" s="137" t="n">
        <v>4579499.03842415</v>
      </c>
      <c r="J4093" s="138" t="str">
        <f>IF(I4093&gt;0,H4093/I4093,0)</f>
      </c>
      <c r="K4093" s="139" t="str">
        <f>1-EXP(-J4093)</f>
      </c>
      <c r="L4093" s="140" t="str">
        <f>IF(G4093=30,1,M4092)</f>
      </c>
      <c r="M4093" s="141" t="str">
        <f>L4093*(1-K4093)</f>
      </c>
    </row>
    <row r="4094">
      <c r="A4094" t="s">
        <v>148</v>
      </c>
      <c r="B4094" t="s">
        <v>168</v>
      </c>
      <c r="C4094" s="4" t="s">
        <v>169</v>
      </c>
      <c r="D4094" t="s">
        <v>166</v>
      </c>
      <c r="E4094" t="s">
        <v>451</v>
      </c>
      <c r="F4094" s="134" t="n">
        <v>2049</v>
      </c>
      <c r="G4094" s="135" t="n">
        <v>42</v>
      </c>
      <c r="H4094" s="136" t="n">
        <v>3751.28774868245</v>
      </c>
      <c r="I4094" s="137" t="n">
        <v>4600280.99464646</v>
      </c>
      <c r="J4094" s="138" t="str">
        <f>IF(I4094&gt;0,H4094/I4094,0)</f>
      </c>
      <c r="K4094" s="139" t="str">
        <f>1-EXP(-J4094)</f>
      </c>
      <c r="L4094" s="140" t="str">
        <f>IF(G4094=30,1,M4093)</f>
      </c>
      <c r="M4094" s="141" t="str">
        <f>L4094*(1-K4094)</f>
      </c>
    </row>
    <row r="4095">
      <c r="A4095" t="s">
        <v>148</v>
      </c>
      <c r="B4095" t="s">
        <v>168</v>
      </c>
      <c r="C4095" s="4" t="s">
        <v>169</v>
      </c>
      <c r="D4095" t="s">
        <v>166</v>
      </c>
      <c r="E4095" t="s">
        <v>451</v>
      </c>
      <c r="F4095" s="134" t="n">
        <v>2049</v>
      </c>
      <c r="G4095" s="135" t="n">
        <v>43</v>
      </c>
      <c r="H4095" s="136" t="n">
        <v>4000.12493820409</v>
      </c>
      <c r="I4095" s="137" t="n">
        <v>4513504.79445666</v>
      </c>
      <c r="J4095" s="138" t="str">
        <f>IF(I4095&gt;0,H4095/I4095,0)</f>
      </c>
      <c r="K4095" s="139" t="str">
        <f>1-EXP(-J4095)</f>
      </c>
      <c r="L4095" s="140" t="str">
        <f>IF(G4095=30,1,M4094)</f>
      </c>
      <c r="M4095" s="141" t="str">
        <f>L4095*(1-K4095)</f>
      </c>
    </row>
    <row r="4096">
      <c r="A4096" t="s">
        <v>148</v>
      </c>
      <c r="B4096" t="s">
        <v>168</v>
      </c>
      <c r="C4096" s="4" t="s">
        <v>169</v>
      </c>
      <c r="D4096" t="s">
        <v>166</v>
      </c>
      <c r="E4096" t="s">
        <v>451</v>
      </c>
      <c r="F4096" s="134" t="n">
        <v>2049</v>
      </c>
      <c r="G4096" s="135" t="n">
        <v>44</v>
      </c>
      <c r="H4096" s="136" t="n">
        <v>4294.07327621102</v>
      </c>
      <c r="I4096" s="137" t="n">
        <v>4447736.10155382</v>
      </c>
      <c r="J4096" s="138" t="str">
        <f>IF(I4096&gt;0,H4096/I4096,0)</f>
      </c>
      <c r="K4096" s="139" t="str">
        <f>1-EXP(-J4096)</f>
      </c>
      <c r="L4096" s="140" t="str">
        <f>IF(G4096=30,1,M4095)</f>
      </c>
      <c r="M4096" s="141" t="str">
        <f>L4096*(1-K4096)</f>
      </c>
    </row>
    <row r="4097">
      <c r="A4097" t="s">
        <v>148</v>
      </c>
      <c r="B4097" t="s">
        <v>168</v>
      </c>
      <c r="C4097" s="4" t="s">
        <v>169</v>
      </c>
      <c r="D4097" t="s">
        <v>166</v>
      </c>
      <c r="E4097" t="s">
        <v>451</v>
      </c>
      <c r="F4097" s="134" t="n">
        <v>2049</v>
      </c>
      <c r="G4097" s="135" t="n">
        <v>45</v>
      </c>
      <c r="H4097" s="136" t="n">
        <v>5343.8808258608</v>
      </c>
      <c r="I4097" s="137" t="n">
        <v>4315128.89418087</v>
      </c>
      <c r="J4097" s="138" t="str">
        <f>IF(I4097&gt;0,H4097/I4097,0)</f>
      </c>
      <c r="K4097" s="139" t="str">
        <f>1-EXP(-J4097)</f>
      </c>
      <c r="L4097" s="140" t="str">
        <f>IF(G4097=30,1,M4096)</f>
      </c>
      <c r="M4097" s="141" t="str">
        <f>L4097*(1-K4097)</f>
      </c>
    </row>
    <row r="4098">
      <c r="A4098" t="s">
        <v>148</v>
      </c>
      <c r="B4098" t="s">
        <v>168</v>
      </c>
      <c r="C4098" s="4" t="s">
        <v>169</v>
      </c>
      <c r="D4098" t="s">
        <v>166</v>
      </c>
      <c r="E4098" t="s">
        <v>451</v>
      </c>
      <c r="F4098" s="134" t="n">
        <v>2049</v>
      </c>
      <c r="G4098" s="135" t="n">
        <v>46</v>
      </c>
      <c r="H4098" s="136" t="n">
        <v>5868.08064149595</v>
      </c>
      <c r="I4098" s="137" t="n">
        <v>4242826.87592463</v>
      </c>
      <c r="J4098" s="138" t="str">
        <f>IF(I4098&gt;0,H4098/I4098,0)</f>
      </c>
      <c r="K4098" s="139" t="str">
        <f>1-EXP(-J4098)</f>
      </c>
      <c r="L4098" s="140" t="str">
        <f>IF(G4098=30,1,M4097)</f>
      </c>
      <c r="M4098" s="141" t="str">
        <f>L4098*(1-K4098)</f>
      </c>
    </row>
    <row r="4099">
      <c r="A4099" t="s">
        <v>148</v>
      </c>
      <c r="B4099" t="s">
        <v>168</v>
      </c>
      <c r="C4099" s="4" t="s">
        <v>169</v>
      </c>
      <c r="D4099" t="s">
        <v>166</v>
      </c>
      <c r="E4099" t="s">
        <v>451</v>
      </c>
      <c r="F4099" s="134" t="n">
        <v>2049</v>
      </c>
      <c r="G4099" s="135" t="n">
        <v>47</v>
      </c>
      <c r="H4099" s="136" t="n">
        <v>6526.62978786616</v>
      </c>
      <c r="I4099" s="137" t="n">
        <v>4210769.24960355</v>
      </c>
      <c r="J4099" s="138" t="str">
        <f>IF(I4099&gt;0,H4099/I4099,0)</f>
      </c>
      <c r="K4099" s="139" t="str">
        <f>1-EXP(-J4099)</f>
      </c>
      <c r="L4099" s="140" t="str">
        <f>IF(G4099=30,1,M4098)</f>
      </c>
      <c r="M4099" s="141" t="str">
        <f>L4099*(1-K4099)</f>
      </c>
    </row>
    <row r="4100">
      <c r="A4100" t="s">
        <v>148</v>
      </c>
      <c r="B4100" t="s">
        <v>168</v>
      </c>
      <c r="C4100" s="4" t="s">
        <v>169</v>
      </c>
      <c r="D4100" t="s">
        <v>166</v>
      </c>
      <c r="E4100" t="s">
        <v>451</v>
      </c>
      <c r="F4100" s="134" t="n">
        <v>2049</v>
      </c>
      <c r="G4100" s="135" t="n">
        <v>48</v>
      </c>
      <c r="H4100" s="136" t="n">
        <v>7113.17941973539</v>
      </c>
      <c r="I4100" s="137" t="n">
        <v>4181367.19448351</v>
      </c>
      <c r="J4100" s="138" t="str">
        <f>IF(I4100&gt;0,H4100/I4100,0)</f>
      </c>
      <c r="K4100" s="139" t="str">
        <f>1-EXP(-J4100)</f>
      </c>
      <c r="L4100" s="140" t="str">
        <f>IF(G4100=30,1,M4099)</f>
      </c>
      <c r="M4100" s="141" t="str">
        <f>L4100*(1-K4100)</f>
      </c>
    </row>
    <row r="4101">
      <c r="A4101" t="s">
        <v>148</v>
      </c>
      <c r="B4101" t="s">
        <v>168</v>
      </c>
      <c r="C4101" s="4" t="s">
        <v>169</v>
      </c>
      <c r="D4101" t="s">
        <v>166</v>
      </c>
      <c r="E4101" t="s">
        <v>451</v>
      </c>
      <c r="F4101" s="134" t="n">
        <v>2049</v>
      </c>
      <c r="G4101" s="135" t="n">
        <v>49</v>
      </c>
      <c r="H4101" s="136" t="n">
        <v>7759.48985214167</v>
      </c>
      <c r="I4101" s="137" t="n">
        <v>4150571.80208726</v>
      </c>
      <c r="J4101" s="138" t="str">
        <f>IF(I4101&gt;0,H4101/I4101,0)</f>
      </c>
      <c r="K4101" s="139" t="str">
        <f>1-EXP(-J4101)</f>
      </c>
      <c r="L4101" s="140" t="str">
        <f>IF(G4101=30,1,M4100)</f>
      </c>
      <c r="M4101" s="141" t="str">
        <f>L4101*(1-K4101)</f>
      </c>
    </row>
    <row r="4102">
      <c r="A4102" t="s">
        <v>148</v>
      </c>
      <c r="B4102" t="s">
        <v>168</v>
      </c>
      <c r="C4102" s="4" t="s">
        <v>169</v>
      </c>
      <c r="D4102" t="s">
        <v>166</v>
      </c>
      <c r="E4102" t="s">
        <v>451</v>
      </c>
      <c r="F4102" s="134" t="n">
        <v>2049</v>
      </c>
      <c r="G4102" s="135" t="n">
        <v>50</v>
      </c>
      <c r="H4102" s="136" t="n">
        <v>8860.69977903336</v>
      </c>
      <c r="I4102" s="137" t="n">
        <v>4156676.75601529</v>
      </c>
      <c r="J4102" s="138" t="str">
        <f>IF(I4102&gt;0,H4102/I4102,0)</f>
      </c>
      <c r="K4102" s="139" t="str">
        <f>1-EXP(-J4102)</f>
      </c>
      <c r="L4102" s="140" t="str">
        <f>IF(G4102=30,1,M4101)</f>
      </c>
      <c r="M4102" s="141" t="str">
        <f>L4102*(1-K4102)</f>
      </c>
    </row>
    <row r="4103">
      <c r="A4103" t="s">
        <v>148</v>
      </c>
      <c r="B4103" t="s">
        <v>168</v>
      </c>
      <c r="C4103" s="4" t="s">
        <v>169</v>
      </c>
      <c r="D4103" t="s">
        <v>166</v>
      </c>
      <c r="E4103" t="s">
        <v>451</v>
      </c>
      <c r="F4103" s="134" t="n">
        <v>2049</v>
      </c>
      <c r="G4103" s="135" t="n">
        <v>51</v>
      </c>
      <c r="H4103" s="136" t="n">
        <v>9865.3920809882</v>
      </c>
      <c r="I4103" s="137" t="n">
        <v>4198074.8431401</v>
      </c>
      <c r="J4103" s="138" t="str">
        <f>IF(I4103&gt;0,H4103/I4103,0)</f>
      </c>
      <c r="K4103" s="139" t="str">
        <f>1-EXP(-J4103)</f>
      </c>
      <c r="L4103" s="140" t="str">
        <f>IF(G4103=30,1,M4102)</f>
      </c>
      <c r="M4103" s="141" t="str">
        <f>L4103*(1-K4103)</f>
      </c>
    </row>
    <row r="4104">
      <c r="A4104" t="s">
        <v>148</v>
      </c>
      <c r="B4104" t="s">
        <v>168</v>
      </c>
      <c r="C4104" s="4" t="s">
        <v>169</v>
      </c>
      <c r="D4104" t="s">
        <v>166</v>
      </c>
      <c r="E4104" t="s">
        <v>451</v>
      </c>
      <c r="F4104" s="134" t="n">
        <v>2049</v>
      </c>
      <c r="G4104" s="135" t="n">
        <v>52</v>
      </c>
      <c r="H4104" s="136" t="n">
        <v>11235.1539518373</v>
      </c>
      <c r="I4104" s="137" t="n">
        <v>4309761.59206286</v>
      </c>
      <c r="J4104" s="138" t="str">
        <f>IF(I4104&gt;0,H4104/I4104,0)</f>
      </c>
      <c r="K4104" s="139" t="str">
        <f>1-EXP(-J4104)</f>
      </c>
      <c r="L4104" s="140" t="str">
        <f>IF(G4104=30,1,M4103)</f>
      </c>
      <c r="M4104" s="141" t="str">
        <f>L4104*(1-K4104)</f>
      </c>
    </row>
    <row r="4105">
      <c r="A4105" t="s">
        <v>148</v>
      </c>
      <c r="B4105" t="s">
        <v>168</v>
      </c>
      <c r="C4105" s="4" t="s">
        <v>169</v>
      </c>
      <c r="D4105" t="s">
        <v>166</v>
      </c>
      <c r="E4105" t="s">
        <v>451</v>
      </c>
      <c r="F4105" s="134" t="n">
        <v>2049</v>
      </c>
      <c r="G4105" s="135" t="n">
        <v>53</v>
      </c>
      <c r="H4105" s="136" t="n">
        <v>12082.18489698</v>
      </c>
      <c r="I4105" s="137" t="n">
        <v>4249465.14463992</v>
      </c>
      <c r="J4105" s="138" t="str">
        <f>IF(I4105&gt;0,H4105/I4105,0)</f>
      </c>
      <c r="K4105" s="139" t="str">
        <f>1-EXP(-J4105)</f>
      </c>
      <c r="L4105" s="140" t="str">
        <f>IF(G4105=30,1,M4104)</f>
      </c>
      <c r="M4105" s="141" t="str">
        <f>L4105*(1-K4105)</f>
      </c>
    </row>
    <row r="4106">
      <c r="A4106" t="s">
        <v>148</v>
      </c>
      <c r="B4106" t="s">
        <v>168</v>
      </c>
      <c r="C4106" s="4" t="s">
        <v>169</v>
      </c>
      <c r="D4106" t="s">
        <v>166</v>
      </c>
      <c r="E4106" t="s">
        <v>451</v>
      </c>
      <c r="F4106" s="134" t="n">
        <v>2049</v>
      </c>
      <c r="G4106" s="135" t="n">
        <v>54</v>
      </c>
      <c r="H4106" s="136" t="n">
        <v>12872.2020078718</v>
      </c>
      <c r="I4106" s="137" t="n">
        <v>4159265.42468978</v>
      </c>
      <c r="J4106" s="138" t="str">
        <f>IF(I4106&gt;0,H4106/I4106,0)</f>
      </c>
      <c r="K4106" s="139" t="str">
        <f>1-EXP(-J4106)</f>
      </c>
      <c r="L4106" s="140" t="str">
        <f>IF(G4106=30,1,M4105)</f>
      </c>
      <c r="M4106" s="141" t="str">
        <f>L4106*(1-K4106)</f>
      </c>
    </row>
    <row r="4107">
      <c r="A4107" t="s">
        <v>148</v>
      </c>
      <c r="B4107" t="s">
        <v>168</v>
      </c>
      <c r="C4107" s="4" t="s">
        <v>169</v>
      </c>
      <c r="D4107" t="s">
        <v>166</v>
      </c>
      <c r="E4107" t="s">
        <v>451</v>
      </c>
      <c r="F4107" s="134" t="n">
        <v>2049</v>
      </c>
      <c r="G4107" s="135" t="n">
        <v>55</v>
      </c>
      <c r="H4107" s="136" t="n">
        <v>13457.6881507358</v>
      </c>
      <c r="I4107" s="137" t="n">
        <v>4082502.40252063</v>
      </c>
      <c r="J4107" s="138" t="str">
        <f>IF(I4107&gt;0,H4107/I4107,0)</f>
      </c>
      <c r="K4107" s="139" t="str">
        <f>1-EXP(-J4107)</f>
      </c>
      <c r="L4107" s="140" t="str">
        <f>IF(G4107=30,1,M4106)</f>
      </c>
      <c r="M4107" s="141" t="str">
        <f>L4107*(1-K4107)</f>
      </c>
    </row>
    <row r="4108">
      <c r="A4108" t="s">
        <v>148</v>
      </c>
      <c r="B4108" t="s">
        <v>168</v>
      </c>
      <c r="C4108" s="4" t="s">
        <v>169</v>
      </c>
      <c r="D4108" t="s">
        <v>166</v>
      </c>
      <c r="E4108" t="s">
        <v>451</v>
      </c>
      <c r="F4108" s="134" t="n">
        <v>2049</v>
      </c>
      <c r="G4108" s="135" t="n">
        <v>56</v>
      </c>
      <c r="H4108" s="136" t="n">
        <v>14350.2831329123</v>
      </c>
      <c r="I4108" s="137" t="n">
        <v>4007604.46514929</v>
      </c>
      <c r="J4108" s="138" t="str">
        <f>IF(I4108&gt;0,H4108/I4108,0)</f>
      </c>
      <c r="K4108" s="139" t="str">
        <f>1-EXP(-J4108)</f>
      </c>
      <c r="L4108" s="140" t="str">
        <f>IF(G4108=30,1,M4107)</f>
      </c>
      <c r="M4108" s="141" t="str">
        <f>L4108*(1-K4108)</f>
      </c>
    </row>
    <row r="4109">
      <c r="A4109" t="s">
        <v>148</v>
      </c>
      <c r="B4109" t="s">
        <v>168</v>
      </c>
      <c r="C4109" s="4" t="s">
        <v>169</v>
      </c>
      <c r="D4109" t="s">
        <v>166</v>
      </c>
      <c r="E4109" t="s">
        <v>451</v>
      </c>
      <c r="F4109" s="134" t="n">
        <v>2049</v>
      </c>
      <c r="G4109" s="135" t="n">
        <v>57</v>
      </c>
      <c r="H4109" s="136" t="n">
        <v>15647.0852082694</v>
      </c>
      <c r="I4109" s="137" t="n">
        <v>4015724.0957376</v>
      </c>
      <c r="J4109" s="138" t="str">
        <f>IF(I4109&gt;0,H4109/I4109,0)</f>
      </c>
      <c r="K4109" s="139" t="str">
        <f>1-EXP(-J4109)</f>
      </c>
      <c r="L4109" s="140" t="str">
        <f>IF(G4109=30,1,M4108)</f>
      </c>
      <c r="M4109" s="141" t="str">
        <f>L4109*(1-K4109)</f>
      </c>
    </row>
    <row r="4110">
      <c r="A4110" t="s">
        <v>148</v>
      </c>
      <c r="B4110" t="s">
        <v>168</v>
      </c>
      <c r="C4110" s="4" t="s">
        <v>169</v>
      </c>
      <c r="D4110" t="s">
        <v>166</v>
      </c>
      <c r="E4110" t="s">
        <v>451</v>
      </c>
      <c r="F4110" s="134" t="n">
        <v>2049</v>
      </c>
      <c r="G4110" s="135" t="n">
        <v>58</v>
      </c>
      <c r="H4110" s="136" t="n">
        <v>17032.3602921708</v>
      </c>
      <c r="I4110" s="137" t="n">
        <v>4002638.43254509</v>
      </c>
      <c r="J4110" s="138" t="str">
        <f>IF(I4110&gt;0,H4110/I4110,0)</f>
      </c>
      <c r="K4110" s="139" t="str">
        <f>1-EXP(-J4110)</f>
      </c>
      <c r="L4110" s="140" t="str">
        <f>IF(G4110=30,1,M4109)</f>
      </c>
      <c r="M4110" s="141" t="str">
        <f>L4110*(1-K4110)</f>
      </c>
    </row>
    <row r="4111">
      <c r="A4111" t="s">
        <v>148</v>
      </c>
      <c r="B4111" t="s">
        <v>168</v>
      </c>
      <c r="C4111" s="4" t="s">
        <v>169</v>
      </c>
      <c r="D4111" t="s">
        <v>166</v>
      </c>
      <c r="E4111" t="s">
        <v>451</v>
      </c>
      <c r="F4111" s="134" t="n">
        <v>2049</v>
      </c>
      <c r="G4111" s="135" t="n">
        <v>59</v>
      </c>
      <c r="H4111" s="136" t="n">
        <v>24761.8789940793</v>
      </c>
      <c r="I4111" s="137" t="n">
        <v>5885228.43647067</v>
      </c>
      <c r="J4111" s="138" t="str">
        <f>IF(I4111&gt;0,H4111/I4111,0)</f>
      </c>
      <c r="K4111" s="139" t="str">
        <f>1-EXP(-J4111)</f>
      </c>
      <c r="L4111" s="140" t="str">
        <f>IF(G4111=30,1,M4110)</f>
      </c>
      <c r="M4111" s="141" t="str">
        <f>L4111*(1-K4111)</f>
      </c>
    </row>
    <row r="4112">
      <c r="A4112" t="s">
        <v>148</v>
      </c>
      <c r="B4112" t="s">
        <v>168</v>
      </c>
      <c r="C4112" s="4" t="s">
        <v>169</v>
      </c>
      <c r="D4112" t="s">
        <v>166</v>
      </c>
      <c r="E4112" t="s">
        <v>451</v>
      </c>
      <c r="F4112" s="134" t="n">
        <v>2049</v>
      </c>
      <c r="G4112" s="135" t="n">
        <v>60</v>
      </c>
      <c r="H4112" s="136" t="n">
        <v>19527.9864616345</v>
      </c>
      <c r="I4112" s="137" t="n">
        <v>3897853.35493829</v>
      </c>
      <c r="J4112" s="138" t="str">
        <f>IF(I4112&gt;0,H4112/I4112,0)</f>
      </c>
      <c r="K4112" s="139" t="str">
        <f>1-EXP(-J4112)</f>
      </c>
      <c r="L4112" s="140" t="str">
        <f>IF(G4112=30,1,M4111)</f>
      </c>
      <c r="M4112" s="141" t="str">
        <f>L4112*(1-K4112)</f>
      </c>
    </row>
    <row r="4113">
      <c r="A4113" t="s">
        <v>148</v>
      </c>
      <c r="B4113" t="s">
        <v>168</v>
      </c>
      <c r="C4113" s="4" t="s">
        <v>169</v>
      </c>
      <c r="D4113" t="s">
        <v>166</v>
      </c>
      <c r="E4113" t="s">
        <v>451</v>
      </c>
      <c r="F4113" s="134" t="n">
        <v>2049</v>
      </c>
      <c r="G4113" s="135" t="n">
        <v>61</v>
      </c>
      <c r="H4113" s="136" t="n">
        <v>21158.6399545807</v>
      </c>
      <c r="I4113" s="137" t="n">
        <v>3844876.15383449</v>
      </c>
      <c r="J4113" s="138" t="str">
        <f>IF(I4113&gt;0,H4113/I4113,0)</f>
      </c>
      <c r="K4113" s="139" t="str">
        <f>1-EXP(-J4113)</f>
      </c>
      <c r="L4113" s="140" t="str">
        <f>IF(G4113=30,1,M4112)</f>
      </c>
      <c r="M4113" s="141" t="str">
        <f>L4113*(1-K4113)</f>
      </c>
    </row>
    <row r="4114">
      <c r="A4114" t="s">
        <v>148</v>
      </c>
      <c r="B4114" t="s">
        <v>168</v>
      </c>
      <c r="C4114" s="4" t="s">
        <v>169</v>
      </c>
      <c r="D4114" t="s">
        <v>166</v>
      </c>
      <c r="E4114" t="s">
        <v>451</v>
      </c>
      <c r="F4114" s="134" t="n">
        <v>2049</v>
      </c>
      <c r="G4114" s="135" t="n">
        <v>62</v>
      </c>
      <c r="H4114" s="136" t="n">
        <v>22297.4154825247</v>
      </c>
      <c r="I4114" s="137" t="n">
        <v>3686805.74362691</v>
      </c>
      <c r="J4114" s="138" t="str">
        <f>IF(I4114&gt;0,H4114/I4114,0)</f>
      </c>
      <c r="K4114" s="139" t="str">
        <f>1-EXP(-J4114)</f>
      </c>
      <c r="L4114" s="140" t="str">
        <f>IF(G4114=30,1,M4113)</f>
      </c>
      <c r="M4114" s="141" t="str">
        <f>L4114*(1-K4114)</f>
      </c>
    </row>
    <row r="4115">
      <c r="A4115" t="s">
        <v>148</v>
      </c>
      <c r="B4115" t="s">
        <v>168</v>
      </c>
      <c r="C4115" s="4" t="s">
        <v>169</v>
      </c>
      <c r="D4115" t="s">
        <v>166</v>
      </c>
      <c r="E4115" t="s">
        <v>451</v>
      </c>
      <c r="F4115" s="134" t="n">
        <v>2049</v>
      </c>
      <c r="G4115" s="135" t="n">
        <v>63</v>
      </c>
      <c r="H4115" s="136" t="n">
        <v>23999.9366587879</v>
      </c>
      <c r="I4115" s="137" t="n">
        <v>3612965.23174945</v>
      </c>
      <c r="J4115" s="138" t="str">
        <f>IF(I4115&gt;0,H4115/I4115,0)</f>
      </c>
      <c r="K4115" s="139" t="str">
        <f>1-EXP(-J4115)</f>
      </c>
      <c r="L4115" s="140" t="str">
        <f>IF(G4115=30,1,M4114)</f>
      </c>
      <c r="M4115" s="141" t="str">
        <f>L4115*(1-K4115)</f>
      </c>
    </row>
    <row r="4116">
      <c r="A4116" t="s">
        <v>148</v>
      </c>
      <c r="B4116" t="s">
        <v>168</v>
      </c>
      <c r="C4116" s="4" t="s">
        <v>169</v>
      </c>
      <c r="D4116" t="s">
        <v>166</v>
      </c>
      <c r="E4116" t="s">
        <v>451</v>
      </c>
      <c r="F4116" s="134" t="n">
        <v>2049</v>
      </c>
      <c r="G4116" s="135" t="n">
        <v>64</v>
      </c>
      <c r="H4116" s="136" t="n">
        <v>26379.2265270269</v>
      </c>
      <c r="I4116" s="137" t="n">
        <v>3616339.8382962</v>
      </c>
      <c r="J4116" s="138" t="str">
        <f>IF(I4116&gt;0,H4116/I4116,0)</f>
      </c>
      <c r="K4116" s="139" t="str">
        <f>1-EXP(-J4116)</f>
      </c>
      <c r="L4116" s="140" t="str">
        <f>IF(G4116=30,1,M4115)</f>
      </c>
      <c r="M4116" s="141" t="str">
        <f>L4116*(1-K4116)</f>
      </c>
    </row>
    <row r="4117">
      <c r="A4117" t="s">
        <v>148</v>
      </c>
      <c r="B4117" t="s">
        <v>168</v>
      </c>
      <c r="C4117" s="4" t="s">
        <v>169</v>
      </c>
      <c r="D4117" t="s">
        <v>166</v>
      </c>
      <c r="E4117" t="s">
        <v>451</v>
      </c>
      <c r="F4117" s="134" t="n">
        <v>2049</v>
      </c>
      <c r="G4117" s="135" t="n">
        <v>65</v>
      </c>
      <c r="H4117" s="136" t="n">
        <v>27644.0989500471</v>
      </c>
      <c r="I4117" s="137" t="n">
        <v>3635493.43430517</v>
      </c>
      <c r="J4117" s="138" t="str">
        <f>IF(I4117&gt;0,H4117/I4117,0)</f>
      </c>
      <c r="K4117" s="139" t="str">
        <f>1-EXP(-J4117)</f>
      </c>
      <c r="L4117" s="140" t="str">
        <f>IF(G4117=30,1,M4116)</f>
      </c>
      <c r="M4117" s="141" t="str">
        <f>L4117*(1-K4117)</f>
      </c>
    </row>
    <row r="4118">
      <c r="A4118" t="s">
        <v>148</v>
      </c>
      <c r="B4118" t="s">
        <v>168</v>
      </c>
      <c r="C4118" s="4" t="s">
        <v>169</v>
      </c>
      <c r="D4118" t="s">
        <v>166</v>
      </c>
      <c r="E4118" t="s">
        <v>451</v>
      </c>
      <c r="F4118" s="134" t="n">
        <v>2049</v>
      </c>
      <c r="G4118" s="135" t="n">
        <v>66</v>
      </c>
      <c r="H4118" s="136" t="n">
        <v>29705.4613437808</v>
      </c>
      <c r="I4118" s="137" t="n">
        <v>3558210.25732581</v>
      </c>
      <c r="J4118" s="138" t="str">
        <f>IF(I4118&gt;0,H4118/I4118,0)</f>
      </c>
      <c r="K4118" s="139" t="str">
        <f>1-EXP(-J4118)</f>
      </c>
      <c r="L4118" s="140" t="str">
        <f>IF(G4118=30,1,M4117)</f>
      </c>
      <c r="M4118" s="141" t="str">
        <f>L4118*(1-K4118)</f>
      </c>
    </row>
    <row r="4119">
      <c r="A4119" t="s">
        <v>148</v>
      </c>
      <c r="B4119" t="s">
        <v>168</v>
      </c>
      <c r="C4119" s="4" t="s">
        <v>169</v>
      </c>
      <c r="D4119" t="s">
        <v>166</v>
      </c>
      <c r="E4119" t="s">
        <v>451</v>
      </c>
      <c r="F4119" s="134" t="n">
        <v>2049</v>
      </c>
      <c r="G4119" s="135" t="n">
        <v>67</v>
      </c>
      <c r="H4119" s="136" t="n">
        <v>31067.6544302196</v>
      </c>
      <c r="I4119" s="137" t="n">
        <v>3383723.93180611</v>
      </c>
      <c r="J4119" s="138" t="str">
        <f>IF(I4119&gt;0,H4119/I4119,0)</f>
      </c>
      <c r="K4119" s="139" t="str">
        <f>1-EXP(-J4119)</f>
      </c>
      <c r="L4119" s="140" t="str">
        <f>IF(G4119=30,1,M4118)</f>
      </c>
      <c r="M4119" s="141" t="str">
        <f>L4119*(1-K4119)</f>
      </c>
    </row>
    <row r="4120">
      <c r="A4120" t="s">
        <v>148</v>
      </c>
      <c r="B4120" t="s">
        <v>168</v>
      </c>
      <c r="C4120" s="4" t="s">
        <v>169</v>
      </c>
      <c r="D4120" t="s">
        <v>166</v>
      </c>
      <c r="E4120" t="s">
        <v>451</v>
      </c>
      <c r="F4120" s="134" t="n">
        <v>2049</v>
      </c>
      <c r="G4120" s="135" t="n">
        <v>68</v>
      </c>
      <c r="H4120" s="136" t="n">
        <v>32907.8644765409</v>
      </c>
      <c r="I4120" s="137" t="n">
        <v>3259170.9642205</v>
      </c>
      <c r="J4120" s="138" t="str">
        <f>IF(I4120&gt;0,H4120/I4120,0)</f>
      </c>
      <c r="K4120" s="139" t="str">
        <f>1-EXP(-J4120)</f>
      </c>
      <c r="L4120" s="140" t="str">
        <f>IF(G4120=30,1,M4119)</f>
      </c>
      <c r="M4120" s="141" t="str">
        <f>L4120*(1-K4120)</f>
      </c>
    </row>
    <row r="4121">
      <c r="A4121" t="s">
        <v>148</v>
      </c>
      <c r="B4121" t="s">
        <v>168</v>
      </c>
      <c r="C4121" s="4" t="s">
        <v>169</v>
      </c>
      <c r="D4121" t="s">
        <v>166</v>
      </c>
      <c r="E4121" t="s">
        <v>451</v>
      </c>
      <c r="F4121" s="134" t="n">
        <v>2049</v>
      </c>
      <c r="G4121" s="135" t="n">
        <v>69</v>
      </c>
      <c r="H4121" s="136" t="n">
        <v>34950.2958580707</v>
      </c>
      <c r="I4121" s="137" t="n">
        <v>3144489.10462966</v>
      </c>
      <c r="J4121" s="138" t="str">
        <f>IF(I4121&gt;0,H4121/I4121,0)</f>
      </c>
      <c r="K4121" s="139" t="str">
        <f>1-EXP(-J4121)</f>
      </c>
      <c r="L4121" s="140" t="str">
        <f>IF(G4121=30,1,M4120)</f>
      </c>
      <c r="M4121" s="141" t="str">
        <f>L4121*(1-K4121)</f>
      </c>
    </row>
    <row r="4122">
      <c r="A4122" t="s">
        <v>148</v>
      </c>
      <c r="B4122" t="s">
        <v>168</v>
      </c>
      <c r="C4122" s="4" t="s">
        <v>169</v>
      </c>
      <c r="D4122" t="s">
        <v>166</v>
      </c>
      <c r="E4122" t="s">
        <v>451</v>
      </c>
      <c r="F4122" s="134" t="n">
        <v>2050</v>
      </c>
      <c r="G4122" s="135" t="n">
        <v>30</v>
      </c>
      <c r="H4122" s="136" t="n">
        <v>599.784249040344</v>
      </c>
      <c r="I4122" s="137" t="n">
        <v>4253347.34893641</v>
      </c>
      <c r="J4122" s="138" t="str">
        <f>IF(I4122&gt;0,H4122/I4122,0)</f>
      </c>
      <c r="K4122" s="139" t="str">
        <f>1-EXP(-J4122)</f>
      </c>
      <c r="L4122" s="140" t="str">
        <f>IF(G4122=30,1,M4121)</f>
      </c>
      <c r="M4122" s="141" t="str">
        <f>L4122*(1-K4122)</f>
      </c>
    </row>
    <row r="4123">
      <c r="A4123" t="s">
        <v>148</v>
      </c>
      <c r="B4123" t="s">
        <v>168</v>
      </c>
      <c r="C4123" s="4" t="s">
        <v>169</v>
      </c>
      <c r="D4123" t="s">
        <v>166</v>
      </c>
      <c r="E4123" t="s">
        <v>451</v>
      </c>
      <c r="F4123" s="134" t="n">
        <v>2050</v>
      </c>
      <c r="G4123" s="135" t="n">
        <v>31</v>
      </c>
      <c r="H4123" s="136" t="n">
        <v>826.445520996511</v>
      </c>
      <c r="I4123" s="137" t="n">
        <v>4262077.17441827</v>
      </c>
      <c r="J4123" s="138" t="str">
        <f>IF(I4123&gt;0,H4123/I4123,0)</f>
      </c>
      <c r="K4123" s="139" t="str">
        <f>1-EXP(-J4123)</f>
      </c>
      <c r="L4123" s="140" t="str">
        <f>IF(G4123=30,1,M4122)</f>
      </c>
      <c r="M4123" s="141" t="str">
        <f>L4123*(1-K4123)</f>
      </c>
    </row>
    <row r="4124">
      <c r="A4124" t="s">
        <v>148</v>
      </c>
      <c r="B4124" t="s">
        <v>168</v>
      </c>
      <c r="C4124" s="4" t="s">
        <v>169</v>
      </c>
      <c r="D4124" t="s">
        <v>166</v>
      </c>
      <c r="E4124" t="s">
        <v>451</v>
      </c>
      <c r="F4124" s="134" t="n">
        <v>2050</v>
      </c>
      <c r="G4124" s="135" t="n">
        <v>32</v>
      </c>
      <c r="H4124" s="136" t="n">
        <v>872.975481107346</v>
      </c>
      <c r="I4124" s="137" t="n">
        <v>4266254.86879732</v>
      </c>
      <c r="J4124" s="138" t="str">
        <f>IF(I4124&gt;0,H4124/I4124,0)</f>
      </c>
      <c r="K4124" s="139" t="str">
        <f>1-EXP(-J4124)</f>
      </c>
      <c r="L4124" s="140" t="str">
        <f>IF(G4124=30,1,M4123)</f>
      </c>
      <c r="M4124" s="141" t="str">
        <f>L4124*(1-K4124)</f>
      </c>
    </row>
    <row r="4125">
      <c r="A4125" t="s">
        <v>148</v>
      </c>
      <c r="B4125" t="s">
        <v>168</v>
      </c>
      <c r="C4125" s="4" t="s">
        <v>169</v>
      </c>
      <c r="D4125" t="s">
        <v>166</v>
      </c>
      <c r="E4125" t="s">
        <v>451</v>
      </c>
      <c r="F4125" s="134" t="n">
        <v>2050</v>
      </c>
      <c r="G4125" s="135" t="n">
        <v>33</v>
      </c>
      <c r="H4125" s="136" t="n">
        <v>934.698969735809</v>
      </c>
      <c r="I4125" s="137" t="n">
        <v>4306589.75748132</v>
      </c>
      <c r="J4125" s="138" t="str">
        <f>IF(I4125&gt;0,H4125/I4125,0)</f>
      </c>
      <c r="K4125" s="139" t="str">
        <f>1-EXP(-J4125)</f>
      </c>
      <c r="L4125" s="140" t="str">
        <f>IF(G4125=30,1,M4124)</f>
      </c>
      <c r="M4125" s="141" t="str">
        <f>L4125*(1-K4125)</f>
      </c>
    </row>
    <row r="4126">
      <c r="A4126" t="s">
        <v>148</v>
      </c>
      <c r="B4126" t="s">
        <v>168</v>
      </c>
      <c r="C4126" s="4" t="s">
        <v>169</v>
      </c>
      <c r="D4126" t="s">
        <v>166</v>
      </c>
      <c r="E4126" t="s">
        <v>451</v>
      </c>
      <c r="F4126" s="134" t="n">
        <v>2050</v>
      </c>
      <c r="G4126" s="135" t="n">
        <v>34</v>
      </c>
      <c r="H4126" s="136" t="n">
        <v>1093.91387207359</v>
      </c>
      <c r="I4126" s="137" t="n">
        <v>4568038.20959834</v>
      </c>
      <c r="J4126" s="138" t="str">
        <f>IF(I4126&gt;0,H4126/I4126,0)</f>
      </c>
      <c r="K4126" s="139" t="str">
        <f>1-EXP(-J4126)</f>
      </c>
      <c r="L4126" s="140" t="str">
        <f>IF(G4126=30,1,M4125)</f>
      </c>
      <c r="M4126" s="141" t="str">
        <f>L4126*(1-K4126)</f>
      </c>
    </row>
    <row r="4127">
      <c r="A4127" t="s">
        <v>148</v>
      </c>
      <c r="B4127" t="s">
        <v>168</v>
      </c>
      <c r="C4127" s="4" t="s">
        <v>169</v>
      </c>
      <c r="D4127" t="s">
        <v>166</v>
      </c>
      <c r="E4127" t="s">
        <v>451</v>
      </c>
      <c r="F4127" s="134" t="n">
        <v>2050</v>
      </c>
      <c r="G4127" s="135" t="n">
        <v>35</v>
      </c>
      <c r="H4127" s="136" t="n">
        <v>1468.39659282709</v>
      </c>
      <c r="I4127" s="137" t="n">
        <v>4615866.15277102</v>
      </c>
      <c r="J4127" s="138" t="str">
        <f>IF(I4127&gt;0,H4127/I4127,0)</f>
      </c>
      <c r="K4127" s="139" t="str">
        <f>1-EXP(-J4127)</f>
      </c>
      <c r="L4127" s="140" t="str">
        <f>IF(G4127=30,1,M4126)</f>
      </c>
      <c r="M4127" s="141" t="str">
        <f>L4127*(1-K4127)</f>
      </c>
    </row>
    <row r="4128">
      <c r="A4128" t="s">
        <v>148</v>
      </c>
      <c r="B4128" t="s">
        <v>168</v>
      </c>
      <c r="C4128" s="4" t="s">
        <v>169</v>
      </c>
      <c r="D4128" t="s">
        <v>166</v>
      </c>
      <c r="E4128" t="s">
        <v>451</v>
      </c>
      <c r="F4128" s="134" t="n">
        <v>2050</v>
      </c>
      <c r="G4128" s="135" t="n">
        <v>36</v>
      </c>
      <c r="H4128" s="136" t="n">
        <v>1767.16549258364</v>
      </c>
      <c r="I4128" s="137" t="n">
        <v>4680742.90805642</v>
      </c>
      <c r="J4128" s="138" t="str">
        <f>IF(I4128&gt;0,H4128/I4128,0)</f>
      </c>
      <c r="K4128" s="139" t="str">
        <f>1-EXP(-J4128)</f>
      </c>
      <c r="L4128" s="140" t="str">
        <f>IF(G4128=30,1,M4127)</f>
      </c>
      <c r="M4128" s="141" t="str">
        <f>L4128*(1-K4128)</f>
      </c>
    </row>
    <row r="4129">
      <c r="A4129" t="s">
        <v>148</v>
      </c>
      <c r="B4129" t="s">
        <v>168</v>
      </c>
      <c r="C4129" s="4" t="s">
        <v>169</v>
      </c>
      <c r="D4129" t="s">
        <v>166</v>
      </c>
      <c r="E4129" t="s">
        <v>451</v>
      </c>
      <c r="F4129" s="134" t="n">
        <v>2050</v>
      </c>
      <c r="G4129" s="135" t="n">
        <v>37</v>
      </c>
      <c r="H4129" s="136" t="n">
        <v>1926.58908113631</v>
      </c>
      <c r="I4129" s="137" t="n">
        <v>4746949.08245161</v>
      </c>
      <c r="J4129" s="138" t="str">
        <f>IF(I4129&gt;0,H4129/I4129,0)</f>
      </c>
      <c r="K4129" s="139" t="str">
        <f>1-EXP(-J4129)</f>
      </c>
      <c r="L4129" s="140" t="str">
        <f>IF(G4129=30,1,M4128)</f>
      </c>
      <c r="M4129" s="141" t="str">
        <f>L4129*(1-K4129)</f>
      </c>
    </row>
    <row r="4130">
      <c r="A4130" t="s">
        <v>148</v>
      </c>
      <c r="B4130" t="s">
        <v>168</v>
      </c>
      <c r="C4130" s="4" t="s">
        <v>169</v>
      </c>
      <c r="D4130" t="s">
        <v>166</v>
      </c>
      <c r="E4130" t="s">
        <v>451</v>
      </c>
      <c r="F4130" s="134" t="n">
        <v>2050</v>
      </c>
      <c r="G4130" s="135" t="n">
        <v>38</v>
      </c>
      <c r="H4130" s="136" t="n">
        <v>2178.09703446069</v>
      </c>
      <c r="I4130" s="137" t="n">
        <v>4856673.07696809</v>
      </c>
      <c r="J4130" s="138" t="str">
        <f>IF(I4130&gt;0,H4130/I4130,0)</f>
      </c>
      <c r="K4130" s="139" t="str">
        <f>1-EXP(-J4130)</f>
      </c>
      <c r="L4130" s="140" t="str">
        <f>IF(G4130=30,1,M4129)</f>
      </c>
      <c r="M4130" s="141" t="str">
        <f>L4130*(1-K4130)</f>
      </c>
    </row>
    <row r="4131">
      <c r="A4131" t="s">
        <v>148</v>
      </c>
      <c r="B4131" t="s">
        <v>168</v>
      </c>
      <c r="C4131" s="4" t="s">
        <v>169</v>
      </c>
      <c r="D4131" t="s">
        <v>166</v>
      </c>
      <c r="E4131" t="s">
        <v>451</v>
      </c>
      <c r="F4131" s="134" t="n">
        <v>2050</v>
      </c>
      <c r="G4131" s="135" t="n">
        <v>39</v>
      </c>
      <c r="H4131" s="136" t="n">
        <v>2340.77699198143</v>
      </c>
      <c r="I4131" s="137" t="n">
        <v>4826306.29639847</v>
      </c>
      <c r="J4131" s="138" t="str">
        <f>IF(I4131&gt;0,H4131/I4131,0)</f>
      </c>
      <c r="K4131" s="139" t="str">
        <f>1-EXP(-J4131)</f>
      </c>
      <c r="L4131" s="140" t="str">
        <f>IF(G4131=30,1,M4130)</f>
      </c>
      <c r="M4131" s="141" t="str">
        <f>L4131*(1-K4131)</f>
      </c>
    </row>
    <row r="4132">
      <c r="A4132" t="s">
        <v>148</v>
      </c>
      <c r="B4132" t="s">
        <v>168</v>
      </c>
      <c r="C4132" s="4" t="s">
        <v>169</v>
      </c>
      <c r="D4132" t="s">
        <v>166</v>
      </c>
      <c r="E4132" t="s">
        <v>451</v>
      </c>
      <c r="F4132" s="134" t="n">
        <v>2050</v>
      </c>
      <c r="G4132" s="135" t="n">
        <v>40</v>
      </c>
      <c r="H4132" s="136" t="n">
        <v>3051.32667518361</v>
      </c>
      <c r="I4132" s="137" t="n">
        <v>4690886.27601843</v>
      </c>
      <c r="J4132" s="138" t="str">
        <f>IF(I4132&gt;0,H4132/I4132,0)</f>
      </c>
      <c r="K4132" s="139" t="str">
        <f>1-EXP(-J4132)</f>
      </c>
      <c r="L4132" s="140" t="str">
        <f>IF(G4132=30,1,M4131)</f>
      </c>
      <c r="M4132" s="141" t="str">
        <f>L4132*(1-K4132)</f>
      </c>
    </row>
    <row r="4133">
      <c r="A4133" t="s">
        <v>148</v>
      </c>
      <c r="B4133" t="s">
        <v>168</v>
      </c>
      <c r="C4133" s="4" t="s">
        <v>169</v>
      </c>
      <c r="D4133" t="s">
        <v>166</v>
      </c>
      <c r="E4133" t="s">
        <v>451</v>
      </c>
      <c r="F4133" s="134" t="n">
        <v>2050</v>
      </c>
      <c r="G4133" s="135" t="n">
        <v>41</v>
      </c>
      <c r="H4133" s="136" t="n">
        <v>3396.98143402119</v>
      </c>
      <c r="I4133" s="137" t="n">
        <v>4616695.66444374</v>
      </c>
      <c r="J4133" s="138" t="str">
        <f>IF(I4133&gt;0,H4133/I4133,0)</f>
      </c>
      <c r="K4133" s="139" t="str">
        <f>1-EXP(-J4133)</f>
      </c>
      <c r="L4133" s="140" t="str">
        <f>IF(G4133=30,1,M4132)</f>
      </c>
      <c r="M4133" s="141" t="str">
        <f>L4133*(1-K4133)</f>
      </c>
    </row>
    <row r="4134">
      <c r="A4134" t="s">
        <v>148</v>
      </c>
      <c r="B4134" t="s">
        <v>168</v>
      </c>
      <c r="C4134" s="4" t="s">
        <v>169</v>
      </c>
      <c r="D4134" t="s">
        <v>166</v>
      </c>
      <c r="E4134" t="s">
        <v>451</v>
      </c>
      <c r="F4134" s="134" t="n">
        <v>2050</v>
      </c>
      <c r="G4134" s="135" t="n">
        <v>42</v>
      </c>
      <c r="H4134" s="136" t="n">
        <v>3649.39616987165</v>
      </c>
      <c r="I4134" s="137" t="n">
        <v>4570292.46494193</v>
      </c>
      <c r="J4134" s="138" t="str">
        <f>IF(I4134&gt;0,H4134/I4134,0)</f>
      </c>
      <c r="K4134" s="139" t="str">
        <f>1-EXP(-J4134)</f>
      </c>
      <c r="L4134" s="140" t="str">
        <f>IF(G4134=30,1,M4133)</f>
      </c>
      <c r="M4134" s="141" t="str">
        <f>L4134*(1-K4134)</f>
      </c>
    </row>
    <row r="4135">
      <c r="A4135" t="s">
        <v>148</v>
      </c>
      <c r="B4135" t="s">
        <v>168</v>
      </c>
      <c r="C4135" s="4" t="s">
        <v>169</v>
      </c>
      <c r="D4135" t="s">
        <v>166</v>
      </c>
      <c r="E4135" t="s">
        <v>451</v>
      </c>
      <c r="F4135" s="134" t="n">
        <v>2050</v>
      </c>
      <c r="G4135" s="135" t="n">
        <v>43</v>
      </c>
      <c r="H4135" s="136" t="n">
        <v>4046.77684233757</v>
      </c>
      <c r="I4135" s="137" t="n">
        <v>4590222.67390105</v>
      </c>
      <c r="J4135" s="138" t="str">
        <f>IF(I4135&gt;0,H4135/I4135,0)</f>
      </c>
      <c r="K4135" s="139" t="str">
        <f>1-EXP(-J4135)</f>
      </c>
      <c r="L4135" s="140" t="str">
        <f>IF(G4135=30,1,M4134)</f>
      </c>
      <c r="M4135" s="141" t="str">
        <f>L4135*(1-K4135)</f>
      </c>
    </row>
    <row r="4136">
      <c r="A4136" t="s">
        <v>148</v>
      </c>
      <c r="B4136" t="s">
        <v>168</v>
      </c>
      <c r="C4136" s="4" t="s">
        <v>169</v>
      </c>
      <c r="D4136" t="s">
        <v>166</v>
      </c>
      <c r="E4136" t="s">
        <v>451</v>
      </c>
      <c r="F4136" s="134" t="n">
        <v>2050</v>
      </c>
      <c r="G4136" s="135" t="n">
        <v>44</v>
      </c>
      <c r="H4136" s="136" t="n">
        <v>4323.01616040903</v>
      </c>
      <c r="I4136" s="137" t="n">
        <v>4502820.0434385</v>
      </c>
      <c r="J4136" s="138" t="str">
        <f>IF(I4136&gt;0,H4136/I4136,0)</f>
      </c>
      <c r="K4136" s="139" t="str">
        <f>1-EXP(-J4136)</f>
      </c>
      <c r="L4136" s="140" t="str">
        <f>IF(G4136=30,1,M4135)</f>
      </c>
      <c r="M4136" s="141" t="str">
        <f>L4136*(1-K4136)</f>
      </c>
    </row>
    <row r="4137">
      <c r="A4137" t="s">
        <v>148</v>
      </c>
      <c r="B4137" t="s">
        <v>168</v>
      </c>
      <c r="C4137" s="4" t="s">
        <v>169</v>
      </c>
      <c r="D4137" t="s">
        <v>166</v>
      </c>
      <c r="E4137" t="s">
        <v>451</v>
      </c>
      <c r="F4137" s="134" t="n">
        <v>2050</v>
      </c>
      <c r="G4137" s="135" t="n">
        <v>45</v>
      </c>
      <c r="H4137" s="136" t="n">
        <v>5458.2210760099</v>
      </c>
      <c r="I4137" s="137" t="n">
        <v>4436313.131665</v>
      </c>
      <c r="J4137" s="138" t="str">
        <f>IF(I4137&gt;0,H4137/I4137,0)</f>
      </c>
      <c r="K4137" s="139" t="str">
        <f>1-EXP(-J4137)</f>
      </c>
      <c r="L4137" s="140" t="str">
        <f>IF(G4137=30,1,M4136)</f>
      </c>
      <c r="M4137" s="141" t="str">
        <f>L4137*(1-K4137)</f>
      </c>
    </row>
    <row r="4138">
      <c r="A4138" t="s">
        <v>148</v>
      </c>
      <c r="B4138" t="s">
        <v>168</v>
      </c>
      <c r="C4138" s="4" t="s">
        <v>169</v>
      </c>
      <c r="D4138" t="s">
        <v>166</v>
      </c>
      <c r="E4138" t="s">
        <v>451</v>
      </c>
      <c r="F4138" s="134" t="n">
        <v>2050</v>
      </c>
      <c r="G4138" s="135" t="n">
        <v>46</v>
      </c>
      <c r="H4138" s="136" t="n">
        <v>5910.32928971383</v>
      </c>
      <c r="I4138" s="137" t="n">
        <v>4302256.04752258</v>
      </c>
      <c r="J4138" s="138" t="str">
        <f>IF(I4138&gt;0,H4138/I4138,0)</f>
      </c>
      <c r="K4138" s="139" t="str">
        <f>1-EXP(-J4138)</f>
      </c>
      <c r="L4138" s="140" t="str">
        <f>IF(G4138=30,1,M4137)</f>
      </c>
      <c r="M4138" s="141" t="str">
        <f>L4138*(1-K4138)</f>
      </c>
    </row>
    <row r="4139">
      <c r="A4139" t="s">
        <v>148</v>
      </c>
      <c r="B4139" t="s">
        <v>168</v>
      </c>
      <c r="C4139" s="4" t="s">
        <v>169</v>
      </c>
      <c r="D4139" t="s">
        <v>166</v>
      </c>
      <c r="E4139" t="s">
        <v>451</v>
      </c>
      <c r="F4139" s="134" t="n">
        <v>2050</v>
      </c>
      <c r="G4139" s="135" t="n">
        <v>47</v>
      </c>
      <c r="H4139" s="136" t="n">
        <v>6369.63060067586</v>
      </c>
      <c r="I4139" s="137" t="n">
        <v>4229761.42663476</v>
      </c>
      <c r="J4139" s="138" t="str">
        <f>IF(I4139&gt;0,H4139/I4139,0)</f>
      </c>
      <c r="K4139" s="139" t="str">
        <f>1-EXP(-J4139)</f>
      </c>
      <c r="L4139" s="140" t="str">
        <f>IF(G4139=30,1,M4138)</f>
      </c>
      <c r="M4139" s="141" t="str">
        <f>L4139*(1-K4139)</f>
      </c>
    </row>
    <row r="4140">
      <c r="A4140" t="s">
        <v>148</v>
      </c>
      <c r="B4140" t="s">
        <v>168</v>
      </c>
      <c r="C4140" s="4" t="s">
        <v>169</v>
      </c>
      <c r="D4140" t="s">
        <v>166</v>
      </c>
      <c r="E4140" t="s">
        <v>451</v>
      </c>
      <c r="F4140" s="134" t="n">
        <v>2050</v>
      </c>
      <c r="G4140" s="135" t="n">
        <v>48</v>
      </c>
      <c r="H4140" s="136" t="n">
        <v>7087.96068051864</v>
      </c>
      <c r="I4140" s="137" t="n">
        <v>4196427.66305897</v>
      </c>
      <c r="J4140" s="138" t="str">
        <f>IF(I4140&gt;0,H4140/I4140,0)</f>
      </c>
      <c r="K4140" s="139" t="str">
        <f>1-EXP(-J4140)</f>
      </c>
      <c r="L4140" s="140" t="str">
        <f>IF(G4140=30,1,M4139)</f>
      </c>
      <c r="M4140" s="141" t="str">
        <f>L4140*(1-K4140)</f>
      </c>
    </row>
    <row r="4141">
      <c r="A4141" t="s">
        <v>148</v>
      </c>
      <c r="B4141" t="s">
        <v>168</v>
      </c>
      <c r="C4141" s="4" t="s">
        <v>169</v>
      </c>
      <c r="D4141" t="s">
        <v>166</v>
      </c>
      <c r="E4141" t="s">
        <v>451</v>
      </c>
      <c r="F4141" s="134" t="n">
        <v>2050</v>
      </c>
      <c r="G4141" s="135" t="n">
        <v>49</v>
      </c>
      <c r="H4141" s="136" t="n">
        <v>7732.21228950025</v>
      </c>
      <c r="I4141" s="137" t="n">
        <v>4165780.86433362</v>
      </c>
      <c r="J4141" s="138" t="str">
        <f>IF(I4141&gt;0,H4141/I4141,0)</f>
      </c>
      <c r="K4141" s="139" t="str">
        <f>1-EXP(-J4141)</f>
      </c>
      <c r="L4141" s="140" t="str">
        <f>IF(G4141=30,1,M4140)</f>
      </c>
      <c r="M4141" s="141" t="str">
        <f>L4141*(1-K4141)</f>
      </c>
    </row>
    <row r="4142">
      <c r="A4142" t="s">
        <v>148</v>
      </c>
      <c r="B4142" t="s">
        <v>168</v>
      </c>
      <c r="C4142" s="4" t="s">
        <v>169</v>
      </c>
      <c r="D4142" t="s">
        <v>166</v>
      </c>
      <c r="E4142" t="s">
        <v>451</v>
      </c>
      <c r="F4142" s="134" t="n">
        <v>2050</v>
      </c>
      <c r="G4142" s="135" t="n">
        <v>50</v>
      </c>
      <c r="H4142" s="136" t="n">
        <v>8740.27261778817</v>
      </c>
      <c r="I4142" s="137" t="n">
        <v>4133612.52514488</v>
      </c>
      <c r="J4142" s="138" t="str">
        <f>IF(I4142&gt;0,H4142/I4142,0)</f>
      </c>
      <c r="K4142" s="139" t="str">
        <f>1-EXP(-J4142)</f>
      </c>
      <c r="L4142" s="140" t="str">
        <f>IF(G4142=30,1,M4141)</f>
      </c>
      <c r="M4142" s="141" t="str">
        <f>L4142*(1-K4142)</f>
      </c>
    </row>
    <row r="4143">
      <c r="A4143" t="s">
        <v>148</v>
      </c>
      <c r="B4143" t="s">
        <v>168</v>
      </c>
      <c r="C4143" s="4" t="s">
        <v>169</v>
      </c>
      <c r="D4143" t="s">
        <v>166</v>
      </c>
      <c r="E4143" t="s">
        <v>451</v>
      </c>
      <c r="F4143" s="134" t="n">
        <v>2050</v>
      </c>
      <c r="G4143" s="135" t="n">
        <v>51</v>
      </c>
      <c r="H4143" s="136" t="n">
        <v>9647.08236690902</v>
      </c>
      <c r="I4143" s="137" t="n">
        <v>4137505.82785062</v>
      </c>
      <c r="J4143" s="138" t="str">
        <f>IF(I4143&gt;0,H4143/I4143,0)</f>
      </c>
      <c r="K4143" s="139" t="str">
        <f>1-EXP(-J4143)</f>
      </c>
      <c r="L4143" s="140" t="str">
        <f>IF(G4143=30,1,M4142)</f>
      </c>
      <c r="M4143" s="141" t="str">
        <f>L4143*(1-K4143)</f>
      </c>
    </row>
    <row r="4144">
      <c r="A4144" t="s">
        <v>148</v>
      </c>
      <c r="B4144" t="s">
        <v>168</v>
      </c>
      <c r="C4144" s="4" t="s">
        <v>169</v>
      </c>
      <c r="D4144" t="s">
        <v>166</v>
      </c>
      <c r="E4144" t="s">
        <v>451</v>
      </c>
      <c r="F4144" s="134" t="n">
        <v>2050</v>
      </c>
      <c r="G4144" s="135" t="n">
        <v>52</v>
      </c>
      <c r="H4144" s="136" t="n">
        <v>10660.3024291335</v>
      </c>
      <c r="I4144" s="137" t="n">
        <v>4177364.1864099</v>
      </c>
      <c r="J4144" s="138" t="str">
        <f>IF(I4144&gt;0,H4144/I4144,0)</f>
      </c>
      <c r="K4144" s="139" t="str">
        <f>1-EXP(-J4144)</f>
      </c>
      <c r="L4144" s="140" t="str">
        <f>IF(G4144=30,1,M4143)</f>
      </c>
      <c r="M4144" s="141" t="str">
        <f>L4144*(1-K4144)</f>
      </c>
    </row>
    <row r="4145">
      <c r="A4145" t="s">
        <v>148</v>
      </c>
      <c r="B4145" t="s">
        <v>168</v>
      </c>
      <c r="C4145" s="4" t="s">
        <v>169</v>
      </c>
      <c r="D4145" t="s">
        <v>166</v>
      </c>
      <c r="E4145" t="s">
        <v>451</v>
      </c>
      <c r="F4145" s="134" t="n">
        <v>2050</v>
      </c>
      <c r="G4145" s="135" t="n">
        <v>53</v>
      </c>
      <c r="H4145" s="136" t="n">
        <v>12091.5029250276</v>
      </c>
      <c r="I4145" s="137" t="n">
        <v>4286292.36079863</v>
      </c>
      <c r="J4145" s="138" t="str">
        <f>IF(I4145&gt;0,H4145/I4145,0)</f>
      </c>
      <c r="K4145" s="139" t="str">
        <f>1-EXP(-J4145)</f>
      </c>
      <c r="L4145" s="140" t="str">
        <f>IF(G4145=30,1,M4144)</f>
      </c>
      <c r="M4145" s="141" t="str">
        <f>L4145*(1-K4145)</f>
      </c>
    </row>
    <row r="4146">
      <c r="A4146" t="s">
        <v>148</v>
      </c>
      <c r="B4146" t="s">
        <v>168</v>
      </c>
      <c r="C4146" s="4" t="s">
        <v>169</v>
      </c>
      <c r="D4146" t="s">
        <v>166</v>
      </c>
      <c r="E4146" t="s">
        <v>451</v>
      </c>
      <c r="F4146" s="134" t="n">
        <v>2050</v>
      </c>
      <c r="G4146" s="135" t="n">
        <v>54</v>
      </c>
      <c r="H4146" s="136" t="n">
        <v>12966.9416737912</v>
      </c>
      <c r="I4146" s="137" t="n">
        <v>4224217.86827979</v>
      </c>
      <c r="J4146" s="138" t="str">
        <f>IF(I4146&gt;0,H4146/I4146,0)</f>
      </c>
      <c r="K4146" s="139" t="str">
        <f>1-EXP(-J4146)</f>
      </c>
      <c r="L4146" s="140" t="str">
        <f>IF(G4146=30,1,M4145)</f>
      </c>
      <c r="M4146" s="141" t="str">
        <f>L4146*(1-K4146)</f>
      </c>
    </row>
    <row r="4147">
      <c r="A4147" t="s">
        <v>148</v>
      </c>
      <c r="B4147" t="s">
        <v>168</v>
      </c>
      <c r="C4147" s="4" t="s">
        <v>169</v>
      </c>
      <c r="D4147" t="s">
        <v>166</v>
      </c>
      <c r="E4147" t="s">
        <v>451</v>
      </c>
      <c r="F4147" s="134" t="n">
        <v>2050</v>
      </c>
      <c r="G4147" s="135" t="n">
        <v>55</v>
      </c>
      <c r="H4147" s="136" t="n">
        <v>13489.0846631471</v>
      </c>
      <c r="I4147" s="137" t="n">
        <v>4132361.59341859</v>
      </c>
      <c r="J4147" s="138" t="str">
        <f>IF(I4147&gt;0,H4147/I4147,0)</f>
      </c>
      <c r="K4147" s="139" t="str">
        <f>1-EXP(-J4147)</f>
      </c>
      <c r="L4147" s="140" t="str">
        <f>IF(G4147=30,1,M4146)</f>
      </c>
      <c r="M4147" s="141" t="str">
        <f>L4147*(1-K4147)</f>
      </c>
    </row>
    <row r="4148">
      <c r="A4148" t="s">
        <v>148</v>
      </c>
      <c r="B4148" t="s">
        <v>168</v>
      </c>
      <c r="C4148" s="4" t="s">
        <v>169</v>
      </c>
      <c r="D4148" t="s">
        <v>166</v>
      </c>
      <c r="E4148" t="s">
        <v>451</v>
      </c>
      <c r="F4148" s="134" t="n">
        <v>2050</v>
      </c>
      <c r="G4148" s="135" t="n">
        <v>56</v>
      </c>
      <c r="H4148" s="136" t="n">
        <v>14370.1335566202</v>
      </c>
      <c r="I4148" s="137" t="n">
        <v>4053781.13339276</v>
      </c>
      <c r="J4148" s="138" t="str">
        <f>IF(I4148&gt;0,H4148/I4148,0)</f>
      </c>
      <c r="K4148" s="139" t="str">
        <f>1-EXP(-J4148)</f>
      </c>
      <c r="L4148" s="140" t="str">
        <f>IF(G4148=30,1,M4147)</f>
      </c>
      <c r="M4148" s="141" t="str">
        <f>L4148*(1-K4148)</f>
      </c>
    </row>
    <row r="4149">
      <c r="A4149" t="s">
        <v>148</v>
      </c>
      <c r="B4149" t="s">
        <v>168</v>
      </c>
      <c r="C4149" s="4" t="s">
        <v>169</v>
      </c>
      <c r="D4149" t="s">
        <v>166</v>
      </c>
      <c r="E4149" t="s">
        <v>451</v>
      </c>
      <c r="F4149" s="134" t="n">
        <v>2050</v>
      </c>
      <c r="G4149" s="135" t="n">
        <v>57</v>
      </c>
      <c r="H4149" s="136" t="n">
        <v>15362.2667196979</v>
      </c>
      <c r="I4149" s="137" t="n">
        <v>3976981.41889785</v>
      </c>
      <c r="J4149" s="138" t="str">
        <f>IF(I4149&gt;0,H4149/I4149,0)</f>
      </c>
      <c r="K4149" s="139" t="str">
        <f>1-EXP(-J4149)</f>
      </c>
      <c r="L4149" s="140" t="str">
        <f>IF(G4149=30,1,M4148)</f>
      </c>
      <c r="M4149" s="141" t="str">
        <f>L4149*(1-K4149)</f>
      </c>
    </row>
    <row r="4150">
      <c r="A4150" t="s">
        <v>148</v>
      </c>
      <c r="B4150" t="s">
        <v>168</v>
      </c>
      <c r="C4150" s="4" t="s">
        <v>169</v>
      </c>
      <c r="D4150" t="s">
        <v>166</v>
      </c>
      <c r="E4150" t="s">
        <v>451</v>
      </c>
      <c r="F4150" s="134" t="n">
        <v>2050</v>
      </c>
      <c r="G4150" s="135" t="n">
        <v>58</v>
      </c>
      <c r="H4150" s="136" t="n">
        <v>16773.1167197346</v>
      </c>
      <c r="I4150" s="137" t="n">
        <v>3982368.48791002</v>
      </c>
      <c r="J4150" s="138" t="str">
        <f>IF(I4150&gt;0,H4150/I4150,0)</f>
      </c>
      <c r="K4150" s="139" t="str">
        <f>1-EXP(-J4150)</f>
      </c>
      <c r="L4150" s="140" t="str">
        <f>IF(G4150=30,1,M4149)</f>
      </c>
      <c r="M4150" s="141" t="str">
        <f>L4150*(1-K4150)</f>
      </c>
    </row>
    <row r="4151">
      <c r="A4151" t="s">
        <v>148</v>
      </c>
      <c r="B4151" t="s">
        <v>168</v>
      </c>
      <c r="C4151" s="4" t="s">
        <v>169</v>
      </c>
      <c r="D4151" t="s">
        <v>166</v>
      </c>
      <c r="E4151" t="s">
        <v>451</v>
      </c>
      <c r="F4151" s="134" t="n">
        <v>2050</v>
      </c>
      <c r="G4151" s="135" t="n">
        <v>59</v>
      </c>
      <c r="H4151" s="136" t="n">
        <v>18283.6713503868</v>
      </c>
      <c r="I4151" s="137" t="n">
        <v>3966381.59145925</v>
      </c>
      <c r="J4151" s="138" t="str">
        <f>IF(I4151&gt;0,H4151/I4151,0)</f>
      </c>
      <c r="K4151" s="139" t="str">
        <f>1-EXP(-J4151)</f>
      </c>
      <c r="L4151" s="140" t="str">
        <f>IF(G4151=30,1,M4150)</f>
      </c>
      <c r="M4151" s="141" t="str">
        <f>L4151*(1-K4151)</f>
      </c>
    </row>
    <row r="4152">
      <c r="A4152" t="s">
        <v>148</v>
      </c>
      <c r="B4152" t="s">
        <v>168</v>
      </c>
      <c r="C4152" s="4" t="s">
        <v>169</v>
      </c>
      <c r="D4152" t="s">
        <v>166</v>
      </c>
      <c r="E4152" t="s">
        <v>451</v>
      </c>
      <c r="F4152" s="134" t="n">
        <v>2050</v>
      </c>
      <c r="G4152" s="135" t="n">
        <v>60</v>
      </c>
      <c r="H4152" s="136" t="n">
        <v>26413.3047438243</v>
      </c>
      <c r="I4152" s="137" t="n">
        <v>5832089.84472366</v>
      </c>
      <c r="J4152" s="138" t="str">
        <f>IF(I4152&gt;0,H4152/I4152,0)</f>
      </c>
      <c r="K4152" s="139" t="str">
        <f>1-EXP(-J4152)</f>
      </c>
      <c r="L4152" s="140" t="str">
        <f>IF(G4152=30,1,M4151)</f>
      </c>
      <c r="M4152" s="141" t="str">
        <f>L4152*(1-K4152)</f>
      </c>
    </row>
    <row r="4153">
      <c r="A4153" t="s">
        <v>148</v>
      </c>
      <c r="B4153" t="s">
        <v>168</v>
      </c>
      <c r="C4153" s="4" t="s">
        <v>169</v>
      </c>
      <c r="D4153" t="s">
        <v>166</v>
      </c>
      <c r="E4153" t="s">
        <v>451</v>
      </c>
      <c r="F4153" s="134" t="n">
        <v>2050</v>
      </c>
      <c r="G4153" s="135" t="n">
        <v>61</v>
      </c>
      <c r="H4153" s="136" t="n">
        <v>20973.1662975935</v>
      </c>
      <c r="I4153" s="137" t="n">
        <v>3855632.04794126</v>
      </c>
      <c r="J4153" s="138" t="str">
        <f>IF(I4153&gt;0,H4153/I4153,0)</f>
      </c>
      <c r="K4153" s="139" t="str">
        <f>1-EXP(-J4153)</f>
      </c>
      <c r="L4153" s="140" t="str">
        <f>IF(G4153=30,1,M4152)</f>
      </c>
      <c r="M4153" s="141" t="str">
        <f>L4153*(1-K4153)</f>
      </c>
    </row>
    <row r="4154">
      <c r="A4154" t="s">
        <v>148</v>
      </c>
      <c r="B4154" t="s">
        <v>168</v>
      </c>
      <c r="C4154" s="4" t="s">
        <v>169</v>
      </c>
      <c r="D4154" t="s">
        <v>166</v>
      </c>
      <c r="E4154" t="s">
        <v>451</v>
      </c>
      <c r="F4154" s="134" t="n">
        <v>2050</v>
      </c>
      <c r="G4154" s="135" t="n">
        <v>62</v>
      </c>
      <c r="H4154" s="136" t="n">
        <v>22708.8600522844</v>
      </c>
      <c r="I4154" s="137" t="n">
        <v>3799157.81438804</v>
      </c>
      <c r="J4154" s="138" t="str">
        <f>IF(I4154&gt;0,H4154/I4154,0)</f>
      </c>
      <c r="K4154" s="139" t="str">
        <f>1-EXP(-J4154)</f>
      </c>
      <c r="L4154" s="140" t="str">
        <f>IF(G4154=30,1,M4153)</f>
      </c>
      <c r="M4154" s="141" t="str">
        <f>L4154*(1-K4154)</f>
      </c>
    </row>
    <row r="4155">
      <c r="A4155" t="s">
        <v>148</v>
      </c>
      <c r="B4155" t="s">
        <v>168</v>
      </c>
      <c r="C4155" s="4" t="s">
        <v>169</v>
      </c>
      <c r="D4155" t="s">
        <v>166</v>
      </c>
      <c r="E4155" t="s">
        <v>451</v>
      </c>
      <c r="F4155" s="134" t="n">
        <v>2050</v>
      </c>
      <c r="G4155" s="135" t="n">
        <v>63</v>
      </c>
      <c r="H4155" s="136" t="n">
        <v>23905.8314126508</v>
      </c>
      <c r="I4155" s="137" t="n">
        <v>3638648.87424109</v>
      </c>
      <c r="J4155" s="138" t="str">
        <f>IF(I4155&gt;0,H4155/I4155,0)</f>
      </c>
      <c r="K4155" s="139" t="str">
        <f>1-EXP(-J4155)</f>
      </c>
      <c r="L4155" s="140" t="str">
        <f>IF(G4155=30,1,M4154)</f>
      </c>
      <c r="M4155" s="141" t="str">
        <f>L4155*(1-K4155)</f>
      </c>
    </row>
    <row r="4156">
      <c r="A4156" t="s">
        <v>148</v>
      </c>
      <c r="B4156" t="s">
        <v>168</v>
      </c>
      <c r="C4156" s="4" t="s">
        <v>169</v>
      </c>
      <c r="D4156" t="s">
        <v>166</v>
      </c>
      <c r="E4156" t="s">
        <v>451</v>
      </c>
      <c r="F4156" s="134" t="n">
        <v>2050</v>
      </c>
      <c r="G4156" s="135" t="n">
        <v>64</v>
      </c>
      <c r="H4156" s="136" t="n">
        <v>25690.7016226406</v>
      </c>
      <c r="I4156" s="137" t="n">
        <v>3561144.00586087</v>
      </c>
      <c r="J4156" s="138" t="str">
        <f>IF(I4156&gt;0,H4156/I4156,0)</f>
      </c>
      <c r="K4156" s="139" t="str">
        <f>1-EXP(-J4156)</f>
      </c>
      <c r="L4156" s="140" t="str">
        <f>IF(G4156=30,1,M4155)</f>
      </c>
      <c r="M4156" s="141" t="str">
        <f>L4156*(1-K4156)</f>
      </c>
    </row>
    <row r="4157">
      <c r="A4157" t="s">
        <v>148</v>
      </c>
      <c r="B4157" t="s">
        <v>168</v>
      </c>
      <c r="C4157" s="4" t="s">
        <v>169</v>
      </c>
      <c r="D4157" t="s">
        <v>166</v>
      </c>
      <c r="E4157" t="s">
        <v>451</v>
      </c>
      <c r="F4157" s="134" t="n">
        <v>2050</v>
      </c>
      <c r="G4157" s="135" t="n">
        <v>65</v>
      </c>
      <c r="H4157" s="136" t="n">
        <v>26746.2656132666</v>
      </c>
      <c r="I4157" s="137" t="n">
        <v>3559387.03363075</v>
      </c>
      <c r="J4157" s="138" t="str">
        <f>IF(I4157&gt;0,H4157/I4157,0)</f>
      </c>
      <c r="K4157" s="139" t="str">
        <f>1-EXP(-J4157)</f>
      </c>
      <c r="L4157" s="140" t="str">
        <f>IF(G4157=30,1,M4156)</f>
      </c>
      <c r="M4157" s="141" t="str">
        <f>L4157*(1-K4157)</f>
      </c>
    </row>
    <row r="4158">
      <c r="A4158" t="s">
        <v>148</v>
      </c>
      <c r="B4158" t="s">
        <v>168</v>
      </c>
      <c r="C4158" s="4" t="s">
        <v>169</v>
      </c>
      <c r="D4158" t="s">
        <v>166</v>
      </c>
      <c r="E4158" t="s">
        <v>451</v>
      </c>
      <c r="F4158" s="134" t="n">
        <v>2050</v>
      </c>
      <c r="G4158" s="135" t="n">
        <v>66</v>
      </c>
      <c r="H4158" s="136" t="n">
        <v>29486.4889375175</v>
      </c>
      <c r="I4158" s="137" t="n">
        <v>3573452.83699472</v>
      </c>
      <c r="J4158" s="138" t="str">
        <f>IF(I4158&gt;0,H4158/I4158,0)</f>
      </c>
      <c r="K4158" s="139" t="str">
        <f>1-EXP(-J4158)</f>
      </c>
      <c r="L4158" s="140" t="str">
        <f>IF(G4158=30,1,M4157)</f>
      </c>
      <c r="M4158" s="141" t="str">
        <f>L4158*(1-K4158)</f>
      </c>
    </row>
    <row r="4159">
      <c r="A4159" t="s">
        <v>148</v>
      </c>
      <c r="B4159" t="s">
        <v>168</v>
      </c>
      <c r="C4159" s="4" t="s">
        <v>169</v>
      </c>
      <c r="D4159" t="s">
        <v>166</v>
      </c>
      <c r="E4159" t="s">
        <v>451</v>
      </c>
      <c r="F4159" s="134" t="n">
        <v>2050</v>
      </c>
      <c r="G4159" s="135" t="n">
        <v>67</v>
      </c>
      <c r="H4159" s="136" t="n">
        <v>31659.0354742278</v>
      </c>
      <c r="I4159" s="137" t="n">
        <v>3490794.29548756</v>
      </c>
      <c r="J4159" s="138" t="str">
        <f>IF(I4159&gt;0,H4159/I4159,0)</f>
      </c>
      <c r="K4159" s="139" t="str">
        <f>1-EXP(-J4159)</f>
      </c>
      <c r="L4159" s="140" t="str">
        <f>IF(G4159=30,1,M4158)</f>
      </c>
      <c r="M4159" s="141" t="str">
        <f>L4159*(1-K4159)</f>
      </c>
    </row>
    <row r="4160">
      <c r="A4160" t="s">
        <v>148</v>
      </c>
      <c r="B4160" t="s">
        <v>168</v>
      </c>
      <c r="C4160" s="4" t="s">
        <v>169</v>
      </c>
      <c r="D4160" t="s">
        <v>166</v>
      </c>
      <c r="E4160" t="s">
        <v>451</v>
      </c>
      <c r="F4160" s="134" t="n">
        <v>2050</v>
      </c>
      <c r="G4160" s="135" t="n">
        <v>68</v>
      </c>
      <c r="H4160" s="136" t="n">
        <v>33073.9368895079</v>
      </c>
      <c r="I4160" s="137" t="n">
        <v>3313267.4915978</v>
      </c>
      <c r="J4160" s="138" t="str">
        <f>IF(I4160&gt;0,H4160/I4160,0)</f>
      </c>
      <c r="K4160" s="139" t="str">
        <f>1-EXP(-J4160)</f>
      </c>
      <c r="L4160" s="140" t="str">
        <f>IF(G4160=30,1,M4159)</f>
      </c>
      <c r="M4160" s="141" t="str">
        <f>L4160*(1-K4160)</f>
      </c>
    </row>
    <row r="4161">
      <c r="A4161" t="s">
        <v>148</v>
      </c>
      <c r="B4161" t="s">
        <v>168</v>
      </c>
      <c r="C4161" s="4" t="s">
        <v>169</v>
      </c>
      <c r="D4161" t="s">
        <v>166</v>
      </c>
      <c r="E4161" t="s">
        <v>451</v>
      </c>
      <c r="F4161" s="134" t="n">
        <v>2050</v>
      </c>
      <c r="G4161" s="135" t="n">
        <v>69</v>
      </c>
      <c r="H4161" s="136" t="n">
        <v>34997.9023222559</v>
      </c>
      <c r="I4161" s="137" t="n">
        <v>3184631.84516864</v>
      </c>
      <c r="J4161" s="138" t="str">
        <f>IF(I4161&gt;0,H4161/I4161,0)</f>
      </c>
      <c r="K4161" s="139" t="str">
        <f>1-EXP(-J4161)</f>
      </c>
      <c r="L4161" s="140" t="str">
        <f>IF(G4161=30,1,M4160)</f>
      </c>
      <c r="M4161" s="141" t="str">
        <f>L4161*(1-K4161)</f>
      </c>
    </row>
    <row r="4162">
      <c r="A4162" t="s">
        <v>148</v>
      </c>
      <c r="B4162" t="s">
        <v>172</v>
      </c>
      <c r="C4162" s="4" t="s">
        <v>173</v>
      </c>
      <c r="D4162" t="s">
        <v>166</v>
      </c>
      <c r="E4162" t="s">
        <v>451</v>
      </c>
      <c r="F4162" s="134" t="n">
        <v>2025</v>
      </c>
      <c r="G4162" s="135" t="n">
        <v>30</v>
      </c>
      <c r="H4162" s="136" t="n">
        <v>1282.14808007526</v>
      </c>
      <c r="I4162" s="137" t="n">
        <v>4467259.00744984</v>
      </c>
      <c r="J4162" s="138" t="str">
        <f>IF(I4162&gt;0,H4162/I4162,0)</f>
      </c>
      <c r="K4162" s="139" t="str">
        <f>1-EXP(-J4162)</f>
      </c>
      <c r="L4162" s="140" t="str">
        <f>IF(G4162=30,1,M4161)</f>
      </c>
      <c r="M4162" s="141" t="str">
        <f>L4162*(1-K4162)</f>
      </c>
    </row>
    <row r="4163">
      <c r="A4163" t="s">
        <v>148</v>
      </c>
      <c r="B4163" t="s">
        <v>172</v>
      </c>
      <c r="C4163" s="4" t="s">
        <v>173</v>
      </c>
      <c r="D4163" t="s">
        <v>166</v>
      </c>
      <c r="E4163" t="s">
        <v>451</v>
      </c>
      <c r="F4163" s="134" t="n">
        <v>2025</v>
      </c>
      <c r="G4163" s="135" t="n">
        <v>31</v>
      </c>
      <c r="H4163" s="136" t="n">
        <v>1315.23908698248</v>
      </c>
      <c r="I4163" s="137" t="n">
        <v>4410712.39044934</v>
      </c>
      <c r="J4163" s="138" t="str">
        <f>IF(I4163&gt;0,H4163/I4163,0)</f>
      </c>
      <c r="K4163" s="139" t="str">
        <f>1-EXP(-J4163)</f>
      </c>
      <c r="L4163" s="140" t="str">
        <f>IF(G4163=30,1,M4162)</f>
      </c>
      <c r="M4163" s="141" t="str">
        <f>L4163*(1-K4163)</f>
      </c>
    </row>
    <row r="4164">
      <c r="A4164" t="s">
        <v>148</v>
      </c>
      <c r="B4164" t="s">
        <v>172</v>
      </c>
      <c r="C4164" s="4" t="s">
        <v>173</v>
      </c>
      <c r="D4164" t="s">
        <v>166</v>
      </c>
      <c r="E4164" t="s">
        <v>451</v>
      </c>
      <c r="F4164" s="134" t="n">
        <v>2025</v>
      </c>
      <c r="G4164" s="135" t="n">
        <v>32</v>
      </c>
      <c r="H4164" s="136" t="n">
        <v>1358.36874107968</v>
      </c>
      <c r="I4164" s="137" t="n">
        <v>4358505.80076359</v>
      </c>
      <c r="J4164" s="138" t="str">
        <f>IF(I4164&gt;0,H4164/I4164,0)</f>
      </c>
      <c r="K4164" s="139" t="str">
        <f>1-EXP(-J4164)</f>
      </c>
      <c r="L4164" s="140" t="str">
        <f>IF(G4164=30,1,M4163)</f>
      </c>
      <c r="M4164" s="141" t="str">
        <f>L4164*(1-K4164)</f>
      </c>
    </row>
    <row r="4165">
      <c r="A4165" t="s">
        <v>148</v>
      </c>
      <c r="B4165" t="s">
        <v>172</v>
      </c>
      <c r="C4165" s="4" t="s">
        <v>173</v>
      </c>
      <c r="D4165" t="s">
        <v>166</v>
      </c>
      <c r="E4165" t="s">
        <v>451</v>
      </c>
      <c r="F4165" s="134" t="n">
        <v>2025</v>
      </c>
      <c r="G4165" s="135" t="n">
        <v>33</v>
      </c>
      <c r="H4165" s="136" t="n">
        <v>1441.84186563352</v>
      </c>
      <c r="I4165" s="137" t="n">
        <v>4398745.92791286</v>
      </c>
      <c r="J4165" s="138" t="str">
        <f>IF(I4165&gt;0,H4165/I4165,0)</f>
      </c>
      <c r="K4165" s="139" t="str">
        <f>1-EXP(-J4165)</f>
      </c>
      <c r="L4165" s="140" t="str">
        <f>IF(G4165=30,1,M4164)</f>
      </c>
      <c r="M4165" s="141" t="str">
        <f>L4165*(1-K4165)</f>
      </c>
    </row>
    <row r="4166">
      <c r="A4166" t="s">
        <v>148</v>
      </c>
      <c r="B4166" t="s">
        <v>172</v>
      </c>
      <c r="C4166" s="4" t="s">
        <v>173</v>
      </c>
      <c r="D4166" t="s">
        <v>166</v>
      </c>
      <c r="E4166" t="s">
        <v>451</v>
      </c>
      <c r="F4166" s="134" t="n">
        <v>2025</v>
      </c>
      <c r="G4166" s="135" t="n">
        <v>34</v>
      </c>
      <c r="H4166" s="136" t="n">
        <v>1533.78714702233</v>
      </c>
      <c r="I4166" s="137" t="n">
        <v>4419468.588996</v>
      </c>
      <c r="J4166" s="138" t="str">
        <f>IF(I4166&gt;0,H4166/I4166,0)</f>
      </c>
      <c r="K4166" s="139" t="str">
        <f>1-EXP(-J4166)</f>
      </c>
      <c r="L4166" s="140" t="str">
        <f>IF(G4166=30,1,M4165)</f>
      </c>
      <c r="M4166" s="141" t="str">
        <f>L4166*(1-K4166)</f>
      </c>
    </row>
    <row r="4167">
      <c r="A4167" t="s">
        <v>148</v>
      </c>
      <c r="B4167" t="s">
        <v>172</v>
      </c>
      <c r="C4167" s="4" t="s">
        <v>173</v>
      </c>
      <c r="D4167" t="s">
        <v>166</v>
      </c>
      <c r="E4167" t="s">
        <v>451</v>
      </c>
      <c r="F4167" s="134" t="n">
        <v>2025</v>
      </c>
      <c r="G4167" s="135" t="n">
        <v>35</v>
      </c>
      <c r="H4167" s="136" t="n">
        <v>3016.10693161697</v>
      </c>
      <c r="I4167" s="137" t="n">
        <v>6509663.36688188</v>
      </c>
      <c r="J4167" s="138" t="str">
        <f>IF(I4167&gt;0,H4167/I4167,0)</f>
      </c>
      <c r="K4167" s="139" t="str">
        <f>1-EXP(-J4167)</f>
      </c>
      <c r="L4167" s="140" t="str">
        <f>IF(G4167=30,1,M4166)</f>
      </c>
      <c r="M4167" s="141" t="str">
        <f>L4167*(1-K4167)</f>
      </c>
    </row>
    <row r="4168">
      <c r="A4168" t="s">
        <v>148</v>
      </c>
      <c r="B4168" t="s">
        <v>172</v>
      </c>
      <c r="C4168" s="4" t="s">
        <v>173</v>
      </c>
      <c r="D4168" t="s">
        <v>166</v>
      </c>
      <c r="E4168" t="s">
        <v>451</v>
      </c>
      <c r="F4168" s="134" t="n">
        <v>2025</v>
      </c>
      <c r="G4168" s="135" t="n">
        <v>36</v>
      </c>
      <c r="H4168" s="136" t="n">
        <v>2254.70933318993</v>
      </c>
      <c r="I4168" s="137" t="n">
        <v>4383096.00549538</v>
      </c>
      <c r="J4168" s="138" t="str">
        <f>IF(I4168&gt;0,H4168/I4168,0)</f>
      </c>
      <c r="K4168" s="139" t="str">
        <f>1-EXP(-J4168)</f>
      </c>
      <c r="L4168" s="140" t="str">
        <f>IF(G4168=30,1,M4167)</f>
      </c>
      <c r="M4168" s="141" t="str">
        <f>L4168*(1-K4168)</f>
      </c>
    </row>
    <row r="4169">
      <c r="A4169" t="s">
        <v>148</v>
      </c>
      <c r="B4169" t="s">
        <v>172</v>
      </c>
      <c r="C4169" s="4" t="s">
        <v>173</v>
      </c>
      <c r="D4169" t="s">
        <v>166</v>
      </c>
      <c r="E4169" t="s">
        <v>451</v>
      </c>
      <c r="F4169" s="134" t="n">
        <v>2025</v>
      </c>
      <c r="G4169" s="135" t="n">
        <v>37</v>
      </c>
      <c r="H4169" s="136" t="n">
        <v>2406.72848505594</v>
      </c>
      <c r="I4169" s="137" t="n">
        <v>4369642.29305489</v>
      </c>
      <c r="J4169" s="138" t="str">
        <f>IF(I4169&gt;0,H4169/I4169,0)</f>
      </c>
      <c r="K4169" s="139" t="str">
        <f>1-EXP(-J4169)</f>
      </c>
      <c r="L4169" s="140" t="str">
        <f>IF(G4169=30,1,M4168)</f>
      </c>
      <c r="M4169" s="141" t="str">
        <f>L4169*(1-K4169)</f>
      </c>
    </row>
    <row r="4170">
      <c r="A4170" t="s">
        <v>148</v>
      </c>
      <c r="B4170" t="s">
        <v>172</v>
      </c>
      <c r="C4170" s="4" t="s">
        <v>173</v>
      </c>
      <c r="D4170" t="s">
        <v>166</v>
      </c>
      <c r="E4170" t="s">
        <v>451</v>
      </c>
      <c r="F4170" s="134" t="n">
        <v>2025</v>
      </c>
      <c r="G4170" s="135" t="n">
        <v>38</v>
      </c>
      <c r="H4170" s="136" t="n">
        <v>2504.26492550023</v>
      </c>
      <c r="I4170" s="137" t="n">
        <v>4239505.8530855</v>
      </c>
      <c r="J4170" s="138" t="str">
        <f>IF(I4170&gt;0,H4170/I4170,0)</f>
      </c>
      <c r="K4170" s="139" t="str">
        <f>1-EXP(-J4170)</f>
      </c>
      <c r="L4170" s="140" t="str">
        <f>IF(G4170=30,1,M4169)</f>
      </c>
      <c r="M4170" s="141" t="str">
        <f>L4170*(1-K4170)</f>
      </c>
    </row>
    <row r="4171">
      <c r="A4171" t="s">
        <v>148</v>
      </c>
      <c r="B4171" t="s">
        <v>172</v>
      </c>
      <c r="C4171" s="4" t="s">
        <v>173</v>
      </c>
      <c r="D4171" t="s">
        <v>166</v>
      </c>
      <c r="E4171" t="s">
        <v>451</v>
      </c>
      <c r="F4171" s="134" t="n">
        <v>2025</v>
      </c>
      <c r="G4171" s="135" t="n">
        <v>39</v>
      </c>
      <c r="H4171" s="136" t="n">
        <v>2668.85044983619</v>
      </c>
      <c r="I4171" s="137" t="n">
        <v>4208510.72085438</v>
      </c>
      <c r="J4171" s="138" t="str">
        <f>IF(I4171&gt;0,H4171/I4171,0)</f>
      </c>
      <c r="K4171" s="139" t="str">
        <f>1-EXP(-J4171)</f>
      </c>
      <c r="L4171" s="140" t="str">
        <f>IF(G4171=30,1,M4170)</f>
      </c>
      <c r="M4171" s="141" t="str">
        <f>L4171*(1-K4171)</f>
      </c>
    </row>
    <row r="4172">
      <c r="A4172" t="s">
        <v>148</v>
      </c>
      <c r="B4172" t="s">
        <v>172</v>
      </c>
      <c r="C4172" s="4" t="s">
        <v>173</v>
      </c>
      <c r="D4172" t="s">
        <v>166</v>
      </c>
      <c r="E4172" t="s">
        <v>451</v>
      </c>
      <c r="F4172" s="134" t="n">
        <v>2025</v>
      </c>
      <c r="G4172" s="135" t="n">
        <v>40</v>
      </c>
      <c r="H4172" s="136" t="n">
        <v>3657.34535610759</v>
      </c>
      <c r="I4172" s="137" t="n">
        <v>4272859.94162918</v>
      </c>
      <c r="J4172" s="138" t="str">
        <f>IF(I4172&gt;0,H4172/I4172,0)</f>
      </c>
      <c r="K4172" s="139" t="str">
        <f>1-EXP(-J4172)</f>
      </c>
      <c r="L4172" s="140" t="str">
        <f>IF(G4172=30,1,M4171)</f>
      </c>
      <c r="M4172" s="141" t="str">
        <f>L4172*(1-K4172)</f>
      </c>
    </row>
    <row r="4173">
      <c r="A4173" t="s">
        <v>148</v>
      </c>
      <c r="B4173" t="s">
        <v>172</v>
      </c>
      <c r="C4173" s="4" t="s">
        <v>173</v>
      </c>
      <c r="D4173" t="s">
        <v>166</v>
      </c>
      <c r="E4173" t="s">
        <v>451</v>
      </c>
      <c r="F4173" s="134" t="n">
        <v>2025</v>
      </c>
      <c r="G4173" s="135" t="n">
        <v>41</v>
      </c>
      <c r="H4173" s="136" t="n">
        <v>4027.13767921727</v>
      </c>
      <c r="I4173" s="137" t="n">
        <v>4362484.66303299</v>
      </c>
      <c r="J4173" s="138" t="str">
        <f>IF(I4173&gt;0,H4173/I4173,0)</f>
      </c>
      <c r="K4173" s="139" t="str">
        <f>1-EXP(-J4173)</f>
      </c>
      <c r="L4173" s="140" t="str">
        <f>IF(G4173=30,1,M4172)</f>
      </c>
      <c r="M4173" s="141" t="str">
        <f>L4173*(1-K4173)</f>
      </c>
    </row>
    <row r="4174">
      <c r="A4174" t="s">
        <v>148</v>
      </c>
      <c r="B4174" t="s">
        <v>172</v>
      </c>
      <c r="C4174" s="4" t="s">
        <v>173</v>
      </c>
      <c r="D4174" t="s">
        <v>166</v>
      </c>
      <c r="E4174" t="s">
        <v>451</v>
      </c>
      <c r="F4174" s="134" t="n">
        <v>2025</v>
      </c>
      <c r="G4174" s="135" t="n">
        <v>42</v>
      </c>
      <c r="H4174" s="136" t="n">
        <v>4338.50110850914</v>
      </c>
      <c r="I4174" s="137" t="n">
        <v>4343004.76876643</v>
      </c>
      <c r="J4174" s="138" t="str">
        <f>IF(I4174&gt;0,H4174/I4174,0)</f>
      </c>
      <c r="K4174" s="139" t="str">
        <f>1-EXP(-J4174)</f>
      </c>
      <c r="L4174" s="140" t="str">
        <f>IF(G4174=30,1,M4173)</f>
      </c>
      <c r="M4174" s="141" t="str">
        <f>L4174*(1-K4174)</f>
      </c>
    </row>
    <row r="4175">
      <c r="A4175" t="s">
        <v>148</v>
      </c>
      <c r="B4175" t="s">
        <v>172</v>
      </c>
      <c r="C4175" s="4" t="s">
        <v>173</v>
      </c>
      <c r="D4175" t="s">
        <v>166</v>
      </c>
      <c r="E4175" t="s">
        <v>451</v>
      </c>
      <c r="F4175" s="134" t="n">
        <v>2025</v>
      </c>
      <c r="G4175" s="135" t="n">
        <v>43</v>
      </c>
      <c r="H4175" s="136" t="n">
        <v>4570.23561452701</v>
      </c>
      <c r="I4175" s="137" t="n">
        <v>4209764.82229798</v>
      </c>
      <c r="J4175" s="138" t="str">
        <f>IF(I4175&gt;0,H4175/I4175,0)</f>
      </c>
      <c r="K4175" s="139" t="str">
        <f>1-EXP(-J4175)</f>
      </c>
      <c r="L4175" s="140" t="str">
        <f>IF(G4175=30,1,M4174)</f>
      </c>
      <c r="M4175" s="141" t="str">
        <f>L4175*(1-K4175)</f>
      </c>
    </row>
    <row r="4176">
      <c r="A4176" t="s">
        <v>148</v>
      </c>
      <c r="B4176" t="s">
        <v>172</v>
      </c>
      <c r="C4176" s="4" t="s">
        <v>173</v>
      </c>
      <c r="D4176" t="s">
        <v>166</v>
      </c>
      <c r="E4176" t="s">
        <v>451</v>
      </c>
      <c r="F4176" s="134" t="n">
        <v>2025</v>
      </c>
      <c r="G4176" s="135" t="n">
        <v>44</v>
      </c>
      <c r="H4176" s="136" t="n">
        <v>4899.11975851417</v>
      </c>
      <c r="I4176" s="137" t="n">
        <v>4140245.42433907</v>
      </c>
      <c r="J4176" s="138" t="str">
        <f>IF(I4176&gt;0,H4176/I4176,0)</f>
      </c>
      <c r="K4176" s="139" t="str">
        <f>1-EXP(-J4176)</f>
      </c>
      <c r="L4176" s="140" t="str">
        <f>IF(G4176=30,1,M4175)</f>
      </c>
      <c r="M4176" s="141" t="str">
        <f>L4176*(1-K4176)</f>
      </c>
    </row>
    <row r="4177">
      <c r="A4177" t="s">
        <v>148</v>
      </c>
      <c r="B4177" t="s">
        <v>172</v>
      </c>
      <c r="C4177" s="4" t="s">
        <v>173</v>
      </c>
      <c r="D4177" t="s">
        <v>166</v>
      </c>
      <c r="E4177" t="s">
        <v>451</v>
      </c>
      <c r="F4177" s="134" t="n">
        <v>2025</v>
      </c>
      <c r="G4177" s="135" t="n">
        <v>45</v>
      </c>
      <c r="H4177" s="136" t="n">
        <v>6269.58995124239</v>
      </c>
      <c r="I4177" s="137" t="n">
        <v>4087263.42645959</v>
      </c>
      <c r="J4177" s="138" t="str">
        <f>IF(I4177&gt;0,H4177/I4177,0)</f>
      </c>
      <c r="K4177" s="139" t="str">
        <f>1-EXP(-J4177)</f>
      </c>
      <c r="L4177" s="140" t="str">
        <f>IF(G4177=30,1,M4176)</f>
      </c>
      <c r="M4177" s="141" t="str">
        <f>L4177*(1-K4177)</f>
      </c>
    </row>
    <row r="4178">
      <c r="A4178" t="s">
        <v>148</v>
      </c>
      <c r="B4178" t="s">
        <v>172</v>
      </c>
      <c r="C4178" s="4" t="s">
        <v>173</v>
      </c>
      <c r="D4178" t="s">
        <v>166</v>
      </c>
      <c r="E4178" t="s">
        <v>451</v>
      </c>
      <c r="F4178" s="134" t="n">
        <v>2025</v>
      </c>
      <c r="G4178" s="135" t="n">
        <v>46</v>
      </c>
      <c r="H4178" s="136" t="n">
        <v>6759.61099672677</v>
      </c>
      <c r="I4178" s="137" t="n">
        <v>4028051.8565677</v>
      </c>
      <c r="J4178" s="138" t="str">
        <f>IF(I4178&gt;0,H4178/I4178,0)</f>
      </c>
      <c r="K4178" s="139" t="str">
        <f>1-EXP(-J4178)</f>
      </c>
      <c r="L4178" s="140" t="str">
        <f>IF(G4178=30,1,M4177)</f>
      </c>
      <c r="M4178" s="141" t="str">
        <f>L4178*(1-K4178)</f>
      </c>
    </row>
    <row r="4179">
      <c r="A4179" t="s">
        <v>148</v>
      </c>
      <c r="B4179" t="s">
        <v>172</v>
      </c>
      <c r="C4179" s="4" t="s">
        <v>173</v>
      </c>
      <c r="D4179" t="s">
        <v>166</v>
      </c>
      <c r="E4179" t="s">
        <v>451</v>
      </c>
      <c r="F4179" s="134" t="n">
        <v>2025</v>
      </c>
      <c r="G4179" s="135" t="n">
        <v>47</v>
      </c>
      <c r="H4179" s="136" t="n">
        <v>7252.18511271875</v>
      </c>
      <c r="I4179" s="137" t="n">
        <v>3950277.12889061</v>
      </c>
      <c r="J4179" s="138" t="str">
        <f>IF(I4179&gt;0,H4179/I4179,0)</f>
      </c>
      <c r="K4179" s="139" t="str">
        <f>1-EXP(-J4179)</f>
      </c>
      <c r="L4179" s="140" t="str">
        <f>IF(G4179=30,1,M4178)</f>
      </c>
      <c r="M4179" s="141" t="str">
        <f>L4179*(1-K4179)</f>
      </c>
    </row>
    <row r="4180">
      <c r="A4180" t="s">
        <v>148</v>
      </c>
      <c r="B4180" t="s">
        <v>172</v>
      </c>
      <c r="C4180" s="4" t="s">
        <v>173</v>
      </c>
      <c r="D4180" t="s">
        <v>166</v>
      </c>
      <c r="E4180" t="s">
        <v>451</v>
      </c>
      <c r="F4180" s="134" t="n">
        <v>2025</v>
      </c>
      <c r="G4180" s="135" t="n">
        <v>48</v>
      </c>
      <c r="H4180" s="136" t="n">
        <v>7813.40832117215</v>
      </c>
      <c r="I4180" s="137" t="n">
        <v>3890339.92856643</v>
      </c>
      <c r="J4180" s="138" t="str">
        <f>IF(I4180&gt;0,H4180/I4180,0)</f>
      </c>
      <c r="K4180" s="139" t="str">
        <f>1-EXP(-J4180)</f>
      </c>
      <c r="L4180" s="140" t="str">
        <f>IF(G4180=30,1,M4179)</f>
      </c>
      <c r="M4180" s="141" t="str">
        <f>L4180*(1-K4180)</f>
      </c>
    </row>
    <row r="4181">
      <c r="A4181" t="s">
        <v>148</v>
      </c>
      <c r="B4181" t="s">
        <v>172</v>
      </c>
      <c r="C4181" s="4" t="s">
        <v>173</v>
      </c>
      <c r="D4181" t="s">
        <v>166</v>
      </c>
      <c r="E4181" t="s">
        <v>451</v>
      </c>
      <c r="F4181" s="134" t="n">
        <v>2025</v>
      </c>
      <c r="G4181" s="135" t="n">
        <v>49</v>
      </c>
      <c r="H4181" s="136" t="n">
        <v>8372.78717400612</v>
      </c>
      <c r="I4181" s="137" t="n">
        <v>3818493.26996543</v>
      </c>
      <c r="J4181" s="138" t="str">
        <f>IF(I4181&gt;0,H4181/I4181,0)</f>
      </c>
      <c r="K4181" s="139" t="str">
        <f>1-EXP(-J4181)</f>
      </c>
      <c r="L4181" s="140" t="str">
        <f>IF(G4181=30,1,M4180)</f>
      </c>
      <c r="M4181" s="141" t="str">
        <f>L4181*(1-K4181)</f>
      </c>
    </row>
    <row r="4182">
      <c r="A4182" t="s">
        <v>148</v>
      </c>
      <c r="B4182" t="s">
        <v>172</v>
      </c>
      <c r="C4182" s="4" t="s">
        <v>173</v>
      </c>
      <c r="D4182" t="s">
        <v>166</v>
      </c>
      <c r="E4182" t="s">
        <v>451</v>
      </c>
      <c r="F4182" s="134" t="n">
        <v>2025</v>
      </c>
      <c r="G4182" s="135" t="n">
        <v>50</v>
      </c>
      <c r="H4182" s="136" t="n">
        <v>9615.55870918643</v>
      </c>
      <c r="I4182" s="137" t="n">
        <v>3746208.3894556</v>
      </c>
      <c r="J4182" s="138" t="str">
        <f>IF(I4182&gt;0,H4182/I4182,0)</f>
      </c>
      <c r="K4182" s="139" t="str">
        <f>1-EXP(-J4182)</f>
      </c>
      <c r="L4182" s="140" t="str">
        <f>IF(G4182=30,1,M4181)</f>
      </c>
      <c r="M4182" s="141" t="str">
        <f>L4182*(1-K4182)</f>
      </c>
    </row>
    <row r="4183">
      <c r="A4183" t="s">
        <v>148</v>
      </c>
      <c r="B4183" t="s">
        <v>172</v>
      </c>
      <c r="C4183" s="4" t="s">
        <v>173</v>
      </c>
      <c r="D4183" t="s">
        <v>166</v>
      </c>
      <c r="E4183" t="s">
        <v>451</v>
      </c>
      <c r="F4183" s="134" t="n">
        <v>2025</v>
      </c>
      <c r="G4183" s="135" t="n">
        <v>51</v>
      </c>
      <c r="H4183" s="136" t="n">
        <v>10197.7741864065</v>
      </c>
      <c r="I4183" s="137" t="n">
        <v>3645044.21523223</v>
      </c>
      <c r="J4183" s="138" t="str">
        <f>IF(I4183&gt;0,H4183/I4183,0)</f>
      </c>
      <c r="K4183" s="139" t="str">
        <f>1-EXP(-J4183)</f>
      </c>
      <c r="L4183" s="140" t="str">
        <f>IF(G4183=30,1,M4182)</f>
      </c>
      <c r="M4183" s="141" t="str">
        <f>L4183*(1-K4183)</f>
      </c>
    </row>
    <row r="4184">
      <c r="A4184" t="s">
        <v>148</v>
      </c>
      <c r="B4184" t="s">
        <v>172</v>
      </c>
      <c r="C4184" s="4" t="s">
        <v>173</v>
      </c>
      <c r="D4184" t="s">
        <v>166</v>
      </c>
      <c r="E4184" t="s">
        <v>451</v>
      </c>
      <c r="F4184" s="134" t="n">
        <v>2025</v>
      </c>
      <c r="G4184" s="135" t="n">
        <v>52</v>
      </c>
      <c r="H4184" s="136" t="n">
        <v>10999.1856381924</v>
      </c>
      <c r="I4184" s="137" t="n">
        <v>3606935.96429087</v>
      </c>
      <c r="J4184" s="138" t="str">
        <f>IF(I4184&gt;0,H4184/I4184,0)</f>
      </c>
      <c r="K4184" s="139" t="str">
        <f>1-EXP(-J4184)</f>
      </c>
      <c r="L4184" s="140" t="str">
        <f>IF(G4184=30,1,M4183)</f>
      </c>
      <c r="M4184" s="141" t="str">
        <f>L4184*(1-K4184)</f>
      </c>
    </row>
    <row r="4185">
      <c r="A4185" t="s">
        <v>148</v>
      </c>
      <c r="B4185" t="s">
        <v>172</v>
      </c>
      <c r="C4185" s="4" t="s">
        <v>173</v>
      </c>
      <c r="D4185" t="s">
        <v>166</v>
      </c>
      <c r="E4185" t="s">
        <v>451</v>
      </c>
      <c r="F4185" s="134" t="n">
        <v>2025</v>
      </c>
      <c r="G4185" s="135" t="n">
        <v>53</v>
      </c>
      <c r="H4185" s="136" t="n">
        <v>11320.211791169</v>
      </c>
      <c r="I4185" s="137" t="n">
        <v>3400438.09374049</v>
      </c>
      <c r="J4185" s="138" t="str">
        <f>IF(I4185&gt;0,H4185/I4185,0)</f>
      </c>
      <c r="K4185" s="139" t="str">
        <f>1-EXP(-J4185)</f>
      </c>
      <c r="L4185" s="140" t="str">
        <f>IF(G4185=30,1,M4184)</f>
      </c>
      <c r="M4185" s="141" t="str">
        <f>L4185*(1-K4185)</f>
      </c>
    </row>
    <row r="4186">
      <c r="A4186" t="s">
        <v>148</v>
      </c>
      <c r="B4186" t="s">
        <v>172</v>
      </c>
      <c r="C4186" s="4" t="s">
        <v>173</v>
      </c>
      <c r="D4186" t="s">
        <v>166</v>
      </c>
      <c r="E4186" t="s">
        <v>451</v>
      </c>
      <c r="F4186" s="134" t="n">
        <v>2025</v>
      </c>
      <c r="G4186" s="135" t="n">
        <v>54</v>
      </c>
      <c r="H4186" s="136" t="n">
        <v>12058.0132264927</v>
      </c>
      <c r="I4186" s="137" t="n">
        <v>3319306.02358973</v>
      </c>
      <c r="J4186" s="138" t="str">
        <f>IF(I4186&gt;0,H4186/I4186,0)</f>
      </c>
      <c r="K4186" s="139" t="str">
        <f>1-EXP(-J4186)</f>
      </c>
      <c r="L4186" s="140" t="str">
        <f>IF(G4186=30,1,M4185)</f>
      </c>
      <c r="M4186" s="141" t="str">
        <f>L4186*(1-K4186)</f>
      </c>
    </row>
    <row r="4187">
      <c r="A4187" t="s">
        <v>148</v>
      </c>
      <c r="B4187" t="s">
        <v>172</v>
      </c>
      <c r="C4187" s="4" t="s">
        <v>173</v>
      </c>
      <c r="D4187" t="s">
        <v>166</v>
      </c>
      <c r="E4187" t="s">
        <v>451</v>
      </c>
      <c r="F4187" s="134" t="n">
        <v>2025</v>
      </c>
      <c r="G4187" s="135" t="n">
        <v>55</v>
      </c>
      <c r="H4187" s="136" t="n">
        <v>13121.8630224673</v>
      </c>
      <c r="I4187" s="137" t="n">
        <v>3243129.6175784</v>
      </c>
      <c r="J4187" s="138" t="str">
        <f>IF(I4187&gt;0,H4187/I4187,0)</f>
      </c>
      <c r="K4187" s="139" t="str">
        <f>1-EXP(-J4187)</f>
      </c>
      <c r="L4187" s="140" t="str">
        <f>IF(G4187=30,1,M4186)</f>
      </c>
      <c r="M4187" s="141" t="str">
        <f>L4187*(1-K4187)</f>
      </c>
    </row>
    <row r="4188">
      <c r="A4188" t="s">
        <v>148</v>
      </c>
      <c r="B4188" t="s">
        <v>172</v>
      </c>
      <c r="C4188" s="4" t="s">
        <v>173</v>
      </c>
      <c r="D4188" t="s">
        <v>166</v>
      </c>
      <c r="E4188" t="s">
        <v>451</v>
      </c>
      <c r="F4188" s="134" t="n">
        <v>2025</v>
      </c>
      <c r="G4188" s="135" t="n">
        <v>56</v>
      </c>
      <c r="H4188" s="136" t="n">
        <v>13949.400946191</v>
      </c>
      <c r="I4188" s="137" t="n">
        <v>3157182.63240391</v>
      </c>
      <c r="J4188" s="138" t="str">
        <f>IF(I4188&gt;0,H4188/I4188,0)</f>
      </c>
      <c r="K4188" s="139" t="str">
        <f>1-EXP(-J4188)</f>
      </c>
      <c r="L4188" s="140" t="str">
        <f>IF(G4188=30,1,M4187)</f>
      </c>
      <c r="M4188" s="141" t="str">
        <f>L4188*(1-K4188)</f>
      </c>
    </row>
    <row r="4189">
      <c r="A4189" t="s">
        <v>148</v>
      </c>
      <c r="B4189" t="s">
        <v>172</v>
      </c>
      <c r="C4189" s="4" t="s">
        <v>173</v>
      </c>
      <c r="D4189" t="s">
        <v>166</v>
      </c>
      <c r="E4189" t="s">
        <v>451</v>
      </c>
      <c r="F4189" s="134" t="n">
        <v>2025</v>
      </c>
      <c r="G4189" s="135" t="n">
        <v>57</v>
      </c>
      <c r="H4189" s="136" t="n">
        <v>14724.9347216004</v>
      </c>
      <c r="I4189" s="137" t="n">
        <v>3051443.9184786</v>
      </c>
      <c r="J4189" s="138" t="str">
        <f>IF(I4189&gt;0,H4189/I4189,0)</f>
      </c>
      <c r="K4189" s="139" t="str">
        <f>1-EXP(-J4189)</f>
      </c>
      <c r="L4189" s="140" t="str">
        <f>IF(G4189=30,1,M4188)</f>
      </c>
      <c r="M4189" s="141" t="str">
        <f>L4189*(1-K4189)</f>
      </c>
    </row>
    <row r="4190">
      <c r="A4190" t="s">
        <v>148</v>
      </c>
      <c r="B4190" t="s">
        <v>172</v>
      </c>
      <c r="C4190" s="4" t="s">
        <v>173</v>
      </c>
      <c r="D4190" t="s">
        <v>166</v>
      </c>
      <c r="E4190" t="s">
        <v>451</v>
      </c>
      <c r="F4190" s="134" t="n">
        <v>2025</v>
      </c>
      <c r="G4190" s="135" t="n">
        <v>58</v>
      </c>
      <c r="H4190" s="136" t="n">
        <v>15371.2074623555</v>
      </c>
      <c r="I4190" s="137" t="n">
        <v>2913456.20780408</v>
      </c>
      <c r="J4190" s="138" t="str">
        <f>IF(I4190&gt;0,H4190/I4190,0)</f>
      </c>
      <c r="K4190" s="139" t="str">
        <f>1-EXP(-J4190)</f>
      </c>
      <c r="L4190" s="140" t="str">
        <f>IF(G4190=30,1,M4189)</f>
      </c>
      <c r="M4190" s="141" t="str">
        <f>L4190*(1-K4190)</f>
      </c>
    </row>
    <row r="4191">
      <c r="A4191" t="s">
        <v>148</v>
      </c>
      <c r="B4191" t="s">
        <v>172</v>
      </c>
      <c r="C4191" s="4" t="s">
        <v>173</v>
      </c>
      <c r="D4191" t="s">
        <v>166</v>
      </c>
      <c r="E4191" t="s">
        <v>451</v>
      </c>
      <c r="F4191" s="134" t="n">
        <v>2025</v>
      </c>
      <c r="G4191" s="135" t="n">
        <v>59</v>
      </c>
      <c r="H4191" s="136" t="n">
        <v>16213.8109625709</v>
      </c>
      <c r="I4191" s="137" t="n">
        <v>2813535.58615437</v>
      </c>
      <c r="J4191" s="138" t="str">
        <f>IF(I4191&gt;0,H4191/I4191,0)</f>
      </c>
      <c r="K4191" s="139" t="str">
        <f>1-EXP(-J4191)</f>
      </c>
      <c r="L4191" s="140" t="str">
        <f>IF(G4191=30,1,M4190)</f>
      </c>
      <c r="M4191" s="141" t="str">
        <f>L4191*(1-K4191)</f>
      </c>
    </row>
    <row r="4192">
      <c r="A4192" t="s">
        <v>148</v>
      </c>
      <c r="B4192" t="s">
        <v>172</v>
      </c>
      <c r="C4192" s="4" t="s">
        <v>173</v>
      </c>
      <c r="D4192" t="s">
        <v>166</v>
      </c>
      <c r="E4192" t="s">
        <v>451</v>
      </c>
      <c r="F4192" s="134" t="n">
        <v>2025</v>
      </c>
      <c r="G4192" s="135" t="n">
        <v>60</v>
      </c>
      <c r="H4192" s="136" t="n">
        <v>17442.466213005</v>
      </c>
      <c r="I4192" s="137" t="n">
        <v>2691047.17153736</v>
      </c>
      <c r="J4192" s="138" t="str">
        <f>IF(I4192&gt;0,H4192/I4192,0)</f>
      </c>
      <c r="K4192" s="139" t="str">
        <f>1-EXP(-J4192)</f>
      </c>
      <c r="L4192" s="140" t="str">
        <f>IF(G4192=30,1,M4191)</f>
      </c>
      <c r="M4192" s="141" t="str">
        <f>L4192*(1-K4192)</f>
      </c>
    </row>
    <row r="4193">
      <c r="A4193" t="s">
        <v>148</v>
      </c>
      <c r="B4193" t="s">
        <v>172</v>
      </c>
      <c r="C4193" s="4" t="s">
        <v>173</v>
      </c>
      <c r="D4193" t="s">
        <v>166</v>
      </c>
      <c r="E4193" t="s">
        <v>451</v>
      </c>
      <c r="F4193" s="134" t="n">
        <v>2025</v>
      </c>
      <c r="G4193" s="135" t="n">
        <v>61</v>
      </c>
      <c r="H4193" s="136" t="n">
        <v>18185.5962140586</v>
      </c>
      <c r="I4193" s="137" t="n">
        <v>2568096.94973173</v>
      </c>
      <c r="J4193" s="138" t="str">
        <f>IF(I4193&gt;0,H4193/I4193,0)</f>
      </c>
      <c r="K4193" s="139" t="str">
        <f>1-EXP(-J4193)</f>
      </c>
      <c r="L4193" s="140" t="str">
        <f>IF(G4193=30,1,M4192)</f>
      </c>
      <c r="M4193" s="141" t="str">
        <f>L4193*(1-K4193)</f>
      </c>
    </row>
    <row r="4194">
      <c r="A4194" t="s">
        <v>148</v>
      </c>
      <c r="B4194" t="s">
        <v>172</v>
      </c>
      <c r="C4194" s="4" t="s">
        <v>173</v>
      </c>
      <c r="D4194" t="s">
        <v>166</v>
      </c>
      <c r="E4194" t="s">
        <v>451</v>
      </c>
      <c r="F4194" s="134" t="n">
        <v>2025</v>
      </c>
      <c r="G4194" s="135" t="n">
        <v>62</v>
      </c>
      <c r="H4194" s="136" t="n">
        <v>18970.1376231544</v>
      </c>
      <c r="I4194" s="137" t="n">
        <v>2450910.06582199</v>
      </c>
      <c r="J4194" s="138" t="str">
        <f>IF(I4194&gt;0,H4194/I4194,0)</f>
      </c>
      <c r="K4194" s="139" t="str">
        <f>1-EXP(-J4194)</f>
      </c>
      <c r="L4194" s="140" t="str">
        <f>IF(G4194=30,1,M4193)</f>
      </c>
      <c r="M4194" s="141" t="str">
        <f>L4194*(1-K4194)</f>
      </c>
    </row>
    <row r="4195">
      <c r="A4195" t="s">
        <v>148</v>
      </c>
      <c r="B4195" t="s">
        <v>172</v>
      </c>
      <c r="C4195" s="4" t="s">
        <v>173</v>
      </c>
      <c r="D4195" t="s">
        <v>166</v>
      </c>
      <c r="E4195" t="s">
        <v>451</v>
      </c>
      <c r="F4195" s="134" t="n">
        <v>2025</v>
      </c>
      <c r="G4195" s="135" t="n">
        <v>63</v>
      </c>
      <c r="H4195" s="136" t="n">
        <v>19616.8921947261</v>
      </c>
      <c r="I4195" s="137" t="n">
        <v>2307352.6622382</v>
      </c>
      <c r="J4195" s="138" t="str">
        <f>IF(I4195&gt;0,H4195/I4195,0)</f>
      </c>
      <c r="K4195" s="139" t="str">
        <f>1-EXP(-J4195)</f>
      </c>
      <c r="L4195" s="140" t="str">
        <f>IF(G4195=30,1,M4194)</f>
      </c>
      <c r="M4195" s="141" t="str">
        <f>L4195*(1-K4195)</f>
      </c>
    </row>
    <row r="4196">
      <c r="A4196" t="s">
        <v>148</v>
      </c>
      <c r="B4196" t="s">
        <v>172</v>
      </c>
      <c r="C4196" s="4" t="s">
        <v>173</v>
      </c>
      <c r="D4196" t="s">
        <v>166</v>
      </c>
      <c r="E4196" t="s">
        <v>451</v>
      </c>
      <c r="F4196" s="134" t="n">
        <v>2025</v>
      </c>
      <c r="G4196" s="135" t="n">
        <v>64</v>
      </c>
      <c r="H4196" s="136" t="n">
        <v>20366.5260402308</v>
      </c>
      <c r="I4196" s="137" t="n">
        <v>2189442.45160812</v>
      </c>
      <c r="J4196" s="138" t="str">
        <f>IF(I4196&gt;0,H4196/I4196,0)</f>
      </c>
      <c r="K4196" s="139" t="str">
        <f>1-EXP(-J4196)</f>
      </c>
      <c r="L4196" s="140" t="str">
        <f>IF(G4196=30,1,M4195)</f>
      </c>
      <c r="M4196" s="141" t="str">
        <f>L4196*(1-K4196)</f>
      </c>
    </row>
    <row r="4197">
      <c r="A4197" t="s">
        <v>148</v>
      </c>
      <c r="B4197" t="s">
        <v>172</v>
      </c>
      <c r="C4197" s="4" t="s">
        <v>173</v>
      </c>
      <c r="D4197" t="s">
        <v>166</v>
      </c>
      <c r="E4197" t="s">
        <v>451</v>
      </c>
      <c r="F4197" s="134" t="n">
        <v>2025</v>
      </c>
      <c r="G4197" s="135" t="n">
        <v>65</v>
      </c>
      <c r="H4197" s="136" t="n">
        <v>20564.8182811925</v>
      </c>
      <c r="I4197" s="137" t="n">
        <v>2067379.29561573</v>
      </c>
      <c r="J4197" s="138" t="str">
        <f>IF(I4197&gt;0,H4197/I4197,0)</f>
      </c>
      <c r="K4197" s="139" t="str">
        <f>1-EXP(-J4197)</f>
      </c>
      <c r="L4197" s="140" t="str">
        <f>IF(G4197=30,1,M4196)</f>
      </c>
      <c r="M4197" s="141" t="str">
        <f>L4197*(1-K4197)</f>
      </c>
    </row>
    <row r="4198">
      <c r="A4198" t="s">
        <v>148</v>
      </c>
      <c r="B4198" t="s">
        <v>172</v>
      </c>
      <c r="C4198" s="4" t="s">
        <v>173</v>
      </c>
      <c r="D4198" t="s">
        <v>166</v>
      </c>
      <c r="E4198" t="s">
        <v>451</v>
      </c>
      <c r="F4198" s="134" t="n">
        <v>2025</v>
      </c>
      <c r="G4198" s="135" t="n">
        <v>66</v>
      </c>
      <c r="H4198" s="136" t="n">
        <v>21128.4842212808</v>
      </c>
      <c r="I4198" s="137" t="n">
        <v>1938977.04767675</v>
      </c>
      <c r="J4198" s="138" t="str">
        <f>IF(I4198&gt;0,H4198/I4198,0)</f>
      </c>
      <c r="K4198" s="139" t="str">
        <f>1-EXP(-J4198)</f>
      </c>
      <c r="L4198" s="140" t="str">
        <f>IF(G4198=30,1,M4197)</f>
      </c>
      <c r="M4198" s="141" t="str">
        <f>L4198*(1-K4198)</f>
      </c>
    </row>
    <row r="4199">
      <c r="A4199" t="s">
        <v>148</v>
      </c>
      <c r="B4199" t="s">
        <v>172</v>
      </c>
      <c r="C4199" s="4" t="s">
        <v>173</v>
      </c>
      <c r="D4199" t="s">
        <v>166</v>
      </c>
      <c r="E4199" t="s">
        <v>451</v>
      </c>
      <c r="F4199" s="134" t="n">
        <v>2025</v>
      </c>
      <c r="G4199" s="135" t="n">
        <v>67</v>
      </c>
      <c r="H4199" s="136" t="n">
        <v>21650.1531142985</v>
      </c>
      <c r="I4199" s="137" t="n">
        <v>1812804.58670767</v>
      </c>
      <c r="J4199" s="138" t="str">
        <f>IF(I4199&gt;0,H4199/I4199,0)</f>
      </c>
      <c r="K4199" s="139" t="str">
        <f>1-EXP(-J4199)</f>
      </c>
      <c r="L4199" s="140" t="str">
        <f>IF(G4199=30,1,M4198)</f>
      </c>
      <c r="M4199" s="141" t="str">
        <f>L4199*(1-K4199)</f>
      </c>
    </row>
    <row r="4200">
      <c r="A4200" t="s">
        <v>148</v>
      </c>
      <c r="B4200" t="s">
        <v>172</v>
      </c>
      <c r="C4200" s="4" t="s">
        <v>173</v>
      </c>
      <c r="D4200" t="s">
        <v>166</v>
      </c>
      <c r="E4200" t="s">
        <v>451</v>
      </c>
      <c r="F4200" s="134" t="n">
        <v>2025</v>
      </c>
      <c r="G4200" s="135" t="n">
        <v>68</v>
      </c>
      <c r="H4200" s="136" t="n">
        <v>22443.5912394105</v>
      </c>
      <c r="I4200" s="137" t="n">
        <v>1708817.0374287</v>
      </c>
      <c r="J4200" s="138" t="str">
        <f>IF(I4200&gt;0,H4200/I4200,0)</f>
      </c>
      <c r="K4200" s="139" t="str">
        <f>1-EXP(-J4200)</f>
      </c>
      <c r="L4200" s="140" t="str">
        <f>IF(G4200=30,1,M4199)</f>
      </c>
      <c r="M4200" s="141" t="str">
        <f>L4200*(1-K4200)</f>
      </c>
    </row>
    <row r="4201">
      <c r="A4201" t="s">
        <v>148</v>
      </c>
      <c r="B4201" t="s">
        <v>172</v>
      </c>
      <c r="C4201" s="4" t="s">
        <v>173</v>
      </c>
      <c r="D4201" t="s">
        <v>166</v>
      </c>
      <c r="E4201" t="s">
        <v>451</v>
      </c>
      <c r="F4201" s="134" t="n">
        <v>2025</v>
      </c>
      <c r="G4201" s="135" t="n">
        <v>69</v>
      </c>
      <c r="H4201" s="136" t="n">
        <v>22887.5139092692</v>
      </c>
      <c r="I4201" s="137" t="n">
        <v>1588246.5017458</v>
      </c>
      <c r="J4201" s="138" t="str">
        <f>IF(I4201&gt;0,H4201/I4201,0)</f>
      </c>
      <c r="K4201" s="139" t="str">
        <f>1-EXP(-J4201)</f>
      </c>
      <c r="L4201" s="140" t="str">
        <f>IF(G4201=30,1,M4200)</f>
      </c>
      <c r="M4201" s="141" t="str">
        <f>L4201*(1-K4201)</f>
      </c>
    </row>
    <row r="4202">
      <c r="A4202" t="s">
        <v>148</v>
      </c>
      <c r="B4202" t="s">
        <v>172</v>
      </c>
      <c r="C4202" s="4" t="s">
        <v>173</v>
      </c>
      <c r="D4202" t="s">
        <v>166</v>
      </c>
      <c r="E4202" t="s">
        <v>451</v>
      </c>
      <c r="F4202" s="134" t="n">
        <v>2026</v>
      </c>
      <c r="G4202" s="135" t="n">
        <v>30</v>
      </c>
      <c r="H4202" s="136" t="n">
        <v>1293.72000697315</v>
      </c>
      <c r="I4202" s="137" t="n">
        <v>4533066.05431128</v>
      </c>
      <c r="J4202" s="138" t="str">
        <f>IF(I4202&gt;0,H4202/I4202,0)</f>
      </c>
      <c r="K4202" s="139" t="str">
        <f>1-EXP(-J4202)</f>
      </c>
      <c r="L4202" s="140" t="str">
        <f>IF(G4202=30,1,M4201)</f>
      </c>
      <c r="M4202" s="141" t="str">
        <f>L4202*(1-K4202)</f>
      </c>
    </row>
    <row r="4203">
      <c r="A4203" t="s">
        <v>148</v>
      </c>
      <c r="B4203" t="s">
        <v>172</v>
      </c>
      <c r="C4203" s="4" t="s">
        <v>173</v>
      </c>
      <c r="D4203" t="s">
        <v>166</v>
      </c>
      <c r="E4203" t="s">
        <v>451</v>
      </c>
      <c r="F4203" s="134" t="n">
        <v>2026</v>
      </c>
      <c r="G4203" s="135" t="n">
        <v>31</v>
      </c>
      <c r="H4203" s="136" t="n">
        <v>1322.89258209968</v>
      </c>
      <c r="I4203" s="137" t="n">
        <v>4460323.13013529</v>
      </c>
      <c r="J4203" s="138" t="str">
        <f>IF(I4203&gt;0,H4203/I4203,0)</f>
      </c>
      <c r="K4203" s="139" t="str">
        <f>1-EXP(-J4203)</f>
      </c>
      <c r="L4203" s="140" t="str">
        <f>IF(G4203=30,1,M4202)</f>
      </c>
      <c r="M4203" s="141" t="str">
        <f>L4203*(1-K4203)</f>
      </c>
    </row>
    <row r="4204">
      <c r="A4204" t="s">
        <v>148</v>
      </c>
      <c r="B4204" t="s">
        <v>172</v>
      </c>
      <c r="C4204" s="4" t="s">
        <v>173</v>
      </c>
      <c r="D4204" t="s">
        <v>166</v>
      </c>
      <c r="E4204" t="s">
        <v>451</v>
      </c>
      <c r="F4204" s="134" t="n">
        <v>2026</v>
      </c>
      <c r="G4204" s="135" t="n">
        <v>32</v>
      </c>
      <c r="H4204" s="136" t="n">
        <v>1365.49878195059</v>
      </c>
      <c r="I4204" s="137" t="n">
        <v>4404105.59550118</v>
      </c>
      <c r="J4204" s="138" t="str">
        <f>IF(I4204&gt;0,H4204/I4204,0)</f>
      </c>
      <c r="K4204" s="139" t="str">
        <f>1-EXP(-J4204)</f>
      </c>
      <c r="L4204" s="140" t="str">
        <f>IF(G4204=30,1,M4203)</f>
      </c>
      <c r="M4204" s="141" t="str">
        <f>L4204*(1-K4204)</f>
      </c>
    </row>
    <row r="4205">
      <c r="A4205" t="s">
        <v>148</v>
      </c>
      <c r="B4205" t="s">
        <v>172</v>
      </c>
      <c r="C4205" s="4" t="s">
        <v>173</v>
      </c>
      <c r="D4205" t="s">
        <v>166</v>
      </c>
      <c r="E4205" t="s">
        <v>451</v>
      </c>
      <c r="F4205" s="134" t="n">
        <v>2026</v>
      </c>
      <c r="G4205" s="135" t="n">
        <v>33</v>
      </c>
      <c r="H4205" s="136" t="n">
        <v>1419.86445070897</v>
      </c>
      <c r="I4205" s="137" t="n">
        <v>4351714.92353231</v>
      </c>
      <c r="J4205" s="138" t="str">
        <f>IF(I4205&gt;0,H4205/I4205,0)</f>
      </c>
      <c r="K4205" s="139" t="str">
        <f>1-EXP(-J4205)</f>
      </c>
      <c r="L4205" s="140" t="str">
        <f>IF(G4205=30,1,M4204)</f>
      </c>
      <c r="M4205" s="141" t="str">
        <f>L4205*(1-K4205)</f>
      </c>
    </row>
    <row r="4206">
      <c r="A4206" t="s">
        <v>148</v>
      </c>
      <c r="B4206" t="s">
        <v>172</v>
      </c>
      <c r="C4206" s="4" t="s">
        <v>173</v>
      </c>
      <c r="D4206" t="s">
        <v>166</v>
      </c>
      <c r="E4206" t="s">
        <v>451</v>
      </c>
      <c r="F4206" s="134" t="n">
        <v>2026</v>
      </c>
      <c r="G4206" s="135" t="n">
        <v>34</v>
      </c>
      <c r="H4206" s="136" t="n">
        <v>1516.66798743474</v>
      </c>
      <c r="I4206" s="137" t="n">
        <v>4391577.80533736</v>
      </c>
      <c r="J4206" s="138" t="str">
        <f>IF(I4206&gt;0,H4206/I4206,0)</f>
      </c>
      <c r="K4206" s="139" t="str">
        <f>1-EXP(-J4206)</f>
      </c>
      <c r="L4206" s="140" t="str">
        <f>IF(G4206=30,1,M4205)</f>
      </c>
      <c r="M4206" s="141" t="str">
        <f>L4206*(1-K4206)</f>
      </c>
    </row>
    <row r="4207">
      <c r="A4207" t="s">
        <v>148</v>
      </c>
      <c r="B4207" t="s">
        <v>172</v>
      </c>
      <c r="C4207" s="4" t="s">
        <v>173</v>
      </c>
      <c r="D4207" t="s">
        <v>166</v>
      </c>
      <c r="E4207" t="s">
        <v>451</v>
      </c>
      <c r="F4207" s="134" t="n">
        <v>2026</v>
      </c>
      <c r="G4207" s="135" t="n">
        <v>35</v>
      </c>
      <c r="H4207" s="136" t="n">
        <v>2104.73987548852</v>
      </c>
      <c r="I4207" s="137" t="n">
        <v>4411881.63741314</v>
      </c>
      <c r="J4207" s="138" t="str">
        <f>IF(I4207&gt;0,H4207/I4207,0)</f>
      </c>
      <c r="K4207" s="139" t="str">
        <f>1-EXP(-J4207)</f>
      </c>
      <c r="L4207" s="140" t="str">
        <f>IF(G4207=30,1,M4206)</f>
      </c>
      <c r="M4207" s="141" t="str">
        <f>L4207*(1-K4207)</f>
      </c>
    </row>
    <row r="4208">
      <c r="A4208" t="s">
        <v>148</v>
      </c>
      <c r="B4208" t="s">
        <v>172</v>
      </c>
      <c r="C4208" s="4" t="s">
        <v>173</v>
      </c>
      <c r="D4208" t="s">
        <v>166</v>
      </c>
      <c r="E4208" t="s">
        <v>451</v>
      </c>
      <c r="F4208" s="134" t="n">
        <v>2026</v>
      </c>
      <c r="G4208" s="135" t="n">
        <v>36</v>
      </c>
      <c r="H4208" s="136" t="n">
        <v>3185.28059335107</v>
      </c>
      <c r="I4208" s="137" t="n">
        <v>6497474.08312581</v>
      </c>
      <c r="J4208" s="138" t="str">
        <f>IF(I4208&gt;0,H4208/I4208,0)</f>
      </c>
      <c r="K4208" s="139" t="str">
        <f>1-EXP(-J4208)</f>
      </c>
      <c r="L4208" s="140" t="str">
        <f>IF(G4208=30,1,M4207)</f>
      </c>
      <c r="M4208" s="141" t="str">
        <f>L4208*(1-K4208)</f>
      </c>
    </row>
    <row r="4209">
      <c r="A4209" t="s">
        <v>148</v>
      </c>
      <c r="B4209" t="s">
        <v>172</v>
      </c>
      <c r="C4209" s="4" t="s">
        <v>173</v>
      </c>
      <c r="D4209" t="s">
        <v>166</v>
      </c>
      <c r="E4209" t="s">
        <v>451</v>
      </c>
      <c r="F4209" s="134" t="n">
        <v>2026</v>
      </c>
      <c r="G4209" s="135" t="n">
        <v>37</v>
      </c>
      <c r="H4209" s="136" t="n">
        <v>2388.15945313534</v>
      </c>
      <c r="I4209" s="137" t="n">
        <v>4374564.95231593</v>
      </c>
      <c r="J4209" s="138" t="str">
        <f>IF(I4209&gt;0,H4209/I4209,0)</f>
      </c>
      <c r="K4209" s="139" t="str">
        <f>1-EXP(-J4209)</f>
      </c>
      <c r="L4209" s="140" t="str">
        <f>IF(G4209=30,1,M4208)</f>
      </c>
      <c r="M4209" s="141" t="str">
        <f>L4209*(1-K4209)</f>
      </c>
    </row>
    <row r="4210">
      <c r="A4210" t="s">
        <v>148</v>
      </c>
      <c r="B4210" t="s">
        <v>172</v>
      </c>
      <c r="C4210" s="4" t="s">
        <v>173</v>
      </c>
      <c r="D4210" t="s">
        <v>166</v>
      </c>
      <c r="E4210" t="s">
        <v>451</v>
      </c>
      <c r="F4210" s="134" t="n">
        <v>2026</v>
      </c>
      <c r="G4210" s="135" t="n">
        <v>38</v>
      </c>
      <c r="H4210" s="136" t="n">
        <v>2553.69096160262</v>
      </c>
      <c r="I4210" s="137" t="n">
        <v>4360550.03715021</v>
      </c>
      <c r="J4210" s="138" t="str">
        <f>IF(I4210&gt;0,H4210/I4210,0)</f>
      </c>
      <c r="K4210" s="139" t="str">
        <f>1-EXP(-J4210)</f>
      </c>
      <c r="L4210" s="140" t="str">
        <f>IF(G4210=30,1,M4209)</f>
      </c>
      <c r="M4210" s="141" t="str">
        <f>L4210*(1-K4210)</f>
      </c>
    </row>
    <row r="4211">
      <c r="A4211" t="s">
        <v>148</v>
      </c>
      <c r="B4211" t="s">
        <v>172</v>
      </c>
      <c r="C4211" s="4" t="s">
        <v>173</v>
      </c>
      <c r="D4211" t="s">
        <v>166</v>
      </c>
      <c r="E4211" t="s">
        <v>451</v>
      </c>
      <c r="F4211" s="134" t="n">
        <v>2026</v>
      </c>
      <c r="G4211" s="135" t="n">
        <v>39</v>
      </c>
      <c r="H4211" s="136" t="n">
        <v>2661.41245774086</v>
      </c>
      <c r="I4211" s="137" t="n">
        <v>4230055.14654035</v>
      </c>
      <c r="J4211" s="138" t="str">
        <f>IF(I4211&gt;0,H4211/I4211,0)</f>
      </c>
      <c r="K4211" s="139" t="str">
        <f>1-EXP(-J4211)</f>
      </c>
      <c r="L4211" s="140" t="str">
        <f>IF(G4211=30,1,M4210)</f>
      </c>
      <c r="M4211" s="141" t="str">
        <f>L4211*(1-K4211)</f>
      </c>
    </row>
    <row r="4212">
      <c r="A4212" t="s">
        <v>148</v>
      </c>
      <c r="B4212" t="s">
        <v>172</v>
      </c>
      <c r="C4212" s="4" t="s">
        <v>173</v>
      </c>
      <c r="D4212" t="s">
        <v>166</v>
      </c>
      <c r="E4212" t="s">
        <v>451</v>
      </c>
      <c r="F4212" s="134" t="n">
        <v>2026</v>
      </c>
      <c r="G4212" s="135" t="n">
        <v>40</v>
      </c>
      <c r="H4212" s="136" t="n">
        <v>3562.51460122185</v>
      </c>
      <c r="I4212" s="137" t="n">
        <v>4198447.80357072</v>
      </c>
      <c r="J4212" s="138" t="str">
        <f>IF(I4212&gt;0,H4212/I4212,0)</f>
      </c>
      <c r="K4212" s="139" t="str">
        <f>1-EXP(-J4212)</f>
      </c>
      <c r="L4212" s="140" t="str">
        <f>IF(G4212=30,1,M4211)</f>
      </c>
      <c r="M4212" s="141" t="str">
        <f>L4212*(1-K4212)</f>
      </c>
    </row>
    <row r="4213">
      <c r="A4213" t="s">
        <v>148</v>
      </c>
      <c r="B4213" t="s">
        <v>172</v>
      </c>
      <c r="C4213" s="4" t="s">
        <v>173</v>
      </c>
      <c r="D4213" t="s">
        <v>166</v>
      </c>
      <c r="E4213" t="s">
        <v>451</v>
      </c>
      <c r="F4213" s="134" t="n">
        <v>2026</v>
      </c>
      <c r="G4213" s="135" t="n">
        <v>41</v>
      </c>
      <c r="H4213" s="136" t="n">
        <v>3903.57565332046</v>
      </c>
      <c r="I4213" s="137" t="n">
        <v>4261037.22561078</v>
      </c>
      <c r="J4213" s="138" t="str">
        <f>IF(I4213&gt;0,H4213/I4213,0)</f>
      </c>
      <c r="K4213" s="139" t="str">
        <f>1-EXP(-J4213)</f>
      </c>
      <c r="L4213" s="140" t="str">
        <f>IF(G4213=30,1,M4212)</f>
      </c>
      <c r="M4213" s="141" t="str">
        <f>L4213*(1-K4213)</f>
      </c>
    </row>
    <row r="4214">
      <c r="A4214" t="s">
        <v>148</v>
      </c>
      <c r="B4214" t="s">
        <v>172</v>
      </c>
      <c r="C4214" s="4" t="s">
        <v>173</v>
      </c>
      <c r="D4214" t="s">
        <v>166</v>
      </c>
      <c r="E4214" t="s">
        <v>451</v>
      </c>
      <c r="F4214" s="134" t="n">
        <v>2026</v>
      </c>
      <c r="G4214" s="135" t="n">
        <v>42</v>
      </c>
      <c r="H4214" s="136" t="n">
        <v>4314.56960628601</v>
      </c>
      <c r="I4214" s="137" t="n">
        <v>4350355.93271131</v>
      </c>
      <c r="J4214" s="138" t="str">
        <f>IF(I4214&gt;0,H4214/I4214,0)</f>
      </c>
      <c r="K4214" s="139" t="str">
        <f>1-EXP(-J4214)</f>
      </c>
      <c r="L4214" s="140" t="str">
        <f>IF(G4214=30,1,M4213)</f>
      </c>
      <c r="M4214" s="141" t="str">
        <f>L4214*(1-K4214)</f>
      </c>
    </row>
    <row r="4215">
      <c r="A4215" t="s">
        <v>148</v>
      </c>
      <c r="B4215" t="s">
        <v>172</v>
      </c>
      <c r="C4215" s="4" t="s">
        <v>173</v>
      </c>
      <c r="D4215" t="s">
        <v>166</v>
      </c>
      <c r="E4215" t="s">
        <v>451</v>
      </c>
      <c r="F4215" s="134" t="n">
        <v>2026</v>
      </c>
      <c r="G4215" s="135" t="n">
        <v>43</v>
      </c>
      <c r="H4215" s="136" t="n">
        <v>4666.25845154039</v>
      </c>
      <c r="I4215" s="137" t="n">
        <v>4329966.95829214</v>
      </c>
      <c r="J4215" s="138" t="str">
        <f>IF(I4215&gt;0,H4215/I4215,0)</f>
      </c>
      <c r="K4215" s="139" t="str">
        <f>1-EXP(-J4215)</f>
      </c>
      <c r="L4215" s="140" t="str">
        <f>IF(G4215=30,1,M4214)</f>
      </c>
      <c r="M4215" s="141" t="str">
        <f>L4215*(1-K4215)</f>
      </c>
    </row>
    <row r="4216">
      <c r="A4216" t="s">
        <v>148</v>
      </c>
      <c r="B4216" t="s">
        <v>172</v>
      </c>
      <c r="C4216" s="4" t="s">
        <v>173</v>
      </c>
      <c r="D4216" t="s">
        <v>166</v>
      </c>
      <c r="E4216" t="s">
        <v>451</v>
      </c>
      <c r="F4216" s="134" t="n">
        <v>2026</v>
      </c>
      <c r="G4216" s="135" t="n">
        <v>44</v>
      </c>
      <c r="H4216" s="136" t="n">
        <v>4932.27286440963</v>
      </c>
      <c r="I4216" s="137" t="n">
        <v>4196064.82449968</v>
      </c>
      <c r="J4216" s="138" t="str">
        <f>IF(I4216&gt;0,H4216/I4216,0)</f>
      </c>
      <c r="K4216" s="139" t="str">
        <f>1-EXP(-J4216)</f>
      </c>
      <c r="L4216" s="140" t="str">
        <f>IF(G4216=30,1,M4215)</f>
      </c>
      <c r="M4216" s="141" t="str">
        <f>L4216*(1-K4216)</f>
      </c>
    </row>
    <row r="4217">
      <c r="A4217" t="s">
        <v>148</v>
      </c>
      <c r="B4217" t="s">
        <v>172</v>
      </c>
      <c r="C4217" s="4" t="s">
        <v>173</v>
      </c>
      <c r="D4217" t="s">
        <v>166</v>
      </c>
      <c r="E4217" t="s">
        <v>451</v>
      </c>
      <c r="F4217" s="134" t="n">
        <v>2026</v>
      </c>
      <c r="G4217" s="135" t="n">
        <v>45</v>
      </c>
      <c r="H4217" s="136" t="n">
        <v>6283.49036816708</v>
      </c>
      <c r="I4217" s="137" t="n">
        <v>4125591.44550924</v>
      </c>
      <c r="J4217" s="138" t="str">
        <f>IF(I4217&gt;0,H4217/I4217,0)</f>
      </c>
      <c r="K4217" s="139" t="str">
        <f>1-EXP(-J4217)</f>
      </c>
      <c r="L4217" s="140" t="str">
        <f>IF(G4217=30,1,M4216)</f>
      </c>
      <c r="M4217" s="141" t="str">
        <f>L4217*(1-K4217)</f>
      </c>
    </row>
    <row r="4218">
      <c r="A4218" t="s">
        <v>148</v>
      </c>
      <c r="B4218" t="s">
        <v>172</v>
      </c>
      <c r="C4218" s="4" t="s">
        <v>173</v>
      </c>
      <c r="D4218" t="s">
        <v>166</v>
      </c>
      <c r="E4218" t="s">
        <v>451</v>
      </c>
      <c r="F4218" s="134" t="n">
        <v>2026</v>
      </c>
      <c r="G4218" s="135" t="n">
        <v>46</v>
      </c>
      <c r="H4218" s="136" t="n">
        <v>6783.64314109154</v>
      </c>
      <c r="I4218" s="137" t="n">
        <v>4070423.79660791</v>
      </c>
      <c r="J4218" s="138" t="str">
        <f>IF(I4218&gt;0,H4218/I4218,0)</f>
      </c>
      <c r="K4218" s="139" t="str">
        <f>1-EXP(-J4218)</f>
      </c>
      <c r="L4218" s="140" t="str">
        <f>IF(G4218=30,1,M4217)</f>
      </c>
      <c r="M4218" s="141" t="str">
        <f>L4218*(1-K4218)</f>
      </c>
    </row>
    <row r="4219">
      <c r="A4219" t="s">
        <v>148</v>
      </c>
      <c r="B4219" t="s">
        <v>172</v>
      </c>
      <c r="C4219" s="4" t="s">
        <v>173</v>
      </c>
      <c r="D4219" t="s">
        <v>166</v>
      </c>
      <c r="E4219" t="s">
        <v>451</v>
      </c>
      <c r="F4219" s="134" t="n">
        <v>2026</v>
      </c>
      <c r="G4219" s="135" t="n">
        <v>47</v>
      </c>
      <c r="H4219" s="136" t="n">
        <v>7315.24510609103</v>
      </c>
      <c r="I4219" s="137" t="n">
        <v>4010952.63156028</v>
      </c>
      <c r="J4219" s="138" t="str">
        <f>IF(I4219&gt;0,H4219/I4219,0)</f>
      </c>
      <c r="K4219" s="139" t="str">
        <f>1-EXP(-J4219)</f>
      </c>
      <c r="L4219" s="140" t="str">
        <f>IF(G4219=30,1,M4218)</f>
      </c>
      <c r="M4219" s="141" t="str">
        <f>L4219*(1-K4219)</f>
      </c>
    </row>
    <row r="4220">
      <c r="A4220" t="s">
        <v>148</v>
      </c>
      <c r="B4220" t="s">
        <v>172</v>
      </c>
      <c r="C4220" s="4" t="s">
        <v>173</v>
      </c>
      <c r="D4220" t="s">
        <v>166</v>
      </c>
      <c r="E4220" t="s">
        <v>451</v>
      </c>
      <c r="F4220" s="134" t="n">
        <v>2026</v>
      </c>
      <c r="G4220" s="135" t="n">
        <v>48</v>
      </c>
      <c r="H4220" s="136" t="n">
        <v>7842.56515060907</v>
      </c>
      <c r="I4220" s="137" t="n">
        <v>3931934.3335516</v>
      </c>
      <c r="J4220" s="138" t="str">
        <f>IF(I4220&gt;0,H4220/I4220,0)</f>
      </c>
      <c r="K4220" s="139" t="str">
        <f>1-EXP(-J4220)</f>
      </c>
      <c r="L4220" s="140" t="str">
        <f>IF(G4220=30,1,M4219)</f>
      </c>
      <c r="M4220" s="141" t="str">
        <f>L4220*(1-K4220)</f>
      </c>
    </row>
    <row r="4221">
      <c r="A4221" t="s">
        <v>148</v>
      </c>
      <c r="B4221" t="s">
        <v>172</v>
      </c>
      <c r="C4221" s="4" t="s">
        <v>173</v>
      </c>
      <c r="D4221" t="s">
        <v>166</v>
      </c>
      <c r="E4221" t="s">
        <v>451</v>
      </c>
      <c r="F4221" s="134" t="n">
        <v>2026</v>
      </c>
      <c r="G4221" s="135" t="n">
        <v>49</v>
      </c>
      <c r="H4221" s="136" t="n">
        <v>8441.28587857669</v>
      </c>
      <c r="I4221" s="137" t="n">
        <v>3870575.54514656</v>
      </c>
      <c r="J4221" s="138" t="str">
        <f>IF(I4221&gt;0,H4221/I4221,0)</f>
      </c>
      <c r="K4221" s="139" t="str">
        <f>1-EXP(-J4221)</f>
      </c>
      <c r="L4221" s="140" t="str">
        <f>IF(G4221=30,1,M4220)</f>
      </c>
      <c r="M4221" s="141" t="str">
        <f>L4221*(1-K4221)</f>
      </c>
    </row>
    <row r="4222">
      <c r="A4222" t="s">
        <v>148</v>
      </c>
      <c r="B4222" t="s">
        <v>172</v>
      </c>
      <c r="C4222" s="4" t="s">
        <v>173</v>
      </c>
      <c r="D4222" t="s">
        <v>166</v>
      </c>
      <c r="E4222" t="s">
        <v>451</v>
      </c>
      <c r="F4222" s="134" t="n">
        <v>2026</v>
      </c>
      <c r="G4222" s="135" t="n">
        <v>50</v>
      </c>
      <c r="H4222" s="136" t="n">
        <v>9683.43003698413</v>
      </c>
      <c r="I4222" s="137" t="n">
        <v>3797304.37229286</v>
      </c>
      <c r="J4222" s="138" t="str">
        <f>IF(I4222&gt;0,H4222/I4222,0)</f>
      </c>
      <c r="K4222" s="139" t="str">
        <f>1-EXP(-J4222)</f>
      </c>
      <c r="L4222" s="140" t="str">
        <f>IF(G4222=30,1,M4221)</f>
      </c>
      <c r="M4222" s="141" t="str">
        <f>L4222*(1-K4222)</f>
      </c>
    </row>
    <row r="4223">
      <c r="A4223" t="s">
        <v>148</v>
      </c>
      <c r="B4223" t="s">
        <v>172</v>
      </c>
      <c r="C4223" s="4" t="s">
        <v>173</v>
      </c>
      <c r="D4223" t="s">
        <v>166</v>
      </c>
      <c r="E4223" t="s">
        <v>451</v>
      </c>
      <c r="F4223" s="134" t="n">
        <v>2026</v>
      </c>
      <c r="G4223" s="135" t="n">
        <v>51</v>
      </c>
      <c r="H4223" s="136" t="n">
        <v>10356.6240384148</v>
      </c>
      <c r="I4223" s="137" t="n">
        <v>3722619.16466465</v>
      </c>
      <c r="J4223" s="138" t="str">
        <f>IF(I4223&gt;0,H4223/I4223,0)</f>
      </c>
      <c r="K4223" s="139" t="str">
        <f>1-EXP(-J4223)</f>
      </c>
      <c r="L4223" s="140" t="str">
        <f>IF(G4223=30,1,M4222)</f>
      </c>
      <c r="M4223" s="141" t="str">
        <f>L4223*(1-K4223)</f>
      </c>
    </row>
    <row r="4224">
      <c r="A4224" t="s">
        <v>148</v>
      </c>
      <c r="B4224" t="s">
        <v>172</v>
      </c>
      <c r="C4224" s="4" t="s">
        <v>173</v>
      </c>
      <c r="D4224" t="s">
        <v>166</v>
      </c>
      <c r="E4224" t="s">
        <v>451</v>
      </c>
      <c r="F4224" s="134" t="n">
        <v>2026</v>
      </c>
      <c r="G4224" s="135" t="n">
        <v>52</v>
      </c>
      <c r="H4224" s="136" t="n">
        <v>10984.7287202984</v>
      </c>
      <c r="I4224" s="137" t="n">
        <v>3620908.90429281</v>
      </c>
      <c r="J4224" s="138" t="str">
        <f>IF(I4224&gt;0,H4224/I4224,0)</f>
      </c>
      <c r="K4224" s="139" t="str">
        <f>1-EXP(-J4224)</f>
      </c>
      <c r="L4224" s="140" t="str">
        <f>IF(G4224=30,1,M4223)</f>
      </c>
      <c r="M4224" s="141" t="str">
        <f>L4224*(1-K4224)</f>
      </c>
    </row>
    <row r="4225">
      <c r="A4225" t="s">
        <v>148</v>
      </c>
      <c r="B4225" t="s">
        <v>172</v>
      </c>
      <c r="C4225" s="4" t="s">
        <v>173</v>
      </c>
      <c r="D4225" t="s">
        <v>166</v>
      </c>
      <c r="E4225" t="s">
        <v>451</v>
      </c>
      <c r="F4225" s="134" t="n">
        <v>2026</v>
      </c>
      <c r="G4225" s="135" t="n">
        <v>53</v>
      </c>
      <c r="H4225" s="136" t="n">
        <v>11849.4089537673</v>
      </c>
      <c r="I4225" s="137" t="n">
        <v>3580910.06551612</v>
      </c>
      <c r="J4225" s="138" t="str">
        <f>IF(I4225&gt;0,H4225/I4225,0)</f>
      </c>
      <c r="K4225" s="139" t="str">
        <f>1-EXP(-J4225)</f>
      </c>
      <c r="L4225" s="140" t="str">
        <f>IF(G4225=30,1,M4224)</f>
      </c>
      <c r="M4225" s="141" t="str">
        <f>L4225*(1-K4225)</f>
      </c>
    </row>
    <row r="4226">
      <c r="A4226" t="s">
        <v>148</v>
      </c>
      <c r="B4226" t="s">
        <v>172</v>
      </c>
      <c r="C4226" s="4" t="s">
        <v>173</v>
      </c>
      <c r="D4226" t="s">
        <v>166</v>
      </c>
      <c r="E4226" t="s">
        <v>451</v>
      </c>
      <c r="F4226" s="134" t="n">
        <v>2026</v>
      </c>
      <c r="G4226" s="135" t="n">
        <v>54</v>
      </c>
      <c r="H4226" s="136" t="n">
        <v>12197.1936027926</v>
      </c>
      <c r="I4226" s="137" t="n">
        <v>3373668.63498524</v>
      </c>
      <c r="J4226" s="138" t="str">
        <f>IF(I4226&gt;0,H4226/I4226,0)</f>
      </c>
      <c r="K4226" s="139" t="str">
        <f>1-EXP(-J4226)</f>
      </c>
      <c r="L4226" s="140" t="str">
        <f>IF(G4226=30,1,M4225)</f>
      </c>
      <c r="M4226" s="141" t="str">
        <f>L4226*(1-K4226)</f>
      </c>
    </row>
    <row r="4227">
      <c r="A4227" t="s">
        <v>148</v>
      </c>
      <c r="B4227" t="s">
        <v>172</v>
      </c>
      <c r="C4227" s="4" t="s">
        <v>173</v>
      </c>
      <c r="D4227" t="s">
        <v>166</v>
      </c>
      <c r="E4227" t="s">
        <v>451</v>
      </c>
      <c r="F4227" s="134" t="n">
        <v>2026</v>
      </c>
      <c r="G4227" s="135" t="n">
        <v>55</v>
      </c>
      <c r="H4227" s="136" t="n">
        <v>13224.8999270943</v>
      </c>
      <c r="I4227" s="137" t="n">
        <v>3290805.96393673</v>
      </c>
      <c r="J4227" s="138" t="str">
        <f>IF(I4227&gt;0,H4227/I4227,0)</f>
      </c>
      <c r="K4227" s="139" t="str">
        <f>1-EXP(-J4227)</f>
      </c>
      <c r="L4227" s="140" t="str">
        <f>IF(G4227=30,1,M4226)</f>
      </c>
      <c r="M4227" s="141" t="str">
        <f>L4227*(1-K4227)</f>
      </c>
    </row>
    <row r="4228">
      <c r="A4228" t="s">
        <v>148</v>
      </c>
      <c r="B4228" t="s">
        <v>172</v>
      </c>
      <c r="C4228" s="4" t="s">
        <v>173</v>
      </c>
      <c r="D4228" t="s">
        <v>166</v>
      </c>
      <c r="E4228" t="s">
        <v>451</v>
      </c>
      <c r="F4228" s="134" t="n">
        <v>2026</v>
      </c>
      <c r="G4228" s="135" t="n">
        <v>56</v>
      </c>
      <c r="H4228" s="136" t="n">
        <v>14097.4204083324</v>
      </c>
      <c r="I4228" s="137" t="n">
        <v>3212214.28114487</v>
      </c>
      <c r="J4228" s="138" t="str">
        <f>IF(I4228&gt;0,H4228/I4228,0)</f>
      </c>
      <c r="K4228" s="139" t="str">
        <f>1-EXP(-J4228)</f>
      </c>
      <c r="L4228" s="140" t="str">
        <f>IF(G4228=30,1,M4227)</f>
      </c>
      <c r="M4228" s="141" t="str">
        <f>L4228*(1-K4228)</f>
      </c>
    </row>
    <row r="4229">
      <c r="A4229" t="s">
        <v>148</v>
      </c>
      <c r="B4229" t="s">
        <v>172</v>
      </c>
      <c r="C4229" s="4" t="s">
        <v>173</v>
      </c>
      <c r="D4229" t="s">
        <v>166</v>
      </c>
      <c r="E4229" t="s">
        <v>451</v>
      </c>
      <c r="F4229" s="134" t="n">
        <v>2026</v>
      </c>
      <c r="G4229" s="135" t="n">
        <v>57</v>
      </c>
      <c r="H4229" s="136" t="n">
        <v>14978.95551196</v>
      </c>
      <c r="I4229" s="137" t="n">
        <v>3124836.70281465</v>
      </c>
      <c r="J4229" s="138" t="str">
        <f>IF(I4229&gt;0,H4229/I4229,0)</f>
      </c>
      <c r="K4229" s="139" t="str">
        <f>1-EXP(-J4229)</f>
      </c>
      <c r="L4229" s="140" t="str">
        <f>IF(G4229=30,1,M4228)</f>
      </c>
      <c r="M4229" s="141" t="str">
        <f>L4229*(1-K4229)</f>
      </c>
    </row>
    <row r="4230">
      <c r="A4230" t="s">
        <v>148</v>
      </c>
      <c r="B4230" t="s">
        <v>172</v>
      </c>
      <c r="C4230" s="4" t="s">
        <v>173</v>
      </c>
      <c r="D4230" t="s">
        <v>166</v>
      </c>
      <c r="E4230" t="s">
        <v>451</v>
      </c>
      <c r="F4230" s="134" t="n">
        <v>2026</v>
      </c>
      <c r="G4230" s="135" t="n">
        <v>58</v>
      </c>
      <c r="H4230" s="136" t="n">
        <v>15799.5280675174</v>
      </c>
      <c r="I4230" s="137" t="n">
        <v>3017305.28674744</v>
      </c>
      <c r="J4230" s="138" t="str">
        <f>IF(I4230&gt;0,H4230/I4230,0)</f>
      </c>
      <c r="K4230" s="139" t="str">
        <f>1-EXP(-J4230)</f>
      </c>
      <c r="L4230" s="140" t="str">
        <f>IF(G4230=30,1,M4229)</f>
      </c>
      <c r="M4230" s="141" t="str">
        <f>L4230*(1-K4230)</f>
      </c>
    </row>
    <row r="4231">
      <c r="A4231" t="s">
        <v>148</v>
      </c>
      <c r="B4231" t="s">
        <v>172</v>
      </c>
      <c r="C4231" s="4" t="s">
        <v>173</v>
      </c>
      <c r="D4231" t="s">
        <v>166</v>
      </c>
      <c r="E4231" t="s">
        <v>451</v>
      </c>
      <c r="F4231" s="134" t="n">
        <v>2026</v>
      </c>
      <c r="G4231" s="135" t="n">
        <v>59</v>
      </c>
      <c r="H4231" s="136" t="n">
        <v>16480.0794118727</v>
      </c>
      <c r="I4231" s="137" t="n">
        <v>2877825.9895627</v>
      </c>
      <c r="J4231" s="138" t="str">
        <f>IF(I4231&gt;0,H4231/I4231,0)</f>
      </c>
      <c r="K4231" s="139" t="str">
        <f>1-EXP(-J4231)</f>
      </c>
      <c r="L4231" s="140" t="str">
        <f>IF(G4231=30,1,M4230)</f>
      </c>
      <c r="M4231" s="141" t="str">
        <f>L4231*(1-K4231)</f>
      </c>
    </row>
    <row r="4232">
      <c r="A4232" t="s">
        <v>148</v>
      </c>
      <c r="B4232" t="s">
        <v>172</v>
      </c>
      <c r="C4232" s="4" t="s">
        <v>173</v>
      </c>
      <c r="D4232" t="s">
        <v>166</v>
      </c>
      <c r="E4232" t="s">
        <v>451</v>
      </c>
      <c r="F4232" s="134" t="n">
        <v>2026</v>
      </c>
      <c r="G4232" s="135" t="n">
        <v>60</v>
      </c>
      <c r="H4232" s="136" t="n">
        <v>17845.1289006928</v>
      </c>
      <c r="I4232" s="137" t="n">
        <v>2775955.73233662</v>
      </c>
      <c r="J4232" s="138" t="str">
        <f>IF(I4232&gt;0,H4232/I4232,0)</f>
      </c>
      <c r="K4232" s="139" t="str">
        <f>1-EXP(-J4232)</f>
      </c>
      <c r="L4232" s="140" t="str">
        <f>IF(G4232=30,1,M4231)</f>
      </c>
      <c r="M4232" s="141" t="str">
        <f>L4232*(1-K4232)</f>
      </c>
    </row>
    <row r="4233">
      <c r="A4233" t="s">
        <v>148</v>
      </c>
      <c r="B4233" t="s">
        <v>172</v>
      </c>
      <c r="C4233" s="4" t="s">
        <v>173</v>
      </c>
      <c r="D4233" t="s">
        <v>166</v>
      </c>
      <c r="E4233" t="s">
        <v>451</v>
      </c>
      <c r="F4233" s="134" t="n">
        <v>2026</v>
      </c>
      <c r="G4233" s="135" t="n">
        <v>61</v>
      </c>
      <c r="H4233" s="136" t="n">
        <v>18638.0992226138</v>
      </c>
      <c r="I4233" s="137" t="n">
        <v>2651125.82517609</v>
      </c>
      <c r="J4233" s="138" t="str">
        <f>IF(I4233&gt;0,H4233/I4233,0)</f>
      </c>
      <c r="K4233" s="139" t="str">
        <f>1-EXP(-J4233)</f>
      </c>
      <c r="L4233" s="140" t="str">
        <f>IF(G4233=30,1,M4232)</f>
      </c>
      <c r="M4233" s="141" t="str">
        <f>L4233*(1-K4233)</f>
      </c>
    </row>
    <row r="4234">
      <c r="A4234" t="s">
        <v>148</v>
      </c>
      <c r="B4234" t="s">
        <v>172</v>
      </c>
      <c r="C4234" s="4" t="s">
        <v>173</v>
      </c>
      <c r="D4234" t="s">
        <v>166</v>
      </c>
      <c r="E4234" t="s">
        <v>451</v>
      </c>
      <c r="F4234" s="134" t="n">
        <v>2026</v>
      </c>
      <c r="G4234" s="135" t="n">
        <v>62</v>
      </c>
      <c r="H4234" s="136" t="n">
        <v>19423.1616051686</v>
      </c>
      <c r="I4234" s="137" t="n">
        <v>2527118.34779537</v>
      </c>
      <c r="J4234" s="138" t="str">
        <f>IF(I4234&gt;0,H4234/I4234,0)</f>
      </c>
      <c r="K4234" s="139" t="str">
        <f>1-EXP(-J4234)</f>
      </c>
      <c r="L4234" s="140" t="str">
        <f>IF(G4234=30,1,M4233)</f>
      </c>
      <c r="M4234" s="141" t="str">
        <f>L4234*(1-K4234)</f>
      </c>
    </row>
    <row r="4235">
      <c r="A4235" t="s">
        <v>148</v>
      </c>
      <c r="B4235" t="s">
        <v>172</v>
      </c>
      <c r="C4235" s="4" t="s">
        <v>173</v>
      </c>
      <c r="D4235" t="s">
        <v>166</v>
      </c>
      <c r="E4235" t="s">
        <v>451</v>
      </c>
      <c r="F4235" s="134" t="n">
        <v>2026</v>
      </c>
      <c r="G4235" s="135" t="n">
        <v>63</v>
      </c>
      <c r="H4235" s="136" t="n">
        <v>20246.4991515351</v>
      </c>
      <c r="I4235" s="137" t="n">
        <v>2408174.82995322</v>
      </c>
      <c r="J4235" s="138" t="str">
        <f>IF(I4235&gt;0,H4235/I4235,0)</f>
      </c>
      <c r="K4235" s="139" t="str">
        <f>1-EXP(-J4235)</f>
      </c>
      <c r="L4235" s="140" t="str">
        <f>IF(G4235=30,1,M4234)</f>
      </c>
      <c r="M4235" s="141" t="str">
        <f>L4235*(1-K4235)</f>
      </c>
    </row>
    <row r="4236">
      <c r="A4236" t="s">
        <v>148</v>
      </c>
      <c r="B4236" t="s">
        <v>172</v>
      </c>
      <c r="C4236" s="4" t="s">
        <v>173</v>
      </c>
      <c r="D4236" t="s">
        <v>166</v>
      </c>
      <c r="E4236" t="s">
        <v>451</v>
      </c>
      <c r="F4236" s="134" t="n">
        <v>2026</v>
      </c>
      <c r="G4236" s="135" t="n">
        <v>64</v>
      </c>
      <c r="H4236" s="136" t="n">
        <v>20916.8262949404</v>
      </c>
      <c r="I4236" s="137" t="n">
        <v>2263177.14570695</v>
      </c>
      <c r="J4236" s="138" t="str">
        <f>IF(I4236&gt;0,H4236/I4236,0)</f>
      </c>
      <c r="K4236" s="139" t="str">
        <f>1-EXP(-J4236)</f>
      </c>
      <c r="L4236" s="140" t="str">
        <f>IF(G4236=30,1,M4235)</f>
      </c>
      <c r="M4236" s="141" t="str">
        <f>L4236*(1-K4236)</f>
      </c>
    </row>
    <row r="4237">
      <c r="A4237" t="s">
        <v>148</v>
      </c>
      <c r="B4237" t="s">
        <v>172</v>
      </c>
      <c r="C4237" s="4" t="s">
        <v>173</v>
      </c>
      <c r="D4237" t="s">
        <v>166</v>
      </c>
      <c r="E4237" t="s">
        <v>451</v>
      </c>
      <c r="F4237" s="134" t="n">
        <v>2026</v>
      </c>
      <c r="G4237" s="135" t="n">
        <v>65</v>
      </c>
      <c r="H4237" s="136" t="n">
        <v>21160.5867062082</v>
      </c>
      <c r="I4237" s="137" t="n">
        <v>2143592.88562047</v>
      </c>
      <c r="J4237" s="138" t="str">
        <f>IF(I4237&gt;0,H4237/I4237,0)</f>
      </c>
      <c r="K4237" s="139" t="str">
        <f>1-EXP(-J4237)</f>
      </c>
      <c r="L4237" s="140" t="str">
        <f>IF(G4237=30,1,M4236)</f>
      </c>
      <c r="M4237" s="141" t="str">
        <f>L4237*(1-K4237)</f>
      </c>
    </row>
    <row r="4238">
      <c r="A4238" t="s">
        <v>148</v>
      </c>
      <c r="B4238" t="s">
        <v>172</v>
      </c>
      <c r="C4238" s="4" t="s">
        <v>173</v>
      </c>
      <c r="D4238" t="s">
        <v>166</v>
      </c>
      <c r="E4238" t="s">
        <v>451</v>
      </c>
      <c r="F4238" s="134" t="n">
        <v>2026</v>
      </c>
      <c r="G4238" s="135" t="n">
        <v>66</v>
      </c>
      <c r="H4238" s="136" t="n">
        <v>21848.2464373626</v>
      </c>
      <c r="I4238" s="137" t="n">
        <v>2020123.65624815</v>
      </c>
      <c r="J4238" s="138" t="str">
        <f>IF(I4238&gt;0,H4238/I4238,0)</f>
      </c>
      <c r="K4238" s="139" t="str">
        <f>1-EXP(-J4238)</f>
      </c>
      <c r="L4238" s="140" t="str">
        <f>IF(G4238=30,1,M4237)</f>
      </c>
      <c r="M4238" s="141" t="str">
        <f>L4238*(1-K4238)</f>
      </c>
    </row>
    <row r="4239">
      <c r="A4239" t="s">
        <v>148</v>
      </c>
      <c r="B4239" t="s">
        <v>172</v>
      </c>
      <c r="C4239" s="4" t="s">
        <v>173</v>
      </c>
      <c r="D4239" t="s">
        <v>166</v>
      </c>
      <c r="E4239" t="s">
        <v>451</v>
      </c>
      <c r="F4239" s="134" t="n">
        <v>2026</v>
      </c>
      <c r="G4239" s="135" t="n">
        <v>67</v>
      </c>
      <c r="H4239" s="136" t="n">
        <v>22408.152907569</v>
      </c>
      <c r="I4239" s="137" t="n">
        <v>1890337.26910044</v>
      </c>
      <c r="J4239" s="138" t="str">
        <f>IF(I4239&gt;0,H4239/I4239,0)</f>
      </c>
      <c r="K4239" s="139" t="str">
        <f>1-EXP(-J4239)</f>
      </c>
      <c r="L4239" s="140" t="str">
        <f>IF(G4239=30,1,M4238)</f>
      </c>
      <c r="M4239" s="141" t="str">
        <f>L4239*(1-K4239)</f>
      </c>
    </row>
    <row r="4240">
      <c r="A4240" t="s">
        <v>148</v>
      </c>
      <c r="B4240" t="s">
        <v>172</v>
      </c>
      <c r="C4240" s="4" t="s">
        <v>173</v>
      </c>
      <c r="D4240" t="s">
        <v>166</v>
      </c>
      <c r="E4240" t="s">
        <v>451</v>
      </c>
      <c r="F4240" s="134" t="n">
        <v>2026</v>
      </c>
      <c r="G4240" s="135" t="n">
        <v>68</v>
      </c>
      <c r="H4240" s="136" t="n">
        <v>22920.2916187947</v>
      </c>
      <c r="I4240" s="137" t="n">
        <v>1762993.47698247</v>
      </c>
      <c r="J4240" s="138" t="str">
        <f>IF(I4240&gt;0,H4240/I4240,0)</f>
      </c>
      <c r="K4240" s="139" t="str">
        <f>1-EXP(-J4240)</f>
      </c>
      <c r="L4240" s="140" t="str">
        <f>IF(G4240=30,1,M4239)</f>
      </c>
      <c r="M4240" s="141" t="str">
        <f>L4240*(1-K4240)</f>
      </c>
    </row>
    <row r="4241">
      <c r="A4241" t="s">
        <v>148</v>
      </c>
      <c r="B4241" t="s">
        <v>172</v>
      </c>
      <c r="C4241" s="4" t="s">
        <v>173</v>
      </c>
      <c r="D4241" t="s">
        <v>166</v>
      </c>
      <c r="E4241" t="s">
        <v>451</v>
      </c>
      <c r="F4241" s="134" t="n">
        <v>2026</v>
      </c>
      <c r="G4241" s="135" t="n">
        <v>69</v>
      </c>
      <c r="H4241" s="136" t="n">
        <v>23710.6424548106</v>
      </c>
      <c r="I4241" s="137" t="n">
        <v>1657190.39223472</v>
      </c>
      <c r="J4241" s="138" t="str">
        <f>IF(I4241&gt;0,H4241/I4241,0)</f>
      </c>
      <c r="K4241" s="139" t="str">
        <f>1-EXP(-J4241)</f>
      </c>
      <c r="L4241" s="140" t="str">
        <f>IF(G4241=30,1,M4240)</f>
      </c>
      <c r="M4241" s="141" t="str">
        <f>L4241*(1-K4241)</f>
      </c>
    </row>
    <row r="4242">
      <c r="A4242" t="s">
        <v>148</v>
      </c>
      <c r="B4242" t="s">
        <v>172</v>
      </c>
      <c r="C4242" s="4" t="s">
        <v>173</v>
      </c>
      <c r="D4242" t="s">
        <v>166</v>
      </c>
      <c r="E4242" t="s">
        <v>451</v>
      </c>
      <c r="F4242" s="134" t="n">
        <v>2027</v>
      </c>
      <c r="G4242" s="135" t="n">
        <v>30</v>
      </c>
      <c r="H4242" s="136" t="n">
        <v>1295.55095161216</v>
      </c>
      <c r="I4242" s="137" t="n">
        <v>4568811.18806272</v>
      </c>
      <c r="J4242" s="138" t="str">
        <f>IF(I4242&gt;0,H4242/I4242,0)</f>
      </c>
      <c r="K4242" s="139" t="str">
        <f>1-EXP(-J4242)</f>
      </c>
      <c r="L4242" s="140" t="str">
        <f>IF(G4242=30,1,M4241)</f>
      </c>
      <c r="M4242" s="141" t="str">
        <f>L4242*(1-K4242)</f>
      </c>
    </row>
    <row r="4243">
      <c r="A4243" t="s">
        <v>148</v>
      </c>
      <c r="B4243" t="s">
        <v>172</v>
      </c>
      <c r="C4243" s="4" t="s">
        <v>173</v>
      </c>
      <c r="D4243" t="s">
        <v>166</v>
      </c>
      <c r="E4243" t="s">
        <v>451</v>
      </c>
      <c r="F4243" s="134" t="n">
        <v>2027</v>
      </c>
      <c r="G4243" s="135" t="n">
        <v>31</v>
      </c>
      <c r="H4243" s="136" t="n">
        <v>1333.49674113617</v>
      </c>
      <c r="I4243" s="137" t="n">
        <v>4526145.798096</v>
      </c>
      <c r="J4243" s="138" t="str">
        <f>IF(I4243&gt;0,H4243/I4243,0)</f>
      </c>
      <c r="K4243" s="139" t="str">
        <f>1-EXP(-J4243)</f>
      </c>
      <c r="L4243" s="140" t="str">
        <f>IF(G4243=30,1,M4242)</f>
      </c>
      <c r="M4243" s="141" t="str">
        <f>L4243*(1-K4243)</f>
      </c>
    </row>
    <row r="4244">
      <c r="A4244" t="s">
        <v>148</v>
      </c>
      <c r="B4244" t="s">
        <v>172</v>
      </c>
      <c r="C4244" s="4" t="s">
        <v>173</v>
      </c>
      <c r="D4244" t="s">
        <v>166</v>
      </c>
      <c r="E4244" t="s">
        <v>451</v>
      </c>
      <c r="F4244" s="134" t="n">
        <v>2027</v>
      </c>
      <c r="G4244" s="135" t="n">
        <v>32</v>
      </c>
      <c r="H4244" s="136" t="n">
        <v>1372.62625855579</v>
      </c>
      <c r="I4244" s="137" t="n">
        <v>4453757.31128945</v>
      </c>
      <c r="J4244" s="138" t="str">
        <f>IF(I4244&gt;0,H4244/I4244,0)</f>
      </c>
      <c r="K4244" s="139" t="str">
        <f>1-EXP(-J4244)</f>
      </c>
      <c r="L4244" s="140" t="str">
        <f>IF(G4244=30,1,M4243)</f>
      </c>
      <c r="M4244" s="141" t="str">
        <f>L4244*(1-K4244)</f>
      </c>
    </row>
    <row r="4245">
      <c r="A4245" t="s">
        <v>148</v>
      </c>
      <c r="B4245" t="s">
        <v>172</v>
      </c>
      <c r="C4245" s="4" t="s">
        <v>173</v>
      </c>
      <c r="D4245" t="s">
        <v>166</v>
      </c>
      <c r="E4245" t="s">
        <v>451</v>
      </c>
      <c r="F4245" s="134" t="n">
        <v>2027</v>
      </c>
      <c r="G4245" s="135" t="n">
        <v>33</v>
      </c>
      <c r="H4245" s="136" t="n">
        <v>1426.36317044251</v>
      </c>
      <c r="I4245" s="137" t="n">
        <v>4397360.28230037</v>
      </c>
      <c r="J4245" s="138" t="str">
        <f>IF(I4245&gt;0,H4245/I4245,0)</f>
      </c>
      <c r="K4245" s="139" t="str">
        <f>1-EXP(-J4245)</f>
      </c>
      <c r="L4245" s="140" t="str">
        <f>IF(G4245=30,1,M4244)</f>
      </c>
      <c r="M4245" s="141" t="str">
        <f>L4245*(1-K4245)</f>
      </c>
    </row>
    <row r="4246">
      <c r="A4246" t="s">
        <v>148</v>
      </c>
      <c r="B4246" t="s">
        <v>172</v>
      </c>
      <c r="C4246" s="4" t="s">
        <v>173</v>
      </c>
      <c r="D4246" t="s">
        <v>166</v>
      </c>
      <c r="E4246" t="s">
        <v>451</v>
      </c>
      <c r="F4246" s="134" t="n">
        <v>2027</v>
      </c>
      <c r="G4246" s="135" t="n">
        <v>34</v>
      </c>
      <c r="H4246" s="136" t="n">
        <v>1492.48251197045</v>
      </c>
      <c r="I4246" s="137" t="n">
        <v>4344738.2368033</v>
      </c>
      <c r="J4246" s="138" t="str">
        <f>IF(I4246&gt;0,H4246/I4246,0)</f>
      </c>
      <c r="K4246" s="139" t="str">
        <f>1-EXP(-J4246)</f>
      </c>
      <c r="L4246" s="140" t="str">
        <f>IF(G4246=30,1,M4245)</f>
      </c>
      <c r="M4246" s="141" t="str">
        <f>L4246*(1-K4246)</f>
      </c>
    </row>
    <row r="4247">
      <c r="A4247" t="s">
        <v>148</v>
      </c>
      <c r="B4247" t="s">
        <v>172</v>
      </c>
      <c r="C4247" s="4" t="s">
        <v>173</v>
      </c>
      <c r="D4247" t="s">
        <v>166</v>
      </c>
      <c r="E4247" t="s">
        <v>451</v>
      </c>
      <c r="F4247" s="134" t="n">
        <v>2027</v>
      </c>
      <c r="G4247" s="135" t="n">
        <v>35</v>
      </c>
      <c r="H4247" s="136" t="n">
        <v>2070.55971411064</v>
      </c>
      <c r="I4247" s="137" t="n">
        <v>4384164.08587452</v>
      </c>
      <c r="J4247" s="138" t="str">
        <f>IF(I4247&gt;0,H4247/I4247,0)</f>
      </c>
      <c r="K4247" s="139" t="str">
        <f>1-EXP(-J4247)</f>
      </c>
      <c r="L4247" s="140" t="str">
        <f>IF(G4247=30,1,M4246)</f>
      </c>
      <c r="M4247" s="141" t="str">
        <f>L4247*(1-K4247)</f>
      </c>
    </row>
    <row r="4248">
      <c r="A4248" t="s">
        <v>148</v>
      </c>
      <c r="B4248" t="s">
        <v>172</v>
      </c>
      <c r="C4248" s="4" t="s">
        <v>173</v>
      </c>
      <c r="D4248" t="s">
        <v>166</v>
      </c>
      <c r="E4248" t="s">
        <v>451</v>
      </c>
      <c r="F4248" s="134" t="n">
        <v>2027</v>
      </c>
      <c r="G4248" s="135" t="n">
        <v>36</v>
      </c>
      <c r="H4248" s="136" t="n">
        <v>2221.63426155914</v>
      </c>
      <c r="I4248" s="137" t="n">
        <v>4403451.34791557</v>
      </c>
      <c r="J4248" s="138" t="str">
        <f>IF(I4248&gt;0,H4248/I4248,0)</f>
      </c>
      <c r="K4248" s="139" t="str">
        <f>1-EXP(-J4248)</f>
      </c>
      <c r="L4248" s="140" t="str">
        <f>IF(G4248=30,1,M4247)</f>
      </c>
      <c r="M4248" s="141" t="str">
        <f>L4248*(1-K4248)</f>
      </c>
    </row>
    <row r="4249">
      <c r="A4249" t="s">
        <v>148</v>
      </c>
      <c r="B4249" t="s">
        <v>172</v>
      </c>
      <c r="C4249" s="4" t="s">
        <v>173</v>
      </c>
      <c r="D4249" t="s">
        <v>166</v>
      </c>
      <c r="E4249" t="s">
        <v>451</v>
      </c>
      <c r="F4249" s="134" t="n">
        <v>2027</v>
      </c>
      <c r="G4249" s="135" t="n">
        <v>37</v>
      </c>
      <c r="H4249" s="136" t="n">
        <v>3369.46807174047</v>
      </c>
      <c r="I4249" s="137" t="n">
        <v>6485448.3694303</v>
      </c>
      <c r="J4249" s="138" t="str">
        <f>IF(I4249&gt;0,H4249/I4249,0)</f>
      </c>
      <c r="K4249" s="139" t="str">
        <f>1-EXP(-J4249)</f>
      </c>
      <c r="L4249" s="140" t="str">
        <f>IF(G4249=30,1,M4248)</f>
      </c>
      <c r="M4249" s="141" t="str">
        <f>L4249*(1-K4249)</f>
      </c>
    </row>
    <row r="4250">
      <c r="A4250" t="s">
        <v>148</v>
      </c>
      <c r="B4250" t="s">
        <v>172</v>
      </c>
      <c r="C4250" s="4" t="s">
        <v>173</v>
      </c>
      <c r="D4250" t="s">
        <v>166</v>
      </c>
      <c r="E4250" t="s">
        <v>451</v>
      </c>
      <c r="F4250" s="134" t="n">
        <v>2027</v>
      </c>
      <c r="G4250" s="135" t="n">
        <v>38</v>
      </c>
      <c r="H4250" s="136" t="n">
        <v>2533.27720937528</v>
      </c>
      <c r="I4250" s="137" t="n">
        <v>4365611.34130165</v>
      </c>
      <c r="J4250" s="138" t="str">
        <f>IF(I4250&gt;0,H4250/I4250,0)</f>
      </c>
      <c r="K4250" s="139" t="str">
        <f>1-EXP(-J4250)</f>
      </c>
      <c r="L4250" s="140" t="str">
        <f>IF(G4250=30,1,M4249)</f>
      </c>
      <c r="M4250" s="141" t="str">
        <f>L4250*(1-K4250)</f>
      </c>
    </row>
    <row r="4251">
      <c r="A4251" t="s">
        <v>148</v>
      </c>
      <c r="B4251" t="s">
        <v>172</v>
      </c>
      <c r="C4251" s="4" t="s">
        <v>173</v>
      </c>
      <c r="D4251" t="s">
        <v>166</v>
      </c>
      <c r="E4251" t="s">
        <v>451</v>
      </c>
      <c r="F4251" s="134" t="n">
        <v>2027</v>
      </c>
      <c r="G4251" s="135" t="n">
        <v>39</v>
      </c>
      <c r="H4251" s="136" t="n">
        <v>2713.34535393604</v>
      </c>
      <c r="I4251" s="137" t="n">
        <v>4350986.32312033</v>
      </c>
      <c r="J4251" s="138" t="str">
        <f>IF(I4251&gt;0,H4251/I4251,0)</f>
      </c>
      <c r="K4251" s="139" t="str">
        <f>1-EXP(-J4251)</f>
      </c>
      <c r="L4251" s="140" t="str">
        <f>IF(G4251=30,1,M4250)</f>
      </c>
      <c r="M4251" s="141" t="str">
        <f>L4251*(1-K4251)</f>
      </c>
    </row>
    <row r="4252">
      <c r="A4252" t="s">
        <v>148</v>
      </c>
      <c r="B4252" t="s">
        <v>172</v>
      </c>
      <c r="C4252" s="4" t="s">
        <v>173</v>
      </c>
      <c r="D4252" t="s">
        <v>166</v>
      </c>
      <c r="E4252" t="s">
        <v>451</v>
      </c>
      <c r="F4252" s="134" t="n">
        <v>2027</v>
      </c>
      <c r="G4252" s="135" t="n">
        <v>40</v>
      </c>
      <c r="H4252" s="136" t="n">
        <v>3547.78703860467</v>
      </c>
      <c r="I4252" s="137" t="n">
        <v>4220097.68023664</v>
      </c>
      <c r="J4252" s="138" t="str">
        <f>IF(I4252&gt;0,H4252/I4252,0)</f>
      </c>
      <c r="K4252" s="139" t="str">
        <f>1-EXP(-J4252)</f>
      </c>
      <c r="L4252" s="140" t="str">
        <f>IF(G4252=30,1,M4251)</f>
      </c>
      <c r="M4252" s="141" t="str">
        <f>L4252*(1-K4252)</f>
      </c>
    </row>
    <row r="4253">
      <c r="A4253" t="s">
        <v>148</v>
      </c>
      <c r="B4253" t="s">
        <v>172</v>
      </c>
      <c r="C4253" s="4" t="s">
        <v>173</v>
      </c>
      <c r="D4253" t="s">
        <v>166</v>
      </c>
      <c r="E4253" t="s">
        <v>451</v>
      </c>
      <c r="F4253" s="134" t="n">
        <v>2027</v>
      </c>
      <c r="G4253" s="135" t="n">
        <v>41</v>
      </c>
      <c r="H4253" s="136" t="n">
        <v>3802.42445736177</v>
      </c>
      <c r="I4253" s="137" t="n">
        <v>4187004.95283277</v>
      </c>
      <c r="J4253" s="138" t="str">
        <f>IF(I4253&gt;0,H4253/I4253,0)</f>
      </c>
      <c r="K4253" s="139" t="str">
        <f>1-EXP(-J4253)</f>
      </c>
      <c r="L4253" s="140" t="str">
        <f>IF(G4253=30,1,M4252)</f>
      </c>
      <c r="M4253" s="141" t="str">
        <f>L4253*(1-K4253)</f>
      </c>
    </row>
    <row r="4254">
      <c r="A4254" t="s">
        <v>148</v>
      </c>
      <c r="B4254" t="s">
        <v>172</v>
      </c>
      <c r="C4254" s="4" t="s">
        <v>173</v>
      </c>
      <c r="D4254" t="s">
        <v>166</v>
      </c>
      <c r="E4254" t="s">
        <v>451</v>
      </c>
      <c r="F4254" s="134" t="n">
        <v>2027</v>
      </c>
      <c r="G4254" s="135" t="n">
        <v>42</v>
      </c>
      <c r="H4254" s="136" t="n">
        <v>4181.15243800164</v>
      </c>
      <c r="I4254" s="137" t="n">
        <v>4249363.32125518</v>
      </c>
      <c r="J4254" s="138" t="str">
        <f>IF(I4254&gt;0,H4254/I4254,0)</f>
      </c>
      <c r="K4254" s="139" t="str">
        <f>1-EXP(-J4254)</f>
      </c>
      <c r="L4254" s="140" t="str">
        <f>IF(G4254=30,1,M4253)</f>
      </c>
      <c r="M4254" s="141" t="str">
        <f>L4254*(1-K4254)</f>
      </c>
    </row>
    <row r="4255">
      <c r="A4255" t="s">
        <v>148</v>
      </c>
      <c r="B4255" t="s">
        <v>172</v>
      </c>
      <c r="C4255" s="4" t="s">
        <v>173</v>
      </c>
      <c r="D4255" t="s">
        <v>166</v>
      </c>
      <c r="E4255" t="s">
        <v>451</v>
      </c>
      <c r="F4255" s="134" t="n">
        <v>2027</v>
      </c>
      <c r="G4255" s="135" t="n">
        <v>43</v>
      </c>
      <c r="H4255" s="136" t="n">
        <v>4638.98613286846</v>
      </c>
      <c r="I4255" s="137" t="n">
        <v>4337480.70283685</v>
      </c>
      <c r="J4255" s="138" t="str">
        <f>IF(I4255&gt;0,H4255/I4255,0)</f>
      </c>
      <c r="K4255" s="139" t="str">
        <f>1-EXP(-J4255)</f>
      </c>
      <c r="L4255" s="140" t="str">
        <f>IF(G4255=30,1,M4254)</f>
      </c>
      <c r="M4255" s="141" t="str">
        <f>L4255*(1-K4255)</f>
      </c>
    </row>
    <row r="4256">
      <c r="A4256" t="s">
        <v>148</v>
      </c>
      <c r="B4256" t="s">
        <v>172</v>
      </c>
      <c r="C4256" s="4" t="s">
        <v>173</v>
      </c>
      <c r="D4256" t="s">
        <v>166</v>
      </c>
      <c r="E4256" t="s">
        <v>451</v>
      </c>
      <c r="F4256" s="134" t="n">
        <v>2027</v>
      </c>
      <c r="G4256" s="135" t="n">
        <v>44</v>
      </c>
      <c r="H4256" s="136" t="n">
        <v>5033.79731897152</v>
      </c>
      <c r="I4256" s="137" t="n">
        <v>4316075.6144935</v>
      </c>
      <c r="J4256" s="138" t="str">
        <f>IF(I4256&gt;0,H4256/I4256,0)</f>
      </c>
      <c r="K4256" s="139" t="str">
        <f>1-EXP(-J4256)</f>
      </c>
      <c r="L4256" s="140" t="str">
        <f>IF(G4256=30,1,M4255)</f>
      </c>
      <c r="M4256" s="141" t="str">
        <f>L4256*(1-K4256)</f>
      </c>
    </row>
    <row r="4257">
      <c r="A4257" t="s">
        <v>148</v>
      </c>
      <c r="B4257" t="s">
        <v>172</v>
      </c>
      <c r="C4257" s="4" t="s">
        <v>173</v>
      </c>
      <c r="D4257" t="s">
        <v>166</v>
      </c>
      <c r="E4257" t="s">
        <v>451</v>
      </c>
      <c r="F4257" s="134" t="n">
        <v>2027</v>
      </c>
      <c r="G4257" s="135" t="n">
        <v>45</v>
      </c>
      <c r="H4257" s="136" t="n">
        <v>6319.39833112924</v>
      </c>
      <c r="I4257" s="137" t="n">
        <v>4181413.74703864</v>
      </c>
      <c r="J4257" s="138" t="str">
        <f>IF(I4257&gt;0,H4257/I4257,0)</f>
      </c>
      <c r="K4257" s="139" t="str">
        <f>1-EXP(-J4257)</f>
      </c>
      <c r="L4257" s="140" t="str">
        <f>IF(G4257=30,1,M4256)</f>
      </c>
      <c r="M4257" s="141" t="str">
        <f>L4257*(1-K4257)</f>
      </c>
    </row>
    <row r="4258">
      <c r="A4258" t="s">
        <v>148</v>
      </c>
      <c r="B4258" t="s">
        <v>172</v>
      </c>
      <c r="C4258" s="4" t="s">
        <v>173</v>
      </c>
      <c r="D4258" t="s">
        <v>166</v>
      </c>
      <c r="E4258" t="s">
        <v>451</v>
      </c>
      <c r="F4258" s="134" t="n">
        <v>2027</v>
      </c>
      <c r="G4258" s="135" t="n">
        <v>46</v>
      </c>
      <c r="H4258" s="136" t="n">
        <v>6794.28134390726</v>
      </c>
      <c r="I4258" s="137" t="n">
        <v>4108818.49576139</v>
      </c>
      <c r="J4258" s="138" t="str">
        <f>IF(I4258&gt;0,H4258/I4258,0)</f>
      </c>
      <c r="K4258" s="139" t="str">
        <f>1-EXP(-J4258)</f>
      </c>
      <c r="L4258" s="140" t="str">
        <f>IF(G4258=30,1,M4257)</f>
      </c>
      <c r="M4258" s="141" t="str">
        <f>L4258*(1-K4258)</f>
      </c>
    </row>
    <row r="4259">
      <c r="A4259" t="s">
        <v>148</v>
      </c>
      <c r="B4259" t="s">
        <v>172</v>
      </c>
      <c r="C4259" s="4" t="s">
        <v>173</v>
      </c>
      <c r="D4259" t="s">
        <v>166</v>
      </c>
      <c r="E4259" t="s">
        <v>451</v>
      </c>
      <c r="F4259" s="134" t="n">
        <v>2027</v>
      </c>
      <c r="G4259" s="135" t="n">
        <v>47</v>
      </c>
      <c r="H4259" s="136" t="n">
        <v>7339.53058613322</v>
      </c>
      <c r="I4259" s="137" t="n">
        <v>4053372.88328564</v>
      </c>
      <c r="J4259" s="138" t="str">
        <f>IF(I4259&gt;0,H4259/I4259,0)</f>
      </c>
      <c r="K4259" s="139" t="str">
        <f>1-EXP(-J4259)</f>
      </c>
      <c r="L4259" s="140" t="str">
        <f>IF(G4259=30,1,M4258)</f>
      </c>
      <c r="M4259" s="141" t="str">
        <f>L4259*(1-K4259)</f>
      </c>
    </row>
    <row r="4260">
      <c r="A4260" t="s">
        <v>148</v>
      </c>
      <c r="B4260" t="s">
        <v>172</v>
      </c>
      <c r="C4260" s="4" t="s">
        <v>173</v>
      </c>
      <c r="D4260" t="s">
        <v>166</v>
      </c>
      <c r="E4260" t="s">
        <v>451</v>
      </c>
      <c r="F4260" s="134" t="n">
        <v>2027</v>
      </c>
      <c r="G4260" s="135" t="n">
        <v>48</v>
      </c>
      <c r="H4260" s="136" t="n">
        <v>7909.87685439694</v>
      </c>
      <c r="I4260" s="137" t="n">
        <v>3992569.34528039</v>
      </c>
      <c r="J4260" s="138" t="str">
        <f>IF(I4260&gt;0,H4260/I4260,0)</f>
      </c>
      <c r="K4260" s="139" t="str">
        <f>1-EXP(-J4260)</f>
      </c>
      <c r="L4260" s="140" t="str">
        <f>IF(G4260=30,1,M4259)</f>
      </c>
      <c r="M4260" s="141" t="str">
        <f>L4260*(1-K4260)</f>
      </c>
    </row>
    <row r="4261">
      <c r="A4261" t="s">
        <v>148</v>
      </c>
      <c r="B4261" t="s">
        <v>172</v>
      </c>
      <c r="C4261" s="4" t="s">
        <v>173</v>
      </c>
      <c r="D4261" t="s">
        <v>166</v>
      </c>
      <c r="E4261" t="s">
        <v>451</v>
      </c>
      <c r="F4261" s="134" t="n">
        <v>2027</v>
      </c>
      <c r="G4261" s="135" t="n">
        <v>49</v>
      </c>
      <c r="H4261" s="136" t="n">
        <v>8472.22705718172</v>
      </c>
      <c r="I4261" s="137" t="n">
        <v>3912222.49957439</v>
      </c>
      <c r="J4261" s="138" t="str">
        <f>IF(I4261&gt;0,H4261/I4261,0)</f>
      </c>
      <c r="K4261" s="139" t="str">
        <f>1-EXP(-J4261)</f>
      </c>
      <c r="L4261" s="140" t="str">
        <f>IF(G4261=30,1,M4260)</f>
      </c>
      <c r="M4261" s="141" t="str">
        <f>L4261*(1-K4261)</f>
      </c>
    </row>
    <row r="4262">
      <c r="A4262" t="s">
        <v>148</v>
      </c>
      <c r="B4262" t="s">
        <v>172</v>
      </c>
      <c r="C4262" s="4" t="s">
        <v>173</v>
      </c>
      <c r="D4262" t="s">
        <v>166</v>
      </c>
      <c r="E4262" t="s">
        <v>451</v>
      </c>
      <c r="F4262" s="134" t="n">
        <v>2027</v>
      </c>
      <c r="G4262" s="135" t="n">
        <v>50</v>
      </c>
      <c r="H4262" s="136" t="n">
        <v>9746.61056535671</v>
      </c>
      <c r="I4262" s="137" t="n">
        <v>3849355.18502776</v>
      </c>
      <c r="J4262" s="138" t="str">
        <f>IF(I4262&gt;0,H4262/I4262,0)</f>
      </c>
      <c r="K4262" s="139" t="str">
        <f>1-EXP(-J4262)</f>
      </c>
      <c r="L4262" s="140" t="str">
        <f>IF(G4262=30,1,M4261)</f>
      </c>
      <c r="M4262" s="141" t="str">
        <f>L4262*(1-K4262)</f>
      </c>
    </row>
    <row r="4263">
      <c r="A4263" t="s">
        <v>148</v>
      </c>
      <c r="B4263" t="s">
        <v>172</v>
      </c>
      <c r="C4263" s="4" t="s">
        <v>173</v>
      </c>
      <c r="D4263" t="s">
        <v>166</v>
      </c>
      <c r="E4263" t="s">
        <v>451</v>
      </c>
      <c r="F4263" s="134" t="n">
        <v>2027</v>
      </c>
      <c r="G4263" s="135" t="n">
        <v>51</v>
      </c>
      <c r="H4263" s="136" t="n">
        <v>10431.7192888639</v>
      </c>
      <c r="I4263" s="137" t="n">
        <v>3773677.43259866</v>
      </c>
      <c r="J4263" s="138" t="str">
        <f>IF(I4263&gt;0,H4263/I4263,0)</f>
      </c>
      <c r="K4263" s="139" t="str">
        <f>1-EXP(-J4263)</f>
      </c>
      <c r="L4263" s="140" t="str">
        <f>IF(G4263=30,1,M4262)</f>
      </c>
      <c r="M4263" s="141" t="str">
        <f>L4263*(1-K4263)</f>
      </c>
    </row>
    <row r="4264">
      <c r="A4264" t="s">
        <v>148</v>
      </c>
      <c r="B4264" t="s">
        <v>172</v>
      </c>
      <c r="C4264" s="4" t="s">
        <v>173</v>
      </c>
      <c r="D4264" t="s">
        <v>166</v>
      </c>
      <c r="E4264" t="s">
        <v>451</v>
      </c>
      <c r="F4264" s="134" t="n">
        <v>2027</v>
      </c>
      <c r="G4264" s="135" t="n">
        <v>52</v>
      </c>
      <c r="H4264" s="136" t="n">
        <v>11154.4356226045</v>
      </c>
      <c r="I4264" s="137" t="n">
        <v>3698237.61470952</v>
      </c>
      <c r="J4264" s="138" t="str">
        <f>IF(I4264&gt;0,H4264/I4264,0)</f>
      </c>
      <c r="K4264" s="139" t="str">
        <f>1-EXP(-J4264)</f>
      </c>
      <c r="L4264" s="140" t="str">
        <f>IF(G4264=30,1,M4263)</f>
      </c>
      <c r="M4264" s="141" t="str">
        <f>L4264*(1-K4264)</f>
      </c>
    </row>
    <row r="4265">
      <c r="A4265" t="s">
        <v>148</v>
      </c>
      <c r="B4265" t="s">
        <v>172</v>
      </c>
      <c r="C4265" s="4" t="s">
        <v>173</v>
      </c>
      <c r="D4265" t="s">
        <v>166</v>
      </c>
      <c r="E4265" t="s">
        <v>451</v>
      </c>
      <c r="F4265" s="134" t="n">
        <v>2027</v>
      </c>
      <c r="G4265" s="135" t="n">
        <v>53</v>
      </c>
      <c r="H4265" s="136" t="n">
        <v>11831.2284853138</v>
      </c>
      <c r="I4265" s="137" t="n">
        <v>3595054.25512501</v>
      </c>
      <c r="J4265" s="138" t="str">
        <f>IF(I4265&gt;0,H4265/I4265,0)</f>
      </c>
      <c r="K4265" s="139" t="str">
        <f>1-EXP(-J4265)</f>
      </c>
      <c r="L4265" s="140" t="str">
        <f>IF(G4265=30,1,M4264)</f>
      </c>
      <c r="M4265" s="141" t="str">
        <f>L4265*(1-K4265)</f>
      </c>
    </row>
    <row r="4266">
      <c r="A4266" t="s">
        <v>148</v>
      </c>
      <c r="B4266" t="s">
        <v>172</v>
      </c>
      <c r="C4266" s="4" t="s">
        <v>173</v>
      </c>
      <c r="D4266" t="s">
        <v>166</v>
      </c>
      <c r="E4266" t="s">
        <v>451</v>
      </c>
      <c r="F4266" s="134" t="n">
        <v>2027</v>
      </c>
      <c r="G4266" s="135" t="n">
        <v>54</v>
      </c>
      <c r="H4266" s="136" t="n">
        <v>12762.8668081638</v>
      </c>
      <c r="I4266" s="137" t="n">
        <v>3553031.24732019</v>
      </c>
      <c r="J4266" s="138" t="str">
        <f>IF(I4266&gt;0,H4266/I4266,0)</f>
      </c>
      <c r="K4266" s="139" t="str">
        <f>1-EXP(-J4266)</f>
      </c>
      <c r="L4266" s="140" t="str">
        <f>IF(G4266=30,1,M4265)</f>
      </c>
      <c r="M4266" s="141" t="str">
        <f>L4266*(1-K4266)</f>
      </c>
    </row>
    <row r="4267">
      <c r="A4267" t="s">
        <v>148</v>
      </c>
      <c r="B4267" t="s">
        <v>172</v>
      </c>
      <c r="C4267" s="4" t="s">
        <v>173</v>
      </c>
      <c r="D4267" t="s">
        <v>166</v>
      </c>
      <c r="E4267" t="s">
        <v>451</v>
      </c>
      <c r="F4267" s="134" t="n">
        <v>2027</v>
      </c>
      <c r="G4267" s="135" t="n">
        <v>55</v>
      </c>
      <c r="H4267" s="136" t="n">
        <v>13345.6331754497</v>
      </c>
      <c r="I4267" s="137" t="n">
        <v>3344989.19922853</v>
      </c>
      <c r="J4267" s="138" t="str">
        <f>IF(I4267&gt;0,H4267/I4267,0)</f>
      </c>
      <c r="K4267" s="139" t="str">
        <f>1-EXP(-J4267)</f>
      </c>
      <c r="L4267" s="140" t="str">
        <f>IF(G4267=30,1,M4266)</f>
      </c>
      <c r="M4267" s="141" t="str">
        <f>L4267*(1-K4267)</f>
      </c>
    </row>
    <row r="4268">
      <c r="A4268" t="s">
        <v>148</v>
      </c>
      <c r="B4268" t="s">
        <v>172</v>
      </c>
      <c r="C4268" s="4" t="s">
        <v>173</v>
      </c>
      <c r="D4268" t="s">
        <v>166</v>
      </c>
      <c r="E4268" t="s">
        <v>451</v>
      </c>
      <c r="F4268" s="134" t="n">
        <v>2027</v>
      </c>
      <c r="G4268" s="135" t="n">
        <v>56</v>
      </c>
      <c r="H4268" s="136" t="n">
        <v>14199.2772523105</v>
      </c>
      <c r="I4268" s="137" t="n">
        <v>3259768.64078352</v>
      </c>
      <c r="J4268" s="138" t="str">
        <f>IF(I4268&gt;0,H4268/I4268,0)</f>
      </c>
      <c r="K4268" s="139" t="str">
        <f>1-EXP(-J4268)</f>
      </c>
      <c r="L4268" s="140" t="str">
        <f>IF(G4268=30,1,M4267)</f>
      </c>
      <c r="M4268" s="141" t="str">
        <f>L4268*(1-K4268)</f>
      </c>
    </row>
    <row r="4269">
      <c r="A4269" t="s">
        <v>148</v>
      </c>
      <c r="B4269" t="s">
        <v>172</v>
      </c>
      <c r="C4269" s="4" t="s">
        <v>173</v>
      </c>
      <c r="D4269" t="s">
        <v>166</v>
      </c>
      <c r="E4269" t="s">
        <v>451</v>
      </c>
      <c r="F4269" s="134" t="n">
        <v>2027</v>
      </c>
      <c r="G4269" s="135" t="n">
        <v>57</v>
      </c>
      <c r="H4269" s="136" t="n">
        <v>15132.7472012316</v>
      </c>
      <c r="I4269" s="137" t="n">
        <v>3179627.76827967</v>
      </c>
      <c r="J4269" s="138" t="str">
        <f>IF(I4269&gt;0,H4269/I4269,0)</f>
      </c>
      <c r="K4269" s="139" t="str">
        <f>1-EXP(-J4269)</f>
      </c>
      <c r="L4269" s="140" t="str">
        <f>IF(G4269=30,1,M4268)</f>
      </c>
      <c r="M4269" s="141" t="str">
        <f>L4269*(1-K4269)</f>
      </c>
    </row>
    <row r="4270">
      <c r="A4270" t="s">
        <v>148</v>
      </c>
      <c r="B4270" t="s">
        <v>172</v>
      </c>
      <c r="C4270" s="4" t="s">
        <v>173</v>
      </c>
      <c r="D4270" t="s">
        <v>166</v>
      </c>
      <c r="E4270" t="s">
        <v>451</v>
      </c>
      <c r="F4270" s="134" t="n">
        <v>2027</v>
      </c>
      <c r="G4270" s="135" t="n">
        <v>58</v>
      </c>
      <c r="H4270" s="136" t="n">
        <v>16068.1945867819</v>
      </c>
      <c r="I4270" s="137" t="n">
        <v>3090219.26335692</v>
      </c>
      <c r="J4270" s="138" t="str">
        <f>IF(I4270&gt;0,H4270/I4270,0)</f>
      </c>
      <c r="K4270" s="139" t="str">
        <f>1-EXP(-J4270)</f>
      </c>
      <c r="L4270" s="140" t="str">
        <f>IF(G4270=30,1,M4269)</f>
      </c>
      <c r="M4270" s="141" t="str">
        <f>L4270*(1-K4270)</f>
      </c>
    </row>
    <row r="4271">
      <c r="A4271" t="s">
        <v>148</v>
      </c>
      <c r="B4271" t="s">
        <v>172</v>
      </c>
      <c r="C4271" s="4" t="s">
        <v>173</v>
      </c>
      <c r="D4271" t="s">
        <v>166</v>
      </c>
      <c r="E4271" t="s">
        <v>451</v>
      </c>
      <c r="F4271" s="134" t="n">
        <v>2027</v>
      </c>
      <c r="G4271" s="135" t="n">
        <v>59</v>
      </c>
      <c r="H4271" s="136" t="n">
        <v>16936.5355404524</v>
      </c>
      <c r="I4271" s="137" t="n">
        <v>2980796.77564293</v>
      </c>
      <c r="J4271" s="138" t="str">
        <f>IF(I4271&gt;0,H4271/I4271,0)</f>
      </c>
      <c r="K4271" s="139" t="str">
        <f>1-EXP(-J4271)</f>
      </c>
      <c r="L4271" s="140" t="str">
        <f>IF(G4271=30,1,M4270)</f>
      </c>
      <c r="M4271" s="141" t="str">
        <f>L4271*(1-K4271)</f>
      </c>
    </row>
    <row r="4272">
      <c r="A4272" t="s">
        <v>148</v>
      </c>
      <c r="B4272" t="s">
        <v>172</v>
      </c>
      <c r="C4272" s="4" t="s">
        <v>173</v>
      </c>
      <c r="D4272" t="s">
        <v>166</v>
      </c>
      <c r="E4272" t="s">
        <v>451</v>
      </c>
      <c r="F4272" s="134" t="n">
        <v>2027</v>
      </c>
      <c r="G4272" s="135" t="n">
        <v>60</v>
      </c>
      <c r="H4272" s="136" t="n">
        <v>18094.416472785</v>
      </c>
      <c r="I4272" s="137" t="n">
        <v>2839753.53909007</v>
      </c>
      <c r="J4272" s="138" t="str">
        <f>IF(I4272&gt;0,H4272/I4272,0)</f>
      </c>
      <c r="K4272" s="139" t="str">
        <f>1-EXP(-J4272)</f>
      </c>
      <c r="L4272" s="140" t="str">
        <f>IF(G4272=30,1,M4271)</f>
      </c>
      <c r="M4272" s="141" t="str">
        <f>L4272*(1-K4272)</f>
      </c>
    </row>
    <row r="4273">
      <c r="A4273" t="s">
        <v>148</v>
      </c>
      <c r="B4273" t="s">
        <v>172</v>
      </c>
      <c r="C4273" s="4" t="s">
        <v>173</v>
      </c>
      <c r="D4273" t="s">
        <v>166</v>
      </c>
      <c r="E4273" t="s">
        <v>451</v>
      </c>
      <c r="F4273" s="134" t="n">
        <v>2027</v>
      </c>
      <c r="G4273" s="135" t="n">
        <v>61</v>
      </c>
      <c r="H4273" s="136" t="n">
        <v>19080.9040703796</v>
      </c>
      <c r="I4273" s="137" t="n">
        <v>2735184.36687144</v>
      </c>
      <c r="J4273" s="138" t="str">
        <f>IF(I4273&gt;0,H4273/I4273,0)</f>
      </c>
      <c r="K4273" s="139" t="str">
        <f>1-EXP(-J4273)</f>
      </c>
      <c r="L4273" s="140" t="str">
        <f>IF(G4273=30,1,M4272)</f>
      </c>
      <c r="M4273" s="141" t="str">
        <f>L4273*(1-K4273)</f>
      </c>
    </row>
    <row r="4274">
      <c r="A4274" t="s">
        <v>148</v>
      </c>
      <c r="B4274" t="s">
        <v>172</v>
      </c>
      <c r="C4274" s="4" t="s">
        <v>173</v>
      </c>
      <c r="D4274" t="s">
        <v>166</v>
      </c>
      <c r="E4274" t="s">
        <v>451</v>
      </c>
      <c r="F4274" s="134" t="n">
        <v>2027</v>
      </c>
      <c r="G4274" s="135" t="n">
        <v>62</v>
      </c>
      <c r="H4274" s="136" t="n">
        <v>19903.5037730703</v>
      </c>
      <c r="I4274" s="137" t="n">
        <v>2609190.75867102</v>
      </c>
      <c r="J4274" s="138" t="str">
        <f>IF(I4274&gt;0,H4274/I4274,0)</f>
      </c>
      <c r="K4274" s="139" t="str">
        <f>1-EXP(-J4274)</f>
      </c>
      <c r="L4274" s="140" t="str">
        <f>IF(G4274=30,1,M4273)</f>
      </c>
      <c r="M4274" s="141" t="str">
        <f>L4274*(1-K4274)</f>
      </c>
    </row>
    <row r="4275">
      <c r="A4275" t="s">
        <v>148</v>
      </c>
      <c r="B4275" t="s">
        <v>172</v>
      </c>
      <c r="C4275" s="4" t="s">
        <v>173</v>
      </c>
      <c r="D4275" t="s">
        <v>166</v>
      </c>
      <c r="E4275" t="s">
        <v>451</v>
      </c>
      <c r="F4275" s="134" t="n">
        <v>2027</v>
      </c>
      <c r="G4275" s="135" t="n">
        <v>63</v>
      </c>
      <c r="H4275" s="136" t="n">
        <v>20726.8809330447</v>
      </c>
      <c r="I4275" s="137" t="n">
        <v>2483428.66231773</v>
      </c>
      <c r="J4275" s="138" t="str">
        <f>IF(I4275&gt;0,H4275/I4275,0)</f>
      </c>
      <c r="K4275" s="139" t="str">
        <f>1-EXP(-J4275)</f>
      </c>
      <c r="L4275" s="140" t="str">
        <f>IF(G4275=30,1,M4274)</f>
      </c>
      <c r="M4275" s="141" t="str">
        <f>L4275*(1-K4275)</f>
      </c>
    </row>
    <row r="4276">
      <c r="A4276" t="s">
        <v>148</v>
      </c>
      <c r="B4276" t="s">
        <v>172</v>
      </c>
      <c r="C4276" s="4" t="s">
        <v>173</v>
      </c>
      <c r="D4276" t="s">
        <v>166</v>
      </c>
      <c r="E4276" t="s">
        <v>451</v>
      </c>
      <c r="F4276" s="134" t="n">
        <v>2027</v>
      </c>
      <c r="G4276" s="135" t="n">
        <v>64</v>
      </c>
      <c r="H4276" s="136" t="n">
        <v>21586.3173681559</v>
      </c>
      <c r="I4276" s="137" t="n">
        <v>2362647.29748349</v>
      </c>
      <c r="J4276" s="138" t="str">
        <f>IF(I4276&gt;0,H4276/I4276,0)</f>
      </c>
      <c r="K4276" s="139" t="str">
        <f>1-EXP(-J4276)</f>
      </c>
      <c r="L4276" s="140" t="str">
        <f>IF(G4276=30,1,M4275)</f>
      </c>
      <c r="M4276" s="141" t="str">
        <f>L4276*(1-K4276)</f>
      </c>
    </row>
    <row r="4277">
      <c r="A4277" t="s">
        <v>148</v>
      </c>
      <c r="B4277" t="s">
        <v>172</v>
      </c>
      <c r="C4277" s="4" t="s">
        <v>173</v>
      </c>
      <c r="D4277" t="s">
        <v>166</v>
      </c>
      <c r="E4277" t="s">
        <v>451</v>
      </c>
      <c r="F4277" s="134" t="n">
        <v>2027</v>
      </c>
      <c r="G4277" s="135" t="n">
        <v>65</v>
      </c>
      <c r="H4277" s="136" t="n">
        <v>21698.0312931372</v>
      </c>
      <c r="I4277" s="137" t="n">
        <v>2216158.88188166</v>
      </c>
      <c r="J4277" s="138" t="str">
        <f>IF(I4277&gt;0,H4277/I4277,0)</f>
      </c>
      <c r="K4277" s="139" t="str">
        <f>1-EXP(-J4277)</f>
      </c>
      <c r="L4277" s="140" t="str">
        <f>IF(G4277=30,1,M4276)</f>
      </c>
      <c r="M4277" s="141" t="str">
        <f>L4277*(1-K4277)</f>
      </c>
    </row>
    <row r="4278">
      <c r="A4278" t="s">
        <v>148</v>
      </c>
      <c r="B4278" t="s">
        <v>172</v>
      </c>
      <c r="C4278" s="4" t="s">
        <v>173</v>
      </c>
      <c r="D4278" t="s">
        <v>166</v>
      </c>
      <c r="E4278" t="s">
        <v>451</v>
      </c>
      <c r="F4278" s="134" t="n">
        <v>2027</v>
      </c>
      <c r="G4278" s="135" t="n">
        <v>66</v>
      </c>
      <c r="H4278" s="136" t="n">
        <v>22474.6557886943</v>
      </c>
      <c r="I4278" s="137" t="n">
        <v>2094995.33958512</v>
      </c>
      <c r="J4278" s="138" t="str">
        <f>IF(I4278&gt;0,H4278/I4278,0)</f>
      </c>
      <c r="K4278" s="139" t="str">
        <f>1-EXP(-J4278)</f>
      </c>
      <c r="L4278" s="140" t="str">
        <f>IF(G4278=30,1,M4277)</f>
      </c>
      <c r="M4278" s="141" t="str">
        <f>L4278*(1-K4278)</f>
      </c>
    </row>
    <row r="4279">
      <c r="A4279" t="s">
        <v>148</v>
      </c>
      <c r="B4279" t="s">
        <v>172</v>
      </c>
      <c r="C4279" s="4" t="s">
        <v>173</v>
      </c>
      <c r="D4279" t="s">
        <v>166</v>
      </c>
      <c r="E4279" t="s">
        <v>451</v>
      </c>
      <c r="F4279" s="134" t="n">
        <v>2027</v>
      </c>
      <c r="G4279" s="135" t="n">
        <v>67</v>
      </c>
      <c r="H4279" s="136" t="n">
        <v>23167.1112070859</v>
      </c>
      <c r="I4279" s="137" t="n">
        <v>1969830.99388157</v>
      </c>
      <c r="J4279" s="138" t="str">
        <f>IF(I4279&gt;0,H4279/I4279,0)</f>
      </c>
      <c r="K4279" s="139" t="str">
        <f>1-EXP(-J4279)</f>
      </c>
      <c r="L4279" s="140" t="str">
        <f>IF(G4279=30,1,M4278)</f>
      </c>
      <c r="M4279" s="141" t="str">
        <f>L4279*(1-K4279)</f>
      </c>
    </row>
    <row r="4280">
      <c r="A4280" t="s">
        <v>148</v>
      </c>
      <c r="B4280" t="s">
        <v>172</v>
      </c>
      <c r="C4280" s="4" t="s">
        <v>173</v>
      </c>
      <c r="D4280" t="s">
        <v>166</v>
      </c>
      <c r="E4280" t="s">
        <v>451</v>
      </c>
      <c r="F4280" s="134" t="n">
        <v>2027</v>
      </c>
      <c r="G4280" s="135" t="n">
        <v>68</v>
      </c>
      <c r="H4280" s="136" t="n">
        <v>23719.2066609073</v>
      </c>
      <c r="I4280" s="137" t="n">
        <v>1838788.41595936</v>
      </c>
      <c r="J4280" s="138" t="str">
        <f>IF(I4280&gt;0,H4280/I4280,0)</f>
      </c>
      <c r="K4280" s="139" t="str">
        <f>1-EXP(-J4280)</f>
      </c>
      <c r="L4280" s="140" t="str">
        <f>IF(G4280=30,1,M4279)</f>
      </c>
      <c r="M4280" s="141" t="str">
        <f>L4280*(1-K4280)</f>
      </c>
    </row>
    <row r="4281">
      <c r="A4281" t="s">
        <v>148</v>
      </c>
      <c r="B4281" t="s">
        <v>172</v>
      </c>
      <c r="C4281" s="4" t="s">
        <v>173</v>
      </c>
      <c r="D4281" t="s">
        <v>166</v>
      </c>
      <c r="E4281" t="s">
        <v>451</v>
      </c>
      <c r="F4281" s="134" t="n">
        <v>2027</v>
      </c>
      <c r="G4281" s="135" t="n">
        <v>69</v>
      </c>
      <c r="H4281" s="136" t="n">
        <v>24216.3563992155</v>
      </c>
      <c r="I4281" s="137" t="n">
        <v>1710303.26660773</v>
      </c>
      <c r="J4281" s="138" t="str">
        <f>IF(I4281&gt;0,H4281/I4281,0)</f>
      </c>
      <c r="K4281" s="139" t="str">
        <f>1-EXP(-J4281)</f>
      </c>
      <c r="L4281" s="140" t="str">
        <f>IF(G4281=30,1,M4280)</f>
      </c>
      <c r="M4281" s="141" t="str">
        <f>L4281*(1-K4281)</f>
      </c>
    </row>
    <row r="4282">
      <c r="A4282" t="s">
        <v>148</v>
      </c>
      <c r="B4282" t="s">
        <v>172</v>
      </c>
      <c r="C4282" s="4" t="s">
        <v>173</v>
      </c>
      <c r="D4282" t="s">
        <v>166</v>
      </c>
      <c r="E4282" t="s">
        <v>451</v>
      </c>
      <c r="F4282" s="134" t="n">
        <v>2028</v>
      </c>
      <c r="G4282" s="135" t="n">
        <v>30</v>
      </c>
      <c r="H4282" s="136" t="n">
        <v>975.677221043337</v>
      </c>
      <c r="I4282" s="137" t="n">
        <v>4420059.40019631</v>
      </c>
      <c r="J4282" s="138" t="str">
        <f>IF(I4282&gt;0,H4282/I4282,0)</f>
      </c>
      <c r="K4282" s="139" t="str">
        <f>1-EXP(-J4282)</f>
      </c>
      <c r="L4282" s="140" t="str">
        <f>IF(G4282=30,1,M4281)</f>
      </c>
      <c r="M4282" s="141" t="str">
        <f>L4282*(1-K4282)</f>
      </c>
    </row>
    <row r="4283">
      <c r="A4283" t="s">
        <v>148</v>
      </c>
      <c r="B4283" t="s">
        <v>172</v>
      </c>
      <c r="C4283" s="4" t="s">
        <v>173</v>
      </c>
      <c r="D4283" t="s">
        <v>166</v>
      </c>
      <c r="E4283" t="s">
        <v>451</v>
      </c>
      <c r="F4283" s="134" t="n">
        <v>2028</v>
      </c>
      <c r="G4283" s="135" t="n">
        <v>31</v>
      </c>
      <c r="H4283" s="136" t="n">
        <v>1333.40667873274</v>
      </c>
      <c r="I4283" s="137" t="n">
        <v>4561956.50559734</v>
      </c>
      <c r="J4283" s="138" t="str">
        <f>IF(I4283&gt;0,H4283/I4283,0)</f>
      </c>
      <c r="K4283" s="139" t="str">
        <f>1-EXP(-J4283)</f>
      </c>
      <c r="L4283" s="140" t="str">
        <f>IF(G4283=30,1,M4282)</f>
      </c>
      <c r="M4283" s="141" t="str">
        <f>L4283*(1-K4283)</f>
      </c>
    </row>
    <row r="4284">
      <c r="A4284" t="s">
        <v>148</v>
      </c>
      <c r="B4284" t="s">
        <v>172</v>
      </c>
      <c r="C4284" s="4" t="s">
        <v>173</v>
      </c>
      <c r="D4284" t="s">
        <v>166</v>
      </c>
      <c r="E4284" t="s">
        <v>451</v>
      </c>
      <c r="F4284" s="134" t="n">
        <v>2028</v>
      </c>
      <c r="G4284" s="135" t="n">
        <v>32</v>
      </c>
      <c r="H4284" s="136" t="n">
        <v>1382.24004769447</v>
      </c>
      <c r="I4284" s="137" t="n">
        <v>4519602.16372617</v>
      </c>
      <c r="J4284" s="138" t="str">
        <f>IF(I4284&gt;0,H4284/I4284,0)</f>
      </c>
      <c r="K4284" s="139" t="str">
        <f>1-EXP(-J4284)</f>
      </c>
      <c r="L4284" s="140" t="str">
        <f>IF(G4284=30,1,M4283)</f>
      </c>
      <c r="M4284" s="141" t="str">
        <f>L4284*(1-K4284)</f>
      </c>
    </row>
    <row r="4285">
      <c r="A4285" t="s">
        <v>148</v>
      </c>
      <c r="B4285" t="s">
        <v>172</v>
      </c>
      <c r="C4285" s="4" t="s">
        <v>173</v>
      </c>
      <c r="D4285" t="s">
        <v>166</v>
      </c>
      <c r="E4285" t="s">
        <v>451</v>
      </c>
      <c r="F4285" s="134" t="n">
        <v>2028</v>
      </c>
      <c r="G4285" s="135" t="n">
        <v>33</v>
      </c>
      <c r="H4285" s="136" t="n">
        <v>1432.3297089403</v>
      </c>
      <c r="I4285" s="137" t="n">
        <v>4447055.54600297</v>
      </c>
      <c r="J4285" s="138" t="str">
        <f>IF(I4285&gt;0,H4285/I4285,0)</f>
      </c>
      <c r="K4285" s="139" t="str">
        <f>1-EXP(-J4285)</f>
      </c>
      <c r="L4285" s="140" t="str">
        <f>IF(G4285=30,1,M4284)</f>
      </c>
      <c r="M4285" s="141" t="str">
        <f>L4285*(1-K4285)</f>
      </c>
    </row>
    <row r="4286">
      <c r="A4286" t="s">
        <v>148</v>
      </c>
      <c r="B4286" t="s">
        <v>172</v>
      </c>
      <c r="C4286" s="4" t="s">
        <v>173</v>
      </c>
      <c r="D4286" t="s">
        <v>166</v>
      </c>
      <c r="E4286" t="s">
        <v>451</v>
      </c>
      <c r="F4286" s="134" t="n">
        <v>2028</v>
      </c>
      <c r="G4286" s="135" t="n">
        <v>34</v>
      </c>
      <c r="H4286" s="136" t="n">
        <v>1497.79089022241</v>
      </c>
      <c r="I4286" s="137" t="n">
        <v>4390432.69431121</v>
      </c>
      <c r="J4286" s="138" t="str">
        <f>IF(I4286&gt;0,H4286/I4286,0)</f>
      </c>
      <c r="K4286" s="139" t="str">
        <f>1-EXP(-J4286)</f>
      </c>
      <c r="L4286" s="140" t="str">
        <f>IF(G4286=30,1,M4285)</f>
      </c>
      <c r="M4286" s="141" t="str">
        <f>L4286*(1-K4286)</f>
      </c>
    </row>
    <row r="4287">
      <c r="A4287" t="s">
        <v>148</v>
      </c>
      <c r="B4287" t="s">
        <v>172</v>
      </c>
      <c r="C4287" s="4" t="s">
        <v>173</v>
      </c>
      <c r="D4287" t="s">
        <v>166</v>
      </c>
      <c r="E4287" t="s">
        <v>451</v>
      </c>
      <c r="F4287" s="134" t="n">
        <v>2028</v>
      </c>
      <c r="G4287" s="135" t="n">
        <v>35</v>
      </c>
      <c r="H4287" s="136" t="n">
        <v>2027.41241918077</v>
      </c>
      <c r="I4287" s="137" t="n">
        <v>4337525.40885517</v>
      </c>
      <c r="J4287" s="138" t="str">
        <f>IF(I4287&gt;0,H4287/I4287,0)</f>
      </c>
      <c r="K4287" s="139" t="str">
        <f>1-EXP(-J4287)</f>
      </c>
      <c r="L4287" s="140" t="str">
        <f>IF(G4287=30,1,M4286)</f>
      </c>
      <c r="M4287" s="141" t="str">
        <f>L4287*(1-K4287)</f>
      </c>
    </row>
    <row r="4288">
      <c r="A4288" t="s">
        <v>148</v>
      </c>
      <c r="B4288" t="s">
        <v>172</v>
      </c>
      <c r="C4288" s="4" t="s">
        <v>173</v>
      </c>
      <c r="D4288" t="s">
        <v>166</v>
      </c>
      <c r="E4288" t="s">
        <v>451</v>
      </c>
      <c r="F4288" s="134" t="n">
        <v>2028</v>
      </c>
      <c r="G4288" s="135" t="n">
        <v>36</v>
      </c>
      <c r="H4288" s="136" t="n">
        <v>2183.14021011378</v>
      </c>
      <c r="I4288" s="137" t="n">
        <v>4375933.03325738</v>
      </c>
      <c r="J4288" s="138" t="str">
        <f>IF(I4288&gt;0,H4288/I4288,0)</f>
      </c>
      <c r="K4288" s="139" t="str">
        <f>1-EXP(-J4288)</f>
      </c>
      <c r="L4288" s="140" t="str">
        <f>IF(G4288=30,1,M4287)</f>
      </c>
      <c r="M4288" s="141" t="str">
        <f>L4288*(1-K4288)</f>
      </c>
    </row>
    <row r="4289">
      <c r="A4289" t="s">
        <v>148</v>
      </c>
      <c r="B4289" t="s">
        <v>172</v>
      </c>
      <c r="C4289" s="4" t="s">
        <v>173</v>
      </c>
      <c r="D4289" t="s">
        <v>166</v>
      </c>
      <c r="E4289" t="s">
        <v>451</v>
      </c>
      <c r="F4289" s="134" t="n">
        <v>2028</v>
      </c>
      <c r="G4289" s="135" t="n">
        <v>37</v>
      </c>
      <c r="H4289" s="136" t="n">
        <v>2351.06160753407</v>
      </c>
      <c r="I4289" s="137" t="n">
        <v>4395168.17718103</v>
      </c>
      <c r="J4289" s="138" t="str">
        <f>IF(I4289&gt;0,H4289/I4289,0)</f>
      </c>
      <c r="K4289" s="139" t="str">
        <f>1-EXP(-J4289)</f>
      </c>
      <c r="L4289" s="140" t="str">
        <f>IF(G4289=30,1,M4288)</f>
      </c>
      <c r="M4289" s="141" t="str">
        <f>L4289*(1-K4289)</f>
      </c>
    </row>
    <row r="4290">
      <c r="A4290" t="s">
        <v>148</v>
      </c>
      <c r="B4290" t="s">
        <v>172</v>
      </c>
      <c r="C4290" s="4" t="s">
        <v>173</v>
      </c>
      <c r="D4290" t="s">
        <v>166</v>
      </c>
      <c r="E4290" t="s">
        <v>451</v>
      </c>
      <c r="F4290" s="134" t="n">
        <v>2028</v>
      </c>
      <c r="G4290" s="135" t="n">
        <v>38</v>
      </c>
      <c r="H4290" s="136" t="n">
        <v>3567.76472492916</v>
      </c>
      <c r="I4290" s="137" t="n">
        <v>6472838.80629999</v>
      </c>
      <c r="J4290" s="138" t="str">
        <f>IF(I4290&gt;0,H4290/I4290,0)</f>
      </c>
      <c r="K4290" s="139" t="str">
        <f>1-EXP(-J4290)</f>
      </c>
      <c r="L4290" s="140" t="str">
        <f>IF(G4290=30,1,M4289)</f>
      </c>
      <c r="M4290" s="141" t="str">
        <f>L4290*(1-K4290)</f>
      </c>
    </row>
    <row r="4291">
      <c r="A4291" t="s">
        <v>148</v>
      </c>
      <c r="B4291" t="s">
        <v>172</v>
      </c>
      <c r="C4291" s="4" t="s">
        <v>173</v>
      </c>
      <c r="D4291" t="s">
        <v>166</v>
      </c>
      <c r="E4291" t="s">
        <v>451</v>
      </c>
      <c r="F4291" s="134" t="n">
        <v>2028</v>
      </c>
      <c r="G4291" s="135" t="n">
        <v>39</v>
      </c>
      <c r="H4291" s="136" t="n">
        <v>2691.01000021305</v>
      </c>
      <c r="I4291" s="137" t="n">
        <v>4356195.6061886</v>
      </c>
      <c r="J4291" s="138" t="str">
        <f>IF(I4291&gt;0,H4291/I4291,0)</f>
      </c>
      <c r="K4291" s="139" t="str">
        <f>1-EXP(-J4291)</f>
      </c>
      <c r="L4291" s="140" t="str">
        <f>IF(G4291=30,1,M4290)</f>
      </c>
      <c r="M4291" s="141" t="str">
        <f>L4291*(1-K4291)</f>
      </c>
    </row>
    <row r="4292">
      <c r="A4292" t="s">
        <v>148</v>
      </c>
      <c r="B4292" t="s">
        <v>172</v>
      </c>
      <c r="C4292" s="4" t="s">
        <v>173</v>
      </c>
      <c r="D4292" t="s">
        <v>166</v>
      </c>
      <c r="E4292" t="s">
        <v>451</v>
      </c>
      <c r="F4292" s="134" t="n">
        <v>2028</v>
      </c>
      <c r="G4292" s="135" t="n">
        <v>40</v>
      </c>
      <c r="H4292" s="136" t="n">
        <v>3612.4002681551</v>
      </c>
      <c r="I4292" s="137" t="n">
        <v>4340911.33464755</v>
      </c>
      <c r="J4292" s="138" t="str">
        <f>IF(I4292&gt;0,H4292/I4292,0)</f>
      </c>
      <c r="K4292" s="139" t="str">
        <f>1-EXP(-J4292)</f>
      </c>
      <c r="L4292" s="140" t="str">
        <f>IF(G4292=30,1,M4291)</f>
      </c>
      <c r="M4292" s="141" t="str">
        <f>L4292*(1-K4292)</f>
      </c>
    </row>
    <row r="4293">
      <c r="A4293" t="s">
        <v>148</v>
      </c>
      <c r="B4293" t="s">
        <v>172</v>
      </c>
      <c r="C4293" s="4" t="s">
        <v>173</v>
      </c>
      <c r="D4293" t="s">
        <v>166</v>
      </c>
      <c r="E4293" t="s">
        <v>451</v>
      </c>
      <c r="F4293" s="134" t="n">
        <v>2028</v>
      </c>
      <c r="G4293" s="135" t="n">
        <v>41</v>
      </c>
      <c r="H4293" s="136" t="n">
        <v>3787.06438221932</v>
      </c>
      <c r="I4293" s="137" t="n">
        <v>4208774.09325526</v>
      </c>
      <c r="J4293" s="138" t="str">
        <f>IF(I4293&gt;0,H4293/I4293,0)</f>
      </c>
      <c r="K4293" s="139" t="str">
        <f>1-EXP(-J4293)</f>
      </c>
      <c r="L4293" s="140" t="str">
        <f>IF(G4293=30,1,M4292)</f>
      </c>
      <c r="M4293" s="141" t="str">
        <f>L4293*(1-K4293)</f>
      </c>
    </row>
    <row r="4294">
      <c r="A4294" t="s">
        <v>148</v>
      </c>
      <c r="B4294" t="s">
        <v>172</v>
      </c>
      <c r="C4294" s="4" t="s">
        <v>173</v>
      </c>
      <c r="D4294" t="s">
        <v>166</v>
      </c>
      <c r="E4294" t="s">
        <v>451</v>
      </c>
      <c r="F4294" s="134" t="n">
        <v>2028</v>
      </c>
      <c r="G4294" s="135" t="n">
        <v>42</v>
      </c>
      <c r="H4294" s="136" t="n">
        <v>4072.39239882167</v>
      </c>
      <c r="I4294" s="137" t="n">
        <v>4175710.05518399</v>
      </c>
      <c r="J4294" s="138" t="str">
        <f>IF(I4294&gt;0,H4294/I4294,0)</f>
      </c>
      <c r="K4294" s="139" t="str">
        <f>1-EXP(-J4294)</f>
      </c>
      <c r="L4294" s="140" t="str">
        <f>IF(G4294=30,1,M4293)</f>
      </c>
      <c r="M4294" s="141" t="str">
        <f>L4294*(1-K4294)</f>
      </c>
    </row>
    <row r="4295">
      <c r="A4295" t="s">
        <v>148</v>
      </c>
      <c r="B4295" t="s">
        <v>172</v>
      </c>
      <c r="C4295" s="4" t="s">
        <v>173</v>
      </c>
      <c r="D4295" t="s">
        <v>166</v>
      </c>
      <c r="E4295" t="s">
        <v>451</v>
      </c>
      <c r="F4295" s="134" t="n">
        <v>2028</v>
      </c>
      <c r="G4295" s="135" t="n">
        <v>43</v>
      </c>
      <c r="H4295" s="136" t="n">
        <v>4494.91187455671</v>
      </c>
      <c r="I4295" s="137" t="n">
        <v>4236972.80100893</v>
      </c>
      <c r="J4295" s="138" t="str">
        <f>IF(I4295&gt;0,H4295/I4295,0)</f>
      </c>
      <c r="K4295" s="139" t="str">
        <f>1-EXP(-J4295)</f>
      </c>
      <c r="L4295" s="140" t="str">
        <f>IF(G4295=30,1,M4294)</f>
      </c>
      <c r="M4295" s="141" t="str">
        <f>L4295*(1-K4295)</f>
      </c>
    </row>
    <row r="4296">
      <c r="A4296" t="s">
        <v>148</v>
      </c>
      <c r="B4296" t="s">
        <v>172</v>
      </c>
      <c r="C4296" s="4" t="s">
        <v>173</v>
      </c>
      <c r="D4296" t="s">
        <v>166</v>
      </c>
      <c r="E4296" t="s">
        <v>451</v>
      </c>
      <c r="F4296" s="134" t="n">
        <v>2028</v>
      </c>
      <c r="G4296" s="135" t="n">
        <v>44</v>
      </c>
      <c r="H4296" s="136" t="n">
        <v>5003.70677188315</v>
      </c>
      <c r="I4296" s="137" t="n">
        <v>4323765.74294142</v>
      </c>
      <c r="J4296" s="138" t="str">
        <f>IF(I4296&gt;0,H4296/I4296,0)</f>
      </c>
      <c r="K4296" s="139" t="str">
        <f>1-EXP(-J4296)</f>
      </c>
      <c r="L4296" s="140" t="str">
        <f>IF(G4296=30,1,M4295)</f>
      </c>
      <c r="M4296" s="141" t="str">
        <f>L4296*(1-K4296)</f>
      </c>
    </row>
    <row r="4297">
      <c r="A4297" t="s">
        <v>148</v>
      </c>
      <c r="B4297" t="s">
        <v>172</v>
      </c>
      <c r="C4297" s="4" t="s">
        <v>173</v>
      </c>
      <c r="D4297" t="s">
        <v>166</v>
      </c>
      <c r="E4297" t="s">
        <v>451</v>
      </c>
      <c r="F4297" s="134" t="n">
        <v>2028</v>
      </c>
      <c r="G4297" s="135" t="n">
        <v>45</v>
      </c>
      <c r="H4297" s="136" t="n">
        <v>6444.02057126384</v>
      </c>
      <c r="I4297" s="137" t="n">
        <v>4301224.895293</v>
      </c>
      <c r="J4297" s="138" t="str">
        <f>IF(I4297&gt;0,H4297/I4297,0)</f>
      </c>
      <c r="K4297" s="139" t="str">
        <f>1-EXP(-J4297)</f>
      </c>
      <c r="L4297" s="140" t="str">
        <f>IF(G4297=30,1,M4296)</f>
      </c>
      <c r="M4297" s="141" t="str">
        <f>L4297*(1-K4297)</f>
      </c>
    </row>
    <row r="4298">
      <c r="A4298" t="s">
        <v>148</v>
      </c>
      <c r="B4298" t="s">
        <v>172</v>
      </c>
      <c r="C4298" s="4" t="s">
        <v>173</v>
      </c>
      <c r="D4298" t="s">
        <v>166</v>
      </c>
      <c r="E4298" t="s">
        <v>451</v>
      </c>
      <c r="F4298" s="134" t="n">
        <v>2028</v>
      </c>
      <c r="G4298" s="135" t="n">
        <v>46</v>
      </c>
      <c r="H4298" s="136" t="n">
        <v>6830.85657779799</v>
      </c>
      <c r="I4298" s="137" t="n">
        <v>4164648.69347076</v>
      </c>
      <c r="J4298" s="138" t="str">
        <f>IF(I4298&gt;0,H4298/I4298,0)</f>
      </c>
      <c r="K4298" s="139" t="str">
        <f>1-EXP(-J4298)</f>
      </c>
      <c r="L4298" s="140" t="str">
        <f>IF(G4298=30,1,M4297)</f>
      </c>
      <c r="M4298" s="141" t="str">
        <f>L4298*(1-K4298)</f>
      </c>
    </row>
    <row r="4299">
      <c r="A4299" t="s">
        <v>148</v>
      </c>
      <c r="B4299" t="s">
        <v>172</v>
      </c>
      <c r="C4299" s="4" t="s">
        <v>173</v>
      </c>
      <c r="D4299" t="s">
        <v>166</v>
      </c>
      <c r="E4299" t="s">
        <v>451</v>
      </c>
      <c r="F4299" s="134" t="n">
        <v>2028</v>
      </c>
      <c r="G4299" s="135" t="n">
        <v>47</v>
      </c>
      <c r="H4299" s="136" t="n">
        <v>7352.29131833442</v>
      </c>
      <c r="I4299" s="137" t="n">
        <v>4091846.43695573</v>
      </c>
      <c r="J4299" s="138" t="str">
        <f>IF(I4299&gt;0,H4299/I4299,0)</f>
      </c>
      <c r="K4299" s="139" t="str">
        <f>1-EXP(-J4299)</f>
      </c>
      <c r="L4299" s="140" t="str">
        <f>IF(G4299=30,1,M4298)</f>
      </c>
      <c r="M4299" s="141" t="str">
        <f>L4299*(1-K4299)</f>
      </c>
    </row>
    <row r="4300">
      <c r="A4300" t="s">
        <v>148</v>
      </c>
      <c r="B4300" t="s">
        <v>172</v>
      </c>
      <c r="C4300" s="4" t="s">
        <v>173</v>
      </c>
      <c r="D4300" t="s">
        <v>166</v>
      </c>
      <c r="E4300" t="s">
        <v>451</v>
      </c>
      <c r="F4300" s="134" t="n">
        <v>2028</v>
      </c>
      <c r="G4300" s="135" t="n">
        <v>48</v>
      </c>
      <c r="H4300" s="136" t="n">
        <v>7938.76256684351</v>
      </c>
      <c r="I4300" s="137" t="n">
        <v>4035047.07089291</v>
      </c>
      <c r="J4300" s="138" t="str">
        <f>IF(I4300&gt;0,H4300/I4300,0)</f>
      </c>
      <c r="K4300" s="139" t="str">
        <f>1-EXP(-J4300)</f>
      </c>
      <c r="L4300" s="140" t="str">
        <f>IF(G4300=30,1,M4299)</f>
      </c>
      <c r="M4300" s="141" t="str">
        <f>L4300*(1-K4300)</f>
      </c>
    </row>
    <row r="4301">
      <c r="A4301" t="s">
        <v>148</v>
      </c>
      <c r="B4301" t="s">
        <v>172</v>
      </c>
      <c r="C4301" s="4" t="s">
        <v>173</v>
      </c>
      <c r="D4301" t="s">
        <v>166</v>
      </c>
      <c r="E4301" t="s">
        <v>451</v>
      </c>
      <c r="F4301" s="134" t="n">
        <v>2028</v>
      </c>
      <c r="G4301" s="135" t="n">
        <v>49</v>
      </c>
      <c r="H4301" s="136" t="n">
        <v>8549.05845397776</v>
      </c>
      <c r="I4301" s="137" t="n">
        <v>3972817.83307592</v>
      </c>
      <c r="J4301" s="138" t="str">
        <f>IF(I4301&gt;0,H4301/I4301,0)</f>
      </c>
      <c r="K4301" s="139" t="str">
        <f>1-EXP(-J4301)</f>
      </c>
      <c r="L4301" s="140" t="str">
        <f>IF(G4301=30,1,M4300)</f>
      </c>
      <c r="M4301" s="141" t="str">
        <f>L4301*(1-K4301)</f>
      </c>
    </row>
    <row r="4302">
      <c r="A4302" t="s">
        <v>148</v>
      </c>
      <c r="B4302" t="s">
        <v>172</v>
      </c>
      <c r="C4302" s="4" t="s">
        <v>173</v>
      </c>
      <c r="D4302" t="s">
        <v>166</v>
      </c>
      <c r="E4302" t="s">
        <v>451</v>
      </c>
      <c r="F4302" s="134" t="n">
        <v>2028</v>
      </c>
      <c r="G4302" s="135" t="n">
        <v>50</v>
      </c>
      <c r="H4302" s="136" t="n">
        <v>9771.26579915918</v>
      </c>
      <c r="I4302" s="137" t="n">
        <v>3891061.36935137</v>
      </c>
      <c r="J4302" s="138" t="str">
        <f>IF(I4302&gt;0,H4302/I4302,0)</f>
      </c>
      <c r="K4302" s="139" t="str">
        <f>1-EXP(-J4302)</f>
      </c>
      <c r="L4302" s="140" t="str">
        <f>IF(G4302=30,1,M4301)</f>
      </c>
      <c r="M4302" s="141" t="str">
        <f>L4302*(1-K4302)</f>
      </c>
    </row>
    <row r="4303">
      <c r="A4303" t="s">
        <v>148</v>
      </c>
      <c r="B4303" t="s">
        <v>172</v>
      </c>
      <c r="C4303" s="4" t="s">
        <v>173</v>
      </c>
      <c r="D4303" t="s">
        <v>166</v>
      </c>
      <c r="E4303" t="s">
        <v>451</v>
      </c>
      <c r="F4303" s="134" t="n">
        <v>2028</v>
      </c>
      <c r="G4303" s="135" t="n">
        <v>51</v>
      </c>
      <c r="H4303" s="136" t="n">
        <v>10507.3233035311</v>
      </c>
      <c r="I4303" s="137" t="n">
        <v>3825703.75622486</v>
      </c>
      <c r="J4303" s="138" t="str">
        <f>IF(I4303&gt;0,H4303/I4303,0)</f>
      </c>
      <c r="K4303" s="139" t="str">
        <f>1-EXP(-J4303)</f>
      </c>
      <c r="L4303" s="140" t="str">
        <f>IF(G4303=30,1,M4302)</f>
      </c>
      <c r="M4303" s="141" t="str">
        <f>L4303*(1-K4303)</f>
      </c>
    </row>
    <row r="4304">
      <c r="A4304" t="s">
        <v>148</v>
      </c>
      <c r="B4304" t="s">
        <v>172</v>
      </c>
      <c r="C4304" s="4" t="s">
        <v>173</v>
      </c>
      <c r="D4304" t="s">
        <v>166</v>
      </c>
      <c r="E4304" t="s">
        <v>451</v>
      </c>
      <c r="F4304" s="134" t="n">
        <v>2028</v>
      </c>
      <c r="G4304" s="135" t="n">
        <v>52</v>
      </c>
      <c r="H4304" s="136" t="n">
        <v>11240.7435601044</v>
      </c>
      <c r="I4304" s="137" t="n">
        <v>3749246.30568314</v>
      </c>
      <c r="J4304" s="138" t="str">
        <f>IF(I4304&gt;0,H4304/I4304,0)</f>
      </c>
      <c r="K4304" s="139" t="str">
        <f>1-EXP(-J4304)</f>
      </c>
      <c r="L4304" s="140" t="str">
        <f>IF(G4304=30,1,M4303)</f>
      </c>
      <c r="M4304" s="141" t="str">
        <f>L4304*(1-K4304)</f>
      </c>
    </row>
    <row r="4305">
      <c r="A4305" t="s">
        <v>148</v>
      </c>
      <c r="B4305" t="s">
        <v>172</v>
      </c>
      <c r="C4305" s="4" t="s">
        <v>173</v>
      </c>
      <c r="D4305" t="s">
        <v>166</v>
      </c>
      <c r="E4305" t="s">
        <v>451</v>
      </c>
      <c r="F4305" s="134" t="n">
        <v>2028</v>
      </c>
      <c r="G4305" s="135" t="n">
        <v>53</v>
      </c>
      <c r="H4305" s="136" t="n">
        <v>12018.9140226461</v>
      </c>
      <c r="I4305" s="137" t="n">
        <v>3672122.22459812</v>
      </c>
      <c r="J4305" s="138" t="str">
        <f>IF(I4305&gt;0,H4305/I4305,0)</f>
      </c>
      <c r="K4305" s="139" t="str">
        <f>1-EXP(-J4305)</f>
      </c>
      <c r="L4305" s="140" t="str">
        <f>IF(G4305=30,1,M4304)</f>
      </c>
      <c r="M4305" s="141" t="str">
        <f>L4305*(1-K4305)</f>
      </c>
    </row>
    <row r="4306">
      <c r="A4306" t="s">
        <v>148</v>
      </c>
      <c r="B4306" t="s">
        <v>172</v>
      </c>
      <c r="C4306" s="4" t="s">
        <v>173</v>
      </c>
      <c r="D4306" t="s">
        <v>166</v>
      </c>
      <c r="E4306" t="s">
        <v>451</v>
      </c>
      <c r="F4306" s="134" t="n">
        <v>2028</v>
      </c>
      <c r="G4306" s="135" t="n">
        <v>54</v>
      </c>
      <c r="H4306" s="136" t="n">
        <v>12747.8099813091</v>
      </c>
      <c r="I4306" s="137" t="n">
        <v>3567364.36863942</v>
      </c>
      <c r="J4306" s="138" t="str">
        <f>IF(I4306&gt;0,H4306/I4306,0)</f>
      </c>
      <c r="K4306" s="139" t="str">
        <f>1-EXP(-J4306)</f>
      </c>
      <c r="L4306" s="140" t="str">
        <f>IF(G4306=30,1,M4305)</f>
      </c>
      <c r="M4306" s="141" t="str">
        <f>L4306*(1-K4306)</f>
      </c>
    </row>
    <row r="4307">
      <c r="A4307" t="s">
        <v>148</v>
      </c>
      <c r="B4307" t="s">
        <v>172</v>
      </c>
      <c r="C4307" s="4" t="s">
        <v>173</v>
      </c>
      <c r="D4307" t="s">
        <v>166</v>
      </c>
      <c r="E4307" t="s">
        <v>451</v>
      </c>
      <c r="F4307" s="134" t="n">
        <v>2028</v>
      </c>
      <c r="G4307" s="135" t="n">
        <v>55</v>
      </c>
      <c r="H4307" s="136" t="n">
        <v>13941.6142885705</v>
      </c>
      <c r="I4307" s="137" t="n">
        <v>3523173.3283558</v>
      </c>
      <c r="J4307" s="138" t="str">
        <f>IF(I4307&gt;0,H4307/I4307,0)</f>
      </c>
      <c r="K4307" s="139" t="str">
        <f>1-EXP(-J4307)</f>
      </c>
      <c r="L4307" s="140" t="str">
        <f>IF(G4307=30,1,M4306)</f>
      </c>
      <c r="M4307" s="141" t="str">
        <f>L4307*(1-K4307)</f>
      </c>
    </row>
    <row r="4308">
      <c r="A4308" t="s">
        <v>148</v>
      </c>
      <c r="B4308" t="s">
        <v>172</v>
      </c>
      <c r="C4308" s="4" t="s">
        <v>173</v>
      </c>
      <c r="D4308" t="s">
        <v>166</v>
      </c>
      <c r="E4308" t="s">
        <v>451</v>
      </c>
      <c r="F4308" s="134" t="n">
        <v>2028</v>
      </c>
      <c r="G4308" s="135" t="n">
        <v>56</v>
      </c>
      <c r="H4308" s="136" t="n">
        <v>14329.9656692034</v>
      </c>
      <c r="I4308" s="137" t="n">
        <v>3313791.91531513</v>
      </c>
      <c r="J4308" s="138" t="str">
        <f>IF(I4308&gt;0,H4308/I4308,0)</f>
      </c>
      <c r="K4308" s="139" t="str">
        <f>1-EXP(-J4308)</f>
      </c>
      <c r="L4308" s="140" t="str">
        <f>IF(G4308=30,1,M4307)</f>
      </c>
      <c r="M4308" s="141" t="str">
        <f>L4308*(1-K4308)</f>
      </c>
    </row>
    <row r="4309">
      <c r="A4309" t="s">
        <v>148</v>
      </c>
      <c r="B4309" t="s">
        <v>172</v>
      </c>
      <c r="C4309" s="4" t="s">
        <v>173</v>
      </c>
      <c r="D4309" t="s">
        <v>166</v>
      </c>
      <c r="E4309" t="s">
        <v>451</v>
      </c>
      <c r="F4309" s="134" t="n">
        <v>2028</v>
      </c>
      <c r="G4309" s="135" t="n">
        <v>57</v>
      </c>
      <c r="H4309" s="136" t="n">
        <v>15248.3589327158</v>
      </c>
      <c r="I4309" s="137" t="n">
        <v>3227047.70767948</v>
      </c>
      <c r="J4309" s="138" t="str">
        <f>IF(I4309&gt;0,H4309/I4309,0)</f>
      </c>
      <c r="K4309" s="139" t="str">
        <f>1-EXP(-J4309)</f>
      </c>
      <c r="L4309" s="140" t="str">
        <f>IF(G4309=30,1,M4308)</f>
      </c>
      <c r="M4309" s="141" t="str">
        <f>L4309*(1-K4309)</f>
      </c>
    </row>
    <row r="4310">
      <c r="A4310" t="s">
        <v>148</v>
      </c>
      <c r="B4310" t="s">
        <v>172</v>
      </c>
      <c r="C4310" s="4" t="s">
        <v>173</v>
      </c>
      <c r="D4310" t="s">
        <v>166</v>
      </c>
      <c r="E4310" t="s">
        <v>451</v>
      </c>
      <c r="F4310" s="134" t="n">
        <v>2028</v>
      </c>
      <c r="G4310" s="135" t="n">
        <v>58</v>
      </c>
      <c r="H4310" s="136" t="n">
        <v>16241.6585617763</v>
      </c>
      <c r="I4310" s="137" t="n">
        <v>3144767.92395016</v>
      </c>
      <c r="J4310" s="138" t="str">
        <f>IF(I4310&gt;0,H4310/I4310,0)</f>
      </c>
      <c r="K4310" s="139" t="str">
        <f>1-EXP(-J4310)</f>
      </c>
      <c r="L4310" s="140" t="str">
        <f>IF(G4310=30,1,M4309)</f>
      </c>
      <c r="M4310" s="141" t="str">
        <f>L4310*(1-K4310)</f>
      </c>
    </row>
    <row r="4311">
      <c r="A4311" t="s">
        <v>148</v>
      </c>
      <c r="B4311" t="s">
        <v>172</v>
      </c>
      <c r="C4311" s="4" t="s">
        <v>173</v>
      </c>
      <c r="D4311" t="s">
        <v>166</v>
      </c>
      <c r="E4311" t="s">
        <v>451</v>
      </c>
      <c r="F4311" s="134" t="n">
        <v>2028</v>
      </c>
      <c r="G4311" s="135" t="n">
        <v>59</v>
      </c>
      <c r="H4311" s="136" t="n">
        <v>17235.6306311349</v>
      </c>
      <c r="I4311" s="137" t="n">
        <v>3053211.82320526</v>
      </c>
      <c r="J4311" s="138" t="str">
        <f>IF(I4311&gt;0,H4311/I4311,0)</f>
      </c>
      <c r="K4311" s="139" t="str">
        <f>1-EXP(-J4311)</f>
      </c>
      <c r="L4311" s="140" t="str">
        <f>IF(G4311=30,1,M4310)</f>
      </c>
      <c r="M4311" s="141" t="str">
        <f>L4311*(1-K4311)</f>
      </c>
    </row>
    <row r="4312">
      <c r="A4312" t="s">
        <v>148</v>
      </c>
      <c r="B4312" t="s">
        <v>172</v>
      </c>
      <c r="C4312" s="4" t="s">
        <v>173</v>
      </c>
      <c r="D4312" t="s">
        <v>166</v>
      </c>
      <c r="E4312" t="s">
        <v>451</v>
      </c>
      <c r="F4312" s="134" t="n">
        <v>2028</v>
      </c>
      <c r="G4312" s="135" t="n">
        <v>60</v>
      </c>
      <c r="H4312" s="136" t="n">
        <v>18567.2176082325</v>
      </c>
      <c r="I4312" s="137" t="n">
        <v>2941796.8688875</v>
      </c>
      <c r="J4312" s="138" t="str">
        <f>IF(I4312&gt;0,H4312/I4312,0)</f>
      </c>
      <c r="K4312" s="139" t="str">
        <f>1-EXP(-J4312)</f>
      </c>
      <c r="L4312" s="140" t="str">
        <f>IF(G4312=30,1,M4311)</f>
      </c>
      <c r="M4312" s="141" t="str">
        <f>L4312*(1-K4312)</f>
      </c>
    </row>
    <row r="4313">
      <c r="A4313" t="s">
        <v>148</v>
      </c>
      <c r="B4313" t="s">
        <v>172</v>
      </c>
      <c r="C4313" s="4" t="s">
        <v>173</v>
      </c>
      <c r="D4313" t="s">
        <v>166</v>
      </c>
      <c r="E4313" t="s">
        <v>451</v>
      </c>
      <c r="F4313" s="134" t="n">
        <v>2028</v>
      </c>
      <c r="G4313" s="135" t="n">
        <v>61</v>
      </c>
      <c r="H4313" s="136" t="n">
        <v>19376.0619394658</v>
      </c>
      <c r="I4313" s="137" t="n">
        <v>2798488.70737016</v>
      </c>
      <c r="J4313" s="138" t="str">
        <f>IF(I4313&gt;0,H4313/I4313,0)</f>
      </c>
      <c r="K4313" s="139" t="str">
        <f>1-EXP(-J4313)</f>
      </c>
      <c r="L4313" s="140" t="str">
        <f>IF(G4313=30,1,M4312)</f>
      </c>
      <c r="M4313" s="141" t="str">
        <f>L4313*(1-K4313)</f>
      </c>
    </row>
    <row r="4314">
      <c r="A4314" t="s">
        <v>148</v>
      </c>
      <c r="B4314" t="s">
        <v>172</v>
      </c>
      <c r="C4314" s="4" t="s">
        <v>173</v>
      </c>
      <c r="D4314" t="s">
        <v>166</v>
      </c>
      <c r="E4314" t="s">
        <v>451</v>
      </c>
      <c r="F4314" s="134" t="n">
        <v>2028</v>
      </c>
      <c r="G4314" s="135" t="n">
        <v>62</v>
      </c>
      <c r="H4314" s="136" t="n">
        <v>20390.7345306301</v>
      </c>
      <c r="I4314" s="137" t="n">
        <v>2692317.93440758</v>
      </c>
      <c r="J4314" s="138" t="str">
        <f>IF(I4314&gt;0,H4314/I4314,0)</f>
      </c>
      <c r="K4314" s="139" t="str">
        <f>1-EXP(-J4314)</f>
      </c>
      <c r="L4314" s="140" t="str">
        <f>IF(G4314=30,1,M4313)</f>
      </c>
      <c r="M4314" s="141" t="str">
        <f>L4314*(1-K4314)</f>
      </c>
    </row>
    <row r="4315">
      <c r="A4315" t="s">
        <v>148</v>
      </c>
      <c r="B4315" t="s">
        <v>172</v>
      </c>
      <c r="C4315" s="4" t="s">
        <v>173</v>
      </c>
      <c r="D4315" t="s">
        <v>166</v>
      </c>
      <c r="E4315" t="s">
        <v>451</v>
      </c>
      <c r="F4315" s="134" t="n">
        <v>2028</v>
      </c>
      <c r="G4315" s="135" t="n">
        <v>63</v>
      </c>
      <c r="H4315" s="136" t="n">
        <v>21254.9275611097</v>
      </c>
      <c r="I4315" s="137" t="n">
        <v>2564490.77052381</v>
      </c>
      <c r="J4315" s="138" t="str">
        <f>IF(I4315&gt;0,H4315/I4315,0)</f>
      </c>
      <c r="K4315" s="139" t="str">
        <f>1-EXP(-J4315)</f>
      </c>
      <c r="L4315" s="140" t="str">
        <f>IF(G4315=30,1,M4314)</f>
      </c>
      <c r="M4315" s="141" t="str">
        <f>L4315*(1-K4315)</f>
      </c>
    </row>
    <row r="4316">
      <c r="A4316" t="s">
        <v>148</v>
      </c>
      <c r="B4316" t="s">
        <v>172</v>
      </c>
      <c r="C4316" s="4" t="s">
        <v>173</v>
      </c>
      <c r="D4316" t="s">
        <v>166</v>
      </c>
      <c r="E4316" t="s">
        <v>451</v>
      </c>
      <c r="F4316" s="134" t="n">
        <v>2028</v>
      </c>
      <c r="G4316" s="135" t="n">
        <v>64</v>
      </c>
      <c r="H4316" s="136" t="n">
        <v>22114.5701057593</v>
      </c>
      <c r="I4316" s="137" t="n">
        <v>2436894.04494853</v>
      </c>
      <c r="J4316" s="138" t="str">
        <f>IF(I4316&gt;0,H4316/I4316,0)</f>
      </c>
      <c r="K4316" s="139" t="str">
        <f>1-EXP(-J4316)</f>
      </c>
      <c r="L4316" s="140" t="str">
        <f>IF(G4316=30,1,M4315)</f>
      </c>
      <c r="M4316" s="141" t="str">
        <f>L4316*(1-K4316)</f>
      </c>
    </row>
    <row r="4317">
      <c r="A4317" t="s">
        <v>148</v>
      </c>
      <c r="B4317" t="s">
        <v>172</v>
      </c>
      <c r="C4317" s="4" t="s">
        <v>173</v>
      </c>
      <c r="D4317" t="s">
        <v>166</v>
      </c>
      <c r="E4317" t="s">
        <v>451</v>
      </c>
      <c r="F4317" s="134" t="n">
        <v>2028</v>
      </c>
      <c r="G4317" s="135" t="n">
        <v>65</v>
      </c>
      <c r="H4317" s="136" t="n">
        <v>22394.9553790181</v>
      </c>
      <c r="I4317" s="137" t="n">
        <v>2314198.36323098</v>
      </c>
      <c r="J4317" s="138" t="str">
        <f>IF(I4317&gt;0,H4317/I4317,0)</f>
      </c>
      <c r="K4317" s="139" t="str">
        <f>1-EXP(-J4317)</f>
      </c>
      <c r="L4317" s="140" t="str">
        <f>IF(G4317=30,1,M4316)</f>
      </c>
      <c r="M4317" s="141" t="str">
        <f>L4317*(1-K4317)</f>
      </c>
    </row>
    <row r="4318">
      <c r="A4318" t="s">
        <v>148</v>
      </c>
      <c r="B4318" t="s">
        <v>172</v>
      </c>
      <c r="C4318" s="4" t="s">
        <v>173</v>
      </c>
      <c r="D4318" t="s">
        <v>166</v>
      </c>
      <c r="E4318" t="s">
        <v>451</v>
      </c>
      <c r="F4318" s="134" t="n">
        <v>2028</v>
      </c>
      <c r="G4318" s="135" t="n">
        <v>66</v>
      </c>
      <c r="H4318" s="136" t="n">
        <v>23060.0562009252</v>
      </c>
      <c r="I4318" s="137" t="n">
        <v>2166359.07868386</v>
      </c>
      <c r="J4318" s="138" t="str">
        <f>IF(I4318&gt;0,H4318/I4318,0)</f>
      </c>
      <c r="K4318" s="139" t="str">
        <f>1-EXP(-J4318)</f>
      </c>
      <c r="L4318" s="140" t="str">
        <f>IF(G4318=30,1,M4317)</f>
      </c>
      <c r="M4318" s="141" t="str">
        <f>L4318*(1-K4318)</f>
      </c>
    </row>
    <row r="4319">
      <c r="A4319" t="s">
        <v>148</v>
      </c>
      <c r="B4319" t="s">
        <v>172</v>
      </c>
      <c r="C4319" s="4" t="s">
        <v>173</v>
      </c>
      <c r="D4319" t="s">
        <v>166</v>
      </c>
      <c r="E4319" t="s">
        <v>451</v>
      </c>
      <c r="F4319" s="134" t="n">
        <v>2028</v>
      </c>
      <c r="G4319" s="135" t="n">
        <v>67</v>
      </c>
      <c r="H4319" s="136" t="n">
        <v>23849.1276734342</v>
      </c>
      <c r="I4319" s="137" t="n">
        <v>2043266.89323349</v>
      </c>
      <c r="J4319" s="138" t="str">
        <f>IF(I4319&gt;0,H4319/I4319,0)</f>
      </c>
      <c r="K4319" s="139" t="str">
        <f>1-EXP(-J4319)</f>
      </c>
      <c r="L4319" s="140" t="str">
        <f>IF(G4319=30,1,M4318)</f>
      </c>
      <c r="M4319" s="141" t="str">
        <f>L4319*(1-K4319)</f>
      </c>
    </row>
    <row r="4320">
      <c r="A4320" t="s">
        <v>148</v>
      </c>
      <c r="B4320" t="s">
        <v>172</v>
      </c>
      <c r="C4320" s="4" t="s">
        <v>173</v>
      </c>
      <c r="D4320" t="s">
        <v>166</v>
      </c>
      <c r="E4320" t="s">
        <v>451</v>
      </c>
      <c r="F4320" s="134" t="n">
        <v>2028</v>
      </c>
      <c r="G4320" s="135" t="n">
        <v>68</v>
      </c>
      <c r="H4320" s="136" t="n">
        <v>24541.8245193195</v>
      </c>
      <c r="I4320" s="137" t="n">
        <v>1916546.61829599</v>
      </c>
      <c r="J4320" s="138" t="str">
        <f>IF(I4320&gt;0,H4320/I4320,0)</f>
      </c>
      <c r="K4320" s="139" t="str">
        <f>1-EXP(-J4320)</f>
      </c>
      <c r="L4320" s="140" t="str">
        <f>IF(G4320=30,1,M4319)</f>
      </c>
      <c r="M4320" s="141" t="str">
        <f>L4320*(1-K4320)</f>
      </c>
    </row>
    <row r="4321">
      <c r="A4321" t="s">
        <v>148</v>
      </c>
      <c r="B4321" t="s">
        <v>172</v>
      </c>
      <c r="C4321" s="4" t="s">
        <v>173</v>
      </c>
      <c r="D4321" t="s">
        <v>166</v>
      </c>
      <c r="E4321" t="s">
        <v>451</v>
      </c>
      <c r="F4321" s="134" t="n">
        <v>2028</v>
      </c>
      <c r="G4321" s="135" t="n">
        <v>69</v>
      </c>
      <c r="H4321" s="136" t="n">
        <v>25081.4570790369</v>
      </c>
      <c r="I4321" s="137" t="n">
        <v>1784275.25868107</v>
      </c>
      <c r="J4321" s="138" t="str">
        <f>IF(I4321&gt;0,H4321/I4321,0)</f>
      </c>
      <c r="K4321" s="139" t="str">
        <f>1-EXP(-J4321)</f>
      </c>
      <c r="L4321" s="140" t="str">
        <f>IF(G4321=30,1,M4320)</f>
      </c>
      <c r="M4321" s="141" t="str">
        <f>L4321*(1-K4321)</f>
      </c>
    </row>
    <row r="4322">
      <c r="A4322" t="s">
        <v>148</v>
      </c>
      <c r="B4322" t="s">
        <v>172</v>
      </c>
      <c r="C4322" s="4" t="s">
        <v>173</v>
      </c>
      <c r="D4322" t="s">
        <v>166</v>
      </c>
      <c r="E4322" t="s">
        <v>451</v>
      </c>
      <c r="F4322" s="134" t="n">
        <v>2029</v>
      </c>
      <c r="G4322" s="135" t="n">
        <v>30</v>
      </c>
      <c r="H4322" s="136" t="n">
        <v>952.635026268354</v>
      </c>
      <c r="I4322" s="137" t="n">
        <v>4353629.5430579</v>
      </c>
      <c r="J4322" s="138" t="str">
        <f>IF(I4322&gt;0,H4322/I4322,0)</f>
      </c>
      <c r="K4322" s="139" t="str">
        <f>1-EXP(-J4322)</f>
      </c>
      <c r="L4322" s="140" t="str">
        <f>IF(G4322=30,1,M4321)</f>
      </c>
      <c r="M4322" s="141" t="str">
        <f>L4322*(1-K4322)</f>
      </c>
    </row>
    <row r="4323">
      <c r="A4323" t="s">
        <v>148</v>
      </c>
      <c r="B4323" t="s">
        <v>172</v>
      </c>
      <c r="C4323" s="4" t="s">
        <v>173</v>
      </c>
      <c r="D4323" t="s">
        <v>166</v>
      </c>
      <c r="E4323" t="s">
        <v>451</v>
      </c>
      <c r="F4323" s="134" t="n">
        <v>2029</v>
      </c>
      <c r="G4323" s="135" t="n">
        <v>31</v>
      </c>
      <c r="H4323" s="136" t="n">
        <v>1100.84343238128</v>
      </c>
      <c r="I4323" s="137" t="n">
        <v>4413848.29041164</v>
      </c>
      <c r="J4323" s="138" t="str">
        <f>IF(I4323&gt;0,H4323/I4323,0)</f>
      </c>
      <c r="K4323" s="139" t="str">
        <f>1-EXP(-J4323)</f>
      </c>
      <c r="L4323" s="140" t="str">
        <f>IF(G4323=30,1,M4322)</f>
      </c>
      <c r="M4323" s="141" t="str">
        <f>L4323*(1-K4323)</f>
      </c>
    </row>
    <row r="4324">
      <c r="A4324" t="s">
        <v>148</v>
      </c>
      <c r="B4324" t="s">
        <v>172</v>
      </c>
      <c r="C4324" s="4" t="s">
        <v>173</v>
      </c>
      <c r="D4324" t="s">
        <v>166</v>
      </c>
      <c r="E4324" t="s">
        <v>451</v>
      </c>
      <c r="F4324" s="134" t="n">
        <v>2029</v>
      </c>
      <c r="G4324" s="135" t="n">
        <v>32</v>
      </c>
      <c r="H4324" s="136" t="n">
        <v>1386.30796451726</v>
      </c>
      <c r="I4324" s="137" t="n">
        <v>4555485.63259152</v>
      </c>
      <c r="J4324" s="138" t="str">
        <f>IF(I4324&gt;0,H4324/I4324,0)</f>
      </c>
      <c r="K4324" s="139" t="str">
        <f>1-EXP(-J4324)</f>
      </c>
      <c r="L4324" s="140" t="str">
        <f>IF(G4324=30,1,M4323)</f>
      </c>
      <c r="M4324" s="141" t="str">
        <f>L4324*(1-K4324)</f>
      </c>
    </row>
    <row r="4325">
      <c r="A4325" t="s">
        <v>148</v>
      </c>
      <c r="B4325" t="s">
        <v>172</v>
      </c>
      <c r="C4325" s="4" t="s">
        <v>173</v>
      </c>
      <c r="D4325" t="s">
        <v>166</v>
      </c>
      <c r="E4325" t="s">
        <v>451</v>
      </c>
      <c r="F4325" s="134" t="n">
        <v>2029</v>
      </c>
      <c r="G4325" s="135" t="n">
        <v>33</v>
      </c>
      <c r="H4325" s="136" t="n">
        <v>1446.46192084437</v>
      </c>
      <c r="I4325" s="137" t="n">
        <v>4512927.83279417</v>
      </c>
      <c r="J4325" s="138" t="str">
        <f>IF(I4325&gt;0,H4325/I4325,0)</f>
      </c>
      <c r="K4325" s="139" t="str">
        <f>1-EXP(-J4325)</f>
      </c>
      <c r="L4325" s="140" t="str">
        <f>IF(G4325=30,1,M4324)</f>
      </c>
      <c r="M4325" s="141" t="str">
        <f>L4325*(1-K4325)</f>
      </c>
    </row>
    <row r="4326">
      <c r="A4326" t="s">
        <v>148</v>
      </c>
      <c r="B4326" t="s">
        <v>172</v>
      </c>
      <c r="C4326" s="4" t="s">
        <v>173</v>
      </c>
      <c r="D4326" t="s">
        <v>166</v>
      </c>
      <c r="E4326" t="s">
        <v>451</v>
      </c>
      <c r="F4326" s="134" t="n">
        <v>2029</v>
      </c>
      <c r="G4326" s="135" t="n">
        <v>34</v>
      </c>
      <c r="H4326" s="136" t="n">
        <v>1508.11425484727</v>
      </c>
      <c r="I4326" s="137" t="n">
        <v>4440177.77303023</v>
      </c>
      <c r="J4326" s="138" t="str">
        <f>IF(I4326&gt;0,H4326/I4326,0)</f>
      </c>
      <c r="K4326" s="139" t="str">
        <f>1-EXP(-J4326)</f>
      </c>
      <c r="L4326" s="140" t="str">
        <f>IF(G4326=30,1,M4325)</f>
      </c>
      <c r="M4326" s="141" t="str">
        <f>L4326*(1-K4326)</f>
      </c>
    </row>
    <row r="4327">
      <c r="A4327" t="s">
        <v>148</v>
      </c>
      <c r="B4327" t="s">
        <v>172</v>
      </c>
      <c r="C4327" s="4" t="s">
        <v>173</v>
      </c>
      <c r="D4327" t="s">
        <v>166</v>
      </c>
      <c r="E4327" t="s">
        <v>451</v>
      </c>
      <c r="F4327" s="134" t="n">
        <v>2029</v>
      </c>
      <c r="G4327" s="135" t="n">
        <v>35</v>
      </c>
      <c r="H4327" s="136" t="n">
        <v>2031.38942757207</v>
      </c>
      <c r="I4327" s="137" t="n">
        <v>4383276.04149769</v>
      </c>
      <c r="J4327" s="138" t="str">
        <f>IF(I4327&gt;0,H4327/I4327,0)</f>
      </c>
      <c r="K4327" s="139" t="str">
        <f>1-EXP(-J4327)</f>
      </c>
      <c r="L4327" s="140" t="str">
        <f>IF(G4327=30,1,M4326)</f>
      </c>
      <c r="M4327" s="141" t="str">
        <f>L4327*(1-K4327)</f>
      </c>
    </row>
    <row r="4328">
      <c r="A4328" t="s">
        <v>148</v>
      </c>
      <c r="B4328" t="s">
        <v>172</v>
      </c>
      <c r="C4328" s="4" t="s">
        <v>173</v>
      </c>
      <c r="D4328" t="s">
        <v>166</v>
      </c>
      <c r="E4328" t="s">
        <v>451</v>
      </c>
      <c r="F4328" s="134" t="n">
        <v>2029</v>
      </c>
      <c r="G4328" s="135" t="n">
        <v>36</v>
      </c>
      <c r="H4328" s="136" t="n">
        <v>2142.47612320048</v>
      </c>
      <c r="I4328" s="137" t="n">
        <v>4329525.75062296</v>
      </c>
      <c r="J4328" s="138" t="str">
        <f>IF(I4328&gt;0,H4328/I4328,0)</f>
      </c>
      <c r="K4328" s="139" t="str">
        <f>1-EXP(-J4328)</f>
      </c>
      <c r="L4328" s="140" t="str">
        <f>IF(G4328=30,1,M4327)</f>
      </c>
      <c r="M4328" s="141" t="str">
        <f>L4328*(1-K4328)</f>
      </c>
    </row>
    <row r="4329">
      <c r="A4329" t="s">
        <v>148</v>
      </c>
      <c r="B4329" t="s">
        <v>172</v>
      </c>
      <c r="C4329" s="4" t="s">
        <v>173</v>
      </c>
      <c r="D4329" t="s">
        <v>166</v>
      </c>
      <c r="E4329" t="s">
        <v>451</v>
      </c>
      <c r="F4329" s="134" t="n">
        <v>2029</v>
      </c>
      <c r="G4329" s="135" t="n">
        <v>37</v>
      </c>
      <c r="H4329" s="136" t="n">
        <v>2316.59455367279</v>
      </c>
      <c r="I4329" s="137" t="n">
        <v>4367850.5271534</v>
      </c>
      <c r="J4329" s="138" t="str">
        <f>IF(I4329&gt;0,H4329/I4329,0)</f>
      </c>
      <c r="K4329" s="139" t="str">
        <f>1-EXP(-J4329)</f>
      </c>
      <c r="L4329" s="140" t="str">
        <f>IF(G4329=30,1,M4328)</f>
      </c>
      <c r="M4329" s="141" t="str">
        <f>L4329*(1-K4329)</f>
      </c>
    </row>
    <row r="4330">
      <c r="A4330" t="s">
        <v>148</v>
      </c>
      <c r="B4330" t="s">
        <v>172</v>
      </c>
      <c r="C4330" s="4" t="s">
        <v>173</v>
      </c>
      <c r="D4330" t="s">
        <v>166</v>
      </c>
      <c r="E4330" t="s">
        <v>451</v>
      </c>
      <c r="F4330" s="134" t="n">
        <v>2029</v>
      </c>
      <c r="G4330" s="135" t="n">
        <v>38</v>
      </c>
      <c r="H4330" s="136" t="n">
        <v>2499.74093464919</v>
      </c>
      <c r="I4330" s="137" t="n">
        <v>4386481.75010891</v>
      </c>
      <c r="J4330" s="138" t="str">
        <f>IF(I4330&gt;0,H4330/I4330,0)</f>
      </c>
      <c r="K4330" s="139" t="str">
        <f>1-EXP(-J4330)</f>
      </c>
      <c r="L4330" s="140" t="str">
        <f>IF(G4330=30,1,M4329)</f>
      </c>
      <c r="M4330" s="141" t="str">
        <f>L4330*(1-K4330)</f>
      </c>
    </row>
    <row r="4331">
      <c r="A4331" t="s">
        <v>148</v>
      </c>
      <c r="B4331" t="s">
        <v>172</v>
      </c>
      <c r="C4331" s="4" t="s">
        <v>173</v>
      </c>
      <c r="D4331" t="s">
        <v>166</v>
      </c>
      <c r="E4331" t="s">
        <v>451</v>
      </c>
      <c r="F4331" s="134" t="n">
        <v>2029</v>
      </c>
      <c r="G4331" s="135" t="n">
        <v>39</v>
      </c>
      <c r="H4331" s="136" t="n">
        <v>3792.81123234489</v>
      </c>
      <c r="I4331" s="137" t="n">
        <v>6459597.85957737</v>
      </c>
      <c r="J4331" s="138" t="str">
        <f>IF(I4331&gt;0,H4331/I4331,0)</f>
      </c>
      <c r="K4331" s="139" t="str">
        <f>1-EXP(-J4331)</f>
      </c>
      <c r="L4331" s="140" t="str">
        <f>IF(G4331=30,1,M4330)</f>
      </c>
      <c r="M4331" s="141" t="str">
        <f>L4331*(1-K4331)</f>
      </c>
    </row>
    <row r="4332">
      <c r="A4332" t="s">
        <v>148</v>
      </c>
      <c r="B4332" t="s">
        <v>172</v>
      </c>
      <c r="C4332" s="4" t="s">
        <v>173</v>
      </c>
      <c r="D4332" t="s">
        <v>166</v>
      </c>
      <c r="E4332" t="s">
        <v>451</v>
      </c>
      <c r="F4332" s="134" t="n">
        <v>2029</v>
      </c>
      <c r="G4332" s="135" t="n">
        <v>40</v>
      </c>
      <c r="H4332" s="136" t="n">
        <v>3588.00376592576</v>
      </c>
      <c r="I4332" s="137" t="n">
        <v>4346278.59562604</v>
      </c>
      <c r="J4332" s="138" t="str">
        <f>IF(I4332&gt;0,H4332/I4332,0)</f>
      </c>
      <c r="K4332" s="139" t="str">
        <f>1-EXP(-J4332)</f>
      </c>
      <c r="L4332" s="140" t="str">
        <f>IF(G4332=30,1,M4331)</f>
      </c>
      <c r="M4332" s="141" t="str">
        <f>L4332*(1-K4332)</f>
      </c>
    </row>
    <row r="4333">
      <c r="A4333" t="s">
        <v>148</v>
      </c>
      <c r="B4333" t="s">
        <v>172</v>
      </c>
      <c r="C4333" s="4" t="s">
        <v>173</v>
      </c>
      <c r="D4333" t="s">
        <v>166</v>
      </c>
      <c r="E4333" t="s">
        <v>451</v>
      </c>
      <c r="F4333" s="134" t="n">
        <v>2029</v>
      </c>
      <c r="G4333" s="135" t="n">
        <v>41</v>
      </c>
      <c r="H4333" s="136" t="n">
        <v>3863.97885055653</v>
      </c>
      <c r="I4333" s="137" t="n">
        <v>4329453.64230416</v>
      </c>
      <c r="J4333" s="138" t="str">
        <f>IF(I4333&gt;0,H4333/I4333,0)</f>
      </c>
      <c r="K4333" s="139" t="str">
        <f>1-EXP(-J4333)</f>
      </c>
      <c r="L4333" s="140" t="str">
        <f>IF(G4333=30,1,M4332)</f>
      </c>
      <c r="M4333" s="141" t="str">
        <f>L4333*(1-K4333)</f>
      </c>
    </row>
    <row r="4334">
      <c r="A4334" t="s">
        <v>148</v>
      </c>
      <c r="B4334" t="s">
        <v>172</v>
      </c>
      <c r="C4334" s="4" t="s">
        <v>173</v>
      </c>
      <c r="D4334" t="s">
        <v>166</v>
      </c>
      <c r="E4334" t="s">
        <v>451</v>
      </c>
      <c r="F4334" s="134" t="n">
        <v>2029</v>
      </c>
      <c r="G4334" s="135" t="n">
        <v>42</v>
      </c>
      <c r="H4334" s="136" t="n">
        <v>4063.00546712576</v>
      </c>
      <c r="I4334" s="137" t="n">
        <v>4197600.25449211</v>
      </c>
      <c r="J4334" s="138" t="str">
        <f>IF(I4334&gt;0,H4334/I4334,0)</f>
      </c>
      <c r="K4334" s="139" t="str">
        <f>1-EXP(-J4334)</f>
      </c>
      <c r="L4334" s="140" t="str">
        <f>IF(G4334=30,1,M4333)</f>
      </c>
      <c r="M4334" s="141" t="str">
        <f>L4334*(1-K4334)</f>
      </c>
    </row>
    <row r="4335">
      <c r="A4335" t="s">
        <v>148</v>
      </c>
      <c r="B4335" t="s">
        <v>172</v>
      </c>
      <c r="C4335" s="4" t="s">
        <v>173</v>
      </c>
      <c r="D4335" t="s">
        <v>166</v>
      </c>
      <c r="E4335" t="s">
        <v>451</v>
      </c>
      <c r="F4335" s="134" t="n">
        <v>2029</v>
      </c>
      <c r="G4335" s="135" t="n">
        <v>43</v>
      </c>
      <c r="H4335" s="136" t="n">
        <v>4384.74771296984</v>
      </c>
      <c r="I4335" s="137" t="n">
        <v>4163722.28331603</v>
      </c>
      <c r="J4335" s="138" t="str">
        <f>IF(I4335&gt;0,H4335/I4335,0)</f>
      </c>
      <c r="K4335" s="139" t="str">
        <f>1-EXP(-J4335)</f>
      </c>
      <c r="L4335" s="140" t="str">
        <f>IF(G4335=30,1,M4334)</f>
      </c>
      <c r="M4335" s="141" t="str">
        <f>L4335*(1-K4335)</f>
      </c>
    </row>
    <row r="4336">
      <c r="A4336" t="s">
        <v>148</v>
      </c>
      <c r="B4336" t="s">
        <v>172</v>
      </c>
      <c r="C4336" s="4" t="s">
        <v>173</v>
      </c>
      <c r="D4336" t="s">
        <v>166</v>
      </c>
      <c r="E4336" t="s">
        <v>451</v>
      </c>
      <c r="F4336" s="134" t="n">
        <v>2029</v>
      </c>
      <c r="G4336" s="135" t="n">
        <v>44</v>
      </c>
      <c r="H4336" s="136" t="n">
        <v>4855.00066453181</v>
      </c>
      <c r="I4336" s="137" t="n">
        <v>4223775.01497328</v>
      </c>
      <c r="J4336" s="138" t="str">
        <f>IF(I4336&gt;0,H4336/I4336,0)</f>
      </c>
      <c r="K4336" s="139" t="str">
        <f>1-EXP(-J4336)</f>
      </c>
      <c r="L4336" s="140" t="str">
        <f>IF(G4336=30,1,M4335)</f>
      </c>
      <c r="M4336" s="141" t="str">
        <f>L4336*(1-K4336)</f>
      </c>
    </row>
    <row r="4337">
      <c r="A4337" t="s">
        <v>148</v>
      </c>
      <c r="B4337" t="s">
        <v>172</v>
      </c>
      <c r="C4337" s="4" t="s">
        <v>173</v>
      </c>
      <c r="D4337" t="s">
        <v>166</v>
      </c>
      <c r="E4337" t="s">
        <v>451</v>
      </c>
      <c r="F4337" s="134" t="n">
        <v>2029</v>
      </c>
      <c r="G4337" s="135" t="n">
        <v>45</v>
      </c>
      <c r="H4337" s="136" t="n">
        <v>6409.66853551098</v>
      </c>
      <c r="I4337" s="137" t="n">
        <v>4309104.84194106</v>
      </c>
      <c r="J4337" s="138" t="str">
        <f>IF(I4337&gt;0,H4337/I4337,0)</f>
      </c>
      <c r="K4337" s="139" t="str">
        <f>1-EXP(-J4337)</f>
      </c>
      <c r="L4337" s="140" t="str">
        <f>IF(G4337=30,1,M4336)</f>
      </c>
      <c r="M4337" s="141" t="str">
        <f>L4337*(1-K4337)</f>
      </c>
    </row>
    <row r="4338">
      <c r="A4338" t="s">
        <v>148</v>
      </c>
      <c r="B4338" t="s">
        <v>172</v>
      </c>
      <c r="C4338" s="4" t="s">
        <v>173</v>
      </c>
      <c r="D4338" t="s">
        <v>166</v>
      </c>
      <c r="E4338" t="s">
        <v>451</v>
      </c>
      <c r="F4338" s="134" t="n">
        <v>2029</v>
      </c>
      <c r="G4338" s="135" t="n">
        <v>46</v>
      </c>
      <c r="H4338" s="136" t="n">
        <v>6971.24154261115</v>
      </c>
      <c r="I4338" s="137" t="n">
        <v>4284232.04618277</v>
      </c>
      <c r="J4338" s="138" t="str">
        <f>IF(I4338&gt;0,H4338/I4338,0)</f>
      </c>
      <c r="K4338" s="139" t="str">
        <f>1-EXP(-J4338)</f>
      </c>
      <c r="L4338" s="140" t="str">
        <f>IF(G4338=30,1,M4337)</f>
      </c>
      <c r="M4338" s="141" t="str">
        <f>L4338*(1-K4338)</f>
      </c>
    </row>
    <row r="4339">
      <c r="A4339" t="s">
        <v>148</v>
      </c>
      <c r="B4339" t="s">
        <v>172</v>
      </c>
      <c r="C4339" s="4" t="s">
        <v>173</v>
      </c>
      <c r="D4339" t="s">
        <v>166</v>
      </c>
      <c r="E4339" t="s">
        <v>451</v>
      </c>
      <c r="F4339" s="134" t="n">
        <v>2029</v>
      </c>
      <c r="G4339" s="135" t="n">
        <v>47</v>
      </c>
      <c r="H4339" s="136" t="n">
        <v>7401.05102425094</v>
      </c>
      <c r="I4339" s="137" t="n">
        <v>4147690.55290407</v>
      </c>
      <c r="J4339" s="138" t="str">
        <f>IF(I4339&gt;0,H4339/I4339,0)</f>
      </c>
      <c r="K4339" s="139" t="str">
        <f>1-EXP(-J4339)</f>
      </c>
      <c r="L4339" s="140" t="str">
        <f>IF(G4339=30,1,M4338)</f>
      </c>
      <c r="M4339" s="141" t="str">
        <f>L4339*(1-K4339)</f>
      </c>
    </row>
    <row r="4340">
      <c r="A4340" t="s">
        <v>148</v>
      </c>
      <c r="B4340" t="s">
        <v>172</v>
      </c>
      <c r="C4340" s="4" t="s">
        <v>173</v>
      </c>
      <c r="D4340" t="s">
        <v>166</v>
      </c>
      <c r="E4340" t="s">
        <v>451</v>
      </c>
      <c r="F4340" s="134" t="n">
        <v>2029</v>
      </c>
      <c r="G4340" s="135" t="n">
        <v>48</v>
      </c>
      <c r="H4340" s="136" t="n">
        <v>7962.69430724764</v>
      </c>
      <c r="I4340" s="137" t="n">
        <v>4073603.76730633</v>
      </c>
      <c r="J4340" s="138" t="str">
        <f>IF(I4340&gt;0,H4340/I4340,0)</f>
      </c>
      <c r="K4340" s="139" t="str">
        <f>1-EXP(-J4340)</f>
      </c>
      <c r="L4340" s="140" t="str">
        <f>IF(G4340=30,1,M4339)</f>
      </c>
      <c r="M4340" s="141" t="str">
        <f>L4340*(1-K4340)</f>
      </c>
    </row>
    <row r="4341">
      <c r="A4341" t="s">
        <v>148</v>
      </c>
      <c r="B4341" t="s">
        <v>172</v>
      </c>
      <c r="C4341" s="4" t="s">
        <v>173</v>
      </c>
      <c r="D4341" t="s">
        <v>166</v>
      </c>
      <c r="E4341" t="s">
        <v>451</v>
      </c>
      <c r="F4341" s="134" t="n">
        <v>2029</v>
      </c>
      <c r="G4341" s="135" t="n">
        <v>49</v>
      </c>
      <c r="H4341" s="136" t="n">
        <v>8591.21255459247</v>
      </c>
      <c r="I4341" s="137" t="n">
        <v>4015352.56141863</v>
      </c>
      <c r="J4341" s="138" t="str">
        <f>IF(I4341&gt;0,H4341/I4341,0)</f>
      </c>
      <c r="K4341" s="139" t="str">
        <f>1-EXP(-J4341)</f>
      </c>
      <c r="L4341" s="140" t="str">
        <f>IF(G4341=30,1,M4340)</f>
      </c>
      <c r="M4341" s="141" t="str">
        <f>L4341*(1-K4341)</f>
      </c>
    </row>
    <row r="4342">
      <c r="A4342" t="s">
        <v>148</v>
      </c>
      <c r="B4342" t="s">
        <v>172</v>
      </c>
      <c r="C4342" s="4" t="s">
        <v>173</v>
      </c>
      <c r="D4342" t="s">
        <v>166</v>
      </c>
      <c r="E4342" t="s">
        <v>451</v>
      </c>
      <c r="F4342" s="134" t="n">
        <v>2029</v>
      </c>
      <c r="G4342" s="135" t="n">
        <v>50</v>
      </c>
      <c r="H4342" s="136" t="n">
        <v>9855.84382330834</v>
      </c>
      <c r="I4342" s="137" t="n">
        <v>3951605.72369562</v>
      </c>
      <c r="J4342" s="138" t="str">
        <f>IF(I4342&gt;0,H4342/I4342,0)</f>
      </c>
      <c r="K4342" s="139" t="str">
        <f>1-EXP(-J4342)</f>
      </c>
      <c r="L4342" s="140" t="str">
        <f>IF(G4342=30,1,M4341)</f>
      </c>
      <c r="M4342" s="141" t="str">
        <f>L4342*(1-K4342)</f>
      </c>
    </row>
    <row r="4343">
      <c r="A4343" t="s">
        <v>148</v>
      </c>
      <c r="B4343" t="s">
        <v>172</v>
      </c>
      <c r="C4343" s="4" t="s">
        <v>173</v>
      </c>
      <c r="D4343" t="s">
        <v>166</v>
      </c>
      <c r="E4343" t="s">
        <v>451</v>
      </c>
      <c r="F4343" s="134" t="n">
        <v>2029</v>
      </c>
      <c r="G4343" s="135" t="n">
        <v>51</v>
      </c>
      <c r="H4343" s="136" t="n">
        <v>10547.733361481</v>
      </c>
      <c r="I4343" s="137" t="n">
        <v>3867475.058915</v>
      </c>
      <c r="J4343" s="138" t="str">
        <f>IF(I4343&gt;0,H4343/I4343,0)</f>
      </c>
      <c r="K4343" s="139" t="str">
        <f>1-EXP(-J4343)</f>
      </c>
      <c r="L4343" s="140" t="str">
        <f>IF(G4343=30,1,M4342)</f>
      </c>
      <c r="M4343" s="141" t="str">
        <f>L4343*(1-K4343)</f>
      </c>
    </row>
    <row r="4344">
      <c r="A4344" t="s">
        <v>148</v>
      </c>
      <c r="B4344" t="s">
        <v>172</v>
      </c>
      <c r="C4344" s="4" t="s">
        <v>173</v>
      </c>
      <c r="D4344" t="s">
        <v>166</v>
      </c>
      <c r="E4344" t="s">
        <v>451</v>
      </c>
      <c r="F4344" s="134" t="n">
        <v>2029</v>
      </c>
      <c r="G4344" s="135" t="n">
        <v>52</v>
      </c>
      <c r="H4344" s="136" t="n">
        <v>11334.2133469066</v>
      </c>
      <c r="I4344" s="137" t="n">
        <v>3801223.20113122</v>
      </c>
      <c r="J4344" s="138" t="str">
        <f>IF(I4344&gt;0,H4344/I4344,0)</f>
      </c>
      <c r="K4344" s="139" t="str">
        <f>1-EXP(-J4344)</f>
      </c>
      <c r="L4344" s="140" t="str">
        <f>IF(G4344=30,1,M4343)</f>
      </c>
      <c r="M4344" s="141" t="str">
        <f>L4344*(1-K4344)</f>
      </c>
    </row>
    <row r="4345">
      <c r="A4345" t="s">
        <v>148</v>
      </c>
      <c r="B4345" t="s">
        <v>172</v>
      </c>
      <c r="C4345" s="4" t="s">
        <v>173</v>
      </c>
      <c r="D4345" t="s">
        <v>166</v>
      </c>
      <c r="E4345" t="s">
        <v>451</v>
      </c>
      <c r="F4345" s="134" t="n">
        <v>2029</v>
      </c>
      <c r="G4345" s="135" t="n">
        <v>53</v>
      </c>
      <c r="H4345" s="136" t="n">
        <v>12122.7361336266</v>
      </c>
      <c r="I4345" s="137" t="n">
        <v>3723064.95538527</v>
      </c>
      <c r="J4345" s="138" t="str">
        <f>IF(I4345&gt;0,H4345/I4345,0)</f>
      </c>
      <c r="K4345" s="139" t="str">
        <f>1-EXP(-J4345)</f>
      </c>
      <c r="L4345" s="140" t="str">
        <f>IF(G4345=30,1,M4344)</f>
      </c>
      <c r="M4345" s="141" t="str">
        <f>L4345*(1-K4345)</f>
      </c>
    </row>
    <row r="4346">
      <c r="A4346" t="s">
        <v>148</v>
      </c>
      <c r="B4346" t="s">
        <v>172</v>
      </c>
      <c r="C4346" s="4" t="s">
        <v>173</v>
      </c>
      <c r="D4346" t="s">
        <v>166</v>
      </c>
      <c r="E4346" t="s">
        <v>451</v>
      </c>
      <c r="F4346" s="134" t="n">
        <v>2029</v>
      </c>
      <c r="G4346" s="135" t="n">
        <v>54</v>
      </c>
      <c r="H4346" s="136" t="n">
        <v>12959.4515096467</v>
      </c>
      <c r="I4346" s="137" t="n">
        <v>3644140.89251895</v>
      </c>
      <c r="J4346" s="138" t="str">
        <f>IF(I4346&gt;0,H4346/I4346,0)</f>
      </c>
      <c r="K4346" s="139" t="str">
        <f>1-EXP(-J4346)</f>
      </c>
      <c r="L4346" s="140" t="str">
        <f>IF(G4346=30,1,M4345)</f>
      </c>
      <c r="M4346" s="141" t="str">
        <f>L4346*(1-K4346)</f>
      </c>
    </row>
    <row r="4347">
      <c r="A4347" t="s">
        <v>148</v>
      </c>
      <c r="B4347" t="s">
        <v>172</v>
      </c>
      <c r="C4347" s="4" t="s">
        <v>173</v>
      </c>
      <c r="D4347" t="s">
        <v>166</v>
      </c>
      <c r="E4347" t="s">
        <v>451</v>
      </c>
      <c r="F4347" s="134" t="n">
        <v>2029</v>
      </c>
      <c r="G4347" s="135" t="n">
        <v>55</v>
      </c>
      <c r="H4347" s="136" t="n">
        <v>13906.0612667705</v>
      </c>
      <c r="I4347" s="137" t="n">
        <v>3537697.66319641</v>
      </c>
      <c r="J4347" s="138" t="str">
        <f>IF(I4347&gt;0,H4347/I4347,0)</f>
      </c>
      <c r="K4347" s="139" t="str">
        <f>1-EXP(-J4347)</f>
      </c>
      <c r="L4347" s="140" t="str">
        <f>IF(G4347=30,1,M4346)</f>
      </c>
      <c r="M4347" s="141" t="str">
        <f>L4347*(1-K4347)</f>
      </c>
    </row>
    <row r="4348">
      <c r="A4348" t="s">
        <v>148</v>
      </c>
      <c r="B4348" t="s">
        <v>172</v>
      </c>
      <c r="C4348" s="4" t="s">
        <v>173</v>
      </c>
      <c r="D4348" t="s">
        <v>166</v>
      </c>
      <c r="E4348" t="s">
        <v>451</v>
      </c>
      <c r="F4348" s="134" t="n">
        <v>2029</v>
      </c>
      <c r="G4348" s="135" t="n">
        <v>56</v>
      </c>
      <c r="H4348" s="136" t="n">
        <v>14972.958232392</v>
      </c>
      <c r="I4348" s="137" t="n">
        <v>3490707.80978033</v>
      </c>
      <c r="J4348" s="138" t="str">
        <f>IF(I4348&gt;0,H4348/I4348,0)</f>
      </c>
      <c r="K4348" s="139" t="str">
        <f>1-EXP(-J4348)</f>
      </c>
      <c r="L4348" s="140" t="str">
        <f>IF(G4348=30,1,M4347)</f>
      </c>
      <c r="M4348" s="141" t="str">
        <f>L4348*(1-K4348)</f>
      </c>
    </row>
    <row r="4349">
      <c r="A4349" t="s">
        <v>148</v>
      </c>
      <c r="B4349" t="s">
        <v>172</v>
      </c>
      <c r="C4349" s="4" t="s">
        <v>173</v>
      </c>
      <c r="D4349" t="s">
        <v>166</v>
      </c>
      <c r="E4349" t="s">
        <v>451</v>
      </c>
      <c r="F4349" s="134" t="n">
        <v>2029</v>
      </c>
      <c r="G4349" s="135" t="n">
        <v>57</v>
      </c>
      <c r="H4349" s="136" t="n">
        <v>15396.7586340772</v>
      </c>
      <c r="I4349" s="137" t="n">
        <v>3280872.79081738</v>
      </c>
      <c r="J4349" s="138" t="str">
        <f>IF(I4349&gt;0,H4349/I4349,0)</f>
      </c>
      <c r="K4349" s="139" t="str">
        <f>1-EXP(-J4349)</f>
      </c>
      <c r="L4349" s="140" t="str">
        <f>IF(G4349=30,1,M4348)</f>
      </c>
      <c r="M4349" s="141" t="str">
        <f>L4349*(1-K4349)</f>
      </c>
    </row>
    <row r="4350">
      <c r="A4350" t="s">
        <v>148</v>
      </c>
      <c r="B4350" t="s">
        <v>172</v>
      </c>
      <c r="C4350" s="4" t="s">
        <v>173</v>
      </c>
      <c r="D4350" t="s">
        <v>166</v>
      </c>
      <c r="E4350" t="s">
        <v>451</v>
      </c>
      <c r="F4350" s="134" t="n">
        <v>2029</v>
      </c>
      <c r="G4350" s="135" t="n">
        <v>58</v>
      </c>
      <c r="H4350" s="136" t="n">
        <v>16375.0399243358</v>
      </c>
      <c r="I4350" s="137" t="n">
        <v>3192032.60524415</v>
      </c>
      <c r="J4350" s="138" t="str">
        <f>IF(I4350&gt;0,H4350/I4350,0)</f>
      </c>
      <c r="K4350" s="139" t="str">
        <f>1-EXP(-J4350)</f>
      </c>
      <c r="L4350" s="140" t="str">
        <f>IF(G4350=30,1,M4349)</f>
      </c>
      <c r="M4350" s="141" t="str">
        <f>L4350*(1-K4350)</f>
      </c>
    </row>
    <row r="4351">
      <c r="A4351" t="s">
        <v>148</v>
      </c>
      <c r="B4351" t="s">
        <v>172</v>
      </c>
      <c r="C4351" s="4" t="s">
        <v>173</v>
      </c>
      <c r="D4351" t="s">
        <v>166</v>
      </c>
      <c r="E4351" t="s">
        <v>451</v>
      </c>
      <c r="F4351" s="134" t="n">
        <v>2029</v>
      </c>
      <c r="G4351" s="135" t="n">
        <v>59</v>
      </c>
      <c r="H4351" s="136" t="n">
        <v>17432.2357832558</v>
      </c>
      <c r="I4351" s="137" t="n">
        <v>3107485.44587875</v>
      </c>
      <c r="J4351" s="138" t="str">
        <f>IF(I4351&gt;0,H4351/I4351,0)</f>
      </c>
      <c r="K4351" s="139" t="str">
        <f>1-EXP(-J4351)</f>
      </c>
      <c r="L4351" s="140" t="str">
        <f>IF(G4351=30,1,M4350)</f>
      </c>
      <c r="M4351" s="141" t="str">
        <f>L4351*(1-K4351)</f>
      </c>
    </row>
    <row r="4352">
      <c r="A4352" t="s">
        <v>148</v>
      </c>
      <c r="B4352" t="s">
        <v>172</v>
      </c>
      <c r="C4352" s="4" t="s">
        <v>173</v>
      </c>
      <c r="D4352" t="s">
        <v>166</v>
      </c>
      <c r="E4352" t="s">
        <v>451</v>
      </c>
      <c r="F4352" s="134" t="n">
        <v>2029</v>
      </c>
      <c r="G4352" s="135" t="n">
        <v>60</v>
      </c>
      <c r="H4352" s="136" t="n">
        <v>18863.2197273033</v>
      </c>
      <c r="I4352" s="137" t="n">
        <v>3013657.5060791</v>
      </c>
      <c r="J4352" s="138" t="str">
        <f>IF(I4352&gt;0,H4352/I4352,0)</f>
      </c>
      <c r="K4352" s="139" t="str">
        <f>1-EXP(-J4352)</f>
      </c>
      <c r="L4352" s="140" t="str">
        <f>IF(G4352=30,1,M4351)</f>
      </c>
      <c r="M4352" s="141" t="str">
        <f>L4352*(1-K4352)</f>
      </c>
    </row>
    <row r="4353">
      <c r="A4353" t="s">
        <v>148</v>
      </c>
      <c r="B4353" t="s">
        <v>172</v>
      </c>
      <c r="C4353" s="4" t="s">
        <v>173</v>
      </c>
      <c r="D4353" t="s">
        <v>166</v>
      </c>
      <c r="E4353" t="s">
        <v>451</v>
      </c>
      <c r="F4353" s="134" t="n">
        <v>2029</v>
      </c>
      <c r="G4353" s="135" t="n">
        <v>61</v>
      </c>
      <c r="H4353" s="136" t="n">
        <v>19906.6619771575</v>
      </c>
      <c r="I4353" s="137" t="n">
        <v>2899532.50287838</v>
      </c>
      <c r="J4353" s="138" t="str">
        <f>IF(I4353&gt;0,H4353/I4353,0)</f>
      </c>
      <c r="K4353" s="139" t="str">
        <f>1-EXP(-J4353)</f>
      </c>
      <c r="L4353" s="140" t="str">
        <f>IF(G4353=30,1,M4352)</f>
      </c>
      <c r="M4353" s="141" t="str">
        <f>L4353*(1-K4353)</f>
      </c>
    </row>
    <row r="4354">
      <c r="A4354" t="s">
        <v>148</v>
      </c>
      <c r="B4354" t="s">
        <v>172</v>
      </c>
      <c r="C4354" s="4" t="s">
        <v>173</v>
      </c>
      <c r="D4354" t="s">
        <v>166</v>
      </c>
      <c r="E4354" t="s">
        <v>451</v>
      </c>
      <c r="F4354" s="134" t="n">
        <v>2029</v>
      </c>
      <c r="G4354" s="135" t="n">
        <v>62</v>
      </c>
      <c r="H4354" s="136" t="n">
        <v>20714.6482679206</v>
      </c>
      <c r="I4354" s="137" t="n">
        <v>2755028.09703898</v>
      </c>
      <c r="J4354" s="138" t="str">
        <f>IF(I4354&gt;0,H4354/I4354,0)</f>
      </c>
      <c r="K4354" s="139" t="str">
        <f>1-EXP(-J4354)</f>
      </c>
      <c r="L4354" s="140" t="str">
        <f>IF(G4354=30,1,M4353)</f>
      </c>
      <c r="M4354" s="141" t="str">
        <f>L4354*(1-K4354)</f>
      </c>
    </row>
    <row r="4355">
      <c r="A4355" t="s">
        <v>148</v>
      </c>
      <c r="B4355" t="s">
        <v>172</v>
      </c>
      <c r="C4355" s="4" t="s">
        <v>173</v>
      </c>
      <c r="D4355" t="s">
        <v>166</v>
      </c>
      <c r="E4355" t="s">
        <v>451</v>
      </c>
      <c r="F4355" s="134" t="n">
        <v>2029</v>
      </c>
      <c r="G4355" s="135" t="n">
        <v>63</v>
      </c>
      <c r="H4355" s="136" t="n">
        <v>21783.6254344833</v>
      </c>
      <c r="I4355" s="137" t="n">
        <v>2646594.97982772</v>
      </c>
      <c r="J4355" s="138" t="str">
        <f>IF(I4355&gt;0,H4355/I4355,0)</f>
      </c>
      <c r="K4355" s="139" t="str">
        <f>1-EXP(-J4355)</f>
      </c>
      <c r="L4355" s="140" t="str">
        <f>IF(G4355=30,1,M4354)</f>
      </c>
      <c r="M4355" s="141" t="str">
        <f>L4355*(1-K4355)</f>
      </c>
    </row>
    <row r="4356">
      <c r="A4356" t="s">
        <v>148</v>
      </c>
      <c r="B4356" t="s">
        <v>172</v>
      </c>
      <c r="C4356" s="4" t="s">
        <v>173</v>
      </c>
      <c r="D4356" t="s">
        <v>166</v>
      </c>
      <c r="E4356" t="s">
        <v>451</v>
      </c>
      <c r="F4356" s="134" t="n">
        <v>2029</v>
      </c>
      <c r="G4356" s="135" t="n">
        <v>64</v>
      </c>
      <c r="H4356" s="136" t="n">
        <v>22685.6573446619</v>
      </c>
      <c r="I4356" s="137" t="n">
        <v>2516847.52093855</v>
      </c>
      <c r="J4356" s="138" t="str">
        <f>IF(I4356&gt;0,H4356/I4356,0)</f>
      </c>
      <c r="K4356" s="139" t="str">
        <f>1-EXP(-J4356)</f>
      </c>
      <c r="L4356" s="140" t="str">
        <f>IF(G4356=30,1,M4355)</f>
      </c>
      <c r="M4356" s="141" t="str">
        <f>L4356*(1-K4356)</f>
      </c>
    </row>
    <row r="4357">
      <c r="A4357" t="s">
        <v>148</v>
      </c>
      <c r="B4357" t="s">
        <v>172</v>
      </c>
      <c r="C4357" s="4" t="s">
        <v>173</v>
      </c>
      <c r="D4357" t="s">
        <v>166</v>
      </c>
      <c r="E4357" t="s">
        <v>451</v>
      </c>
      <c r="F4357" s="134" t="n">
        <v>2029</v>
      </c>
      <c r="G4357" s="135" t="n">
        <v>65</v>
      </c>
      <c r="H4357" s="136" t="n">
        <v>22918.4481030888</v>
      </c>
      <c r="I4357" s="137" t="n">
        <v>2387339.49787965</v>
      </c>
      <c r="J4357" s="138" t="str">
        <f>IF(I4357&gt;0,H4357/I4357,0)</f>
      </c>
      <c r="K4357" s="139" t="str">
        <f>1-EXP(-J4357)</f>
      </c>
      <c r="L4357" s="140" t="str">
        <f>IF(G4357=30,1,M4356)</f>
      </c>
      <c r="M4357" s="141" t="str">
        <f>L4357*(1-K4357)</f>
      </c>
    </row>
    <row r="4358">
      <c r="A4358" t="s">
        <v>148</v>
      </c>
      <c r="B4358" t="s">
        <v>172</v>
      </c>
      <c r="C4358" s="4" t="s">
        <v>173</v>
      </c>
      <c r="D4358" t="s">
        <v>166</v>
      </c>
      <c r="E4358" t="s">
        <v>451</v>
      </c>
      <c r="F4358" s="134" t="n">
        <v>2029</v>
      </c>
      <c r="G4358" s="135" t="n">
        <v>66</v>
      </c>
      <c r="H4358" s="136" t="n">
        <v>23807.3374467642</v>
      </c>
      <c r="I4358" s="137" t="n">
        <v>2262855.44750915</v>
      </c>
      <c r="J4358" s="138" t="str">
        <f>IF(I4358&gt;0,H4358/I4358,0)</f>
      </c>
      <c r="K4358" s="139" t="str">
        <f>1-EXP(-J4358)</f>
      </c>
      <c r="L4358" s="140" t="str">
        <f>IF(G4358=30,1,M4357)</f>
      </c>
      <c r="M4358" s="141" t="str">
        <f>L4358*(1-K4358)</f>
      </c>
    </row>
    <row r="4359">
      <c r="A4359" t="s">
        <v>148</v>
      </c>
      <c r="B4359" t="s">
        <v>172</v>
      </c>
      <c r="C4359" s="4" t="s">
        <v>173</v>
      </c>
      <c r="D4359" t="s">
        <v>166</v>
      </c>
      <c r="E4359" t="s">
        <v>451</v>
      </c>
      <c r="F4359" s="134" t="n">
        <v>2029</v>
      </c>
      <c r="G4359" s="135" t="n">
        <v>67</v>
      </c>
      <c r="H4359" s="136" t="n">
        <v>24475.1985021293</v>
      </c>
      <c r="I4359" s="137" t="n">
        <v>2113293.78134551</v>
      </c>
      <c r="J4359" s="138" t="str">
        <f>IF(I4359&gt;0,H4359/I4359,0)</f>
      </c>
      <c r="K4359" s="139" t="str">
        <f>1-EXP(-J4359)</f>
      </c>
      <c r="L4359" s="140" t="str">
        <f>IF(G4359=30,1,M4358)</f>
      </c>
      <c r="M4359" s="141" t="str">
        <f>L4359*(1-K4359)</f>
      </c>
    </row>
    <row r="4360">
      <c r="A4360" t="s">
        <v>148</v>
      </c>
      <c r="B4360" t="s">
        <v>172</v>
      </c>
      <c r="C4360" s="4" t="s">
        <v>173</v>
      </c>
      <c r="D4360" t="s">
        <v>166</v>
      </c>
      <c r="E4360" t="s">
        <v>451</v>
      </c>
      <c r="F4360" s="134" t="n">
        <v>2029</v>
      </c>
      <c r="G4360" s="135" t="n">
        <v>68</v>
      </c>
      <c r="H4360" s="136" t="n">
        <v>25269.3338569163</v>
      </c>
      <c r="I4360" s="137" t="n">
        <v>1988425.7961531</v>
      </c>
      <c r="J4360" s="138" t="str">
        <f>IF(I4360&gt;0,H4360/I4360,0)</f>
      </c>
      <c r="K4360" s="139" t="str">
        <f>1-EXP(-J4360)</f>
      </c>
      <c r="L4360" s="140" t="str">
        <f>IF(G4360=30,1,M4359)</f>
      </c>
      <c r="M4360" s="141" t="str">
        <f>L4360*(1-K4360)</f>
      </c>
    </row>
    <row r="4361">
      <c r="A4361" t="s">
        <v>148</v>
      </c>
      <c r="B4361" t="s">
        <v>172</v>
      </c>
      <c r="C4361" s="4" t="s">
        <v>173</v>
      </c>
      <c r="D4361" t="s">
        <v>166</v>
      </c>
      <c r="E4361" t="s">
        <v>451</v>
      </c>
      <c r="F4361" s="134" t="n">
        <v>2029</v>
      </c>
      <c r="G4361" s="135" t="n">
        <v>69</v>
      </c>
      <c r="H4361" s="136" t="n">
        <v>25956.4793171335</v>
      </c>
      <c r="I4361" s="137" t="n">
        <v>1860159.86523967</v>
      </c>
      <c r="J4361" s="138" t="str">
        <f>IF(I4361&gt;0,H4361/I4361,0)</f>
      </c>
      <c r="K4361" s="139" t="str">
        <f>1-EXP(-J4361)</f>
      </c>
      <c r="L4361" s="140" t="str">
        <f>IF(G4361=30,1,M4360)</f>
      </c>
      <c r="M4361" s="141" t="str">
        <f>L4361*(1-K4361)</f>
      </c>
    </row>
    <row r="4362">
      <c r="A4362" t="s">
        <v>148</v>
      </c>
      <c r="B4362" t="s">
        <v>172</v>
      </c>
      <c r="C4362" s="4" t="s">
        <v>173</v>
      </c>
      <c r="D4362" t="s">
        <v>166</v>
      </c>
      <c r="E4362" t="s">
        <v>451</v>
      </c>
      <c r="F4362" s="134" t="n">
        <v>2030</v>
      </c>
      <c r="G4362" s="135" t="n">
        <v>30</v>
      </c>
      <c r="H4362" s="136" t="n">
        <v>937.986081394353</v>
      </c>
      <c r="I4362" s="137" t="n">
        <v>4327168.07641528</v>
      </c>
      <c r="J4362" s="138" t="str">
        <f>IF(I4362&gt;0,H4362/I4362,0)</f>
      </c>
      <c r="K4362" s="139" t="str">
        <f>1-EXP(-J4362)</f>
      </c>
      <c r="L4362" s="140" t="str">
        <f>IF(G4362=30,1,M4361)</f>
      </c>
      <c r="M4362" s="141" t="str">
        <f>L4362*(1-K4362)</f>
      </c>
    </row>
    <row r="4363">
      <c r="A4363" t="s">
        <v>148</v>
      </c>
      <c r="B4363" t="s">
        <v>172</v>
      </c>
      <c r="C4363" s="4" t="s">
        <v>173</v>
      </c>
      <c r="D4363" t="s">
        <v>166</v>
      </c>
      <c r="E4363" t="s">
        <v>451</v>
      </c>
      <c r="F4363" s="134" t="n">
        <v>2030</v>
      </c>
      <c r="G4363" s="135" t="n">
        <v>31</v>
      </c>
      <c r="H4363" s="136" t="n">
        <v>1074.27476143675</v>
      </c>
      <c r="I4363" s="137" t="n">
        <v>4347611.21719103</v>
      </c>
      <c r="J4363" s="138" t="str">
        <f>IF(I4363&gt;0,H4363/I4363,0)</f>
      </c>
      <c r="K4363" s="139" t="str">
        <f>1-EXP(-J4363)</f>
      </c>
      <c r="L4363" s="140" t="str">
        <f>IF(G4363=30,1,M4362)</f>
      </c>
      <c r="M4363" s="141" t="str">
        <f>L4363*(1-K4363)</f>
      </c>
    </row>
    <row r="4364">
      <c r="A4364" t="s">
        <v>148</v>
      </c>
      <c r="B4364" t="s">
        <v>172</v>
      </c>
      <c r="C4364" s="4" t="s">
        <v>173</v>
      </c>
      <c r="D4364" t="s">
        <v>166</v>
      </c>
      <c r="E4364" t="s">
        <v>451</v>
      </c>
      <c r="F4364" s="134" t="n">
        <v>2030</v>
      </c>
      <c r="G4364" s="135" t="n">
        <v>32</v>
      </c>
      <c r="H4364" s="136" t="n">
        <v>1146.84535215397</v>
      </c>
      <c r="I4364" s="137" t="n">
        <v>4407889.60332785</v>
      </c>
      <c r="J4364" s="138" t="str">
        <f>IF(I4364&gt;0,H4364/I4364,0)</f>
      </c>
      <c r="K4364" s="139" t="str">
        <f>1-EXP(-J4364)</f>
      </c>
      <c r="L4364" s="140" t="str">
        <f>IF(G4364=30,1,M4363)</f>
      </c>
      <c r="M4364" s="141" t="str">
        <f>L4364*(1-K4364)</f>
      </c>
    </row>
    <row r="4365">
      <c r="A4365" t="s">
        <v>148</v>
      </c>
      <c r="B4365" t="s">
        <v>172</v>
      </c>
      <c r="C4365" s="4" t="s">
        <v>173</v>
      </c>
      <c r="D4365" t="s">
        <v>166</v>
      </c>
      <c r="E4365" t="s">
        <v>451</v>
      </c>
      <c r="F4365" s="134" t="n">
        <v>2030</v>
      </c>
      <c r="G4365" s="135" t="n">
        <v>33</v>
      </c>
      <c r="H4365" s="136" t="n">
        <v>1447.82759498534</v>
      </c>
      <c r="I4365" s="137" t="n">
        <v>4548863.13001812</v>
      </c>
      <c r="J4365" s="138" t="str">
        <f>IF(I4365&gt;0,H4365/I4365,0)</f>
      </c>
      <c r="K4365" s="139" t="str">
        <f>1-EXP(-J4365)</f>
      </c>
      <c r="L4365" s="140" t="str">
        <f>IF(G4365=30,1,M4364)</f>
      </c>
      <c r="M4365" s="141" t="str">
        <f>L4365*(1-K4365)</f>
      </c>
    </row>
    <row r="4366">
      <c r="A4366" t="s">
        <v>148</v>
      </c>
      <c r="B4366" t="s">
        <v>172</v>
      </c>
      <c r="C4366" s="4" t="s">
        <v>173</v>
      </c>
      <c r="D4366" t="s">
        <v>166</v>
      </c>
      <c r="E4366" t="s">
        <v>451</v>
      </c>
      <c r="F4366" s="134" t="n">
        <v>2030</v>
      </c>
      <c r="G4366" s="135" t="n">
        <v>34</v>
      </c>
      <c r="H4366" s="136" t="n">
        <v>1520.00960212555</v>
      </c>
      <c r="I4366" s="137" t="n">
        <v>4506056.13847498</v>
      </c>
      <c r="J4366" s="138" t="str">
        <f>IF(I4366&gt;0,H4366/I4366,0)</f>
      </c>
      <c r="K4366" s="139" t="str">
        <f>1-EXP(-J4366)</f>
      </c>
      <c r="L4366" s="140" t="str">
        <f>IF(G4366=30,1,M4365)</f>
      </c>
      <c r="M4366" s="141" t="str">
        <f>L4366*(1-K4366)</f>
      </c>
    </row>
    <row r="4367">
      <c r="A4367" t="s">
        <v>148</v>
      </c>
      <c r="B4367" t="s">
        <v>172</v>
      </c>
      <c r="C4367" s="4" t="s">
        <v>173</v>
      </c>
      <c r="D4367" t="s">
        <v>166</v>
      </c>
      <c r="E4367" t="s">
        <v>451</v>
      </c>
      <c r="F4367" s="134" t="n">
        <v>2030</v>
      </c>
      <c r="G4367" s="135" t="n">
        <v>35</v>
      </c>
      <c r="H4367" s="136" t="n">
        <v>2033.30054720775</v>
      </c>
      <c r="I4367" s="137" t="n">
        <v>4433050.86711976</v>
      </c>
      <c r="J4367" s="138" t="str">
        <f>IF(I4367&gt;0,H4367/I4367,0)</f>
      </c>
      <c r="K4367" s="139" t="str">
        <f>1-EXP(-J4367)</f>
      </c>
      <c r="L4367" s="140" t="str">
        <f>IF(G4367=30,1,M4366)</f>
      </c>
      <c r="M4367" s="141" t="str">
        <f>L4367*(1-K4367)</f>
      </c>
    </row>
    <row r="4368">
      <c r="A4368" t="s">
        <v>148</v>
      </c>
      <c r="B4368" t="s">
        <v>172</v>
      </c>
      <c r="C4368" s="4" t="s">
        <v>173</v>
      </c>
      <c r="D4368" t="s">
        <v>166</v>
      </c>
      <c r="E4368" t="s">
        <v>451</v>
      </c>
      <c r="F4368" s="134" t="n">
        <v>2030</v>
      </c>
      <c r="G4368" s="135" t="n">
        <v>36</v>
      </c>
      <c r="H4368" s="136" t="n">
        <v>2142.25429875629</v>
      </c>
      <c r="I4368" s="137" t="n">
        <v>4375318.48661103</v>
      </c>
      <c r="J4368" s="138" t="str">
        <f>IF(I4368&gt;0,H4368/I4368,0)</f>
      </c>
      <c r="K4368" s="139" t="str">
        <f>1-EXP(-J4368)</f>
      </c>
      <c r="L4368" s="140" t="str">
        <f>IF(G4368=30,1,M4367)</f>
      </c>
      <c r="M4368" s="141" t="str">
        <f>L4368*(1-K4368)</f>
      </c>
    </row>
    <row r="4369">
      <c r="A4369" t="s">
        <v>148</v>
      </c>
      <c r="B4369" t="s">
        <v>172</v>
      </c>
      <c r="C4369" s="4" t="s">
        <v>173</v>
      </c>
      <c r="D4369" t="s">
        <v>166</v>
      </c>
      <c r="E4369" t="s">
        <v>451</v>
      </c>
      <c r="F4369" s="134" t="n">
        <v>2030</v>
      </c>
      <c r="G4369" s="135" t="n">
        <v>37</v>
      </c>
      <c r="H4369" s="136" t="n">
        <v>2270.24583317264</v>
      </c>
      <c r="I4369" s="137" t="n">
        <v>4321648.32312167</v>
      </c>
      <c r="J4369" s="138" t="str">
        <f>IF(I4369&gt;0,H4369/I4369,0)</f>
      </c>
      <c r="K4369" s="139" t="str">
        <f>1-EXP(-J4369)</f>
      </c>
      <c r="L4369" s="140" t="str">
        <f>IF(G4369=30,1,M4368)</f>
      </c>
      <c r="M4369" s="141" t="str">
        <f>L4369*(1-K4369)</f>
      </c>
    </row>
    <row r="4370">
      <c r="A4370" t="s">
        <v>148</v>
      </c>
      <c r="B4370" t="s">
        <v>172</v>
      </c>
      <c r="C4370" s="4" t="s">
        <v>173</v>
      </c>
      <c r="D4370" t="s">
        <v>166</v>
      </c>
      <c r="E4370" t="s">
        <v>451</v>
      </c>
      <c r="F4370" s="134" t="n">
        <v>2030</v>
      </c>
      <c r="G4370" s="135" t="n">
        <v>38</v>
      </c>
      <c r="H4370" s="136" t="n">
        <v>2460.00107205684</v>
      </c>
      <c r="I4370" s="137" t="n">
        <v>4359350.40926018</v>
      </c>
      <c r="J4370" s="138" t="str">
        <f>IF(I4370&gt;0,H4370/I4370,0)</f>
      </c>
      <c r="K4370" s="139" t="str">
        <f>1-EXP(-J4370)</f>
      </c>
      <c r="L4370" s="140" t="str">
        <f>IF(G4370=30,1,M4369)</f>
      </c>
      <c r="M4370" s="141" t="str">
        <f>L4370*(1-K4370)</f>
      </c>
    </row>
    <row r="4371">
      <c r="A4371" t="s">
        <v>148</v>
      </c>
      <c r="B4371" t="s">
        <v>172</v>
      </c>
      <c r="C4371" s="4" t="s">
        <v>173</v>
      </c>
      <c r="D4371" t="s">
        <v>166</v>
      </c>
      <c r="E4371" t="s">
        <v>451</v>
      </c>
      <c r="F4371" s="134" t="n">
        <v>2030</v>
      </c>
      <c r="G4371" s="135" t="n">
        <v>39</v>
      </c>
      <c r="H4371" s="136" t="n">
        <v>2659.45070126311</v>
      </c>
      <c r="I4371" s="137" t="n">
        <v>4377324.37862984</v>
      </c>
      <c r="J4371" s="138" t="str">
        <f>IF(I4371&gt;0,H4371/I4371,0)</f>
      </c>
      <c r="K4371" s="139" t="str">
        <f>1-EXP(-J4371)</f>
      </c>
      <c r="L4371" s="140" t="str">
        <f>IF(G4371=30,1,M4370)</f>
      </c>
      <c r="M4371" s="141" t="str">
        <f>L4371*(1-K4371)</f>
      </c>
    </row>
    <row r="4372">
      <c r="A4372" t="s">
        <v>148</v>
      </c>
      <c r="B4372" t="s">
        <v>172</v>
      </c>
      <c r="C4372" s="4" t="s">
        <v>173</v>
      </c>
      <c r="D4372" t="s">
        <v>166</v>
      </c>
      <c r="E4372" t="s">
        <v>451</v>
      </c>
      <c r="F4372" s="134" t="n">
        <v>2030</v>
      </c>
      <c r="G4372" s="135" t="n">
        <v>40</v>
      </c>
      <c r="H4372" s="136" t="n">
        <v>5029.07905329884</v>
      </c>
      <c r="I4372" s="137" t="n">
        <v>6445634.815876</v>
      </c>
      <c r="J4372" s="138" t="str">
        <f>IF(I4372&gt;0,H4372/I4372,0)</f>
      </c>
      <c r="K4372" s="139" t="str">
        <f>1-EXP(-J4372)</f>
      </c>
      <c r="L4372" s="140" t="str">
        <f>IF(G4372=30,1,M4371)</f>
      </c>
      <c r="M4372" s="141" t="str">
        <f>L4372*(1-K4372)</f>
      </c>
    </row>
    <row r="4373">
      <c r="A4373" t="s">
        <v>148</v>
      </c>
      <c r="B4373" t="s">
        <v>172</v>
      </c>
      <c r="C4373" s="4" t="s">
        <v>173</v>
      </c>
      <c r="D4373" t="s">
        <v>166</v>
      </c>
      <c r="E4373" t="s">
        <v>451</v>
      </c>
      <c r="F4373" s="134" t="n">
        <v>2030</v>
      </c>
      <c r="G4373" s="135" t="n">
        <v>41</v>
      </c>
      <c r="H4373" s="136" t="n">
        <v>3832.67951824193</v>
      </c>
      <c r="I4373" s="137" t="n">
        <v>4334967.93397713</v>
      </c>
      <c r="J4373" s="138" t="str">
        <f>IF(I4373&gt;0,H4373/I4373,0)</f>
      </c>
      <c r="K4373" s="139" t="str">
        <f>1-EXP(-J4373)</f>
      </c>
      <c r="L4373" s="140" t="str">
        <f>IF(G4373=30,1,M4372)</f>
      </c>
      <c r="M4373" s="141" t="str">
        <f>L4373*(1-K4373)</f>
      </c>
    </row>
    <row r="4374">
      <c r="A4374" t="s">
        <v>148</v>
      </c>
      <c r="B4374" t="s">
        <v>172</v>
      </c>
      <c r="C4374" s="4" t="s">
        <v>173</v>
      </c>
      <c r="D4374" t="s">
        <v>166</v>
      </c>
      <c r="E4374" t="s">
        <v>451</v>
      </c>
      <c r="F4374" s="134" t="n">
        <v>2030</v>
      </c>
      <c r="G4374" s="135" t="n">
        <v>42</v>
      </c>
      <c r="H4374" s="136" t="n">
        <v>4141.55706194998</v>
      </c>
      <c r="I4374" s="137" t="n">
        <v>4318123.09538448</v>
      </c>
      <c r="J4374" s="138" t="str">
        <f>IF(I4374&gt;0,H4374/I4374,0)</f>
      </c>
      <c r="K4374" s="139" t="str">
        <f>1-EXP(-J4374)</f>
      </c>
      <c r="L4374" s="140" t="str">
        <f>IF(G4374=30,1,M4373)</f>
      </c>
      <c r="M4374" s="141" t="str">
        <f>L4374*(1-K4374)</f>
      </c>
    </row>
    <row r="4375">
      <c r="A4375" t="s">
        <v>148</v>
      </c>
      <c r="B4375" t="s">
        <v>172</v>
      </c>
      <c r="C4375" s="4" t="s">
        <v>173</v>
      </c>
      <c r="D4375" t="s">
        <v>166</v>
      </c>
      <c r="E4375" t="s">
        <v>451</v>
      </c>
      <c r="F4375" s="134" t="n">
        <v>2030</v>
      </c>
      <c r="G4375" s="135" t="n">
        <v>43</v>
      </c>
      <c r="H4375" s="136" t="n">
        <v>4370.49535544756</v>
      </c>
      <c r="I4375" s="137" t="n">
        <v>4185714.04855203</v>
      </c>
      <c r="J4375" s="138" t="str">
        <f>IF(I4375&gt;0,H4375/I4375,0)</f>
      </c>
      <c r="K4375" s="139" t="str">
        <f>1-EXP(-J4375)</f>
      </c>
      <c r="L4375" s="140" t="str">
        <f>IF(G4375=30,1,M4374)</f>
      </c>
      <c r="M4375" s="141" t="str">
        <f>L4375*(1-K4375)</f>
      </c>
    </row>
    <row r="4376">
      <c r="A4376" t="s">
        <v>148</v>
      </c>
      <c r="B4376" t="s">
        <v>172</v>
      </c>
      <c r="C4376" s="4" t="s">
        <v>173</v>
      </c>
      <c r="D4376" t="s">
        <v>166</v>
      </c>
      <c r="E4376" t="s">
        <v>451</v>
      </c>
      <c r="F4376" s="134" t="n">
        <v>2030</v>
      </c>
      <c r="G4376" s="135" t="n">
        <v>44</v>
      </c>
      <c r="H4376" s="136" t="n">
        <v>4731.58074926279</v>
      </c>
      <c r="I4376" s="137" t="n">
        <v>4150926.98760504</v>
      </c>
      <c r="J4376" s="138" t="str">
        <f>IF(I4376&gt;0,H4376/I4376,0)</f>
      </c>
      <c r="K4376" s="139" t="str">
        <f>1-EXP(-J4376)</f>
      </c>
      <c r="L4376" s="140" t="str">
        <f>IF(G4376=30,1,M4375)</f>
      </c>
      <c r="M4376" s="141" t="str">
        <f>L4376*(1-K4376)</f>
      </c>
    </row>
    <row r="4377">
      <c r="A4377" t="s">
        <v>148</v>
      </c>
      <c r="B4377" t="s">
        <v>172</v>
      </c>
      <c r="C4377" s="4" t="s">
        <v>173</v>
      </c>
      <c r="D4377" t="s">
        <v>166</v>
      </c>
      <c r="E4377" t="s">
        <v>451</v>
      </c>
      <c r="F4377" s="134" t="n">
        <v>2030</v>
      </c>
      <c r="G4377" s="135" t="n">
        <v>45</v>
      </c>
      <c r="H4377" s="136" t="n">
        <v>6209.89930893221</v>
      </c>
      <c r="I4377" s="137" t="n">
        <v>4209640.26482942</v>
      </c>
      <c r="J4377" s="138" t="str">
        <f>IF(I4377&gt;0,H4377/I4377,0)</f>
      </c>
      <c r="K4377" s="139" t="str">
        <f>1-EXP(-J4377)</f>
      </c>
      <c r="L4377" s="140" t="str">
        <f>IF(G4377=30,1,M4376)</f>
      </c>
      <c r="M4377" s="141" t="str">
        <f>L4377*(1-K4377)</f>
      </c>
    </row>
    <row r="4378">
      <c r="A4378" t="s">
        <v>148</v>
      </c>
      <c r="B4378" t="s">
        <v>172</v>
      </c>
      <c r="C4378" s="4" t="s">
        <v>173</v>
      </c>
      <c r="D4378" t="s">
        <v>166</v>
      </c>
      <c r="E4378" t="s">
        <v>451</v>
      </c>
      <c r="F4378" s="134" t="n">
        <v>2030</v>
      </c>
      <c r="G4378" s="135" t="n">
        <v>46</v>
      </c>
      <c r="H4378" s="136" t="n">
        <v>6925.61338145125</v>
      </c>
      <c r="I4378" s="137" t="n">
        <v>4292298.82086038</v>
      </c>
      <c r="J4378" s="138" t="str">
        <f>IF(I4378&gt;0,H4378/I4378,0)</f>
      </c>
      <c r="K4378" s="139" t="str">
        <f>1-EXP(-J4378)</f>
      </c>
      <c r="L4378" s="140" t="str">
        <f>IF(G4378=30,1,M4377)</f>
      </c>
      <c r="M4378" s="141" t="str">
        <f>L4378*(1-K4378)</f>
      </c>
    </row>
    <row r="4379">
      <c r="A4379" t="s">
        <v>148</v>
      </c>
      <c r="B4379" t="s">
        <v>172</v>
      </c>
      <c r="C4379" s="4" t="s">
        <v>173</v>
      </c>
      <c r="D4379" t="s">
        <v>166</v>
      </c>
      <c r="E4379" t="s">
        <v>451</v>
      </c>
      <c r="F4379" s="134" t="n">
        <v>2030</v>
      </c>
      <c r="G4379" s="135" t="n">
        <v>47</v>
      </c>
      <c r="H4379" s="136" t="n">
        <v>7548.31256293274</v>
      </c>
      <c r="I4379" s="137" t="n">
        <v>4267021.93055858</v>
      </c>
      <c r="J4379" s="138" t="str">
        <f>IF(I4379&gt;0,H4379/I4379,0)</f>
      </c>
      <c r="K4379" s="139" t="str">
        <f>1-EXP(-J4379)</f>
      </c>
      <c r="L4379" s="140" t="str">
        <f>IF(G4379=30,1,M4378)</f>
      </c>
      <c r="M4379" s="141" t="str">
        <f>L4379*(1-K4379)</f>
      </c>
    </row>
    <row r="4380">
      <c r="A4380" t="s">
        <v>148</v>
      </c>
      <c r="B4380" t="s">
        <v>172</v>
      </c>
      <c r="C4380" s="4" t="s">
        <v>173</v>
      </c>
      <c r="D4380" t="s">
        <v>166</v>
      </c>
      <c r="E4380" t="s">
        <v>451</v>
      </c>
      <c r="F4380" s="134" t="n">
        <v>2030</v>
      </c>
      <c r="G4380" s="135" t="n">
        <v>48</v>
      </c>
      <c r="H4380" s="136" t="n">
        <v>8012.10804499604</v>
      </c>
      <c r="I4380" s="137" t="n">
        <v>4129434.29027004</v>
      </c>
      <c r="J4380" s="138" t="str">
        <f>IF(I4380&gt;0,H4380/I4380,0)</f>
      </c>
      <c r="K4380" s="139" t="str">
        <f>1-EXP(-J4380)</f>
      </c>
      <c r="L4380" s="140" t="str">
        <f>IF(G4380=30,1,M4379)</f>
      </c>
      <c r="M4380" s="141" t="str">
        <f>L4380*(1-K4380)</f>
      </c>
    </row>
    <row r="4381">
      <c r="A4381" t="s">
        <v>148</v>
      </c>
      <c r="B4381" t="s">
        <v>172</v>
      </c>
      <c r="C4381" s="4" t="s">
        <v>173</v>
      </c>
      <c r="D4381" t="s">
        <v>166</v>
      </c>
      <c r="E4381" t="s">
        <v>451</v>
      </c>
      <c r="F4381" s="134" t="n">
        <v>2030</v>
      </c>
      <c r="G4381" s="135" t="n">
        <v>49</v>
      </c>
      <c r="H4381" s="136" t="n">
        <v>8614.78243562373</v>
      </c>
      <c r="I4381" s="137" t="n">
        <v>4053967.58127479</v>
      </c>
      <c r="J4381" s="138" t="str">
        <f>IF(I4381&gt;0,H4381/I4381,0)</f>
      </c>
      <c r="K4381" s="139" t="str">
        <f>1-EXP(-J4381)</f>
      </c>
      <c r="L4381" s="140" t="str">
        <f>IF(G4381=30,1,M4380)</f>
      </c>
      <c r="M4381" s="141" t="str">
        <f>L4381*(1-K4381)</f>
      </c>
    </row>
    <row r="4382">
      <c r="A4382" t="s">
        <v>148</v>
      </c>
      <c r="B4382" t="s">
        <v>172</v>
      </c>
      <c r="C4382" s="4" t="s">
        <v>173</v>
      </c>
      <c r="D4382" t="s">
        <v>166</v>
      </c>
      <c r="E4382" t="s">
        <v>451</v>
      </c>
      <c r="F4382" s="134" t="n">
        <v>2030</v>
      </c>
      <c r="G4382" s="135" t="n">
        <v>50</v>
      </c>
      <c r="H4382" s="136" t="n">
        <v>9886.67503917671</v>
      </c>
      <c r="I4382" s="137" t="n">
        <v>3994167.96032179</v>
      </c>
      <c r="J4382" s="138" t="str">
        <f>IF(I4382&gt;0,H4382/I4382,0)</f>
      </c>
      <c r="K4382" s="139" t="str">
        <f>1-EXP(-J4382)</f>
      </c>
      <c r="L4382" s="140" t="str">
        <f>IF(G4382=30,1,M4381)</f>
      </c>
      <c r="M4382" s="141" t="str">
        <f>L4382*(1-K4382)</f>
      </c>
    </row>
    <row r="4383">
      <c r="A4383" t="s">
        <v>148</v>
      </c>
      <c r="B4383" t="s">
        <v>172</v>
      </c>
      <c r="C4383" s="4" t="s">
        <v>173</v>
      </c>
      <c r="D4383" t="s">
        <v>166</v>
      </c>
      <c r="E4383" t="s">
        <v>451</v>
      </c>
      <c r="F4383" s="134" t="n">
        <v>2030</v>
      </c>
      <c r="G4383" s="135" t="n">
        <v>51</v>
      </c>
      <c r="H4383" s="136" t="n">
        <v>10639.0962440541</v>
      </c>
      <c r="I4383" s="137" t="n">
        <v>3927935.83442523</v>
      </c>
      <c r="J4383" s="138" t="str">
        <f>IF(I4383&gt;0,H4383/I4383,0)</f>
      </c>
      <c r="K4383" s="139" t="str">
        <f>1-EXP(-J4383)</f>
      </c>
      <c r="L4383" s="140" t="str">
        <f>IF(G4383=30,1,M4382)</f>
      </c>
      <c r="M4383" s="141" t="str">
        <f>L4383*(1-K4383)</f>
      </c>
    </row>
    <row r="4384">
      <c r="A4384" t="s">
        <v>148</v>
      </c>
      <c r="B4384" t="s">
        <v>172</v>
      </c>
      <c r="C4384" s="4" t="s">
        <v>173</v>
      </c>
      <c r="D4384" t="s">
        <v>166</v>
      </c>
      <c r="E4384" t="s">
        <v>451</v>
      </c>
      <c r="F4384" s="134" t="n">
        <v>2030</v>
      </c>
      <c r="G4384" s="135" t="n">
        <v>52</v>
      </c>
      <c r="H4384" s="136" t="n">
        <v>11374.1382526236</v>
      </c>
      <c r="I4384" s="137" t="n">
        <v>3843015.85391942</v>
      </c>
      <c r="J4384" s="138" t="str">
        <f>IF(I4384&gt;0,H4384/I4384,0)</f>
      </c>
      <c r="K4384" s="139" t="str">
        <f>1-EXP(-J4384)</f>
      </c>
      <c r="L4384" s="140" t="str">
        <f>IF(G4384=30,1,M4383)</f>
      </c>
      <c r="M4384" s="141" t="str">
        <f>L4384*(1-K4384)</f>
      </c>
    </row>
    <row r="4385">
      <c r="A4385" t="s">
        <v>148</v>
      </c>
      <c r="B4385" t="s">
        <v>172</v>
      </c>
      <c r="C4385" s="4" t="s">
        <v>173</v>
      </c>
      <c r="D4385" t="s">
        <v>166</v>
      </c>
      <c r="E4385" t="s">
        <v>451</v>
      </c>
      <c r="F4385" s="134" t="n">
        <v>2030</v>
      </c>
      <c r="G4385" s="135" t="n">
        <v>53</v>
      </c>
      <c r="H4385" s="136" t="n">
        <v>12219.5319728276</v>
      </c>
      <c r="I4385" s="137" t="n">
        <v>3774953.373245</v>
      </c>
      <c r="J4385" s="138" t="str">
        <f>IF(I4385&gt;0,H4385/I4385,0)</f>
      </c>
      <c r="K4385" s="139" t="str">
        <f>1-EXP(-J4385)</f>
      </c>
      <c r="L4385" s="140" t="str">
        <f>IF(G4385=30,1,M4384)</f>
      </c>
      <c r="M4385" s="141" t="str">
        <f>L4385*(1-K4385)</f>
      </c>
    </row>
    <row r="4386">
      <c r="A4386" t="s">
        <v>148</v>
      </c>
      <c r="B4386" t="s">
        <v>172</v>
      </c>
      <c r="C4386" s="4" t="s">
        <v>173</v>
      </c>
      <c r="D4386" t="s">
        <v>166</v>
      </c>
      <c r="E4386" t="s">
        <v>451</v>
      </c>
      <c r="F4386" s="134" t="n">
        <v>2030</v>
      </c>
      <c r="G4386" s="135" t="n">
        <v>54</v>
      </c>
      <c r="H4386" s="136" t="n">
        <v>13066.4180156966</v>
      </c>
      <c r="I4386" s="137" t="n">
        <v>3694979.34836587</v>
      </c>
      <c r="J4386" s="138" t="str">
        <f>IF(I4386&gt;0,H4386/I4386,0)</f>
      </c>
      <c r="K4386" s="139" t="str">
        <f>1-EXP(-J4386)</f>
      </c>
      <c r="L4386" s="140" t="str">
        <f>IF(G4386=30,1,M4385)</f>
      </c>
      <c r="M4386" s="141" t="str">
        <f>L4386*(1-K4386)</f>
      </c>
    </row>
    <row r="4387">
      <c r="A4387" t="s">
        <v>148</v>
      </c>
      <c r="B4387" t="s">
        <v>172</v>
      </c>
      <c r="C4387" s="4" t="s">
        <v>173</v>
      </c>
      <c r="D4387" t="s">
        <v>166</v>
      </c>
      <c r="E4387" t="s">
        <v>451</v>
      </c>
      <c r="F4387" s="134" t="n">
        <v>2030</v>
      </c>
      <c r="G4387" s="135" t="n">
        <v>55</v>
      </c>
      <c r="H4387" s="136" t="n">
        <v>14103.7518069128</v>
      </c>
      <c r="I4387" s="137" t="n">
        <v>3614131.15793359</v>
      </c>
      <c r="J4387" s="138" t="str">
        <f>IF(I4387&gt;0,H4387/I4387,0)</f>
      </c>
      <c r="K4387" s="139" t="str">
        <f>1-EXP(-J4387)</f>
      </c>
      <c r="L4387" s="140" t="str">
        <f>IF(G4387=30,1,M4386)</f>
      </c>
      <c r="M4387" s="141" t="str">
        <f>L4387*(1-K4387)</f>
      </c>
    </row>
    <row r="4388">
      <c r="A4388" t="s">
        <v>148</v>
      </c>
      <c r="B4388" t="s">
        <v>172</v>
      </c>
      <c r="C4388" s="4" t="s">
        <v>173</v>
      </c>
      <c r="D4388" t="s">
        <v>166</v>
      </c>
      <c r="E4388" t="s">
        <v>451</v>
      </c>
      <c r="F4388" s="134" t="n">
        <v>2030</v>
      </c>
      <c r="G4388" s="135" t="n">
        <v>56</v>
      </c>
      <c r="H4388" s="136" t="n">
        <v>14924.01300773</v>
      </c>
      <c r="I4388" s="137" t="n">
        <v>3505436.07483837</v>
      </c>
      <c r="J4388" s="138" t="str">
        <f>IF(I4388&gt;0,H4388/I4388,0)</f>
      </c>
      <c r="K4388" s="139" t="str">
        <f>1-EXP(-J4388)</f>
      </c>
      <c r="L4388" s="140" t="str">
        <f>IF(G4388=30,1,M4387)</f>
      </c>
      <c r="M4388" s="141" t="str">
        <f>L4388*(1-K4388)</f>
      </c>
    </row>
    <row r="4389">
      <c r="A4389" t="s">
        <v>148</v>
      </c>
      <c r="B4389" t="s">
        <v>172</v>
      </c>
      <c r="C4389" s="4" t="s">
        <v>173</v>
      </c>
      <c r="D4389" t="s">
        <v>166</v>
      </c>
      <c r="E4389" t="s">
        <v>451</v>
      </c>
      <c r="F4389" s="134" t="n">
        <v>2030</v>
      </c>
      <c r="G4389" s="135" t="n">
        <v>57</v>
      </c>
      <c r="H4389" s="136" t="n">
        <v>16082.2034510864</v>
      </c>
      <c r="I4389" s="137" t="n">
        <v>3456406.8599354</v>
      </c>
      <c r="J4389" s="138" t="str">
        <f>IF(I4389&gt;0,H4389/I4389,0)</f>
      </c>
      <c r="K4389" s="139" t="str">
        <f>1-EXP(-J4389)</f>
      </c>
      <c r="L4389" s="140" t="str">
        <f>IF(G4389=30,1,M4388)</f>
      </c>
      <c r="M4389" s="141" t="str">
        <f>L4389*(1-K4389)</f>
      </c>
    </row>
    <row r="4390">
      <c r="A4390" t="s">
        <v>148</v>
      </c>
      <c r="B4390" t="s">
        <v>172</v>
      </c>
      <c r="C4390" s="4" t="s">
        <v>173</v>
      </c>
      <c r="D4390" t="s">
        <v>166</v>
      </c>
      <c r="E4390" t="s">
        <v>451</v>
      </c>
      <c r="F4390" s="134" t="n">
        <v>2030</v>
      </c>
      <c r="G4390" s="135" t="n">
        <v>58</v>
      </c>
      <c r="H4390" s="136" t="n">
        <v>16531.2493393059</v>
      </c>
      <c r="I4390" s="137" t="n">
        <v>3245620.76118224</v>
      </c>
      <c r="J4390" s="138" t="str">
        <f>IF(I4390&gt;0,H4390/I4390,0)</f>
      </c>
      <c r="K4390" s="139" t="str">
        <f>1-EXP(-J4390)</f>
      </c>
      <c r="L4390" s="140" t="str">
        <f>IF(G4390=30,1,M4389)</f>
      </c>
      <c r="M4390" s="141" t="str">
        <f>L4390*(1-K4390)</f>
      </c>
    </row>
    <row r="4391">
      <c r="A4391" t="s">
        <v>148</v>
      </c>
      <c r="B4391" t="s">
        <v>172</v>
      </c>
      <c r="C4391" s="4" t="s">
        <v>173</v>
      </c>
      <c r="D4391" t="s">
        <v>166</v>
      </c>
      <c r="E4391" t="s">
        <v>451</v>
      </c>
      <c r="F4391" s="134" t="n">
        <v>2030</v>
      </c>
      <c r="G4391" s="135" t="n">
        <v>59</v>
      </c>
      <c r="H4391" s="136" t="n">
        <v>17574.1179320769</v>
      </c>
      <c r="I4391" s="137" t="n">
        <v>3154556.64930597</v>
      </c>
      <c r="J4391" s="138" t="str">
        <f>IF(I4391&gt;0,H4391/I4391,0)</f>
      </c>
      <c r="K4391" s="139" t="str">
        <f>1-EXP(-J4391)</f>
      </c>
      <c r="L4391" s="140" t="str">
        <f>IF(G4391=30,1,M4390)</f>
      </c>
      <c r="M4391" s="141" t="str">
        <f>L4391*(1-K4391)</f>
      </c>
    </row>
    <row r="4392">
      <c r="A4392" t="s">
        <v>148</v>
      </c>
      <c r="B4392" t="s">
        <v>172</v>
      </c>
      <c r="C4392" s="4" t="s">
        <v>173</v>
      </c>
      <c r="D4392" t="s">
        <v>166</v>
      </c>
      <c r="E4392" t="s">
        <v>451</v>
      </c>
      <c r="F4392" s="134" t="n">
        <v>2030</v>
      </c>
      <c r="G4392" s="135" t="n">
        <v>60</v>
      </c>
      <c r="H4392" s="136" t="n">
        <v>19035.2343324096</v>
      </c>
      <c r="I4392" s="137" t="n">
        <v>3067606.48032622</v>
      </c>
      <c r="J4392" s="138" t="str">
        <f>IF(I4392&gt;0,H4392/I4392,0)</f>
      </c>
      <c r="K4392" s="139" t="str">
        <f>1-EXP(-J4392)</f>
      </c>
      <c r="L4392" s="140" t="str">
        <f>IF(G4392=30,1,M4391)</f>
      </c>
      <c r="M4392" s="141" t="str">
        <f>L4392*(1-K4392)</f>
      </c>
    </row>
    <row r="4393">
      <c r="A4393" t="s">
        <v>148</v>
      </c>
      <c r="B4393" t="s">
        <v>172</v>
      </c>
      <c r="C4393" s="4" t="s">
        <v>173</v>
      </c>
      <c r="D4393" t="s">
        <v>166</v>
      </c>
      <c r="E4393" t="s">
        <v>451</v>
      </c>
      <c r="F4393" s="134" t="n">
        <v>2030</v>
      </c>
      <c r="G4393" s="135" t="n">
        <v>61</v>
      </c>
      <c r="H4393" s="136" t="n">
        <v>20237.7026977842</v>
      </c>
      <c r="I4393" s="137" t="n">
        <v>2970792.79186351</v>
      </c>
      <c r="J4393" s="138" t="str">
        <f>IF(I4393&gt;0,H4393/I4393,0)</f>
      </c>
      <c r="K4393" s="139" t="str">
        <f>1-EXP(-J4393)</f>
      </c>
      <c r="L4393" s="140" t="str">
        <f>IF(G4393=30,1,M4392)</f>
      </c>
      <c r="M4393" s="141" t="str">
        <f>L4393*(1-K4393)</f>
      </c>
    </row>
    <row r="4394">
      <c r="A4394" t="s">
        <v>148</v>
      </c>
      <c r="B4394" t="s">
        <v>172</v>
      </c>
      <c r="C4394" s="4" t="s">
        <v>173</v>
      </c>
      <c r="D4394" t="s">
        <v>166</v>
      </c>
      <c r="E4394" t="s">
        <v>451</v>
      </c>
      <c r="F4394" s="134" t="n">
        <v>2030</v>
      </c>
      <c r="G4394" s="135" t="n">
        <v>62</v>
      </c>
      <c r="H4394" s="136" t="n">
        <v>21282.0889907078</v>
      </c>
      <c r="I4394" s="137" t="n">
        <v>2854941.84551781</v>
      </c>
      <c r="J4394" s="138" t="str">
        <f>IF(I4394&gt;0,H4394/I4394,0)</f>
      </c>
      <c r="K4394" s="139" t="str">
        <f>1-EXP(-J4394)</f>
      </c>
      <c r="L4394" s="140" t="str">
        <f>IF(G4394=30,1,M4393)</f>
      </c>
      <c r="M4394" s="141" t="str">
        <f>L4394*(1-K4394)</f>
      </c>
    </row>
    <row r="4395">
      <c r="A4395" t="s">
        <v>148</v>
      </c>
      <c r="B4395" t="s">
        <v>172</v>
      </c>
      <c r="C4395" s="4" t="s">
        <v>173</v>
      </c>
      <c r="D4395" t="s">
        <v>166</v>
      </c>
      <c r="E4395" t="s">
        <v>451</v>
      </c>
      <c r="F4395" s="134" t="n">
        <v>2030</v>
      </c>
      <c r="G4395" s="135" t="n">
        <v>63</v>
      </c>
      <c r="H4395" s="136" t="n">
        <v>22130.4238230587</v>
      </c>
      <c r="I4395" s="137" t="n">
        <v>2708640.80799479</v>
      </c>
      <c r="J4395" s="138" t="str">
        <f>IF(I4395&gt;0,H4395/I4395,0)</f>
      </c>
      <c r="K4395" s="139" t="str">
        <f>1-EXP(-J4395)</f>
      </c>
      <c r="L4395" s="140" t="str">
        <f>IF(G4395=30,1,M4394)</f>
      </c>
      <c r="M4395" s="141" t="str">
        <f>L4395*(1-K4395)</f>
      </c>
    </row>
    <row r="4396">
      <c r="A4396" t="s">
        <v>148</v>
      </c>
      <c r="B4396" t="s">
        <v>172</v>
      </c>
      <c r="C4396" s="4" t="s">
        <v>173</v>
      </c>
      <c r="D4396" t="s">
        <v>166</v>
      </c>
      <c r="E4396" t="s">
        <v>451</v>
      </c>
      <c r="F4396" s="134" t="n">
        <v>2030</v>
      </c>
      <c r="G4396" s="135" t="n">
        <v>64</v>
      </c>
      <c r="H4396" s="136" t="n">
        <v>23251.0704534367</v>
      </c>
      <c r="I4396" s="137" t="n">
        <v>2597830.6231564</v>
      </c>
      <c r="J4396" s="138" t="str">
        <f>IF(I4396&gt;0,H4396/I4396,0)</f>
      </c>
      <c r="K4396" s="139" t="str">
        <f>1-EXP(-J4396)</f>
      </c>
      <c r="L4396" s="140" t="str">
        <f>IF(G4396=30,1,M4395)</f>
      </c>
      <c r="M4396" s="141" t="str">
        <f>L4396*(1-K4396)</f>
      </c>
    </row>
    <row r="4397">
      <c r="A4397" t="s">
        <v>148</v>
      </c>
      <c r="B4397" t="s">
        <v>172</v>
      </c>
      <c r="C4397" s="4" t="s">
        <v>173</v>
      </c>
      <c r="D4397" t="s">
        <v>166</v>
      </c>
      <c r="E4397" t="s">
        <v>451</v>
      </c>
      <c r="F4397" s="134" t="n">
        <v>2030</v>
      </c>
      <c r="G4397" s="135" t="n">
        <v>65</v>
      </c>
      <c r="H4397" s="136" t="n">
        <v>23480.8875055402</v>
      </c>
      <c r="I4397" s="137" t="n">
        <v>2466082.91802066</v>
      </c>
      <c r="J4397" s="138" t="str">
        <f>IF(I4397&gt;0,H4397/I4397,0)</f>
      </c>
      <c r="K4397" s="139" t="str">
        <f>1-EXP(-J4397)</f>
      </c>
      <c r="L4397" s="140" t="str">
        <f>IF(G4397=30,1,M4396)</f>
      </c>
      <c r="M4397" s="141" t="str">
        <f>L4397*(1-K4397)</f>
      </c>
    </row>
    <row r="4398">
      <c r="A4398" t="s">
        <v>148</v>
      </c>
      <c r="B4398" t="s">
        <v>172</v>
      </c>
      <c r="C4398" s="4" t="s">
        <v>173</v>
      </c>
      <c r="D4398" t="s">
        <v>166</v>
      </c>
      <c r="E4398" t="s">
        <v>451</v>
      </c>
      <c r="F4398" s="134" t="n">
        <v>2030</v>
      </c>
      <c r="G4398" s="135" t="n">
        <v>66</v>
      </c>
      <c r="H4398" s="136" t="n">
        <v>24363.1089033593</v>
      </c>
      <c r="I4398" s="137" t="n">
        <v>2334822.11648004</v>
      </c>
      <c r="J4398" s="138" t="str">
        <f>IF(I4398&gt;0,H4398/I4398,0)</f>
      </c>
      <c r="K4398" s="139" t="str">
        <f>1-EXP(-J4398)</f>
      </c>
      <c r="L4398" s="140" t="str">
        <f>IF(G4398=30,1,M4397)</f>
      </c>
      <c r="M4398" s="141" t="str">
        <f>L4398*(1-K4398)</f>
      </c>
    </row>
    <row r="4399">
      <c r="A4399" t="s">
        <v>148</v>
      </c>
      <c r="B4399" t="s">
        <v>172</v>
      </c>
      <c r="C4399" s="4" t="s">
        <v>173</v>
      </c>
      <c r="D4399" t="s">
        <v>166</v>
      </c>
      <c r="E4399" t="s">
        <v>451</v>
      </c>
      <c r="F4399" s="134" t="n">
        <v>2030</v>
      </c>
      <c r="G4399" s="135" t="n">
        <v>67</v>
      </c>
      <c r="H4399" s="136" t="n">
        <v>25276.3079336717</v>
      </c>
      <c r="I4399" s="137" t="n">
        <v>2208103.84560381</v>
      </c>
      <c r="J4399" s="138" t="str">
        <f>IF(I4399&gt;0,H4399/I4399,0)</f>
      </c>
      <c r="K4399" s="139" t="str">
        <f>1-EXP(-J4399)</f>
      </c>
      <c r="L4399" s="140" t="str">
        <f>IF(G4399=30,1,M4398)</f>
      </c>
      <c r="M4399" s="141" t="str">
        <f>L4399*(1-K4399)</f>
      </c>
    </row>
    <row r="4400">
      <c r="A4400" t="s">
        <v>148</v>
      </c>
      <c r="B4400" t="s">
        <v>172</v>
      </c>
      <c r="C4400" s="4" t="s">
        <v>173</v>
      </c>
      <c r="D4400" t="s">
        <v>166</v>
      </c>
      <c r="E4400" t="s">
        <v>451</v>
      </c>
      <c r="F4400" s="134" t="n">
        <v>2030</v>
      </c>
      <c r="G4400" s="135" t="n">
        <v>68</v>
      </c>
      <c r="H4400" s="136" t="n">
        <v>25936.8212449665</v>
      </c>
      <c r="I4400" s="137" t="n">
        <v>2057012.29096009</v>
      </c>
      <c r="J4400" s="138" t="str">
        <f>IF(I4400&gt;0,H4400/I4400,0)</f>
      </c>
      <c r="K4400" s="139" t="str">
        <f>1-EXP(-J4400)</f>
      </c>
      <c r="L4400" s="140" t="str">
        <f>IF(G4400=30,1,M4399)</f>
      </c>
      <c r="M4400" s="141" t="str">
        <f>L4400*(1-K4400)</f>
      </c>
    </row>
    <row r="4401">
      <c r="A4401" t="s">
        <v>148</v>
      </c>
      <c r="B4401" t="s">
        <v>172</v>
      </c>
      <c r="C4401" s="4" t="s">
        <v>173</v>
      </c>
      <c r="D4401" t="s">
        <v>166</v>
      </c>
      <c r="E4401" t="s">
        <v>451</v>
      </c>
      <c r="F4401" s="134" t="n">
        <v>2030</v>
      </c>
      <c r="G4401" s="135" t="n">
        <v>69</v>
      </c>
      <c r="H4401" s="136" t="n">
        <v>26731.6915975971</v>
      </c>
      <c r="I4401" s="137" t="n">
        <v>1930368.52623559</v>
      </c>
      <c r="J4401" s="138" t="str">
        <f>IF(I4401&gt;0,H4401/I4401,0)</f>
      </c>
      <c r="K4401" s="139" t="str">
        <f>1-EXP(-J4401)</f>
      </c>
      <c r="L4401" s="140" t="str">
        <f>IF(G4401=30,1,M4400)</f>
      </c>
      <c r="M4401" s="141" t="str">
        <f>L4401*(1-K4401)</f>
      </c>
    </row>
    <row r="4402">
      <c r="A4402" t="s">
        <v>148</v>
      </c>
      <c r="B4402" t="s">
        <v>172</v>
      </c>
      <c r="C4402" s="4" t="s">
        <v>173</v>
      </c>
      <c r="D4402" t="s">
        <v>166</v>
      </c>
      <c r="E4402" t="s">
        <v>451</v>
      </c>
      <c r="F4402" s="134" t="n">
        <v>2031</v>
      </c>
      <c r="G4402" s="135" t="n">
        <v>30</v>
      </c>
      <c r="H4402" s="136" t="n">
        <v>940.759666689866</v>
      </c>
      <c r="I4402" s="137" t="n">
        <v>4341014.85382278</v>
      </c>
      <c r="J4402" s="138" t="str">
        <f>IF(I4402&gt;0,H4402/I4402,0)</f>
      </c>
      <c r="K4402" s="139" t="str">
        <f>1-EXP(-J4402)</f>
      </c>
      <c r="L4402" s="140" t="str">
        <f>IF(G4402=30,1,M4401)</f>
      </c>
      <c r="M4402" s="141" t="str">
        <f>L4402*(1-K4402)</f>
      </c>
    </row>
    <row r="4403">
      <c r="A4403" t="s">
        <v>148</v>
      </c>
      <c r="B4403" t="s">
        <v>172</v>
      </c>
      <c r="C4403" s="4" t="s">
        <v>173</v>
      </c>
      <c r="D4403" t="s">
        <v>166</v>
      </c>
      <c r="E4403" t="s">
        <v>451</v>
      </c>
      <c r="F4403" s="134" t="n">
        <v>2031</v>
      </c>
      <c r="G4403" s="135" t="n">
        <v>31</v>
      </c>
      <c r="H4403" s="136" t="n">
        <v>1068.69068278347</v>
      </c>
      <c r="I4403" s="137" t="n">
        <v>4321293.62697839</v>
      </c>
      <c r="J4403" s="138" t="str">
        <f>IF(I4403&gt;0,H4403/I4403,0)</f>
      </c>
      <c r="K4403" s="139" t="str">
        <f>1-EXP(-J4403)</f>
      </c>
      <c r="L4403" s="140" t="str">
        <f>IF(G4403=30,1,M4402)</f>
      </c>
      <c r="M4403" s="141" t="str">
        <f>L4403*(1-K4403)</f>
      </c>
    </row>
    <row r="4404">
      <c r="A4404" t="s">
        <v>148</v>
      </c>
      <c r="B4404" t="s">
        <v>172</v>
      </c>
      <c r="C4404" s="4" t="s">
        <v>173</v>
      </c>
      <c r="D4404" t="s">
        <v>166</v>
      </c>
      <c r="E4404" t="s">
        <v>451</v>
      </c>
      <c r="F4404" s="134" t="n">
        <v>2031</v>
      </c>
      <c r="G4404" s="135" t="n">
        <v>32</v>
      </c>
      <c r="H4404" s="136" t="n">
        <v>1129.9013801065</v>
      </c>
      <c r="I4404" s="137" t="n">
        <v>4341850.22632504</v>
      </c>
      <c r="J4404" s="138" t="str">
        <f>IF(I4404&gt;0,H4404/I4404,0)</f>
      </c>
      <c r="K4404" s="139" t="str">
        <f>1-EXP(-J4404)</f>
      </c>
      <c r="L4404" s="140" t="str">
        <f>IF(G4404=30,1,M4403)</f>
      </c>
      <c r="M4404" s="141" t="str">
        <f>L4404*(1-K4404)</f>
      </c>
    </row>
    <row r="4405">
      <c r="A4405" t="s">
        <v>148</v>
      </c>
      <c r="B4405" t="s">
        <v>172</v>
      </c>
      <c r="C4405" s="4" t="s">
        <v>173</v>
      </c>
      <c r="D4405" t="s">
        <v>166</v>
      </c>
      <c r="E4405" t="s">
        <v>451</v>
      </c>
      <c r="F4405" s="134" t="n">
        <v>2031</v>
      </c>
      <c r="G4405" s="135" t="n">
        <v>33</v>
      </c>
      <c r="H4405" s="136" t="n">
        <v>1213.68342413235</v>
      </c>
      <c r="I4405" s="137" t="n">
        <v>4401799.89582326</v>
      </c>
      <c r="J4405" s="138" t="str">
        <f>IF(I4405&gt;0,H4405/I4405,0)</f>
      </c>
      <c r="K4405" s="139" t="str">
        <f>1-EXP(-J4405)</f>
      </c>
      <c r="L4405" s="140" t="str">
        <f>IF(G4405=30,1,M4404)</f>
      </c>
      <c r="M4405" s="141" t="str">
        <f>L4405*(1-K4405)</f>
      </c>
    </row>
    <row r="4406">
      <c r="A4406" t="s">
        <v>148</v>
      </c>
      <c r="B4406" t="s">
        <v>172</v>
      </c>
      <c r="C4406" s="4" t="s">
        <v>173</v>
      </c>
      <c r="D4406" t="s">
        <v>166</v>
      </c>
      <c r="E4406" t="s">
        <v>451</v>
      </c>
      <c r="F4406" s="134" t="n">
        <v>2031</v>
      </c>
      <c r="G4406" s="135" t="n">
        <v>34</v>
      </c>
      <c r="H4406" s="136" t="n">
        <v>1535.20253415596</v>
      </c>
      <c r="I4406" s="137" t="n">
        <v>4542056.45527955</v>
      </c>
      <c r="J4406" s="138" t="str">
        <f>IF(I4406&gt;0,H4406/I4406,0)</f>
      </c>
      <c r="K4406" s="139" t="str">
        <f>1-EXP(-J4406)</f>
      </c>
      <c r="L4406" s="140" t="str">
        <f>IF(G4406=30,1,M4405)</f>
      </c>
      <c r="M4406" s="141" t="str">
        <f>L4406*(1-K4406)</f>
      </c>
    </row>
    <row r="4407">
      <c r="A4407" t="s">
        <v>148</v>
      </c>
      <c r="B4407" t="s">
        <v>172</v>
      </c>
      <c r="C4407" s="4" t="s">
        <v>173</v>
      </c>
      <c r="D4407" t="s">
        <v>166</v>
      </c>
      <c r="E4407" t="s">
        <v>451</v>
      </c>
      <c r="F4407" s="134" t="n">
        <v>2031</v>
      </c>
      <c r="G4407" s="135" t="n">
        <v>35</v>
      </c>
      <c r="H4407" s="136" t="n">
        <v>2059.32194521075</v>
      </c>
      <c r="I4407" s="137" t="n">
        <v>4498947.71964139</v>
      </c>
      <c r="J4407" s="138" t="str">
        <f>IF(I4407&gt;0,H4407/I4407,0)</f>
      </c>
      <c r="K4407" s="139" t="str">
        <f>1-EXP(-J4407)</f>
      </c>
      <c r="L4407" s="140" t="str">
        <f>IF(G4407=30,1,M4406)</f>
      </c>
      <c r="M4407" s="141" t="str">
        <f>L4407*(1-K4407)</f>
      </c>
    </row>
    <row r="4408">
      <c r="A4408" t="s">
        <v>148</v>
      </c>
      <c r="B4408" t="s">
        <v>172</v>
      </c>
      <c r="C4408" s="4" t="s">
        <v>173</v>
      </c>
      <c r="D4408" t="s">
        <v>166</v>
      </c>
      <c r="E4408" t="s">
        <v>451</v>
      </c>
      <c r="F4408" s="134" t="n">
        <v>2031</v>
      </c>
      <c r="G4408" s="135" t="n">
        <v>36</v>
      </c>
      <c r="H4408" s="136" t="n">
        <v>2161.81372356544</v>
      </c>
      <c r="I4408" s="137" t="n">
        <v>4425142.54891348</v>
      </c>
      <c r="J4408" s="138" t="str">
        <f>IF(I4408&gt;0,H4408/I4408,0)</f>
      </c>
      <c r="K4408" s="139" t="str">
        <f>1-EXP(-J4408)</f>
      </c>
      <c r="L4408" s="140" t="str">
        <f>IF(G4408=30,1,M4407)</f>
      </c>
      <c r="M4408" s="141" t="str">
        <f>L4408*(1-K4408)</f>
      </c>
    </row>
    <row r="4409">
      <c r="A4409" t="s">
        <v>148</v>
      </c>
      <c r="B4409" t="s">
        <v>172</v>
      </c>
      <c r="C4409" s="4" t="s">
        <v>173</v>
      </c>
      <c r="D4409" t="s">
        <v>166</v>
      </c>
      <c r="E4409" t="s">
        <v>451</v>
      </c>
      <c r="F4409" s="134" t="n">
        <v>2031</v>
      </c>
      <c r="G4409" s="135" t="n">
        <v>37</v>
      </c>
      <c r="H4409" s="136" t="n">
        <v>2289.17861765837</v>
      </c>
      <c r="I4409" s="137" t="n">
        <v>4367494.68207346</v>
      </c>
      <c r="J4409" s="138" t="str">
        <f>IF(I4409&gt;0,H4409/I4409,0)</f>
      </c>
      <c r="K4409" s="139" t="str">
        <f>1-EXP(-J4409)</f>
      </c>
      <c r="L4409" s="140" t="str">
        <f>IF(G4409=30,1,M4408)</f>
      </c>
      <c r="M4409" s="141" t="str">
        <f>L4409*(1-K4409)</f>
      </c>
    </row>
    <row r="4410">
      <c r="A4410" t="s">
        <v>148</v>
      </c>
      <c r="B4410" t="s">
        <v>172</v>
      </c>
      <c r="C4410" s="4" t="s">
        <v>173</v>
      </c>
      <c r="D4410" t="s">
        <v>166</v>
      </c>
      <c r="E4410" t="s">
        <v>451</v>
      </c>
      <c r="F4410" s="134" t="n">
        <v>2031</v>
      </c>
      <c r="G4410" s="135" t="n">
        <v>38</v>
      </c>
      <c r="H4410" s="136" t="n">
        <v>2430.58418749825</v>
      </c>
      <c r="I4410" s="137" t="n">
        <v>4313375.56899058</v>
      </c>
      <c r="J4410" s="138" t="str">
        <f>IF(I4410&gt;0,H4410/I4410,0)</f>
      </c>
      <c r="K4410" s="139" t="str">
        <f>1-EXP(-J4410)</f>
      </c>
      <c r="L4410" s="140" t="str">
        <f>IF(G4410=30,1,M4409)</f>
      </c>
      <c r="M4410" s="141" t="str">
        <f>L4410*(1-K4410)</f>
      </c>
    </row>
    <row r="4411">
      <c r="A4411" t="s">
        <v>148</v>
      </c>
      <c r="B4411" t="s">
        <v>172</v>
      </c>
      <c r="C4411" s="4" t="s">
        <v>173</v>
      </c>
      <c r="D4411" t="s">
        <v>166</v>
      </c>
      <c r="E4411" t="s">
        <v>451</v>
      </c>
      <c r="F4411" s="134" t="n">
        <v>2031</v>
      </c>
      <c r="G4411" s="135" t="n">
        <v>39</v>
      </c>
      <c r="H4411" s="136" t="n">
        <v>2637.88642437</v>
      </c>
      <c r="I4411" s="137" t="n">
        <v>4350400.76567196</v>
      </c>
      <c r="J4411" s="138" t="str">
        <f>IF(I4411&gt;0,H4411/I4411,0)</f>
      </c>
      <c r="K4411" s="139" t="str">
        <f>1-EXP(-J4411)</f>
      </c>
      <c r="L4411" s="140" t="str">
        <f>IF(G4411=30,1,M4410)</f>
      </c>
      <c r="M4411" s="141" t="str">
        <f>L4411*(1-K4411)</f>
      </c>
    </row>
    <row r="4412">
      <c r="A4412" t="s">
        <v>148</v>
      </c>
      <c r="B4412" t="s">
        <v>172</v>
      </c>
      <c r="C4412" s="4" t="s">
        <v>173</v>
      </c>
      <c r="D4412" t="s">
        <v>166</v>
      </c>
      <c r="E4412" t="s">
        <v>451</v>
      </c>
      <c r="F4412" s="134" t="n">
        <v>2031</v>
      </c>
      <c r="G4412" s="135" t="n">
        <v>40</v>
      </c>
      <c r="H4412" s="136" t="n">
        <v>3562.15894125413</v>
      </c>
      <c r="I4412" s="137" t="n">
        <v>4367663.19765197</v>
      </c>
      <c r="J4412" s="138" t="str">
        <f>IF(I4412&gt;0,H4412/I4412,0)</f>
      </c>
      <c r="K4412" s="139" t="str">
        <f>1-EXP(-J4412)</f>
      </c>
      <c r="L4412" s="140" t="str">
        <f>IF(G4412=30,1,M4411)</f>
      </c>
      <c r="M4412" s="141" t="str">
        <f>L4412*(1-K4412)</f>
      </c>
    </row>
    <row r="4413">
      <c r="A4413" t="s">
        <v>148</v>
      </c>
      <c r="B4413" t="s">
        <v>172</v>
      </c>
      <c r="C4413" s="4" t="s">
        <v>173</v>
      </c>
      <c r="D4413" t="s">
        <v>166</v>
      </c>
      <c r="E4413" t="s">
        <v>451</v>
      </c>
      <c r="F4413" s="134" t="n">
        <v>2031</v>
      </c>
      <c r="G4413" s="135" t="n">
        <v>41</v>
      </c>
      <c r="H4413" s="136" t="n">
        <v>5388.20111226626</v>
      </c>
      <c r="I4413" s="137" t="n">
        <v>6429790.4414457</v>
      </c>
      <c r="J4413" s="138" t="str">
        <f>IF(I4413&gt;0,H4413/I4413,0)</f>
      </c>
      <c r="K4413" s="139" t="str">
        <f>1-EXP(-J4413)</f>
      </c>
      <c r="L4413" s="140" t="str">
        <f>IF(G4413=30,1,M4412)</f>
      </c>
      <c r="M4413" s="141" t="str">
        <f>L4413*(1-K4413)</f>
      </c>
    </row>
    <row r="4414">
      <c r="A4414" t="s">
        <v>148</v>
      </c>
      <c r="B4414" t="s">
        <v>172</v>
      </c>
      <c r="C4414" s="4" t="s">
        <v>173</v>
      </c>
      <c r="D4414" t="s">
        <v>166</v>
      </c>
      <c r="E4414" t="s">
        <v>451</v>
      </c>
      <c r="F4414" s="134" t="n">
        <v>2031</v>
      </c>
      <c r="G4414" s="135" t="n">
        <v>42</v>
      </c>
      <c r="H4414" s="136" t="n">
        <v>4133.41026810744</v>
      </c>
      <c r="I4414" s="137" t="n">
        <v>4323798.20781463</v>
      </c>
      <c r="J4414" s="138" t="str">
        <f>IF(I4414&gt;0,H4414/I4414,0)</f>
      </c>
      <c r="K4414" s="139" t="str">
        <f>1-EXP(-J4414)</f>
      </c>
      <c r="L4414" s="140" t="str">
        <f>IF(G4414=30,1,M4413)</f>
      </c>
      <c r="M4414" s="141" t="str">
        <f>L4414*(1-K4414)</f>
      </c>
    </row>
    <row r="4415">
      <c r="A4415" t="s">
        <v>148</v>
      </c>
      <c r="B4415" t="s">
        <v>172</v>
      </c>
      <c r="C4415" s="4" t="s">
        <v>173</v>
      </c>
      <c r="D4415" t="s">
        <v>166</v>
      </c>
      <c r="E4415" t="s">
        <v>451</v>
      </c>
      <c r="F4415" s="134" t="n">
        <v>2031</v>
      </c>
      <c r="G4415" s="135" t="n">
        <v>43</v>
      </c>
      <c r="H4415" s="136" t="n">
        <v>4480.41334166348</v>
      </c>
      <c r="I4415" s="137" t="n">
        <v>4306081.07568527</v>
      </c>
      <c r="J4415" s="138" t="str">
        <f>IF(I4415&gt;0,H4415/I4415,0)</f>
      </c>
      <c r="K4415" s="139" t="str">
        <f>1-EXP(-J4415)</f>
      </c>
      <c r="L4415" s="140" t="str">
        <f>IF(G4415=30,1,M4414)</f>
      </c>
      <c r="M4415" s="141" t="str">
        <f>L4415*(1-K4415)</f>
      </c>
    </row>
    <row r="4416">
      <c r="A4416" t="s">
        <v>148</v>
      </c>
      <c r="B4416" t="s">
        <v>172</v>
      </c>
      <c r="C4416" s="4" t="s">
        <v>173</v>
      </c>
      <c r="D4416" t="s">
        <v>166</v>
      </c>
      <c r="E4416" t="s">
        <v>451</v>
      </c>
      <c r="F4416" s="134" t="n">
        <v>2031</v>
      </c>
      <c r="G4416" s="135" t="n">
        <v>44</v>
      </c>
      <c r="H4416" s="136" t="n">
        <v>4741.14915126655</v>
      </c>
      <c r="I4416" s="137" t="n">
        <v>4173038.5345871</v>
      </c>
      <c r="J4416" s="138" t="str">
        <f>IF(I4416&gt;0,H4416/I4416,0)</f>
      </c>
      <c r="K4416" s="139" t="str">
        <f>1-EXP(-J4416)</f>
      </c>
      <c r="L4416" s="140" t="str">
        <f>IF(G4416=30,1,M4415)</f>
      </c>
      <c r="M4416" s="141" t="str">
        <f>L4416*(1-K4416)</f>
      </c>
    </row>
    <row r="4417">
      <c r="A4417" t="s">
        <v>148</v>
      </c>
      <c r="B4417" t="s">
        <v>172</v>
      </c>
      <c r="C4417" s="4" t="s">
        <v>173</v>
      </c>
      <c r="D4417" t="s">
        <v>166</v>
      </c>
      <c r="E4417" t="s">
        <v>451</v>
      </c>
      <c r="F4417" s="134" t="n">
        <v>2031</v>
      </c>
      <c r="G4417" s="135" t="n">
        <v>45</v>
      </c>
      <c r="H4417" s="136" t="n">
        <v>6077.89403282652</v>
      </c>
      <c r="I4417" s="137" t="n">
        <v>4137235.70198311</v>
      </c>
      <c r="J4417" s="138" t="str">
        <f>IF(I4417&gt;0,H4417/I4417,0)</f>
      </c>
      <c r="K4417" s="139" t="str">
        <f>1-EXP(-J4417)</f>
      </c>
      <c r="L4417" s="140" t="str">
        <f>IF(G4417=30,1,M4416)</f>
      </c>
      <c r="M4417" s="141" t="str">
        <f>L4417*(1-K4417)</f>
      </c>
    </row>
    <row r="4418">
      <c r="A4418" t="s">
        <v>148</v>
      </c>
      <c r="B4418" t="s">
        <v>172</v>
      </c>
      <c r="C4418" s="4" t="s">
        <v>173</v>
      </c>
      <c r="D4418" t="s">
        <v>166</v>
      </c>
      <c r="E4418" t="s">
        <v>451</v>
      </c>
      <c r="F4418" s="134" t="n">
        <v>2031</v>
      </c>
      <c r="G4418" s="135" t="n">
        <v>46</v>
      </c>
      <c r="H4418" s="136" t="n">
        <v>6737.29739371317</v>
      </c>
      <c r="I4418" s="137" t="n">
        <v>4193450.49938441</v>
      </c>
      <c r="J4418" s="138" t="str">
        <f>IF(I4418&gt;0,H4418/I4418,0)</f>
      </c>
      <c r="K4418" s="139" t="str">
        <f>1-EXP(-J4418)</f>
      </c>
      <c r="L4418" s="140" t="str">
        <f>IF(G4418=30,1,M4417)</f>
      </c>
      <c r="M4418" s="141" t="str">
        <f>L4418*(1-K4418)</f>
      </c>
    </row>
    <row r="4419">
      <c r="A4419" t="s">
        <v>148</v>
      </c>
      <c r="B4419" t="s">
        <v>172</v>
      </c>
      <c r="C4419" s="4" t="s">
        <v>173</v>
      </c>
      <c r="D4419" t="s">
        <v>166</v>
      </c>
      <c r="E4419" t="s">
        <v>451</v>
      </c>
      <c r="F4419" s="134" t="n">
        <v>2031</v>
      </c>
      <c r="G4419" s="135" t="n">
        <v>47</v>
      </c>
      <c r="H4419" s="136" t="n">
        <v>7531.50038296287</v>
      </c>
      <c r="I4419" s="137" t="n">
        <v>4275298.2929418</v>
      </c>
      <c r="J4419" s="138" t="str">
        <f>IF(I4419&gt;0,H4419/I4419,0)</f>
      </c>
      <c r="K4419" s="139" t="str">
        <f>1-EXP(-J4419)</f>
      </c>
      <c r="L4419" s="140" t="str">
        <f>IF(G4419=30,1,M4418)</f>
      </c>
      <c r="M4419" s="141" t="str">
        <f>L4419*(1-K4419)</f>
      </c>
    </row>
    <row r="4420">
      <c r="A4420" t="s">
        <v>148</v>
      </c>
      <c r="B4420" t="s">
        <v>172</v>
      </c>
      <c r="C4420" s="4" t="s">
        <v>173</v>
      </c>
      <c r="D4420" t="s">
        <v>166</v>
      </c>
      <c r="E4420" t="s">
        <v>451</v>
      </c>
      <c r="F4420" s="134" t="n">
        <v>2031</v>
      </c>
      <c r="G4420" s="135" t="n">
        <v>48</v>
      </c>
      <c r="H4420" s="136" t="n">
        <v>8204.77298416686</v>
      </c>
      <c r="I4420" s="137" t="n">
        <v>4248507.57842358</v>
      </c>
      <c r="J4420" s="138" t="str">
        <f>IF(I4420&gt;0,H4420/I4420,0)</f>
      </c>
      <c r="K4420" s="139" t="str">
        <f>1-EXP(-J4420)</f>
      </c>
      <c r="L4420" s="140" t="str">
        <f>IF(G4420=30,1,M4419)</f>
      </c>
      <c r="M4420" s="141" t="str">
        <f>L4420*(1-K4420)</f>
      </c>
    </row>
    <row r="4421">
      <c r="A4421" t="s">
        <v>148</v>
      </c>
      <c r="B4421" t="s">
        <v>172</v>
      </c>
      <c r="C4421" s="4" t="s">
        <v>173</v>
      </c>
      <c r="D4421" t="s">
        <v>166</v>
      </c>
      <c r="E4421" t="s">
        <v>451</v>
      </c>
      <c r="F4421" s="134" t="n">
        <v>2031</v>
      </c>
      <c r="G4421" s="135" t="n">
        <v>49</v>
      </c>
      <c r="H4421" s="136" t="n">
        <v>8701.67671257612</v>
      </c>
      <c r="I4421" s="137" t="n">
        <v>4109793.60193466</v>
      </c>
      <c r="J4421" s="138" t="str">
        <f>IF(I4421&gt;0,H4421/I4421,0)</f>
      </c>
      <c r="K4421" s="139" t="str">
        <f>1-EXP(-J4421)</f>
      </c>
      <c r="L4421" s="140" t="str">
        <f>IF(G4421=30,1,M4420)</f>
      </c>
      <c r="M4421" s="141" t="str">
        <f>L4421*(1-K4421)</f>
      </c>
    </row>
    <row r="4422">
      <c r="A4422" t="s">
        <v>148</v>
      </c>
      <c r="B4422" t="s">
        <v>172</v>
      </c>
      <c r="C4422" s="4" t="s">
        <v>173</v>
      </c>
      <c r="D4422" t="s">
        <v>166</v>
      </c>
      <c r="E4422" t="s">
        <v>451</v>
      </c>
      <c r="F4422" s="134" t="n">
        <v>2031</v>
      </c>
      <c r="G4422" s="135" t="n">
        <v>50</v>
      </c>
      <c r="H4422" s="136" t="n">
        <v>9933.26659567595</v>
      </c>
      <c r="I4422" s="137" t="n">
        <v>4032853.19483143</v>
      </c>
      <c r="J4422" s="138" t="str">
        <f>IF(I4422&gt;0,H4422/I4422,0)</f>
      </c>
      <c r="K4422" s="139" t="str">
        <f>1-EXP(-J4422)</f>
      </c>
      <c r="L4422" s="140" t="str">
        <f>IF(G4422=30,1,M4421)</f>
      </c>
      <c r="M4422" s="141" t="str">
        <f>L4422*(1-K4422)</f>
      </c>
    </row>
    <row r="4423">
      <c r="A4423" t="s">
        <v>148</v>
      </c>
      <c r="B4423" t="s">
        <v>172</v>
      </c>
      <c r="C4423" s="4" t="s">
        <v>173</v>
      </c>
      <c r="D4423" t="s">
        <v>166</v>
      </c>
      <c r="E4423" t="s">
        <v>451</v>
      </c>
      <c r="F4423" s="134" t="n">
        <v>2031</v>
      </c>
      <c r="G4423" s="135" t="n">
        <v>51</v>
      </c>
      <c r="H4423" s="136" t="n">
        <v>10703.3051999711</v>
      </c>
      <c r="I4423" s="137" t="n">
        <v>3970544.5864227</v>
      </c>
      <c r="J4423" s="138" t="str">
        <f>IF(I4423&gt;0,H4423/I4423,0)</f>
      </c>
      <c r="K4423" s="139" t="str">
        <f>1-EXP(-J4423)</f>
      </c>
      <c r="L4423" s="140" t="str">
        <f>IF(G4423=30,1,M4422)</f>
      </c>
      <c r="M4423" s="141" t="str">
        <f>L4423*(1-K4423)</f>
      </c>
    </row>
    <row r="4424">
      <c r="A4424" t="s">
        <v>148</v>
      </c>
      <c r="B4424" t="s">
        <v>172</v>
      </c>
      <c r="C4424" s="4" t="s">
        <v>173</v>
      </c>
      <c r="D4424" t="s">
        <v>166</v>
      </c>
      <c r="E4424" t="s">
        <v>451</v>
      </c>
      <c r="F4424" s="134" t="n">
        <v>2031</v>
      </c>
      <c r="G4424" s="135" t="n">
        <v>52</v>
      </c>
      <c r="H4424" s="136" t="n">
        <v>11499.3262061214</v>
      </c>
      <c r="I4424" s="137" t="n">
        <v>3903383.77401322</v>
      </c>
      <c r="J4424" s="138" t="str">
        <f>IF(I4424&gt;0,H4424/I4424,0)</f>
      </c>
      <c r="K4424" s="139" t="str">
        <f>1-EXP(-J4424)</f>
      </c>
      <c r="L4424" s="140" t="str">
        <f>IF(G4424=30,1,M4423)</f>
      </c>
      <c r="M4424" s="141" t="str">
        <f>L4424*(1-K4424)</f>
      </c>
    </row>
    <row r="4425">
      <c r="A4425" t="s">
        <v>148</v>
      </c>
      <c r="B4425" t="s">
        <v>172</v>
      </c>
      <c r="C4425" s="4" t="s">
        <v>173</v>
      </c>
      <c r="D4425" t="s">
        <v>166</v>
      </c>
      <c r="E4425" t="s">
        <v>451</v>
      </c>
      <c r="F4425" s="134" t="n">
        <v>2031</v>
      </c>
      <c r="G4425" s="135" t="n">
        <v>53</v>
      </c>
      <c r="H4425" s="136" t="n">
        <v>12285.8290644945</v>
      </c>
      <c r="I4425" s="137" t="n">
        <v>3816776.63790005</v>
      </c>
      <c r="J4425" s="138" t="str">
        <f>IF(I4425&gt;0,H4425/I4425,0)</f>
      </c>
      <c r="K4425" s="139" t="str">
        <f>1-EXP(-J4425)</f>
      </c>
      <c r="L4425" s="140" t="str">
        <f>IF(G4425=30,1,M4424)</f>
      </c>
      <c r="M4425" s="141" t="str">
        <f>L4425*(1-K4425)</f>
      </c>
    </row>
    <row r="4426">
      <c r="A4426" t="s">
        <v>148</v>
      </c>
      <c r="B4426" t="s">
        <v>172</v>
      </c>
      <c r="C4426" s="4" t="s">
        <v>173</v>
      </c>
      <c r="D4426" t="s">
        <v>166</v>
      </c>
      <c r="E4426" t="s">
        <v>451</v>
      </c>
      <c r="F4426" s="134" t="n">
        <v>2031</v>
      </c>
      <c r="G4426" s="135" t="n">
        <v>54</v>
      </c>
      <c r="H4426" s="136" t="n">
        <v>13191.5350343322</v>
      </c>
      <c r="I4426" s="137" t="n">
        <v>3746781.01837392</v>
      </c>
      <c r="J4426" s="138" t="str">
        <f>IF(I4426&gt;0,H4426/I4426,0)</f>
      </c>
      <c r="K4426" s="139" t="str">
        <f>1-EXP(-J4426)</f>
      </c>
      <c r="L4426" s="140" t="str">
        <f>IF(G4426=30,1,M4425)</f>
      </c>
      <c r="M4426" s="141" t="str">
        <f>L4426*(1-K4426)</f>
      </c>
    </row>
    <row r="4427">
      <c r="A4427" t="s">
        <v>148</v>
      </c>
      <c r="B4427" t="s">
        <v>172</v>
      </c>
      <c r="C4427" s="4" t="s">
        <v>173</v>
      </c>
      <c r="D4427" t="s">
        <v>166</v>
      </c>
      <c r="E4427" t="s">
        <v>451</v>
      </c>
      <c r="F4427" s="134" t="n">
        <v>2031</v>
      </c>
      <c r="G4427" s="135" t="n">
        <v>55</v>
      </c>
      <c r="H4427" s="136" t="n">
        <v>14210.4321707568</v>
      </c>
      <c r="I4427" s="137" t="n">
        <v>3664868.26314617</v>
      </c>
      <c r="J4427" s="138" t="str">
        <f>IF(I4427&gt;0,H4427/I4427,0)</f>
      </c>
      <c r="K4427" s="139" t="str">
        <f>1-EXP(-J4427)</f>
      </c>
      <c r="L4427" s="140" t="str">
        <f>IF(G4427=30,1,M4426)</f>
      </c>
      <c r="M4427" s="141" t="str">
        <f>L4427*(1-K4427)</f>
      </c>
    </row>
    <row r="4428">
      <c r="A4428" t="s">
        <v>148</v>
      </c>
      <c r="B4428" t="s">
        <v>172</v>
      </c>
      <c r="C4428" s="4" t="s">
        <v>173</v>
      </c>
      <c r="D4428" t="s">
        <v>166</v>
      </c>
      <c r="E4428" t="s">
        <v>451</v>
      </c>
      <c r="F4428" s="134" t="n">
        <v>2031</v>
      </c>
      <c r="G4428" s="135" t="n">
        <v>56</v>
      </c>
      <c r="H4428" s="136" t="n">
        <v>15146.483484583</v>
      </c>
      <c r="I4428" s="137" t="n">
        <v>3581533.69090465</v>
      </c>
      <c r="J4428" s="138" t="str">
        <f>IF(I4428&gt;0,H4428/I4428,0)</f>
      </c>
      <c r="K4428" s="139" t="str">
        <f>1-EXP(-J4428)</f>
      </c>
      <c r="L4428" s="140" t="str">
        <f>IF(G4428=30,1,M4427)</f>
      </c>
      <c r="M4428" s="141" t="str">
        <f>L4428*(1-K4428)</f>
      </c>
    </row>
    <row r="4429">
      <c r="A4429" t="s">
        <v>148</v>
      </c>
      <c r="B4429" t="s">
        <v>172</v>
      </c>
      <c r="C4429" s="4" t="s">
        <v>173</v>
      </c>
      <c r="D4429" t="s">
        <v>166</v>
      </c>
      <c r="E4429" t="s">
        <v>451</v>
      </c>
      <c r="F4429" s="134" t="n">
        <v>2031</v>
      </c>
      <c r="G4429" s="135" t="n">
        <v>57</v>
      </c>
      <c r="H4429" s="136" t="n">
        <v>16044.138011465</v>
      </c>
      <c r="I4429" s="137" t="n">
        <v>3471345.45921491</v>
      </c>
      <c r="J4429" s="138" t="str">
        <f>IF(I4429&gt;0,H4429/I4429,0)</f>
      </c>
      <c r="K4429" s="139" t="str">
        <f>1-EXP(-J4429)</f>
      </c>
      <c r="L4429" s="140" t="str">
        <f>IF(G4429=30,1,M4428)</f>
      </c>
      <c r="M4429" s="141" t="str">
        <f>L4429*(1-K4429)</f>
      </c>
    </row>
    <row r="4430">
      <c r="A4430" t="s">
        <v>148</v>
      </c>
      <c r="B4430" t="s">
        <v>172</v>
      </c>
      <c r="C4430" s="4" t="s">
        <v>173</v>
      </c>
      <c r="D4430" t="s">
        <v>166</v>
      </c>
      <c r="E4430" t="s">
        <v>451</v>
      </c>
      <c r="F4430" s="134" t="n">
        <v>2031</v>
      </c>
      <c r="G4430" s="135" t="n">
        <v>58</v>
      </c>
      <c r="H4430" s="136" t="n">
        <v>17280.6962822566</v>
      </c>
      <c r="I4430" s="137" t="n">
        <v>3419689.88943108</v>
      </c>
      <c r="J4430" s="138" t="str">
        <f>IF(I4430&gt;0,H4430/I4430,0)</f>
      </c>
      <c r="K4430" s="139" t="str">
        <f>1-EXP(-J4430)</f>
      </c>
      <c r="L4430" s="140" t="str">
        <f>IF(G4430=30,1,M4429)</f>
      </c>
      <c r="M4430" s="141" t="str">
        <f>L4430*(1-K4430)</f>
      </c>
    </row>
    <row r="4431">
      <c r="A4431" t="s">
        <v>148</v>
      </c>
      <c r="B4431" t="s">
        <v>172</v>
      </c>
      <c r="C4431" s="4" t="s">
        <v>173</v>
      </c>
      <c r="D4431" t="s">
        <v>166</v>
      </c>
      <c r="E4431" t="s">
        <v>451</v>
      </c>
      <c r="F4431" s="134" t="n">
        <v>2031</v>
      </c>
      <c r="G4431" s="135" t="n">
        <v>59</v>
      </c>
      <c r="H4431" s="136" t="n">
        <v>17754.4007973318</v>
      </c>
      <c r="I4431" s="137" t="n">
        <v>3207901.55423881</v>
      </c>
      <c r="J4431" s="138" t="str">
        <f>IF(I4431&gt;0,H4431/I4431,0)</f>
      </c>
      <c r="K4431" s="139" t="str">
        <f>1-EXP(-J4431)</f>
      </c>
      <c r="L4431" s="140" t="str">
        <f>IF(G4431=30,1,M4430)</f>
      </c>
      <c r="M4431" s="141" t="str">
        <f>L4431*(1-K4431)</f>
      </c>
    </row>
    <row r="4432">
      <c r="A4432" t="s">
        <v>148</v>
      </c>
      <c r="B4432" t="s">
        <v>172</v>
      </c>
      <c r="C4432" s="4" t="s">
        <v>173</v>
      </c>
      <c r="D4432" t="s">
        <v>166</v>
      </c>
      <c r="E4432" t="s">
        <v>451</v>
      </c>
      <c r="F4432" s="134" t="n">
        <v>2031</v>
      </c>
      <c r="G4432" s="135" t="n">
        <v>60</v>
      </c>
      <c r="H4432" s="136" t="n">
        <v>19157.9858899541</v>
      </c>
      <c r="I4432" s="137" t="n">
        <v>3114477.05042063</v>
      </c>
      <c r="J4432" s="138" t="str">
        <f>IF(I4432&gt;0,H4432/I4432,0)</f>
      </c>
      <c r="K4432" s="139" t="str">
        <f>1-EXP(-J4432)</f>
      </c>
      <c r="L4432" s="140" t="str">
        <f>IF(G4432=30,1,M4431)</f>
      </c>
      <c r="M4432" s="141" t="str">
        <f>L4432*(1-K4432)</f>
      </c>
    </row>
    <row r="4433">
      <c r="A4433" t="s">
        <v>148</v>
      </c>
      <c r="B4433" t="s">
        <v>172</v>
      </c>
      <c r="C4433" s="4" t="s">
        <v>173</v>
      </c>
      <c r="D4433" t="s">
        <v>166</v>
      </c>
      <c r="E4433" t="s">
        <v>451</v>
      </c>
      <c r="F4433" s="134" t="n">
        <v>2031</v>
      </c>
      <c r="G4433" s="135" t="n">
        <v>61</v>
      </c>
      <c r="H4433" s="136" t="n">
        <v>20426.0922719885</v>
      </c>
      <c r="I4433" s="137" t="n">
        <v>3024426.81251658</v>
      </c>
      <c r="J4433" s="138" t="str">
        <f>IF(I4433&gt;0,H4433/I4433,0)</f>
      </c>
      <c r="K4433" s="139" t="str">
        <f>1-EXP(-J4433)</f>
      </c>
      <c r="L4433" s="140" t="str">
        <f>IF(G4433=30,1,M4432)</f>
      </c>
      <c r="M4433" s="141" t="str">
        <f>L4433*(1-K4433)</f>
      </c>
    </row>
    <row r="4434">
      <c r="A4434" t="s">
        <v>148</v>
      </c>
      <c r="B4434" t="s">
        <v>172</v>
      </c>
      <c r="C4434" s="4" t="s">
        <v>173</v>
      </c>
      <c r="D4434" t="s">
        <v>166</v>
      </c>
      <c r="E4434" t="s">
        <v>451</v>
      </c>
      <c r="F4434" s="134" t="n">
        <v>2031</v>
      </c>
      <c r="G4434" s="135" t="n">
        <v>62</v>
      </c>
      <c r="H4434" s="136" t="n">
        <v>21623.4471360857</v>
      </c>
      <c r="I4434" s="137" t="n">
        <v>2925523.62658486</v>
      </c>
      <c r="J4434" s="138" t="str">
        <f>IF(I4434&gt;0,H4434/I4434,0)</f>
      </c>
      <c r="K4434" s="139" t="str">
        <f>1-EXP(-J4434)</f>
      </c>
      <c r="L4434" s="140" t="str">
        <f>IF(G4434=30,1,M4433)</f>
      </c>
      <c r="M4434" s="141" t="str">
        <f>L4434*(1-K4434)</f>
      </c>
    </row>
    <row r="4435">
      <c r="A4435" t="s">
        <v>148</v>
      </c>
      <c r="B4435" t="s">
        <v>172</v>
      </c>
      <c r="C4435" s="4" t="s">
        <v>173</v>
      </c>
      <c r="D4435" t="s">
        <v>166</v>
      </c>
      <c r="E4435" t="s">
        <v>451</v>
      </c>
      <c r="F4435" s="134" t="n">
        <v>2031</v>
      </c>
      <c r="G4435" s="135" t="n">
        <v>63</v>
      </c>
      <c r="H4435" s="136" t="n">
        <v>22721.7313690986</v>
      </c>
      <c r="I4435" s="137" t="n">
        <v>2807349.90823568</v>
      </c>
      <c r="J4435" s="138" t="str">
        <f>IF(I4435&gt;0,H4435/I4435,0)</f>
      </c>
      <c r="K4435" s="139" t="str">
        <f>1-EXP(-J4435)</f>
      </c>
      <c r="L4435" s="140" t="str">
        <f>IF(G4435=30,1,M4434)</f>
      </c>
      <c r="M4435" s="141" t="str">
        <f>L4435*(1-K4435)</f>
      </c>
    </row>
    <row r="4436">
      <c r="A4436" t="s">
        <v>148</v>
      </c>
      <c r="B4436" t="s">
        <v>172</v>
      </c>
      <c r="C4436" s="4" t="s">
        <v>173</v>
      </c>
      <c r="D4436" t="s">
        <v>166</v>
      </c>
      <c r="E4436" t="s">
        <v>451</v>
      </c>
      <c r="F4436" s="134" t="n">
        <v>2031</v>
      </c>
      <c r="G4436" s="135" t="n">
        <v>64</v>
      </c>
      <c r="H4436" s="136" t="n">
        <v>23603.0835539615</v>
      </c>
      <c r="I4436" s="137" t="n">
        <v>2659167.97744928</v>
      </c>
      <c r="J4436" s="138" t="str">
        <f>IF(I4436&gt;0,H4436/I4436,0)</f>
      </c>
      <c r="K4436" s="139" t="str">
        <f>1-EXP(-J4436)</f>
      </c>
      <c r="L4436" s="140" t="str">
        <f>IF(G4436=30,1,M4435)</f>
      </c>
      <c r="M4436" s="141" t="str">
        <f>L4436*(1-K4436)</f>
      </c>
    </row>
    <row r="4437">
      <c r="A4437" t="s">
        <v>148</v>
      </c>
      <c r="B4437" t="s">
        <v>172</v>
      </c>
      <c r="C4437" s="4" t="s">
        <v>173</v>
      </c>
      <c r="D4437" t="s">
        <v>166</v>
      </c>
      <c r="E4437" t="s">
        <v>451</v>
      </c>
      <c r="F4437" s="134" t="n">
        <v>2031</v>
      </c>
      <c r="G4437" s="135" t="n">
        <v>65</v>
      </c>
      <c r="H4437" s="136" t="n">
        <v>24012.4536823857</v>
      </c>
      <c r="I4437" s="137" t="n">
        <v>2545871.04852068</v>
      </c>
      <c r="J4437" s="138" t="str">
        <f>IF(I4437&gt;0,H4437/I4437,0)</f>
      </c>
      <c r="K4437" s="139" t="str">
        <f>1-EXP(-J4437)</f>
      </c>
      <c r="L4437" s="140" t="str">
        <f>IF(G4437=30,1,M4436)</f>
      </c>
      <c r="M4437" s="141" t="str">
        <f>L4437*(1-K4437)</f>
      </c>
    </row>
    <row r="4438">
      <c r="A4438" t="s">
        <v>148</v>
      </c>
      <c r="B4438" t="s">
        <v>172</v>
      </c>
      <c r="C4438" s="4" t="s">
        <v>173</v>
      </c>
      <c r="D4438" t="s">
        <v>166</v>
      </c>
      <c r="E4438" t="s">
        <v>451</v>
      </c>
      <c r="F4438" s="134" t="n">
        <v>2031</v>
      </c>
      <c r="G4438" s="135" t="n">
        <v>66</v>
      </c>
      <c r="H4438" s="136" t="n">
        <v>24933.944645517</v>
      </c>
      <c r="I4438" s="137" t="n">
        <v>2412306.85464013</v>
      </c>
      <c r="J4438" s="138" t="str">
        <f>IF(I4438&gt;0,H4438/I4438,0)</f>
      </c>
      <c r="K4438" s="139" t="str">
        <f>1-EXP(-J4438)</f>
      </c>
      <c r="L4438" s="140" t="str">
        <f>IF(G4438=30,1,M4437)</f>
      </c>
      <c r="M4438" s="141" t="str">
        <f>L4438*(1-K4438)</f>
      </c>
    </row>
    <row r="4439">
      <c r="A4439" t="s">
        <v>148</v>
      </c>
      <c r="B4439" t="s">
        <v>172</v>
      </c>
      <c r="C4439" s="4" t="s">
        <v>173</v>
      </c>
      <c r="D4439" t="s">
        <v>166</v>
      </c>
      <c r="E4439" t="s">
        <v>451</v>
      </c>
      <c r="F4439" s="134" t="n">
        <v>2031</v>
      </c>
      <c r="G4439" s="135" t="n">
        <v>67</v>
      </c>
      <c r="H4439" s="136" t="n">
        <v>25841.3759688174</v>
      </c>
      <c r="I4439" s="137" t="n">
        <v>2278795.72719226</v>
      </c>
      <c r="J4439" s="138" t="str">
        <f>IF(I4439&gt;0,H4439/I4439,0)</f>
      </c>
      <c r="K4439" s="139" t="str">
        <f>1-EXP(-J4439)</f>
      </c>
      <c r="L4439" s="140" t="str">
        <f>IF(G4439=30,1,M4438)</f>
      </c>
      <c r="M4439" s="141" t="str">
        <f>L4439*(1-K4439)</f>
      </c>
    </row>
    <row r="4440">
      <c r="A4440" t="s">
        <v>148</v>
      </c>
      <c r="B4440" t="s">
        <v>172</v>
      </c>
      <c r="C4440" s="4" t="s">
        <v>173</v>
      </c>
      <c r="D4440" t="s">
        <v>166</v>
      </c>
      <c r="E4440" t="s">
        <v>451</v>
      </c>
      <c r="F4440" s="134" t="n">
        <v>2031</v>
      </c>
      <c r="G4440" s="135" t="n">
        <v>68</v>
      </c>
      <c r="H4440" s="136" t="n">
        <v>26766.0858933176</v>
      </c>
      <c r="I4440" s="137" t="n">
        <v>2150024.44957144</v>
      </c>
      <c r="J4440" s="138" t="str">
        <f>IF(I4440&gt;0,H4440/I4440,0)</f>
      </c>
      <c r="K4440" s="139" t="str">
        <f>1-EXP(-J4440)</f>
      </c>
      <c r="L4440" s="140" t="str">
        <f>IF(G4440=30,1,M4439)</f>
      </c>
      <c r="M4440" s="141" t="str">
        <f>L4440*(1-K4440)</f>
      </c>
    </row>
    <row r="4441">
      <c r="A4441" t="s">
        <v>148</v>
      </c>
      <c r="B4441" t="s">
        <v>172</v>
      </c>
      <c r="C4441" s="4" t="s">
        <v>173</v>
      </c>
      <c r="D4441" t="s">
        <v>166</v>
      </c>
      <c r="E4441" t="s">
        <v>451</v>
      </c>
      <c r="F4441" s="134" t="n">
        <v>2031</v>
      </c>
      <c r="G4441" s="135" t="n">
        <v>69</v>
      </c>
      <c r="H4441" s="136" t="n">
        <v>27411.6235589729</v>
      </c>
      <c r="I4441" s="137" t="n">
        <v>1997428.39951209</v>
      </c>
      <c r="J4441" s="138" t="str">
        <f>IF(I4441&gt;0,H4441/I4441,0)</f>
      </c>
      <c r="K4441" s="139" t="str">
        <f>1-EXP(-J4441)</f>
      </c>
      <c r="L4441" s="140" t="str">
        <f>IF(G4441=30,1,M4440)</f>
      </c>
      <c r="M4441" s="141" t="str">
        <f>L4441*(1-K4441)</f>
      </c>
    </row>
    <row r="4442">
      <c r="A4442" t="s">
        <v>148</v>
      </c>
      <c r="B4442" t="s">
        <v>172</v>
      </c>
      <c r="C4442" s="4" t="s">
        <v>173</v>
      </c>
      <c r="D4442" t="s">
        <v>166</v>
      </c>
      <c r="E4442" t="s">
        <v>451</v>
      </c>
      <c r="F4442" s="134" t="n">
        <v>2032</v>
      </c>
      <c r="G4442" s="135" t="n">
        <v>30</v>
      </c>
      <c r="H4442" s="136" t="n">
        <v>943.695452417738</v>
      </c>
      <c r="I4442" s="137" t="n">
        <v>4354888.52376631</v>
      </c>
      <c r="J4442" s="138" t="str">
        <f>IF(I4442&gt;0,H4442/I4442,0)</f>
      </c>
      <c r="K4442" s="139" t="str">
        <f>1-EXP(-J4442)</f>
      </c>
      <c r="L4442" s="140" t="str">
        <f>IF(G4442=30,1,M4441)</f>
      </c>
      <c r="M4442" s="141" t="str">
        <f>L4442*(1-K4442)</f>
      </c>
    </row>
    <row r="4443">
      <c r="A4443" t="s">
        <v>148</v>
      </c>
      <c r="B4443" t="s">
        <v>172</v>
      </c>
      <c r="C4443" s="4" t="s">
        <v>173</v>
      </c>
      <c r="D4443" t="s">
        <v>166</v>
      </c>
      <c r="E4443" t="s">
        <v>451</v>
      </c>
      <c r="F4443" s="134" t="n">
        <v>2032</v>
      </c>
      <c r="G4443" s="135" t="n">
        <v>31</v>
      </c>
      <c r="H4443" s="136" t="n">
        <v>1071.65932814496</v>
      </c>
      <c r="I4443" s="137" t="n">
        <v>4335186.6347621</v>
      </c>
      <c r="J4443" s="138" t="str">
        <f>IF(I4443&gt;0,H4443/I4443,0)</f>
      </c>
      <c r="K4443" s="139" t="str">
        <f>1-EXP(-J4443)</f>
      </c>
      <c r="L4443" s="140" t="str">
        <f>IF(G4443=30,1,M4442)</f>
      </c>
      <c r="M4443" s="141" t="str">
        <f>L4443*(1-K4443)</f>
      </c>
    </row>
    <row r="4444">
      <c r="A4444" t="s">
        <v>148</v>
      </c>
      <c r="B4444" t="s">
        <v>172</v>
      </c>
      <c r="C4444" s="4" t="s">
        <v>173</v>
      </c>
      <c r="D4444" t="s">
        <v>166</v>
      </c>
      <c r="E4444" t="s">
        <v>451</v>
      </c>
      <c r="F4444" s="134" t="n">
        <v>2032</v>
      </c>
      <c r="G4444" s="135" t="n">
        <v>32</v>
      </c>
      <c r="H4444" s="136" t="n">
        <v>1122.69514035335</v>
      </c>
      <c r="I4444" s="137" t="n">
        <v>4315632.94725552</v>
      </c>
      <c r="J4444" s="138" t="str">
        <f>IF(I4444&gt;0,H4444/I4444,0)</f>
      </c>
      <c r="K4444" s="139" t="str">
        <f>1-EXP(-J4444)</f>
      </c>
      <c r="L4444" s="140" t="str">
        <f>IF(G4444=30,1,M4443)</f>
      </c>
      <c r="M4444" s="141" t="str">
        <f>L4444*(1-K4444)</f>
      </c>
    </row>
    <row r="4445">
      <c r="A4445" t="s">
        <v>148</v>
      </c>
      <c r="B4445" t="s">
        <v>172</v>
      </c>
      <c r="C4445" s="4" t="s">
        <v>173</v>
      </c>
      <c r="D4445" t="s">
        <v>166</v>
      </c>
      <c r="E4445" t="s">
        <v>451</v>
      </c>
      <c r="F4445" s="134" t="n">
        <v>2032</v>
      </c>
      <c r="G4445" s="135" t="n">
        <v>33</v>
      </c>
      <c r="H4445" s="136" t="n">
        <v>1194.36776395907</v>
      </c>
      <c r="I4445" s="137" t="n">
        <v>4335920.87735901</v>
      </c>
      <c r="J4445" s="138" t="str">
        <f>IF(I4445&gt;0,H4445/I4445,0)</f>
      </c>
      <c r="K4445" s="139" t="str">
        <f>1-EXP(-J4445)</f>
      </c>
      <c r="L4445" s="140" t="str">
        <f>IF(G4445=30,1,M4444)</f>
      </c>
      <c r="M4445" s="141" t="str">
        <f>L4445*(1-K4445)</f>
      </c>
    </row>
    <row r="4446">
      <c r="A4446" t="s">
        <v>148</v>
      </c>
      <c r="B4446" t="s">
        <v>172</v>
      </c>
      <c r="C4446" s="4" t="s">
        <v>173</v>
      </c>
      <c r="D4446" t="s">
        <v>166</v>
      </c>
      <c r="E4446" t="s">
        <v>451</v>
      </c>
      <c r="F4446" s="134" t="n">
        <v>2032</v>
      </c>
      <c r="G4446" s="135" t="n">
        <v>34</v>
      </c>
      <c r="H4446" s="136" t="n">
        <v>1290.45711060778</v>
      </c>
      <c r="I4446" s="137" t="n">
        <v>4395496.50905295</v>
      </c>
      <c r="J4446" s="138" t="str">
        <f>IF(I4446&gt;0,H4446/I4446,0)</f>
      </c>
      <c r="K4446" s="139" t="str">
        <f>1-EXP(-J4446)</f>
      </c>
      <c r="L4446" s="140" t="str">
        <f>IF(G4446=30,1,M4445)</f>
      </c>
      <c r="M4446" s="141" t="str">
        <f>L4446*(1-K4446)</f>
      </c>
    </row>
    <row r="4447">
      <c r="A4447" t="s">
        <v>148</v>
      </c>
      <c r="B4447" t="s">
        <v>172</v>
      </c>
      <c r="C4447" s="4" t="s">
        <v>173</v>
      </c>
      <c r="D4447" t="s">
        <v>166</v>
      </c>
      <c r="E4447" t="s">
        <v>451</v>
      </c>
      <c r="F4447" s="134" t="n">
        <v>2032</v>
      </c>
      <c r="G4447" s="135" t="n">
        <v>35</v>
      </c>
      <c r="H4447" s="136" t="n">
        <v>2069.51027189133</v>
      </c>
      <c r="I4447" s="137" t="n">
        <v>4534968.92403564</v>
      </c>
      <c r="J4447" s="138" t="str">
        <f>IF(I4447&gt;0,H4447/I4447,0)</f>
      </c>
      <c r="K4447" s="139" t="str">
        <f>1-EXP(-J4447)</f>
      </c>
      <c r="L4447" s="140" t="str">
        <f>IF(G4447=30,1,M4446)</f>
      </c>
      <c r="M4447" s="141" t="str">
        <f>L4447*(1-K4447)</f>
      </c>
    </row>
    <row r="4448">
      <c r="A4448" t="s">
        <v>148</v>
      </c>
      <c r="B4448" t="s">
        <v>172</v>
      </c>
      <c r="C4448" s="4" t="s">
        <v>173</v>
      </c>
      <c r="D4448" t="s">
        <v>166</v>
      </c>
      <c r="E4448" t="s">
        <v>451</v>
      </c>
      <c r="F4448" s="134" t="n">
        <v>2032</v>
      </c>
      <c r="G4448" s="135" t="n">
        <v>36</v>
      </c>
      <c r="H4448" s="136" t="n">
        <v>2187.19854351935</v>
      </c>
      <c r="I4448" s="137" t="n">
        <v>4491011.928373</v>
      </c>
      <c r="J4448" s="138" t="str">
        <f>IF(I4448&gt;0,H4448/I4448,0)</f>
      </c>
      <c r="K4448" s="139" t="str">
        <f>1-EXP(-J4448)</f>
      </c>
      <c r="L4448" s="140" t="str">
        <f>IF(G4448=30,1,M4447)</f>
      </c>
      <c r="M4448" s="141" t="str">
        <f>L4448*(1-K4448)</f>
      </c>
    </row>
    <row r="4449">
      <c r="A4449" t="s">
        <v>148</v>
      </c>
      <c r="B4449" t="s">
        <v>172</v>
      </c>
      <c r="C4449" s="4" t="s">
        <v>173</v>
      </c>
      <c r="D4449" t="s">
        <v>166</v>
      </c>
      <c r="E4449" t="s">
        <v>451</v>
      </c>
      <c r="F4449" s="134" t="n">
        <v>2032</v>
      </c>
      <c r="G4449" s="135" t="n">
        <v>37</v>
      </c>
      <c r="H4449" s="136" t="n">
        <v>2307.79622210169</v>
      </c>
      <c r="I4449" s="137" t="n">
        <v>4417318.02019401</v>
      </c>
      <c r="J4449" s="138" t="str">
        <f>IF(I4449&gt;0,H4449/I4449,0)</f>
      </c>
      <c r="K4449" s="139" t="str">
        <f>1-EXP(-J4449)</f>
      </c>
      <c r="L4449" s="140" t="str">
        <f>IF(G4449=30,1,M4448)</f>
      </c>
      <c r="M4449" s="141" t="str">
        <f>L4449*(1-K4449)</f>
      </c>
    </row>
    <row r="4450">
      <c r="A4450" t="s">
        <v>148</v>
      </c>
      <c r="B4450" t="s">
        <v>172</v>
      </c>
      <c r="C4450" s="4" t="s">
        <v>173</v>
      </c>
      <c r="D4450" t="s">
        <v>166</v>
      </c>
      <c r="E4450" t="s">
        <v>451</v>
      </c>
      <c r="F4450" s="134" t="n">
        <v>2032</v>
      </c>
      <c r="G4450" s="135" t="n">
        <v>38</v>
      </c>
      <c r="H4450" s="136" t="n">
        <v>2448.68290982025</v>
      </c>
      <c r="I4450" s="137" t="n">
        <v>4359228.33945254</v>
      </c>
      <c r="J4450" s="138" t="str">
        <f>IF(I4450&gt;0,H4450/I4450,0)</f>
      </c>
      <c r="K4450" s="139" t="str">
        <f>1-EXP(-J4450)</f>
      </c>
      <c r="L4450" s="140" t="str">
        <f>IF(G4450=30,1,M4449)</f>
      </c>
      <c r="M4450" s="141" t="str">
        <f>L4450*(1-K4450)</f>
      </c>
    </row>
    <row r="4451">
      <c r="A4451" t="s">
        <v>148</v>
      </c>
      <c r="B4451" t="s">
        <v>172</v>
      </c>
      <c r="C4451" s="4" t="s">
        <v>173</v>
      </c>
      <c r="D4451" t="s">
        <v>166</v>
      </c>
      <c r="E4451" t="s">
        <v>451</v>
      </c>
      <c r="F4451" s="134" t="n">
        <v>2032</v>
      </c>
      <c r="G4451" s="135" t="n">
        <v>39</v>
      </c>
      <c r="H4451" s="136" t="n">
        <v>2604.33578756599</v>
      </c>
      <c r="I4451" s="137" t="n">
        <v>4304614.41498476</v>
      </c>
      <c r="J4451" s="138" t="str">
        <f>IF(I4451&gt;0,H4451/I4451,0)</f>
      </c>
      <c r="K4451" s="139" t="str">
        <f>1-EXP(-J4451)</f>
      </c>
      <c r="L4451" s="140" t="str">
        <f>IF(G4451=30,1,M4450)</f>
      </c>
      <c r="M4451" s="141" t="str">
        <f>L4451*(1-K4451)</f>
      </c>
    </row>
    <row r="4452">
      <c r="A4452" t="s">
        <v>148</v>
      </c>
      <c r="B4452" t="s">
        <v>172</v>
      </c>
      <c r="C4452" s="4" t="s">
        <v>173</v>
      </c>
      <c r="D4452" t="s">
        <v>166</v>
      </c>
      <c r="E4452" t="s">
        <v>451</v>
      </c>
      <c r="F4452" s="134" t="n">
        <v>2032</v>
      </c>
      <c r="G4452" s="135" t="n">
        <v>40</v>
      </c>
      <c r="H4452" s="136" t="n">
        <v>3527.42165447234</v>
      </c>
      <c r="I4452" s="137" t="n">
        <v>4340906.11630173</v>
      </c>
      <c r="J4452" s="138" t="str">
        <f>IF(I4452&gt;0,H4452/I4452,0)</f>
      </c>
      <c r="K4452" s="139" t="str">
        <f>1-EXP(-J4452)</f>
      </c>
      <c r="L4452" s="140" t="str">
        <f>IF(G4452=30,1,M4451)</f>
      </c>
      <c r="M4452" s="141" t="str">
        <f>L4452*(1-K4452)</f>
      </c>
    </row>
    <row r="4453">
      <c r="A4453" t="s">
        <v>148</v>
      </c>
      <c r="B4453" t="s">
        <v>172</v>
      </c>
      <c r="C4453" s="4" t="s">
        <v>173</v>
      </c>
      <c r="D4453" t="s">
        <v>166</v>
      </c>
      <c r="E4453" t="s">
        <v>451</v>
      </c>
      <c r="F4453" s="134" t="n">
        <v>2032</v>
      </c>
      <c r="G4453" s="135" t="n">
        <v>41</v>
      </c>
      <c r="H4453" s="136" t="n">
        <v>3823.64653854928</v>
      </c>
      <c r="I4453" s="137" t="n">
        <v>4356591.84950891</v>
      </c>
      <c r="J4453" s="138" t="str">
        <f>IF(I4453&gt;0,H4453/I4453,0)</f>
      </c>
      <c r="K4453" s="139" t="str">
        <f>1-EXP(-J4453)</f>
      </c>
      <c r="L4453" s="140" t="str">
        <f>IF(G4453=30,1,M4452)</f>
      </c>
      <c r="M4453" s="141" t="str">
        <f>L4453*(1-K4453)</f>
      </c>
    </row>
    <row r="4454">
      <c r="A4454" t="s">
        <v>148</v>
      </c>
      <c r="B4454" t="s">
        <v>172</v>
      </c>
      <c r="C4454" s="4" t="s">
        <v>173</v>
      </c>
      <c r="D4454" t="s">
        <v>166</v>
      </c>
      <c r="E4454" t="s">
        <v>451</v>
      </c>
      <c r="F4454" s="134" t="n">
        <v>2032</v>
      </c>
      <c r="G4454" s="135" t="n">
        <v>42</v>
      </c>
      <c r="H4454" s="136" t="n">
        <v>5789.90961383333</v>
      </c>
      <c r="I4454" s="137" t="n">
        <v>6414077.20638379</v>
      </c>
      <c r="J4454" s="138" t="str">
        <f>IF(I4454&gt;0,H4454/I4454,0)</f>
      </c>
      <c r="K4454" s="139" t="str">
        <f>1-EXP(-J4454)</f>
      </c>
      <c r="L4454" s="140" t="str">
        <f>IF(G4454=30,1,M4453)</f>
      </c>
      <c r="M4454" s="141" t="str">
        <f>L4454*(1-K4454)</f>
      </c>
    </row>
    <row r="4455">
      <c r="A4455" t="s">
        <v>148</v>
      </c>
      <c r="B4455" t="s">
        <v>172</v>
      </c>
      <c r="C4455" s="4" t="s">
        <v>173</v>
      </c>
      <c r="D4455" t="s">
        <v>166</v>
      </c>
      <c r="E4455" t="s">
        <v>451</v>
      </c>
      <c r="F4455" s="134" t="n">
        <v>2032</v>
      </c>
      <c r="G4455" s="135" t="n">
        <v>43</v>
      </c>
      <c r="H4455" s="136" t="n">
        <v>4467.57351458696</v>
      </c>
      <c r="I4455" s="137" t="n">
        <v>4311873.63525045</v>
      </c>
      <c r="J4455" s="138" t="str">
        <f>IF(I4455&gt;0,H4455/I4455,0)</f>
      </c>
      <c r="K4455" s="139" t="str">
        <f>1-EXP(-J4455)</f>
      </c>
      <c r="L4455" s="140" t="str">
        <f>IF(G4455=30,1,M4454)</f>
      </c>
      <c r="M4455" s="141" t="str">
        <f>L4455*(1-K4455)</f>
      </c>
    </row>
    <row r="4456">
      <c r="A4456" t="s">
        <v>148</v>
      </c>
      <c r="B4456" t="s">
        <v>172</v>
      </c>
      <c r="C4456" s="4" t="s">
        <v>173</v>
      </c>
      <c r="D4456" t="s">
        <v>166</v>
      </c>
      <c r="E4456" t="s">
        <v>451</v>
      </c>
      <c r="F4456" s="134" t="n">
        <v>2032</v>
      </c>
      <c r="G4456" s="135" t="n">
        <v>44</v>
      </c>
      <c r="H4456" s="136" t="n">
        <v>4855.75607970496</v>
      </c>
      <c r="I4456" s="137" t="n">
        <v>4293187.53290978</v>
      </c>
      <c r="J4456" s="138" t="str">
        <f>IF(I4456&gt;0,H4456/I4456,0)</f>
      </c>
      <c r="K4456" s="139" t="str">
        <f>1-EXP(-J4456)</f>
      </c>
      <c r="L4456" s="140" t="str">
        <f>IF(G4456=30,1,M4455)</f>
      </c>
      <c r="M4456" s="141" t="str">
        <f>L4456*(1-K4456)</f>
      </c>
    </row>
    <row r="4457">
      <c r="A4457" t="s">
        <v>148</v>
      </c>
      <c r="B4457" t="s">
        <v>172</v>
      </c>
      <c r="C4457" s="4" t="s">
        <v>173</v>
      </c>
      <c r="D4457" t="s">
        <v>166</v>
      </c>
      <c r="E4457" t="s">
        <v>451</v>
      </c>
      <c r="F4457" s="134" t="n">
        <v>2032</v>
      </c>
      <c r="G4457" s="135" t="n">
        <v>45</v>
      </c>
      <c r="H4457" s="136" t="n">
        <v>6080.90661869393</v>
      </c>
      <c r="I4457" s="137" t="n">
        <v>4159426.58024559</v>
      </c>
      <c r="J4457" s="138" t="str">
        <f>IF(I4457&gt;0,H4457/I4457,0)</f>
      </c>
      <c r="K4457" s="139" t="str">
        <f>1-EXP(-J4457)</f>
      </c>
      <c r="L4457" s="140" t="str">
        <f>IF(G4457=30,1,M4456)</f>
      </c>
      <c r="M4457" s="141" t="str">
        <f>L4457*(1-K4457)</f>
      </c>
    </row>
    <row r="4458">
      <c r="A4458" t="s">
        <v>148</v>
      </c>
      <c r="B4458" t="s">
        <v>172</v>
      </c>
      <c r="C4458" s="4" t="s">
        <v>173</v>
      </c>
      <c r="D4458" t="s">
        <v>166</v>
      </c>
      <c r="E4458" t="s">
        <v>451</v>
      </c>
      <c r="F4458" s="134" t="n">
        <v>2032</v>
      </c>
      <c r="G4458" s="135" t="n">
        <v>46</v>
      </c>
      <c r="H4458" s="136" t="n">
        <v>6587.71353844257</v>
      </c>
      <c r="I4458" s="137" t="n">
        <v>4121501.70243597</v>
      </c>
      <c r="J4458" s="138" t="str">
        <f>IF(I4458&gt;0,H4458/I4458,0)</f>
      </c>
      <c r="K4458" s="139" t="str">
        <f>1-EXP(-J4458)</f>
      </c>
      <c r="L4458" s="140" t="str">
        <f>IF(G4458=30,1,M4457)</f>
      </c>
      <c r="M4458" s="141" t="str">
        <f>L4458*(1-K4458)</f>
      </c>
    </row>
    <row r="4459">
      <c r="A4459" t="s">
        <v>148</v>
      </c>
      <c r="B4459" t="s">
        <v>172</v>
      </c>
      <c r="C4459" s="4" t="s">
        <v>173</v>
      </c>
      <c r="D4459" t="s">
        <v>166</v>
      </c>
      <c r="E4459" t="s">
        <v>451</v>
      </c>
      <c r="F4459" s="134" t="n">
        <v>2032</v>
      </c>
      <c r="G4459" s="135" t="n">
        <v>47</v>
      </c>
      <c r="H4459" s="136" t="n">
        <v>7321.15238374523</v>
      </c>
      <c r="I4459" s="137" t="n">
        <v>4177031.16181765</v>
      </c>
      <c r="J4459" s="138" t="str">
        <f>IF(I4459&gt;0,H4459/I4459,0)</f>
      </c>
      <c r="K4459" s="139" t="str">
        <f>1-EXP(-J4459)</f>
      </c>
      <c r="L4459" s="140" t="str">
        <f>IF(G4459=30,1,M4458)</f>
      </c>
      <c r="M4459" s="141" t="str">
        <f>L4459*(1-K4459)</f>
      </c>
    </row>
    <row r="4460">
      <c r="A4460" t="s">
        <v>148</v>
      </c>
      <c r="B4460" t="s">
        <v>172</v>
      </c>
      <c r="C4460" s="4" t="s">
        <v>173</v>
      </c>
      <c r="D4460" t="s">
        <v>166</v>
      </c>
      <c r="E4460" t="s">
        <v>451</v>
      </c>
      <c r="F4460" s="134" t="n">
        <v>2032</v>
      </c>
      <c r="G4460" s="135" t="n">
        <v>48</v>
      </c>
      <c r="H4460" s="136" t="n">
        <v>8181.29132869305</v>
      </c>
      <c r="I4460" s="137" t="n">
        <v>4256960.19992582</v>
      </c>
      <c r="J4460" s="138" t="str">
        <f>IF(I4460&gt;0,H4460/I4460,0)</f>
      </c>
      <c r="K4460" s="139" t="str">
        <f>1-EXP(-J4460)</f>
      </c>
      <c r="L4460" s="140" t="str">
        <f>IF(G4460=30,1,M4459)</f>
      </c>
      <c r="M4460" s="141" t="str">
        <f>L4460*(1-K4460)</f>
      </c>
    </row>
    <row r="4461">
      <c r="A4461" t="s">
        <v>148</v>
      </c>
      <c r="B4461" t="s">
        <v>172</v>
      </c>
      <c r="C4461" s="4" t="s">
        <v>173</v>
      </c>
      <c r="D4461" t="s">
        <v>166</v>
      </c>
      <c r="E4461" t="s">
        <v>451</v>
      </c>
      <c r="F4461" s="134" t="n">
        <v>2032</v>
      </c>
      <c r="G4461" s="135" t="n">
        <v>49</v>
      </c>
      <c r="H4461" s="136" t="n">
        <v>8905.77814969504</v>
      </c>
      <c r="I4461" s="137" t="n">
        <v>4228541.09344997</v>
      </c>
      <c r="J4461" s="138" t="str">
        <f>IF(I4461&gt;0,H4461/I4461,0)</f>
      </c>
      <c r="K4461" s="139" t="str">
        <f>1-EXP(-J4461)</f>
      </c>
      <c r="L4461" s="140" t="str">
        <f>IF(G4461=30,1,M4460)</f>
      </c>
      <c r="M4461" s="141" t="str">
        <f>L4461*(1-K4461)</f>
      </c>
    </row>
    <row r="4462">
      <c r="A4462" t="s">
        <v>148</v>
      </c>
      <c r="B4462" t="s">
        <v>172</v>
      </c>
      <c r="C4462" s="4" t="s">
        <v>173</v>
      </c>
      <c r="D4462" t="s">
        <v>166</v>
      </c>
      <c r="E4462" t="s">
        <v>451</v>
      </c>
      <c r="F4462" s="134" t="n">
        <v>2032</v>
      </c>
      <c r="G4462" s="135" t="n">
        <v>50</v>
      </c>
      <c r="H4462" s="136" t="n">
        <v>10012.9887991398</v>
      </c>
      <c r="I4462" s="137" t="n">
        <v>4088627.85781104</v>
      </c>
      <c r="J4462" s="138" t="str">
        <f>IF(I4462&gt;0,H4462/I4462,0)</f>
      </c>
      <c r="K4462" s="139" t="str">
        <f>1-EXP(-J4462)</f>
      </c>
      <c r="L4462" s="140" t="str">
        <f>IF(G4462=30,1,M4461)</f>
      </c>
      <c r="M4462" s="141" t="str">
        <f>L4462*(1-K4462)</f>
      </c>
    </row>
    <row r="4463">
      <c r="A4463" t="s">
        <v>148</v>
      </c>
      <c r="B4463" t="s">
        <v>172</v>
      </c>
      <c r="C4463" s="4" t="s">
        <v>173</v>
      </c>
      <c r="D4463" t="s">
        <v>166</v>
      </c>
      <c r="E4463" t="s">
        <v>451</v>
      </c>
      <c r="F4463" s="134" t="n">
        <v>2032</v>
      </c>
      <c r="G4463" s="135" t="n">
        <v>51</v>
      </c>
      <c r="H4463" s="136" t="n">
        <v>10748.788205405</v>
      </c>
      <c r="I4463" s="137" t="n">
        <v>4009272.52302492</v>
      </c>
      <c r="J4463" s="138" t="str">
        <f>IF(I4463&gt;0,H4463/I4463,0)</f>
      </c>
      <c r="K4463" s="139" t="str">
        <f>1-EXP(-J4463)</f>
      </c>
      <c r="L4463" s="140" t="str">
        <f>IF(G4463=30,1,M4462)</f>
      </c>
      <c r="M4463" s="141" t="str">
        <f>L4463*(1-K4463)</f>
      </c>
    </row>
    <row r="4464">
      <c r="A4464" t="s">
        <v>148</v>
      </c>
      <c r="B4464" t="s">
        <v>172</v>
      </c>
      <c r="C4464" s="4" t="s">
        <v>173</v>
      </c>
      <c r="D4464" t="s">
        <v>166</v>
      </c>
      <c r="E4464" t="s">
        <v>451</v>
      </c>
      <c r="F4464" s="134" t="n">
        <v>2032</v>
      </c>
      <c r="G4464" s="135" t="n">
        <v>52</v>
      </c>
      <c r="H4464" s="136" t="n">
        <v>11562.3120189575</v>
      </c>
      <c r="I4464" s="137" t="n">
        <v>3945994.58369598</v>
      </c>
      <c r="J4464" s="138" t="str">
        <f>IF(I4464&gt;0,H4464/I4464,0)</f>
      </c>
      <c r="K4464" s="139" t="str">
        <f>1-EXP(-J4464)</f>
      </c>
      <c r="L4464" s="140" t="str">
        <f>IF(G4464=30,1,M4463)</f>
      </c>
      <c r="M4464" s="141" t="str">
        <f>L4464*(1-K4464)</f>
      </c>
    </row>
    <row r="4465">
      <c r="A4465" t="s">
        <v>148</v>
      </c>
      <c r="B4465" t="s">
        <v>172</v>
      </c>
      <c r="C4465" s="4" t="s">
        <v>173</v>
      </c>
      <c r="D4465" t="s">
        <v>166</v>
      </c>
      <c r="E4465" t="s">
        <v>451</v>
      </c>
      <c r="F4465" s="134" t="n">
        <v>2032</v>
      </c>
      <c r="G4465" s="135" t="n">
        <v>53</v>
      </c>
      <c r="H4465" s="136" t="n">
        <v>12412.8573791642</v>
      </c>
      <c r="I4465" s="137" t="n">
        <v>3877016.77405654</v>
      </c>
      <c r="J4465" s="138" t="str">
        <f>IF(I4465&gt;0,H4465/I4465,0)</f>
      </c>
      <c r="K4465" s="139" t="str">
        <f>1-EXP(-J4465)</f>
      </c>
      <c r="L4465" s="140" t="str">
        <f>IF(G4465=30,1,M4464)</f>
      </c>
      <c r="M4465" s="141" t="str">
        <f>L4465*(1-K4465)</f>
      </c>
    </row>
    <row r="4466">
      <c r="A4466" t="s">
        <v>148</v>
      </c>
      <c r="B4466" t="s">
        <v>172</v>
      </c>
      <c r="C4466" s="4" t="s">
        <v>173</v>
      </c>
      <c r="D4466" t="s">
        <v>166</v>
      </c>
      <c r="E4466" t="s">
        <v>451</v>
      </c>
      <c r="F4466" s="134" t="n">
        <v>2032</v>
      </c>
      <c r="G4466" s="135" t="n">
        <v>54</v>
      </c>
      <c r="H4466" s="136" t="n">
        <v>13252.5489568512</v>
      </c>
      <c r="I4466" s="137" t="n">
        <v>3788618.35059213</v>
      </c>
      <c r="J4466" s="138" t="str">
        <f>IF(I4466&gt;0,H4466/I4466,0)</f>
      </c>
      <c r="K4466" s="139" t="str">
        <f>1-EXP(-J4466)</f>
      </c>
      <c r="L4466" s="140" t="str">
        <f>IF(G4466=30,1,M4465)</f>
      </c>
      <c r="M4466" s="141" t="str">
        <f>L4466*(1-K4466)</f>
      </c>
    </row>
    <row r="4467">
      <c r="A4467" t="s">
        <v>148</v>
      </c>
      <c r="B4467" t="s">
        <v>172</v>
      </c>
      <c r="C4467" s="4" t="s">
        <v>173</v>
      </c>
      <c r="D4467" t="s">
        <v>166</v>
      </c>
      <c r="E4467" t="s">
        <v>451</v>
      </c>
      <c r="F4467" s="134" t="n">
        <v>2032</v>
      </c>
      <c r="G4467" s="135" t="n">
        <v>55</v>
      </c>
      <c r="H4467" s="136" t="n">
        <v>14307.677853992</v>
      </c>
      <c r="I4467" s="137" t="n">
        <v>3716566.64253839</v>
      </c>
      <c r="J4467" s="138" t="str">
        <f>IF(I4467&gt;0,H4467/I4467,0)</f>
      </c>
      <c r="K4467" s="139" t="str">
        <f>1-EXP(-J4467)</f>
      </c>
      <c r="L4467" s="140" t="str">
        <f>IF(G4467=30,1,M4466)</f>
      </c>
      <c r="M4467" s="141" t="str">
        <f>L4467*(1-K4467)</f>
      </c>
    </row>
    <row r="4468">
      <c r="A4468" t="s">
        <v>148</v>
      </c>
      <c r="B4468" t="s">
        <v>172</v>
      </c>
      <c r="C4468" s="4" t="s">
        <v>173</v>
      </c>
      <c r="D4468" t="s">
        <v>166</v>
      </c>
      <c r="E4468" t="s">
        <v>451</v>
      </c>
      <c r="F4468" s="134" t="n">
        <v>2032</v>
      </c>
      <c r="G4468" s="135" t="n">
        <v>56</v>
      </c>
      <c r="H4468" s="136" t="n">
        <v>15248.6188771922</v>
      </c>
      <c r="I4468" s="137" t="n">
        <v>3632185.77337215</v>
      </c>
      <c r="J4468" s="138" t="str">
        <f>IF(I4468&gt;0,H4468/I4468,0)</f>
      </c>
      <c r="K4468" s="139" t="str">
        <f>1-EXP(-J4468)</f>
      </c>
      <c r="L4468" s="140" t="str">
        <f>IF(G4468=30,1,M4467)</f>
      </c>
      <c r="M4468" s="141" t="str">
        <f>L4468*(1-K4468)</f>
      </c>
    </row>
    <row r="4469">
      <c r="A4469" t="s">
        <v>148</v>
      </c>
      <c r="B4469" t="s">
        <v>172</v>
      </c>
      <c r="C4469" s="4" t="s">
        <v>173</v>
      </c>
      <c r="D4469" t="s">
        <v>166</v>
      </c>
      <c r="E4469" t="s">
        <v>451</v>
      </c>
      <c r="F4469" s="134" t="n">
        <v>2032</v>
      </c>
      <c r="G4469" s="135" t="n">
        <v>57</v>
      </c>
      <c r="H4469" s="136" t="n">
        <v>16272.328825279</v>
      </c>
      <c r="I4469" s="137" t="n">
        <v>3547079.30903371</v>
      </c>
      <c r="J4469" s="138" t="str">
        <f>IF(I4469&gt;0,H4469/I4469,0)</f>
      </c>
      <c r="K4469" s="139" t="str">
        <f>1-EXP(-J4469)</f>
      </c>
      <c r="L4469" s="140" t="str">
        <f>IF(G4469=30,1,M4468)</f>
      </c>
      <c r="M4469" s="141" t="str">
        <f>L4469*(1-K4469)</f>
      </c>
    </row>
    <row r="4470">
      <c r="A4470" t="s">
        <v>148</v>
      </c>
      <c r="B4470" t="s">
        <v>172</v>
      </c>
      <c r="C4470" s="4" t="s">
        <v>173</v>
      </c>
      <c r="D4470" t="s">
        <v>166</v>
      </c>
      <c r="E4470" t="s">
        <v>451</v>
      </c>
      <c r="F4470" s="134" t="n">
        <v>2032</v>
      </c>
      <c r="G4470" s="135" t="n">
        <v>58</v>
      </c>
      <c r="H4470" s="136" t="n">
        <v>17229.6964283386</v>
      </c>
      <c r="I4470" s="137" t="n">
        <v>3434870.49192617</v>
      </c>
      <c r="J4470" s="138" t="str">
        <f>IF(I4470&gt;0,H4470/I4470,0)</f>
      </c>
      <c r="K4470" s="139" t="str">
        <f>1-EXP(-J4470)</f>
      </c>
      <c r="L4470" s="140" t="str">
        <f>IF(G4470=30,1,M4469)</f>
      </c>
      <c r="M4470" s="141" t="str">
        <f>L4470*(1-K4470)</f>
      </c>
    </row>
    <row r="4471">
      <c r="A4471" t="s">
        <v>148</v>
      </c>
      <c r="B4471" t="s">
        <v>172</v>
      </c>
      <c r="C4471" s="4" t="s">
        <v>173</v>
      </c>
      <c r="D4471" t="s">
        <v>166</v>
      </c>
      <c r="E4471" t="s">
        <v>451</v>
      </c>
      <c r="F4471" s="134" t="n">
        <v>2032</v>
      </c>
      <c r="G4471" s="135" t="n">
        <v>59</v>
      </c>
      <c r="H4471" s="136" t="n">
        <v>18549.5426177482</v>
      </c>
      <c r="I4471" s="137" t="n">
        <v>3380426.37550103</v>
      </c>
      <c r="J4471" s="138" t="str">
        <f>IF(I4471&gt;0,H4471/I4471,0)</f>
      </c>
      <c r="K4471" s="139" t="str">
        <f>1-EXP(-J4471)</f>
      </c>
      <c r="L4471" s="140" t="str">
        <f>IF(G4471=30,1,M4470)</f>
      </c>
      <c r="M4471" s="141" t="str">
        <f>L4471*(1-K4471)</f>
      </c>
    </row>
    <row r="4472">
      <c r="A4472" t="s">
        <v>148</v>
      </c>
      <c r="B4472" t="s">
        <v>172</v>
      </c>
      <c r="C4472" s="4" t="s">
        <v>173</v>
      </c>
      <c r="D4472" t="s">
        <v>166</v>
      </c>
      <c r="E4472" t="s">
        <v>451</v>
      </c>
      <c r="F4472" s="134" t="n">
        <v>2032</v>
      </c>
      <c r="G4472" s="135" t="n">
        <v>60</v>
      </c>
      <c r="H4472" s="136" t="n">
        <v>19302.750898734</v>
      </c>
      <c r="I4472" s="137" t="n">
        <v>3167588.14630216</v>
      </c>
      <c r="J4472" s="138" t="str">
        <f>IF(I4472&gt;0,H4472/I4472,0)</f>
      </c>
      <c r="K4472" s="139" t="str">
        <f>1-EXP(-J4472)</f>
      </c>
      <c r="L4472" s="140" t="str">
        <f>IF(G4472=30,1,M4471)</f>
      </c>
      <c r="M4472" s="141" t="str">
        <f>L4472*(1-K4472)</f>
      </c>
    </row>
    <row r="4473">
      <c r="A4473" t="s">
        <v>148</v>
      </c>
      <c r="B4473" t="s">
        <v>172</v>
      </c>
      <c r="C4473" s="4" t="s">
        <v>173</v>
      </c>
      <c r="D4473" t="s">
        <v>166</v>
      </c>
      <c r="E4473" t="s">
        <v>451</v>
      </c>
      <c r="F4473" s="134" t="n">
        <v>2032</v>
      </c>
      <c r="G4473" s="135" t="n">
        <v>61</v>
      </c>
      <c r="H4473" s="136" t="n">
        <v>20549.4843808638</v>
      </c>
      <c r="I4473" s="137" t="n">
        <v>3071147.51658974</v>
      </c>
      <c r="J4473" s="138" t="str">
        <f>IF(I4473&gt;0,H4473/I4473,0)</f>
      </c>
      <c r="K4473" s="139" t="str">
        <f>1-EXP(-J4473)</f>
      </c>
      <c r="L4473" s="140" t="str">
        <f>IF(G4473=30,1,M4472)</f>
      </c>
      <c r="M4473" s="141" t="str">
        <f>L4473*(1-K4473)</f>
      </c>
    </row>
    <row r="4474">
      <c r="A4474" t="s">
        <v>148</v>
      </c>
      <c r="B4474" t="s">
        <v>172</v>
      </c>
      <c r="C4474" s="4" t="s">
        <v>173</v>
      </c>
      <c r="D4474" t="s">
        <v>166</v>
      </c>
      <c r="E4474" t="s">
        <v>451</v>
      </c>
      <c r="F4474" s="134" t="n">
        <v>2032</v>
      </c>
      <c r="G4474" s="135" t="n">
        <v>62</v>
      </c>
      <c r="H4474" s="136" t="n">
        <v>21818.2544091798</v>
      </c>
      <c r="I4474" s="137" t="n">
        <v>2978836.84445447</v>
      </c>
      <c r="J4474" s="138" t="str">
        <f>IF(I4474&gt;0,H4474/I4474,0)</f>
      </c>
      <c r="K4474" s="139" t="str">
        <f>1-EXP(-J4474)</f>
      </c>
      <c r="L4474" s="140" t="str">
        <f>IF(G4474=30,1,M4473)</f>
      </c>
      <c r="M4474" s="141" t="str">
        <f>L4474*(1-K4474)</f>
      </c>
    </row>
    <row r="4475">
      <c r="A4475" t="s">
        <v>148</v>
      </c>
      <c r="B4475" t="s">
        <v>172</v>
      </c>
      <c r="C4475" s="4" t="s">
        <v>173</v>
      </c>
      <c r="D4475" t="s">
        <v>166</v>
      </c>
      <c r="E4475" t="s">
        <v>451</v>
      </c>
      <c r="F4475" s="134" t="n">
        <v>2032</v>
      </c>
      <c r="G4475" s="135" t="n">
        <v>63</v>
      </c>
      <c r="H4475" s="136" t="n">
        <v>23079.4061085232</v>
      </c>
      <c r="I4475" s="137" t="n">
        <v>2877273.86130489</v>
      </c>
      <c r="J4475" s="138" t="str">
        <f>IF(I4475&gt;0,H4475/I4475,0)</f>
      </c>
      <c r="K4475" s="139" t="str">
        <f>1-EXP(-J4475)</f>
      </c>
      <c r="L4475" s="140" t="str">
        <f>IF(G4475=30,1,M4474)</f>
      </c>
      <c r="M4475" s="141" t="str">
        <f>L4475*(1-K4475)</f>
      </c>
    </row>
    <row r="4476">
      <c r="A4476" t="s">
        <v>148</v>
      </c>
      <c r="B4476" t="s">
        <v>172</v>
      </c>
      <c r="C4476" s="4" t="s">
        <v>173</v>
      </c>
      <c r="D4476" t="s">
        <v>166</v>
      </c>
      <c r="E4476" t="s">
        <v>451</v>
      </c>
      <c r="F4476" s="134" t="n">
        <v>2032</v>
      </c>
      <c r="G4476" s="135" t="n">
        <v>64</v>
      </c>
      <c r="H4476" s="136" t="n">
        <v>24226.7446442256</v>
      </c>
      <c r="I4476" s="137" t="n">
        <v>2756665.60683241</v>
      </c>
      <c r="J4476" s="138" t="str">
        <f>IF(I4476&gt;0,H4476/I4476,0)</f>
      </c>
      <c r="K4476" s="139" t="str">
        <f>1-EXP(-J4476)</f>
      </c>
      <c r="L4476" s="140" t="str">
        <f>IF(G4476=30,1,M4475)</f>
      </c>
      <c r="M4476" s="141" t="str">
        <f>L4476*(1-K4476)</f>
      </c>
    </row>
    <row r="4477">
      <c r="A4477" t="s">
        <v>148</v>
      </c>
      <c r="B4477" t="s">
        <v>172</v>
      </c>
      <c r="C4477" s="4" t="s">
        <v>173</v>
      </c>
      <c r="D4477" t="s">
        <v>166</v>
      </c>
      <c r="E4477" t="s">
        <v>451</v>
      </c>
      <c r="F4477" s="134" t="n">
        <v>2032</v>
      </c>
      <c r="G4477" s="135" t="n">
        <v>65</v>
      </c>
      <c r="H4477" s="136" t="n">
        <v>24336.0806297416</v>
      </c>
      <c r="I4477" s="137" t="n">
        <v>2606534.89769329</v>
      </c>
      <c r="J4477" s="138" t="str">
        <f>IF(I4477&gt;0,H4477/I4477,0)</f>
      </c>
      <c r="K4477" s="139" t="str">
        <f>1-EXP(-J4477)</f>
      </c>
      <c r="L4477" s="140" t="str">
        <f>IF(G4477=30,1,M4476)</f>
      </c>
      <c r="M4477" s="141" t="str">
        <f>L4477*(1-K4477)</f>
      </c>
    </row>
    <row r="4478">
      <c r="A4478" t="s">
        <v>148</v>
      </c>
      <c r="B4478" t="s">
        <v>172</v>
      </c>
      <c r="C4478" s="4" t="s">
        <v>173</v>
      </c>
      <c r="D4478" t="s">
        <v>166</v>
      </c>
      <c r="E4478" t="s">
        <v>451</v>
      </c>
      <c r="F4478" s="134" t="n">
        <v>2032</v>
      </c>
      <c r="G4478" s="135" t="n">
        <v>66</v>
      </c>
      <c r="H4478" s="136" t="n">
        <v>25491.7306155269</v>
      </c>
      <c r="I4478" s="137" t="n">
        <v>2490946.79098101</v>
      </c>
      <c r="J4478" s="138" t="str">
        <f>IF(I4478&gt;0,H4478/I4478,0)</f>
      </c>
      <c r="K4478" s="139" t="str">
        <f>1-EXP(-J4478)</f>
      </c>
      <c r="L4478" s="140" t="str">
        <f>IF(G4478=30,1,M4477)</f>
      </c>
      <c r="M4478" s="141" t="str">
        <f>L4478*(1-K4478)</f>
      </c>
    </row>
    <row r="4479">
      <c r="A4479" t="s">
        <v>148</v>
      </c>
      <c r="B4479" t="s">
        <v>172</v>
      </c>
      <c r="C4479" s="4" t="s">
        <v>173</v>
      </c>
      <c r="D4479" t="s">
        <v>166</v>
      </c>
      <c r="E4479" t="s">
        <v>451</v>
      </c>
      <c r="F4479" s="134" t="n">
        <v>2032</v>
      </c>
      <c r="G4479" s="135" t="n">
        <v>67</v>
      </c>
      <c r="H4479" s="136" t="n">
        <v>26440.6395514442</v>
      </c>
      <c r="I4479" s="137" t="n">
        <v>2355016.35909504</v>
      </c>
      <c r="J4479" s="138" t="str">
        <f>IF(I4479&gt;0,H4479/I4479,0)</f>
      </c>
      <c r="K4479" s="139" t="str">
        <f>1-EXP(-J4479)</f>
      </c>
      <c r="L4479" s="140" t="str">
        <f>IF(G4479=30,1,M4478)</f>
      </c>
      <c r="M4479" s="141" t="str">
        <f>L4479*(1-K4479)</f>
      </c>
    </row>
    <row r="4480">
      <c r="A4480" t="s">
        <v>148</v>
      </c>
      <c r="B4480" t="s">
        <v>172</v>
      </c>
      <c r="C4480" s="4" t="s">
        <v>173</v>
      </c>
      <c r="D4480" t="s">
        <v>166</v>
      </c>
      <c r="E4480" t="s">
        <v>451</v>
      </c>
      <c r="F4480" s="134" t="n">
        <v>2032</v>
      </c>
      <c r="G4480" s="135" t="n">
        <v>68</v>
      </c>
      <c r="H4480" s="136" t="n">
        <v>27358.9955516655</v>
      </c>
      <c r="I4480" s="137" t="n">
        <v>2219469.79331764</v>
      </c>
      <c r="J4480" s="138" t="str">
        <f>IF(I4480&gt;0,H4480/I4480,0)</f>
      </c>
      <c r="K4480" s="139" t="str">
        <f>1-EXP(-J4480)</f>
      </c>
      <c r="L4480" s="140" t="str">
        <f>IF(G4480=30,1,M4479)</f>
      </c>
      <c r="M4480" s="141" t="str">
        <f>L4480*(1-K4480)</f>
      </c>
    </row>
    <row r="4481">
      <c r="A4481" t="s">
        <v>148</v>
      </c>
      <c r="B4481" t="s">
        <v>172</v>
      </c>
      <c r="C4481" s="4" t="s">
        <v>173</v>
      </c>
      <c r="D4481" t="s">
        <v>166</v>
      </c>
      <c r="E4481" t="s">
        <v>451</v>
      </c>
      <c r="F4481" s="134" t="n">
        <v>2032</v>
      </c>
      <c r="G4481" s="135" t="n">
        <v>69</v>
      </c>
      <c r="H4481" s="136" t="n">
        <v>28290.156022203</v>
      </c>
      <c r="I4481" s="137" t="n">
        <v>2088633.80626772</v>
      </c>
      <c r="J4481" s="138" t="str">
        <f>IF(I4481&gt;0,H4481/I4481,0)</f>
      </c>
      <c r="K4481" s="139" t="str">
        <f>1-EXP(-J4481)</f>
      </c>
      <c r="L4481" s="140" t="str">
        <f>IF(G4481=30,1,M4480)</f>
      </c>
      <c r="M4481" s="141" t="str">
        <f>L4481*(1-K4481)</f>
      </c>
    </row>
    <row r="4482">
      <c r="A4482" t="s">
        <v>148</v>
      </c>
      <c r="B4482" t="s">
        <v>172</v>
      </c>
      <c r="C4482" s="4" t="s">
        <v>173</v>
      </c>
      <c r="D4482" t="s">
        <v>166</v>
      </c>
      <c r="E4482" t="s">
        <v>451</v>
      </c>
      <c r="F4482" s="134" t="n">
        <v>2033</v>
      </c>
      <c r="G4482" s="135" t="n">
        <v>30</v>
      </c>
      <c r="H4482" s="136" t="n">
        <v>752.533340518698</v>
      </c>
      <c r="I4482" s="137" t="n">
        <v>4369827.02201094</v>
      </c>
      <c r="J4482" s="138" t="str">
        <f>IF(I4482&gt;0,H4482/I4482,0)</f>
      </c>
      <c r="K4482" s="139" t="str">
        <f>1-EXP(-J4482)</f>
      </c>
      <c r="L4482" s="140" t="str">
        <f>IF(G4482=30,1,M4481)</f>
      </c>
      <c r="M4482" s="141" t="str">
        <f>L4482*(1-K4482)</f>
      </c>
    </row>
    <row r="4483">
      <c r="A4483" t="s">
        <v>148</v>
      </c>
      <c r="B4483" t="s">
        <v>172</v>
      </c>
      <c r="C4483" s="4" t="s">
        <v>173</v>
      </c>
      <c r="D4483" t="s">
        <v>166</v>
      </c>
      <c r="E4483" t="s">
        <v>451</v>
      </c>
      <c r="F4483" s="134" t="n">
        <v>2033</v>
      </c>
      <c r="G4483" s="135" t="n">
        <v>31</v>
      </c>
      <c r="H4483" s="136" t="n">
        <v>1073.8085391376</v>
      </c>
      <c r="I4483" s="137" t="n">
        <v>4349110.37357012</v>
      </c>
      <c r="J4483" s="138" t="str">
        <f>IF(I4483&gt;0,H4483/I4483,0)</f>
      </c>
      <c r="K4483" s="139" t="str">
        <f>1-EXP(-J4483)</f>
      </c>
      <c r="L4483" s="140" t="str">
        <f>IF(G4483=30,1,M4482)</f>
      </c>
      <c r="M4483" s="141" t="str">
        <f>L4483*(1-K4483)</f>
      </c>
    </row>
    <row r="4484">
      <c r="A4484" t="s">
        <v>148</v>
      </c>
      <c r="B4484" t="s">
        <v>172</v>
      </c>
      <c r="C4484" s="4" t="s">
        <v>173</v>
      </c>
      <c r="D4484" t="s">
        <v>166</v>
      </c>
      <c r="E4484" t="s">
        <v>451</v>
      </c>
      <c r="F4484" s="134" t="n">
        <v>2033</v>
      </c>
      <c r="G4484" s="135" t="n">
        <v>32</v>
      </c>
      <c r="H4484" s="136" t="n">
        <v>1124.10302438577</v>
      </c>
      <c r="I4484" s="137" t="n">
        <v>4329577.73226951</v>
      </c>
      <c r="J4484" s="138" t="str">
        <f>IF(I4484&gt;0,H4484/I4484,0)</f>
      </c>
      <c r="K4484" s="139" t="str">
        <f>1-EXP(-J4484)</f>
      </c>
      <c r="L4484" s="140" t="str">
        <f>IF(G4484=30,1,M4483)</f>
      </c>
      <c r="M4484" s="141" t="str">
        <f>L4484*(1-K4484)</f>
      </c>
    </row>
    <row r="4485">
      <c r="A4485" t="s">
        <v>148</v>
      </c>
      <c r="B4485" t="s">
        <v>172</v>
      </c>
      <c r="C4485" s="4" t="s">
        <v>173</v>
      </c>
      <c r="D4485" t="s">
        <v>166</v>
      </c>
      <c r="E4485" t="s">
        <v>451</v>
      </c>
      <c r="F4485" s="134" t="n">
        <v>2033</v>
      </c>
      <c r="G4485" s="135" t="n">
        <v>33</v>
      </c>
      <c r="H4485" s="136" t="n">
        <v>1184.95210341187</v>
      </c>
      <c r="I4485" s="137" t="n">
        <v>4309811.94389621</v>
      </c>
      <c r="J4485" s="138" t="str">
        <f>IF(I4485&gt;0,H4485/I4485,0)</f>
      </c>
      <c r="K4485" s="139" t="str">
        <f>1-EXP(-J4485)</f>
      </c>
      <c r="L4485" s="140" t="str">
        <f>IF(G4485=30,1,M4484)</f>
      </c>
      <c r="M4485" s="141" t="str">
        <f>L4485*(1-K4485)</f>
      </c>
    </row>
    <row r="4486">
      <c r="A4486" t="s">
        <v>148</v>
      </c>
      <c r="B4486" t="s">
        <v>172</v>
      </c>
      <c r="C4486" s="4" t="s">
        <v>173</v>
      </c>
      <c r="D4486" t="s">
        <v>166</v>
      </c>
      <c r="E4486" t="s">
        <v>451</v>
      </c>
      <c r="F4486" s="134" t="n">
        <v>2033</v>
      </c>
      <c r="G4486" s="135" t="n">
        <v>34</v>
      </c>
      <c r="H4486" s="136" t="n">
        <v>1268.00965733723</v>
      </c>
      <c r="I4486" s="137" t="n">
        <v>4329789.04463805</v>
      </c>
      <c r="J4486" s="138" t="str">
        <f>IF(I4486&gt;0,H4486/I4486,0)</f>
      </c>
      <c r="K4486" s="139" t="str">
        <f>1-EXP(-J4486)</f>
      </c>
      <c r="L4486" s="140" t="str">
        <f>IF(G4486=30,1,M4485)</f>
      </c>
      <c r="M4486" s="141" t="str">
        <f>L4486*(1-K4486)</f>
      </c>
    </row>
    <row r="4487">
      <c r="A4487" t="s">
        <v>148</v>
      </c>
      <c r="B4487" t="s">
        <v>172</v>
      </c>
      <c r="C4487" s="4" t="s">
        <v>173</v>
      </c>
      <c r="D4487" t="s">
        <v>166</v>
      </c>
      <c r="E4487" t="s">
        <v>451</v>
      </c>
      <c r="F4487" s="134" t="n">
        <v>2033</v>
      </c>
      <c r="G4487" s="135" t="n">
        <v>35</v>
      </c>
      <c r="H4487" s="136" t="n">
        <v>1744.58848306444</v>
      </c>
      <c r="I4487" s="137" t="n">
        <v>4388937.7320655</v>
      </c>
      <c r="J4487" s="138" t="str">
        <f>IF(I4487&gt;0,H4487/I4487,0)</f>
      </c>
      <c r="K4487" s="139" t="str">
        <f>1-EXP(-J4487)</f>
      </c>
      <c r="L4487" s="140" t="str">
        <f>IF(G4487=30,1,M4486)</f>
      </c>
      <c r="M4487" s="141" t="str">
        <f>L4487*(1-K4487)</f>
      </c>
    </row>
    <row r="4488">
      <c r="A4488" t="s">
        <v>148</v>
      </c>
      <c r="B4488" t="s">
        <v>172</v>
      </c>
      <c r="C4488" s="4" t="s">
        <v>173</v>
      </c>
      <c r="D4488" t="s">
        <v>166</v>
      </c>
      <c r="E4488" t="s">
        <v>451</v>
      </c>
      <c r="F4488" s="134" t="n">
        <v>2033</v>
      </c>
      <c r="G4488" s="135" t="n">
        <v>36</v>
      </c>
      <c r="H4488" s="136" t="n">
        <v>2195.08966441597</v>
      </c>
      <c r="I4488" s="137" t="n">
        <v>4527065.95046622</v>
      </c>
      <c r="J4488" s="138" t="str">
        <f>IF(I4488&gt;0,H4488/I4488,0)</f>
      </c>
      <c r="K4488" s="139" t="str">
        <f>1-EXP(-J4488)</f>
      </c>
      <c r="L4488" s="140" t="str">
        <f>IF(G4488=30,1,M4487)</f>
      </c>
      <c r="M4488" s="141" t="str">
        <f>L4488*(1-K4488)</f>
      </c>
    </row>
    <row r="4489">
      <c r="A4489" t="s">
        <v>148</v>
      </c>
      <c r="B4489" t="s">
        <v>172</v>
      </c>
      <c r="C4489" s="4" t="s">
        <v>173</v>
      </c>
      <c r="D4489" t="s">
        <v>166</v>
      </c>
      <c r="E4489" t="s">
        <v>451</v>
      </c>
      <c r="F4489" s="134" t="n">
        <v>2033</v>
      </c>
      <c r="G4489" s="135" t="n">
        <v>37</v>
      </c>
      <c r="H4489" s="136" t="n">
        <v>2331.90011049616</v>
      </c>
      <c r="I4489" s="137" t="n">
        <v>4483165.88231795</v>
      </c>
      <c r="J4489" s="138" t="str">
        <f>IF(I4489&gt;0,H4489/I4489,0)</f>
      </c>
      <c r="K4489" s="139" t="str">
        <f>1-EXP(-J4489)</f>
      </c>
      <c r="L4489" s="140" t="str">
        <f>IF(G4489=30,1,M4488)</f>
      </c>
      <c r="M4489" s="141" t="str">
        <f>L4489*(1-K4489)</f>
      </c>
    </row>
    <row r="4490">
      <c r="A4490" t="s">
        <v>148</v>
      </c>
      <c r="B4490" t="s">
        <v>172</v>
      </c>
      <c r="C4490" s="4" t="s">
        <v>173</v>
      </c>
      <c r="D4490" t="s">
        <v>166</v>
      </c>
      <c r="E4490" t="s">
        <v>451</v>
      </c>
      <c r="F4490" s="134" t="n">
        <v>2033</v>
      </c>
      <c r="G4490" s="135" t="n">
        <v>38</v>
      </c>
      <c r="H4490" s="136" t="n">
        <v>2465.7147563807</v>
      </c>
      <c r="I4490" s="137" t="n">
        <v>4409058.34475924</v>
      </c>
      <c r="J4490" s="138" t="str">
        <f>IF(I4490&gt;0,H4490/I4490,0)</f>
      </c>
      <c r="K4490" s="139" t="str">
        <f>1-EXP(-J4490)</f>
      </c>
      <c r="L4490" s="140" t="str">
        <f>IF(G4490=30,1,M4489)</f>
      </c>
      <c r="M4490" s="141" t="str">
        <f>L4490*(1-K4490)</f>
      </c>
    </row>
    <row r="4491">
      <c r="A4491" t="s">
        <v>148</v>
      </c>
      <c r="B4491" t="s">
        <v>172</v>
      </c>
      <c r="C4491" s="4" t="s">
        <v>173</v>
      </c>
      <c r="D4491" t="s">
        <v>166</v>
      </c>
      <c r="E4491" t="s">
        <v>451</v>
      </c>
      <c r="F4491" s="134" t="n">
        <v>2033</v>
      </c>
      <c r="G4491" s="135" t="n">
        <v>39</v>
      </c>
      <c r="H4491" s="136" t="n">
        <v>2620.89727326447</v>
      </c>
      <c r="I4491" s="137" t="n">
        <v>4350480.92898547</v>
      </c>
      <c r="J4491" s="138" t="str">
        <f>IF(I4491&gt;0,H4491/I4491,0)</f>
      </c>
      <c r="K4491" s="139" t="str">
        <f>1-EXP(-J4491)</f>
      </c>
      <c r="L4491" s="140" t="str">
        <f>IF(G4491=30,1,M4490)</f>
      </c>
      <c r="M4491" s="141" t="str">
        <f>L4491*(1-K4491)</f>
      </c>
    </row>
    <row r="4492">
      <c r="A4492" t="s">
        <v>148</v>
      </c>
      <c r="B4492" t="s">
        <v>172</v>
      </c>
      <c r="C4492" s="4" t="s">
        <v>173</v>
      </c>
      <c r="D4492" t="s">
        <v>166</v>
      </c>
      <c r="E4492" t="s">
        <v>451</v>
      </c>
      <c r="F4492" s="134" t="n">
        <v>2033</v>
      </c>
      <c r="G4492" s="135" t="n">
        <v>40</v>
      </c>
      <c r="H4492" s="136" t="n">
        <v>3476.15044802023</v>
      </c>
      <c r="I4492" s="137" t="n">
        <v>4295326.00335031</v>
      </c>
      <c r="J4492" s="138" t="str">
        <f>IF(I4492&gt;0,H4492/I4492,0)</f>
      </c>
      <c r="K4492" s="139" t="str">
        <f>1-EXP(-J4492)</f>
      </c>
      <c r="L4492" s="140" t="str">
        <f>IF(G4492=30,1,M4491)</f>
      </c>
      <c r="M4492" s="141" t="str">
        <f>L4492*(1-K4492)</f>
      </c>
    </row>
    <row r="4493">
      <c r="A4493" t="s">
        <v>148</v>
      </c>
      <c r="B4493" t="s">
        <v>172</v>
      </c>
      <c r="C4493" s="4" t="s">
        <v>173</v>
      </c>
      <c r="D4493" t="s">
        <v>166</v>
      </c>
      <c r="E4493" t="s">
        <v>451</v>
      </c>
      <c r="F4493" s="134" t="n">
        <v>2033</v>
      </c>
      <c r="G4493" s="135" t="n">
        <v>41</v>
      </c>
      <c r="H4493" s="136" t="n">
        <v>3780.26967764137</v>
      </c>
      <c r="I4493" s="137" t="n">
        <v>4330028.98120027</v>
      </c>
      <c r="J4493" s="138" t="str">
        <f>IF(I4493&gt;0,H4493/I4493,0)</f>
      </c>
      <c r="K4493" s="139" t="str">
        <f>1-EXP(-J4493)</f>
      </c>
      <c r="L4493" s="140" t="str">
        <f>IF(G4493=30,1,M4492)</f>
      </c>
      <c r="M4493" s="141" t="str">
        <f>L4493*(1-K4493)</f>
      </c>
    </row>
    <row r="4494">
      <c r="A4494" t="s">
        <v>148</v>
      </c>
      <c r="B4494" t="s">
        <v>172</v>
      </c>
      <c r="C4494" s="4" t="s">
        <v>173</v>
      </c>
      <c r="D4494" t="s">
        <v>166</v>
      </c>
      <c r="E4494" t="s">
        <v>451</v>
      </c>
      <c r="F4494" s="134" t="n">
        <v>2033</v>
      </c>
      <c r="G4494" s="135" t="n">
        <v>42</v>
      </c>
      <c r="H4494" s="136" t="n">
        <v>4115.64635215875</v>
      </c>
      <c r="I4494" s="137" t="n">
        <v>4345621.45079706</v>
      </c>
      <c r="J4494" s="138" t="str">
        <f>IF(I4494&gt;0,H4494/I4494,0)</f>
      </c>
      <c r="K4494" s="139" t="str">
        <f>1-EXP(-J4494)</f>
      </c>
      <c r="L4494" s="140" t="str">
        <f>IF(G4494=30,1,M4493)</f>
      </c>
      <c r="M4494" s="141" t="str">
        <f>L4494*(1-K4494)</f>
      </c>
    </row>
    <row r="4495">
      <c r="A4495" t="s">
        <v>148</v>
      </c>
      <c r="B4495" t="s">
        <v>172</v>
      </c>
      <c r="C4495" s="4" t="s">
        <v>173</v>
      </c>
      <c r="D4495" t="s">
        <v>166</v>
      </c>
      <c r="E4495" t="s">
        <v>451</v>
      </c>
      <c r="F4495" s="134" t="n">
        <v>2033</v>
      </c>
      <c r="G4495" s="135" t="n">
        <v>43</v>
      </c>
      <c r="H4495" s="136" t="n">
        <v>6234.43245070483</v>
      </c>
      <c r="I4495" s="137" t="n">
        <v>6397350.13607461</v>
      </c>
      <c r="J4495" s="138" t="str">
        <f>IF(I4495&gt;0,H4495/I4495,0)</f>
      </c>
      <c r="K4495" s="139" t="str">
        <f>1-EXP(-J4495)</f>
      </c>
      <c r="L4495" s="140" t="str">
        <f>IF(G4495=30,1,M4494)</f>
      </c>
      <c r="M4495" s="141" t="str">
        <f>L4495*(1-K4495)</f>
      </c>
    </row>
    <row r="4496">
      <c r="A4496" t="s">
        <v>148</v>
      </c>
      <c r="B4496" t="s">
        <v>172</v>
      </c>
      <c r="C4496" s="4" t="s">
        <v>173</v>
      </c>
      <c r="D4496" t="s">
        <v>166</v>
      </c>
      <c r="E4496" t="s">
        <v>451</v>
      </c>
      <c r="F4496" s="134" t="n">
        <v>2033</v>
      </c>
      <c r="G4496" s="135" t="n">
        <v>44</v>
      </c>
      <c r="H4496" s="136" t="n">
        <v>4835.91801202533</v>
      </c>
      <c r="I4496" s="137" t="n">
        <v>4299115.2357828</v>
      </c>
      <c r="J4496" s="138" t="str">
        <f>IF(I4496&gt;0,H4496/I4496,0)</f>
      </c>
      <c r="K4496" s="139" t="str">
        <f>1-EXP(-J4496)</f>
      </c>
      <c r="L4496" s="140" t="str">
        <f>IF(G4496=30,1,M4495)</f>
      </c>
      <c r="M4496" s="141" t="str">
        <f>L4496*(1-K4496)</f>
      </c>
    </row>
    <row r="4497">
      <c r="A4497" t="s">
        <v>148</v>
      </c>
      <c r="B4497" t="s">
        <v>172</v>
      </c>
      <c r="C4497" s="4" t="s">
        <v>173</v>
      </c>
      <c r="D4497" t="s">
        <v>166</v>
      </c>
      <c r="E4497" t="s">
        <v>451</v>
      </c>
      <c r="F4497" s="134" t="n">
        <v>2033</v>
      </c>
      <c r="G4497" s="135" t="n">
        <v>45</v>
      </c>
      <c r="H4497" s="136" t="n">
        <v>6216.29191978162</v>
      </c>
      <c r="I4497" s="137" t="n">
        <v>4279352.591483</v>
      </c>
      <c r="J4497" s="138" t="str">
        <f>IF(I4497&gt;0,H4497/I4497,0)</f>
      </c>
      <c r="K4497" s="139" t="str">
        <f>1-EXP(-J4497)</f>
      </c>
      <c r="L4497" s="140" t="str">
        <f>IF(G4497=30,1,M4496)</f>
      </c>
      <c r="M4497" s="141" t="str">
        <f>L4497*(1-K4497)</f>
      </c>
    </row>
    <row r="4498">
      <c r="A4498" t="s">
        <v>148</v>
      </c>
      <c r="B4498" t="s">
        <v>172</v>
      </c>
      <c r="C4498" s="4" t="s">
        <v>173</v>
      </c>
      <c r="D4498" t="s">
        <v>166</v>
      </c>
      <c r="E4498" t="s">
        <v>451</v>
      </c>
      <c r="F4498" s="134" t="n">
        <v>2033</v>
      </c>
      <c r="G4498" s="135" t="n">
        <v>46</v>
      </c>
      <c r="H4498" s="136" t="n">
        <v>6582.917654228</v>
      </c>
      <c r="I4498" s="137" t="n">
        <v>4143794.21366079</v>
      </c>
      <c r="J4498" s="138" t="str">
        <f>IF(I4498&gt;0,H4498/I4498,0)</f>
      </c>
      <c r="K4498" s="139" t="str">
        <f>1-EXP(-J4498)</f>
      </c>
      <c r="L4498" s="140" t="str">
        <f>IF(G4498=30,1,M4497)</f>
      </c>
      <c r="M4498" s="141" t="str">
        <f>L4498*(1-K4498)</f>
      </c>
    </row>
    <row r="4499">
      <c r="A4499" t="s">
        <v>148</v>
      </c>
      <c r="B4499" t="s">
        <v>172</v>
      </c>
      <c r="C4499" s="4" t="s">
        <v>173</v>
      </c>
      <c r="D4499" t="s">
        <v>166</v>
      </c>
      <c r="E4499" t="s">
        <v>451</v>
      </c>
      <c r="F4499" s="134" t="n">
        <v>2033</v>
      </c>
      <c r="G4499" s="135" t="n">
        <v>47</v>
      </c>
      <c r="H4499" s="136" t="n">
        <v>7151.19285880729</v>
      </c>
      <c r="I4499" s="137" t="n">
        <v>4105560.54425877</v>
      </c>
      <c r="J4499" s="138" t="str">
        <f>IF(I4499&gt;0,H4499/I4499,0)</f>
      </c>
      <c r="K4499" s="139" t="str">
        <f>1-EXP(-J4499)</f>
      </c>
      <c r="L4499" s="140" t="str">
        <f>IF(G4499=30,1,M4498)</f>
      </c>
      <c r="M4499" s="141" t="str">
        <f>L4499*(1-K4499)</f>
      </c>
    </row>
    <row r="4500">
      <c r="A4500" t="s">
        <v>148</v>
      </c>
      <c r="B4500" t="s">
        <v>172</v>
      </c>
      <c r="C4500" s="4" t="s">
        <v>173</v>
      </c>
      <c r="D4500" t="s">
        <v>166</v>
      </c>
      <c r="E4500" t="s">
        <v>451</v>
      </c>
      <c r="F4500" s="134" t="n">
        <v>2033</v>
      </c>
      <c r="G4500" s="135" t="n">
        <v>48</v>
      </c>
      <c r="H4500" s="136" t="n">
        <v>7945.62612000013</v>
      </c>
      <c r="I4500" s="137" t="n">
        <v>4159332.91695458</v>
      </c>
      <c r="J4500" s="138" t="str">
        <f>IF(I4500&gt;0,H4500/I4500,0)</f>
      </c>
      <c r="K4500" s="139" t="str">
        <f>1-EXP(-J4500)</f>
      </c>
      <c r="L4500" s="140" t="str">
        <f>IF(G4500=30,1,M4499)</f>
      </c>
      <c r="M4500" s="141" t="str">
        <f>L4500*(1-K4500)</f>
      </c>
    </row>
    <row r="4501">
      <c r="A4501" t="s">
        <v>148</v>
      </c>
      <c r="B4501" t="s">
        <v>172</v>
      </c>
      <c r="C4501" s="4" t="s">
        <v>173</v>
      </c>
      <c r="D4501" t="s">
        <v>166</v>
      </c>
      <c r="E4501" t="s">
        <v>451</v>
      </c>
      <c r="F4501" s="134" t="n">
        <v>2033</v>
      </c>
      <c r="G4501" s="135" t="n">
        <v>49</v>
      </c>
      <c r="H4501" s="136" t="n">
        <v>8873.23272642739</v>
      </c>
      <c r="I4501" s="137" t="n">
        <v>4237195.94156932</v>
      </c>
      <c r="J4501" s="138" t="str">
        <f>IF(I4501&gt;0,H4501/I4501,0)</f>
      </c>
      <c r="K4501" s="139" t="str">
        <f>1-EXP(-J4501)</f>
      </c>
      <c r="L4501" s="140" t="str">
        <f>IF(G4501=30,1,M4500)</f>
      </c>
      <c r="M4501" s="141" t="str">
        <f>L4501*(1-K4501)</f>
      </c>
    </row>
    <row r="4502">
      <c r="A4502" t="s">
        <v>148</v>
      </c>
      <c r="B4502" t="s">
        <v>172</v>
      </c>
      <c r="C4502" s="4" t="s">
        <v>173</v>
      </c>
      <c r="D4502" t="s">
        <v>166</v>
      </c>
      <c r="E4502" t="s">
        <v>451</v>
      </c>
      <c r="F4502" s="134" t="n">
        <v>2033</v>
      </c>
      <c r="G4502" s="135" t="n">
        <v>50</v>
      </c>
      <c r="H4502" s="136" t="n">
        <v>10224.4782643259</v>
      </c>
      <c r="I4502" s="137" t="n">
        <v>4207035.75214232</v>
      </c>
      <c r="J4502" s="138" t="str">
        <f>IF(I4502&gt;0,H4502/I4502,0)</f>
      </c>
      <c r="K4502" s="139" t="str">
        <f>1-EXP(-J4502)</f>
      </c>
      <c r="L4502" s="140" t="str">
        <f>IF(G4502=30,1,M4501)</f>
      </c>
      <c r="M4502" s="141" t="str">
        <f>L4502*(1-K4502)</f>
      </c>
    </row>
    <row r="4503">
      <c r="A4503" t="s">
        <v>148</v>
      </c>
      <c r="B4503" t="s">
        <v>172</v>
      </c>
      <c r="C4503" s="4" t="s">
        <v>173</v>
      </c>
      <c r="D4503" t="s">
        <v>166</v>
      </c>
      <c r="E4503" t="s">
        <v>451</v>
      </c>
      <c r="F4503" s="134" t="n">
        <v>2033</v>
      </c>
      <c r="G4503" s="135" t="n">
        <v>51</v>
      </c>
      <c r="H4503" s="136" t="n">
        <v>10827.4167988162</v>
      </c>
      <c r="I4503" s="137" t="n">
        <v>4065009.44822923</v>
      </c>
      <c r="J4503" s="138" t="str">
        <f>IF(I4503&gt;0,H4503/I4503,0)</f>
      </c>
      <c r="K4503" s="139" t="str">
        <f>1-EXP(-J4503)</f>
      </c>
      <c r="L4503" s="140" t="str">
        <f>IF(G4503=30,1,M4502)</f>
      </c>
      <c r="M4503" s="141" t="str">
        <f>L4503*(1-K4503)</f>
      </c>
    </row>
    <row r="4504">
      <c r="A4504" t="s">
        <v>148</v>
      </c>
      <c r="B4504" t="s">
        <v>172</v>
      </c>
      <c r="C4504" s="4" t="s">
        <v>173</v>
      </c>
      <c r="D4504" t="s">
        <v>166</v>
      </c>
      <c r="E4504" t="s">
        <v>451</v>
      </c>
      <c r="F4504" s="134" t="n">
        <v>2033</v>
      </c>
      <c r="G4504" s="135" t="n">
        <v>52</v>
      </c>
      <c r="H4504" s="136" t="n">
        <v>11601.8060134342</v>
      </c>
      <c r="I4504" s="137" t="n">
        <v>3984766.64048692</v>
      </c>
      <c r="J4504" s="138" t="str">
        <f>IF(I4504&gt;0,H4504/I4504,0)</f>
      </c>
      <c r="K4504" s="139" t="str">
        <f>1-EXP(-J4504)</f>
      </c>
      <c r="L4504" s="140" t="str">
        <f>IF(G4504=30,1,M4503)</f>
      </c>
      <c r="M4504" s="141" t="str">
        <f>L4504*(1-K4504)</f>
      </c>
    </row>
    <row r="4505">
      <c r="A4505" t="s">
        <v>148</v>
      </c>
      <c r="B4505" t="s">
        <v>172</v>
      </c>
      <c r="C4505" s="4" t="s">
        <v>173</v>
      </c>
      <c r="D4505" t="s">
        <v>166</v>
      </c>
      <c r="E4505" t="s">
        <v>451</v>
      </c>
      <c r="F4505" s="134" t="n">
        <v>2033</v>
      </c>
      <c r="G4505" s="135" t="n">
        <v>53</v>
      </c>
      <c r="H4505" s="136" t="n">
        <v>12469.1703704213</v>
      </c>
      <c r="I4505" s="137" t="n">
        <v>3919641.29348941</v>
      </c>
      <c r="J4505" s="138" t="str">
        <f>IF(I4505&gt;0,H4505/I4505,0)</f>
      </c>
      <c r="K4505" s="139" t="str">
        <f>1-EXP(-J4505)</f>
      </c>
      <c r="L4505" s="140" t="str">
        <f>IF(G4505=30,1,M4504)</f>
      </c>
      <c r="M4505" s="141" t="str">
        <f>L4505*(1-K4505)</f>
      </c>
    </row>
    <row r="4506">
      <c r="A4506" t="s">
        <v>148</v>
      </c>
      <c r="B4506" t="s">
        <v>172</v>
      </c>
      <c r="C4506" s="4" t="s">
        <v>173</v>
      </c>
      <c r="D4506" t="s">
        <v>166</v>
      </c>
      <c r="E4506" t="s">
        <v>451</v>
      </c>
      <c r="F4506" s="134" t="n">
        <v>2033</v>
      </c>
      <c r="G4506" s="135" t="n">
        <v>54</v>
      </c>
      <c r="H4506" s="136" t="n">
        <v>13375.7387770909</v>
      </c>
      <c r="I4506" s="137" t="n">
        <v>3848736.05443785</v>
      </c>
      <c r="J4506" s="138" t="str">
        <f>IF(I4506&gt;0,H4506/I4506,0)</f>
      </c>
      <c r="K4506" s="139" t="str">
        <f>1-EXP(-J4506)</f>
      </c>
      <c r="L4506" s="140" t="str">
        <f>IF(G4506=30,1,M4505)</f>
      </c>
      <c r="M4506" s="141" t="str">
        <f>L4506*(1-K4506)</f>
      </c>
    </row>
    <row r="4507">
      <c r="A4507" t="s">
        <v>148</v>
      </c>
      <c r="B4507" t="s">
        <v>172</v>
      </c>
      <c r="C4507" s="4" t="s">
        <v>173</v>
      </c>
      <c r="D4507" t="s">
        <v>166</v>
      </c>
      <c r="E4507" t="s">
        <v>451</v>
      </c>
      <c r="F4507" s="134" t="n">
        <v>2033</v>
      </c>
      <c r="G4507" s="135" t="n">
        <v>55</v>
      </c>
      <c r="H4507" s="136" t="n">
        <v>14332.4820835333</v>
      </c>
      <c r="I4507" s="137" t="n">
        <v>3758438.6691288</v>
      </c>
      <c r="J4507" s="138" t="str">
        <f>IF(I4507&gt;0,H4507/I4507,0)</f>
      </c>
      <c r="K4507" s="139" t="str">
        <f>1-EXP(-J4507)</f>
      </c>
      <c r="L4507" s="140" t="str">
        <f>IF(G4507=30,1,M4506)</f>
      </c>
      <c r="M4507" s="141" t="str">
        <f>L4507*(1-K4507)</f>
      </c>
    </row>
    <row r="4508">
      <c r="A4508" t="s">
        <v>148</v>
      </c>
      <c r="B4508" t="s">
        <v>172</v>
      </c>
      <c r="C4508" s="4" t="s">
        <v>173</v>
      </c>
      <c r="D4508" t="s">
        <v>166</v>
      </c>
      <c r="E4508" t="s">
        <v>451</v>
      </c>
      <c r="F4508" s="134" t="n">
        <v>2033</v>
      </c>
      <c r="G4508" s="135" t="n">
        <v>56</v>
      </c>
      <c r="H4508" s="136" t="n">
        <v>15336.5935191427</v>
      </c>
      <c r="I4508" s="137" t="n">
        <v>3683819.05324765</v>
      </c>
      <c r="J4508" s="138" t="str">
        <f>IF(I4508&gt;0,H4508/I4508,0)</f>
      </c>
      <c r="K4508" s="139" t="str">
        <f>1-EXP(-J4508)</f>
      </c>
      <c r="L4508" s="140" t="str">
        <f>IF(G4508=30,1,M4507)</f>
      </c>
      <c r="M4508" s="141" t="str">
        <f>L4508*(1-K4508)</f>
      </c>
    </row>
    <row r="4509">
      <c r="A4509" t="s">
        <v>148</v>
      </c>
      <c r="B4509" t="s">
        <v>172</v>
      </c>
      <c r="C4509" s="4" t="s">
        <v>173</v>
      </c>
      <c r="D4509" t="s">
        <v>166</v>
      </c>
      <c r="E4509" t="s">
        <v>451</v>
      </c>
      <c r="F4509" s="134" t="n">
        <v>2033</v>
      </c>
      <c r="G4509" s="135" t="n">
        <v>57</v>
      </c>
      <c r="H4509" s="136" t="n">
        <v>16366.7158303875</v>
      </c>
      <c r="I4509" s="137" t="n">
        <v>3597641.7737476</v>
      </c>
      <c r="J4509" s="138" t="str">
        <f>IF(I4509&gt;0,H4509/I4509,0)</f>
      </c>
      <c r="K4509" s="139" t="str">
        <f>1-EXP(-J4509)</f>
      </c>
      <c r="L4509" s="140" t="str">
        <f>IF(G4509=30,1,M4508)</f>
      </c>
      <c r="M4509" s="141" t="str">
        <f>L4509*(1-K4509)</f>
      </c>
    </row>
    <row r="4510">
      <c r="A4510" t="s">
        <v>148</v>
      </c>
      <c r="B4510" t="s">
        <v>172</v>
      </c>
      <c r="C4510" s="4" t="s">
        <v>173</v>
      </c>
      <c r="D4510" t="s">
        <v>166</v>
      </c>
      <c r="E4510" t="s">
        <v>451</v>
      </c>
      <c r="F4510" s="134" t="n">
        <v>2033</v>
      </c>
      <c r="G4510" s="135" t="n">
        <v>58</v>
      </c>
      <c r="H4510" s="136" t="n">
        <v>17460.0486126286</v>
      </c>
      <c r="I4510" s="137" t="n">
        <v>3510238.1664592</v>
      </c>
      <c r="J4510" s="138" t="str">
        <f>IF(I4510&gt;0,H4510/I4510,0)</f>
      </c>
      <c r="K4510" s="139" t="str">
        <f>1-EXP(-J4510)</f>
      </c>
      <c r="L4510" s="140" t="str">
        <f>IF(G4510=30,1,M4509)</f>
      </c>
      <c r="M4510" s="141" t="str">
        <f>L4510*(1-K4510)</f>
      </c>
    </row>
    <row r="4511">
      <c r="A4511" t="s">
        <v>148</v>
      </c>
      <c r="B4511" t="s">
        <v>172</v>
      </c>
      <c r="C4511" s="4" t="s">
        <v>173</v>
      </c>
      <c r="D4511" t="s">
        <v>166</v>
      </c>
      <c r="E4511" t="s">
        <v>451</v>
      </c>
      <c r="F4511" s="134" t="n">
        <v>2033</v>
      </c>
      <c r="G4511" s="135" t="n">
        <v>59</v>
      </c>
      <c r="H4511" s="136" t="n">
        <v>18480.944350956</v>
      </c>
      <c r="I4511" s="137" t="n">
        <v>3395886.90589339</v>
      </c>
      <c r="J4511" s="138" t="str">
        <f>IF(I4511&gt;0,H4511/I4511,0)</f>
      </c>
      <c r="K4511" s="139" t="str">
        <f>1-EXP(-J4511)</f>
      </c>
      <c r="L4511" s="140" t="str">
        <f>IF(G4511=30,1,M4510)</f>
      </c>
      <c r="M4511" s="141" t="str">
        <f>L4511*(1-K4511)</f>
      </c>
    </row>
    <row r="4512">
      <c r="A4512" t="s">
        <v>148</v>
      </c>
      <c r="B4512" t="s">
        <v>172</v>
      </c>
      <c r="C4512" s="4" t="s">
        <v>173</v>
      </c>
      <c r="D4512" t="s">
        <v>166</v>
      </c>
      <c r="E4512" t="s">
        <v>451</v>
      </c>
      <c r="F4512" s="134" t="n">
        <v>2033</v>
      </c>
      <c r="G4512" s="135" t="n">
        <v>60</v>
      </c>
      <c r="H4512" s="136" t="n">
        <v>20111.2626310145</v>
      </c>
      <c r="I4512" s="137" t="n">
        <v>3338482.27982374</v>
      </c>
      <c r="J4512" s="138" t="str">
        <f>IF(I4512&gt;0,H4512/I4512,0)</f>
      </c>
      <c r="K4512" s="139" t="str">
        <f>1-EXP(-J4512)</f>
      </c>
      <c r="L4512" s="140" t="str">
        <f>IF(G4512=30,1,M4511)</f>
      </c>
      <c r="M4512" s="141" t="str">
        <f>L4512*(1-K4512)</f>
      </c>
    </row>
    <row r="4513">
      <c r="A4513" t="s">
        <v>148</v>
      </c>
      <c r="B4513" t="s">
        <v>172</v>
      </c>
      <c r="C4513" s="4" t="s">
        <v>173</v>
      </c>
      <c r="D4513" t="s">
        <v>166</v>
      </c>
      <c r="E4513" t="s">
        <v>451</v>
      </c>
      <c r="F4513" s="134" t="n">
        <v>2033</v>
      </c>
      <c r="G4513" s="135" t="n">
        <v>61</v>
      </c>
      <c r="H4513" s="136" t="n">
        <v>20691.7219258012</v>
      </c>
      <c r="I4513" s="137" t="n">
        <v>3124056.39680693</v>
      </c>
      <c r="J4513" s="138" t="str">
        <f>IF(I4513&gt;0,H4513/I4513,0)</f>
      </c>
      <c r="K4513" s="139" t="str">
        <f>1-EXP(-J4513)</f>
      </c>
      <c r="L4513" s="140" t="str">
        <f>IF(G4513=30,1,M4512)</f>
      </c>
      <c r="M4513" s="141" t="str">
        <f>L4513*(1-K4513)</f>
      </c>
    </row>
    <row r="4514">
      <c r="A4514" t="s">
        <v>148</v>
      </c>
      <c r="B4514" t="s">
        <v>172</v>
      </c>
      <c r="C4514" s="4" t="s">
        <v>173</v>
      </c>
      <c r="D4514" t="s">
        <v>166</v>
      </c>
      <c r="E4514" t="s">
        <v>451</v>
      </c>
      <c r="F4514" s="134" t="n">
        <v>2033</v>
      </c>
      <c r="G4514" s="135" t="n">
        <v>62</v>
      </c>
      <c r="H4514" s="136" t="n">
        <v>21938.4723727201</v>
      </c>
      <c r="I4514" s="137" t="n">
        <v>3025380.12440144</v>
      </c>
      <c r="J4514" s="138" t="str">
        <f>IF(I4514&gt;0,H4514/I4514,0)</f>
      </c>
      <c r="K4514" s="139" t="str">
        <f>1-EXP(-J4514)</f>
      </c>
      <c r="L4514" s="140" t="str">
        <f>IF(G4514=30,1,M4513)</f>
      </c>
      <c r="M4514" s="141" t="str">
        <f>L4514*(1-K4514)</f>
      </c>
    </row>
    <row r="4515">
      <c r="A4515" t="s">
        <v>148</v>
      </c>
      <c r="B4515" t="s">
        <v>172</v>
      </c>
      <c r="C4515" s="4" t="s">
        <v>173</v>
      </c>
      <c r="D4515" t="s">
        <v>166</v>
      </c>
      <c r="E4515" t="s">
        <v>451</v>
      </c>
      <c r="F4515" s="134" t="n">
        <v>2033</v>
      </c>
      <c r="G4515" s="135" t="n">
        <v>63</v>
      </c>
      <c r="H4515" s="136" t="n">
        <v>23274.7842308216</v>
      </c>
      <c r="I4515" s="137" t="n">
        <v>2930256.00969172</v>
      </c>
      <c r="J4515" s="138" t="str">
        <f>IF(I4515&gt;0,H4515/I4515,0)</f>
      </c>
      <c r="K4515" s="139" t="str">
        <f>1-EXP(-J4515)</f>
      </c>
      <c r="L4515" s="140" t="str">
        <f>IF(G4515=30,1,M4514)</f>
      </c>
      <c r="M4515" s="141" t="str">
        <f>L4515*(1-K4515)</f>
      </c>
    </row>
    <row r="4516">
      <c r="A4516" t="s">
        <v>148</v>
      </c>
      <c r="B4516" t="s">
        <v>172</v>
      </c>
      <c r="C4516" s="4" t="s">
        <v>173</v>
      </c>
      <c r="D4516" t="s">
        <v>166</v>
      </c>
      <c r="E4516" t="s">
        <v>451</v>
      </c>
      <c r="F4516" s="134" t="n">
        <v>2033</v>
      </c>
      <c r="G4516" s="135" t="n">
        <v>64</v>
      </c>
      <c r="H4516" s="136" t="n">
        <v>24594.6986372059</v>
      </c>
      <c r="I4516" s="137" t="n">
        <v>2825899.81920849</v>
      </c>
      <c r="J4516" s="138" t="str">
        <f>IF(I4516&gt;0,H4516/I4516,0)</f>
      </c>
      <c r="K4516" s="139" t="str">
        <f>1-EXP(-J4516)</f>
      </c>
      <c r="L4516" s="140" t="str">
        <f>IF(G4516=30,1,M4515)</f>
      </c>
      <c r="M4516" s="141" t="str">
        <f>L4516*(1-K4516)</f>
      </c>
    </row>
    <row r="4517">
      <c r="A4517" t="s">
        <v>148</v>
      </c>
      <c r="B4517" t="s">
        <v>172</v>
      </c>
      <c r="C4517" s="4" t="s">
        <v>173</v>
      </c>
      <c r="D4517" t="s">
        <v>166</v>
      </c>
      <c r="E4517" t="s">
        <v>451</v>
      </c>
      <c r="F4517" s="134" t="n">
        <v>2033</v>
      </c>
      <c r="G4517" s="135" t="n">
        <v>65</v>
      </c>
      <c r="H4517" s="136" t="n">
        <v>24937.7284513551</v>
      </c>
      <c r="I4517" s="137" t="n">
        <v>2702754.85474391</v>
      </c>
      <c r="J4517" s="138" t="str">
        <f>IF(I4517&gt;0,H4517/I4517,0)</f>
      </c>
      <c r="K4517" s="139" t="str">
        <f>1-EXP(-J4517)</f>
      </c>
      <c r="L4517" s="140" t="str">
        <f>IF(G4517=30,1,M4516)</f>
      </c>
      <c r="M4517" s="141" t="str">
        <f>L4517*(1-K4517)</f>
      </c>
    </row>
    <row r="4518">
      <c r="A4518" t="s">
        <v>148</v>
      </c>
      <c r="B4518" t="s">
        <v>172</v>
      </c>
      <c r="C4518" s="4" t="s">
        <v>173</v>
      </c>
      <c r="D4518" t="s">
        <v>166</v>
      </c>
      <c r="E4518" t="s">
        <v>451</v>
      </c>
      <c r="F4518" s="134" t="n">
        <v>2033</v>
      </c>
      <c r="G4518" s="135" t="n">
        <v>66</v>
      </c>
      <c r="H4518" s="136" t="n">
        <v>25823.5582722215</v>
      </c>
      <c r="I4518" s="137" t="n">
        <v>2550937.87764116</v>
      </c>
      <c r="J4518" s="138" t="str">
        <f>IF(I4518&gt;0,H4518/I4518,0)</f>
      </c>
      <c r="K4518" s="139" t="str">
        <f>1-EXP(-J4518)</f>
      </c>
      <c r="L4518" s="140" t="str">
        <f>IF(G4518=30,1,M4517)</f>
      </c>
      <c r="M4518" s="141" t="str">
        <f>L4518*(1-K4518)</f>
      </c>
    </row>
    <row r="4519">
      <c r="A4519" t="s">
        <v>148</v>
      </c>
      <c r="B4519" t="s">
        <v>172</v>
      </c>
      <c r="C4519" s="4" t="s">
        <v>173</v>
      </c>
      <c r="D4519" t="s">
        <v>166</v>
      </c>
      <c r="E4519" t="s">
        <v>451</v>
      </c>
      <c r="F4519" s="134" t="n">
        <v>2033</v>
      </c>
      <c r="G4519" s="135" t="n">
        <v>67</v>
      </c>
      <c r="H4519" s="136" t="n">
        <v>27020.7802344099</v>
      </c>
      <c r="I4519" s="137" t="n">
        <v>2432419.03733007</v>
      </c>
      <c r="J4519" s="138" t="str">
        <f>IF(I4519&gt;0,H4519/I4519,0)</f>
      </c>
      <c r="K4519" s="139" t="str">
        <f>1-EXP(-J4519)</f>
      </c>
      <c r="L4519" s="140" t="str">
        <f>IF(G4519=30,1,M4518)</f>
      </c>
      <c r="M4519" s="141" t="str">
        <f>L4519*(1-K4519)</f>
      </c>
    </row>
    <row r="4520">
      <c r="A4520" t="s">
        <v>148</v>
      </c>
      <c r="B4520" t="s">
        <v>172</v>
      </c>
      <c r="C4520" s="4" t="s">
        <v>173</v>
      </c>
      <c r="D4520" t="s">
        <v>166</v>
      </c>
      <c r="E4520" t="s">
        <v>451</v>
      </c>
      <c r="F4520" s="134" t="n">
        <v>2033</v>
      </c>
      <c r="G4520" s="135" t="n">
        <v>68</v>
      </c>
      <c r="H4520" s="136" t="n">
        <v>27983.2910333333</v>
      </c>
      <c r="I4520" s="137" t="n">
        <v>2294362.41576764</v>
      </c>
      <c r="J4520" s="138" t="str">
        <f>IF(I4520&gt;0,H4520/I4520,0)</f>
      </c>
      <c r="K4520" s="139" t="str">
        <f>1-EXP(-J4520)</f>
      </c>
      <c r="L4520" s="140" t="str">
        <f>IF(G4520=30,1,M4519)</f>
      </c>
      <c r="M4520" s="141" t="str">
        <f>L4520*(1-K4520)</f>
      </c>
    </row>
    <row r="4521">
      <c r="A4521" t="s">
        <v>148</v>
      </c>
      <c r="B4521" t="s">
        <v>172</v>
      </c>
      <c r="C4521" s="4" t="s">
        <v>173</v>
      </c>
      <c r="D4521" t="s">
        <v>166</v>
      </c>
      <c r="E4521" t="s">
        <v>451</v>
      </c>
      <c r="F4521" s="134" t="n">
        <v>2033</v>
      </c>
      <c r="G4521" s="135" t="n">
        <v>69</v>
      </c>
      <c r="H4521" s="136" t="n">
        <v>28908.0245223866</v>
      </c>
      <c r="I4521" s="137" t="n">
        <v>2156770.34404363</v>
      </c>
      <c r="J4521" s="138" t="str">
        <f>IF(I4521&gt;0,H4521/I4521,0)</f>
      </c>
      <c r="K4521" s="139" t="str">
        <f>1-EXP(-J4521)</f>
      </c>
      <c r="L4521" s="140" t="str">
        <f>IF(G4521=30,1,M4520)</f>
      </c>
      <c r="M4521" s="141" t="str">
        <f>L4521*(1-K4521)</f>
      </c>
    </row>
    <row r="4522">
      <c r="A4522" t="s">
        <v>148</v>
      </c>
      <c r="B4522" t="s">
        <v>172</v>
      </c>
      <c r="C4522" s="4" t="s">
        <v>173</v>
      </c>
      <c r="D4522" t="s">
        <v>166</v>
      </c>
      <c r="E4522" t="s">
        <v>451</v>
      </c>
      <c r="F4522" s="134" t="n">
        <v>2034</v>
      </c>
      <c r="G4522" s="135" t="n">
        <v>30</v>
      </c>
      <c r="H4522" s="136" t="n">
        <v>766.326105542212</v>
      </c>
      <c r="I4522" s="137" t="n">
        <v>4429703.87127961</v>
      </c>
      <c r="J4522" s="138" t="str">
        <f>IF(I4522&gt;0,H4522/I4522,0)</f>
      </c>
      <c r="K4522" s="139" t="str">
        <f>1-EXP(-J4522)</f>
      </c>
      <c r="L4522" s="140" t="str">
        <f>IF(G4522=30,1,M4521)</f>
      </c>
      <c r="M4522" s="141" t="str">
        <f>L4522*(1-K4522)</f>
      </c>
    </row>
    <row r="4523">
      <c r="A4523" t="s">
        <v>148</v>
      </c>
      <c r="B4523" t="s">
        <v>172</v>
      </c>
      <c r="C4523" s="4" t="s">
        <v>173</v>
      </c>
      <c r="D4523" t="s">
        <v>166</v>
      </c>
      <c r="E4523" t="s">
        <v>451</v>
      </c>
      <c r="F4523" s="134" t="n">
        <v>2034</v>
      </c>
      <c r="G4523" s="135" t="n">
        <v>31</v>
      </c>
      <c r="H4523" s="136" t="n">
        <v>944.82248203782</v>
      </c>
      <c r="I4523" s="137" t="n">
        <v>4364323.77195814</v>
      </c>
      <c r="J4523" s="138" t="str">
        <f>IF(I4523&gt;0,H4523/I4523,0)</f>
      </c>
      <c r="K4523" s="139" t="str">
        <f>1-EXP(-J4523)</f>
      </c>
      <c r="L4523" s="140" t="str">
        <f>IF(G4523=30,1,M4522)</f>
      </c>
      <c r="M4523" s="141" t="str">
        <f>L4523*(1-K4523)</f>
      </c>
    </row>
    <row r="4524">
      <c r="A4524" t="s">
        <v>148</v>
      </c>
      <c r="B4524" t="s">
        <v>172</v>
      </c>
      <c r="C4524" s="4" t="s">
        <v>173</v>
      </c>
      <c r="D4524" t="s">
        <v>166</v>
      </c>
      <c r="E4524" t="s">
        <v>451</v>
      </c>
      <c r="F4524" s="134" t="n">
        <v>2034</v>
      </c>
      <c r="G4524" s="135" t="n">
        <v>32</v>
      </c>
      <c r="H4524" s="136" t="n">
        <v>1132.25803014841</v>
      </c>
      <c r="I4524" s="137" t="n">
        <v>4343559.13589367</v>
      </c>
      <c r="J4524" s="138" t="str">
        <f>IF(I4524&gt;0,H4524/I4524,0)</f>
      </c>
      <c r="K4524" s="139" t="str">
        <f>1-EXP(-J4524)</f>
      </c>
      <c r="L4524" s="140" t="str">
        <f>IF(G4524=30,1,M4523)</f>
      </c>
      <c r="M4524" s="141" t="str">
        <f>L4524*(1-K4524)</f>
      </c>
    </row>
    <row r="4525">
      <c r="A4525" t="s">
        <v>148</v>
      </c>
      <c r="B4525" t="s">
        <v>172</v>
      </c>
      <c r="C4525" s="4" t="s">
        <v>173</v>
      </c>
      <c r="D4525" t="s">
        <v>166</v>
      </c>
      <c r="E4525" t="s">
        <v>451</v>
      </c>
      <c r="F4525" s="134" t="n">
        <v>2034</v>
      </c>
      <c r="G4525" s="135" t="n">
        <v>33</v>
      </c>
      <c r="H4525" s="136" t="n">
        <v>1192.35008612748</v>
      </c>
      <c r="I4525" s="137" t="n">
        <v>4323816.97059423</v>
      </c>
      <c r="J4525" s="138" t="str">
        <f>IF(I4525&gt;0,H4525/I4525,0)</f>
      </c>
      <c r="K4525" s="139" t="str">
        <f>1-EXP(-J4525)</f>
      </c>
      <c r="L4525" s="140" t="str">
        <f>IF(G4525=30,1,M4524)</f>
      </c>
      <c r="M4525" s="141" t="str">
        <f>L4525*(1-K4525)</f>
      </c>
    </row>
    <row r="4526">
      <c r="A4526" t="s">
        <v>148</v>
      </c>
      <c r="B4526" t="s">
        <v>172</v>
      </c>
      <c r="C4526" s="4" t="s">
        <v>173</v>
      </c>
      <c r="D4526" t="s">
        <v>166</v>
      </c>
      <c r="E4526" t="s">
        <v>451</v>
      </c>
      <c r="F4526" s="134" t="n">
        <v>2034</v>
      </c>
      <c r="G4526" s="135" t="n">
        <v>34</v>
      </c>
      <c r="H4526" s="136" t="n">
        <v>1263.97748541405</v>
      </c>
      <c r="I4526" s="137" t="n">
        <v>4303799.64352178</v>
      </c>
      <c r="J4526" s="138" t="str">
        <f>IF(I4526&gt;0,H4526/I4526,0)</f>
      </c>
      <c r="K4526" s="139" t="str">
        <f>1-EXP(-J4526)</f>
      </c>
      <c r="L4526" s="140" t="str">
        <f>IF(G4526=30,1,M4525)</f>
      </c>
      <c r="M4526" s="141" t="str">
        <f>L4526*(1-K4526)</f>
      </c>
    </row>
    <row r="4527">
      <c r="A4527" t="s">
        <v>148</v>
      </c>
      <c r="B4527" t="s">
        <v>172</v>
      </c>
      <c r="C4527" s="4" t="s">
        <v>173</v>
      </c>
      <c r="D4527" t="s">
        <v>166</v>
      </c>
      <c r="E4527" t="s">
        <v>451</v>
      </c>
      <c r="F4527" s="134" t="n">
        <v>2034</v>
      </c>
      <c r="G4527" s="135" t="n">
        <v>35</v>
      </c>
      <c r="H4527" s="136" t="n">
        <v>1716.32746461502</v>
      </c>
      <c r="I4527" s="137" t="n">
        <v>4323416.91028036</v>
      </c>
      <c r="J4527" s="138" t="str">
        <f>IF(I4527&gt;0,H4527/I4527,0)</f>
      </c>
      <c r="K4527" s="139" t="str">
        <f>1-EXP(-J4527)</f>
      </c>
      <c r="L4527" s="140" t="str">
        <f>IF(G4527=30,1,M4526)</f>
      </c>
      <c r="M4527" s="141" t="str">
        <f>L4527*(1-K4527)</f>
      </c>
    </row>
    <row r="4528">
      <c r="A4528" t="s">
        <v>148</v>
      </c>
      <c r="B4528" t="s">
        <v>172</v>
      </c>
      <c r="C4528" s="4" t="s">
        <v>173</v>
      </c>
      <c r="D4528" t="s">
        <v>166</v>
      </c>
      <c r="E4528" t="s">
        <v>451</v>
      </c>
      <c r="F4528" s="134" t="n">
        <v>2034</v>
      </c>
      <c r="G4528" s="135" t="n">
        <v>36</v>
      </c>
      <c r="H4528" s="136" t="n">
        <v>1941.77056630147</v>
      </c>
      <c r="I4528" s="137" t="n">
        <v>4381673.85781722</v>
      </c>
      <c r="J4528" s="138" t="str">
        <f>IF(I4528&gt;0,H4528/I4528,0)</f>
      </c>
      <c r="K4528" s="139" t="str">
        <f>1-EXP(-J4528)</f>
      </c>
      <c r="L4528" s="140" t="str">
        <f>IF(G4528=30,1,M4527)</f>
      </c>
      <c r="M4528" s="141" t="str">
        <f>L4528*(1-K4528)</f>
      </c>
    </row>
    <row r="4529">
      <c r="A4529" t="s">
        <v>148</v>
      </c>
      <c r="B4529" t="s">
        <v>172</v>
      </c>
      <c r="C4529" s="4" t="s">
        <v>173</v>
      </c>
      <c r="D4529" t="s">
        <v>166</v>
      </c>
      <c r="E4529" t="s">
        <v>451</v>
      </c>
      <c r="F4529" s="134" t="n">
        <v>2034</v>
      </c>
      <c r="G4529" s="135" t="n">
        <v>37</v>
      </c>
      <c r="H4529" s="136" t="n">
        <v>2349.97102519667</v>
      </c>
      <c r="I4529" s="137" t="n">
        <v>4519260.32030759</v>
      </c>
      <c r="J4529" s="138" t="str">
        <f>IF(I4529&gt;0,H4529/I4529,0)</f>
      </c>
      <c r="K4529" s="139" t="str">
        <f>1-EXP(-J4529)</f>
      </c>
      <c r="L4529" s="140" t="str">
        <f>IF(G4529=30,1,M4528)</f>
      </c>
      <c r="M4529" s="141" t="str">
        <f>L4529*(1-K4529)</f>
      </c>
    </row>
    <row r="4530">
      <c r="A4530" t="s">
        <v>148</v>
      </c>
      <c r="B4530" t="s">
        <v>172</v>
      </c>
      <c r="C4530" s="4" t="s">
        <v>173</v>
      </c>
      <c r="D4530" t="s">
        <v>166</v>
      </c>
      <c r="E4530" t="s">
        <v>451</v>
      </c>
      <c r="F4530" s="134" t="n">
        <v>2034</v>
      </c>
      <c r="G4530" s="135" t="n">
        <v>38</v>
      </c>
      <c r="H4530" s="136" t="n">
        <v>2501.3066938804</v>
      </c>
      <c r="I4530" s="137" t="n">
        <v>4474893.33862892</v>
      </c>
      <c r="J4530" s="138" t="str">
        <f>IF(I4530&gt;0,H4530/I4530,0)</f>
      </c>
      <c r="K4530" s="139" t="str">
        <f>1-EXP(-J4530)</f>
      </c>
      <c r="L4530" s="140" t="str">
        <f>IF(G4530=30,1,M4529)</f>
      </c>
      <c r="M4530" s="141" t="str">
        <f>L4530*(1-K4530)</f>
      </c>
    </row>
    <row r="4531">
      <c r="A4531" t="s">
        <v>148</v>
      </c>
      <c r="B4531" t="s">
        <v>172</v>
      </c>
      <c r="C4531" s="4" t="s">
        <v>173</v>
      </c>
      <c r="D4531" t="s">
        <v>166</v>
      </c>
      <c r="E4531" t="s">
        <v>451</v>
      </c>
      <c r="F4531" s="134" t="n">
        <v>2034</v>
      </c>
      <c r="G4531" s="135" t="n">
        <v>39</v>
      </c>
      <c r="H4531" s="136" t="n">
        <v>2649.03181128282</v>
      </c>
      <c r="I4531" s="137" t="n">
        <v>4400327.37177778</v>
      </c>
      <c r="J4531" s="138" t="str">
        <f>IF(I4531&gt;0,H4531/I4531,0)</f>
      </c>
      <c r="K4531" s="139" t="str">
        <f>1-EXP(-J4531)</f>
      </c>
      <c r="L4531" s="140" t="str">
        <f>IF(G4531=30,1,M4530)</f>
      </c>
      <c r="M4531" s="141" t="str">
        <f>L4531*(1-K4531)</f>
      </c>
    </row>
    <row r="4532">
      <c r="A4532" t="s">
        <v>148</v>
      </c>
      <c r="B4532" t="s">
        <v>172</v>
      </c>
      <c r="C4532" s="4" t="s">
        <v>173</v>
      </c>
      <c r="D4532" t="s">
        <v>166</v>
      </c>
      <c r="E4532" t="s">
        <v>451</v>
      </c>
      <c r="F4532" s="134" t="n">
        <v>2034</v>
      </c>
      <c r="G4532" s="135" t="n">
        <v>40</v>
      </c>
      <c r="H4532" s="136" t="n">
        <v>3507.56654161198</v>
      </c>
      <c r="I4532" s="137" t="n">
        <v>4341216.05936128</v>
      </c>
      <c r="J4532" s="138" t="str">
        <f>IF(I4532&gt;0,H4532/I4532,0)</f>
      </c>
      <c r="K4532" s="139" t="str">
        <f>1-EXP(-J4532)</f>
      </c>
      <c r="L4532" s="140" t="str">
        <f>IF(G4532=30,1,M4531)</f>
      </c>
      <c r="M4532" s="141" t="str">
        <f>L4532*(1-K4532)</f>
      </c>
    </row>
    <row r="4533">
      <c r="A4533" t="s">
        <v>148</v>
      </c>
      <c r="B4533" t="s">
        <v>172</v>
      </c>
      <c r="C4533" s="4" t="s">
        <v>173</v>
      </c>
      <c r="D4533" t="s">
        <v>166</v>
      </c>
      <c r="E4533" t="s">
        <v>451</v>
      </c>
      <c r="F4533" s="134" t="n">
        <v>2034</v>
      </c>
      <c r="G4533" s="135" t="n">
        <v>41</v>
      </c>
      <c r="H4533" s="136" t="n">
        <v>3737.59079880215</v>
      </c>
      <c r="I4533" s="137" t="n">
        <v>4284690.71056826</v>
      </c>
      <c r="J4533" s="138" t="str">
        <f>IF(I4533&gt;0,H4533/I4533,0)</f>
      </c>
      <c r="K4533" s="139" t="str">
        <f>1-EXP(-J4533)</f>
      </c>
      <c r="L4533" s="140" t="str">
        <f>IF(G4533=30,1,M4532)</f>
      </c>
      <c r="M4533" s="141" t="str">
        <f>L4533*(1-K4533)</f>
      </c>
    </row>
    <row r="4534">
      <c r="A4534" t="s">
        <v>148</v>
      </c>
      <c r="B4534" t="s">
        <v>172</v>
      </c>
      <c r="C4534" s="4" t="s">
        <v>173</v>
      </c>
      <c r="D4534" t="s">
        <v>166</v>
      </c>
      <c r="E4534" t="s">
        <v>451</v>
      </c>
      <c r="F4534" s="134" t="n">
        <v>2034</v>
      </c>
      <c r="G4534" s="135" t="n">
        <v>42</v>
      </c>
      <c r="H4534" s="136" t="n">
        <v>4083.12418898825</v>
      </c>
      <c r="I4534" s="137" t="n">
        <v>4319265.60141544</v>
      </c>
      <c r="J4534" s="138" t="str">
        <f>IF(I4534&gt;0,H4534/I4534,0)</f>
      </c>
      <c r="K4534" s="139" t="str">
        <f>1-EXP(-J4534)</f>
      </c>
      <c r="L4534" s="140" t="str">
        <f>IF(G4534=30,1,M4533)</f>
      </c>
      <c r="M4534" s="141" t="str">
        <f>L4534*(1-K4534)</f>
      </c>
    </row>
    <row r="4535">
      <c r="A4535" t="s">
        <v>148</v>
      </c>
      <c r="B4535" t="s">
        <v>172</v>
      </c>
      <c r="C4535" s="4" t="s">
        <v>173</v>
      </c>
      <c r="D4535" t="s">
        <v>166</v>
      </c>
      <c r="E4535" t="s">
        <v>451</v>
      </c>
      <c r="F4535" s="134" t="n">
        <v>2034</v>
      </c>
      <c r="G4535" s="135" t="n">
        <v>43</v>
      </c>
      <c r="H4535" s="136" t="n">
        <v>4457.15603322319</v>
      </c>
      <c r="I4535" s="137" t="n">
        <v>4333928.65101159</v>
      </c>
      <c r="J4535" s="138" t="str">
        <f>IF(I4535&gt;0,H4535/I4535,0)</f>
      </c>
      <c r="K4535" s="139" t="str">
        <f>1-EXP(-J4535)</f>
      </c>
      <c r="L4535" s="140" t="str">
        <f>IF(G4535=30,1,M4534)</f>
      </c>
      <c r="M4535" s="141" t="str">
        <f>L4535*(1-K4535)</f>
      </c>
    </row>
    <row r="4536">
      <c r="A4536" t="s">
        <v>148</v>
      </c>
      <c r="B4536" t="s">
        <v>172</v>
      </c>
      <c r="C4536" s="4" t="s">
        <v>173</v>
      </c>
      <c r="D4536" t="s">
        <v>166</v>
      </c>
      <c r="E4536" t="s">
        <v>451</v>
      </c>
      <c r="F4536" s="134" t="n">
        <v>2034</v>
      </c>
      <c r="G4536" s="135" t="n">
        <v>44</v>
      </c>
      <c r="H4536" s="136" t="n">
        <v>6749.87372102555</v>
      </c>
      <c r="I4536" s="137" t="n">
        <v>6379508.12433617</v>
      </c>
      <c r="J4536" s="138" t="str">
        <f>IF(I4536&gt;0,H4536/I4536,0)</f>
      </c>
      <c r="K4536" s="139" t="str">
        <f>1-EXP(-J4536)</f>
      </c>
      <c r="L4536" s="140" t="str">
        <f>IF(G4536=30,1,M4535)</f>
      </c>
      <c r="M4536" s="141" t="str">
        <f>L4536*(1-K4536)</f>
      </c>
    </row>
    <row r="4537">
      <c r="A4537" t="s">
        <v>148</v>
      </c>
      <c r="B4537" t="s">
        <v>172</v>
      </c>
      <c r="C4537" s="4" t="s">
        <v>173</v>
      </c>
      <c r="D4537" t="s">
        <v>166</v>
      </c>
      <c r="E4537" t="s">
        <v>451</v>
      </c>
      <c r="F4537" s="134" t="n">
        <v>2034</v>
      </c>
      <c r="G4537" s="135" t="n">
        <v>45</v>
      </c>
      <c r="H4537" s="136" t="n">
        <v>6203.55708827914</v>
      </c>
      <c r="I4537" s="137" t="n">
        <v>4285439.90527212</v>
      </c>
      <c r="J4537" s="138" t="str">
        <f>IF(I4537&gt;0,H4537/I4537,0)</f>
      </c>
      <c r="K4537" s="139" t="str">
        <f>1-EXP(-J4537)</f>
      </c>
      <c r="L4537" s="140" t="str">
        <f>IF(G4537=30,1,M4536)</f>
      </c>
      <c r="M4537" s="141" t="str">
        <f>L4537*(1-K4537)</f>
      </c>
    </row>
    <row r="4538">
      <c r="A4538" t="s">
        <v>148</v>
      </c>
      <c r="B4538" t="s">
        <v>172</v>
      </c>
      <c r="C4538" s="4" t="s">
        <v>173</v>
      </c>
      <c r="D4538" t="s">
        <v>166</v>
      </c>
      <c r="E4538" t="s">
        <v>451</v>
      </c>
      <c r="F4538" s="134" t="n">
        <v>2034</v>
      </c>
      <c r="G4538" s="135" t="n">
        <v>46</v>
      </c>
      <c r="H4538" s="136" t="n">
        <v>6745.82208849886</v>
      </c>
      <c r="I4538" s="137" t="n">
        <v>4263479.49953682</v>
      </c>
      <c r="J4538" s="138" t="str">
        <f>IF(I4538&gt;0,H4538/I4538,0)</f>
      </c>
      <c r="K4538" s="139" t="str">
        <f>1-EXP(-J4538)</f>
      </c>
      <c r="L4538" s="140" t="str">
        <f>IF(G4538=30,1,M4537)</f>
      </c>
      <c r="M4538" s="141" t="str">
        <f>L4538*(1-K4538)</f>
      </c>
    </row>
    <row r="4539">
      <c r="A4539" t="s">
        <v>148</v>
      </c>
      <c r="B4539" t="s">
        <v>172</v>
      </c>
      <c r="C4539" s="4" t="s">
        <v>173</v>
      </c>
      <c r="D4539" t="s">
        <v>166</v>
      </c>
      <c r="E4539" t="s">
        <v>451</v>
      </c>
      <c r="F4539" s="134" t="n">
        <v>2034</v>
      </c>
      <c r="G4539" s="135" t="n">
        <v>47</v>
      </c>
      <c r="H4539" s="136" t="n">
        <v>7163.3490299071</v>
      </c>
      <c r="I4539" s="137" t="n">
        <v>4127975.73961705</v>
      </c>
      <c r="J4539" s="138" t="str">
        <f>IF(I4539&gt;0,H4539/I4539,0)</f>
      </c>
      <c r="K4539" s="139" t="str">
        <f>1-EXP(-J4539)</f>
      </c>
      <c r="L4539" s="140" t="str">
        <f>IF(G4539=30,1,M4538)</f>
      </c>
      <c r="M4539" s="141" t="str">
        <f>L4539*(1-K4539)</f>
      </c>
    </row>
    <row r="4540">
      <c r="A4540" t="s">
        <v>148</v>
      </c>
      <c r="B4540" t="s">
        <v>172</v>
      </c>
      <c r="C4540" s="4" t="s">
        <v>173</v>
      </c>
      <c r="D4540" t="s">
        <v>166</v>
      </c>
      <c r="E4540" t="s">
        <v>451</v>
      </c>
      <c r="F4540" s="134" t="n">
        <v>2034</v>
      </c>
      <c r="G4540" s="135" t="n">
        <v>48</v>
      </c>
      <c r="H4540" s="136" t="n">
        <v>7779.38002712199</v>
      </c>
      <c r="I4540" s="137" t="n">
        <v>4088394.46413325</v>
      </c>
      <c r="J4540" s="138" t="str">
        <f>IF(I4540&gt;0,H4540/I4540,0)</f>
      </c>
      <c r="K4540" s="139" t="str">
        <f>1-EXP(-J4540)</f>
      </c>
      <c r="L4540" s="140" t="str">
        <f>IF(G4540=30,1,M4539)</f>
      </c>
      <c r="M4540" s="141" t="str">
        <f>L4540*(1-K4540)</f>
      </c>
    </row>
    <row r="4541">
      <c r="A4541" t="s">
        <v>148</v>
      </c>
      <c r="B4541" t="s">
        <v>172</v>
      </c>
      <c r="C4541" s="4" t="s">
        <v>173</v>
      </c>
      <c r="D4541" t="s">
        <v>166</v>
      </c>
      <c r="E4541" t="s">
        <v>451</v>
      </c>
      <c r="F4541" s="134" t="n">
        <v>2034</v>
      </c>
      <c r="G4541" s="135" t="n">
        <v>49</v>
      </c>
      <c r="H4541" s="136" t="n">
        <v>8637.10464408081</v>
      </c>
      <c r="I4541" s="137" t="n">
        <v>4140274.46532816</v>
      </c>
      <c r="J4541" s="138" t="str">
        <f>IF(I4541&gt;0,H4541/I4541,0)</f>
      </c>
      <c r="K4541" s="139" t="str">
        <f>1-EXP(-J4541)</f>
      </c>
      <c r="L4541" s="140" t="str">
        <f>IF(G4541=30,1,M4540)</f>
      </c>
      <c r="M4541" s="141" t="str">
        <f>L4541*(1-K4541)</f>
      </c>
    </row>
    <row r="4542">
      <c r="A4542" t="s">
        <v>148</v>
      </c>
      <c r="B4542" t="s">
        <v>172</v>
      </c>
      <c r="C4542" s="4" t="s">
        <v>173</v>
      </c>
      <c r="D4542" t="s">
        <v>166</v>
      </c>
      <c r="E4542" t="s">
        <v>451</v>
      </c>
      <c r="F4542" s="134" t="n">
        <v>2034</v>
      </c>
      <c r="G4542" s="135" t="n">
        <v>50</v>
      </c>
      <c r="H4542" s="136" t="n">
        <v>10193.3069756717</v>
      </c>
      <c r="I4542" s="137" t="n">
        <v>4215923.94499172</v>
      </c>
      <c r="J4542" s="138" t="str">
        <f>IF(I4542&gt;0,H4542/I4542,0)</f>
      </c>
      <c r="K4542" s="139" t="str">
        <f>1-EXP(-J4542)</f>
      </c>
      <c r="L4542" s="140" t="str">
        <f>IF(G4542=30,1,M4541)</f>
      </c>
      <c r="M4542" s="141" t="str">
        <f>L4542*(1-K4542)</f>
      </c>
    </row>
    <row r="4543">
      <c r="A4543" t="s">
        <v>148</v>
      </c>
      <c r="B4543" t="s">
        <v>172</v>
      </c>
      <c r="C4543" s="4" t="s">
        <v>173</v>
      </c>
      <c r="D4543" t="s">
        <v>166</v>
      </c>
      <c r="E4543" t="s">
        <v>451</v>
      </c>
      <c r="F4543" s="134" t="n">
        <v>2034</v>
      </c>
      <c r="G4543" s="135" t="n">
        <v>51</v>
      </c>
      <c r="H4543" s="136" t="n">
        <v>11076.3352802736</v>
      </c>
      <c r="I4543" s="137" t="n">
        <v>4183064.39935471</v>
      </c>
      <c r="J4543" s="138" t="str">
        <f>IF(I4543&gt;0,H4543/I4543,0)</f>
      </c>
      <c r="K4543" s="139" t="str">
        <f>1-EXP(-J4543)</f>
      </c>
      <c r="L4543" s="140" t="str">
        <f>IF(G4543=30,1,M4542)</f>
      </c>
      <c r="M4543" s="141" t="str">
        <f>L4543*(1-K4543)</f>
      </c>
    </row>
    <row r="4544">
      <c r="A4544" t="s">
        <v>148</v>
      </c>
      <c r="B4544" t="s">
        <v>172</v>
      </c>
      <c r="C4544" s="4" t="s">
        <v>173</v>
      </c>
      <c r="D4544" t="s">
        <v>166</v>
      </c>
      <c r="E4544" t="s">
        <v>451</v>
      </c>
      <c r="F4544" s="134" t="n">
        <v>2034</v>
      </c>
      <c r="G4544" s="135" t="n">
        <v>52</v>
      </c>
      <c r="H4544" s="136" t="n">
        <v>11705.1656301216</v>
      </c>
      <c r="I4544" s="137" t="n">
        <v>4040469.71545986</v>
      </c>
      <c r="J4544" s="138" t="str">
        <f>IF(I4544&gt;0,H4544/I4544,0)</f>
      </c>
      <c r="K4544" s="139" t="str">
        <f>1-EXP(-J4544)</f>
      </c>
      <c r="L4544" s="140" t="str">
        <f>IF(G4544=30,1,M4543)</f>
      </c>
      <c r="M4544" s="141" t="str">
        <f>L4544*(1-K4544)</f>
      </c>
    </row>
    <row r="4545">
      <c r="A4545" t="s">
        <v>148</v>
      </c>
      <c r="B4545" t="s">
        <v>172</v>
      </c>
      <c r="C4545" s="4" t="s">
        <v>173</v>
      </c>
      <c r="D4545" t="s">
        <v>166</v>
      </c>
      <c r="E4545" t="s">
        <v>451</v>
      </c>
      <c r="F4545" s="134" t="n">
        <v>2034</v>
      </c>
      <c r="G4545" s="135" t="n">
        <v>53</v>
      </c>
      <c r="H4545" s="136" t="n">
        <v>12528.3587456275</v>
      </c>
      <c r="I4545" s="137" t="n">
        <v>3958478.69889699</v>
      </c>
      <c r="J4545" s="138" t="str">
        <f>IF(I4545&gt;0,H4545/I4545,0)</f>
      </c>
      <c r="K4545" s="139" t="str">
        <f>1-EXP(-J4545)</f>
      </c>
      <c r="L4545" s="140" t="str">
        <f>IF(G4545=30,1,M4544)</f>
      </c>
      <c r="M4545" s="141" t="str">
        <f>L4545*(1-K4545)</f>
      </c>
    </row>
    <row r="4546">
      <c r="A4546" t="s">
        <v>148</v>
      </c>
      <c r="B4546" t="s">
        <v>172</v>
      </c>
      <c r="C4546" s="4" t="s">
        <v>173</v>
      </c>
      <c r="D4546" t="s">
        <v>166</v>
      </c>
      <c r="E4546" t="s">
        <v>451</v>
      </c>
      <c r="F4546" s="134" t="n">
        <v>2034</v>
      </c>
      <c r="G4546" s="135" t="n">
        <v>54</v>
      </c>
      <c r="H4546" s="136" t="n">
        <v>13451.0136099809</v>
      </c>
      <c r="I4546" s="137" t="n">
        <v>3891397.04676329</v>
      </c>
      <c r="J4546" s="138" t="str">
        <f>IF(I4546&gt;0,H4546/I4546,0)</f>
      </c>
      <c r="K4546" s="139" t="str">
        <f>1-EXP(-J4546)</f>
      </c>
      <c r="L4546" s="140" t="str">
        <f>IF(G4546=30,1,M4545)</f>
      </c>
      <c r="M4546" s="141" t="str">
        <f>L4546*(1-K4546)</f>
      </c>
    </row>
    <row r="4547">
      <c r="A4547" t="s">
        <v>148</v>
      </c>
      <c r="B4547" t="s">
        <v>172</v>
      </c>
      <c r="C4547" s="4" t="s">
        <v>173</v>
      </c>
      <c r="D4547" t="s">
        <v>166</v>
      </c>
      <c r="E4547" t="s">
        <v>451</v>
      </c>
      <c r="F4547" s="134" t="n">
        <v>2034</v>
      </c>
      <c r="G4547" s="135" t="n">
        <v>55</v>
      </c>
      <c r="H4547" s="136" t="n">
        <v>14452.2397112094</v>
      </c>
      <c r="I4547" s="137" t="n">
        <v>3818451.44454817</v>
      </c>
      <c r="J4547" s="138" t="str">
        <f>IF(I4547&gt;0,H4547/I4547,0)</f>
      </c>
      <c r="K4547" s="139" t="str">
        <f>1-EXP(-J4547)</f>
      </c>
      <c r="L4547" s="140" t="str">
        <f>IF(G4547=30,1,M4546)</f>
      </c>
      <c r="M4547" s="141" t="str">
        <f>L4547*(1-K4547)</f>
      </c>
    </row>
    <row r="4548">
      <c r="A4548" t="s">
        <v>148</v>
      </c>
      <c r="B4548" t="s">
        <v>172</v>
      </c>
      <c r="C4548" s="4" t="s">
        <v>173</v>
      </c>
      <c r="D4548" t="s">
        <v>166</v>
      </c>
      <c r="E4548" t="s">
        <v>451</v>
      </c>
      <c r="F4548" s="134" t="n">
        <v>2034</v>
      </c>
      <c r="G4548" s="135" t="n">
        <v>56</v>
      </c>
      <c r="H4548" s="136" t="n">
        <v>15374.8192111687</v>
      </c>
      <c r="I4548" s="137" t="n">
        <v>3725782.92572248</v>
      </c>
      <c r="J4548" s="138" t="str">
        <f>IF(I4548&gt;0,H4548/I4548,0)</f>
      </c>
      <c r="K4548" s="139" t="str">
        <f>1-EXP(-J4548)</f>
      </c>
      <c r="L4548" s="140" t="str">
        <f>IF(G4548=30,1,M4547)</f>
      </c>
      <c r="M4548" s="141" t="str">
        <f>L4548*(1-K4548)</f>
      </c>
    </row>
    <row r="4549">
      <c r="A4549" t="s">
        <v>148</v>
      </c>
      <c r="B4549" t="s">
        <v>172</v>
      </c>
      <c r="C4549" s="4" t="s">
        <v>173</v>
      </c>
      <c r="D4549" t="s">
        <v>166</v>
      </c>
      <c r="E4549" t="s">
        <v>451</v>
      </c>
      <c r="F4549" s="134" t="n">
        <v>2034</v>
      </c>
      <c r="G4549" s="135" t="n">
        <v>57</v>
      </c>
      <c r="H4549" s="136" t="n">
        <v>16474.2666232732</v>
      </c>
      <c r="I4549" s="137" t="n">
        <v>3649215.26829976</v>
      </c>
      <c r="J4549" s="138" t="str">
        <f>IF(I4549&gt;0,H4549/I4549,0)</f>
      </c>
      <c r="K4549" s="139" t="str">
        <f>1-EXP(-J4549)</f>
      </c>
      <c r="L4549" s="140" t="str">
        <f>IF(G4549=30,1,M4548)</f>
      </c>
      <c r="M4549" s="141" t="str">
        <f>L4549*(1-K4549)</f>
      </c>
    </row>
    <row r="4550">
      <c r="A4550" t="s">
        <v>148</v>
      </c>
      <c r="B4550" t="s">
        <v>172</v>
      </c>
      <c r="C4550" s="4" t="s">
        <v>173</v>
      </c>
      <c r="D4550" t="s">
        <v>166</v>
      </c>
      <c r="E4550" t="s">
        <v>451</v>
      </c>
      <c r="F4550" s="134" t="n">
        <v>2034</v>
      </c>
      <c r="G4550" s="135" t="n">
        <v>58</v>
      </c>
      <c r="H4550" s="136" t="n">
        <v>17575.0379595741</v>
      </c>
      <c r="I4550" s="137" t="n">
        <v>3560737.23513063</v>
      </c>
      <c r="J4550" s="138" t="str">
        <f>IF(I4550&gt;0,H4550/I4550,0)</f>
      </c>
      <c r="K4550" s="139" t="str">
        <f>1-EXP(-J4550)</f>
      </c>
      <c r="L4550" s="140" t="str">
        <f>IF(G4550=30,1,M4549)</f>
      </c>
      <c r="M4550" s="141" t="str">
        <f>L4550*(1-K4550)</f>
      </c>
    </row>
    <row r="4551">
      <c r="A4551" t="s">
        <v>148</v>
      </c>
      <c r="B4551" t="s">
        <v>172</v>
      </c>
      <c r="C4551" s="4" t="s">
        <v>173</v>
      </c>
      <c r="D4551" t="s">
        <v>166</v>
      </c>
      <c r="E4551" t="s">
        <v>451</v>
      </c>
      <c r="F4551" s="134" t="n">
        <v>2034</v>
      </c>
      <c r="G4551" s="135" t="n">
        <v>59</v>
      </c>
      <c r="H4551" s="136" t="n">
        <v>18742.3760561211</v>
      </c>
      <c r="I4551" s="137" t="n">
        <v>3470894.41429068</v>
      </c>
      <c r="J4551" s="138" t="str">
        <f>IF(I4551&gt;0,H4551/I4551,0)</f>
      </c>
      <c r="K4551" s="139" t="str">
        <f>1-EXP(-J4551)</f>
      </c>
      <c r="L4551" s="140" t="str">
        <f>IF(G4551=30,1,M4550)</f>
      </c>
      <c r="M4551" s="141" t="str">
        <f>L4551*(1-K4551)</f>
      </c>
    </row>
    <row r="4552">
      <c r="A4552" t="s">
        <v>148</v>
      </c>
      <c r="B4552" t="s">
        <v>172</v>
      </c>
      <c r="C4552" s="4" t="s">
        <v>173</v>
      </c>
      <c r="D4552" t="s">
        <v>166</v>
      </c>
      <c r="E4552" t="s">
        <v>451</v>
      </c>
      <c r="F4552" s="134" t="n">
        <v>2034</v>
      </c>
      <c r="G4552" s="135" t="n">
        <v>60</v>
      </c>
      <c r="H4552" s="136" t="n">
        <v>20007.8351075654</v>
      </c>
      <c r="I4552" s="137" t="n">
        <v>3354270.75535524</v>
      </c>
      <c r="J4552" s="138" t="str">
        <f>IF(I4552&gt;0,H4552/I4552,0)</f>
      </c>
      <c r="K4552" s="139" t="str">
        <f>1-EXP(-J4552)</f>
      </c>
      <c r="L4552" s="140" t="str">
        <f>IF(G4552=30,1,M4551)</f>
      </c>
      <c r="M4552" s="141" t="str">
        <f>L4552*(1-K4552)</f>
      </c>
    </row>
    <row r="4553">
      <c r="A4553" t="s">
        <v>148</v>
      </c>
      <c r="B4553" t="s">
        <v>172</v>
      </c>
      <c r="C4553" s="4" t="s">
        <v>173</v>
      </c>
      <c r="D4553" t="s">
        <v>166</v>
      </c>
      <c r="E4553" t="s">
        <v>451</v>
      </c>
      <c r="F4553" s="134" t="n">
        <v>2034</v>
      </c>
      <c r="G4553" s="135" t="n">
        <v>61</v>
      </c>
      <c r="H4553" s="136" t="n">
        <v>21574.0654909319</v>
      </c>
      <c r="I4553" s="137" t="n">
        <v>3293250.92482958</v>
      </c>
      <c r="J4553" s="138" t="str">
        <f>IF(I4553&gt;0,H4553/I4553,0)</f>
      </c>
      <c r="K4553" s="139" t="str">
        <f>1-EXP(-J4553)</f>
      </c>
      <c r="L4553" s="140" t="str">
        <f>IF(G4553=30,1,M4552)</f>
      </c>
      <c r="M4553" s="141" t="str">
        <f>L4553*(1-K4553)</f>
      </c>
    </row>
    <row r="4554">
      <c r="A4554" t="s">
        <v>148</v>
      </c>
      <c r="B4554" t="s">
        <v>172</v>
      </c>
      <c r="C4554" s="4" t="s">
        <v>173</v>
      </c>
      <c r="D4554" t="s">
        <v>166</v>
      </c>
      <c r="E4554" t="s">
        <v>451</v>
      </c>
      <c r="F4554" s="134" t="n">
        <v>2034</v>
      </c>
      <c r="G4554" s="135" t="n">
        <v>62</v>
      </c>
      <c r="H4554" s="136" t="n">
        <v>22106.6193004653</v>
      </c>
      <c r="I4554" s="137" t="n">
        <v>3078067.32881449</v>
      </c>
      <c r="J4554" s="138" t="str">
        <f>IF(I4554&gt;0,H4554/I4554,0)</f>
      </c>
      <c r="K4554" s="139" t="str">
        <f>1-EXP(-J4554)</f>
      </c>
      <c r="L4554" s="140" t="str">
        <f>IF(G4554=30,1,M4553)</f>
      </c>
      <c r="M4554" s="141" t="str">
        <f>L4554*(1-K4554)</f>
      </c>
    </row>
    <row r="4555">
      <c r="A4555" t="s">
        <v>148</v>
      </c>
      <c r="B4555" t="s">
        <v>172</v>
      </c>
      <c r="C4555" s="4" t="s">
        <v>173</v>
      </c>
      <c r="D4555" t="s">
        <v>166</v>
      </c>
      <c r="E4555" t="s">
        <v>451</v>
      </c>
      <c r="F4555" s="134" t="n">
        <v>2034</v>
      </c>
      <c r="G4555" s="135" t="n">
        <v>63</v>
      </c>
      <c r="H4555" s="136" t="n">
        <v>23417.7995713367</v>
      </c>
      <c r="I4555" s="137" t="n">
        <v>2976633.22918999</v>
      </c>
      <c r="J4555" s="138" t="str">
        <f>IF(I4555&gt;0,H4555/I4555,0)</f>
      </c>
      <c r="K4555" s="139" t="str">
        <f>1-EXP(-J4555)</f>
      </c>
      <c r="L4555" s="140" t="str">
        <f>IF(G4555=30,1,M4554)</f>
      </c>
      <c r="M4555" s="141" t="str">
        <f>L4555*(1-K4555)</f>
      </c>
    </row>
    <row r="4556">
      <c r="A4556" t="s">
        <v>148</v>
      </c>
      <c r="B4556" t="s">
        <v>172</v>
      </c>
      <c r="C4556" s="4" t="s">
        <v>173</v>
      </c>
      <c r="D4556" t="s">
        <v>166</v>
      </c>
      <c r="E4556" t="s">
        <v>451</v>
      </c>
      <c r="F4556" s="134" t="n">
        <v>2034</v>
      </c>
      <c r="G4556" s="135" t="n">
        <v>64</v>
      </c>
      <c r="H4556" s="136" t="n">
        <v>24815.6231882134</v>
      </c>
      <c r="I4556" s="137" t="n">
        <v>2878553.56330272</v>
      </c>
      <c r="J4556" s="138" t="str">
        <f>IF(I4556&gt;0,H4556/I4556,0)</f>
      </c>
      <c r="K4556" s="139" t="str">
        <f>1-EXP(-J4556)</f>
      </c>
      <c r="L4556" s="140" t="str">
        <f>IF(G4556=30,1,M4555)</f>
      </c>
      <c r="M4556" s="141" t="str">
        <f>L4556*(1-K4556)</f>
      </c>
    </row>
    <row r="4557">
      <c r="A4557" t="s">
        <v>148</v>
      </c>
      <c r="B4557" t="s">
        <v>172</v>
      </c>
      <c r="C4557" s="4" t="s">
        <v>173</v>
      </c>
      <c r="D4557" t="s">
        <v>166</v>
      </c>
      <c r="E4557" t="s">
        <v>451</v>
      </c>
      <c r="F4557" s="134" t="n">
        <v>2034</v>
      </c>
      <c r="G4557" s="135" t="n">
        <v>65</v>
      </c>
      <c r="H4557" s="136" t="n">
        <v>25293.7931630128</v>
      </c>
      <c r="I4557" s="137" t="n">
        <v>2771281.14729951</v>
      </c>
      <c r="J4557" s="138" t="str">
        <f>IF(I4557&gt;0,H4557/I4557,0)</f>
      </c>
      <c r="K4557" s="139" t="str">
        <f>1-EXP(-J4557)</f>
      </c>
      <c r="L4557" s="140" t="str">
        <f>IF(G4557=30,1,M4556)</f>
      </c>
      <c r="M4557" s="141" t="str">
        <f>L4557*(1-K4557)</f>
      </c>
    </row>
    <row r="4558">
      <c r="A4558" t="s">
        <v>148</v>
      </c>
      <c r="B4558" t="s">
        <v>172</v>
      </c>
      <c r="C4558" s="4" t="s">
        <v>173</v>
      </c>
      <c r="D4558" t="s">
        <v>166</v>
      </c>
      <c r="E4558" t="s">
        <v>451</v>
      </c>
      <c r="F4558" s="134" t="n">
        <v>2034</v>
      </c>
      <c r="G4558" s="135" t="n">
        <v>66</v>
      </c>
      <c r="H4558" s="136" t="n">
        <v>26472.5761123</v>
      </c>
      <c r="I4558" s="137" t="n">
        <v>2645857.30756325</v>
      </c>
      <c r="J4558" s="138" t="str">
        <f>IF(I4558&gt;0,H4558/I4558,0)</f>
      </c>
      <c r="K4558" s="139" t="str">
        <f>1-EXP(-J4558)</f>
      </c>
      <c r="L4558" s="140" t="str">
        <f>IF(G4558=30,1,M4557)</f>
      </c>
      <c r="M4558" s="141" t="str">
        <f>L4558*(1-K4558)</f>
      </c>
    </row>
    <row r="4559">
      <c r="A4559" t="s">
        <v>148</v>
      </c>
      <c r="B4559" t="s">
        <v>172</v>
      </c>
      <c r="C4559" s="4" t="s">
        <v>173</v>
      </c>
      <c r="D4559" t="s">
        <v>166</v>
      </c>
      <c r="E4559" t="s">
        <v>451</v>
      </c>
      <c r="F4559" s="134" t="n">
        <v>2034</v>
      </c>
      <c r="G4559" s="135" t="n">
        <v>67</v>
      </c>
      <c r="H4559" s="136" t="n">
        <v>27381.1272059547</v>
      </c>
      <c r="I4559" s="137" t="n">
        <v>2491693.78707022</v>
      </c>
      <c r="J4559" s="138" t="str">
        <f>IF(I4559&gt;0,H4559/I4559,0)</f>
      </c>
      <c r="K4559" s="139" t="str">
        <f>1-EXP(-J4559)</f>
      </c>
      <c r="L4559" s="140" t="str">
        <f>IF(G4559=30,1,M4558)</f>
      </c>
      <c r="M4559" s="141" t="str">
        <f>L4559*(1-K4559)</f>
      </c>
    </row>
    <row r="4560">
      <c r="A4560" t="s">
        <v>148</v>
      </c>
      <c r="B4560" t="s">
        <v>172</v>
      </c>
      <c r="C4560" s="4" t="s">
        <v>173</v>
      </c>
      <c r="D4560" t="s">
        <v>166</v>
      </c>
      <c r="E4560" t="s">
        <v>451</v>
      </c>
      <c r="F4560" s="134" t="n">
        <v>2034</v>
      </c>
      <c r="G4560" s="135" t="n">
        <v>68</v>
      </c>
      <c r="H4560" s="136" t="n">
        <v>28604.7247091242</v>
      </c>
      <c r="I4560" s="137" t="n">
        <v>2370480.68237568</v>
      </c>
      <c r="J4560" s="138" t="str">
        <f>IF(I4560&gt;0,H4560/I4560,0)</f>
      </c>
      <c r="K4560" s="139" t="str">
        <f>1-EXP(-J4560)</f>
      </c>
      <c r="L4560" s="140" t="str">
        <f>IF(G4560=30,1,M4559)</f>
      </c>
      <c r="M4560" s="141" t="str">
        <f>L4560*(1-K4560)</f>
      </c>
    </row>
    <row r="4561">
      <c r="A4561" t="s">
        <v>148</v>
      </c>
      <c r="B4561" t="s">
        <v>172</v>
      </c>
      <c r="C4561" s="4" t="s">
        <v>173</v>
      </c>
      <c r="D4561" t="s">
        <v>166</v>
      </c>
      <c r="E4561" t="s">
        <v>451</v>
      </c>
      <c r="F4561" s="134" t="n">
        <v>2034</v>
      </c>
      <c r="G4561" s="135" t="n">
        <v>69</v>
      </c>
      <c r="H4561" s="136" t="n">
        <v>29574.2919631624</v>
      </c>
      <c r="I4561" s="137" t="n">
        <v>2230282.81361644</v>
      </c>
      <c r="J4561" s="138" t="str">
        <f>IF(I4561&gt;0,H4561/I4561,0)</f>
      </c>
      <c r="K4561" s="139" t="str">
        <f>1-EXP(-J4561)</f>
      </c>
      <c r="L4561" s="140" t="str">
        <f>IF(G4561=30,1,M4560)</f>
      </c>
      <c r="M4561" s="141" t="str">
        <f>L4561*(1-K4561)</f>
      </c>
    </row>
    <row r="4562">
      <c r="A4562" t="s">
        <v>148</v>
      </c>
      <c r="B4562" t="s">
        <v>172</v>
      </c>
      <c r="C4562" s="4" t="s">
        <v>173</v>
      </c>
      <c r="D4562" t="s">
        <v>166</v>
      </c>
      <c r="E4562" t="s">
        <v>451</v>
      </c>
      <c r="F4562" s="134" t="n">
        <v>2035</v>
      </c>
      <c r="G4562" s="135" t="n">
        <v>30</v>
      </c>
      <c r="H4562" s="136" t="n">
        <v>791.09845883388</v>
      </c>
      <c r="I4562" s="137" t="n">
        <v>4552900.47612981</v>
      </c>
      <c r="J4562" s="138" t="str">
        <f>IF(I4562&gt;0,H4562/I4562,0)</f>
      </c>
      <c r="K4562" s="139" t="str">
        <f>1-EXP(-J4562)</f>
      </c>
      <c r="L4562" s="140" t="str">
        <f>IF(G4562=30,1,M4561)</f>
      </c>
      <c r="M4562" s="141" t="str">
        <f>L4562*(1-K4562)</f>
      </c>
    </row>
    <row r="4563">
      <c r="A4563" t="s">
        <v>148</v>
      </c>
      <c r="B4563" t="s">
        <v>172</v>
      </c>
      <c r="C4563" s="4" t="s">
        <v>173</v>
      </c>
      <c r="D4563" t="s">
        <v>166</v>
      </c>
      <c r="E4563" t="s">
        <v>451</v>
      </c>
      <c r="F4563" s="134" t="n">
        <v>2035</v>
      </c>
      <c r="G4563" s="135" t="n">
        <v>31</v>
      </c>
      <c r="H4563" s="136" t="n">
        <v>962.498156612701</v>
      </c>
      <c r="I4563" s="137" t="n">
        <v>4424166.76895672</v>
      </c>
      <c r="J4563" s="138" t="str">
        <f>IF(I4563&gt;0,H4563/I4563,0)</f>
      </c>
      <c r="K4563" s="139" t="str">
        <f>1-EXP(-J4563)</f>
      </c>
      <c r="L4563" s="140" t="str">
        <f>IF(G4563=30,1,M4562)</f>
      </c>
      <c r="M4563" s="141" t="str">
        <f>L4563*(1-K4563)</f>
      </c>
    </row>
    <row r="4564">
      <c r="A4564" t="s">
        <v>148</v>
      </c>
      <c r="B4564" t="s">
        <v>172</v>
      </c>
      <c r="C4564" s="4" t="s">
        <v>173</v>
      </c>
      <c r="D4564" t="s">
        <v>166</v>
      </c>
      <c r="E4564" t="s">
        <v>451</v>
      </c>
      <c r="F4564" s="134" t="n">
        <v>2035</v>
      </c>
      <c r="G4564" s="135" t="n">
        <v>32</v>
      </c>
      <c r="H4564" s="136" t="n">
        <v>999.549224493876</v>
      </c>
      <c r="I4564" s="137" t="n">
        <v>4358951.04040379</v>
      </c>
      <c r="J4564" s="138" t="str">
        <f>IF(I4564&gt;0,H4564/I4564,0)</f>
      </c>
      <c r="K4564" s="139" t="str">
        <f>1-EXP(-J4564)</f>
      </c>
      <c r="L4564" s="140" t="str">
        <f>IF(G4564=30,1,M4563)</f>
      </c>
      <c r="M4564" s="141" t="str">
        <f>L4564*(1-K4564)</f>
      </c>
    </row>
    <row r="4565">
      <c r="A4565" t="s">
        <v>148</v>
      </c>
      <c r="B4565" t="s">
        <v>172</v>
      </c>
      <c r="C4565" s="4" t="s">
        <v>173</v>
      </c>
      <c r="D4565" t="s">
        <v>166</v>
      </c>
      <c r="E4565" t="s">
        <v>451</v>
      </c>
      <c r="F4565" s="134" t="n">
        <v>2035</v>
      </c>
      <c r="G4565" s="135" t="n">
        <v>33</v>
      </c>
      <c r="H4565" s="136" t="n">
        <v>1200.40167082029</v>
      </c>
      <c r="I4565" s="137" t="n">
        <v>4337824.81899344</v>
      </c>
      <c r="J4565" s="138" t="str">
        <f>IF(I4565&gt;0,H4565/I4565,0)</f>
      </c>
      <c r="K4565" s="139" t="str">
        <f>1-EXP(-J4565)</f>
      </c>
      <c r="L4565" s="140" t="str">
        <f>IF(G4565=30,1,M4564)</f>
      </c>
      <c r="M4565" s="141" t="str">
        <f>L4565*(1-K4565)</f>
      </c>
    </row>
    <row r="4566">
      <c r="A4566" t="s">
        <v>148</v>
      </c>
      <c r="B4566" t="s">
        <v>172</v>
      </c>
      <c r="C4566" s="4" t="s">
        <v>173</v>
      </c>
      <c r="D4566" t="s">
        <v>166</v>
      </c>
      <c r="E4566" t="s">
        <v>451</v>
      </c>
      <c r="F4566" s="134" t="n">
        <v>2035</v>
      </c>
      <c r="G4566" s="135" t="n">
        <v>34</v>
      </c>
      <c r="H4566" s="136" t="n">
        <v>1271.23293081302</v>
      </c>
      <c r="I4566" s="137" t="n">
        <v>4317834.41455019</v>
      </c>
      <c r="J4566" s="138" t="str">
        <f>IF(I4566&gt;0,H4566/I4566,0)</f>
      </c>
      <c r="K4566" s="139" t="str">
        <f>1-EXP(-J4566)</f>
      </c>
      <c r="L4566" s="140" t="str">
        <f>IF(G4566=30,1,M4565)</f>
      </c>
      <c r="M4566" s="141" t="str">
        <f>L4566*(1-K4566)</f>
      </c>
    </row>
    <row r="4567">
      <c r="A4567" t="s">
        <v>148</v>
      </c>
      <c r="B4567" t="s">
        <v>172</v>
      </c>
      <c r="C4567" s="4" t="s">
        <v>173</v>
      </c>
      <c r="D4567" t="s">
        <v>166</v>
      </c>
      <c r="E4567" t="s">
        <v>451</v>
      </c>
      <c r="F4567" s="134" t="n">
        <v>2035</v>
      </c>
      <c r="G4567" s="135" t="n">
        <v>35</v>
      </c>
      <c r="H4567" s="136" t="n">
        <v>1704.31282473928</v>
      </c>
      <c r="I4567" s="137" t="n">
        <v>4297519.41196366</v>
      </c>
      <c r="J4567" s="138" t="str">
        <f>IF(I4567&gt;0,H4567/I4567,0)</f>
      </c>
      <c r="K4567" s="139" t="str">
        <f>1-EXP(-J4567)</f>
      </c>
      <c r="L4567" s="140" t="str">
        <f>IF(G4567=30,1,M4566)</f>
      </c>
      <c r="M4567" s="141" t="str">
        <f>L4567*(1-K4567)</f>
      </c>
    </row>
    <row r="4568">
      <c r="A4568" t="s">
        <v>148</v>
      </c>
      <c r="B4568" t="s">
        <v>172</v>
      </c>
      <c r="C4568" s="4" t="s">
        <v>173</v>
      </c>
      <c r="D4568" t="s">
        <v>166</v>
      </c>
      <c r="E4568" t="s">
        <v>451</v>
      </c>
      <c r="F4568" s="134" t="n">
        <v>2035</v>
      </c>
      <c r="G4568" s="135" t="n">
        <v>36</v>
      </c>
      <c r="H4568" s="136" t="n">
        <v>1910.86116203098</v>
      </c>
      <c r="I4568" s="137" t="n">
        <v>4316326.63661384</v>
      </c>
      <c r="J4568" s="138" t="str">
        <f>IF(I4568&gt;0,H4568/I4568,0)</f>
      </c>
      <c r="K4568" s="139" t="str">
        <f>1-EXP(-J4568)</f>
      </c>
      <c r="L4568" s="140" t="str">
        <f>IF(G4568=30,1,M4567)</f>
      </c>
      <c r="M4568" s="141" t="str">
        <f>L4568*(1-K4568)</f>
      </c>
    </row>
    <row r="4569">
      <c r="A4569" t="s">
        <v>148</v>
      </c>
      <c r="B4569" t="s">
        <v>172</v>
      </c>
      <c r="C4569" s="4" t="s">
        <v>173</v>
      </c>
      <c r="D4569" t="s">
        <v>166</v>
      </c>
      <c r="E4569" t="s">
        <v>451</v>
      </c>
      <c r="F4569" s="134" t="n">
        <v>2035</v>
      </c>
      <c r="G4569" s="135" t="n">
        <v>37</v>
      </c>
      <c r="H4569" s="136" t="n">
        <v>2083.47411232177</v>
      </c>
      <c r="I4569" s="137" t="n">
        <v>4374390.5712832</v>
      </c>
      <c r="J4569" s="138" t="str">
        <f>IF(I4569&gt;0,H4569/I4569,0)</f>
      </c>
      <c r="K4569" s="139" t="str">
        <f>1-EXP(-J4569)</f>
      </c>
      <c r="L4569" s="140" t="str">
        <f>IF(G4569=30,1,M4568)</f>
      </c>
      <c r="M4569" s="141" t="str">
        <f>L4569*(1-K4569)</f>
      </c>
    </row>
    <row r="4570">
      <c r="A4570" t="s">
        <v>148</v>
      </c>
      <c r="B4570" t="s">
        <v>172</v>
      </c>
      <c r="C4570" s="4" t="s">
        <v>173</v>
      </c>
      <c r="D4570" t="s">
        <v>166</v>
      </c>
      <c r="E4570" t="s">
        <v>451</v>
      </c>
      <c r="F4570" s="134" t="n">
        <v>2035</v>
      </c>
      <c r="G4570" s="135" t="n">
        <v>38</v>
      </c>
      <c r="H4570" s="136" t="n">
        <v>2519.72730773728</v>
      </c>
      <c r="I4570" s="137" t="n">
        <v>4510994.04724365</v>
      </c>
      <c r="J4570" s="138" t="str">
        <f>IF(I4570&gt;0,H4570/I4570,0)</f>
      </c>
      <c r="K4570" s="139" t="str">
        <f>1-EXP(-J4570)</f>
      </c>
      <c r="L4570" s="140" t="str">
        <f>IF(G4570=30,1,M4569)</f>
      </c>
      <c r="M4570" s="141" t="str">
        <f>L4570*(1-K4570)</f>
      </c>
    </row>
    <row r="4571">
      <c r="A4571" t="s">
        <v>148</v>
      </c>
      <c r="B4571" t="s">
        <v>172</v>
      </c>
      <c r="C4571" s="4" t="s">
        <v>173</v>
      </c>
      <c r="D4571" t="s">
        <v>166</v>
      </c>
      <c r="E4571" t="s">
        <v>451</v>
      </c>
      <c r="F4571" s="134" t="n">
        <v>2035</v>
      </c>
      <c r="G4571" s="135" t="n">
        <v>39</v>
      </c>
      <c r="H4571" s="136" t="n">
        <v>2686.3692914399</v>
      </c>
      <c r="I4571" s="137" t="n">
        <v>4466111.6367112</v>
      </c>
      <c r="J4571" s="138" t="str">
        <f>IF(I4571&gt;0,H4571/I4571,0)</f>
      </c>
      <c r="K4571" s="139" t="str">
        <f>1-EXP(-J4571)</f>
      </c>
      <c r="L4571" s="140" t="str">
        <f>IF(G4571=30,1,M4570)</f>
      </c>
      <c r="M4571" s="141" t="str">
        <f>L4571*(1-K4571)</f>
      </c>
    </row>
    <row r="4572">
      <c r="A4572" t="s">
        <v>148</v>
      </c>
      <c r="B4572" t="s">
        <v>172</v>
      </c>
      <c r="C4572" s="4" t="s">
        <v>173</v>
      </c>
      <c r="D4572" t="s">
        <v>166</v>
      </c>
      <c r="E4572" t="s">
        <v>451</v>
      </c>
      <c r="F4572" s="134" t="n">
        <v>2035</v>
      </c>
      <c r="G4572" s="135" t="n">
        <v>40</v>
      </c>
      <c r="H4572" s="136" t="n">
        <v>3541.16081260578</v>
      </c>
      <c r="I4572" s="137" t="n">
        <v>4391042.35460254</v>
      </c>
      <c r="J4572" s="138" t="str">
        <f>IF(I4572&gt;0,H4572/I4572,0)</f>
      </c>
      <c r="K4572" s="139" t="str">
        <f>1-EXP(-J4572)</f>
      </c>
      <c r="L4572" s="140" t="str">
        <f>IF(G4572=30,1,M4571)</f>
      </c>
      <c r="M4572" s="141" t="str">
        <f>L4572*(1-K4572)</f>
      </c>
    </row>
    <row r="4573">
      <c r="A4573" t="s">
        <v>148</v>
      </c>
      <c r="B4573" t="s">
        <v>172</v>
      </c>
      <c r="C4573" s="4" t="s">
        <v>173</v>
      </c>
      <c r="D4573" t="s">
        <v>166</v>
      </c>
      <c r="E4573" t="s">
        <v>451</v>
      </c>
      <c r="F4573" s="134" t="n">
        <v>2035</v>
      </c>
      <c r="G4573" s="135" t="n">
        <v>41</v>
      </c>
      <c r="H4573" s="136" t="n">
        <v>3770.11575201739</v>
      </c>
      <c r="I4573" s="137" t="n">
        <v>4330563.91626053</v>
      </c>
      <c r="J4573" s="138" t="str">
        <f>IF(I4573&gt;0,H4573/I4573,0)</f>
      </c>
      <c r="K4573" s="139" t="str">
        <f>1-EXP(-J4573)</f>
      </c>
      <c r="L4573" s="140" t="str">
        <f>IF(G4573=30,1,M4572)</f>
      </c>
      <c r="M4573" s="141" t="str">
        <f>L4573*(1-K4573)</f>
      </c>
    </row>
    <row r="4574">
      <c r="A4574" t="s">
        <v>148</v>
      </c>
      <c r="B4574" t="s">
        <v>172</v>
      </c>
      <c r="C4574" s="4" t="s">
        <v>173</v>
      </c>
      <c r="D4574" t="s">
        <v>166</v>
      </c>
      <c r="E4574" t="s">
        <v>451</v>
      </c>
      <c r="F4574" s="134" t="n">
        <v>2035</v>
      </c>
      <c r="G4574" s="135" t="n">
        <v>42</v>
      </c>
      <c r="H4574" s="136" t="n">
        <v>4035.27667289607</v>
      </c>
      <c r="I4574" s="137" t="n">
        <v>4274132.13619623</v>
      </c>
      <c r="J4574" s="138" t="str">
        <f>IF(I4574&gt;0,H4574/I4574,0)</f>
      </c>
      <c r="K4574" s="139" t="str">
        <f>1-EXP(-J4574)</f>
      </c>
      <c r="L4574" s="140" t="str">
        <f>IF(G4574=30,1,M4573)</f>
      </c>
      <c r="M4574" s="141" t="str">
        <f>L4574*(1-K4574)</f>
      </c>
    </row>
    <row r="4575">
      <c r="A4575" t="s">
        <v>148</v>
      </c>
      <c r="B4575" t="s">
        <v>172</v>
      </c>
      <c r="C4575" s="4" t="s">
        <v>173</v>
      </c>
      <c r="D4575" t="s">
        <v>166</v>
      </c>
      <c r="E4575" t="s">
        <v>451</v>
      </c>
      <c r="F4575" s="134" t="n">
        <v>2035</v>
      </c>
      <c r="G4575" s="135" t="n">
        <v>43</v>
      </c>
      <c r="H4575" s="136" t="n">
        <v>4419.37195892469</v>
      </c>
      <c r="I4575" s="137" t="n">
        <v>4307754.01914287</v>
      </c>
      <c r="J4575" s="138" t="str">
        <f>IF(I4575&gt;0,H4575/I4575,0)</f>
      </c>
      <c r="K4575" s="139" t="str">
        <f>1-EXP(-J4575)</f>
      </c>
      <c r="L4575" s="140" t="str">
        <f>IF(G4575=30,1,M4574)</f>
      </c>
      <c r="M4575" s="141" t="str">
        <f>L4575*(1-K4575)</f>
      </c>
    </row>
    <row r="4576">
      <c r="A4576" t="s">
        <v>148</v>
      </c>
      <c r="B4576" t="s">
        <v>172</v>
      </c>
      <c r="C4576" s="4" t="s">
        <v>173</v>
      </c>
      <c r="D4576" t="s">
        <v>166</v>
      </c>
      <c r="E4576" t="s">
        <v>451</v>
      </c>
      <c r="F4576" s="134" t="n">
        <v>2035</v>
      </c>
      <c r="G4576" s="135" t="n">
        <v>44</v>
      </c>
      <c r="H4576" s="136" t="n">
        <v>4835.36337617683</v>
      </c>
      <c r="I4576" s="137" t="n">
        <v>4321391.79494198</v>
      </c>
      <c r="J4576" s="138" t="str">
        <f>IF(I4576&gt;0,H4576/I4576,0)</f>
      </c>
      <c r="K4576" s="139" t="str">
        <f>1-EXP(-J4576)</f>
      </c>
      <c r="L4576" s="140" t="str">
        <f>IF(G4576=30,1,M4575)</f>
      </c>
      <c r="M4576" s="141" t="str">
        <f>L4576*(1-K4576)</f>
      </c>
    </row>
    <row r="4577">
      <c r="A4577" t="s">
        <v>148</v>
      </c>
      <c r="B4577" t="s">
        <v>172</v>
      </c>
      <c r="C4577" s="4" t="s">
        <v>173</v>
      </c>
      <c r="D4577" t="s">
        <v>166</v>
      </c>
      <c r="E4577" t="s">
        <v>451</v>
      </c>
      <c r="F4577" s="134" t="n">
        <v>2035</v>
      </c>
      <c r="G4577" s="135" t="n">
        <v>45</v>
      </c>
      <c r="H4577" s="136" t="n">
        <v>8532.98009026351</v>
      </c>
      <c r="I4577" s="137" t="n">
        <v>6360368.81460612</v>
      </c>
      <c r="J4577" s="138" t="str">
        <f>IF(I4577&gt;0,H4577/I4577,0)</f>
      </c>
      <c r="K4577" s="139" t="str">
        <f>1-EXP(-J4577)</f>
      </c>
      <c r="L4577" s="140" t="str">
        <f>IF(G4577=30,1,M4576)</f>
      </c>
      <c r="M4577" s="141" t="str">
        <f>L4577*(1-K4577)</f>
      </c>
    </row>
    <row r="4578">
      <c r="A4578" t="s">
        <v>148</v>
      </c>
      <c r="B4578" t="s">
        <v>172</v>
      </c>
      <c r="C4578" s="4" t="s">
        <v>173</v>
      </c>
      <c r="D4578" t="s">
        <v>166</v>
      </c>
      <c r="E4578" t="s">
        <v>451</v>
      </c>
      <c r="F4578" s="134" t="n">
        <v>2035</v>
      </c>
      <c r="G4578" s="135" t="n">
        <v>46</v>
      </c>
      <c r="H4578" s="136" t="n">
        <v>6727.88587278628</v>
      </c>
      <c r="I4578" s="137" t="n">
        <v>4269707.67132057</v>
      </c>
      <c r="J4578" s="138" t="str">
        <f>IF(I4578&gt;0,H4578/I4578,0)</f>
      </c>
      <c r="K4578" s="139" t="str">
        <f>1-EXP(-J4578)</f>
      </c>
      <c r="L4578" s="140" t="str">
        <f>IF(G4578=30,1,M4577)</f>
      </c>
      <c r="M4578" s="141" t="str">
        <f>L4578*(1-K4578)</f>
      </c>
    </row>
    <row r="4579">
      <c r="A4579" t="s">
        <v>148</v>
      </c>
      <c r="B4579" t="s">
        <v>172</v>
      </c>
      <c r="C4579" s="4" t="s">
        <v>173</v>
      </c>
      <c r="D4579" t="s">
        <v>166</v>
      </c>
      <c r="E4579" t="s">
        <v>451</v>
      </c>
      <c r="F4579" s="134" t="n">
        <v>2035</v>
      </c>
      <c r="G4579" s="135" t="n">
        <v>47</v>
      </c>
      <c r="H4579" s="136" t="n">
        <v>7336.56051961976</v>
      </c>
      <c r="I4579" s="137" t="n">
        <v>4247382.38788747</v>
      </c>
      <c r="J4579" s="138" t="str">
        <f>IF(I4579&gt;0,H4579/I4579,0)</f>
      </c>
      <c r="K4579" s="139" t="str">
        <f>1-EXP(-J4579)</f>
      </c>
      <c r="L4579" s="140" t="str">
        <f>IF(G4579=30,1,M4578)</f>
      </c>
      <c r="M4579" s="141" t="str">
        <f>L4579*(1-K4579)</f>
      </c>
    </row>
    <row r="4580">
      <c r="A4580" t="s">
        <v>148</v>
      </c>
      <c r="B4580" t="s">
        <v>172</v>
      </c>
      <c r="C4580" s="4" t="s">
        <v>173</v>
      </c>
      <c r="D4580" t="s">
        <v>166</v>
      </c>
      <c r="E4580" t="s">
        <v>451</v>
      </c>
      <c r="F4580" s="134" t="n">
        <v>2035</v>
      </c>
      <c r="G4580" s="135" t="n">
        <v>48</v>
      </c>
      <c r="H4580" s="136" t="n">
        <v>7789.20221770535</v>
      </c>
      <c r="I4580" s="137" t="n">
        <v>4110903.6494165</v>
      </c>
      <c r="J4580" s="138" t="str">
        <f>IF(I4580&gt;0,H4580/I4580,0)</f>
      </c>
      <c r="K4580" s="139" t="str">
        <f>1-EXP(-J4580)</f>
      </c>
      <c r="L4580" s="140" t="str">
        <f>IF(G4580=30,1,M4579)</f>
      </c>
      <c r="M4580" s="141" t="str">
        <f>L4580*(1-K4580)</f>
      </c>
    </row>
    <row r="4581">
      <c r="A4581" t="s">
        <v>148</v>
      </c>
      <c r="B4581" t="s">
        <v>172</v>
      </c>
      <c r="C4581" s="4" t="s">
        <v>173</v>
      </c>
      <c r="D4581" t="s">
        <v>166</v>
      </c>
      <c r="E4581" t="s">
        <v>451</v>
      </c>
      <c r="F4581" s="134" t="n">
        <v>2035</v>
      </c>
      <c r="G4581" s="135" t="n">
        <v>49</v>
      </c>
      <c r="H4581" s="136" t="n">
        <v>8453.29560063111</v>
      </c>
      <c r="I4581" s="137" t="n">
        <v>4069869.36887662</v>
      </c>
      <c r="J4581" s="138" t="str">
        <f>IF(I4581&gt;0,H4581/I4581,0)</f>
      </c>
      <c r="K4581" s="139" t="str">
        <f>1-EXP(-J4581)</f>
      </c>
      <c r="L4581" s="140" t="str">
        <f>IF(G4581=30,1,M4580)</f>
      </c>
      <c r="M4581" s="141" t="str">
        <f>L4581*(1-K4581)</f>
      </c>
    </row>
    <row r="4582">
      <c r="A4582" t="s">
        <v>148</v>
      </c>
      <c r="B4582" t="s">
        <v>172</v>
      </c>
      <c r="C4582" s="4" t="s">
        <v>173</v>
      </c>
      <c r="D4582" t="s">
        <v>166</v>
      </c>
      <c r="E4582" t="s">
        <v>451</v>
      </c>
      <c r="F4582" s="134" t="n">
        <v>2035</v>
      </c>
      <c r="G4582" s="135" t="n">
        <v>50</v>
      </c>
      <c r="H4582" s="136" t="n">
        <v>9904.1067502741</v>
      </c>
      <c r="I4582" s="137" t="n">
        <v>4119719.75790377</v>
      </c>
      <c r="J4582" s="138" t="str">
        <f>IF(I4582&gt;0,H4582/I4582,0)</f>
      </c>
      <c r="K4582" s="139" t="str">
        <f>1-EXP(-J4582)</f>
      </c>
      <c r="L4582" s="140" t="str">
        <f>IF(G4582=30,1,M4581)</f>
      </c>
      <c r="M4582" s="141" t="str">
        <f>L4582*(1-K4582)</f>
      </c>
    </row>
    <row r="4583">
      <c r="A4583" t="s">
        <v>148</v>
      </c>
      <c r="B4583" t="s">
        <v>172</v>
      </c>
      <c r="C4583" s="4" t="s">
        <v>173</v>
      </c>
      <c r="D4583" t="s">
        <v>166</v>
      </c>
      <c r="E4583" t="s">
        <v>451</v>
      </c>
      <c r="F4583" s="134" t="n">
        <v>2035</v>
      </c>
      <c r="G4583" s="135" t="n">
        <v>51</v>
      </c>
      <c r="H4583" s="136" t="n">
        <v>11039.1133920743</v>
      </c>
      <c r="I4583" s="137" t="n">
        <v>4192176.29614143</v>
      </c>
      <c r="J4583" s="138" t="str">
        <f>IF(I4583&gt;0,H4583/I4583,0)</f>
      </c>
      <c r="K4583" s="139" t="str">
        <f>1-EXP(-J4583)</f>
      </c>
      <c r="L4583" s="140" t="str">
        <f>IF(G4583=30,1,M4582)</f>
      </c>
      <c r="M4583" s="141" t="str">
        <f>L4583*(1-K4583)</f>
      </c>
    </row>
    <row r="4584">
      <c r="A4584" t="s">
        <v>148</v>
      </c>
      <c r="B4584" t="s">
        <v>172</v>
      </c>
      <c r="C4584" s="4" t="s">
        <v>173</v>
      </c>
      <c r="D4584" t="s">
        <v>166</v>
      </c>
      <c r="E4584" t="s">
        <v>451</v>
      </c>
      <c r="F4584" s="134" t="n">
        <v>2035</v>
      </c>
      <c r="G4584" s="135" t="n">
        <v>52</v>
      </c>
      <c r="H4584" s="136" t="n">
        <v>11968.9896507577</v>
      </c>
      <c r="I4584" s="137" t="n">
        <v>4158105.657253</v>
      </c>
      <c r="J4584" s="138" t="str">
        <f>IF(I4584&gt;0,H4584/I4584,0)</f>
      </c>
      <c r="K4584" s="139" t="str">
        <f>1-EXP(-J4584)</f>
      </c>
      <c r="L4584" s="140" t="str">
        <f>IF(G4584=30,1,M4583)</f>
      </c>
      <c r="M4584" s="141" t="str">
        <f>L4584*(1-K4584)</f>
      </c>
    </row>
    <row r="4585">
      <c r="A4585" t="s">
        <v>148</v>
      </c>
      <c r="B4585" t="s">
        <v>172</v>
      </c>
      <c r="C4585" s="4" t="s">
        <v>173</v>
      </c>
      <c r="D4585" t="s">
        <v>166</v>
      </c>
      <c r="E4585" t="s">
        <v>451</v>
      </c>
      <c r="F4585" s="134" t="n">
        <v>2035</v>
      </c>
      <c r="G4585" s="135" t="n">
        <v>53</v>
      </c>
      <c r="H4585" s="136" t="n">
        <v>12633.2088175846</v>
      </c>
      <c r="I4585" s="137" t="n">
        <v>4014105.13393188</v>
      </c>
      <c r="J4585" s="138" t="str">
        <f>IF(I4585&gt;0,H4585/I4585,0)</f>
      </c>
      <c r="K4585" s="139" t="str">
        <f>1-EXP(-J4585)</f>
      </c>
      <c r="L4585" s="140" t="str">
        <f>IF(G4585=30,1,M4584)</f>
      </c>
      <c r="M4585" s="141" t="str">
        <f>L4585*(1-K4585)</f>
      </c>
    </row>
    <row r="4586">
      <c r="A4586" t="s">
        <v>148</v>
      </c>
      <c r="B4586" t="s">
        <v>172</v>
      </c>
      <c r="C4586" s="4" t="s">
        <v>173</v>
      </c>
      <c r="D4586" t="s">
        <v>166</v>
      </c>
      <c r="E4586" t="s">
        <v>451</v>
      </c>
      <c r="F4586" s="134" t="n">
        <v>2035</v>
      </c>
      <c r="G4586" s="135" t="n">
        <v>54</v>
      </c>
      <c r="H4586" s="136" t="n">
        <v>13505.9775139726</v>
      </c>
      <c r="I4586" s="137" t="n">
        <v>3930267.9613961</v>
      </c>
      <c r="J4586" s="138" t="str">
        <f>IF(I4586&gt;0,H4586/I4586,0)</f>
      </c>
      <c r="K4586" s="139" t="str">
        <f>1-EXP(-J4586)</f>
      </c>
      <c r="L4586" s="140" t="str">
        <f>IF(G4586=30,1,M4585)</f>
      </c>
      <c r="M4586" s="141" t="str">
        <f>L4586*(1-K4586)</f>
      </c>
    </row>
    <row r="4587">
      <c r="A4587" t="s">
        <v>148</v>
      </c>
      <c r="B4587" t="s">
        <v>172</v>
      </c>
      <c r="C4587" s="4" t="s">
        <v>173</v>
      </c>
      <c r="D4587" t="s">
        <v>166</v>
      </c>
      <c r="E4587" t="s">
        <v>451</v>
      </c>
      <c r="F4587" s="134" t="n">
        <v>2035</v>
      </c>
      <c r="G4587" s="135" t="n">
        <v>55</v>
      </c>
      <c r="H4587" s="136" t="n">
        <v>14497.0361202697</v>
      </c>
      <c r="I4587" s="137" t="n">
        <v>3861119.62692314</v>
      </c>
      <c r="J4587" s="138" t="str">
        <f>IF(I4587&gt;0,H4587/I4587,0)</f>
      </c>
      <c r="K4587" s="139" t="str">
        <f>1-EXP(-J4587)</f>
      </c>
      <c r="L4587" s="140" t="str">
        <f>IF(G4587=30,1,M4586)</f>
      </c>
      <c r="M4587" s="141" t="str">
        <f>L4587*(1-K4587)</f>
      </c>
    </row>
    <row r="4588">
      <c r="A4588" t="s">
        <v>148</v>
      </c>
      <c r="B4588" t="s">
        <v>172</v>
      </c>
      <c r="C4588" s="4" t="s">
        <v>173</v>
      </c>
      <c r="D4588" t="s">
        <v>166</v>
      </c>
      <c r="E4588" t="s">
        <v>451</v>
      </c>
      <c r="F4588" s="134" t="n">
        <v>2035</v>
      </c>
      <c r="G4588" s="135" t="n">
        <v>56</v>
      </c>
      <c r="H4588" s="136" t="n">
        <v>15493.39496795</v>
      </c>
      <c r="I4588" s="137" t="n">
        <v>3785678.87726166</v>
      </c>
      <c r="J4588" s="138" t="str">
        <f>IF(I4588&gt;0,H4588/I4588,0)</f>
      </c>
      <c r="K4588" s="139" t="str">
        <f>1-EXP(-J4588)</f>
      </c>
      <c r="L4588" s="140" t="str">
        <f>IF(G4588=30,1,M4587)</f>
      </c>
      <c r="M4588" s="141" t="str">
        <f>L4588*(1-K4588)</f>
      </c>
    </row>
    <row r="4589">
      <c r="A4589" t="s">
        <v>148</v>
      </c>
      <c r="B4589" t="s">
        <v>172</v>
      </c>
      <c r="C4589" s="4" t="s">
        <v>173</v>
      </c>
      <c r="D4589" t="s">
        <v>166</v>
      </c>
      <c r="E4589" t="s">
        <v>451</v>
      </c>
      <c r="F4589" s="134" t="n">
        <v>2035</v>
      </c>
      <c r="G4589" s="135" t="n">
        <v>57</v>
      </c>
      <c r="H4589" s="136" t="n">
        <v>16505.1706609229</v>
      </c>
      <c r="I4589" s="137" t="n">
        <v>3691231.4580283</v>
      </c>
      <c r="J4589" s="138" t="str">
        <f>IF(I4589&gt;0,H4589/I4589,0)</f>
      </c>
      <c r="K4589" s="139" t="str">
        <f>1-EXP(-J4589)</f>
      </c>
      <c r="L4589" s="140" t="str">
        <f>IF(G4589=30,1,M4588)</f>
      </c>
      <c r="M4589" s="141" t="str">
        <f>L4589*(1-K4589)</f>
      </c>
    </row>
    <row r="4590">
      <c r="A4590" t="s">
        <v>148</v>
      </c>
      <c r="B4590" t="s">
        <v>172</v>
      </c>
      <c r="C4590" s="4" t="s">
        <v>173</v>
      </c>
      <c r="D4590" t="s">
        <v>166</v>
      </c>
      <c r="E4590" t="s">
        <v>451</v>
      </c>
      <c r="F4590" s="134" t="n">
        <v>2035</v>
      </c>
      <c r="G4590" s="135" t="n">
        <v>58</v>
      </c>
      <c r="H4590" s="136" t="n">
        <v>17681.6203707504</v>
      </c>
      <c r="I4590" s="137" t="n">
        <v>3612222.67974853</v>
      </c>
      <c r="J4590" s="138" t="str">
        <f>IF(I4590&gt;0,H4590/I4590,0)</f>
      </c>
      <c r="K4590" s="139" t="str">
        <f>1-EXP(-J4590)</f>
      </c>
      <c r="L4590" s="140" t="str">
        <f>IF(G4590=30,1,M4589)</f>
      </c>
      <c r="M4590" s="141" t="str">
        <f>L4590*(1-K4590)</f>
      </c>
    </row>
    <row r="4591">
      <c r="A4591" t="s">
        <v>148</v>
      </c>
      <c r="B4591" t="s">
        <v>172</v>
      </c>
      <c r="C4591" s="4" t="s">
        <v>173</v>
      </c>
      <c r="D4591" t="s">
        <v>166</v>
      </c>
      <c r="E4591" t="s">
        <v>451</v>
      </c>
      <c r="F4591" s="134" t="n">
        <v>2035</v>
      </c>
      <c r="G4591" s="135" t="n">
        <v>59</v>
      </c>
      <c r="H4591" s="136" t="n">
        <v>18857.936388548</v>
      </c>
      <c r="I4591" s="137" t="n">
        <v>3521301.01349279</v>
      </c>
      <c r="J4591" s="138" t="str">
        <f>IF(I4591&gt;0,H4591/I4591,0)</f>
      </c>
      <c r="K4591" s="139" t="str">
        <f>1-EXP(-J4591)</f>
      </c>
      <c r="L4591" s="140" t="str">
        <f>IF(G4591=30,1,M4590)</f>
      </c>
      <c r="M4591" s="141" t="str">
        <f>L4591*(1-K4591)</f>
      </c>
    </row>
    <row r="4592">
      <c r="A4592" t="s">
        <v>148</v>
      </c>
      <c r="B4592" t="s">
        <v>172</v>
      </c>
      <c r="C4592" s="4" t="s">
        <v>173</v>
      </c>
      <c r="D4592" t="s">
        <v>166</v>
      </c>
      <c r="E4592" t="s">
        <v>451</v>
      </c>
      <c r="F4592" s="134" t="n">
        <v>2035</v>
      </c>
      <c r="G4592" s="135" t="n">
        <v>60</v>
      </c>
      <c r="H4592" s="136" t="n">
        <v>20240.4486254507</v>
      </c>
      <c r="I4592" s="137" t="n">
        <v>3428867.88432102</v>
      </c>
      <c r="J4592" s="138" t="str">
        <f>IF(I4592&gt;0,H4592/I4592,0)</f>
      </c>
      <c r="K4592" s="139" t="str">
        <f>1-EXP(-J4592)</f>
      </c>
      <c r="L4592" s="140" t="str">
        <f>IF(G4592=30,1,M4591)</f>
      </c>
      <c r="M4592" s="141" t="str">
        <f>L4592*(1-K4592)</f>
      </c>
    </row>
    <row r="4593">
      <c r="A4593" t="s">
        <v>148</v>
      </c>
      <c r="B4593" t="s">
        <v>172</v>
      </c>
      <c r="C4593" s="4" t="s">
        <v>173</v>
      </c>
      <c r="D4593" t="s">
        <v>166</v>
      </c>
      <c r="E4593" t="s">
        <v>451</v>
      </c>
      <c r="F4593" s="134" t="n">
        <v>2035</v>
      </c>
      <c r="G4593" s="135" t="n">
        <v>61</v>
      </c>
      <c r="H4593" s="136" t="n">
        <v>21459.3132638155</v>
      </c>
      <c r="I4593" s="137" t="n">
        <v>3309401.71442236</v>
      </c>
      <c r="J4593" s="138" t="str">
        <f>IF(I4593&gt;0,H4593/I4593,0)</f>
      </c>
      <c r="K4593" s="139" t="str">
        <f>1-EXP(-J4593)</f>
      </c>
      <c r="L4593" s="140" t="str">
        <f>IF(G4593=30,1,M4592)</f>
      </c>
      <c r="M4593" s="141" t="str">
        <f>L4593*(1-K4593)</f>
      </c>
    </row>
    <row r="4594">
      <c r="A4594" t="s">
        <v>148</v>
      </c>
      <c r="B4594" t="s">
        <v>172</v>
      </c>
      <c r="C4594" s="4" t="s">
        <v>173</v>
      </c>
      <c r="D4594" t="s">
        <v>166</v>
      </c>
      <c r="E4594" t="s">
        <v>451</v>
      </c>
      <c r="F4594" s="134" t="n">
        <v>2035</v>
      </c>
      <c r="G4594" s="135" t="n">
        <v>62</v>
      </c>
      <c r="H4594" s="136" t="n">
        <v>23044.9858336033</v>
      </c>
      <c r="I4594" s="137" t="n">
        <v>3245407.37339265</v>
      </c>
      <c r="J4594" s="138" t="str">
        <f>IF(I4594&gt;0,H4594/I4594,0)</f>
      </c>
      <c r="K4594" s="139" t="str">
        <f>1-EXP(-J4594)</f>
      </c>
      <c r="L4594" s="140" t="str">
        <f>IF(G4594=30,1,M4593)</f>
      </c>
      <c r="M4594" s="141" t="str">
        <f>L4594*(1-K4594)</f>
      </c>
    </row>
    <row r="4595">
      <c r="A4595" t="s">
        <v>148</v>
      </c>
      <c r="B4595" t="s">
        <v>172</v>
      </c>
      <c r="C4595" s="4" t="s">
        <v>173</v>
      </c>
      <c r="D4595" t="s">
        <v>166</v>
      </c>
      <c r="E4595" t="s">
        <v>451</v>
      </c>
      <c r="F4595" s="134" t="n">
        <v>2035</v>
      </c>
      <c r="G4595" s="135" t="n">
        <v>63</v>
      </c>
      <c r="H4595" s="136" t="n">
        <v>23592.4463649999</v>
      </c>
      <c r="I4595" s="137" t="n">
        <v>3029056.20263804</v>
      </c>
      <c r="J4595" s="138" t="str">
        <f>IF(I4595&gt;0,H4595/I4595,0)</f>
      </c>
      <c r="K4595" s="139" t="str">
        <f>1-EXP(-J4595)</f>
      </c>
      <c r="L4595" s="140" t="str">
        <f>IF(G4595=30,1,M4594)</f>
      </c>
      <c r="M4595" s="141" t="str">
        <f>L4595*(1-K4595)</f>
      </c>
    </row>
    <row r="4596">
      <c r="A4596" t="s">
        <v>148</v>
      </c>
      <c r="B4596" t="s">
        <v>172</v>
      </c>
      <c r="C4596" s="4" t="s">
        <v>173</v>
      </c>
      <c r="D4596" t="s">
        <v>166</v>
      </c>
      <c r="E4596" t="s">
        <v>451</v>
      </c>
      <c r="F4596" s="134" t="n">
        <v>2035</v>
      </c>
      <c r="G4596" s="135" t="n">
        <v>64</v>
      </c>
      <c r="H4596" s="136" t="n">
        <v>24962.2279530909</v>
      </c>
      <c r="I4596" s="137" t="n">
        <v>2924728.81666416</v>
      </c>
      <c r="J4596" s="138" t="str">
        <f>IF(I4596&gt;0,H4596/I4596,0)</f>
      </c>
      <c r="K4596" s="139" t="str">
        <f>1-EXP(-J4596)</f>
      </c>
      <c r="L4596" s="140" t="str">
        <f>IF(G4596=30,1,M4595)</f>
      </c>
      <c r="M4596" s="141" t="str">
        <f>L4596*(1-K4596)</f>
      </c>
    </row>
    <row r="4597">
      <c r="A4597" t="s">
        <v>148</v>
      </c>
      <c r="B4597" t="s">
        <v>172</v>
      </c>
      <c r="C4597" s="4" t="s">
        <v>173</v>
      </c>
      <c r="D4597" t="s">
        <v>166</v>
      </c>
      <c r="E4597" t="s">
        <v>451</v>
      </c>
      <c r="F4597" s="134" t="n">
        <v>2035</v>
      </c>
      <c r="G4597" s="135" t="n">
        <v>65</v>
      </c>
      <c r="H4597" s="136" t="n">
        <v>25481.5468738229</v>
      </c>
      <c r="I4597" s="137" t="n">
        <v>2823564.85750316</v>
      </c>
      <c r="J4597" s="138" t="str">
        <f>IF(I4597&gt;0,H4597/I4597,0)</f>
      </c>
      <c r="K4597" s="139" t="str">
        <f>1-EXP(-J4597)</f>
      </c>
      <c r="L4597" s="140" t="str">
        <f>IF(G4597=30,1,M4596)</f>
      </c>
      <c r="M4597" s="141" t="str">
        <f>L4597*(1-K4597)</f>
      </c>
    </row>
    <row r="4598">
      <c r="A4598" t="s">
        <v>148</v>
      </c>
      <c r="B4598" t="s">
        <v>172</v>
      </c>
      <c r="C4598" s="4" t="s">
        <v>173</v>
      </c>
      <c r="D4598" t="s">
        <v>166</v>
      </c>
      <c r="E4598" t="s">
        <v>451</v>
      </c>
      <c r="F4598" s="134" t="n">
        <v>2035</v>
      </c>
      <c r="G4598" s="135" t="n">
        <v>66</v>
      </c>
      <c r="H4598" s="136" t="n">
        <v>26846.9981735286</v>
      </c>
      <c r="I4598" s="137" t="n">
        <v>2713648.08043439</v>
      </c>
      <c r="J4598" s="138" t="str">
        <f>IF(I4598&gt;0,H4598/I4598,0)</f>
      </c>
      <c r="K4598" s="139" t="str">
        <f>1-EXP(-J4598)</f>
      </c>
      <c r="L4598" s="140" t="str">
        <f>IF(G4598=30,1,M4597)</f>
      </c>
      <c r="M4598" s="141" t="str">
        <f>L4598*(1-K4598)</f>
      </c>
    </row>
    <row r="4599">
      <c r="A4599" t="s">
        <v>148</v>
      </c>
      <c r="B4599" t="s">
        <v>172</v>
      </c>
      <c r="C4599" s="4" t="s">
        <v>173</v>
      </c>
      <c r="D4599" t="s">
        <v>166</v>
      </c>
      <c r="E4599" t="s">
        <v>451</v>
      </c>
      <c r="F4599" s="134" t="n">
        <v>2035</v>
      </c>
      <c r="G4599" s="135" t="n">
        <v>67</v>
      </c>
      <c r="H4599" s="136" t="n">
        <v>28066.8851039743</v>
      </c>
      <c r="I4599" s="137" t="n">
        <v>2585190.66671885</v>
      </c>
      <c r="J4599" s="138" t="str">
        <f>IF(I4599&gt;0,H4599/I4599,0)</f>
      </c>
      <c r="K4599" s="139" t="str">
        <f>1-EXP(-J4599)</f>
      </c>
      <c r="L4599" s="140" t="str">
        <f>IF(G4599=30,1,M4598)</f>
      </c>
      <c r="M4599" s="141" t="str">
        <f>L4599*(1-K4599)</f>
      </c>
    </row>
    <row r="4600">
      <c r="A4600" t="s">
        <v>148</v>
      </c>
      <c r="B4600" t="s">
        <v>172</v>
      </c>
      <c r="C4600" s="4" t="s">
        <v>173</v>
      </c>
      <c r="D4600" t="s">
        <v>166</v>
      </c>
      <c r="E4600" t="s">
        <v>451</v>
      </c>
      <c r="F4600" s="134" t="n">
        <v>2035</v>
      </c>
      <c r="G4600" s="135" t="n">
        <v>68</v>
      </c>
      <c r="H4600" s="136" t="n">
        <v>28983.8315660414</v>
      </c>
      <c r="I4600" s="137" t="n">
        <v>2428987.3719897</v>
      </c>
      <c r="J4600" s="138" t="str">
        <f>IF(I4600&gt;0,H4600/I4600,0)</f>
      </c>
      <c r="K4600" s="139" t="str">
        <f>1-EXP(-J4600)</f>
      </c>
      <c r="L4600" s="140" t="str">
        <f>IF(G4600=30,1,M4599)</f>
      </c>
      <c r="M4600" s="141" t="str">
        <f>L4600*(1-K4600)</f>
      </c>
    </row>
    <row r="4601">
      <c r="A4601" t="s">
        <v>148</v>
      </c>
      <c r="B4601" t="s">
        <v>172</v>
      </c>
      <c r="C4601" s="4" t="s">
        <v>173</v>
      </c>
      <c r="D4601" t="s">
        <v>166</v>
      </c>
      <c r="E4601" t="s">
        <v>451</v>
      </c>
      <c r="F4601" s="134" t="n">
        <v>2035</v>
      </c>
      <c r="G4601" s="135" t="n">
        <v>69</v>
      </c>
      <c r="H4601" s="136" t="n">
        <v>30230.0102100943</v>
      </c>
      <c r="I4601" s="137" t="n">
        <v>2305037.50703788</v>
      </c>
      <c r="J4601" s="138" t="str">
        <f>IF(I4601&gt;0,H4601/I4601,0)</f>
      </c>
      <c r="K4601" s="139" t="str">
        <f>1-EXP(-J4601)</f>
      </c>
      <c r="L4601" s="140" t="str">
        <f>IF(G4601=30,1,M4600)</f>
      </c>
      <c r="M4601" s="141" t="str">
        <f>L4601*(1-K4601)</f>
      </c>
    </row>
    <row r="4602">
      <c r="A4602" t="s">
        <v>148</v>
      </c>
      <c r="B4602" t="s">
        <v>172</v>
      </c>
      <c r="C4602" s="4" t="s">
        <v>173</v>
      </c>
      <c r="D4602" t="s">
        <v>166</v>
      </c>
      <c r="E4602" t="s">
        <v>451</v>
      </c>
      <c r="F4602" s="134" t="n">
        <v>2036</v>
      </c>
      <c r="G4602" s="135" t="n">
        <v>30</v>
      </c>
      <c r="H4602" s="136" t="n">
        <v>804.880005171229</v>
      </c>
      <c r="I4602" s="137" t="n">
        <v>4608216.46113095</v>
      </c>
      <c r="J4602" s="138" t="str">
        <f>IF(I4602&gt;0,H4602/I4602,0)</f>
      </c>
      <c r="K4602" s="139" t="str">
        <f>1-EXP(-J4602)</f>
      </c>
      <c r="L4602" s="140" t="str">
        <f>IF(G4602=30,1,M4601)</f>
      </c>
      <c r="M4602" s="141" t="str">
        <f>L4602*(1-K4602)</f>
      </c>
    </row>
    <row r="4603">
      <c r="A4603" t="s">
        <v>148</v>
      </c>
      <c r="B4603" t="s">
        <v>172</v>
      </c>
      <c r="C4603" s="4" t="s">
        <v>173</v>
      </c>
      <c r="D4603" t="s">
        <v>166</v>
      </c>
      <c r="E4603" t="s">
        <v>451</v>
      </c>
      <c r="F4603" s="134" t="n">
        <v>2036</v>
      </c>
      <c r="G4603" s="135" t="n">
        <v>31</v>
      </c>
      <c r="H4603" s="136" t="n">
        <v>993.930208325641</v>
      </c>
      <c r="I4603" s="137" t="n">
        <v>4547251.50277291</v>
      </c>
      <c r="J4603" s="138" t="str">
        <f>IF(I4603&gt;0,H4603/I4603,0)</f>
      </c>
      <c r="K4603" s="139" t="str">
        <f>1-EXP(-J4603)</f>
      </c>
      <c r="L4603" s="140" t="str">
        <f>IF(G4603=30,1,M4602)</f>
      </c>
      <c r="M4603" s="141" t="str">
        <f>L4603*(1-K4603)</f>
      </c>
    </row>
    <row r="4604">
      <c r="A4604" t="s">
        <v>148</v>
      </c>
      <c r="B4604" t="s">
        <v>172</v>
      </c>
      <c r="C4604" s="4" t="s">
        <v>173</v>
      </c>
      <c r="D4604" t="s">
        <v>166</v>
      </c>
      <c r="E4604" t="s">
        <v>451</v>
      </c>
      <c r="F4604" s="134" t="n">
        <v>2036</v>
      </c>
      <c r="G4604" s="135" t="n">
        <v>32</v>
      </c>
      <c r="H4604" s="136" t="n">
        <v>1017.82893558623</v>
      </c>
      <c r="I4604" s="137" t="n">
        <v>4418762.63086119</v>
      </c>
      <c r="J4604" s="138" t="str">
        <f>IF(I4604&gt;0,H4604/I4604,0)</f>
      </c>
      <c r="K4604" s="139" t="str">
        <f>1-EXP(-J4604)</f>
      </c>
      <c r="L4604" s="140" t="str">
        <f>IF(G4604=30,1,M4603)</f>
      </c>
      <c r="M4604" s="141" t="str">
        <f>L4604*(1-K4604)</f>
      </c>
    </row>
    <row r="4605">
      <c r="A4605" t="s">
        <v>148</v>
      </c>
      <c r="B4605" t="s">
        <v>172</v>
      </c>
      <c r="C4605" s="4" t="s">
        <v>173</v>
      </c>
      <c r="D4605" t="s">
        <v>166</v>
      </c>
      <c r="E4605" t="s">
        <v>451</v>
      </c>
      <c r="F4605" s="134" t="n">
        <v>2036</v>
      </c>
      <c r="G4605" s="135" t="n">
        <v>33</v>
      </c>
      <c r="H4605" s="136" t="n">
        <v>1063.33437844153</v>
      </c>
      <c r="I4605" s="137" t="n">
        <v>4353400.7926787</v>
      </c>
      <c r="J4605" s="138" t="str">
        <f>IF(I4605&gt;0,H4605/I4605,0)</f>
      </c>
      <c r="K4605" s="139" t="str">
        <f>1-EXP(-J4605)</f>
      </c>
      <c r="L4605" s="140" t="str">
        <f>IF(G4605=30,1,M4604)</f>
      </c>
      <c r="M4605" s="141" t="str">
        <f>L4605*(1-K4605)</f>
      </c>
    </row>
    <row r="4606">
      <c r="A4606" t="s">
        <v>148</v>
      </c>
      <c r="B4606" t="s">
        <v>172</v>
      </c>
      <c r="C4606" s="4" t="s">
        <v>173</v>
      </c>
      <c r="D4606" t="s">
        <v>166</v>
      </c>
      <c r="E4606" t="s">
        <v>451</v>
      </c>
      <c r="F4606" s="134" t="n">
        <v>2036</v>
      </c>
      <c r="G4606" s="135" t="n">
        <v>34</v>
      </c>
      <c r="H4606" s="136" t="n">
        <v>1279.17972846063</v>
      </c>
      <c r="I4606" s="137" t="n">
        <v>4331870.72899011</v>
      </c>
      <c r="J4606" s="138" t="str">
        <f>IF(I4606&gt;0,H4606/I4606,0)</f>
      </c>
      <c r="K4606" s="139" t="str">
        <f>1-EXP(-J4606)</f>
      </c>
      <c r="L4606" s="140" t="str">
        <f>IF(G4606=30,1,M4605)</f>
      </c>
      <c r="M4606" s="141" t="str">
        <f>L4606*(1-K4606)</f>
      </c>
    </row>
    <row r="4607">
      <c r="A4607" t="s">
        <v>148</v>
      </c>
      <c r="B4607" t="s">
        <v>172</v>
      </c>
      <c r="C4607" s="4" t="s">
        <v>173</v>
      </c>
      <c r="D4607" t="s">
        <v>166</v>
      </c>
      <c r="E4607" t="s">
        <v>451</v>
      </c>
      <c r="F4607" s="134" t="n">
        <v>2036</v>
      </c>
      <c r="G4607" s="135" t="n">
        <v>35</v>
      </c>
      <c r="H4607" s="136" t="n">
        <v>1707.72921974445</v>
      </c>
      <c r="I4607" s="137" t="n">
        <v>4311586.71685885</v>
      </c>
      <c r="J4607" s="138" t="str">
        <f>IF(I4607&gt;0,H4607/I4607,0)</f>
      </c>
      <c r="K4607" s="139" t="str">
        <f>1-EXP(-J4607)</f>
      </c>
      <c r="L4607" s="140" t="str">
        <f>IF(G4607=30,1,M4606)</f>
      </c>
      <c r="M4607" s="141" t="str">
        <f>L4607*(1-K4607)</f>
      </c>
    </row>
    <row r="4608">
      <c r="A4608" t="s">
        <v>148</v>
      </c>
      <c r="B4608" t="s">
        <v>172</v>
      </c>
      <c r="C4608" s="4" t="s">
        <v>173</v>
      </c>
      <c r="D4608" t="s">
        <v>166</v>
      </c>
      <c r="E4608" t="s">
        <v>451</v>
      </c>
      <c r="F4608" s="134" t="n">
        <v>2036</v>
      </c>
      <c r="G4608" s="135" t="n">
        <v>36</v>
      </c>
      <c r="H4608" s="136" t="n">
        <v>1897.6341867512</v>
      </c>
      <c r="I4608" s="137" t="n">
        <v>4290534.88511952</v>
      </c>
      <c r="J4608" s="138" t="str">
        <f>IF(I4608&gt;0,H4608/I4608,0)</f>
      </c>
      <c r="K4608" s="139" t="str">
        <f>1-EXP(-J4608)</f>
      </c>
      <c r="L4608" s="140" t="str">
        <f>IF(G4608=30,1,M4607)</f>
      </c>
      <c r="M4608" s="141" t="str">
        <f>L4608*(1-K4608)</f>
      </c>
    </row>
    <row r="4609">
      <c r="A4609" t="s">
        <v>148</v>
      </c>
      <c r="B4609" t="s">
        <v>172</v>
      </c>
      <c r="C4609" s="4" t="s">
        <v>173</v>
      </c>
      <c r="D4609" t="s">
        <v>166</v>
      </c>
      <c r="E4609" t="s">
        <v>451</v>
      </c>
      <c r="F4609" s="134" t="n">
        <v>2036</v>
      </c>
      <c r="G4609" s="135" t="n">
        <v>37</v>
      </c>
      <c r="H4609" s="136" t="n">
        <v>2049.61304507511</v>
      </c>
      <c r="I4609" s="137" t="n">
        <v>4309216.08417078</v>
      </c>
      <c r="J4609" s="138" t="str">
        <f>IF(I4609&gt;0,H4609/I4609,0)</f>
      </c>
      <c r="K4609" s="139" t="str">
        <f>1-EXP(-J4609)</f>
      </c>
      <c r="L4609" s="140" t="str">
        <f>IF(G4609=30,1,M4608)</f>
      </c>
      <c r="M4609" s="141" t="str">
        <f>L4609*(1-K4609)</f>
      </c>
    </row>
    <row r="4610">
      <c r="A4610" t="s">
        <v>148</v>
      </c>
      <c r="B4610" t="s">
        <v>172</v>
      </c>
      <c r="C4610" s="4" t="s">
        <v>173</v>
      </c>
      <c r="D4610" t="s">
        <v>166</v>
      </c>
      <c r="E4610" t="s">
        <v>451</v>
      </c>
      <c r="F4610" s="134" t="n">
        <v>2036</v>
      </c>
      <c r="G4610" s="135" t="n">
        <v>38</v>
      </c>
      <c r="H4610" s="136" t="n">
        <v>2239.75823134651</v>
      </c>
      <c r="I4610" s="137" t="n">
        <v>4366676.31814455</v>
      </c>
      <c r="J4610" s="138" t="str">
        <f>IF(I4610&gt;0,H4610/I4610,0)</f>
      </c>
      <c r="K4610" s="139" t="str">
        <f>1-EXP(-J4610)</f>
      </c>
      <c r="L4610" s="140" t="str">
        <f>IF(G4610=30,1,M4609)</f>
      </c>
      <c r="M4610" s="141" t="str">
        <f>L4610*(1-K4610)</f>
      </c>
    </row>
    <row r="4611">
      <c r="A4611" t="s">
        <v>148</v>
      </c>
      <c r="B4611" t="s">
        <v>172</v>
      </c>
      <c r="C4611" s="4" t="s">
        <v>173</v>
      </c>
      <c r="D4611" t="s">
        <v>166</v>
      </c>
      <c r="E4611" t="s">
        <v>451</v>
      </c>
      <c r="F4611" s="134" t="n">
        <v>2036</v>
      </c>
      <c r="G4611" s="135" t="n">
        <v>39</v>
      </c>
      <c r="H4611" s="136" t="n">
        <v>2705.70533208564</v>
      </c>
      <c r="I4611" s="137" t="n">
        <v>4502221.34266394</v>
      </c>
      <c r="J4611" s="138" t="str">
        <f>IF(I4611&gt;0,H4611/I4611,0)</f>
      </c>
      <c r="K4611" s="139" t="str">
        <f>1-EXP(-J4611)</f>
      </c>
      <c r="L4611" s="140" t="str">
        <f>IF(G4611=30,1,M4610)</f>
      </c>
      <c r="M4611" s="141" t="str">
        <f>L4611*(1-K4611)</f>
      </c>
    </row>
    <row r="4612">
      <c r="A4612" t="s">
        <v>148</v>
      </c>
      <c r="B4612" t="s">
        <v>172</v>
      </c>
      <c r="C4612" s="4" t="s">
        <v>173</v>
      </c>
      <c r="D4612" t="s">
        <v>166</v>
      </c>
      <c r="E4612" t="s">
        <v>451</v>
      </c>
      <c r="F4612" s="134" t="n">
        <v>2036</v>
      </c>
      <c r="G4612" s="135" t="n">
        <v>40</v>
      </c>
      <c r="H4612" s="136" t="n">
        <v>3587.76450751756</v>
      </c>
      <c r="I4612" s="137" t="n">
        <v>4456774.60163548</v>
      </c>
      <c r="J4612" s="138" t="str">
        <f>IF(I4612&gt;0,H4612/I4612,0)</f>
      </c>
      <c r="K4612" s="139" t="str">
        <f>1-EXP(-J4612)</f>
      </c>
      <c r="L4612" s="140" t="str">
        <f>IF(G4612=30,1,M4611)</f>
      </c>
      <c r="M4612" s="141" t="str">
        <f>L4612*(1-K4612)</f>
      </c>
    </row>
    <row r="4613">
      <c r="A4613" t="s">
        <v>148</v>
      </c>
      <c r="B4613" t="s">
        <v>172</v>
      </c>
      <c r="C4613" s="4" t="s">
        <v>173</v>
      </c>
      <c r="D4613" t="s">
        <v>166</v>
      </c>
      <c r="E4613" t="s">
        <v>451</v>
      </c>
      <c r="F4613" s="134" t="n">
        <v>2036</v>
      </c>
      <c r="G4613" s="135" t="n">
        <v>41</v>
      </c>
      <c r="H4613" s="136" t="n">
        <v>3803.30796016579</v>
      </c>
      <c r="I4613" s="137" t="n">
        <v>4380365.9148938</v>
      </c>
      <c r="J4613" s="138" t="str">
        <f>IF(I4613&gt;0,H4613/I4613,0)</f>
      </c>
      <c r="K4613" s="139" t="str">
        <f>1-EXP(-J4613)</f>
      </c>
      <c r="L4613" s="140" t="str">
        <f>IF(G4613=30,1,M4612)</f>
      </c>
      <c r="M4613" s="141" t="str">
        <f>L4613*(1-K4613)</f>
      </c>
    </row>
    <row r="4614">
      <c r="A4614" t="s">
        <v>148</v>
      </c>
      <c r="B4614" t="s">
        <v>172</v>
      </c>
      <c r="C4614" s="4" t="s">
        <v>173</v>
      </c>
      <c r="D4614" t="s">
        <v>166</v>
      </c>
      <c r="E4614" t="s">
        <v>451</v>
      </c>
      <c r="F4614" s="134" t="n">
        <v>2036</v>
      </c>
      <c r="G4614" s="135" t="n">
        <v>42</v>
      </c>
      <c r="H4614" s="136" t="n">
        <v>4066.80419506886</v>
      </c>
      <c r="I4614" s="137" t="n">
        <v>4319993.55468209</v>
      </c>
      <c r="J4614" s="138" t="str">
        <f>IF(I4614&gt;0,H4614/I4614,0)</f>
      </c>
      <c r="K4614" s="139" t="str">
        <f>1-EXP(-J4614)</f>
      </c>
      <c r="L4614" s="140" t="str">
        <f>IF(G4614=30,1,M4613)</f>
      </c>
      <c r="M4614" s="141" t="str">
        <f>L4614*(1-K4614)</f>
      </c>
    </row>
    <row r="4615">
      <c r="A4615" t="s">
        <v>148</v>
      </c>
      <c r="B4615" t="s">
        <v>172</v>
      </c>
      <c r="C4615" s="4" t="s">
        <v>173</v>
      </c>
      <c r="D4615" t="s">
        <v>166</v>
      </c>
      <c r="E4615" t="s">
        <v>451</v>
      </c>
      <c r="F4615" s="134" t="n">
        <v>2036</v>
      </c>
      <c r="G4615" s="135" t="n">
        <v>43</v>
      </c>
      <c r="H4615" s="136" t="n">
        <v>4363.63784767761</v>
      </c>
      <c r="I4615" s="137" t="n">
        <v>4262842.48370053</v>
      </c>
      <c r="J4615" s="138" t="str">
        <f>IF(I4615&gt;0,H4615/I4615,0)</f>
      </c>
      <c r="K4615" s="139" t="str">
        <f>1-EXP(-J4615)</f>
      </c>
      <c r="L4615" s="140" t="str">
        <f>IF(G4615=30,1,M4614)</f>
      </c>
      <c r="M4615" s="141" t="str">
        <f>L4615*(1-K4615)</f>
      </c>
    </row>
    <row r="4616">
      <c r="A4616" t="s">
        <v>148</v>
      </c>
      <c r="B4616" t="s">
        <v>172</v>
      </c>
      <c r="C4616" s="4" t="s">
        <v>173</v>
      </c>
      <c r="D4616" t="s">
        <v>166</v>
      </c>
      <c r="E4616" t="s">
        <v>451</v>
      </c>
      <c r="F4616" s="134" t="n">
        <v>2036</v>
      </c>
      <c r="G4616" s="135" t="n">
        <v>44</v>
      </c>
      <c r="H4616" s="136" t="n">
        <v>4789.71462358279</v>
      </c>
      <c r="I4616" s="137" t="n">
        <v>4295416.16435869</v>
      </c>
      <c r="J4616" s="138" t="str">
        <f>IF(I4616&gt;0,H4616/I4616,0)</f>
      </c>
      <c r="K4616" s="139" t="str">
        <f>1-EXP(-J4616)</f>
      </c>
      <c r="L4616" s="140" t="str">
        <f>IF(G4616=30,1,M4615)</f>
      </c>
      <c r="M4616" s="141" t="str">
        <f>L4616*(1-K4616)</f>
      </c>
    </row>
    <row r="4617">
      <c r="A4617" t="s">
        <v>148</v>
      </c>
      <c r="B4617" t="s">
        <v>172</v>
      </c>
      <c r="C4617" s="4" t="s">
        <v>173</v>
      </c>
      <c r="D4617" t="s">
        <v>166</v>
      </c>
      <c r="E4617" t="s">
        <v>451</v>
      </c>
      <c r="F4617" s="134" t="n">
        <v>2036</v>
      </c>
      <c r="G4617" s="135" t="n">
        <v>45</v>
      </c>
      <c r="H4617" s="136" t="n">
        <v>6185.63130552928</v>
      </c>
      <c r="I4617" s="137" t="n">
        <v>4307922.46727427</v>
      </c>
      <c r="J4617" s="138" t="str">
        <f>IF(I4617&gt;0,H4617/I4617,0)</f>
      </c>
      <c r="K4617" s="139" t="str">
        <f>1-EXP(-J4617)</f>
      </c>
      <c r="L4617" s="140" t="str">
        <f>IF(G4617=30,1,M4616)</f>
      </c>
      <c r="M4617" s="141" t="str">
        <f>L4617*(1-K4617)</f>
      </c>
    </row>
    <row r="4618">
      <c r="A4618" t="s">
        <v>148</v>
      </c>
      <c r="B4618" t="s">
        <v>172</v>
      </c>
      <c r="C4618" s="4" t="s">
        <v>173</v>
      </c>
      <c r="D4618" t="s">
        <v>166</v>
      </c>
      <c r="E4618" t="s">
        <v>451</v>
      </c>
      <c r="F4618" s="134" t="n">
        <v>2036</v>
      </c>
      <c r="G4618" s="135" t="n">
        <v>46</v>
      </c>
      <c r="H4618" s="136" t="n">
        <v>9217.3313375727</v>
      </c>
      <c r="I4618" s="137" t="n">
        <v>6338480.86068694</v>
      </c>
      <c r="J4618" s="138" t="str">
        <f>IF(I4618&gt;0,H4618/I4618,0)</f>
      </c>
      <c r="K4618" s="139" t="str">
        <f>1-EXP(-J4618)</f>
      </c>
      <c r="L4618" s="140" t="str">
        <f>IF(G4618=30,1,M4617)</f>
      </c>
      <c r="M4618" s="141" t="str">
        <f>L4618*(1-K4618)</f>
      </c>
    </row>
    <row r="4619">
      <c r="A4619" t="s">
        <v>148</v>
      </c>
      <c r="B4619" t="s">
        <v>172</v>
      </c>
      <c r="C4619" s="4" t="s">
        <v>173</v>
      </c>
      <c r="D4619" t="s">
        <v>166</v>
      </c>
      <c r="E4619" t="s">
        <v>451</v>
      </c>
      <c r="F4619" s="134" t="n">
        <v>2036</v>
      </c>
      <c r="G4619" s="135" t="n">
        <v>47</v>
      </c>
      <c r="H4619" s="136" t="n">
        <v>7311.7261187766</v>
      </c>
      <c r="I4619" s="137" t="n">
        <v>4253764.25715202</v>
      </c>
      <c r="J4619" s="138" t="str">
        <f>IF(I4619&gt;0,H4619/I4619,0)</f>
      </c>
      <c r="K4619" s="139" t="str">
        <f>1-EXP(-J4619)</f>
      </c>
      <c r="L4619" s="140" t="str">
        <f>IF(G4619=30,1,M4618)</f>
      </c>
      <c r="M4619" s="141" t="str">
        <f>L4619*(1-K4619)</f>
      </c>
    </row>
    <row r="4620">
      <c r="A4620" t="s">
        <v>148</v>
      </c>
      <c r="B4620" t="s">
        <v>172</v>
      </c>
      <c r="C4620" s="4" t="s">
        <v>173</v>
      </c>
      <c r="D4620" t="s">
        <v>166</v>
      </c>
      <c r="E4620" t="s">
        <v>451</v>
      </c>
      <c r="F4620" s="134" t="n">
        <v>2036</v>
      </c>
      <c r="G4620" s="135" t="n">
        <v>48</v>
      </c>
      <c r="H4620" s="136" t="n">
        <v>7972.71404073553</v>
      </c>
      <c r="I4620" s="137" t="n">
        <v>4230017.9351668</v>
      </c>
      <c r="J4620" s="138" t="str">
        <f>IF(I4620&gt;0,H4620/I4620,0)</f>
      </c>
      <c r="K4620" s="139" t="str">
        <f>1-EXP(-J4620)</f>
      </c>
      <c r="L4620" s="140" t="str">
        <f>IF(G4620=30,1,M4619)</f>
      </c>
      <c r="M4620" s="141" t="str">
        <f>L4620*(1-K4620)</f>
      </c>
    </row>
    <row r="4621">
      <c r="A4621" t="s">
        <v>148</v>
      </c>
      <c r="B4621" t="s">
        <v>172</v>
      </c>
      <c r="C4621" s="4" t="s">
        <v>173</v>
      </c>
      <c r="D4621" t="s">
        <v>166</v>
      </c>
      <c r="E4621" t="s">
        <v>451</v>
      </c>
      <c r="F4621" s="134" t="n">
        <v>2036</v>
      </c>
      <c r="G4621" s="135" t="n">
        <v>49</v>
      </c>
      <c r="H4621" s="136" t="n">
        <v>8459.98352443108</v>
      </c>
      <c r="I4621" s="137" t="n">
        <v>4092486.94735706</v>
      </c>
      <c r="J4621" s="138" t="str">
        <f>IF(I4621&gt;0,H4621/I4621,0)</f>
      </c>
      <c r="K4621" s="139" t="str">
        <f>1-EXP(-J4621)</f>
      </c>
      <c r="L4621" s="140" t="str">
        <f>IF(G4621=30,1,M4620)</f>
      </c>
      <c r="M4621" s="141" t="str">
        <f>L4621*(1-K4621)</f>
      </c>
    </row>
    <row r="4622">
      <c r="A4622" t="s">
        <v>148</v>
      </c>
      <c r="B4622" t="s">
        <v>172</v>
      </c>
      <c r="C4622" s="4" t="s">
        <v>173</v>
      </c>
      <c r="D4622" t="s">
        <v>166</v>
      </c>
      <c r="E4622" t="s">
        <v>451</v>
      </c>
      <c r="F4622" s="134" t="n">
        <v>2036</v>
      </c>
      <c r="G4622" s="135" t="n">
        <v>50</v>
      </c>
      <c r="H4622" s="136" t="n">
        <v>9675.32838307007</v>
      </c>
      <c r="I4622" s="137" t="n">
        <v>4049895.80565752</v>
      </c>
      <c r="J4622" s="138" t="str">
        <f>IF(I4622&gt;0,H4622/I4622,0)</f>
      </c>
      <c r="K4622" s="139" t="str">
        <f>1-EXP(-J4622)</f>
      </c>
      <c r="L4622" s="140" t="str">
        <f>IF(G4622=30,1,M4621)</f>
      </c>
      <c r="M4622" s="141" t="str">
        <f>L4622*(1-K4622)</f>
      </c>
    </row>
    <row r="4623">
      <c r="A4623" t="s">
        <v>148</v>
      </c>
      <c r="B4623" t="s">
        <v>172</v>
      </c>
      <c r="C4623" s="4" t="s">
        <v>173</v>
      </c>
      <c r="D4623" t="s">
        <v>166</v>
      </c>
      <c r="E4623" t="s">
        <v>451</v>
      </c>
      <c r="F4623" s="134" t="n">
        <v>2036</v>
      </c>
      <c r="G4623" s="135" t="n">
        <v>51</v>
      </c>
      <c r="H4623" s="136" t="n">
        <v>10717.0809289753</v>
      </c>
      <c r="I4623" s="137" t="n">
        <v>4096787.69719283</v>
      </c>
      <c r="J4623" s="138" t="str">
        <f>IF(I4623&gt;0,H4623/I4623,0)</f>
      </c>
      <c r="K4623" s="139" t="str">
        <f>1-EXP(-J4623)</f>
      </c>
      <c r="L4623" s="140" t="str">
        <f>IF(G4623=30,1,M4622)</f>
      </c>
      <c r="M4623" s="141" t="str">
        <f>L4623*(1-K4623)</f>
      </c>
    </row>
    <row r="4624">
      <c r="A4624" t="s">
        <v>148</v>
      </c>
      <c r="B4624" t="s">
        <v>172</v>
      </c>
      <c r="C4624" s="4" t="s">
        <v>173</v>
      </c>
      <c r="D4624" t="s">
        <v>166</v>
      </c>
      <c r="E4624" t="s">
        <v>451</v>
      </c>
      <c r="F4624" s="134" t="n">
        <v>2036</v>
      </c>
      <c r="G4624" s="135" t="n">
        <v>52</v>
      </c>
      <c r="H4624" s="136" t="n">
        <v>11918.0199873906</v>
      </c>
      <c r="I4624" s="137" t="n">
        <v>4167446.12764764</v>
      </c>
      <c r="J4624" s="138" t="str">
        <f>IF(I4624&gt;0,H4624/I4624,0)</f>
      </c>
      <c r="K4624" s="139" t="str">
        <f>1-EXP(-J4624)</f>
      </c>
      <c r="L4624" s="140" t="str">
        <f>IF(G4624=30,1,M4623)</f>
      </c>
      <c r="M4624" s="141" t="str">
        <f>L4624*(1-K4624)</f>
      </c>
    </row>
    <row r="4625">
      <c r="A4625" t="s">
        <v>148</v>
      </c>
      <c r="B4625" t="s">
        <v>172</v>
      </c>
      <c r="C4625" s="4" t="s">
        <v>173</v>
      </c>
      <c r="D4625" t="s">
        <v>166</v>
      </c>
      <c r="E4625" t="s">
        <v>451</v>
      </c>
      <c r="F4625" s="134" t="n">
        <v>2036</v>
      </c>
      <c r="G4625" s="135" t="n">
        <v>53</v>
      </c>
      <c r="H4625" s="136" t="n">
        <v>12904.6298082394</v>
      </c>
      <c r="I4625" s="137" t="n">
        <v>4131298.74603979</v>
      </c>
      <c r="J4625" s="138" t="str">
        <f>IF(I4625&gt;0,H4625/I4625,0)</f>
      </c>
      <c r="K4625" s="139" t="str">
        <f>1-EXP(-J4625)</f>
      </c>
      <c r="L4625" s="140" t="str">
        <f>IF(G4625=30,1,M4624)</f>
      </c>
      <c r="M4625" s="141" t="str">
        <f>L4625*(1-K4625)</f>
      </c>
    </row>
    <row r="4626">
      <c r="A4626" t="s">
        <v>148</v>
      </c>
      <c r="B4626" t="s">
        <v>172</v>
      </c>
      <c r="C4626" s="4" t="s">
        <v>173</v>
      </c>
      <c r="D4626" t="s">
        <v>166</v>
      </c>
      <c r="E4626" t="s">
        <v>451</v>
      </c>
      <c r="F4626" s="134" t="n">
        <v>2036</v>
      </c>
      <c r="G4626" s="135" t="n">
        <v>54</v>
      </c>
      <c r="H4626" s="136" t="n">
        <v>13604.2442585158</v>
      </c>
      <c r="I4626" s="137" t="n">
        <v>3985822.54577039</v>
      </c>
      <c r="J4626" s="138" t="str">
        <f>IF(I4626&gt;0,H4626/I4626,0)</f>
      </c>
      <c r="K4626" s="139" t="str">
        <f>1-EXP(-J4626)</f>
      </c>
      <c r="L4626" s="140" t="str">
        <f>IF(G4626=30,1,M4625)</f>
      </c>
      <c r="M4626" s="141" t="str">
        <f>L4626*(1-K4626)</f>
      </c>
    </row>
    <row r="4627">
      <c r="A4627" t="s">
        <v>148</v>
      </c>
      <c r="B4627" t="s">
        <v>172</v>
      </c>
      <c r="C4627" s="4" t="s">
        <v>173</v>
      </c>
      <c r="D4627" t="s">
        <v>166</v>
      </c>
      <c r="E4627" t="s">
        <v>451</v>
      </c>
      <c r="F4627" s="134" t="n">
        <v>2036</v>
      </c>
      <c r="G4627" s="135" t="n">
        <v>55</v>
      </c>
      <c r="H4627" s="136" t="n">
        <v>14514.4935873824</v>
      </c>
      <c r="I4627" s="137" t="n">
        <v>3900041.23935082</v>
      </c>
      <c r="J4627" s="138" t="str">
        <f>IF(I4627&gt;0,H4627/I4627,0)</f>
      </c>
      <c r="K4627" s="139" t="str">
        <f>1-EXP(-J4627)</f>
      </c>
      <c r="L4627" s="140" t="str">
        <f>IF(G4627=30,1,M4626)</f>
      </c>
      <c r="M4627" s="141" t="str">
        <f>L4627*(1-K4627)</f>
      </c>
    </row>
    <row r="4628">
      <c r="A4628" t="s">
        <v>148</v>
      </c>
      <c r="B4628" t="s">
        <v>172</v>
      </c>
      <c r="C4628" s="4" t="s">
        <v>173</v>
      </c>
      <c r="D4628" t="s">
        <v>166</v>
      </c>
      <c r="E4628" t="s">
        <v>451</v>
      </c>
      <c r="F4628" s="134" t="n">
        <v>2036</v>
      </c>
      <c r="G4628" s="135" t="n">
        <v>56</v>
      </c>
      <c r="H4628" s="136" t="n">
        <v>15525.9052002537</v>
      </c>
      <c r="I4628" s="137" t="n">
        <v>3828397.72156305</v>
      </c>
      <c r="J4628" s="138" t="str">
        <f>IF(I4628&gt;0,H4628/I4628,0)</f>
      </c>
      <c r="K4628" s="139" t="str">
        <f>1-EXP(-J4628)</f>
      </c>
      <c r="L4628" s="140" t="str">
        <f>IF(G4628=30,1,M4627)</f>
      </c>
      <c r="M4628" s="141" t="str">
        <f>L4628*(1-K4628)</f>
      </c>
    </row>
    <row r="4629">
      <c r="A4629" t="s">
        <v>148</v>
      </c>
      <c r="B4629" t="s">
        <v>172</v>
      </c>
      <c r="C4629" s="4" t="s">
        <v>173</v>
      </c>
      <c r="D4629" t="s">
        <v>166</v>
      </c>
      <c r="E4629" t="s">
        <v>451</v>
      </c>
      <c r="F4629" s="134" t="n">
        <v>2036</v>
      </c>
      <c r="G4629" s="135" t="n">
        <v>57</v>
      </c>
      <c r="H4629" s="136" t="n">
        <v>16616.9429071877</v>
      </c>
      <c r="I4629" s="137" t="n">
        <v>3751000.32908802</v>
      </c>
      <c r="J4629" s="138" t="str">
        <f>IF(I4629&gt;0,H4629/I4629,0)</f>
      </c>
      <c r="K4629" s="139" t="str">
        <f>1-EXP(-J4629)</f>
      </c>
      <c r="L4629" s="140" t="str">
        <f>IF(G4629=30,1,M4628)</f>
      </c>
      <c r="M4629" s="141" t="str">
        <f>L4629*(1-K4629)</f>
      </c>
    </row>
    <row r="4630">
      <c r="A4630" t="s">
        <v>148</v>
      </c>
      <c r="B4630" t="s">
        <v>172</v>
      </c>
      <c r="C4630" s="4" t="s">
        <v>173</v>
      </c>
      <c r="D4630" t="s">
        <v>166</v>
      </c>
      <c r="E4630" t="s">
        <v>451</v>
      </c>
      <c r="F4630" s="134" t="n">
        <v>2036</v>
      </c>
      <c r="G4630" s="135" t="n">
        <v>58</v>
      </c>
      <c r="H4630" s="136" t="n">
        <v>17699.8058808098</v>
      </c>
      <c r="I4630" s="137" t="n">
        <v>3654315.11615511</v>
      </c>
      <c r="J4630" s="138" t="str">
        <f>IF(I4630&gt;0,H4630/I4630,0)</f>
      </c>
      <c r="K4630" s="139" t="str">
        <f>1-EXP(-J4630)</f>
      </c>
      <c r="L4630" s="140" t="str">
        <f>IF(G4630=30,1,M4629)</f>
      </c>
      <c r="M4630" s="141" t="str">
        <f>L4630*(1-K4630)</f>
      </c>
    </row>
    <row r="4631">
      <c r="A4631" t="s">
        <v>148</v>
      </c>
      <c r="B4631" t="s">
        <v>172</v>
      </c>
      <c r="C4631" s="4" t="s">
        <v>173</v>
      </c>
      <c r="D4631" t="s">
        <v>166</v>
      </c>
      <c r="E4631" t="s">
        <v>451</v>
      </c>
      <c r="F4631" s="134" t="n">
        <v>2036</v>
      </c>
      <c r="G4631" s="135" t="n">
        <v>59</v>
      </c>
      <c r="H4631" s="136" t="n">
        <v>18958.8528627533</v>
      </c>
      <c r="I4631" s="137" t="n">
        <v>3572710.1214399</v>
      </c>
      <c r="J4631" s="138" t="str">
        <f>IF(I4631&gt;0,H4631/I4631,0)</f>
      </c>
      <c r="K4631" s="139" t="str">
        <f>1-EXP(-J4631)</f>
      </c>
      <c r="L4631" s="140" t="str">
        <f>IF(G4631=30,1,M4630)</f>
      </c>
      <c r="M4631" s="141" t="str">
        <f>L4631*(1-K4631)</f>
      </c>
    </row>
    <row r="4632">
      <c r="A4632" t="s">
        <v>148</v>
      </c>
      <c r="B4632" t="s">
        <v>172</v>
      </c>
      <c r="C4632" s="4" t="s">
        <v>173</v>
      </c>
      <c r="D4632" t="s">
        <v>166</v>
      </c>
      <c r="E4632" t="s">
        <v>451</v>
      </c>
      <c r="F4632" s="134" t="n">
        <v>2036</v>
      </c>
      <c r="G4632" s="135" t="n">
        <v>60</v>
      </c>
      <c r="H4632" s="136" t="n">
        <v>20309.7408700963</v>
      </c>
      <c r="I4632" s="137" t="n">
        <v>3479190.88182952</v>
      </c>
      <c r="J4632" s="138" t="str">
        <f>IF(I4632&gt;0,H4632/I4632,0)</f>
      </c>
      <c r="K4632" s="139" t="str">
        <f>1-EXP(-J4632)</f>
      </c>
      <c r="L4632" s="140" t="str">
        <f>IF(G4632=30,1,M4631)</f>
      </c>
      <c r="M4632" s="141" t="str">
        <f>L4632*(1-K4632)</f>
      </c>
    </row>
    <row r="4633">
      <c r="A4633" t="s">
        <v>148</v>
      </c>
      <c r="B4633" t="s">
        <v>172</v>
      </c>
      <c r="C4633" s="4" t="s">
        <v>173</v>
      </c>
      <c r="D4633" t="s">
        <v>166</v>
      </c>
      <c r="E4633" t="s">
        <v>451</v>
      </c>
      <c r="F4633" s="134" t="n">
        <v>2036</v>
      </c>
      <c r="G4633" s="135" t="n">
        <v>61</v>
      </c>
      <c r="H4633" s="136" t="n">
        <v>21687.9706721303</v>
      </c>
      <c r="I4633" s="137" t="n">
        <v>3383604.21844273</v>
      </c>
      <c r="J4633" s="138" t="str">
        <f>IF(I4633&gt;0,H4633/I4633,0)</f>
      </c>
      <c r="K4633" s="139" t="str">
        <f>1-EXP(-J4633)</f>
      </c>
      <c r="L4633" s="140" t="str">
        <f>IF(G4633=30,1,M4632)</f>
      </c>
      <c r="M4633" s="141" t="str">
        <f>L4633*(1-K4633)</f>
      </c>
    </row>
    <row r="4634">
      <c r="A4634" t="s">
        <v>148</v>
      </c>
      <c r="B4634" t="s">
        <v>172</v>
      </c>
      <c r="C4634" s="4" t="s">
        <v>173</v>
      </c>
      <c r="D4634" t="s">
        <v>166</v>
      </c>
      <c r="E4634" t="s">
        <v>451</v>
      </c>
      <c r="F4634" s="134" t="n">
        <v>2036</v>
      </c>
      <c r="G4634" s="135" t="n">
        <v>62</v>
      </c>
      <c r="H4634" s="136" t="n">
        <v>22900.3180607522</v>
      </c>
      <c r="I4634" s="137" t="n">
        <v>3261914.96600459</v>
      </c>
      <c r="J4634" s="138" t="str">
        <f>IF(I4634&gt;0,H4634/I4634,0)</f>
      </c>
      <c r="K4634" s="139" t="str">
        <f>1-EXP(-J4634)</f>
      </c>
      <c r="L4634" s="140" t="str">
        <f>IF(G4634=30,1,M4633)</f>
      </c>
      <c r="M4634" s="141" t="str">
        <f>L4634*(1-K4634)</f>
      </c>
    </row>
    <row r="4635">
      <c r="A4635" t="s">
        <v>148</v>
      </c>
      <c r="B4635" t="s">
        <v>172</v>
      </c>
      <c r="C4635" s="4" t="s">
        <v>173</v>
      </c>
      <c r="D4635" t="s">
        <v>166</v>
      </c>
      <c r="E4635" t="s">
        <v>451</v>
      </c>
      <c r="F4635" s="134" t="n">
        <v>2036</v>
      </c>
      <c r="G4635" s="135" t="n">
        <v>63</v>
      </c>
      <c r="H4635" s="136" t="n">
        <v>24570.3433207831</v>
      </c>
      <c r="I4635" s="137" t="n">
        <v>3194426.66034035</v>
      </c>
      <c r="J4635" s="138" t="str">
        <f>IF(I4635&gt;0,H4635/I4635,0)</f>
      </c>
      <c r="K4635" s="139" t="str">
        <f>1-EXP(-J4635)</f>
      </c>
      <c r="L4635" s="140" t="str">
        <f>IF(G4635=30,1,M4634)</f>
      </c>
      <c r="M4635" s="141" t="str">
        <f>L4635*(1-K4635)</f>
      </c>
    </row>
    <row r="4636">
      <c r="A4636" t="s">
        <v>148</v>
      </c>
      <c r="B4636" t="s">
        <v>172</v>
      </c>
      <c r="C4636" s="4" t="s">
        <v>173</v>
      </c>
      <c r="D4636" t="s">
        <v>166</v>
      </c>
      <c r="E4636" t="s">
        <v>451</v>
      </c>
      <c r="F4636" s="134" t="n">
        <v>2036</v>
      </c>
      <c r="G4636" s="135" t="n">
        <v>64</v>
      </c>
      <c r="H4636" s="136" t="n">
        <v>25123.6703629876</v>
      </c>
      <c r="I4636" s="137" t="n">
        <v>2976877.08075568</v>
      </c>
      <c r="J4636" s="138" t="str">
        <f>IF(I4636&gt;0,H4636/I4636,0)</f>
      </c>
      <c r="K4636" s="139" t="str">
        <f>1-EXP(-J4636)</f>
      </c>
      <c r="L4636" s="140" t="str">
        <f>IF(G4636=30,1,M4635)</f>
      </c>
      <c r="M4636" s="141" t="str">
        <f>L4636*(1-K4636)</f>
      </c>
    </row>
    <row r="4637">
      <c r="A4637" t="s">
        <v>148</v>
      </c>
      <c r="B4637" t="s">
        <v>172</v>
      </c>
      <c r="C4637" s="4" t="s">
        <v>173</v>
      </c>
      <c r="D4637" t="s">
        <v>166</v>
      </c>
      <c r="E4637" t="s">
        <v>451</v>
      </c>
      <c r="F4637" s="134" t="n">
        <v>2036</v>
      </c>
      <c r="G4637" s="135" t="n">
        <v>65</v>
      </c>
      <c r="H4637" s="136" t="n">
        <v>25573.9431395004</v>
      </c>
      <c r="I4637" s="137" t="n">
        <v>2869533.42300429</v>
      </c>
      <c r="J4637" s="138" t="str">
        <f>IF(I4637&gt;0,H4637/I4637,0)</f>
      </c>
      <c r="K4637" s="139" t="str">
        <f>1-EXP(-J4637)</f>
      </c>
      <c r="L4637" s="140" t="str">
        <f>IF(G4637=30,1,M4636)</f>
      </c>
      <c r="M4637" s="141" t="str">
        <f>L4637*(1-K4637)</f>
      </c>
    </row>
    <row r="4638">
      <c r="A4638" t="s">
        <v>148</v>
      </c>
      <c r="B4638" t="s">
        <v>172</v>
      </c>
      <c r="C4638" s="4" t="s">
        <v>173</v>
      </c>
      <c r="D4638" t="s">
        <v>166</v>
      </c>
      <c r="E4638" t="s">
        <v>451</v>
      </c>
      <c r="F4638" s="134" t="n">
        <v>2036</v>
      </c>
      <c r="G4638" s="135" t="n">
        <v>66</v>
      </c>
      <c r="H4638" s="136" t="n">
        <v>27022.3731339889</v>
      </c>
      <c r="I4638" s="137" t="n">
        <v>2765578.41195528</v>
      </c>
      <c r="J4638" s="138" t="str">
        <f>IF(I4638&gt;0,H4638/I4638,0)</f>
      </c>
      <c r="K4638" s="139" t="str">
        <f>1-EXP(-J4638)</f>
      </c>
      <c r="L4638" s="140" t="str">
        <f>IF(G4638=30,1,M4637)</f>
      </c>
      <c r="M4638" s="141" t="str">
        <f>L4638*(1-K4638)</f>
      </c>
    </row>
    <row r="4639">
      <c r="A4639" t="s">
        <v>148</v>
      </c>
      <c r="B4639" t="s">
        <v>172</v>
      </c>
      <c r="C4639" s="4" t="s">
        <v>173</v>
      </c>
      <c r="D4639" t="s">
        <v>166</v>
      </c>
      <c r="E4639" t="s">
        <v>451</v>
      </c>
      <c r="F4639" s="134" t="n">
        <v>2036</v>
      </c>
      <c r="G4639" s="135" t="n">
        <v>67</v>
      </c>
      <c r="H4639" s="136" t="n">
        <v>28438.9639267455</v>
      </c>
      <c r="I4639" s="137" t="n">
        <v>2652177.92488224</v>
      </c>
      <c r="J4639" s="138" t="str">
        <f>IF(I4639&gt;0,H4639/I4639,0)</f>
      </c>
      <c r="K4639" s="139" t="str">
        <f>1-EXP(-J4639)</f>
      </c>
      <c r="L4639" s="140" t="str">
        <f>IF(G4639=30,1,M4638)</f>
      </c>
      <c r="M4639" s="141" t="str">
        <f>L4639*(1-K4639)</f>
      </c>
    </row>
    <row r="4640">
      <c r="A4640" t="s">
        <v>148</v>
      </c>
      <c r="B4640" t="s">
        <v>172</v>
      </c>
      <c r="C4640" s="4" t="s">
        <v>173</v>
      </c>
      <c r="D4640" t="s">
        <v>166</v>
      </c>
      <c r="E4640" t="s">
        <v>451</v>
      </c>
      <c r="F4640" s="134" t="n">
        <v>2036</v>
      </c>
      <c r="G4640" s="135" t="n">
        <v>68</v>
      </c>
      <c r="H4640" s="136" t="n">
        <v>29686.9009189448</v>
      </c>
      <c r="I4640" s="137" t="n">
        <v>2520981.94053812</v>
      </c>
      <c r="J4640" s="138" t="str">
        <f>IF(I4640&gt;0,H4640/I4640,0)</f>
      </c>
      <c r="K4640" s="139" t="str">
        <f>1-EXP(-J4640)</f>
      </c>
      <c r="L4640" s="140" t="str">
        <f>IF(G4640=30,1,M4639)</f>
      </c>
      <c r="M4640" s="141" t="str">
        <f>L4640*(1-K4640)</f>
      </c>
    </row>
    <row r="4641">
      <c r="A4641" t="s">
        <v>148</v>
      </c>
      <c r="B4641" t="s">
        <v>172</v>
      </c>
      <c r="C4641" s="4" t="s">
        <v>173</v>
      </c>
      <c r="D4641" t="s">
        <v>166</v>
      </c>
      <c r="E4641" t="s">
        <v>451</v>
      </c>
      <c r="F4641" s="134" t="n">
        <v>2036</v>
      </c>
      <c r="G4641" s="135" t="n">
        <v>69</v>
      </c>
      <c r="H4641" s="136" t="n">
        <v>30607.7098493019</v>
      </c>
      <c r="I4641" s="137" t="n">
        <v>2362736.06686676</v>
      </c>
      <c r="J4641" s="138" t="str">
        <f>IF(I4641&gt;0,H4641/I4641,0)</f>
      </c>
      <c r="K4641" s="139" t="str">
        <f>1-EXP(-J4641)</f>
      </c>
      <c r="L4641" s="140" t="str">
        <f>IF(G4641=30,1,M4640)</f>
      </c>
      <c r="M4641" s="141" t="str">
        <f>L4641*(1-K4641)</f>
      </c>
    </row>
    <row r="4642">
      <c r="A4642" t="s">
        <v>148</v>
      </c>
      <c r="B4642" t="s">
        <v>172</v>
      </c>
      <c r="C4642" s="4" t="s">
        <v>173</v>
      </c>
      <c r="D4642" t="s">
        <v>166</v>
      </c>
      <c r="E4642" t="s">
        <v>451</v>
      </c>
      <c r="F4642" s="134" t="n">
        <v>2037</v>
      </c>
      <c r="G4642" s="135" t="n">
        <v>30</v>
      </c>
      <c r="H4642" s="136" t="n">
        <v>822.342859201883</v>
      </c>
      <c r="I4642" s="137" t="n">
        <v>4685580.92652228</v>
      </c>
      <c r="J4642" s="138" t="str">
        <f>IF(I4642&gt;0,H4642/I4642,0)</f>
      </c>
      <c r="K4642" s="139" t="str">
        <f>1-EXP(-J4642)</f>
      </c>
      <c r="L4642" s="140" t="str">
        <f>IF(G4642=30,1,M4641)</f>
      </c>
      <c r="M4642" s="141" t="str">
        <f>L4642*(1-K4642)</f>
      </c>
    </row>
    <row r="4643">
      <c r="A4643" t="s">
        <v>148</v>
      </c>
      <c r="B4643" t="s">
        <v>172</v>
      </c>
      <c r="C4643" s="4" t="s">
        <v>173</v>
      </c>
      <c r="D4643" t="s">
        <v>166</v>
      </c>
      <c r="E4643" t="s">
        <v>451</v>
      </c>
      <c r="F4643" s="134" t="n">
        <v>2037</v>
      </c>
      <c r="G4643" s="135" t="n">
        <v>31</v>
      </c>
      <c r="H4643" s="136" t="n">
        <v>1010.81651587219</v>
      </c>
      <c r="I4643" s="137" t="n">
        <v>4602540.09042233</v>
      </c>
      <c r="J4643" s="138" t="str">
        <f>IF(I4643&gt;0,H4643/I4643,0)</f>
      </c>
      <c r="K4643" s="139" t="str">
        <f>1-EXP(-J4643)</f>
      </c>
      <c r="L4643" s="140" t="str">
        <f>IF(G4643=30,1,M4642)</f>
      </c>
      <c r="M4643" s="141" t="str">
        <f>L4643*(1-K4643)</f>
      </c>
    </row>
    <row r="4644">
      <c r="A4644" t="s">
        <v>148</v>
      </c>
      <c r="B4644" t="s">
        <v>172</v>
      </c>
      <c r="C4644" s="4" t="s">
        <v>173</v>
      </c>
      <c r="D4644" t="s">
        <v>166</v>
      </c>
      <c r="E4644" t="s">
        <v>451</v>
      </c>
      <c r="F4644" s="134" t="n">
        <v>2037</v>
      </c>
      <c r="G4644" s="135" t="n">
        <v>32</v>
      </c>
      <c r="H4644" s="136" t="n">
        <v>1050.39051434041</v>
      </c>
      <c r="I4644" s="137" t="n">
        <v>4541740.05324059</v>
      </c>
      <c r="J4644" s="138" t="str">
        <f>IF(I4644&gt;0,H4644/I4644,0)</f>
      </c>
      <c r="K4644" s="139" t="str">
        <f>1-EXP(-J4644)</f>
      </c>
      <c r="L4644" s="140" t="str">
        <f>IF(G4644=30,1,M4643)</f>
      </c>
      <c r="M4644" s="141" t="str">
        <f>L4644*(1-K4644)</f>
      </c>
    </row>
    <row r="4645">
      <c r="A4645" t="s">
        <v>148</v>
      </c>
      <c r="B4645" t="s">
        <v>172</v>
      </c>
      <c r="C4645" s="4" t="s">
        <v>173</v>
      </c>
      <c r="D4645" t="s">
        <v>166</v>
      </c>
      <c r="E4645" t="s">
        <v>451</v>
      </c>
      <c r="F4645" s="134" t="n">
        <v>2037</v>
      </c>
      <c r="G4645" s="135" t="n">
        <v>33</v>
      </c>
      <c r="H4645" s="136" t="n">
        <v>1082.01806150376</v>
      </c>
      <c r="I4645" s="137" t="n">
        <v>4413180.56801766</v>
      </c>
      <c r="J4645" s="138" t="str">
        <f>IF(I4645&gt;0,H4645/I4645,0)</f>
      </c>
      <c r="K4645" s="139" t="str">
        <f>1-EXP(-J4645)</f>
      </c>
      <c r="L4645" s="140" t="str">
        <f>IF(G4645=30,1,M4644)</f>
      </c>
      <c r="M4645" s="141" t="str">
        <f>L4645*(1-K4645)</f>
      </c>
    </row>
    <row r="4646">
      <c r="A4646" t="s">
        <v>148</v>
      </c>
      <c r="B4646" t="s">
        <v>172</v>
      </c>
      <c r="C4646" s="4" t="s">
        <v>173</v>
      </c>
      <c r="D4646" t="s">
        <v>166</v>
      </c>
      <c r="E4646" t="s">
        <v>451</v>
      </c>
      <c r="F4646" s="134" t="n">
        <v>2037</v>
      </c>
      <c r="G4646" s="135" t="n">
        <v>34</v>
      </c>
      <c r="H4646" s="136" t="n">
        <v>1137.19119535576</v>
      </c>
      <c r="I4646" s="137" t="n">
        <v>4347637.75260742</v>
      </c>
      <c r="J4646" s="138" t="str">
        <f>IF(I4646&gt;0,H4646/I4646,0)</f>
      </c>
      <c r="K4646" s="139" t="str">
        <f>1-EXP(-J4646)</f>
      </c>
      <c r="L4646" s="140" t="str">
        <f>IF(G4646=30,1,M4645)</f>
      </c>
      <c r="M4646" s="141" t="str">
        <f>L4646*(1-K4646)</f>
      </c>
    </row>
    <row r="4647">
      <c r="A4647" t="s">
        <v>148</v>
      </c>
      <c r="B4647" t="s">
        <v>172</v>
      </c>
      <c r="C4647" s="4" t="s">
        <v>173</v>
      </c>
      <c r="D4647" t="s">
        <v>166</v>
      </c>
      <c r="E4647" t="s">
        <v>451</v>
      </c>
      <c r="F4647" s="134" t="n">
        <v>2037</v>
      </c>
      <c r="G4647" s="135" t="n">
        <v>35</v>
      </c>
      <c r="H4647" s="136" t="n">
        <v>1711.73159272007</v>
      </c>
      <c r="I4647" s="137" t="n">
        <v>4325654.28361421</v>
      </c>
      <c r="J4647" s="138" t="str">
        <f>IF(I4647&gt;0,H4647/I4647,0)</f>
      </c>
      <c r="K4647" s="139" t="str">
        <f>1-EXP(-J4647)</f>
      </c>
      <c r="L4647" s="140" t="str">
        <f>IF(G4647=30,1,M4646)</f>
      </c>
      <c r="M4647" s="141" t="str">
        <f>L4647*(1-K4647)</f>
      </c>
    </row>
    <row r="4648">
      <c r="A4648" t="s">
        <v>148</v>
      </c>
      <c r="B4648" t="s">
        <v>172</v>
      </c>
      <c r="C4648" s="4" t="s">
        <v>173</v>
      </c>
      <c r="D4648" t="s">
        <v>166</v>
      </c>
      <c r="E4648" t="s">
        <v>451</v>
      </c>
      <c r="F4648" s="134" t="n">
        <v>2037</v>
      </c>
      <c r="G4648" s="135" t="n">
        <v>36</v>
      </c>
      <c r="H4648" s="136" t="n">
        <v>1900.99549151265</v>
      </c>
      <c r="I4648" s="137" t="n">
        <v>4304641.71505127</v>
      </c>
      <c r="J4648" s="138" t="str">
        <f>IF(I4648&gt;0,H4648/I4648,0)</f>
      </c>
      <c r="K4648" s="139" t="str">
        <f>1-EXP(-J4648)</f>
      </c>
      <c r="L4648" s="140" t="str">
        <f>IF(G4648=30,1,M4647)</f>
      </c>
      <c r="M4648" s="141" t="str">
        <f>L4648*(1-K4648)</f>
      </c>
    </row>
    <row r="4649">
      <c r="A4649" t="s">
        <v>148</v>
      </c>
      <c r="B4649" t="s">
        <v>172</v>
      </c>
      <c r="C4649" s="4" t="s">
        <v>173</v>
      </c>
      <c r="D4649" t="s">
        <v>166</v>
      </c>
      <c r="E4649" t="s">
        <v>451</v>
      </c>
      <c r="F4649" s="134" t="n">
        <v>2037</v>
      </c>
      <c r="G4649" s="135" t="n">
        <v>37</v>
      </c>
      <c r="H4649" s="136" t="n">
        <v>2034.25389163513</v>
      </c>
      <c r="I4649" s="137" t="n">
        <v>4283529.18960116</v>
      </c>
      <c r="J4649" s="138" t="str">
        <f>IF(I4649&gt;0,H4649/I4649,0)</f>
      </c>
      <c r="K4649" s="139" t="str">
        <f>1-EXP(-J4649)</f>
      </c>
      <c r="L4649" s="140" t="str">
        <f>IF(G4649=30,1,M4648)</f>
      </c>
      <c r="M4649" s="141" t="str">
        <f>L4649*(1-K4649)</f>
      </c>
    </row>
    <row r="4650">
      <c r="A4650" t="s">
        <v>148</v>
      </c>
      <c r="B4650" t="s">
        <v>172</v>
      </c>
      <c r="C4650" s="4" t="s">
        <v>173</v>
      </c>
      <c r="D4650" t="s">
        <v>166</v>
      </c>
      <c r="E4650" t="s">
        <v>451</v>
      </c>
      <c r="F4650" s="134" t="n">
        <v>2037</v>
      </c>
      <c r="G4650" s="135" t="n">
        <v>38</v>
      </c>
      <c r="H4650" s="136" t="n">
        <v>2202.26554444731</v>
      </c>
      <c r="I4650" s="137" t="n">
        <v>4301686.60363554</v>
      </c>
      <c r="J4650" s="138" t="str">
        <f>IF(I4650&gt;0,H4650/I4650,0)</f>
      </c>
      <c r="K4650" s="139" t="str">
        <f>1-EXP(-J4650)</f>
      </c>
      <c r="L4650" s="140" t="str">
        <f>IF(G4650=30,1,M4649)</f>
      </c>
      <c r="M4650" s="141" t="str">
        <f>L4650*(1-K4650)</f>
      </c>
    </row>
    <row r="4651">
      <c r="A4651" t="s">
        <v>148</v>
      </c>
      <c r="B4651" t="s">
        <v>172</v>
      </c>
      <c r="C4651" s="4" t="s">
        <v>173</v>
      </c>
      <c r="D4651" t="s">
        <v>166</v>
      </c>
      <c r="E4651" t="s">
        <v>451</v>
      </c>
      <c r="F4651" s="134" t="n">
        <v>2037</v>
      </c>
      <c r="G4651" s="135" t="n">
        <v>39</v>
      </c>
      <c r="H4651" s="136" t="n">
        <v>2411.10651434587</v>
      </c>
      <c r="I4651" s="137" t="n">
        <v>4358486.16663721</v>
      </c>
      <c r="J4651" s="138" t="str">
        <f>IF(I4651&gt;0,H4651/I4651,0)</f>
      </c>
      <c r="K4651" s="139" t="str">
        <f>1-EXP(-J4651)</f>
      </c>
      <c r="L4651" s="140" t="str">
        <f>IF(G4651=30,1,M4650)</f>
      </c>
      <c r="M4651" s="141" t="str">
        <f>L4651*(1-K4651)</f>
      </c>
    </row>
    <row r="4652">
      <c r="A4652" t="s">
        <v>148</v>
      </c>
      <c r="B4652" t="s">
        <v>172</v>
      </c>
      <c r="C4652" s="4" t="s">
        <v>173</v>
      </c>
      <c r="D4652" t="s">
        <v>166</v>
      </c>
      <c r="E4652" t="s">
        <v>451</v>
      </c>
      <c r="F4652" s="134" t="n">
        <v>2037</v>
      </c>
      <c r="G4652" s="135" t="n">
        <v>40</v>
      </c>
      <c r="H4652" s="136" t="n">
        <v>3609.30483946144</v>
      </c>
      <c r="I4652" s="137" t="n">
        <v>4492894.38841555</v>
      </c>
      <c r="J4652" s="138" t="str">
        <f>IF(I4652&gt;0,H4652/I4652,0)</f>
      </c>
      <c r="K4652" s="139" t="str">
        <f>1-EXP(-J4652)</f>
      </c>
      <c r="L4652" s="140" t="str">
        <f>IF(G4652=30,1,M4651)</f>
      </c>
      <c r="M4652" s="141" t="str">
        <f>L4652*(1-K4652)</f>
      </c>
    </row>
    <row r="4653">
      <c r="A4653" t="s">
        <v>148</v>
      </c>
      <c r="B4653" t="s">
        <v>172</v>
      </c>
      <c r="C4653" s="4" t="s">
        <v>173</v>
      </c>
      <c r="D4653" t="s">
        <v>166</v>
      </c>
      <c r="E4653" t="s">
        <v>451</v>
      </c>
      <c r="F4653" s="134" t="n">
        <v>2037</v>
      </c>
      <c r="G4653" s="135" t="n">
        <v>41</v>
      </c>
      <c r="H4653" s="136" t="n">
        <v>3849.07499923864</v>
      </c>
      <c r="I4653" s="137" t="n">
        <v>4446035.2372498</v>
      </c>
      <c r="J4653" s="138" t="str">
        <f>IF(I4653&gt;0,H4653/I4653,0)</f>
      </c>
      <c r="K4653" s="139" t="str">
        <f>1-EXP(-J4653)</f>
      </c>
      <c r="L4653" s="140" t="str">
        <f>IF(G4653=30,1,M4652)</f>
      </c>
      <c r="M4653" s="141" t="str">
        <f>L4653*(1-K4653)</f>
      </c>
    </row>
    <row r="4654">
      <c r="A4654" t="s">
        <v>148</v>
      </c>
      <c r="B4654" t="s">
        <v>172</v>
      </c>
      <c r="C4654" s="4" t="s">
        <v>173</v>
      </c>
      <c r="D4654" t="s">
        <v>166</v>
      </c>
      <c r="E4654" t="s">
        <v>451</v>
      </c>
      <c r="F4654" s="134" t="n">
        <v>2037</v>
      </c>
      <c r="G4654" s="135" t="n">
        <v>42</v>
      </c>
      <c r="H4654" s="136" t="n">
        <v>4100.45753051077</v>
      </c>
      <c r="I4654" s="137" t="n">
        <v>4369776.64549921</v>
      </c>
      <c r="J4654" s="138" t="str">
        <f>IF(I4654&gt;0,H4654/I4654,0)</f>
      </c>
      <c r="K4654" s="139" t="str">
        <f>1-EXP(-J4654)</f>
      </c>
      <c r="L4654" s="140" t="str">
        <f>IF(G4654=30,1,M4653)</f>
      </c>
      <c r="M4654" s="141" t="str">
        <f>L4654*(1-K4654)</f>
      </c>
    </row>
    <row r="4655">
      <c r="A4655" t="s">
        <v>148</v>
      </c>
      <c r="B4655" t="s">
        <v>172</v>
      </c>
      <c r="C4655" s="4" t="s">
        <v>173</v>
      </c>
      <c r="D4655" t="s">
        <v>166</v>
      </c>
      <c r="E4655" t="s">
        <v>451</v>
      </c>
      <c r="F4655" s="134" t="n">
        <v>2037</v>
      </c>
      <c r="G4655" s="135" t="n">
        <v>43</v>
      </c>
      <c r="H4655" s="136" t="n">
        <v>4395.03936512119</v>
      </c>
      <c r="I4655" s="137" t="n">
        <v>4308694.44144009</v>
      </c>
      <c r="J4655" s="138" t="str">
        <f>IF(I4655&gt;0,H4655/I4655,0)</f>
      </c>
      <c r="K4655" s="139" t="str">
        <f>1-EXP(-J4655)</f>
      </c>
      <c r="L4655" s="140" t="str">
        <f>IF(G4655=30,1,M4654)</f>
      </c>
      <c r="M4655" s="141" t="str">
        <f>L4655*(1-K4655)</f>
      </c>
    </row>
    <row r="4656">
      <c r="A4656" t="s">
        <v>148</v>
      </c>
      <c r="B4656" t="s">
        <v>172</v>
      </c>
      <c r="C4656" s="4" t="s">
        <v>173</v>
      </c>
      <c r="D4656" t="s">
        <v>166</v>
      </c>
      <c r="E4656" t="s">
        <v>451</v>
      </c>
      <c r="F4656" s="134" t="n">
        <v>2037</v>
      </c>
      <c r="G4656" s="135" t="n">
        <v>44</v>
      </c>
      <c r="H4656" s="136" t="n">
        <v>4726.35599012474</v>
      </c>
      <c r="I4656" s="137" t="n">
        <v>4250746.18837832</v>
      </c>
      <c r="J4656" s="138" t="str">
        <f>IF(I4656&gt;0,H4656/I4656,0)</f>
      </c>
      <c r="K4656" s="139" t="str">
        <f>1-EXP(-J4656)</f>
      </c>
      <c r="L4656" s="140" t="str">
        <f>IF(G4656=30,1,M4655)</f>
      </c>
      <c r="M4656" s="141" t="str">
        <f>L4656*(1-K4656)</f>
      </c>
    </row>
    <row r="4657">
      <c r="A4657" t="s">
        <v>148</v>
      </c>
      <c r="B4657" t="s">
        <v>172</v>
      </c>
      <c r="C4657" s="4" t="s">
        <v>173</v>
      </c>
      <c r="D4657" t="s">
        <v>166</v>
      </c>
      <c r="E4657" t="s">
        <v>451</v>
      </c>
      <c r="F4657" s="134" t="n">
        <v>2037</v>
      </c>
      <c r="G4657" s="135" t="n">
        <v>45</v>
      </c>
      <c r="H4657" s="136" t="n">
        <v>6119.76046990096</v>
      </c>
      <c r="I4657" s="137" t="n">
        <v>4282165.7669338</v>
      </c>
      <c r="J4657" s="138" t="str">
        <f>IF(I4657&gt;0,H4657/I4657,0)</f>
      </c>
      <c r="K4657" s="139" t="str">
        <f>1-EXP(-J4657)</f>
      </c>
      <c r="L4657" s="140" t="str">
        <f>IF(G4657=30,1,M4656)</f>
      </c>
      <c r="M4657" s="141" t="str">
        <f>L4657*(1-K4657)</f>
      </c>
    </row>
    <row r="4658">
      <c r="A4658" t="s">
        <v>148</v>
      </c>
      <c r="B4658" t="s">
        <v>172</v>
      </c>
      <c r="C4658" s="4" t="s">
        <v>173</v>
      </c>
      <c r="D4658" t="s">
        <v>166</v>
      </c>
      <c r="E4658" t="s">
        <v>451</v>
      </c>
      <c r="F4658" s="134" t="n">
        <v>2037</v>
      </c>
      <c r="G4658" s="135" t="n">
        <v>46</v>
      </c>
      <c r="H4658" s="136" t="n">
        <v>6698.67340463416</v>
      </c>
      <c r="I4658" s="137" t="n">
        <v>4292437.6660961</v>
      </c>
      <c r="J4658" s="138" t="str">
        <f>IF(I4658&gt;0,H4658/I4658,0)</f>
      </c>
      <c r="K4658" s="139" t="str">
        <f>1-EXP(-J4658)</f>
      </c>
      <c r="L4658" s="140" t="str">
        <f>IF(G4658=30,1,M4657)</f>
      </c>
      <c r="M4658" s="141" t="str">
        <f>L4658*(1-K4658)</f>
      </c>
    </row>
    <row r="4659">
      <c r="A4659" t="s">
        <v>148</v>
      </c>
      <c r="B4659" t="s">
        <v>172</v>
      </c>
      <c r="C4659" s="4" t="s">
        <v>173</v>
      </c>
      <c r="D4659" t="s">
        <v>166</v>
      </c>
      <c r="E4659" t="s">
        <v>451</v>
      </c>
      <c r="F4659" s="134" t="n">
        <v>2037</v>
      </c>
      <c r="G4659" s="135" t="n">
        <v>47</v>
      </c>
      <c r="H4659" s="136" t="n">
        <v>9976.03117477367</v>
      </c>
      <c r="I4659" s="137" t="n">
        <v>6316291.8401476</v>
      </c>
      <c r="J4659" s="138" t="str">
        <f>IF(I4659&gt;0,H4659/I4659,0)</f>
      </c>
      <c r="K4659" s="139" t="str">
        <f>1-EXP(-J4659)</f>
      </c>
      <c r="L4659" s="140" t="str">
        <f>IF(G4659=30,1,M4658)</f>
      </c>
      <c r="M4659" s="141" t="str">
        <f>L4659*(1-K4659)</f>
      </c>
    </row>
    <row r="4660">
      <c r="A4660" t="s">
        <v>148</v>
      </c>
      <c r="B4660" t="s">
        <v>172</v>
      </c>
      <c r="C4660" s="4" t="s">
        <v>173</v>
      </c>
      <c r="D4660" t="s">
        <v>166</v>
      </c>
      <c r="E4660" t="s">
        <v>451</v>
      </c>
      <c r="F4660" s="134" t="n">
        <v>2037</v>
      </c>
      <c r="G4660" s="135" t="n">
        <v>48</v>
      </c>
      <c r="H4660" s="136" t="n">
        <v>7942.87290460523</v>
      </c>
      <c r="I4660" s="137" t="n">
        <v>4236570.60929886</v>
      </c>
      <c r="J4660" s="138" t="str">
        <f>IF(I4660&gt;0,H4660/I4660,0)</f>
      </c>
      <c r="K4660" s="139" t="str">
        <f>1-EXP(-J4660)</f>
      </c>
      <c r="L4660" s="140" t="str">
        <f>IF(G4660=30,1,M4659)</f>
      </c>
      <c r="M4660" s="141" t="str">
        <f>L4660*(1-K4660)</f>
      </c>
    </row>
    <row r="4661">
      <c r="A4661" t="s">
        <v>148</v>
      </c>
      <c r="B4661" t="s">
        <v>172</v>
      </c>
      <c r="C4661" s="4" t="s">
        <v>173</v>
      </c>
      <c r="D4661" t="s">
        <v>166</v>
      </c>
      <c r="E4661" t="s">
        <v>451</v>
      </c>
      <c r="F4661" s="134" t="n">
        <v>2037</v>
      </c>
      <c r="G4661" s="135" t="n">
        <v>49</v>
      </c>
      <c r="H4661" s="136" t="n">
        <v>8656.90271225307</v>
      </c>
      <c r="I4661" s="137" t="n">
        <v>4211289.13328533</v>
      </c>
      <c r="J4661" s="138" t="str">
        <f>IF(I4661&gt;0,H4661/I4661,0)</f>
      </c>
      <c r="K4661" s="139" t="str">
        <f>1-EXP(-J4661)</f>
      </c>
      <c r="L4661" s="140" t="str">
        <f>IF(G4661=30,1,M4660)</f>
      </c>
      <c r="M4661" s="141" t="str">
        <f>L4661*(1-K4661)</f>
      </c>
    </row>
    <row r="4662">
      <c r="A4662" t="s">
        <v>148</v>
      </c>
      <c r="B4662" t="s">
        <v>172</v>
      </c>
      <c r="C4662" s="4" t="s">
        <v>173</v>
      </c>
      <c r="D4662" t="s">
        <v>166</v>
      </c>
      <c r="E4662" t="s">
        <v>451</v>
      </c>
      <c r="F4662" s="134" t="n">
        <v>2037</v>
      </c>
      <c r="G4662" s="135" t="n">
        <v>50</v>
      </c>
      <c r="H4662" s="136" t="n">
        <v>9667.12616369712</v>
      </c>
      <c r="I4662" s="137" t="n">
        <v>4072630.96520003</v>
      </c>
      <c r="J4662" s="138" t="str">
        <f>IF(I4662&gt;0,H4662/I4662,0)</f>
      </c>
      <c r="K4662" s="139" t="str">
        <f>1-EXP(-J4662)</f>
      </c>
      <c r="L4662" s="140" t="str">
        <f>IF(G4662=30,1,M4661)</f>
      </c>
      <c r="M4662" s="141" t="str">
        <f>L4662*(1-K4662)</f>
      </c>
    </row>
    <row r="4663">
      <c r="A4663" t="s">
        <v>148</v>
      </c>
      <c r="B4663" t="s">
        <v>172</v>
      </c>
      <c r="C4663" s="4" t="s">
        <v>173</v>
      </c>
      <c r="D4663" t="s">
        <v>166</v>
      </c>
      <c r="E4663" t="s">
        <v>451</v>
      </c>
      <c r="F4663" s="134" t="n">
        <v>2037</v>
      </c>
      <c r="G4663" s="135" t="n">
        <v>51</v>
      </c>
      <c r="H4663" s="136" t="n">
        <v>10462.0059908283</v>
      </c>
      <c r="I4663" s="137" t="n">
        <v>4027620.27970363</v>
      </c>
      <c r="J4663" s="138" t="str">
        <f>IF(I4663&gt;0,H4663/I4663,0)</f>
      </c>
      <c r="K4663" s="139" t="str">
        <f>1-EXP(-J4663)</f>
      </c>
      <c r="L4663" s="140" t="str">
        <f>IF(G4663=30,1,M4662)</f>
      </c>
      <c r="M4663" s="141" t="str">
        <f>L4663*(1-K4663)</f>
      </c>
    </row>
    <row r="4664">
      <c r="A4664" t="s">
        <v>148</v>
      </c>
      <c r="B4664" t="s">
        <v>172</v>
      </c>
      <c r="C4664" s="4" t="s">
        <v>173</v>
      </c>
      <c r="D4664" t="s">
        <v>166</v>
      </c>
      <c r="E4664" t="s">
        <v>451</v>
      </c>
      <c r="F4664" s="134" t="n">
        <v>2037</v>
      </c>
      <c r="G4664" s="135" t="n">
        <v>52</v>
      </c>
      <c r="H4664" s="136" t="n">
        <v>11567.5515566055</v>
      </c>
      <c r="I4664" s="137" t="n">
        <v>4072900.55439012</v>
      </c>
      <c r="J4664" s="138" t="str">
        <f>IF(I4664&gt;0,H4664/I4664,0)</f>
      </c>
      <c r="K4664" s="139" t="str">
        <f>1-EXP(-J4664)</f>
      </c>
      <c r="L4664" s="140" t="str">
        <f>IF(G4664=30,1,M4663)</f>
      </c>
      <c r="M4664" s="141" t="str">
        <f>L4664*(1-K4664)</f>
      </c>
    </row>
    <row r="4665">
      <c r="A4665" t="s">
        <v>148</v>
      </c>
      <c r="B4665" t="s">
        <v>172</v>
      </c>
      <c r="C4665" s="4" t="s">
        <v>173</v>
      </c>
      <c r="D4665" t="s">
        <v>166</v>
      </c>
      <c r="E4665" t="s">
        <v>451</v>
      </c>
      <c r="F4665" s="134" t="n">
        <v>2037</v>
      </c>
      <c r="G4665" s="135" t="n">
        <v>53</v>
      </c>
      <c r="H4665" s="136" t="n">
        <v>12845.1016003538</v>
      </c>
      <c r="I4665" s="137" t="n">
        <v>4140888.63517719</v>
      </c>
      <c r="J4665" s="138" t="str">
        <f>IF(I4665&gt;0,H4665/I4665,0)</f>
      </c>
      <c r="K4665" s="139" t="str">
        <f>1-EXP(-J4665)</f>
      </c>
      <c r="L4665" s="140" t="str">
        <f>IF(G4665=30,1,M4664)</f>
      </c>
      <c r="M4665" s="141" t="str">
        <f>L4665*(1-K4665)</f>
      </c>
    </row>
    <row r="4666">
      <c r="A4666" t="s">
        <v>148</v>
      </c>
      <c r="B4666" t="s">
        <v>172</v>
      </c>
      <c r="C4666" s="4" t="s">
        <v>173</v>
      </c>
      <c r="D4666" t="s">
        <v>166</v>
      </c>
      <c r="E4666" t="s">
        <v>451</v>
      </c>
      <c r="F4666" s="134" t="n">
        <v>2037</v>
      </c>
      <c r="G4666" s="135" t="n">
        <v>54</v>
      </c>
      <c r="H4666" s="136" t="n">
        <v>13889.7094198861</v>
      </c>
      <c r="I4666" s="137" t="n">
        <v>4102549.08673126</v>
      </c>
      <c r="J4666" s="138" t="str">
        <f>IF(I4666&gt;0,H4666/I4666,0)</f>
      </c>
      <c r="K4666" s="139" t="str">
        <f>1-EXP(-J4666)</f>
      </c>
      <c r="L4666" s="140" t="str">
        <f>IF(G4666=30,1,M4665)</f>
      </c>
      <c r="M4666" s="141" t="str">
        <f>L4666*(1-K4666)</f>
      </c>
    </row>
    <row r="4667">
      <c r="A4667" t="s">
        <v>148</v>
      </c>
      <c r="B4667" t="s">
        <v>172</v>
      </c>
      <c r="C4667" s="4" t="s">
        <v>173</v>
      </c>
      <c r="D4667" t="s">
        <v>166</v>
      </c>
      <c r="E4667" t="s">
        <v>451</v>
      </c>
      <c r="F4667" s="134" t="n">
        <v>2037</v>
      </c>
      <c r="G4667" s="135" t="n">
        <v>55</v>
      </c>
      <c r="H4667" s="136" t="n">
        <v>14587.2315780004</v>
      </c>
      <c r="I4667" s="137" t="n">
        <v>3955528.46031377</v>
      </c>
      <c r="J4667" s="138" t="str">
        <f>IF(I4667&gt;0,H4667/I4667,0)</f>
      </c>
      <c r="K4667" s="139" t="str">
        <f>1-EXP(-J4667)</f>
      </c>
      <c r="L4667" s="140" t="str">
        <f>IF(G4667=30,1,M4666)</f>
      </c>
      <c r="M4667" s="141" t="str">
        <f>L4667*(1-K4667)</f>
      </c>
    </row>
    <row r="4668">
      <c r="A4668" t="s">
        <v>148</v>
      </c>
      <c r="B4668" t="s">
        <v>172</v>
      </c>
      <c r="C4668" s="4" t="s">
        <v>173</v>
      </c>
      <c r="D4668" t="s">
        <v>166</v>
      </c>
      <c r="E4668" t="s">
        <v>451</v>
      </c>
      <c r="F4668" s="134" t="n">
        <v>2037</v>
      </c>
      <c r="G4668" s="135" t="n">
        <v>56</v>
      </c>
      <c r="H4668" s="136" t="n">
        <v>15536.1259999565</v>
      </c>
      <c r="I4668" s="137" t="n">
        <v>3867409.883919</v>
      </c>
      <c r="J4668" s="138" t="str">
        <f>IF(I4668&gt;0,H4668/I4668,0)</f>
      </c>
      <c r="K4668" s="139" t="str">
        <f>1-EXP(-J4668)</f>
      </c>
      <c r="L4668" s="140" t="str">
        <f>IF(G4668=30,1,M4667)</f>
      </c>
      <c r="M4668" s="141" t="str">
        <f>L4668*(1-K4668)</f>
      </c>
    </row>
    <row r="4669">
      <c r="A4669" t="s">
        <v>148</v>
      </c>
      <c r="B4669" t="s">
        <v>172</v>
      </c>
      <c r="C4669" s="4" t="s">
        <v>173</v>
      </c>
      <c r="D4669" t="s">
        <v>166</v>
      </c>
      <c r="E4669" t="s">
        <v>451</v>
      </c>
      <c r="F4669" s="134" t="n">
        <v>2037</v>
      </c>
      <c r="G4669" s="135" t="n">
        <v>57</v>
      </c>
      <c r="H4669" s="136" t="n">
        <v>16645.6014033606</v>
      </c>
      <c r="I4669" s="137" t="n">
        <v>3793761.36236633</v>
      </c>
      <c r="J4669" s="138" t="str">
        <f>IF(I4669&gt;0,H4669/I4669,0)</f>
      </c>
      <c r="K4669" s="139" t="str">
        <f>1-EXP(-J4669)</f>
      </c>
      <c r="L4669" s="140" t="str">
        <f>IF(G4669=30,1,M4668)</f>
      </c>
      <c r="M4669" s="141" t="str">
        <f>L4669*(1-K4669)</f>
      </c>
    </row>
    <row r="4670">
      <c r="A4670" t="s">
        <v>148</v>
      </c>
      <c r="B4670" t="s">
        <v>172</v>
      </c>
      <c r="C4670" s="4" t="s">
        <v>173</v>
      </c>
      <c r="D4670" t="s">
        <v>166</v>
      </c>
      <c r="E4670" t="s">
        <v>451</v>
      </c>
      <c r="F4670" s="134" t="n">
        <v>2037</v>
      </c>
      <c r="G4670" s="135" t="n">
        <v>58</v>
      </c>
      <c r="H4670" s="136" t="n">
        <v>17814.8157560305</v>
      </c>
      <c r="I4670" s="137" t="n">
        <v>3713958.22733278</v>
      </c>
      <c r="J4670" s="138" t="str">
        <f>IF(I4670&gt;0,H4670/I4670,0)</f>
      </c>
      <c r="K4670" s="139" t="str">
        <f>1-EXP(-J4670)</f>
      </c>
      <c r="L4670" s="140" t="str">
        <f>IF(G4670=30,1,M4669)</f>
      </c>
      <c r="M4670" s="141" t="str">
        <f>L4670*(1-K4670)</f>
      </c>
    </row>
    <row r="4671">
      <c r="A4671" t="s">
        <v>148</v>
      </c>
      <c r="B4671" t="s">
        <v>172</v>
      </c>
      <c r="C4671" s="4" t="s">
        <v>173</v>
      </c>
      <c r="D4671" t="s">
        <v>166</v>
      </c>
      <c r="E4671" t="s">
        <v>451</v>
      </c>
      <c r="F4671" s="134" t="n">
        <v>2037</v>
      </c>
      <c r="G4671" s="135" t="n">
        <v>59</v>
      </c>
      <c r="H4671" s="136" t="n">
        <v>18974.7950086454</v>
      </c>
      <c r="I4671" s="137" t="n">
        <v>3614891.79349557</v>
      </c>
      <c r="J4671" s="138" t="str">
        <f>IF(I4671&gt;0,H4671/I4671,0)</f>
      </c>
      <c r="K4671" s="139" t="str">
        <f>1-EXP(-J4671)</f>
      </c>
      <c r="L4671" s="140" t="str">
        <f>IF(G4671=30,1,M4670)</f>
      </c>
      <c r="M4671" s="141" t="str">
        <f>L4671*(1-K4671)</f>
      </c>
    </row>
    <row r="4672">
      <c r="A4672" t="s">
        <v>148</v>
      </c>
      <c r="B4672" t="s">
        <v>172</v>
      </c>
      <c r="C4672" s="4" t="s">
        <v>173</v>
      </c>
      <c r="D4672" t="s">
        <v>166</v>
      </c>
      <c r="E4672" t="s">
        <v>451</v>
      </c>
      <c r="F4672" s="134" t="n">
        <v>2037</v>
      </c>
      <c r="G4672" s="135" t="n">
        <v>60</v>
      </c>
      <c r="H4672" s="136" t="n">
        <v>20374.2606780603</v>
      </c>
      <c r="I4672" s="137" t="n">
        <v>3530521.11652538</v>
      </c>
      <c r="J4672" s="138" t="str">
        <f>IF(I4672&gt;0,H4672/I4672,0)</f>
      </c>
      <c r="K4672" s="139" t="str">
        <f>1-EXP(-J4672)</f>
      </c>
      <c r="L4672" s="140" t="str">
        <f>IF(G4672=30,1,M4671)</f>
      </c>
      <c r="M4672" s="141" t="str">
        <f>L4672*(1-K4672)</f>
      </c>
    </row>
    <row r="4673">
      <c r="A4673" t="s">
        <v>148</v>
      </c>
      <c r="B4673" t="s">
        <v>172</v>
      </c>
      <c r="C4673" s="4" t="s">
        <v>173</v>
      </c>
      <c r="D4673" t="s">
        <v>166</v>
      </c>
      <c r="E4673" t="s">
        <v>451</v>
      </c>
      <c r="F4673" s="134" t="n">
        <v>2037</v>
      </c>
      <c r="G4673" s="135" t="n">
        <v>61</v>
      </c>
      <c r="H4673" s="136" t="n">
        <v>21750.672930013</v>
      </c>
      <c r="I4673" s="137" t="n">
        <v>3433870.45938624</v>
      </c>
      <c r="J4673" s="138" t="str">
        <f>IF(I4673&gt;0,H4673/I4673,0)</f>
      </c>
      <c r="K4673" s="139" t="str">
        <f>1-EXP(-J4673)</f>
      </c>
      <c r="L4673" s="140" t="str">
        <f>IF(G4673=30,1,M4672)</f>
      </c>
      <c r="M4673" s="141" t="str">
        <f>L4673*(1-K4673)</f>
      </c>
    </row>
    <row r="4674">
      <c r="A4674" t="s">
        <v>148</v>
      </c>
      <c r="B4674" t="s">
        <v>172</v>
      </c>
      <c r="C4674" s="4" t="s">
        <v>173</v>
      </c>
      <c r="D4674" t="s">
        <v>166</v>
      </c>
      <c r="E4674" t="s">
        <v>451</v>
      </c>
      <c r="F4674" s="134" t="n">
        <v>2037</v>
      </c>
      <c r="G4674" s="135" t="n">
        <v>62</v>
      </c>
      <c r="H4674" s="136" t="n">
        <v>23147.493328677</v>
      </c>
      <c r="I4674" s="137" t="n">
        <v>3335669.29262297</v>
      </c>
      <c r="J4674" s="138" t="str">
        <f>IF(I4674&gt;0,H4674/I4674,0)</f>
      </c>
      <c r="K4674" s="139" t="str">
        <f>1-EXP(-J4674)</f>
      </c>
      <c r="L4674" s="140" t="str">
        <f>IF(G4674=30,1,M4673)</f>
      </c>
      <c r="M4674" s="141" t="str">
        <f>L4674*(1-K4674)</f>
      </c>
    </row>
    <row r="4675">
      <c r="A4675" t="s">
        <v>148</v>
      </c>
      <c r="B4675" t="s">
        <v>172</v>
      </c>
      <c r="C4675" s="4" t="s">
        <v>173</v>
      </c>
      <c r="D4675" t="s">
        <v>166</v>
      </c>
      <c r="E4675" t="s">
        <v>451</v>
      </c>
      <c r="F4675" s="134" t="n">
        <v>2037</v>
      </c>
      <c r="G4675" s="135" t="n">
        <v>63</v>
      </c>
      <c r="H4675" s="136" t="n">
        <v>24419.501376646</v>
      </c>
      <c r="I4675" s="137" t="n">
        <v>3211316.07928007</v>
      </c>
      <c r="J4675" s="138" t="str">
        <f>IF(I4675&gt;0,H4675/I4675,0)</f>
      </c>
      <c r="K4675" s="139" t="str">
        <f>1-EXP(-J4675)</f>
      </c>
      <c r="L4675" s="140" t="str">
        <f>IF(G4675=30,1,M4674)</f>
      </c>
      <c r="M4675" s="141" t="str">
        <f>L4675*(1-K4675)</f>
      </c>
    </row>
    <row r="4676">
      <c r="A4676" t="s">
        <v>148</v>
      </c>
      <c r="B4676" t="s">
        <v>172</v>
      </c>
      <c r="C4676" s="4" t="s">
        <v>173</v>
      </c>
      <c r="D4676" t="s">
        <v>166</v>
      </c>
      <c r="E4676" t="s">
        <v>451</v>
      </c>
      <c r="F4676" s="134" t="n">
        <v>2037</v>
      </c>
      <c r="G4676" s="135" t="n">
        <v>64</v>
      </c>
      <c r="H4676" s="136" t="n">
        <v>26168.9799757255</v>
      </c>
      <c r="I4676" s="137" t="n">
        <v>3140152.02787843</v>
      </c>
      <c r="J4676" s="138" t="str">
        <f>IF(I4676&gt;0,H4676/I4676,0)</f>
      </c>
      <c r="K4676" s="139" t="str">
        <f>1-EXP(-J4676)</f>
      </c>
      <c r="L4676" s="140" t="str">
        <f>IF(G4676=30,1,M4675)</f>
      </c>
      <c r="M4676" s="141" t="str">
        <f>L4676*(1-K4676)</f>
      </c>
    </row>
    <row r="4677">
      <c r="A4677" t="s">
        <v>148</v>
      </c>
      <c r="B4677" t="s">
        <v>172</v>
      </c>
      <c r="C4677" s="4" t="s">
        <v>173</v>
      </c>
      <c r="D4677" t="s">
        <v>166</v>
      </c>
      <c r="E4677" t="s">
        <v>451</v>
      </c>
      <c r="F4677" s="134" t="n">
        <v>2037</v>
      </c>
      <c r="G4677" s="135" t="n">
        <v>65</v>
      </c>
      <c r="H4677" s="136" t="n">
        <v>25709.5156091902</v>
      </c>
      <c r="I4677" s="137" t="n">
        <v>2921392.00924712</v>
      </c>
      <c r="J4677" s="138" t="str">
        <f>IF(I4677&gt;0,H4677/I4677,0)</f>
      </c>
      <c r="K4677" s="139" t="str">
        <f>1-EXP(-J4677)</f>
      </c>
      <c r="L4677" s="140" t="str">
        <f>IF(G4677=30,1,M4676)</f>
      </c>
      <c r="M4677" s="141" t="str">
        <f>L4677*(1-K4677)</f>
      </c>
    </row>
    <row r="4678">
      <c r="A4678" t="s">
        <v>148</v>
      </c>
      <c r="B4678" t="s">
        <v>172</v>
      </c>
      <c r="C4678" s="4" t="s">
        <v>173</v>
      </c>
      <c r="D4678" t="s">
        <v>166</v>
      </c>
      <c r="E4678" t="s">
        <v>451</v>
      </c>
      <c r="F4678" s="134" t="n">
        <v>2037</v>
      </c>
      <c r="G4678" s="135" t="n">
        <v>66</v>
      </c>
      <c r="H4678" s="136" t="n">
        <v>27123.7289093331</v>
      </c>
      <c r="I4678" s="137" t="n">
        <v>2811358.60856181</v>
      </c>
      <c r="J4678" s="138" t="str">
        <f>IF(I4678&gt;0,H4678/I4678,0)</f>
      </c>
      <c r="K4678" s="139" t="str">
        <f>1-EXP(-J4678)</f>
      </c>
      <c r="L4678" s="140" t="str">
        <f>IF(G4678=30,1,M4677)</f>
      </c>
      <c r="M4678" s="141" t="str">
        <f>L4678*(1-K4678)</f>
      </c>
    </row>
    <row r="4679">
      <c r="A4679" t="s">
        <v>148</v>
      </c>
      <c r="B4679" t="s">
        <v>172</v>
      </c>
      <c r="C4679" s="4" t="s">
        <v>173</v>
      </c>
      <c r="D4679" t="s">
        <v>166</v>
      </c>
      <c r="E4679" t="s">
        <v>451</v>
      </c>
      <c r="F4679" s="134" t="n">
        <v>2037</v>
      </c>
      <c r="G4679" s="135" t="n">
        <v>67</v>
      </c>
      <c r="H4679" s="136" t="n">
        <v>28631.9576429641</v>
      </c>
      <c r="I4679" s="137" t="n">
        <v>2703704.52155263</v>
      </c>
      <c r="J4679" s="138" t="str">
        <f>IF(I4679&gt;0,H4679/I4679,0)</f>
      </c>
      <c r="K4679" s="139" t="str">
        <f>1-EXP(-J4679)</f>
      </c>
      <c r="L4679" s="140" t="str">
        <f>IF(G4679=30,1,M4678)</f>
      </c>
      <c r="M4679" s="141" t="str">
        <f>L4679*(1-K4679)</f>
      </c>
    </row>
    <row r="4680">
      <c r="A4680" t="s">
        <v>148</v>
      </c>
      <c r="B4680" t="s">
        <v>172</v>
      </c>
      <c r="C4680" s="4" t="s">
        <v>173</v>
      </c>
      <c r="D4680" t="s">
        <v>166</v>
      </c>
      <c r="E4680" t="s">
        <v>451</v>
      </c>
      <c r="F4680" s="134" t="n">
        <v>2037</v>
      </c>
      <c r="G4680" s="135" t="n">
        <v>68</v>
      </c>
      <c r="H4680" s="136" t="n">
        <v>30089.9585639271</v>
      </c>
      <c r="I4680" s="137" t="n">
        <v>2587116.7433162</v>
      </c>
      <c r="J4680" s="138" t="str">
        <f>IF(I4680&gt;0,H4680/I4680,0)</f>
      </c>
      <c r="K4680" s="139" t="str">
        <f>1-EXP(-J4680)</f>
      </c>
      <c r="L4680" s="140" t="str">
        <f>IF(G4680=30,1,M4679)</f>
      </c>
      <c r="M4680" s="141" t="str">
        <f>L4680*(1-K4680)</f>
      </c>
    </row>
    <row r="4681">
      <c r="A4681" t="s">
        <v>148</v>
      </c>
      <c r="B4681" t="s">
        <v>172</v>
      </c>
      <c r="C4681" s="4" t="s">
        <v>173</v>
      </c>
      <c r="D4681" t="s">
        <v>166</v>
      </c>
      <c r="E4681" t="s">
        <v>451</v>
      </c>
      <c r="F4681" s="134" t="n">
        <v>2037</v>
      </c>
      <c r="G4681" s="135" t="n">
        <v>69</v>
      </c>
      <c r="H4681" s="136" t="n">
        <v>31364.0199216267</v>
      </c>
      <c r="I4681" s="137" t="n">
        <v>2453136.34398339</v>
      </c>
      <c r="J4681" s="138" t="str">
        <f>IF(I4681&gt;0,H4681/I4681,0)</f>
      </c>
      <c r="K4681" s="139" t="str">
        <f>1-EXP(-J4681)</f>
      </c>
      <c r="L4681" s="140" t="str">
        <f>IF(G4681=30,1,M4680)</f>
      </c>
      <c r="M4681" s="141" t="str">
        <f>L4681*(1-K4681)</f>
      </c>
    </row>
    <row r="4682">
      <c r="A4682" t="s">
        <v>148</v>
      </c>
      <c r="B4682" t="s">
        <v>172</v>
      </c>
      <c r="C4682" s="4" t="s">
        <v>173</v>
      </c>
      <c r="D4682" t="s">
        <v>166</v>
      </c>
      <c r="E4682" t="s">
        <v>451</v>
      </c>
      <c r="F4682" s="134" t="n">
        <v>2038</v>
      </c>
      <c r="G4682" s="135" t="n">
        <v>30</v>
      </c>
      <c r="H4682" s="136" t="n">
        <v>759.812247366599</v>
      </c>
      <c r="I4682" s="137" t="n">
        <v>4653484.44822131</v>
      </c>
      <c r="J4682" s="138" t="str">
        <f>IF(I4682&gt;0,H4682/I4682,0)</f>
      </c>
      <c r="K4682" s="139" t="str">
        <f>1-EXP(-J4682)</f>
      </c>
      <c r="L4682" s="140" t="str">
        <f>IF(G4682=30,1,M4681)</f>
      </c>
      <c r="M4682" s="141" t="str">
        <f>L4682*(1-K4682)</f>
      </c>
    </row>
    <row r="4683">
      <c r="A4683" t="s">
        <v>148</v>
      </c>
      <c r="B4683" t="s">
        <v>172</v>
      </c>
      <c r="C4683" s="4" t="s">
        <v>173</v>
      </c>
      <c r="D4683" t="s">
        <v>166</v>
      </c>
      <c r="E4683" t="s">
        <v>451</v>
      </c>
      <c r="F4683" s="134" t="n">
        <v>2038</v>
      </c>
      <c r="G4683" s="135" t="n">
        <v>31</v>
      </c>
      <c r="H4683" s="136" t="n">
        <v>1032.20462446089</v>
      </c>
      <c r="I4683" s="137" t="n">
        <v>4679852.23768864</v>
      </c>
      <c r="J4683" s="138" t="str">
        <f>IF(I4683&gt;0,H4683/I4683,0)</f>
      </c>
      <c r="K4683" s="139" t="str">
        <f>1-EXP(-J4683)</f>
      </c>
      <c r="L4683" s="140" t="str">
        <f>IF(G4683=30,1,M4682)</f>
      </c>
      <c r="M4683" s="141" t="str">
        <f>L4683*(1-K4683)</f>
      </c>
    </row>
    <row r="4684">
      <c r="A4684" t="s">
        <v>148</v>
      </c>
      <c r="B4684" t="s">
        <v>172</v>
      </c>
      <c r="C4684" s="4" t="s">
        <v>173</v>
      </c>
      <c r="D4684" t="s">
        <v>166</v>
      </c>
      <c r="E4684" t="s">
        <v>451</v>
      </c>
      <c r="F4684" s="134" t="n">
        <v>2038</v>
      </c>
      <c r="G4684" s="135" t="n">
        <v>32</v>
      </c>
      <c r="H4684" s="136" t="n">
        <v>1067.47408473604</v>
      </c>
      <c r="I4684" s="137" t="n">
        <v>4597005.42625032</v>
      </c>
      <c r="J4684" s="138" t="str">
        <f>IF(I4684&gt;0,H4684/I4684,0)</f>
      </c>
      <c r="K4684" s="139" t="str">
        <f>1-EXP(-J4684)</f>
      </c>
      <c r="L4684" s="140" t="str">
        <f>IF(G4684=30,1,M4683)</f>
      </c>
      <c r="M4684" s="141" t="str">
        <f>L4684*(1-K4684)</f>
      </c>
    </row>
    <row r="4685">
      <c r="A4685" t="s">
        <v>148</v>
      </c>
      <c r="B4685" t="s">
        <v>172</v>
      </c>
      <c r="C4685" s="4" t="s">
        <v>173</v>
      </c>
      <c r="D4685" t="s">
        <v>166</v>
      </c>
      <c r="E4685" t="s">
        <v>451</v>
      </c>
      <c r="F4685" s="134" t="n">
        <v>2038</v>
      </c>
      <c r="G4685" s="135" t="n">
        <v>33</v>
      </c>
      <c r="H4685" s="136" t="n">
        <v>1115.77068198533</v>
      </c>
      <c r="I4685" s="137" t="n">
        <v>4536049.15198119</v>
      </c>
      <c r="J4685" s="138" t="str">
        <f>IF(I4685&gt;0,H4685/I4685,0)</f>
      </c>
      <c r="K4685" s="139" t="str">
        <f>1-EXP(-J4685)</f>
      </c>
      <c r="L4685" s="140" t="str">
        <f>IF(G4685=30,1,M4684)</f>
      </c>
      <c r="M4685" s="141" t="str">
        <f>L4685*(1-K4685)</f>
      </c>
    </row>
    <row r="4686">
      <c r="A4686" t="s">
        <v>148</v>
      </c>
      <c r="B4686" t="s">
        <v>172</v>
      </c>
      <c r="C4686" s="4" t="s">
        <v>173</v>
      </c>
      <c r="D4686" t="s">
        <v>166</v>
      </c>
      <c r="E4686" t="s">
        <v>451</v>
      </c>
      <c r="F4686" s="134" t="n">
        <v>2038</v>
      </c>
      <c r="G4686" s="135" t="n">
        <v>34</v>
      </c>
      <c r="H4686" s="136" t="n">
        <v>1156.22106695124</v>
      </c>
      <c r="I4686" s="137" t="n">
        <v>4407386.8655818</v>
      </c>
      <c r="J4686" s="138" t="str">
        <f>IF(I4686&gt;0,H4686/I4686,0)</f>
      </c>
      <c r="K4686" s="139" t="str">
        <f>1-EXP(-J4686)</f>
      </c>
      <c r="L4686" s="140" t="str">
        <f>IF(G4686=30,1,M4685)</f>
      </c>
      <c r="M4686" s="141" t="str">
        <f>L4686*(1-K4686)</f>
      </c>
    </row>
    <row r="4687">
      <c r="A4687" t="s">
        <v>148</v>
      </c>
      <c r="B4687" t="s">
        <v>172</v>
      </c>
      <c r="C4687" s="4" t="s">
        <v>173</v>
      </c>
      <c r="D4687" t="s">
        <v>166</v>
      </c>
      <c r="E4687" t="s">
        <v>451</v>
      </c>
      <c r="F4687" s="134" t="n">
        <v>2038</v>
      </c>
      <c r="G4687" s="135" t="n">
        <v>35</v>
      </c>
      <c r="H4687" s="136" t="n">
        <v>1528.78494033806</v>
      </c>
      <c r="I4687" s="137" t="n">
        <v>4341621.69527938</v>
      </c>
      <c r="J4687" s="138" t="str">
        <f>IF(I4687&gt;0,H4687/I4687,0)</f>
      </c>
      <c r="K4687" s="139" t="str">
        <f>1-EXP(-J4687)</f>
      </c>
      <c r="L4687" s="140" t="str">
        <f>IF(G4687=30,1,M4686)</f>
      </c>
      <c r="M4687" s="141" t="str">
        <f>L4687*(1-K4687)</f>
      </c>
    </row>
    <row r="4688">
      <c r="A4688" t="s">
        <v>148</v>
      </c>
      <c r="B4688" t="s">
        <v>172</v>
      </c>
      <c r="C4688" s="4" t="s">
        <v>173</v>
      </c>
      <c r="D4688" t="s">
        <v>166</v>
      </c>
      <c r="E4688" t="s">
        <v>451</v>
      </c>
      <c r="F4688" s="134" t="n">
        <v>2038</v>
      </c>
      <c r="G4688" s="135" t="n">
        <v>36</v>
      </c>
      <c r="H4688" s="136" t="n">
        <v>1904.29968923858</v>
      </c>
      <c r="I4688" s="137" t="n">
        <v>4318748.72704769</v>
      </c>
      <c r="J4688" s="138" t="str">
        <f>IF(I4688&gt;0,H4688/I4688,0)</f>
      </c>
      <c r="K4688" s="139" t="str">
        <f>1-EXP(-J4688)</f>
      </c>
      <c r="L4688" s="140" t="str">
        <f>IF(G4688=30,1,M4687)</f>
      </c>
      <c r="M4688" s="141" t="str">
        <f>L4688*(1-K4688)</f>
      </c>
    </row>
    <row r="4689">
      <c r="A4689" t="s">
        <v>148</v>
      </c>
      <c r="B4689" t="s">
        <v>172</v>
      </c>
      <c r="C4689" s="4" t="s">
        <v>173</v>
      </c>
      <c r="D4689" t="s">
        <v>166</v>
      </c>
      <c r="E4689" t="s">
        <v>451</v>
      </c>
      <c r="F4689" s="134" t="n">
        <v>2038</v>
      </c>
      <c r="G4689" s="135" t="n">
        <v>37</v>
      </c>
      <c r="H4689" s="136" t="n">
        <v>2036.48010246337</v>
      </c>
      <c r="I4689" s="137" t="n">
        <v>4297676.37395612</v>
      </c>
      <c r="J4689" s="138" t="str">
        <f>IF(I4689&gt;0,H4689/I4689,0)</f>
      </c>
      <c r="K4689" s="139" t="str">
        <f>1-EXP(-J4689)</f>
      </c>
      <c r="L4689" s="140" t="str">
        <f>IF(G4689=30,1,M4688)</f>
      </c>
      <c r="M4689" s="141" t="str">
        <f>L4689*(1-K4689)</f>
      </c>
    </row>
    <row r="4690">
      <c r="A4690" t="s">
        <v>148</v>
      </c>
      <c r="B4690" t="s">
        <v>172</v>
      </c>
      <c r="C4690" s="4" t="s">
        <v>173</v>
      </c>
      <c r="D4690" t="s">
        <v>166</v>
      </c>
      <c r="E4690" t="s">
        <v>451</v>
      </c>
      <c r="F4690" s="134" t="n">
        <v>2038</v>
      </c>
      <c r="G4690" s="135" t="n">
        <v>38</v>
      </c>
      <c r="H4690" s="136" t="n">
        <v>2184.44413534292</v>
      </c>
      <c r="I4690" s="137" t="n">
        <v>4276114.33079259</v>
      </c>
      <c r="J4690" s="138" t="str">
        <f>IF(I4690&gt;0,H4690/I4690,0)</f>
      </c>
      <c r="K4690" s="139" t="str">
        <f>1-EXP(-J4690)</f>
      </c>
      <c r="L4690" s="140" t="str">
        <f>IF(G4690=30,1,M4689)</f>
      </c>
      <c r="M4690" s="141" t="str">
        <f>L4690*(1-K4690)</f>
      </c>
    </row>
    <row r="4691">
      <c r="A4691" t="s">
        <v>148</v>
      </c>
      <c r="B4691" t="s">
        <v>172</v>
      </c>
      <c r="C4691" s="4" t="s">
        <v>173</v>
      </c>
      <c r="D4691" t="s">
        <v>166</v>
      </c>
      <c r="E4691" t="s">
        <v>451</v>
      </c>
      <c r="F4691" s="134" t="n">
        <v>2038</v>
      </c>
      <c r="G4691" s="135" t="n">
        <v>39</v>
      </c>
      <c r="H4691" s="136" t="n">
        <v>2369.46871396868</v>
      </c>
      <c r="I4691" s="137" t="n">
        <v>4293695.84637643</v>
      </c>
      <c r="J4691" s="138" t="str">
        <f>IF(I4691&gt;0,H4691/I4691,0)</f>
      </c>
      <c r="K4691" s="139" t="str">
        <f>1-EXP(-J4691)</f>
      </c>
      <c r="L4691" s="140" t="str">
        <f>IF(G4691=30,1,M4690)</f>
      </c>
      <c r="M4691" s="141" t="str">
        <f>L4691*(1-K4691)</f>
      </c>
    </row>
    <row r="4692">
      <c r="A4692" t="s">
        <v>148</v>
      </c>
      <c r="B4692" t="s">
        <v>172</v>
      </c>
      <c r="C4692" s="4" t="s">
        <v>173</v>
      </c>
      <c r="D4692" t="s">
        <v>166</v>
      </c>
      <c r="E4692" t="s">
        <v>451</v>
      </c>
      <c r="F4692" s="134" t="n">
        <v>2038</v>
      </c>
      <c r="G4692" s="135" t="n">
        <v>40</v>
      </c>
      <c r="H4692" s="136" t="n">
        <v>3229.17683160979</v>
      </c>
      <c r="I4692" s="137" t="n">
        <v>4349776.12494748</v>
      </c>
      <c r="J4692" s="138" t="str">
        <f>IF(I4692&gt;0,H4692/I4692,0)</f>
      </c>
      <c r="K4692" s="139" t="str">
        <f>1-EXP(-J4692)</f>
      </c>
      <c r="L4692" s="140" t="str">
        <f>IF(G4692=30,1,M4691)</f>
      </c>
      <c r="M4692" s="141" t="str">
        <f>L4692*(1-K4692)</f>
      </c>
    </row>
    <row r="4693">
      <c r="A4693" t="s">
        <v>148</v>
      </c>
      <c r="B4693" t="s">
        <v>172</v>
      </c>
      <c r="C4693" s="4" t="s">
        <v>173</v>
      </c>
      <c r="D4693" t="s">
        <v>166</v>
      </c>
      <c r="E4693" t="s">
        <v>451</v>
      </c>
      <c r="F4693" s="134" t="n">
        <v>2038</v>
      </c>
      <c r="G4693" s="135" t="n">
        <v>41</v>
      </c>
      <c r="H4693" s="136" t="n">
        <v>3867.55384659333</v>
      </c>
      <c r="I4693" s="137" t="n">
        <v>4482166.64673989</v>
      </c>
      <c r="J4693" s="138" t="str">
        <f>IF(I4693&gt;0,H4693/I4693,0)</f>
      </c>
      <c r="K4693" s="139" t="str">
        <f>1-EXP(-J4693)</f>
      </c>
      <c r="L4693" s="140" t="str">
        <f>IF(G4693=30,1,M4692)</f>
      </c>
      <c r="M4693" s="141" t="str">
        <f>L4693*(1-K4693)</f>
      </c>
    </row>
    <row r="4694">
      <c r="A4694" t="s">
        <v>148</v>
      </c>
      <c r="B4694" t="s">
        <v>172</v>
      </c>
      <c r="C4694" s="4" t="s">
        <v>173</v>
      </c>
      <c r="D4694" t="s">
        <v>166</v>
      </c>
      <c r="E4694" t="s">
        <v>451</v>
      </c>
      <c r="F4694" s="134" t="n">
        <v>2038</v>
      </c>
      <c r="G4694" s="135" t="n">
        <v>42</v>
      </c>
      <c r="H4694" s="136" t="n">
        <v>4147.29809042522</v>
      </c>
      <c r="I4694" s="137" t="n">
        <v>4435392.25817339</v>
      </c>
      <c r="J4694" s="138" t="str">
        <f>IF(I4694&gt;0,H4694/I4694,0)</f>
      </c>
      <c r="K4694" s="139" t="str">
        <f>1-EXP(-J4694)</f>
      </c>
      <c r="L4694" s="140" t="str">
        <f>IF(G4694=30,1,M4693)</f>
      </c>
      <c r="M4694" s="141" t="str">
        <f>L4694*(1-K4694)</f>
      </c>
    </row>
    <row r="4695">
      <c r="A4695" t="s">
        <v>148</v>
      </c>
      <c r="B4695" t="s">
        <v>172</v>
      </c>
      <c r="C4695" s="4" t="s">
        <v>173</v>
      </c>
      <c r="D4695" t="s">
        <v>166</v>
      </c>
      <c r="E4695" t="s">
        <v>451</v>
      </c>
      <c r="F4695" s="134" t="n">
        <v>2038</v>
      </c>
      <c r="G4695" s="135" t="n">
        <v>43</v>
      </c>
      <c r="H4695" s="136" t="n">
        <v>4428.43606116257</v>
      </c>
      <c r="I4695" s="137" t="n">
        <v>4358461.49378874</v>
      </c>
      <c r="J4695" s="138" t="str">
        <f>IF(I4695&gt;0,H4695/I4695,0)</f>
      </c>
      <c r="K4695" s="139" t="str">
        <f>1-EXP(-J4695)</f>
      </c>
      <c r="L4695" s="140" t="str">
        <f>IF(G4695=30,1,M4694)</f>
      </c>
      <c r="M4695" s="141" t="str">
        <f>L4695*(1-K4695)</f>
      </c>
    </row>
    <row r="4696">
      <c r="A4696" t="s">
        <v>148</v>
      </c>
      <c r="B4696" t="s">
        <v>172</v>
      </c>
      <c r="C4696" s="4" t="s">
        <v>173</v>
      </c>
      <c r="D4696" t="s">
        <v>166</v>
      </c>
      <c r="E4696" t="s">
        <v>451</v>
      </c>
      <c r="F4696" s="134" t="n">
        <v>2038</v>
      </c>
      <c r="G4696" s="135" t="n">
        <v>44</v>
      </c>
      <c r="H4696" s="136" t="n">
        <v>4756.95879048515</v>
      </c>
      <c r="I4696" s="137" t="n">
        <v>4296593.46959352</v>
      </c>
      <c r="J4696" s="138" t="str">
        <f>IF(I4696&gt;0,H4696/I4696,0)</f>
      </c>
      <c r="K4696" s="139" t="str">
        <f>1-EXP(-J4696)</f>
      </c>
      <c r="L4696" s="140" t="str">
        <f>IF(G4696=30,1,M4695)</f>
      </c>
      <c r="M4696" s="141" t="str">
        <f>L4696*(1-K4696)</f>
      </c>
    </row>
    <row r="4697">
      <c r="A4697" t="s">
        <v>148</v>
      </c>
      <c r="B4697" t="s">
        <v>172</v>
      </c>
      <c r="C4697" s="4" t="s">
        <v>173</v>
      </c>
      <c r="D4697" t="s">
        <v>166</v>
      </c>
      <c r="E4697" t="s">
        <v>451</v>
      </c>
      <c r="F4697" s="134" t="n">
        <v>2038</v>
      </c>
      <c r="G4697" s="135" t="n">
        <v>45</v>
      </c>
      <c r="H4697" s="136" t="n">
        <v>6032.50584342114</v>
      </c>
      <c r="I4697" s="137" t="n">
        <v>4237761.6508312</v>
      </c>
      <c r="J4697" s="138" t="str">
        <f>IF(I4697&gt;0,H4697/I4697,0)</f>
      </c>
      <c r="K4697" s="139" t="str">
        <f>1-EXP(-J4697)</f>
      </c>
      <c r="L4697" s="140" t="str">
        <f>IF(G4697=30,1,M4696)</f>
      </c>
      <c r="M4697" s="141" t="str">
        <f>L4697*(1-K4697)</f>
      </c>
    </row>
    <row r="4698">
      <c r="A4698" t="s">
        <v>148</v>
      </c>
      <c r="B4698" t="s">
        <v>172</v>
      </c>
      <c r="C4698" s="4" t="s">
        <v>173</v>
      </c>
      <c r="D4698" t="s">
        <v>166</v>
      </c>
      <c r="E4698" t="s">
        <v>451</v>
      </c>
      <c r="F4698" s="134" t="n">
        <v>2038</v>
      </c>
      <c r="G4698" s="135" t="n">
        <v>46</v>
      </c>
      <c r="H4698" s="136" t="n">
        <v>6622.87457809301</v>
      </c>
      <c r="I4698" s="137" t="n">
        <v>4266939.45398403</v>
      </c>
      <c r="J4698" s="138" t="str">
        <f>IF(I4698&gt;0,H4698/I4698,0)</f>
      </c>
      <c r="K4698" s="139" t="str">
        <f>1-EXP(-J4698)</f>
      </c>
      <c r="L4698" s="140" t="str">
        <f>IF(G4698=30,1,M4697)</f>
      </c>
      <c r="M4698" s="141" t="str">
        <f>L4698*(1-K4698)</f>
      </c>
    </row>
    <row r="4699">
      <c r="A4699" t="s">
        <v>148</v>
      </c>
      <c r="B4699" t="s">
        <v>172</v>
      </c>
      <c r="C4699" s="4" t="s">
        <v>173</v>
      </c>
      <c r="D4699" t="s">
        <v>166</v>
      </c>
      <c r="E4699" t="s">
        <v>451</v>
      </c>
      <c r="F4699" s="134" t="n">
        <v>2038</v>
      </c>
      <c r="G4699" s="135" t="n">
        <v>47</v>
      </c>
      <c r="H4699" s="136" t="n">
        <v>7272.9133925786</v>
      </c>
      <c r="I4699" s="137" t="n">
        <v>4276764.80347005</v>
      </c>
      <c r="J4699" s="138" t="str">
        <f>IF(I4699&gt;0,H4699/I4699,0)</f>
      </c>
      <c r="K4699" s="139" t="str">
        <f>1-EXP(-J4699)</f>
      </c>
      <c r="L4699" s="140" t="str">
        <f>IF(G4699=30,1,M4698)</f>
      </c>
      <c r="M4699" s="141" t="str">
        <f>L4699*(1-K4699)</f>
      </c>
    </row>
    <row r="4700">
      <c r="A4700" t="s">
        <v>148</v>
      </c>
      <c r="B4700" t="s">
        <v>172</v>
      </c>
      <c r="C4700" s="4" t="s">
        <v>173</v>
      </c>
      <c r="D4700" t="s">
        <v>166</v>
      </c>
      <c r="E4700" t="s">
        <v>451</v>
      </c>
      <c r="F4700" s="134" t="n">
        <v>2038</v>
      </c>
      <c r="G4700" s="135" t="n">
        <v>48</v>
      </c>
      <c r="H4700" s="136" t="n">
        <v>10791.0250613535</v>
      </c>
      <c r="I4700" s="137" t="n">
        <v>6292437.73327275</v>
      </c>
      <c r="J4700" s="138" t="str">
        <f>IF(I4700&gt;0,H4700/I4700,0)</f>
      </c>
      <c r="K4700" s="139" t="str">
        <f>1-EXP(-J4700)</f>
      </c>
      <c r="L4700" s="140" t="str">
        <f>IF(G4700=30,1,M4699)</f>
      </c>
      <c r="M4700" s="141" t="str">
        <f>L4700*(1-K4700)</f>
      </c>
    </row>
    <row r="4701">
      <c r="A4701" t="s">
        <v>148</v>
      </c>
      <c r="B4701" t="s">
        <v>172</v>
      </c>
      <c r="C4701" s="4" t="s">
        <v>173</v>
      </c>
      <c r="D4701" t="s">
        <v>166</v>
      </c>
      <c r="E4701" t="s">
        <v>451</v>
      </c>
      <c r="F4701" s="134" t="n">
        <v>2038</v>
      </c>
      <c r="G4701" s="135" t="n">
        <v>49</v>
      </c>
      <c r="H4701" s="136" t="n">
        <v>8622.13728522541</v>
      </c>
      <c r="I4701" s="137" t="n">
        <v>4218032.50005549</v>
      </c>
      <c r="J4701" s="138" t="str">
        <f>IF(I4701&gt;0,H4701/I4701,0)</f>
      </c>
      <c r="K4701" s="139" t="str">
        <f>1-EXP(-J4701)</f>
      </c>
      <c r="L4701" s="140" t="str">
        <f>IF(G4701=30,1,M4700)</f>
      </c>
      <c r="M4701" s="141" t="str">
        <f>L4701*(1-K4701)</f>
      </c>
    </row>
    <row r="4702">
      <c r="A4702" t="s">
        <v>148</v>
      </c>
      <c r="B4702" t="s">
        <v>172</v>
      </c>
      <c r="C4702" s="4" t="s">
        <v>173</v>
      </c>
      <c r="D4702" t="s">
        <v>166</v>
      </c>
      <c r="E4702" t="s">
        <v>451</v>
      </c>
      <c r="F4702" s="134" t="n">
        <v>2038</v>
      </c>
      <c r="G4702" s="135" t="n">
        <v>50</v>
      </c>
      <c r="H4702" s="136" t="n">
        <v>9876.30797104292</v>
      </c>
      <c r="I4702" s="137" t="n">
        <v>4191101.84073769</v>
      </c>
      <c r="J4702" s="138" t="str">
        <f>IF(I4702&gt;0,H4702/I4702,0)</f>
      </c>
      <c r="K4702" s="139" t="str">
        <f>1-EXP(-J4702)</f>
      </c>
      <c r="L4702" s="140" t="str">
        <f>IF(G4702=30,1,M4701)</f>
      </c>
      <c r="M4702" s="141" t="str">
        <f>L4702*(1-K4702)</f>
      </c>
    </row>
    <row r="4703">
      <c r="A4703" t="s">
        <v>148</v>
      </c>
      <c r="B4703" t="s">
        <v>172</v>
      </c>
      <c r="C4703" s="4" t="s">
        <v>173</v>
      </c>
      <c r="D4703" t="s">
        <v>166</v>
      </c>
      <c r="E4703" t="s">
        <v>451</v>
      </c>
      <c r="F4703" s="134" t="n">
        <v>2038</v>
      </c>
      <c r="G4703" s="135" t="n">
        <v>51</v>
      </c>
      <c r="H4703" s="136" t="n">
        <v>10445.9052178142</v>
      </c>
      <c r="I4703" s="137" t="n">
        <v>4050499.47183704</v>
      </c>
      <c r="J4703" s="138" t="str">
        <f>IF(I4703&gt;0,H4703/I4703,0)</f>
      </c>
      <c r="K4703" s="139" t="str">
        <f>1-EXP(-J4703)</f>
      </c>
      <c r="L4703" s="140" t="str">
        <f>IF(G4703=30,1,M4702)</f>
      </c>
      <c r="M4703" s="141" t="str">
        <f>L4703*(1-K4703)</f>
      </c>
    </row>
    <row r="4704">
      <c r="A4704" t="s">
        <v>148</v>
      </c>
      <c r="B4704" t="s">
        <v>172</v>
      </c>
      <c r="C4704" s="4" t="s">
        <v>173</v>
      </c>
      <c r="D4704" t="s">
        <v>166</v>
      </c>
      <c r="E4704" t="s">
        <v>451</v>
      </c>
      <c r="F4704" s="134" t="n">
        <v>2038</v>
      </c>
      <c r="G4704" s="135" t="n">
        <v>52</v>
      </c>
      <c r="H4704" s="136" t="n">
        <v>11289.7004012774</v>
      </c>
      <c r="I4704" s="137" t="n">
        <v>4004417.19253455</v>
      </c>
      <c r="J4704" s="138" t="str">
        <f>IF(I4704&gt;0,H4704/I4704,0)</f>
      </c>
      <c r="K4704" s="139" t="str">
        <f>1-EXP(-J4704)</f>
      </c>
      <c r="L4704" s="140" t="str">
        <f>IF(G4704=30,1,M4703)</f>
      </c>
      <c r="M4704" s="141" t="str">
        <f>L4704*(1-K4704)</f>
      </c>
    </row>
    <row r="4705">
      <c r="A4705" t="s">
        <v>148</v>
      </c>
      <c r="B4705" t="s">
        <v>172</v>
      </c>
      <c r="C4705" s="4" t="s">
        <v>173</v>
      </c>
      <c r="D4705" t="s">
        <v>166</v>
      </c>
      <c r="E4705" t="s">
        <v>451</v>
      </c>
      <c r="F4705" s="134" t="n">
        <v>2038</v>
      </c>
      <c r="G4705" s="135" t="n">
        <v>53</v>
      </c>
      <c r="H4705" s="136" t="n">
        <v>12463.2138647716</v>
      </c>
      <c r="I4705" s="137" t="n">
        <v>4047252.61258697</v>
      </c>
      <c r="J4705" s="138" t="str">
        <f>IF(I4705&gt;0,H4705/I4705,0)</f>
      </c>
      <c r="K4705" s="139" t="str">
        <f>1-EXP(-J4705)</f>
      </c>
      <c r="L4705" s="140" t="str">
        <f>IF(G4705=30,1,M4704)</f>
      </c>
      <c r="M4705" s="141" t="str">
        <f>L4705*(1-K4705)</f>
      </c>
    </row>
    <row r="4706">
      <c r="A4706" t="s">
        <v>148</v>
      </c>
      <c r="B4706" t="s">
        <v>172</v>
      </c>
      <c r="C4706" s="4" t="s">
        <v>173</v>
      </c>
      <c r="D4706" t="s">
        <v>166</v>
      </c>
      <c r="E4706" t="s">
        <v>451</v>
      </c>
      <c r="F4706" s="134" t="n">
        <v>2038</v>
      </c>
      <c r="G4706" s="135" t="n">
        <v>54</v>
      </c>
      <c r="H4706" s="136" t="n">
        <v>13819.7049558615</v>
      </c>
      <c r="I4706" s="137" t="n">
        <v>4112413.8692418</v>
      </c>
      <c r="J4706" s="138" t="str">
        <f>IF(I4706&gt;0,H4706/I4706,0)</f>
      </c>
      <c r="K4706" s="139" t="str">
        <f>1-EXP(-J4706)</f>
      </c>
      <c r="L4706" s="140" t="str">
        <f>IF(G4706=30,1,M4705)</f>
      </c>
      <c r="M4706" s="141" t="str">
        <f>L4706*(1-K4706)</f>
      </c>
    </row>
    <row r="4707">
      <c r="A4707" t="s">
        <v>148</v>
      </c>
      <c r="B4707" t="s">
        <v>172</v>
      </c>
      <c r="C4707" s="4" t="s">
        <v>173</v>
      </c>
      <c r="D4707" t="s">
        <v>166</v>
      </c>
      <c r="E4707" t="s">
        <v>451</v>
      </c>
      <c r="F4707" s="134" t="n">
        <v>2038</v>
      </c>
      <c r="G4707" s="135" t="n">
        <v>55</v>
      </c>
      <c r="H4707" s="136" t="n">
        <v>14862.0232996761</v>
      </c>
      <c r="I4707" s="137" t="n">
        <v>4071766.87777836</v>
      </c>
      <c r="J4707" s="138" t="str">
        <f>IF(I4707&gt;0,H4707/I4707,0)</f>
      </c>
      <c r="K4707" s="139" t="str">
        <f>1-EXP(-J4707)</f>
      </c>
      <c r="L4707" s="140" t="str">
        <f>IF(G4707=30,1,M4706)</f>
      </c>
      <c r="M4707" s="141" t="str">
        <f>L4707*(1-K4707)</f>
      </c>
    </row>
    <row r="4708">
      <c r="A4708" t="s">
        <v>148</v>
      </c>
      <c r="B4708" t="s">
        <v>172</v>
      </c>
      <c r="C4708" s="4" t="s">
        <v>173</v>
      </c>
      <c r="D4708" t="s">
        <v>166</v>
      </c>
      <c r="E4708" t="s">
        <v>451</v>
      </c>
      <c r="F4708" s="134" t="n">
        <v>2038</v>
      </c>
      <c r="G4708" s="135" t="n">
        <v>56</v>
      </c>
      <c r="H4708" s="136" t="n">
        <v>15606.4834812478</v>
      </c>
      <c r="I4708" s="137" t="n">
        <v>3922862.44314578</v>
      </c>
      <c r="J4708" s="138" t="str">
        <f>IF(I4708&gt;0,H4708/I4708,0)</f>
      </c>
      <c r="K4708" s="139" t="str">
        <f>1-EXP(-J4708)</f>
      </c>
      <c r="L4708" s="140" t="str">
        <f>IF(G4708=30,1,M4707)</f>
      </c>
      <c r="M4708" s="141" t="str">
        <f>L4708*(1-K4708)</f>
      </c>
    </row>
    <row r="4709">
      <c r="A4709" t="s">
        <v>148</v>
      </c>
      <c r="B4709" t="s">
        <v>172</v>
      </c>
      <c r="C4709" s="4" t="s">
        <v>173</v>
      </c>
      <c r="D4709" t="s">
        <v>166</v>
      </c>
      <c r="E4709" t="s">
        <v>451</v>
      </c>
      <c r="F4709" s="134" t="n">
        <v>2038</v>
      </c>
      <c r="G4709" s="135" t="n">
        <v>57</v>
      </c>
      <c r="H4709" s="136" t="n">
        <v>16651.562769398</v>
      </c>
      <c r="I4709" s="137" t="n">
        <v>3832863.36676312</v>
      </c>
      <c r="J4709" s="138" t="str">
        <f>IF(I4709&gt;0,H4709/I4709,0)</f>
      </c>
      <c r="K4709" s="139" t="str">
        <f>1-EXP(-J4709)</f>
      </c>
      <c r="L4709" s="140" t="str">
        <f>IF(G4709=30,1,M4708)</f>
      </c>
      <c r="M4709" s="141" t="str">
        <f>L4709*(1-K4709)</f>
      </c>
    </row>
    <row r="4710">
      <c r="A4710" t="s">
        <v>148</v>
      </c>
      <c r="B4710" t="s">
        <v>172</v>
      </c>
      <c r="C4710" s="4" t="s">
        <v>173</v>
      </c>
      <c r="D4710" t="s">
        <v>166</v>
      </c>
      <c r="E4710" t="s">
        <v>451</v>
      </c>
      <c r="F4710" s="134" t="n">
        <v>2038</v>
      </c>
      <c r="G4710" s="135" t="n">
        <v>58</v>
      </c>
      <c r="H4710" s="136" t="n">
        <v>17842.0284904904</v>
      </c>
      <c r="I4710" s="137" t="n">
        <v>3756778.29899777</v>
      </c>
      <c r="J4710" s="138" t="str">
        <f>IF(I4710&gt;0,H4710/I4710,0)</f>
      </c>
      <c r="K4710" s="139" t="str">
        <f>1-EXP(-J4710)</f>
      </c>
      <c r="L4710" s="140" t="str">
        <f>IF(G4710=30,1,M4709)</f>
      </c>
      <c r="M4710" s="141" t="str">
        <f>L4710*(1-K4710)</f>
      </c>
    </row>
    <row r="4711">
      <c r="A4711" t="s">
        <v>148</v>
      </c>
      <c r="B4711" t="s">
        <v>172</v>
      </c>
      <c r="C4711" s="4" t="s">
        <v>173</v>
      </c>
      <c r="D4711" t="s">
        <v>166</v>
      </c>
      <c r="E4711" t="s">
        <v>451</v>
      </c>
      <c r="F4711" s="134" t="n">
        <v>2038</v>
      </c>
      <c r="G4711" s="135" t="n">
        <v>59</v>
      </c>
      <c r="H4711" s="136" t="n">
        <v>19096.412496638</v>
      </c>
      <c r="I4711" s="137" t="n">
        <v>3674412.17568899</v>
      </c>
      <c r="J4711" s="138" t="str">
        <f>IF(I4711&gt;0,H4711/I4711,0)</f>
      </c>
      <c r="K4711" s="139" t="str">
        <f>1-EXP(-J4711)</f>
      </c>
      <c r="L4711" s="140" t="str">
        <f>IF(G4711=30,1,M4710)</f>
      </c>
      <c r="M4711" s="141" t="str">
        <f>L4711*(1-K4711)</f>
      </c>
    </row>
    <row r="4712">
      <c r="A4712" t="s">
        <v>148</v>
      </c>
      <c r="B4712" t="s">
        <v>172</v>
      </c>
      <c r="C4712" s="4" t="s">
        <v>173</v>
      </c>
      <c r="D4712" t="s">
        <v>166</v>
      </c>
      <c r="E4712" t="s">
        <v>451</v>
      </c>
      <c r="F4712" s="134" t="n">
        <v>2038</v>
      </c>
      <c r="G4712" s="135" t="n">
        <v>60</v>
      </c>
      <c r="H4712" s="136" t="n">
        <v>20352.4061107053</v>
      </c>
      <c r="I4712" s="137" t="n">
        <v>3572806.96096145</v>
      </c>
      <c r="J4712" s="138" t="str">
        <f>IF(I4712&gt;0,H4712/I4712,0)</f>
      </c>
      <c r="K4712" s="139" t="str">
        <f>1-EXP(-J4712)</f>
      </c>
      <c r="L4712" s="140" t="str">
        <f>IF(G4712=30,1,M4711)</f>
      </c>
      <c r="M4712" s="141" t="str">
        <f>L4712*(1-K4712)</f>
      </c>
    </row>
    <row r="4713">
      <c r="A4713" t="s">
        <v>148</v>
      </c>
      <c r="B4713" t="s">
        <v>172</v>
      </c>
      <c r="C4713" s="4" t="s">
        <v>173</v>
      </c>
      <c r="D4713" t="s">
        <v>166</v>
      </c>
      <c r="E4713" t="s">
        <v>451</v>
      </c>
      <c r="F4713" s="134" t="n">
        <v>2038</v>
      </c>
      <c r="G4713" s="135" t="n">
        <v>61</v>
      </c>
      <c r="H4713" s="136" t="n">
        <v>21810.1483352519</v>
      </c>
      <c r="I4713" s="137" t="n">
        <v>3485154.90653359</v>
      </c>
      <c r="J4713" s="138" t="str">
        <f>IF(I4713&gt;0,H4713/I4713,0)</f>
      </c>
      <c r="K4713" s="139" t="str">
        <f>1-EXP(-J4713)</f>
      </c>
      <c r="L4713" s="140" t="str">
        <f>IF(G4713=30,1,M4712)</f>
      </c>
      <c r="M4713" s="141" t="str">
        <f>L4713*(1-K4713)</f>
      </c>
    </row>
    <row r="4714">
      <c r="A4714" t="s">
        <v>148</v>
      </c>
      <c r="B4714" t="s">
        <v>172</v>
      </c>
      <c r="C4714" s="4" t="s">
        <v>173</v>
      </c>
      <c r="D4714" t="s">
        <v>166</v>
      </c>
      <c r="E4714" t="s">
        <v>451</v>
      </c>
      <c r="F4714" s="134" t="n">
        <v>2038</v>
      </c>
      <c r="G4714" s="135" t="n">
        <v>62</v>
      </c>
      <c r="H4714" s="136" t="n">
        <v>23219.5549286206</v>
      </c>
      <c r="I4714" s="137" t="n">
        <v>3385853.62800809</v>
      </c>
      <c r="J4714" s="138" t="str">
        <f>IF(I4714&gt;0,H4714/I4714,0)</f>
      </c>
      <c r="K4714" s="139" t="str">
        <f>1-EXP(-J4714)</f>
      </c>
      <c r="L4714" s="140" t="str">
        <f>IF(G4714=30,1,M4713)</f>
      </c>
      <c r="M4714" s="141" t="str">
        <f>L4714*(1-K4714)</f>
      </c>
    </row>
    <row r="4715">
      <c r="A4715" t="s">
        <v>148</v>
      </c>
      <c r="B4715" t="s">
        <v>172</v>
      </c>
      <c r="C4715" s="4" t="s">
        <v>173</v>
      </c>
      <c r="D4715" t="s">
        <v>166</v>
      </c>
      <c r="E4715" t="s">
        <v>451</v>
      </c>
      <c r="F4715" s="134" t="n">
        <v>2038</v>
      </c>
      <c r="G4715" s="135" t="n">
        <v>63</v>
      </c>
      <c r="H4715" s="136" t="n">
        <v>24688.0532806139</v>
      </c>
      <c r="I4715" s="137" t="n">
        <v>3284587.77200914</v>
      </c>
      <c r="J4715" s="138" t="str">
        <f>IF(I4715&gt;0,H4715/I4715,0)</f>
      </c>
      <c r="K4715" s="139" t="str">
        <f>1-EXP(-J4715)</f>
      </c>
      <c r="L4715" s="140" t="str">
        <f>IF(G4715=30,1,M4714)</f>
      </c>
      <c r="M4715" s="141" t="str">
        <f>L4715*(1-K4715)</f>
      </c>
    </row>
    <row r="4716">
      <c r="A4716" t="s">
        <v>148</v>
      </c>
      <c r="B4716" t="s">
        <v>172</v>
      </c>
      <c r="C4716" s="4" t="s">
        <v>173</v>
      </c>
      <c r="D4716" t="s">
        <v>166</v>
      </c>
      <c r="E4716" t="s">
        <v>451</v>
      </c>
      <c r="F4716" s="134" t="n">
        <v>2038</v>
      </c>
      <c r="G4716" s="135" t="n">
        <v>64</v>
      </c>
      <c r="H4716" s="136" t="n">
        <v>26012.9395278719</v>
      </c>
      <c r="I4716" s="137" t="n">
        <v>3157441.95198872</v>
      </c>
      <c r="J4716" s="138" t="str">
        <f>IF(I4716&gt;0,H4716/I4716,0)</f>
      </c>
      <c r="K4716" s="139" t="str">
        <f>1-EXP(-J4716)</f>
      </c>
      <c r="L4716" s="140" t="str">
        <f>IF(G4716=30,1,M4715)</f>
      </c>
      <c r="M4716" s="141" t="str">
        <f>L4716*(1-K4716)</f>
      </c>
    </row>
    <row r="4717">
      <c r="A4717" t="s">
        <v>148</v>
      </c>
      <c r="B4717" t="s">
        <v>172</v>
      </c>
      <c r="C4717" s="4" t="s">
        <v>173</v>
      </c>
      <c r="D4717" t="s">
        <v>166</v>
      </c>
      <c r="E4717" t="s">
        <v>451</v>
      </c>
      <c r="F4717" s="134" t="n">
        <v>2038</v>
      </c>
      <c r="G4717" s="135" t="n">
        <v>65</v>
      </c>
      <c r="H4717" s="136" t="n">
        <v>26755.6461652943</v>
      </c>
      <c r="I4717" s="137" t="n">
        <v>3082431.96766829</v>
      </c>
      <c r="J4717" s="138" t="str">
        <f>IF(I4717&gt;0,H4717/I4717,0)</f>
      </c>
      <c r="K4717" s="139" t="str">
        <f>1-EXP(-J4717)</f>
      </c>
      <c r="L4717" s="140" t="str">
        <f>IF(G4717=30,1,M4716)</f>
      </c>
      <c r="M4717" s="141" t="str">
        <f>L4717*(1-K4717)</f>
      </c>
    </row>
    <row r="4718">
      <c r="A4718" t="s">
        <v>148</v>
      </c>
      <c r="B4718" t="s">
        <v>172</v>
      </c>
      <c r="C4718" s="4" t="s">
        <v>173</v>
      </c>
      <c r="D4718" t="s">
        <v>166</v>
      </c>
      <c r="E4718" t="s">
        <v>451</v>
      </c>
      <c r="F4718" s="134" t="n">
        <v>2038</v>
      </c>
      <c r="G4718" s="135" t="n">
        <v>66</v>
      </c>
      <c r="H4718" s="136" t="n">
        <v>27271.9249589097</v>
      </c>
      <c r="I4718" s="137" t="n">
        <v>2862932.95125991</v>
      </c>
      <c r="J4718" s="138" t="str">
        <f>IF(I4718&gt;0,H4718/I4718,0)</f>
      </c>
      <c r="K4718" s="139" t="str">
        <f>1-EXP(-J4718)</f>
      </c>
      <c r="L4718" s="140" t="str">
        <f>IF(G4718=30,1,M4717)</f>
      </c>
      <c r="M4718" s="141" t="str">
        <f>L4718*(1-K4718)</f>
      </c>
    </row>
    <row r="4719">
      <c r="A4719" t="s">
        <v>148</v>
      </c>
      <c r="B4719" t="s">
        <v>172</v>
      </c>
      <c r="C4719" s="4" t="s">
        <v>173</v>
      </c>
      <c r="D4719" t="s">
        <v>166</v>
      </c>
      <c r="E4719" t="s">
        <v>451</v>
      </c>
      <c r="F4719" s="134" t="n">
        <v>2038</v>
      </c>
      <c r="G4719" s="135" t="n">
        <v>67</v>
      </c>
      <c r="H4719" s="136" t="n">
        <v>28747.0700368482</v>
      </c>
      <c r="I4719" s="137" t="n">
        <v>2749251.48011651</v>
      </c>
      <c r="J4719" s="138" t="str">
        <f>IF(I4719&gt;0,H4719/I4719,0)</f>
      </c>
      <c r="K4719" s="139" t="str">
        <f>1-EXP(-J4719)</f>
      </c>
      <c r="L4719" s="140" t="str">
        <f>IF(G4719=30,1,M4718)</f>
      </c>
      <c r="M4719" s="141" t="str">
        <f>L4719*(1-K4719)</f>
      </c>
    </row>
    <row r="4720">
      <c r="A4720" t="s">
        <v>148</v>
      </c>
      <c r="B4720" t="s">
        <v>172</v>
      </c>
      <c r="C4720" s="4" t="s">
        <v>173</v>
      </c>
      <c r="D4720" t="s">
        <v>166</v>
      </c>
      <c r="E4720" t="s">
        <v>451</v>
      </c>
      <c r="F4720" s="134" t="n">
        <v>2038</v>
      </c>
      <c r="G4720" s="135" t="n">
        <v>68</v>
      </c>
      <c r="H4720" s="136" t="n">
        <v>30303.1747351694</v>
      </c>
      <c r="I4720" s="137" t="n">
        <v>2638204.42884079</v>
      </c>
      <c r="J4720" s="138" t="str">
        <f>IF(I4720&gt;0,H4720/I4720,0)</f>
      </c>
      <c r="K4720" s="139" t="str">
        <f>1-EXP(-J4720)</f>
      </c>
      <c r="L4720" s="140" t="str">
        <f>IF(G4720=30,1,M4719)</f>
      </c>
      <c r="M4720" s="141" t="str">
        <f>L4720*(1-K4720)</f>
      </c>
    </row>
    <row r="4721">
      <c r="A4721" t="s">
        <v>148</v>
      </c>
      <c r="B4721" t="s">
        <v>172</v>
      </c>
      <c r="C4721" s="4" t="s">
        <v>173</v>
      </c>
      <c r="D4721" t="s">
        <v>166</v>
      </c>
      <c r="E4721" t="s">
        <v>451</v>
      </c>
      <c r="F4721" s="134" t="n">
        <v>2038</v>
      </c>
      <c r="G4721" s="135" t="n">
        <v>69</v>
      </c>
      <c r="H4721" s="136" t="n">
        <v>31800.7456819291</v>
      </c>
      <c r="I4721" s="137" t="n">
        <v>2518355.15885052</v>
      </c>
      <c r="J4721" s="138" t="str">
        <f>IF(I4721&gt;0,H4721/I4721,0)</f>
      </c>
      <c r="K4721" s="139" t="str">
        <f>1-EXP(-J4721)</f>
      </c>
      <c r="L4721" s="140" t="str">
        <f>IF(G4721=30,1,M4720)</f>
      </c>
      <c r="M4721" s="141" t="str">
        <f>L4721*(1-K4721)</f>
      </c>
    </row>
    <row r="4722">
      <c r="A4722" t="s">
        <v>148</v>
      </c>
      <c r="B4722" t="s">
        <v>172</v>
      </c>
      <c r="C4722" s="4" t="s">
        <v>173</v>
      </c>
      <c r="D4722" t="s">
        <v>166</v>
      </c>
      <c r="E4722" t="s">
        <v>451</v>
      </c>
      <c r="F4722" s="134" t="n">
        <v>2039</v>
      </c>
      <c r="G4722" s="135" t="n">
        <v>30</v>
      </c>
      <c r="H4722" s="136" t="n">
        <v>769.361175665237</v>
      </c>
      <c r="I4722" s="137" t="n">
        <v>4690541.91324794</v>
      </c>
      <c r="J4722" s="138" t="str">
        <f>IF(I4722&gt;0,H4722/I4722,0)</f>
      </c>
      <c r="K4722" s="139" t="str">
        <f>1-EXP(-J4722)</f>
      </c>
      <c r="L4722" s="140" t="str">
        <f>IF(G4722=30,1,M4721)</f>
      </c>
      <c r="M4722" s="141" t="str">
        <f>L4722*(1-K4722)</f>
      </c>
    </row>
    <row r="4723">
      <c r="A4723" t="s">
        <v>148</v>
      </c>
      <c r="B4723" t="s">
        <v>172</v>
      </c>
      <c r="C4723" s="4" t="s">
        <v>173</v>
      </c>
      <c r="D4723" t="s">
        <v>166</v>
      </c>
      <c r="E4723" t="s">
        <v>451</v>
      </c>
      <c r="F4723" s="134" t="n">
        <v>2039</v>
      </c>
      <c r="G4723" s="135" t="n">
        <v>31</v>
      </c>
      <c r="H4723" s="136" t="n">
        <v>981.389242531186</v>
      </c>
      <c r="I4723" s="137" t="n">
        <v>4647899.93412849</v>
      </c>
      <c r="J4723" s="138" t="str">
        <f>IF(I4723&gt;0,H4723/I4723,0)</f>
      </c>
      <c r="K4723" s="139" t="str">
        <f>1-EXP(-J4723)</f>
      </c>
      <c r="L4723" s="140" t="str">
        <f>IF(G4723=30,1,M4722)</f>
      </c>
      <c r="M4723" s="141" t="str">
        <f>L4723*(1-K4723)</f>
      </c>
    </row>
    <row r="4724">
      <c r="A4724" t="s">
        <v>148</v>
      </c>
      <c r="B4724" t="s">
        <v>172</v>
      </c>
      <c r="C4724" s="4" t="s">
        <v>173</v>
      </c>
      <c r="D4724" t="s">
        <v>166</v>
      </c>
      <c r="E4724" t="s">
        <v>451</v>
      </c>
      <c r="F4724" s="134" t="n">
        <v>2039</v>
      </c>
      <c r="G4724" s="135" t="n">
        <v>32</v>
      </c>
      <c r="H4724" s="136" t="n">
        <v>1089.66824528788</v>
      </c>
      <c r="I4724" s="137" t="n">
        <v>4674270.27380602</v>
      </c>
      <c r="J4724" s="138" t="str">
        <f>IF(I4724&gt;0,H4724/I4724,0)</f>
      </c>
      <c r="K4724" s="139" t="str">
        <f>1-EXP(-J4724)</f>
      </c>
      <c r="L4724" s="140" t="str">
        <f>IF(G4724=30,1,M4723)</f>
      </c>
      <c r="M4724" s="141" t="str">
        <f>L4724*(1-K4724)</f>
      </c>
    </row>
    <row r="4725">
      <c r="A4725" t="s">
        <v>148</v>
      </c>
      <c r="B4725" t="s">
        <v>172</v>
      </c>
      <c r="C4725" s="4" t="s">
        <v>173</v>
      </c>
      <c r="D4725" t="s">
        <v>166</v>
      </c>
      <c r="E4725" t="s">
        <v>451</v>
      </c>
      <c r="F4725" s="134" t="n">
        <v>2039</v>
      </c>
      <c r="G4725" s="135" t="n">
        <v>33</v>
      </c>
      <c r="H4725" s="136" t="n">
        <v>1133.44078185531</v>
      </c>
      <c r="I4725" s="137" t="n">
        <v>4591292.84707735</v>
      </c>
      <c r="J4725" s="138" t="str">
        <f>IF(I4725&gt;0,H4725/I4725,0)</f>
      </c>
      <c r="K4725" s="139" t="str">
        <f>1-EXP(-J4725)</f>
      </c>
      <c r="L4725" s="140" t="str">
        <f>IF(G4725=30,1,M4724)</f>
      </c>
      <c r="M4725" s="141" t="str">
        <f>L4725*(1-K4725)</f>
      </c>
    </row>
    <row r="4726">
      <c r="A4726" t="s">
        <v>148</v>
      </c>
      <c r="B4726" t="s">
        <v>172</v>
      </c>
      <c r="C4726" s="4" t="s">
        <v>173</v>
      </c>
      <c r="D4726" t="s">
        <v>166</v>
      </c>
      <c r="E4726" t="s">
        <v>451</v>
      </c>
      <c r="F4726" s="134" t="n">
        <v>2039</v>
      </c>
      <c r="G4726" s="135" t="n">
        <v>34</v>
      </c>
      <c r="H4726" s="136" t="n">
        <v>1191.77410170158</v>
      </c>
      <c r="I4726" s="137" t="n">
        <v>4530145.24943812</v>
      </c>
      <c r="J4726" s="138" t="str">
        <f>IF(I4726&gt;0,H4726/I4726,0)</f>
      </c>
      <c r="K4726" s="139" t="str">
        <f>1-EXP(-J4726)</f>
      </c>
      <c r="L4726" s="140" t="str">
        <f>IF(G4726=30,1,M4725)</f>
      </c>
      <c r="M4726" s="141" t="str">
        <f>L4726*(1-K4726)</f>
      </c>
    </row>
    <row r="4727">
      <c r="A4727" t="s">
        <v>148</v>
      </c>
      <c r="B4727" t="s">
        <v>172</v>
      </c>
      <c r="C4727" s="4" t="s">
        <v>173</v>
      </c>
      <c r="D4727" t="s">
        <v>166</v>
      </c>
      <c r="E4727" t="s">
        <v>451</v>
      </c>
      <c r="F4727" s="134" t="n">
        <v>2039</v>
      </c>
      <c r="G4727" s="135" t="n">
        <v>35</v>
      </c>
      <c r="H4727" s="136" t="n">
        <v>1549.14935656664</v>
      </c>
      <c r="I4727" s="137" t="n">
        <v>4401342.00247646</v>
      </c>
      <c r="J4727" s="138" t="str">
        <f>IF(I4727&gt;0,H4727/I4727,0)</f>
      </c>
      <c r="K4727" s="139" t="str">
        <f>1-EXP(-J4727)</f>
      </c>
      <c r="L4727" s="140" t="str">
        <f>IF(G4727=30,1,M4726)</f>
      </c>
      <c r="M4727" s="141" t="str">
        <f>L4727*(1-K4727)</f>
      </c>
    </row>
    <row r="4728">
      <c r="A4728" t="s">
        <v>148</v>
      </c>
      <c r="B4728" t="s">
        <v>172</v>
      </c>
      <c r="C4728" s="4" t="s">
        <v>173</v>
      </c>
      <c r="D4728" t="s">
        <v>166</v>
      </c>
      <c r="E4728" t="s">
        <v>451</v>
      </c>
      <c r="F4728" s="134" t="n">
        <v>2039</v>
      </c>
      <c r="G4728" s="135" t="n">
        <v>36</v>
      </c>
      <c r="H4728" s="136" t="n">
        <v>1769.36452529442</v>
      </c>
      <c r="I4728" s="137" t="n">
        <v>4334969.85016093</v>
      </c>
      <c r="J4728" s="138" t="str">
        <f>IF(I4728&gt;0,H4728/I4728,0)</f>
      </c>
      <c r="K4728" s="139" t="str">
        <f>1-EXP(-J4728)</f>
      </c>
      <c r="L4728" s="140" t="str">
        <f>IF(G4728=30,1,M4727)</f>
      </c>
      <c r="M4728" s="141" t="str">
        <f>L4728*(1-K4728)</f>
      </c>
    </row>
    <row r="4729">
      <c r="A4729" t="s">
        <v>148</v>
      </c>
      <c r="B4729" t="s">
        <v>172</v>
      </c>
      <c r="C4729" s="4" t="s">
        <v>173</v>
      </c>
      <c r="D4729" t="s">
        <v>166</v>
      </c>
      <c r="E4729" t="s">
        <v>451</v>
      </c>
      <c r="F4729" s="134" t="n">
        <v>2039</v>
      </c>
      <c r="G4729" s="135" t="n">
        <v>37</v>
      </c>
      <c r="H4729" s="136" t="n">
        <v>2039.55939983773</v>
      </c>
      <c r="I4729" s="137" t="n">
        <v>4311824.7347327</v>
      </c>
      <c r="J4729" s="138" t="str">
        <f>IF(I4729&gt;0,H4729/I4729,0)</f>
      </c>
      <c r="K4729" s="139" t="str">
        <f>1-EXP(-J4729)</f>
      </c>
      <c r="L4729" s="140" t="str">
        <f>IF(G4729=30,1,M4728)</f>
      </c>
      <c r="M4729" s="141" t="str">
        <f>L4729*(1-K4729)</f>
      </c>
    </row>
    <row r="4730">
      <c r="A4730" t="s">
        <v>148</v>
      </c>
      <c r="B4730" t="s">
        <v>172</v>
      </c>
      <c r="C4730" s="4" t="s">
        <v>173</v>
      </c>
      <c r="D4730" t="s">
        <v>166</v>
      </c>
      <c r="E4730" t="s">
        <v>451</v>
      </c>
      <c r="F4730" s="134" t="n">
        <v>2039</v>
      </c>
      <c r="G4730" s="135" t="n">
        <v>38</v>
      </c>
      <c r="H4730" s="136" t="n">
        <v>2186.59157117496</v>
      </c>
      <c r="I4730" s="137" t="n">
        <v>4290308.53000059</v>
      </c>
      <c r="J4730" s="138" t="str">
        <f>IF(I4730&gt;0,H4730/I4730,0)</f>
      </c>
      <c r="K4730" s="139" t="str">
        <f>1-EXP(-J4730)</f>
      </c>
      <c r="L4730" s="140" t="str">
        <f>IF(G4730=30,1,M4729)</f>
      </c>
      <c r="M4730" s="141" t="str">
        <f>L4730*(1-K4730)</f>
      </c>
    </row>
    <row r="4731">
      <c r="A4731" t="s">
        <v>148</v>
      </c>
      <c r="B4731" t="s">
        <v>172</v>
      </c>
      <c r="C4731" s="4" t="s">
        <v>173</v>
      </c>
      <c r="D4731" t="s">
        <v>166</v>
      </c>
      <c r="E4731" t="s">
        <v>451</v>
      </c>
      <c r="F4731" s="134" t="n">
        <v>2039</v>
      </c>
      <c r="G4731" s="135" t="n">
        <v>39</v>
      </c>
      <c r="H4731" s="136" t="n">
        <v>2350.1672281558</v>
      </c>
      <c r="I4731" s="137" t="n">
        <v>4268249.17254837</v>
      </c>
      <c r="J4731" s="138" t="str">
        <f>IF(I4731&gt;0,H4731/I4731,0)</f>
      </c>
      <c r="K4731" s="139" t="str">
        <f>1-EXP(-J4731)</f>
      </c>
      <c r="L4731" s="140" t="str">
        <f>IF(G4731=30,1,M4730)</f>
      </c>
      <c r="M4731" s="141" t="str">
        <f>L4731*(1-K4731)</f>
      </c>
    </row>
    <row r="4732">
      <c r="A4732" t="s">
        <v>148</v>
      </c>
      <c r="B4732" t="s">
        <v>172</v>
      </c>
      <c r="C4732" s="4" t="s">
        <v>173</v>
      </c>
      <c r="D4732" t="s">
        <v>166</v>
      </c>
      <c r="E4732" t="s">
        <v>451</v>
      </c>
      <c r="F4732" s="134" t="n">
        <v>2039</v>
      </c>
      <c r="G4732" s="135" t="n">
        <v>40</v>
      </c>
      <c r="H4732" s="136" t="n">
        <v>3171.21487489211</v>
      </c>
      <c r="I4732" s="137" t="n">
        <v>4285201.44523647</v>
      </c>
      <c r="J4732" s="138" t="str">
        <f>IF(I4732&gt;0,H4732/I4732,0)</f>
      </c>
      <c r="K4732" s="139" t="str">
        <f>1-EXP(-J4732)</f>
      </c>
      <c r="L4732" s="140" t="str">
        <f>IF(G4732=30,1,M4731)</f>
      </c>
      <c r="M4732" s="141" t="str">
        <f>L4732*(1-K4732)</f>
      </c>
    </row>
    <row r="4733">
      <c r="A4733" t="s">
        <v>148</v>
      </c>
      <c r="B4733" t="s">
        <v>172</v>
      </c>
      <c r="C4733" s="4" t="s">
        <v>173</v>
      </c>
      <c r="D4733" t="s">
        <v>166</v>
      </c>
      <c r="E4733" t="s">
        <v>451</v>
      </c>
      <c r="F4733" s="134" t="n">
        <v>2039</v>
      </c>
      <c r="G4733" s="135" t="n">
        <v>41</v>
      </c>
      <c r="H4733" s="136" t="n">
        <v>3542.15955321581</v>
      </c>
      <c r="I4733" s="137" t="n">
        <v>4339788.16117474</v>
      </c>
      <c r="J4733" s="138" t="str">
        <f>IF(I4733&gt;0,H4733/I4733,0)</f>
      </c>
      <c r="K4733" s="139" t="str">
        <f>1-EXP(-J4733)</f>
      </c>
      <c r="L4733" s="140" t="str">
        <f>IF(G4733=30,1,M4732)</f>
      </c>
      <c r="M4733" s="141" t="str">
        <f>L4733*(1-K4733)</f>
      </c>
    </row>
    <row r="4734">
      <c r="A4734" t="s">
        <v>148</v>
      </c>
      <c r="B4734" t="s">
        <v>172</v>
      </c>
      <c r="C4734" s="4" t="s">
        <v>173</v>
      </c>
      <c r="D4734" t="s">
        <v>166</v>
      </c>
      <c r="E4734" t="s">
        <v>451</v>
      </c>
      <c r="F4734" s="134" t="n">
        <v>2039</v>
      </c>
      <c r="G4734" s="135" t="n">
        <v>42</v>
      </c>
      <c r="H4734" s="136" t="n">
        <v>4166.82095125061</v>
      </c>
      <c r="I4734" s="137" t="n">
        <v>4471544.75524761</v>
      </c>
      <c r="J4734" s="138" t="str">
        <f>IF(I4734&gt;0,H4734/I4734,0)</f>
      </c>
      <c r="K4734" s="139" t="str">
        <f>1-EXP(-J4734)</f>
      </c>
      <c r="L4734" s="140" t="str">
        <f>IF(G4734=30,1,M4733)</f>
      </c>
      <c r="M4734" s="141" t="str">
        <f>L4734*(1-K4734)</f>
      </c>
    </row>
    <row r="4735">
      <c r="A4735" t="s">
        <v>148</v>
      </c>
      <c r="B4735" t="s">
        <v>172</v>
      </c>
      <c r="C4735" s="4" t="s">
        <v>173</v>
      </c>
      <c r="D4735" t="s">
        <v>166</v>
      </c>
      <c r="E4735" t="s">
        <v>451</v>
      </c>
      <c r="F4735" s="134" t="n">
        <v>2039</v>
      </c>
      <c r="G4735" s="135" t="n">
        <v>43</v>
      </c>
      <c r="H4735" s="136" t="n">
        <v>4478.30554603676</v>
      </c>
      <c r="I4735" s="137" t="n">
        <v>4424024.71661839</v>
      </c>
      <c r="J4735" s="138" t="str">
        <f>IF(I4735&gt;0,H4735/I4735,0)</f>
      </c>
      <c r="K4735" s="139" t="str">
        <f>1-EXP(-J4735)</f>
      </c>
      <c r="L4735" s="140" t="str">
        <f>IF(G4735=30,1,M4734)</f>
      </c>
      <c r="M4735" s="141" t="str">
        <f>L4735*(1-K4735)</f>
      </c>
    </row>
    <row r="4736">
      <c r="A4736" t="s">
        <v>148</v>
      </c>
      <c r="B4736" t="s">
        <v>172</v>
      </c>
      <c r="C4736" s="4" t="s">
        <v>173</v>
      </c>
      <c r="D4736" t="s">
        <v>166</v>
      </c>
      <c r="E4736" t="s">
        <v>451</v>
      </c>
      <c r="F4736" s="134" t="n">
        <v>2039</v>
      </c>
      <c r="G4736" s="135" t="n">
        <v>44</v>
      </c>
      <c r="H4736" s="136" t="n">
        <v>4792.18573516458</v>
      </c>
      <c r="I4736" s="137" t="n">
        <v>4346349.48429738</v>
      </c>
      <c r="J4736" s="138" t="str">
        <f>IF(I4736&gt;0,H4736/I4736,0)</f>
      </c>
      <c r="K4736" s="139" t="str">
        <f>1-EXP(-J4736)</f>
      </c>
      <c r="L4736" s="140" t="str">
        <f>IF(G4736=30,1,M4735)</f>
      </c>
      <c r="M4736" s="141" t="str">
        <f>L4736*(1-K4736)</f>
      </c>
    </row>
    <row r="4737">
      <c r="A4737" t="s">
        <v>148</v>
      </c>
      <c r="B4737" t="s">
        <v>172</v>
      </c>
      <c r="C4737" s="4" t="s">
        <v>173</v>
      </c>
      <c r="D4737" t="s">
        <v>166</v>
      </c>
      <c r="E4737" t="s">
        <v>451</v>
      </c>
      <c r="F4737" s="134" t="n">
        <v>2039</v>
      </c>
      <c r="G4737" s="135" t="n">
        <v>45</v>
      </c>
      <c r="H4737" s="136" t="n">
        <v>6067.21409050192</v>
      </c>
      <c r="I4737" s="137" t="n">
        <v>4283611.29203569</v>
      </c>
      <c r="J4737" s="138" t="str">
        <f>IF(I4737&gt;0,H4737/I4737,0)</f>
      </c>
      <c r="K4737" s="139" t="str">
        <f>1-EXP(-J4737)</f>
      </c>
      <c r="L4737" s="140" t="str">
        <f>IF(G4737=30,1,M4736)</f>
      </c>
      <c r="M4737" s="141" t="str">
        <f>L4737*(1-K4737)</f>
      </c>
    </row>
    <row r="4738">
      <c r="A4738" t="s">
        <v>148</v>
      </c>
      <c r="B4738" t="s">
        <v>172</v>
      </c>
      <c r="C4738" s="4" t="s">
        <v>173</v>
      </c>
      <c r="D4738" t="s">
        <v>166</v>
      </c>
      <c r="E4738" t="s">
        <v>451</v>
      </c>
      <c r="F4738" s="134" t="n">
        <v>2039</v>
      </c>
      <c r="G4738" s="135" t="n">
        <v>46</v>
      </c>
      <c r="H4738" s="136" t="n">
        <v>6528.01098923355</v>
      </c>
      <c r="I4738" s="137" t="n">
        <v>4222846.67164025</v>
      </c>
      <c r="J4738" s="138" t="str">
        <f>IF(I4738&gt;0,H4738/I4738,0)</f>
      </c>
      <c r="K4738" s="139" t="str">
        <f>1-EXP(-J4738)</f>
      </c>
      <c r="L4738" s="140" t="str">
        <f>IF(G4738=30,1,M4737)</f>
      </c>
      <c r="M4738" s="141" t="str">
        <f>L4738*(1-K4738)</f>
      </c>
    </row>
    <row r="4739">
      <c r="A4739" t="s">
        <v>148</v>
      </c>
      <c r="B4739" t="s">
        <v>172</v>
      </c>
      <c r="C4739" s="4" t="s">
        <v>173</v>
      </c>
      <c r="D4739" t="s">
        <v>166</v>
      </c>
      <c r="E4739" t="s">
        <v>451</v>
      </c>
      <c r="F4739" s="134" t="n">
        <v>2039</v>
      </c>
      <c r="G4739" s="135" t="n">
        <v>47</v>
      </c>
      <c r="H4739" s="136" t="n">
        <v>7191.05180416301</v>
      </c>
      <c r="I4739" s="137" t="n">
        <v>4251539.66805107</v>
      </c>
      <c r="J4739" s="138" t="str">
        <f>IF(I4739&gt;0,H4739/I4739,0)</f>
      </c>
      <c r="K4739" s="139" t="str">
        <f>1-EXP(-J4739)</f>
      </c>
      <c r="L4739" s="140" t="str">
        <f>IF(G4739=30,1,M4738)</f>
      </c>
      <c r="M4739" s="141" t="str">
        <f>L4739*(1-K4739)</f>
      </c>
    </row>
    <row r="4740">
      <c r="A4740" t="s">
        <v>148</v>
      </c>
      <c r="B4740" t="s">
        <v>172</v>
      </c>
      <c r="C4740" s="4" t="s">
        <v>173</v>
      </c>
      <c r="D4740" t="s">
        <v>166</v>
      </c>
      <c r="E4740" t="s">
        <v>451</v>
      </c>
      <c r="F4740" s="134" t="n">
        <v>2039</v>
      </c>
      <c r="G4740" s="135" t="n">
        <v>48</v>
      </c>
      <c r="H4740" s="136" t="n">
        <v>7899.26708885236</v>
      </c>
      <c r="I4740" s="137" t="n">
        <v>4259878.27902596</v>
      </c>
      <c r="J4740" s="138" t="str">
        <f>IF(I4740&gt;0,H4740/I4740,0)</f>
      </c>
      <c r="K4740" s="139" t="str">
        <f>1-EXP(-J4740)</f>
      </c>
      <c r="L4740" s="140" t="str">
        <f>IF(G4740=30,1,M4739)</f>
      </c>
      <c r="M4740" s="141" t="str">
        <f>L4740*(1-K4740)</f>
      </c>
    </row>
    <row r="4741">
      <c r="A4741" t="s">
        <v>148</v>
      </c>
      <c r="B4741" t="s">
        <v>172</v>
      </c>
      <c r="C4741" s="4" t="s">
        <v>173</v>
      </c>
      <c r="D4741" t="s">
        <v>166</v>
      </c>
      <c r="E4741" t="s">
        <v>451</v>
      </c>
      <c r="F4741" s="134" t="n">
        <v>2039</v>
      </c>
      <c r="G4741" s="135" t="n">
        <v>49</v>
      </c>
      <c r="H4741" s="136" t="n">
        <v>11668.8655225456</v>
      </c>
      <c r="I4741" s="137" t="n">
        <v>6266802.89030235</v>
      </c>
      <c r="J4741" s="138" t="str">
        <f>IF(I4741&gt;0,H4741/I4741,0)</f>
      </c>
      <c r="K4741" s="139" t="str">
        <f>1-EXP(-J4741)</f>
      </c>
      <c r="L4741" s="140" t="str">
        <f>IF(G4741=30,1,M4740)</f>
      </c>
      <c r="M4741" s="141" t="str">
        <f>L4741*(1-K4741)</f>
      </c>
    </row>
    <row r="4742">
      <c r="A4742" t="s">
        <v>148</v>
      </c>
      <c r="B4742" t="s">
        <v>172</v>
      </c>
      <c r="C4742" s="4" t="s">
        <v>173</v>
      </c>
      <c r="D4742" t="s">
        <v>166</v>
      </c>
      <c r="E4742" t="s">
        <v>451</v>
      </c>
      <c r="F4742" s="134" t="n">
        <v>2039</v>
      </c>
      <c r="G4742" s="135" t="n">
        <v>50</v>
      </c>
      <c r="H4742" s="136" t="n">
        <v>9826.80807286</v>
      </c>
      <c r="I4742" s="137" t="n">
        <v>4198055.33086579</v>
      </c>
      <c r="J4742" s="138" t="str">
        <f>IF(I4742&gt;0,H4742/I4742,0)</f>
      </c>
      <c r="K4742" s="139" t="str">
        <f>1-EXP(-J4742)</f>
      </c>
      <c r="L4742" s="140" t="str">
        <f>IF(G4742=30,1,M4741)</f>
      </c>
      <c r="M4742" s="141" t="str">
        <f>L4742*(1-K4742)</f>
      </c>
    </row>
    <row r="4743">
      <c r="A4743" t="s">
        <v>148</v>
      </c>
      <c r="B4743" t="s">
        <v>172</v>
      </c>
      <c r="C4743" s="4" t="s">
        <v>173</v>
      </c>
      <c r="D4743" t="s">
        <v>166</v>
      </c>
      <c r="E4743" t="s">
        <v>451</v>
      </c>
      <c r="F4743" s="134" t="n">
        <v>2039</v>
      </c>
      <c r="G4743" s="135" t="n">
        <v>51</v>
      </c>
      <c r="H4743" s="136" t="n">
        <v>10670.495109893</v>
      </c>
      <c r="I4743" s="137" t="n">
        <v>4168613.70201564</v>
      </c>
      <c r="J4743" s="138" t="str">
        <f>IF(I4743&gt;0,H4743/I4743,0)</f>
      </c>
      <c r="K4743" s="139" t="str">
        <f>1-EXP(-J4743)</f>
      </c>
      <c r="L4743" s="140" t="str">
        <f>IF(G4743=30,1,M4742)</f>
      </c>
      <c r="M4743" s="141" t="str">
        <f>L4743*(1-K4743)</f>
      </c>
    </row>
    <row r="4744">
      <c r="A4744" t="s">
        <v>148</v>
      </c>
      <c r="B4744" t="s">
        <v>172</v>
      </c>
      <c r="C4744" s="4" t="s">
        <v>173</v>
      </c>
      <c r="D4744" t="s">
        <v>166</v>
      </c>
      <c r="E4744" t="s">
        <v>451</v>
      </c>
      <c r="F4744" s="134" t="n">
        <v>2039</v>
      </c>
      <c r="G4744" s="135" t="n">
        <v>52</v>
      </c>
      <c r="H4744" s="136" t="n">
        <v>11276.4465055266</v>
      </c>
      <c r="I4744" s="137" t="n">
        <v>4027445.52375485</v>
      </c>
      <c r="J4744" s="138" t="str">
        <f>IF(I4744&gt;0,H4744/I4744,0)</f>
      </c>
      <c r="K4744" s="139" t="str">
        <f>1-EXP(-J4744)</f>
      </c>
      <c r="L4744" s="140" t="str">
        <f>IF(G4744=30,1,M4743)</f>
      </c>
      <c r="M4744" s="141" t="str">
        <f>L4744*(1-K4744)</f>
      </c>
    </row>
    <row r="4745">
      <c r="A4745" t="s">
        <v>148</v>
      </c>
      <c r="B4745" t="s">
        <v>172</v>
      </c>
      <c r="C4745" s="4" t="s">
        <v>173</v>
      </c>
      <c r="D4745" t="s">
        <v>166</v>
      </c>
      <c r="E4745" t="s">
        <v>451</v>
      </c>
      <c r="F4745" s="134" t="n">
        <v>2039</v>
      </c>
      <c r="G4745" s="135" t="n">
        <v>53</v>
      </c>
      <c r="H4745" s="136" t="n">
        <v>12166.9057847479</v>
      </c>
      <c r="I4745" s="137" t="n">
        <v>3979506.84027636</v>
      </c>
      <c r="J4745" s="138" t="str">
        <f>IF(I4745&gt;0,H4745/I4745,0)</f>
      </c>
      <c r="K4745" s="139" t="str">
        <f>1-EXP(-J4745)</f>
      </c>
      <c r="L4745" s="140" t="str">
        <f>IF(G4745=30,1,M4744)</f>
      </c>
      <c r="M4745" s="141" t="str">
        <f>L4745*(1-K4745)</f>
      </c>
    </row>
    <row r="4746">
      <c r="A4746" t="s">
        <v>148</v>
      </c>
      <c r="B4746" t="s">
        <v>172</v>
      </c>
      <c r="C4746" s="4" t="s">
        <v>173</v>
      </c>
      <c r="D4746" t="s">
        <v>166</v>
      </c>
      <c r="E4746" t="s">
        <v>451</v>
      </c>
      <c r="F4746" s="134" t="n">
        <v>2039</v>
      </c>
      <c r="G4746" s="135" t="n">
        <v>54</v>
      </c>
      <c r="H4746" s="136" t="n">
        <v>13410.9792940363</v>
      </c>
      <c r="I4746" s="137" t="n">
        <v>4019758.94650913</v>
      </c>
      <c r="J4746" s="138" t="str">
        <f>IF(I4746&gt;0,H4746/I4746,0)</f>
      </c>
      <c r="K4746" s="139" t="str">
        <f>1-EXP(-J4746)</f>
      </c>
      <c r="L4746" s="140" t="str">
        <f>IF(G4746=30,1,M4745)</f>
      </c>
      <c r="M4746" s="141" t="str">
        <f>L4746*(1-K4746)</f>
      </c>
    </row>
    <row r="4747">
      <c r="A4747" t="s">
        <v>148</v>
      </c>
      <c r="B4747" t="s">
        <v>172</v>
      </c>
      <c r="C4747" s="4" t="s">
        <v>173</v>
      </c>
      <c r="D4747" t="s">
        <v>166</v>
      </c>
      <c r="E4747" t="s">
        <v>451</v>
      </c>
      <c r="F4747" s="134" t="n">
        <v>2039</v>
      </c>
      <c r="G4747" s="135" t="n">
        <v>55</v>
      </c>
      <c r="H4747" s="136" t="n">
        <v>14764.3529788485</v>
      </c>
      <c r="I4747" s="137" t="n">
        <v>4081935.5440773</v>
      </c>
      <c r="J4747" s="138" t="str">
        <f>IF(I4747&gt;0,H4747/I4747,0)</f>
      </c>
      <c r="K4747" s="139" t="str">
        <f>1-EXP(-J4747)</f>
      </c>
      <c r="L4747" s="140" t="str">
        <f>IF(G4747=30,1,M4746)</f>
      </c>
      <c r="M4747" s="141" t="str">
        <f>L4747*(1-K4747)</f>
      </c>
    </row>
    <row r="4748">
      <c r="A4748" t="s">
        <v>148</v>
      </c>
      <c r="B4748" t="s">
        <v>172</v>
      </c>
      <c r="C4748" s="4" t="s">
        <v>173</v>
      </c>
      <c r="D4748" t="s">
        <v>166</v>
      </c>
      <c r="E4748" t="s">
        <v>451</v>
      </c>
      <c r="F4748" s="134" t="n">
        <v>2039</v>
      </c>
      <c r="G4748" s="135" t="n">
        <v>56</v>
      </c>
      <c r="H4748" s="136" t="n">
        <v>15901.8074650523</v>
      </c>
      <c r="I4748" s="137" t="n">
        <v>4038609.84452676</v>
      </c>
      <c r="J4748" s="138" t="str">
        <f>IF(I4748&gt;0,H4748/I4748,0)</f>
      </c>
      <c r="K4748" s="139" t="str">
        <f>1-EXP(-J4748)</f>
      </c>
      <c r="L4748" s="140" t="str">
        <f>IF(G4748=30,1,M4747)</f>
      </c>
      <c r="M4748" s="141" t="str">
        <f>L4748*(1-K4748)</f>
      </c>
    </row>
    <row r="4749">
      <c r="A4749" t="s">
        <v>148</v>
      </c>
      <c r="B4749" t="s">
        <v>172</v>
      </c>
      <c r="C4749" s="4" t="s">
        <v>173</v>
      </c>
      <c r="D4749" t="s">
        <v>166</v>
      </c>
      <c r="E4749" t="s">
        <v>451</v>
      </c>
      <c r="F4749" s="134" t="n">
        <v>2039</v>
      </c>
      <c r="G4749" s="135" t="n">
        <v>57</v>
      </c>
      <c r="H4749" s="136" t="n">
        <v>16731.8975030185</v>
      </c>
      <c r="I4749" s="137" t="n">
        <v>3888270.54666932</v>
      </c>
      <c r="J4749" s="138" t="str">
        <f>IF(I4749&gt;0,H4749/I4749,0)</f>
      </c>
      <c r="K4749" s="139" t="str">
        <f>1-EXP(-J4749)</f>
      </c>
      <c r="L4749" s="140" t="str">
        <f>IF(G4749=30,1,M4748)</f>
      </c>
      <c r="M4749" s="141" t="str">
        <f>L4749*(1-K4749)</f>
      </c>
    </row>
    <row r="4750">
      <c r="A4750" t="s">
        <v>148</v>
      </c>
      <c r="B4750" t="s">
        <v>172</v>
      </c>
      <c r="C4750" s="4" t="s">
        <v>173</v>
      </c>
      <c r="D4750" t="s">
        <v>166</v>
      </c>
      <c r="E4750" t="s">
        <v>451</v>
      </c>
      <c r="F4750" s="134" t="n">
        <v>2039</v>
      </c>
      <c r="G4750" s="135" t="n">
        <v>58</v>
      </c>
      <c r="H4750" s="136" t="n">
        <v>17855.6165514888</v>
      </c>
      <c r="I4750" s="137" t="n">
        <v>3795986.98230767</v>
      </c>
      <c r="J4750" s="138" t="str">
        <f>IF(I4750&gt;0,H4750/I4750,0)</f>
      </c>
      <c r="K4750" s="139" t="str">
        <f>1-EXP(-J4750)</f>
      </c>
      <c r="L4750" s="140" t="str">
        <f>IF(G4750=30,1,M4749)</f>
      </c>
      <c r="M4750" s="141" t="str">
        <f>L4750*(1-K4750)</f>
      </c>
    </row>
    <row r="4751">
      <c r="A4751" t="s">
        <v>148</v>
      </c>
      <c r="B4751" t="s">
        <v>172</v>
      </c>
      <c r="C4751" s="4" t="s">
        <v>173</v>
      </c>
      <c r="D4751" t="s">
        <v>166</v>
      </c>
      <c r="E4751" t="s">
        <v>451</v>
      </c>
      <c r="F4751" s="134" t="n">
        <v>2039</v>
      </c>
      <c r="G4751" s="135" t="n">
        <v>59</v>
      </c>
      <c r="H4751" s="136" t="n">
        <v>19135.3716958313</v>
      </c>
      <c r="I4751" s="137" t="n">
        <v>3717303.26220579</v>
      </c>
      <c r="J4751" s="138" t="str">
        <f>IF(I4751&gt;0,H4751/I4751,0)</f>
      </c>
      <c r="K4751" s="139" t="str">
        <f>1-EXP(-J4751)</f>
      </c>
      <c r="L4751" s="140" t="str">
        <f>IF(G4751=30,1,M4750)</f>
      </c>
      <c r="M4751" s="141" t="str">
        <f>L4751*(1-K4751)</f>
      </c>
    </row>
    <row r="4752">
      <c r="A4752" t="s">
        <v>148</v>
      </c>
      <c r="B4752" t="s">
        <v>172</v>
      </c>
      <c r="C4752" s="4" t="s">
        <v>173</v>
      </c>
      <c r="D4752" t="s">
        <v>166</v>
      </c>
      <c r="E4752" t="s">
        <v>451</v>
      </c>
      <c r="F4752" s="134" t="n">
        <v>2039</v>
      </c>
      <c r="G4752" s="135" t="n">
        <v>60</v>
      </c>
      <c r="H4752" s="136" t="n">
        <v>20454.3583155635</v>
      </c>
      <c r="I4752" s="137" t="n">
        <v>3632200.35872119</v>
      </c>
      <c r="J4752" s="138" t="str">
        <f>IF(I4752&gt;0,H4752/I4752,0)</f>
      </c>
      <c r="K4752" s="139" t="str">
        <f>1-EXP(-J4752)</f>
      </c>
      <c r="L4752" s="140" t="str">
        <f>IF(G4752=30,1,M4751)</f>
      </c>
      <c r="M4752" s="141" t="str">
        <f>L4752*(1-K4752)</f>
      </c>
    </row>
    <row r="4753">
      <c r="A4753" t="s">
        <v>148</v>
      </c>
      <c r="B4753" t="s">
        <v>172</v>
      </c>
      <c r="C4753" s="4" t="s">
        <v>173</v>
      </c>
      <c r="D4753" t="s">
        <v>166</v>
      </c>
      <c r="E4753" t="s">
        <v>451</v>
      </c>
      <c r="F4753" s="134" t="n">
        <v>2039</v>
      </c>
      <c r="G4753" s="135" t="n">
        <v>61</v>
      </c>
      <c r="H4753" s="136" t="n">
        <v>21789.8502523919</v>
      </c>
      <c r="I4753" s="137" t="n">
        <v>3527584.2646677</v>
      </c>
      <c r="J4753" s="138" t="str">
        <f>IF(I4753&gt;0,H4753/I4753,0)</f>
      </c>
      <c r="K4753" s="139" t="str">
        <f>1-EXP(-J4753)</f>
      </c>
      <c r="L4753" s="140" t="str">
        <f>IF(G4753=30,1,M4752)</f>
      </c>
      <c r="M4753" s="141" t="str">
        <f>L4753*(1-K4753)</f>
      </c>
    </row>
    <row r="4754">
      <c r="A4754" t="s">
        <v>148</v>
      </c>
      <c r="B4754" t="s">
        <v>172</v>
      </c>
      <c r="C4754" s="4" t="s">
        <v>173</v>
      </c>
      <c r="D4754" t="s">
        <v>166</v>
      </c>
      <c r="E4754" t="s">
        <v>451</v>
      </c>
      <c r="F4754" s="134" t="n">
        <v>2039</v>
      </c>
      <c r="G4754" s="135" t="n">
        <v>62</v>
      </c>
      <c r="H4754" s="136" t="n">
        <v>23302.1731949656</v>
      </c>
      <c r="I4754" s="137" t="n">
        <v>3437063.17718311</v>
      </c>
      <c r="J4754" s="138" t="str">
        <f>IF(I4754&gt;0,H4754/I4754,0)</f>
      </c>
      <c r="K4754" s="139" t="str">
        <f>1-EXP(-J4754)</f>
      </c>
      <c r="L4754" s="140" t="str">
        <f>IF(G4754=30,1,M4753)</f>
      </c>
      <c r="M4754" s="141" t="str">
        <f>L4754*(1-K4754)</f>
      </c>
    </row>
    <row r="4755">
      <c r="A4755" t="s">
        <v>148</v>
      </c>
      <c r="B4755" t="s">
        <v>172</v>
      </c>
      <c r="C4755" s="4" t="s">
        <v>173</v>
      </c>
      <c r="D4755" t="s">
        <v>166</v>
      </c>
      <c r="E4755" t="s">
        <v>451</v>
      </c>
      <c r="F4755" s="134" t="n">
        <v>2039</v>
      </c>
      <c r="G4755" s="135" t="n">
        <v>63</v>
      </c>
      <c r="H4755" s="136" t="n">
        <v>24784.9640056474</v>
      </c>
      <c r="I4755" s="137" t="n">
        <v>3334674.91478831</v>
      </c>
      <c r="J4755" s="138" t="str">
        <f>IF(I4755&gt;0,H4755/I4755,0)</f>
      </c>
      <c r="K4755" s="139" t="str">
        <f>1-EXP(-J4755)</f>
      </c>
      <c r="L4755" s="140" t="str">
        <f>IF(G4755=30,1,M4754)</f>
      </c>
      <c r="M4755" s="141" t="str">
        <f>L4755*(1-K4755)</f>
      </c>
    </row>
    <row r="4756">
      <c r="A4756" t="s">
        <v>148</v>
      </c>
      <c r="B4756" t="s">
        <v>172</v>
      </c>
      <c r="C4756" s="4" t="s">
        <v>173</v>
      </c>
      <c r="D4756" t="s">
        <v>166</v>
      </c>
      <c r="E4756" t="s">
        <v>451</v>
      </c>
      <c r="F4756" s="134" t="n">
        <v>2039</v>
      </c>
      <c r="G4756" s="135" t="n">
        <v>64</v>
      </c>
      <c r="H4756" s="136" t="n">
        <v>26319.5441954892</v>
      </c>
      <c r="I4756" s="137" t="n">
        <v>3230189.46102164</v>
      </c>
      <c r="J4756" s="138" t="str">
        <f>IF(I4756&gt;0,H4756/I4756,0)</f>
      </c>
      <c r="K4756" s="139" t="str">
        <f>1-EXP(-J4756)</f>
      </c>
      <c r="L4756" s="140" t="str">
        <f>IF(G4756=30,1,M4755)</f>
      </c>
      <c r="M4756" s="141" t="str">
        <f>L4756*(1-K4756)</f>
      </c>
    </row>
    <row r="4757">
      <c r="A4757" t="s">
        <v>148</v>
      </c>
      <c r="B4757" t="s">
        <v>172</v>
      </c>
      <c r="C4757" s="4" t="s">
        <v>173</v>
      </c>
      <c r="D4757" t="s">
        <v>166</v>
      </c>
      <c r="E4757" t="s">
        <v>451</v>
      </c>
      <c r="F4757" s="134" t="n">
        <v>2039</v>
      </c>
      <c r="G4757" s="135" t="n">
        <v>65</v>
      </c>
      <c r="H4757" s="136" t="n">
        <v>26583.1012072135</v>
      </c>
      <c r="I4757" s="137" t="n">
        <v>3100138.09754387</v>
      </c>
      <c r="J4757" s="138" t="str">
        <f>IF(I4757&gt;0,H4757/I4757,0)</f>
      </c>
      <c r="K4757" s="139" t="str">
        <f>1-EXP(-J4757)</f>
      </c>
      <c r="L4757" s="140" t="str">
        <f>IF(G4757=30,1,M4756)</f>
      </c>
      <c r="M4757" s="141" t="str">
        <f>L4757*(1-K4757)</f>
      </c>
    </row>
    <row r="4758">
      <c r="A4758" t="s">
        <v>148</v>
      </c>
      <c r="B4758" t="s">
        <v>172</v>
      </c>
      <c r="C4758" s="4" t="s">
        <v>173</v>
      </c>
      <c r="D4758" t="s">
        <v>166</v>
      </c>
      <c r="E4758" t="s">
        <v>451</v>
      </c>
      <c r="F4758" s="134" t="n">
        <v>2039</v>
      </c>
      <c r="G4758" s="135" t="n">
        <v>66</v>
      </c>
      <c r="H4758" s="136" t="n">
        <v>28404.1128065322</v>
      </c>
      <c r="I4758" s="137" t="n">
        <v>3021630.30095045</v>
      </c>
      <c r="J4758" s="138" t="str">
        <f>IF(I4758&gt;0,H4758/I4758,0)</f>
      </c>
      <c r="K4758" s="139" t="str">
        <f>1-EXP(-J4758)</f>
      </c>
      <c r="L4758" s="140" t="str">
        <f>IF(G4758=30,1,M4757)</f>
      </c>
      <c r="M4758" s="141" t="str">
        <f>L4758*(1-K4758)</f>
      </c>
    </row>
    <row r="4759">
      <c r="A4759" t="s">
        <v>148</v>
      </c>
      <c r="B4759" t="s">
        <v>172</v>
      </c>
      <c r="C4759" s="4" t="s">
        <v>173</v>
      </c>
      <c r="D4759" t="s">
        <v>166</v>
      </c>
      <c r="E4759" t="s">
        <v>451</v>
      </c>
      <c r="F4759" s="134" t="n">
        <v>2039</v>
      </c>
      <c r="G4759" s="135" t="n">
        <v>67</v>
      </c>
      <c r="H4759" s="136" t="n">
        <v>28928.934835419</v>
      </c>
      <c r="I4759" s="137" t="n">
        <v>2800486.98179852</v>
      </c>
      <c r="J4759" s="138" t="str">
        <f>IF(I4759&gt;0,H4759/I4759,0)</f>
      </c>
      <c r="K4759" s="139" t="str">
        <f>1-EXP(-J4759)</f>
      </c>
      <c r="L4759" s="140" t="str">
        <f>IF(G4759=30,1,M4758)</f>
      </c>
      <c r="M4759" s="141" t="str">
        <f>L4759*(1-K4759)</f>
      </c>
    </row>
    <row r="4760">
      <c r="A4760" t="s">
        <v>148</v>
      </c>
      <c r="B4760" t="s">
        <v>172</v>
      </c>
      <c r="C4760" s="4" t="s">
        <v>173</v>
      </c>
      <c r="D4760" t="s">
        <v>166</v>
      </c>
      <c r="E4760" t="s">
        <v>451</v>
      </c>
      <c r="F4760" s="134" t="n">
        <v>2039</v>
      </c>
      <c r="G4760" s="135" t="n">
        <v>68</v>
      </c>
      <c r="H4760" s="136" t="n">
        <v>30452.2857908624</v>
      </c>
      <c r="I4760" s="137" t="n">
        <v>2683490.9253759</v>
      </c>
      <c r="J4760" s="138" t="str">
        <f>IF(I4760&gt;0,H4760/I4760,0)</f>
      </c>
      <c r="K4760" s="139" t="str">
        <f>1-EXP(-J4760)</f>
      </c>
      <c r="L4760" s="140" t="str">
        <f>IF(G4760=30,1,M4759)</f>
      </c>
      <c r="M4760" s="141" t="str">
        <f>L4760*(1-K4760)</f>
      </c>
    </row>
    <row r="4761">
      <c r="A4761" t="s">
        <v>148</v>
      </c>
      <c r="B4761" t="s">
        <v>172</v>
      </c>
      <c r="C4761" s="4" t="s">
        <v>173</v>
      </c>
      <c r="D4761" t="s">
        <v>166</v>
      </c>
      <c r="E4761" t="s">
        <v>451</v>
      </c>
      <c r="F4761" s="134" t="n">
        <v>2039</v>
      </c>
      <c r="G4761" s="135" t="n">
        <v>69</v>
      </c>
      <c r="H4761" s="136" t="n">
        <v>32055.9908979897</v>
      </c>
      <c r="I4761" s="137" t="n">
        <v>2568963.43348064</v>
      </c>
      <c r="J4761" s="138" t="str">
        <f>IF(I4761&gt;0,H4761/I4761,0)</f>
      </c>
      <c r="K4761" s="139" t="str">
        <f>1-EXP(-J4761)</f>
      </c>
      <c r="L4761" s="140" t="str">
        <f>IF(G4761=30,1,M4760)</f>
      </c>
      <c r="M4761" s="141" t="str">
        <f>L4761*(1-K4761)</f>
      </c>
    </row>
    <row r="4762">
      <c r="A4762" t="s">
        <v>148</v>
      </c>
      <c r="B4762" t="s">
        <v>172</v>
      </c>
      <c r="C4762" s="4" t="s">
        <v>173</v>
      </c>
      <c r="D4762" t="s">
        <v>166</v>
      </c>
      <c r="E4762" t="s">
        <v>451</v>
      </c>
      <c r="F4762" s="134" t="n">
        <v>2040</v>
      </c>
      <c r="G4762" s="135" t="n">
        <v>30</v>
      </c>
      <c r="H4762" s="136" t="n">
        <v>783.191326915365</v>
      </c>
      <c r="I4762" s="137" t="n">
        <v>4755821.81415424</v>
      </c>
      <c r="J4762" s="138" t="str">
        <f>IF(I4762&gt;0,H4762/I4762,0)</f>
      </c>
      <c r="K4762" s="139" t="str">
        <f>1-EXP(-J4762)</f>
      </c>
      <c r="L4762" s="140" t="str">
        <f>IF(G4762=30,1,M4761)</f>
      </c>
      <c r="M4762" s="141" t="str">
        <f>L4762*(1-K4762)</f>
      </c>
    </row>
    <row r="4763">
      <c r="A4763" t="s">
        <v>148</v>
      </c>
      <c r="B4763" t="s">
        <v>172</v>
      </c>
      <c r="C4763" s="4" t="s">
        <v>173</v>
      </c>
      <c r="D4763" t="s">
        <v>166</v>
      </c>
      <c r="E4763" t="s">
        <v>451</v>
      </c>
      <c r="F4763" s="134" t="n">
        <v>2040</v>
      </c>
      <c r="G4763" s="135" t="n">
        <v>31</v>
      </c>
      <c r="H4763" s="136" t="n">
        <v>992.794531237256</v>
      </c>
      <c r="I4763" s="137" t="n">
        <v>4684956.27496585</v>
      </c>
      <c r="J4763" s="138" t="str">
        <f>IF(I4763&gt;0,H4763/I4763,0)</f>
      </c>
      <c r="K4763" s="139" t="str">
        <f>1-EXP(-J4763)</f>
      </c>
      <c r="L4763" s="140" t="str">
        <f>IF(G4763=30,1,M4762)</f>
      </c>
      <c r="M4763" s="141" t="str">
        <f>L4763*(1-K4763)</f>
      </c>
    </row>
    <row r="4764">
      <c r="A4764" t="s">
        <v>148</v>
      </c>
      <c r="B4764" t="s">
        <v>172</v>
      </c>
      <c r="C4764" s="4" t="s">
        <v>173</v>
      </c>
      <c r="D4764" t="s">
        <v>166</v>
      </c>
      <c r="E4764" t="s">
        <v>451</v>
      </c>
      <c r="F4764" s="134" t="n">
        <v>2040</v>
      </c>
      <c r="G4764" s="135" t="n">
        <v>32</v>
      </c>
      <c r="H4764" s="136" t="n">
        <v>1036.68203363761</v>
      </c>
      <c r="I4764" s="137" t="n">
        <v>4642449.26345529</v>
      </c>
      <c r="J4764" s="138" t="str">
        <f>IF(I4764&gt;0,H4764/I4764,0)</f>
      </c>
      <c r="K4764" s="139" t="str">
        <f>1-EXP(-J4764)</f>
      </c>
      <c r="L4764" s="140" t="str">
        <f>IF(G4764=30,1,M4763)</f>
      </c>
      <c r="M4764" s="141" t="str">
        <f>L4764*(1-K4764)</f>
      </c>
    </row>
    <row r="4765">
      <c r="A4765" t="s">
        <v>148</v>
      </c>
      <c r="B4765" t="s">
        <v>172</v>
      </c>
      <c r="C4765" s="4" t="s">
        <v>173</v>
      </c>
      <c r="D4765" t="s">
        <v>166</v>
      </c>
      <c r="E4765" t="s">
        <v>451</v>
      </c>
      <c r="F4765" s="134" t="n">
        <v>2040</v>
      </c>
      <c r="G4765" s="135" t="n">
        <v>33</v>
      </c>
      <c r="H4765" s="136" t="n">
        <v>1155.85035426401</v>
      </c>
      <c r="I4765" s="137" t="n">
        <v>4668509.25568481</v>
      </c>
      <c r="J4765" s="138" t="str">
        <f>IF(I4765&gt;0,H4765/I4765,0)</f>
      </c>
      <c r="K4765" s="139" t="str">
        <f>1-EXP(-J4765)</f>
      </c>
      <c r="L4765" s="140" t="str">
        <f>IF(G4765=30,1,M4764)</f>
      </c>
      <c r="M4765" s="141" t="str">
        <f>L4765*(1-K4765)</f>
      </c>
    </row>
    <row r="4766">
      <c r="A4766" t="s">
        <v>148</v>
      </c>
      <c r="B4766" t="s">
        <v>172</v>
      </c>
      <c r="C4766" s="4" t="s">
        <v>173</v>
      </c>
      <c r="D4766" t="s">
        <v>166</v>
      </c>
      <c r="E4766" t="s">
        <v>451</v>
      </c>
      <c r="F4766" s="134" t="n">
        <v>2040</v>
      </c>
      <c r="G4766" s="135" t="n">
        <v>34</v>
      </c>
      <c r="H4766" s="136" t="n">
        <v>1209.39324040615</v>
      </c>
      <c r="I4766" s="137" t="n">
        <v>4585367.12880477</v>
      </c>
      <c r="J4766" s="138" t="str">
        <f>IF(I4766&gt;0,H4766/I4766,0)</f>
      </c>
      <c r="K4766" s="139" t="str">
        <f>1-EXP(-J4766)</f>
      </c>
      <c r="L4766" s="140" t="str">
        <f>IF(G4766=30,1,M4765)</f>
      </c>
      <c r="M4766" s="141" t="str">
        <f>L4766*(1-K4766)</f>
      </c>
    </row>
    <row r="4767">
      <c r="A4767" t="s">
        <v>148</v>
      </c>
      <c r="B4767" t="s">
        <v>172</v>
      </c>
      <c r="C4767" s="4" t="s">
        <v>173</v>
      </c>
      <c r="D4767" t="s">
        <v>166</v>
      </c>
      <c r="E4767" t="s">
        <v>451</v>
      </c>
      <c r="F4767" s="134" t="n">
        <v>2040</v>
      </c>
      <c r="G4767" s="135" t="n">
        <v>35</v>
      </c>
      <c r="H4767" s="136" t="n">
        <v>1590.56834818545</v>
      </c>
      <c r="I4767" s="137" t="n">
        <v>4523986.37527877</v>
      </c>
      <c r="J4767" s="138" t="str">
        <f>IF(I4767&gt;0,H4767/I4767,0)</f>
      </c>
      <c r="K4767" s="139" t="str">
        <f>1-EXP(-J4767)</f>
      </c>
      <c r="L4767" s="140" t="str">
        <f>IF(G4767=30,1,M4766)</f>
      </c>
      <c r="M4767" s="141" t="str">
        <f>L4767*(1-K4767)</f>
      </c>
    </row>
    <row r="4768">
      <c r="A4768" t="s">
        <v>148</v>
      </c>
      <c r="B4768" t="s">
        <v>172</v>
      </c>
      <c r="C4768" s="4" t="s">
        <v>173</v>
      </c>
      <c r="D4768" t="s">
        <v>166</v>
      </c>
      <c r="E4768" t="s">
        <v>451</v>
      </c>
      <c r="F4768" s="134" t="n">
        <v>2040</v>
      </c>
      <c r="G4768" s="135" t="n">
        <v>36</v>
      </c>
      <c r="H4768" s="136" t="n">
        <v>1791.28800354965</v>
      </c>
      <c r="I4768" s="137" t="n">
        <v>4394660.16923618</v>
      </c>
      <c r="J4768" s="138" t="str">
        <f>IF(I4768&gt;0,H4768/I4768,0)</f>
      </c>
      <c r="K4768" s="139" t="str">
        <f>1-EXP(-J4768)</f>
      </c>
      <c r="L4768" s="140" t="str">
        <f>IF(G4768=30,1,M4767)</f>
      </c>
      <c r="M4768" s="141" t="str">
        <f>L4768*(1-K4768)</f>
      </c>
    </row>
    <row r="4769">
      <c r="A4769" t="s">
        <v>148</v>
      </c>
      <c r="B4769" t="s">
        <v>172</v>
      </c>
      <c r="C4769" s="4" t="s">
        <v>173</v>
      </c>
      <c r="D4769" t="s">
        <v>166</v>
      </c>
      <c r="E4769" t="s">
        <v>451</v>
      </c>
      <c r="F4769" s="134" t="n">
        <v>2040</v>
      </c>
      <c r="G4769" s="135" t="n">
        <v>37</v>
      </c>
      <c r="H4769" s="136" t="n">
        <v>1898.37700655868</v>
      </c>
      <c r="I4769" s="137" t="n">
        <v>4328243.25250024</v>
      </c>
      <c r="J4769" s="138" t="str">
        <f>IF(I4769&gt;0,H4769/I4769,0)</f>
      </c>
      <c r="K4769" s="139" t="str">
        <f>1-EXP(-J4769)</f>
      </c>
      <c r="L4769" s="140" t="str">
        <f>IF(G4769=30,1,M4768)</f>
      </c>
      <c r="M4769" s="141" t="str">
        <f>L4769*(1-K4769)</f>
      </c>
    </row>
    <row r="4770">
      <c r="A4770" t="s">
        <v>148</v>
      </c>
      <c r="B4770" t="s">
        <v>172</v>
      </c>
      <c r="C4770" s="4" t="s">
        <v>173</v>
      </c>
      <c r="D4770" t="s">
        <v>166</v>
      </c>
      <c r="E4770" t="s">
        <v>451</v>
      </c>
      <c r="F4770" s="134" t="n">
        <v>2040</v>
      </c>
      <c r="G4770" s="135" t="n">
        <v>38</v>
      </c>
      <c r="H4770" s="136" t="n">
        <v>2188.1196061933</v>
      </c>
      <c r="I4770" s="137" t="n">
        <v>4304501.63080438</v>
      </c>
      <c r="J4770" s="138" t="str">
        <f>IF(I4770&gt;0,H4770/I4770,0)</f>
      </c>
      <c r="K4770" s="139" t="str">
        <f>1-EXP(-J4770)</f>
      </c>
      <c r="L4770" s="140" t="str">
        <f>IF(G4770=30,1,M4769)</f>
      </c>
      <c r="M4770" s="141" t="str">
        <f>L4770*(1-K4770)</f>
      </c>
    </row>
    <row r="4771">
      <c r="A4771" t="s">
        <v>148</v>
      </c>
      <c r="B4771" t="s">
        <v>172</v>
      </c>
      <c r="C4771" s="4" t="s">
        <v>173</v>
      </c>
      <c r="D4771" t="s">
        <v>166</v>
      </c>
      <c r="E4771" t="s">
        <v>451</v>
      </c>
      <c r="F4771" s="134" t="n">
        <v>2040</v>
      </c>
      <c r="G4771" s="135" t="n">
        <v>39</v>
      </c>
      <c r="H4771" s="136" t="n">
        <v>2350.73973659347</v>
      </c>
      <c r="I4771" s="137" t="n">
        <v>4282493.5129694</v>
      </c>
      <c r="J4771" s="138" t="str">
        <f>IF(I4771&gt;0,H4771/I4771,0)</f>
      </c>
      <c r="K4771" s="139" t="str">
        <f>1-EXP(-J4771)</f>
      </c>
      <c r="L4771" s="140" t="str">
        <f>IF(G4771=30,1,M4770)</f>
      </c>
      <c r="M4771" s="141" t="str">
        <f>L4771*(1-K4771)</f>
      </c>
    </row>
    <row r="4772">
      <c r="A4772" t="s">
        <v>148</v>
      </c>
      <c r="B4772" t="s">
        <v>172</v>
      </c>
      <c r="C4772" s="4" t="s">
        <v>173</v>
      </c>
      <c r="D4772" t="s">
        <v>166</v>
      </c>
      <c r="E4772" t="s">
        <v>451</v>
      </c>
      <c r="F4772" s="134" t="n">
        <v>2040</v>
      </c>
      <c r="G4772" s="135" t="n">
        <v>40</v>
      </c>
      <c r="H4772" s="136" t="n">
        <v>3140.98422175954</v>
      </c>
      <c r="I4772" s="137" t="n">
        <v>4259887.83527847</v>
      </c>
      <c r="J4772" s="138" t="str">
        <f>IF(I4772&gt;0,H4772/I4772,0)</f>
      </c>
      <c r="K4772" s="139" t="str">
        <f>1-EXP(-J4772)</f>
      </c>
      <c r="L4772" s="140" t="str">
        <f>IF(G4772=30,1,M4771)</f>
      </c>
      <c r="M4772" s="141" t="str">
        <f>L4772*(1-K4772)</f>
      </c>
    </row>
    <row r="4773">
      <c r="A4773" t="s">
        <v>148</v>
      </c>
      <c r="B4773" t="s">
        <v>172</v>
      </c>
      <c r="C4773" s="4" t="s">
        <v>173</v>
      </c>
      <c r="D4773" t="s">
        <v>166</v>
      </c>
      <c r="E4773" t="s">
        <v>451</v>
      </c>
      <c r="F4773" s="134" t="n">
        <v>2040</v>
      </c>
      <c r="G4773" s="135" t="n">
        <v>41</v>
      </c>
      <c r="H4773" s="136" t="n">
        <v>3474.68540247974</v>
      </c>
      <c r="I4773" s="137" t="n">
        <v>4275457.32682508</v>
      </c>
      <c r="J4773" s="138" t="str">
        <f>IF(I4773&gt;0,H4773/I4773,0)</f>
      </c>
      <c r="K4773" s="139" t="str">
        <f>1-EXP(-J4773)</f>
      </c>
      <c r="L4773" s="140" t="str">
        <f>IF(G4773=30,1,M4772)</f>
      </c>
      <c r="M4773" s="141" t="str">
        <f>L4773*(1-K4773)</f>
      </c>
    </row>
    <row r="4774">
      <c r="A4774" t="s">
        <v>148</v>
      </c>
      <c r="B4774" t="s">
        <v>172</v>
      </c>
      <c r="C4774" s="4" t="s">
        <v>173</v>
      </c>
      <c r="D4774" t="s">
        <v>166</v>
      </c>
      <c r="E4774" t="s">
        <v>451</v>
      </c>
      <c r="F4774" s="134" t="n">
        <v>2040</v>
      </c>
      <c r="G4774" s="135" t="n">
        <v>42</v>
      </c>
      <c r="H4774" s="136" t="n">
        <v>3821.11931012385</v>
      </c>
      <c r="I4774" s="137" t="n">
        <v>4329829.58657085</v>
      </c>
      <c r="J4774" s="138" t="str">
        <f>IF(I4774&gt;0,H4774/I4774,0)</f>
      </c>
      <c r="K4774" s="139" t="str">
        <f>1-EXP(-J4774)</f>
      </c>
      <c r="L4774" s="140" t="str">
        <f>IF(G4774=30,1,M4773)</f>
      </c>
      <c r="M4774" s="141" t="str">
        <f>L4774*(1-K4774)</f>
      </c>
    </row>
    <row r="4775">
      <c r="A4775" t="s">
        <v>148</v>
      </c>
      <c r="B4775" t="s">
        <v>172</v>
      </c>
      <c r="C4775" s="4" t="s">
        <v>173</v>
      </c>
      <c r="D4775" t="s">
        <v>166</v>
      </c>
      <c r="E4775" t="s">
        <v>451</v>
      </c>
      <c r="F4775" s="134" t="n">
        <v>2040</v>
      </c>
      <c r="G4775" s="135" t="n">
        <v>43</v>
      </c>
      <c r="H4775" s="136" t="n">
        <v>4495.17273873005</v>
      </c>
      <c r="I4775" s="137" t="n">
        <v>4460199.07364924</v>
      </c>
      <c r="J4775" s="138" t="str">
        <f>IF(I4775&gt;0,H4775/I4775,0)</f>
      </c>
      <c r="K4775" s="139" t="str">
        <f>1-EXP(-J4775)</f>
      </c>
      <c r="L4775" s="140" t="str">
        <f>IF(G4775=30,1,M4774)</f>
      </c>
      <c r="M4775" s="141" t="str">
        <f>L4775*(1-K4775)</f>
      </c>
    </row>
    <row r="4776">
      <c r="A4776" t="s">
        <v>148</v>
      </c>
      <c r="B4776" t="s">
        <v>172</v>
      </c>
      <c r="C4776" s="4" t="s">
        <v>173</v>
      </c>
      <c r="D4776" t="s">
        <v>166</v>
      </c>
      <c r="E4776" t="s">
        <v>451</v>
      </c>
      <c r="F4776" s="134" t="n">
        <v>2040</v>
      </c>
      <c r="G4776" s="135" t="n">
        <v>44</v>
      </c>
      <c r="H4776" s="136" t="n">
        <v>4841.33069878673</v>
      </c>
      <c r="I4776" s="137" t="n">
        <v>4411856.64040708</v>
      </c>
      <c r="J4776" s="138" t="str">
        <f>IF(I4776&gt;0,H4776/I4776,0)</f>
      </c>
      <c r="K4776" s="139" t="str">
        <f>1-EXP(-J4776)</f>
      </c>
      <c r="L4776" s="140" t="str">
        <f>IF(G4776=30,1,M4775)</f>
      </c>
      <c r="M4776" s="141" t="str">
        <f>L4776*(1-K4776)</f>
      </c>
    </row>
    <row r="4777">
      <c r="A4777" t="s">
        <v>148</v>
      </c>
      <c r="B4777" t="s">
        <v>172</v>
      </c>
      <c r="C4777" s="4" t="s">
        <v>173</v>
      </c>
      <c r="D4777" t="s">
        <v>166</v>
      </c>
      <c r="E4777" t="s">
        <v>451</v>
      </c>
      <c r="F4777" s="134" t="n">
        <v>2040</v>
      </c>
      <c r="G4777" s="135" t="n">
        <v>45</v>
      </c>
      <c r="H4777" s="136" t="n">
        <v>6102.74741607714</v>
      </c>
      <c r="I4777" s="137" t="n">
        <v>4333356.18617209</v>
      </c>
      <c r="J4777" s="138" t="str">
        <f>IF(I4777&gt;0,H4777/I4777,0)</f>
      </c>
      <c r="K4777" s="139" t="str">
        <f>1-EXP(-J4777)</f>
      </c>
      <c r="L4777" s="140" t="str">
        <f>IF(G4777=30,1,M4776)</f>
      </c>
      <c r="M4777" s="141" t="str">
        <f>L4777*(1-K4777)</f>
      </c>
    </row>
    <row r="4778">
      <c r="A4778" t="s">
        <v>148</v>
      </c>
      <c r="B4778" t="s">
        <v>172</v>
      </c>
      <c r="C4778" s="4" t="s">
        <v>173</v>
      </c>
      <c r="D4778" t="s">
        <v>166</v>
      </c>
      <c r="E4778" t="s">
        <v>451</v>
      </c>
      <c r="F4778" s="134" t="n">
        <v>2040</v>
      </c>
      <c r="G4778" s="135" t="n">
        <v>46</v>
      </c>
      <c r="H4778" s="136" t="n">
        <v>6559.13821561608</v>
      </c>
      <c r="I4778" s="137" t="n">
        <v>4268698.4655167</v>
      </c>
      <c r="J4778" s="138" t="str">
        <f>IF(I4778&gt;0,H4778/I4778,0)</f>
      </c>
      <c r="K4778" s="139" t="str">
        <f>1-EXP(-J4778)</f>
      </c>
      <c r="L4778" s="140" t="str">
        <f>IF(G4778=30,1,M4777)</f>
      </c>
      <c r="M4778" s="141" t="str">
        <f>L4778*(1-K4778)</f>
      </c>
    </row>
    <row r="4779">
      <c r="A4779" t="s">
        <v>148</v>
      </c>
      <c r="B4779" t="s">
        <v>172</v>
      </c>
      <c r="C4779" s="4" t="s">
        <v>173</v>
      </c>
      <c r="D4779" t="s">
        <v>166</v>
      </c>
      <c r="E4779" t="s">
        <v>451</v>
      </c>
      <c r="F4779" s="134" t="n">
        <v>2040</v>
      </c>
      <c r="G4779" s="135" t="n">
        <v>47</v>
      </c>
      <c r="H4779" s="136" t="n">
        <v>7082.55985229835</v>
      </c>
      <c r="I4779" s="137" t="n">
        <v>4207765.08069431</v>
      </c>
      <c r="J4779" s="138" t="str">
        <f>IF(I4779&gt;0,H4779/I4779,0)</f>
      </c>
      <c r="K4779" s="139" t="str">
        <f>1-EXP(-J4779)</f>
      </c>
      <c r="L4779" s="140" t="str">
        <f>IF(G4779=30,1,M4778)</f>
      </c>
      <c r="M4779" s="141" t="str">
        <f>L4779*(1-K4779)</f>
      </c>
    </row>
    <row r="4780">
      <c r="A4780" t="s">
        <v>148</v>
      </c>
      <c r="B4780" t="s">
        <v>172</v>
      </c>
      <c r="C4780" s="4" t="s">
        <v>173</v>
      </c>
      <c r="D4780" t="s">
        <v>166</v>
      </c>
      <c r="E4780" t="s">
        <v>451</v>
      </c>
      <c r="F4780" s="134" t="n">
        <v>2040</v>
      </c>
      <c r="G4780" s="135" t="n">
        <v>48</v>
      </c>
      <c r="H4780" s="136" t="n">
        <v>7804.78889171422</v>
      </c>
      <c r="I4780" s="137" t="n">
        <v>4234945.89879781</v>
      </c>
      <c r="J4780" s="138" t="str">
        <f>IF(I4780&gt;0,H4780/I4780,0)</f>
      </c>
      <c r="K4780" s="139" t="str">
        <f>1-EXP(-J4780)</f>
      </c>
      <c r="L4780" s="140" t="str">
        <f>IF(G4780=30,1,M4779)</f>
      </c>
      <c r="M4780" s="141" t="str">
        <f>L4780*(1-K4780)</f>
      </c>
    </row>
    <row r="4781">
      <c r="A4781" t="s">
        <v>148</v>
      </c>
      <c r="B4781" t="s">
        <v>172</v>
      </c>
      <c r="C4781" s="4" t="s">
        <v>173</v>
      </c>
      <c r="D4781" t="s">
        <v>166</v>
      </c>
      <c r="E4781" t="s">
        <v>451</v>
      </c>
      <c r="F4781" s="134" t="n">
        <v>2040</v>
      </c>
      <c r="G4781" s="135" t="n">
        <v>49</v>
      </c>
      <c r="H4781" s="136" t="n">
        <v>8572.12685042337</v>
      </c>
      <c r="I4781" s="137" t="n">
        <v>4241673.62801559</v>
      </c>
      <c r="J4781" s="138" t="str">
        <f>IF(I4781&gt;0,H4781/I4781,0)</f>
      </c>
      <c r="K4781" s="139" t="str">
        <f>1-EXP(-J4781)</f>
      </c>
      <c r="L4781" s="140" t="str">
        <f>IF(G4781=30,1,M4780)</f>
      </c>
      <c r="M4781" s="141" t="str">
        <f>L4781*(1-K4781)</f>
      </c>
    </row>
    <row r="4782">
      <c r="A4782" t="s">
        <v>148</v>
      </c>
      <c r="B4782" t="s">
        <v>172</v>
      </c>
      <c r="C4782" s="4" t="s">
        <v>173</v>
      </c>
      <c r="D4782" t="s">
        <v>166</v>
      </c>
      <c r="E4782" t="s">
        <v>451</v>
      </c>
      <c r="F4782" s="134" t="n">
        <v>2040</v>
      </c>
      <c r="G4782" s="135" t="n">
        <v>50</v>
      </c>
      <c r="H4782" s="136" t="n">
        <v>13300.2323958542</v>
      </c>
      <c r="I4782" s="137" t="n">
        <v>6239259.04489506</v>
      </c>
      <c r="J4782" s="138" t="str">
        <f>IF(I4782&gt;0,H4782/I4782,0)</f>
      </c>
      <c r="K4782" s="139" t="str">
        <f>1-EXP(-J4782)</f>
      </c>
      <c r="L4782" s="140" t="str">
        <f>IF(G4782=30,1,M4781)</f>
      </c>
      <c r="M4782" s="141" t="str">
        <f>L4782*(1-K4782)</f>
      </c>
    </row>
    <row r="4783">
      <c r="A4783" t="s">
        <v>148</v>
      </c>
      <c r="B4783" t="s">
        <v>172</v>
      </c>
      <c r="C4783" s="4" t="s">
        <v>173</v>
      </c>
      <c r="D4783" t="s">
        <v>166</v>
      </c>
      <c r="E4783" t="s">
        <v>451</v>
      </c>
      <c r="F4783" s="134" t="n">
        <v>2040</v>
      </c>
      <c r="G4783" s="135" t="n">
        <v>51</v>
      </c>
      <c r="H4783" s="136" t="n">
        <v>10605.4891650016</v>
      </c>
      <c r="I4783" s="137" t="n">
        <v>4175801.02727363</v>
      </c>
      <c r="J4783" s="138" t="str">
        <f>IF(I4783&gt;0,H4783/I4783,0)</f>
      </c>
      <c r="K4783" s="139" t="str">
        <f>1-EXP(-J4783)</f>
      </c>
      <c r="L4783" s="140" t="str">
        <f>IF(G4783=30,1,M4782)</f>
      </c>
      <c r="M4783" s="141" t="str">
        <f>L4783*(1-K4783)</f>
      </c>
    </row>
    <row r="4784">
      <c r="A4784" t="s">
        <v>148</v>
      </c>
      <c r="B4784" t="s">
        <v>172</v>
      </c>
      <c r="C4784" s="4" t="s">
        <v>173</v>
      </c>
      <c r="D4784" t="s">
        <v>166</v>
      </c>
      <c r="E4784" t="s">
        <v>451</v>
      </c>
      <c r="F4784" s="134" t="n">
        <v>2040</v>
      </c>
      <c r="G4784" s="135" t="n">
        <v>52</v>
      </c>
      <c r="H4784" s="136" t="n">
        <v>11511.7416457887</v>
      </c>
      <c r="I4784" s="137" t="n">
        <v>4145174.92420534</v>
      </c>
      <c r="J4784" s="138" t="str">
        <f>IF(I4784&gt;0,H4784/I4784,0)</f>
      </c>
      <c r="K4784" s="139" t="str">
        <f>1-EXP(-J4784)</f>
      </c>
      <c r="L4784" s="140" t="str">
        <f>IF(G4784=30,1,M4783)</f>
      </c>
      <c r="M4784" s="141" t="str">
        <f>L4784*(1-K4784)</f>
      </c>
    </row>
    <row r="4785">
      <c r="A4785" t="s">
        <v>148</v>
      </c>
      <c r="B4785" t="s">
        <v>172</v>
      </c>
      <c r="C4785" s="4" t="s">
        <v>173</v>
      </c>
      <c r="D4785" t="s">
        <v>166</v>
      </c>
      <c r="E4785" t="s">
        <v>451</v>
      </c>
      <c r="F4785" s="134" t="n">
        <v>2040</v>
      </c>
      <c r="G4785" s="135" t="n">
        <v>53</v>
      </c>
      <c r="H4785" s="136" t="n">
        <v>12143.8238119148</v>
      </c>
      <c r="I4785" s="137" t="n">
        <v>4002684.14796472</v>
      </c>
      <c r="J4785" s="138" t="str">
        <f>IF(I4785&gt;0,H4785/I4785,0)</f>
      </c>
      <c r="K4785" s="139" t="str">
        <f>1-EXP(-J4785)</f>
      </c>
      <c r="L4785" s="140" t="str">
        <f>IF(G4785=30,1,M4784)</f>
      </c>
      <c r="M4785" s="141" t="str">
        <f>L4785*(1-K4785)</f>
      </c>
    </row>
    <row r="4786">
      <c r="A4786" t="s">
        <v>148</v>
      </c>
      <c r="B4786" t="s">
        <v>172</v>
      </c>
      <c r="C4786" s="4" t="s">
        <v>173</v>
      </c>
      <c r="D4786" t="s">
        <v>166</v>
      </c>
      <c r="E4786" t="s">
        <v>451</v>
      </c>
      <c r="F4786" s="134" t="n">
        <v>2040</v>
      </c>
      <c r="G4786" s="135" t="n">
        <v>54</v>
      </c>
      <c r="H4786" s="136" t="n">
        <v>13081.0820463854</v>
      </c>
      <c r="I4786" s="137" t="n">
        <v>3952794.36895428</v>
      </c>
      <c r="J4786" s="138" t="str">
        <f>IF(I4786&gt;0,H4786/I4786,0)</f>
      </c>
      <c r="K4786" s="139" t="str">
        <f>1-EXP(-J4786)</f>
      </c>
      <c r="L4786" s="140" t="str">
        <f>IF(G4786=30,1,M4785)</f>
      </c>
      <c r="M4786" s="141" t="str">
        <f>L4786*(1-K4786)</f>
      </c>
    </row>
    <row r="4787">
      <c r="A4787" t="s">
        <v>148</v>
      </c>
      <c r="B4787" t="s">
        <v>172</v>
      </c>
      <c r="C4787" s="4" t="s">
        <v>173</v>
      </c>
      <c r="D4787" t="s">
        <v>166</v>
      </c>
      <c r="E4787" t="s">
        <v>451</v>
      </c>
      <c r="F4787" s="134" t="n">
        <v>2040</v>
      </c>
      <c r="G4787" s="135" t="n">
        <v>55</v>
      </c>
      <c r="H4787" s="136" t="n">
        <v>14291.5576655118</v>
      </c>
      <c r="I4787" s="137" t="n">
        <v>3990323.10137393</v>
      </c>
      <c r="J4787" s="138" t="str">
        <f>IF(I4787&gt;0,H4787/I4787,0)</f>
      </c>
      <c r="K4787" s="139" t="str">
        <f>1-EXP(-J4787)</f>
      </c>
      <c r="L4787" s="140" t="str">
        <f>IF(G4787=30,1,M4786)</f>
      </c>
      <c r="M4787" s="141" t="str">
        <f>L4787*(1-K4787)</f>
      </c>
    </row>
    <row r="4788">
      <c r="A4788" t="s">
        <v>148</v>
      </c>
      <c r="B4788" t="s">
        <v>172</v>
      </c>
      <c r="C4788" s="4" t="s">
        <v>173</v>
      </c>
      <c r="D4788" t="s">
        <v>166</v>
      </c>
      <c r="E4788" t="s">
        <v>451</v>
      </c>
      <c r="F4788" s="134" t="n">
        <v>2040</v>
      </c>
      <c r="G4788" s="135" t="n">
        <v>56</v>
      </c>
      <c r="H4788" s="136" t="n">
        <v>15782.5248560732</v>
      </c>
      <c r="I4788" s="137" t="n">
        <v>4049122.23407369</v>
      </c>
      <c r="J4788" s="138" t="str">
        <f>IF(I4788&gt;0,H4788/I4788,0)</f>
      </c>
      <c r="K4788" s="139" t="str">
        <f>1-EXP(-J4788)</f>
      </c>
      <c r="L4788" s="140" t="str">
        <f>IF(G4788=30,1,M4787)</f>
      </c>
      <c r="M4788" s="141" t="str">
        <f>L4788*(1-K4788)</f>
      </c>
    </row>
    <row r="4789">
      <c r="A4789" t="s">
        <v>148</v>
      </c>
      <c r="B4789" t="s">
        <v>172</v>
      </c>
      <c r="C4789" s="4" t="s">
        <v>173</v>
      </c>
      <c r="D4789" t="s">
        <v>166</v>
      </c>
      <c r="E4789" t="s">
        <v>451</v>
      </c>
      <c r="F4789" s="134" t="n">
        <v>2040</v>
      </c>
      <c r="G4789" s="135" t="n">
        <v>57</v>
      </c>
      <c r="H4789" s="136" t="n">
        <v>17035.3540583781</v>
      </c>
      <c r="I4789" s="137" t="n">
        <v>4003471.35038853</v>
      </c>
      <c r="J4789" s="138" t="str">
        <f>IF(I4789&gt;0,H4789/I4789,0)</f>
      </c>
      <c r="K4789" s="139" t="str">
        <f>1-EXP(-J4789)</f>
      </c>
      <c r="L4789" s="140" t="str">
        <f>IF(G4789=30,1,M4788)</f>
      </c>
      <c r="M4789" s="141" t="str">
        <f>L4789*(1-K4789)</f>
      </c>
    </row>
    <row r="4790">
      <c r="A4790" t="s">
        <v>148</v>
      </c>
      <c r="B4790" t="s">
        <v>172</v>
      </c>
      <c r="C4790" s="4" t="s">
        <v>173</v>
      </c>
      <c r="D4790" t="s">
        <v>166</v>
      </c>
      <c r="E4790" t="s">
        <v>451</v>
      </c>
      <c r="F4790" s="134" t="n">
        <v>2040</v>
      </c>
      <c r="G4790" s="135" t="n">
        <v>58</v>
      </c>
      <c r="H4790" s="136" t="n">
        <v>17930.0036128449</v>
      </c>
      <c r="I4790" s="137" t="n">
        <v>3851334.85298858</v>
      </c>
      <c r="J4790" s="138" t="str">
        <f>IF(I4790&gt;0,H4790/I4790,0)</f>
      </c>
      <c r="K4790" s="139" t="str">
        <f>1-EXP(-J4790)</f>
      </c>
      <c r="L4790" s="140" t="str">
        <f>IF(G4790=30,1,M4789)</f>
      </c>
      <c r="M4790" s="141" t="str">
        <f>L4790*(1-K4790)</f>
      </c>
    </row>
    <row r="4791">
      <c r="A4791" t="s">
        <v>148</v>
      </c>
      <c r="B4791" t="s">
        <v>172</v>
      </c>
      <c r="C4791" s="4" t="s">
        <v>173</v>
      </c>
      <c r="D4791" t="s">
        <v>166</v>
      </c>
      <c r="E4791" t="s">
        <v>451</v>
      </c>
      <c r="F4791" s="134" t="n">
        <v>2040</v>
      </c>
      <c r="G4791" s="135" t="n">
        <v>59</v>
      </c>
      <c r="H4791" s="136" t="n">
        <v>19139.3536079886</v>
      </c>
      <c r="I4791" s="137" t="n">
        <v>3756610.46839489</v>
      </c>
      <c r="J4791" s="138" t="str">
        <f>IF(I4791&gt;0,H4791/I4791,0)</f>
      </c>
      <c r="K4791" s="139" t="str">
        <f>1-EXP(-J4791)</f>
      </c>
      <c r="L4791" s="140" t="str">
        <f>IF(G4791=30,1,M4790)</f>
      </c>
      <c r="M4791" s="141" t="str">
        <f>L4791*(1-K4791)</f>
      </c>
    </row>
    <row r="4792">
      <c r="A4792" t="s">
        <v>148</v>
      </c>
      <c r="B4792" t="s">
        <v>172</v>
      </c>
      <c r="C4792" s="4" t="s">
        <v>173</v>
      </c>
      <c r="D4792" t="s">
        <v>166</v>
      </c>
      <c r="E4792" t="s">
        <v>451</v>
      </c>
      <c r="F4792" s="134" t="n">
        <v>2040</v>
      </c>
      <c r="G4792" s="135" t="n">
        <v>60</v>
      </c>
      <c r="H4792" s="136" t="n">
        <v>20446.3402179335</v>
      </c>
      <c r="I4792" s="137" t="n">
        <v>3675146.23070169</v>
      </c>
      <c r="J4792" s="138" t="str">
        <f>IF(I4792&gt;0,H4792/I4792,0)</f>
      </c>
      <c r="K4792" s="139" t="str">
        <f>1-EXP(-J4792)</f>
      </c>
      <c r="L4792" s="140" t="str">
        <f>IF(G4792=30,1,M4791)</f>
      </c>
      <c r="M4792" s="141" t="str">
        <f>L4792*(1-K4792)</f>
      </c>
    </row>
    <row r="4793">
      <c r="A4793" t="s">
        <v>148</v>
      </c>
      <c r="B4793" t="s">
        <v>172</v>
      </c>
      <c r="C4793" s="4" t="s">
        <v>173</v>
      </c>
      <c r="D4793" t="s">
        <v>166</v>
      </c>
      <c r="E4793" t="s">
        <v>451</v>
      </c>
      <c r="F4793" s="134" t="n">
        <v>2040</v>
      </c>
      <c r="G4793" s="135" t="n">
        <v>61</v>
      </c>
      <c r="H4793" s="136" t="n">
        <v>21878.795018849</v>
      </c>
      <c r="I4793" s="137" t="n">
        <v>3586847.49201514</v>
      </c>
      <c r="J4793" s="138" t="str">
        <f>IF(I4793&gt;0,H4793/I4793,0)</f>
      </c>
      <c r="K4793" s="139" t="str">
        <f>1-EXP(-J4793)</f>
      </c>
      <c r="L4793" s="140" t="str">
        <f>IF(G4793=30,1,M4792)</f>
      </c>
      <c r="M4793" s="141" t="str">
        <f>L4793*(1-K4793)</f>
      </c>
    </row>
    <row r="4794">
      <c r="A4794" t="s">
        <v>148</v>
      </c>
      <c r="B4794" t="s">
        <v>172</v>
      </c>
      <c r="C4794" s="4" t="s">
        <v>173</v>
      </c>
      <c r="D4794" t="s">
        <v>166</v>
      </c>
      <c r="E4794" t="s">
        <v>451</v>
      </c>
      <c r="F4794" s="134" t="n">
        <v>2040</v>
      </c>
      <c r="G4794" s="135" t="n">
        <v>62</v>
      </c>
      <c r="H4794" s="136" t="n">
        <v>23274.7917642276</v>
      </c>
      <c r="I4794" s="137" t="n">
        <v>3479594.2533815</v>
      </c>
      <c r="J4794" s="138" t="str">
        <f>IF(I4794&gt;0,H4794/I4794,0)</f>
      </c>
      <c r="K4794" s="139" t="str">
        <f>1-EXP(-J4794)</f>
      </c>
      <c r="L4794" s="140" t="str">
        <f>IF(G4794=30,1,M4793)</f>
      </c>
      <c r="M4794" s="141" t="str">
        <f>L4794*(1-K4794)</f>
      </c>
    </row>
    <row r="4795">
      <c r="A4795" t="s">
        <v>148</v>
      </c>
      <c r="B4795" t="s">
        <v>172</v>
      </c>
      <c r="C4795" s="4" t="s">
        <v>173</v>
      </c>
      <c r="D4795" t="s">
        <v>166</v>
      </c>
      <c r="E4795" t="s">
        <v>451</v>
      </c>
      <c r="F4795" s="134" t="n">
        <v>2040</v>
      </c>
      <c r="G4795" s="135" t="n">
        <v>63</v>
      </c>
      <c r="H4795" s="136" t="n">
        <v>24866.7683579191</v>
      </c>
      <c r="I4795" s="137" t="n">
        <v>3385763.78815019</v>
      </c>
      <c r="J4795" s="138" t="str">
        <f>IF(I4795&gt;0,H4795/I4795,0)</f>
      </c>
      <c r="K4795" s="139" t="str">
        <f>1-EXP(-J4795)</f>
      </c>
      <c r="L4795" s="140" t="str">
        <f>IF(G4795=30,1,M4794)</f>
      </c>
      <c r="M4795" s="141" t="str">
        <f>L4795*(1-K4795)</f>
      </c>
    </row>
    <row r="4796">
      <c r="A4796" t="s">
        <v>148</v>
      </c>
      <c r="B4796" t="s">
        <v>172</v>
      </c>
      <c r="C4796" s="4" t="s">
        <v>173</v>
      </c>
      <c r="D4796" t="s">
        <v>166</v>
      </c>
      <c r="E4796" t="s">
        <v>451</v>
      </c>
      <c r="F4796" s="134" t="n">
        <v>2040</v>
      </c>
      <c r="G4796" s="135" t="n">
        <v>64</v>
      </c>
      <c r="H4796" s="136" t="n">
        <v>26415.3525799614</v>
      </c>
      <c r="I4796" s="137" t="n">
        <v>3280129.48347709</v>
      </c>
      <c r="J4796" s="138" t="str">
        <f>IF(I4796&gt;0,H4796/I4796,0)</f>
      </c>
      <c r="K4796" s="139" t="str">
        <f>1-EXP(-J4796)</f>
      </c>
      <c r="L4796" s="140" t="str">
        <f>IF(G4796=30,1,M4795)</f>
      </c>
      <c r="M4796" s="141" t="str">
        <f>L4796*(1-K4796)</f>
      </c>
    </row>
    <row r="4797">
      <c r="A4797" t="s">
        <v>148</v>
      </c>
      <c r="B4797" t="s">
        <v>172</v>
      </c>
      <c r="C4797" s="4" t="s">
        <v>173</v>
      </c>
      <c r="D4797" t="s">
        <v>166</v>
      </c>
      <c r="E4797" t="s">
        <v>451</v>
      </c>
      <c r="F4797" s="134" t="n">
        <v>2040</v>
      </c>
      <c r="G4797" s="135" t="n">
        <v>65</v>
      </c>
      <c r="H4797" s="136" t="n">
        <v>26855.2814730477</v>
      </c>
      <c r="I4797" s="137" t="n">
        <v>3172282.83579906</v>
      </c>
      <c r="J4797" s="138" t="str">
        <f>IF(I4797&gt;0,H4797/I4797,0)</f>
      </c>
      <c r="K4797" s="139" t="str">
        <f>1-EXP(-J4797)</f>
      </c>
      <c r="L4797" s="140" t="str">
        <f>IF(G4797=30,1,M4796)</f>
      </c>
      <c r="M4797" s="141" t="str">
        <f>L4797*(1-K4797)</f>
      </c>
    </row>
    <row r="4798">
      <c r="A4798" t="s">
        <v>148</v>
      </c>
      <c r="B4798" t="s">
        <v>172</v>
      </c>
      <c r="C4798" s="4" t="s">
        <v>173</v>
      </c>
      <c r="D4798" t="s">
        <v>166</v>
      </c>
      <c r="E4798" t="s">
        <v>451</v>
      </c>
      <c r="F4798" s="134" t="n">
        <v>2040</v>
      </c>
      <c r="G4798" s="135" t="n">
        <v>66</v>
      </c>
      <c r="H4798" s="136" t="n">
        <v>28212.0552276361</v>
      </c>
      <c r="I4798" s="137" t="n">
        <v>3039755.5805499</v>
      </c>
      <c r="J4798" s="138" t="str">
        <f>IF(I4798&gt;0,H4798/I4798,0)</f>
      </c>
      <c r="K4798" s="139" t="str">
        <f>1-EXP(-J4798)</f>
      </c>
      <c r="L4798" s="140" t="str">
        <f>IF(G4798=30,1,M4797)</f>
      </c>
      <c r="M4798" s="141" t="str">
        <f>L4798*(1-K4798)</f>
      </c>
    </row>
    <row r="4799">
      <c r="A4799" t="s">
        <v>148</v>
      </c>
      <c r="B4799" t="s">
        <v>172</v>
      </c>
      <c r="C4799" s="4" t="s">
        <v>173</v>
      </c>
      <c r="D4799" t="s">
        <v>166</v>
      </c>
      <c r="E4799" t="s">
        <v>451</v>
      </c>
      <c r="F4799" s="134" t="n">
        <v>2040</v>
      </c>
      <c r="G4799" s="135" t="n">
        <v>67</v>
      </c>
      <c r="H4799" s="136" t="n">
        <v>30125.4531500885</v>
      </c>
      <c r="I4799" s="137" t="n">
        <v>2956607.76227784</v>
      </c>
      <c r="J4799" s="138" t="str">
        <f>IF(I4799&gt;0,H4799/I4799,0)</f>
      </c>
      <c r="K4799" s="139" t="str">
        <f>1-EXP(-J4799)</f>
      </c>
      <c r="L4799" s="140" t="str">
        <f>IF(G4799=30,1,M4798)</f>
      </c>
      <c r="M4799" s="141" t="str">
        <f>L4799*(1-K4799)</f>
      </c>
    </row>
    <row r="4800">
      <c r="A4800" t="s">
        <v>148</v>
      </c>
      <c r="B4800" t="s">
        <v>172</v>
      </c>
      <c r="C4800" s="4" t="s">
        <v>173</v>
      </c>
      <c r="D4800" t="s">
        <v>166</v>
      </c>
      <c r="E4800" t="s">
        <v>451</v>
      </c>
      <c r="F4800" s="134" t="n">
        <v>2040</v>
      </c>
      <c r="G4800" s="135" t="n">
        <v>68</v>
      </c>
      <c r="H4800" s="136" t="n">
        <v>30640.1531916646</v>
      </c>
      <c r="I4800" s="137" t="n">
        <v>2734313.14372323</v>
      </c>
      <c r="J4800" s="138" t="str">
        <f>IF(I4800&gt;0,H4800/I4800,0)</f>
      </c>
      <c r="K4800" s="139" t="str">
        <f>1-EXP(-J4800)</f>
      </c>
      <c r="L4800" s="140" t="str">
        <f>IF(G4800=30,1,M4799)</f>
      </c>
      <c r="M4800" s="141" t="str">
        <f>L4800*(1-K4800)</f>
      </c>
    </row>
    <row r="4801">
      <c r="A4801" t="s">
        <v>148</v>
      </c>
      <c r="B4801" t="s">
        <v>172</v>
      </c>
      <c r="C4801" s="4" t="s">
        <v>173</v>
      </c>
      <c r="D4801" t="s">
        <v>166</v>
      </c>
      <c r="E4801" t="s">
        <v>451</v>
      </c>
      <c r="F4801" s="134" t="n">
        <v>2040</v>
      </c>
      <c r="G4801" s="135" t="n">
        <v>69</v>
      </c>
      <c r="H4801" s="136" t="n">
        <v>32210.4305116679</v>
      </c>
      <c r="I4801" s="137" t="n">
        <v>2613915.29535598</v>
      </c>
      <c r="J4801" s="138" t="str">
        <f>IF(I4801&gt;0,H4801/I4801,0)</f>
      </c>
      <c r="K4801" s="139" t="str">
        <f>1-EXP(-J4801)</f>
      </c>
      <c r="L4801" s="140" t="str">
        <f>IF(G4801=30,1,M4800)</f>
      </c>
      <c r="M4801" s="141" t="str">
        <f>L4801*(1-K4801)</f>
      </c>
    </row>
    <row r="4802">
      <c r="A4802" t="s">
        <v>148</v>
      </c>
      <c r="B4802" t="s">
        <v>172</v>
      </c>
      <c r="C4802" s="4" t="s">
        <v>173</v>
      </c>
      <c r="D4802" t="s">
        <v>166</v>
      </c>
      <c r="E4802" t="s">
        <v>451</v>
      </c>
      <c r="F4802" s="134" t="n">
        <v>2041</v>
      </c>
      <c r="G4802" s="135" t="n">
        <v>30</v>
      </c>
      <c r="H4802" s="136" t="n">
        <v>807.511483562609</v>
      </c>
      <c r="I4802" s="137" t="n">
        <v>4884177.3550318</v>
      </c>
      <c r="J4802" s="138" t="str">
        <f>IF(I4802&gt;0,H4802/I4802,0)</f>
      </c>
      <c r="K4802" s="139" t="str">
        <f>1-EXP(-J4802)</f>
      </c>
      <c r="L4802" s="140" t="str">
        <f>IF(G4802=30,1,M4801)</f>
      </c>
      <c r="M4802" s="141" t="str">
        <f>L4802*(1-K4802)</f>
      </c>
    </row>
    <row r="4803">
      <c r="A4803" t="s">
        <v>148</v>
      </c>
      <c r="B4803" t="s">
        <v>172</v>
      </c>
      <c r="C4803" s="4" t="s">
        <v>173</v>
      </c>
      <c r="D4803" t="s">
        <v>166</v>
      </c>
      <c r="E4803" t="s">
        <v>451</v>
      </c>
      <c r="F4803" s="134" t="n">
        <v>2041</v>
      </c>
      <c r="G4803" s="135" t="n">
        <v>31</v>
      </c>
      <c r="H4803" s="136" t="n">
        <v>1010.26495767452</v>
      </c>
      <c r="I4803" s="137" t="n">
        <v>4750204.51427994</v>
      </c>
      <c r="J4803" s="138" t="str">
        <f>IF(I4803&gt;0,H4803/I4803,0)</f>
      </c>
      <c r="K4803" s="139" t="str">
        <f>1-EXP(-J4803)</f>
      </c>
      <c r="L4803" s="140" t="str">
        <f>IF(G4803=30,1,M4802)</f>
      </c>
      <c r="M4803" s="141" t="str">
        <f>L4803*(1-K4803)</f>
      </c>
    </row>
    <row r="4804">
      <c r="A4804" t="s">
        <v>148</v>
      </c>
      <c r="B4804" t="s">
        <v>172</v>
      </c>
      <c r="C4804" s="4" t="s">
        <v>173</v>
      </c>
      <c r="D4804" t="s">
        <v>166</v>
      </c>
      <c r="E4804" t="s">
        <v>451</v>
      </c>
      <c r="F4804" s="134" t="n">
        <v>2041</v>
      </c>
      <c r="G4804" s="135" t="n">
        <v>32</v>
      </c>
      <c r="H4804" s="136" t="n">
        <v>1048.405328832</v>
      </c>
      <c r="I4804" s="137" t="n">
        <v>4679509.37910207</v>
      </c>
      <c r="J4804" s="138" t="str">
        <f>IF(I4804&gt;0,H4804/I4804,0)</f>
      </c>
      <c r="K4804" s="139" t="str">
        <f>1-EXP(-J4804)</f>
      </c>
      <c r="L4804" s="140" t="str">
        <f>IF(G4804=30,1,M4803)</f>
      </c>
      <c r="M4804" s="141" t="str">
        <f>L4804*(1-K4804)</f>
      </c>
    </row>
    <row r="4805">
      <c r="A4805" t="s">
        <v>148</v>
      </c>
      <c r="B4805" t="s">
        <v>172</v>
      </c>
      <c r="C4805" s="4" t="s">
        <v>173</v>
      </c>
      <c r="D4805" t="s">
        <v>166</v>
      </c>
      <c r="E4805" t="s">
        <v>451</v>
      </c>
      <c r="F4805" s="134" t="n">
        <v>2041</v>
      </c>
      <c r="G4805" s="135" t="n">
        <v>33</v>
      </c>
      <c r="H4805" s="136" t="n">
        <v>1100.92679782187</v>
      </c>
      <c r="I4805" s="137" t="n">
        <v>4636826.70751597</v>
      </c>
      <c r="J4805" s="138" t="str">
        <f>IF(I4805&gt;0,H4805/I4805,0)</f>
      </c>
      <c r="K4805" s="139" t="str">
        <f>1-EXP(-J4805)</f>
      </c>
      <c r="L4805" s="140" t="str">
        <f>IF(G4805=30,1,M4804)</f>
      </c>
      <c r="M4805" s="141" t="str">
        <f>L4805*(1-K4805)</f>
      </c>
    </row>
    <row r="4806">
      <c r="A4806" t="s">
        <v>148</v>
      </c>
      <c r="B4806" t="s">
        <v>172</v>
      </c>
      <c r="C4806" s="4" t="s">
        <v>173</v>
      </c>
      <c r="D4806" t="s">
        <v>166</v>
      </c>
      <c r="E4806" t="s">
        <v>451</v>
      </c>
      <c r="F4806" s="134" t="n">
        <v>2041</v>
      </c>
      <c r="G4806" s="135" t="n">
        <v>34</v>
      </c>
      <c r="H4806" s="136" t="n">
        <v>1232.75292200009</v>
      </c>
      <c r="I4806" s="137" t="n">
        <v>4662537.36861785</v>
      </c>
      <c r="J4806" s="138" t="str">
        <f>IF(I4806&gt;0,H4806/I4806,0)</f>
      </c>
      <c r="K4806" s="139" t="str">
        <f>1-EXP(-J4806)</f>
      </c>
      <c r="L4806" s="140" t="str">
        <f>IF(G4806=30,1,M4805)</f>
      </c>
      <c r="M4806" s="141" t="str">
        <f>L4806*(1-K4806)</f>
      </c>
    </row>
    <row r="4807">
      <c r="A4807" t="s">
        <v>148</v>
      </c>
      <c r="B4807" t="s">
        <v>172</v>
      </c>
      <c r="C4807" s="4" t="s">
        <v>173</v>
      </c>
      <c r="D4807" t="s">
        <v>166</v>
      </c>
      <c r="E4807" t="s">
        <v>451</v>
      </c>
      <c r="F4807" s="134" t="n">
        <v>2041</v>
      </c>
      <c r="G4807" s="135" t="n">
        <v>35</v>
      </c>
      <c r="H4807" s="136" t="n">
        <v>1608.83199035022</v>
      </c>
      <c r="I4807" s="137" t="n">
        <v>4579190.07823578</v>
      </c>
      <c r="J4807" s="138" t="str">
        <f>IF(I4807&gt;0,H4807/I4807,0)</f>
      </c>
      <c r="K4807" s="139" t="str">
        <f>1-EXP(-J4807)</f>
      </c>
      <c r="L4807" s="140" t="str">
        <f>IF(G4807=30,1,M4806)</f>
      </c>
      <c r="M4807" s="141" t="str">
        <f>L4807*(1-K4807)</f>
      </c>
    </row>
    <row r="4808">
      <c r="A4808" t="s">
        <v>148</v>
      </c>
      <c r="B4808" t="s">
        <v>172</v>
      </c>
      <c r="C4808" s="4" t="s">
        <v>173</v>
      </c>
      <c r="D4808" t="s">
        <v>166</v>
      </c>
      <c r="E4808" t="s">
        <v>451</v>
      </c>
      <c r="F4808" s="134" t="n">
        <v>2041</v>
      </c>
      <c r="G4808" s="135" t="n">
        <v>36</v>
      </c>
      <c r="H4808" s="136" t="n">
        <v>1838.56135693901</v>
      </c>
      <c r="I4808" s="137" t="n">
        <v>4517184.48878459</v>
      </c>
      <c r="J4808" s="138" t="str">
        <f>IF(I4808&gt;0,H4808/I4808,0)</f>
      </c>
      <c r="K4808" s="139" t="str">
        <f>1-EXP(-J4808)</f>
      </c>
      <c r="L4808" s="140" t="str">
        <f>IF(G4808=30,1,M4807)</f>
      </c>
      <c r="M4808" s="141" t="str">
        <f>L4808*(1-K4808)</f>
      </c>
    </row>
    <row r="4809">
      <c r="A4809" t="s">
        <v>148</v>
      </c>
      <c r="B4809" t="s">
        <v>172</v>
      </c>
      <c r="C4809" s="4" t="s">
        <v>173</v>
      </c>
      <c r="D4809" t="s">
        <v>166</v>
      </c>
      <c r="E4809" t="s">
        <v>451</v>
      </c>
      <c r="F4809" s="134" t="n">
        <v>2041</v>
      </c>
      <c r="G4809" s="135" t="n">
        <v>37</v>
      </c>
      <c r="H4809" s="136" t="n">
        <v>1921.26044852572</v>
      </c>
      <c r="I4809" s="137" t="n">
        <v>4387905.75057097</v>
      </c>
      <c r="J4809" s="138" t="str">
        <f>IF(I4809&gt;0,H4809/I4809,0)</f>
      </c>
      <c r="K4809" s="139" t="str">
        <f>1-EXP(-J4809)</f>
      </c>
      <c r="L4809" s="140" t="str">
        <f>IF(G4809=30,1,M4808)</f>
      </c>
      <c r="M4809" s="141" t="str">
        <f>L4809*(1-K4809)</f>
      </c>
    </row>
    <row r="4810">
      <c r="A4810" t="s">
        <v>148</v>
      </c>
      <c r="B4810" t="s">
        <v>172</v>
      </c>
      <c r="C4810" s="4" t="s">
        <v>173</v>
      </c>
      <c r="D4810" t="s">
        <v>166</v>
      </c>
      <c r="E4810" t="s">
        <v>451</v>
      </c>
      <c r="F4810" s="134" t="n">
        <v>2041</v>
      </c>
      <c r="G4810" s="135" t="n">
        <v>38</v>
      </c>
      <c r="H4810" s="136" t="n">
        <v>2041.74000392312</v>
      </c>
      <c r="I4810" s="137" t="n">
        <v>4321131.12893357</v>
      </c>
      <c r="J4810" s="138" t="str">
        <f>IF(I4810&gt;0,H4810/I4810,0)</f>
      </c>
      <c r="K4810" s="139" t="str">
        <f>1-EXP(-J4810)</f>
      </c>
      <c r="L4810" s="140" t="str">
        <f>IF(G4810=30,1,M4809)</f>
      </c>
      <c r="M4810" s="141" t="str">
        <f>L4810*(1-K4810)</f>
      </c>
    </row>
    <row r="4811">
      <c r="A4811" t="s">
        <v>148</v>
      </c>
      <c r="B4811" t="s">
        <v>172</v>
      </c>
      <c r="C4811" s="4" t="s">
        <v>173</v>
      </c>
      <c r="D4811" t="s">
        <v>166</v>
      </c>
      <c r="E4811" t="s">
        <v>451</v>
      </c>
      <c r="F4811" s="134" t="n">
        <v>2041</v>
      </c>
      <c r="G4811" s="135" t="n">
        <v>39</v>
      </c>
      <c r="H4811" s="136" t="n">
        <v>2351.97296798071</v>
      </c>
      <c r="I4811" s="137" t="n">
        <v>4296739.53337131</v>
      </c>
      <c r="J4811" s="138" t="str">
        <f>IF(I4811&gt;0,H4811/I4811,0)</f>
      </c>
      <c r="K4811" s="139" t="str">
        <f>1-EXP(-J4811)</f>
      </c>
      <c r="L4811" s="140" t="str">
        <f>IF(G4811=30,1,M4810)</f>
      </c>
      <c r="M4811" s="141" t="str">
        <f>L4811*(1-K4811)</f>
      </c>
    </row>
    <row r="4812">
      <c r="A4812" t="s">
        <v>148</v>
      </c>
      <c r="B4812" t="s">
        <v>172</v>
      </c>
      <c r="C4812" s="4" t="s">
        <v>173</v>
      </c>
      <c r="D4812" t="s">
        <v>166</v>
      </c>
      <c r="E4812" t="s">
        <v>451</v>
      </c>
      <c r="F4812" s="134" t="n">
        <v>2041</v>
      </c>
      <c r="G4812" s="135" t="n">
        <v>40</v>
      </c>
      <c r="H4812" s="136" t="n">
        <v>3139.37902767712</v>
      </c>
      <c r="I4812" s="137" t="n">
        <v>4274190.73279727</v>
      </c>
      <c r="J4812" s="138" t="str">
        <f>IF(I4812&gt;0,H4812/I4812,0)</f>
      </c>
      <c r="K4812" s="139" t="str">
        <f>1-EXP(-J4812)</f>
      </c>
      <c r="L4812" s="140" t="str">
        <f>IF(G4812=30,1,M4811)</f>
      </c>
      <c r="M4812" s="141" t="str">
        <f>L4812*(1-K4812)</f>
      </c>
    </row>
    <row r="4813">
      <c r="A4813" t="s">
        <v>148</v>
      </c>
      <c r="B4813" t="s">
        <v>172</v>
      </c>
      <c r="C4813" s="4" t="s">
        <v>173</v>
      </c>
      <c r="D4813" t="s">
        <v>166</v>
      </c>
      <c r="E4813" t="s">
        <v>451</v>
      </c>
      <c r="F4813" s="134" t="n">
        <v>2041</v>
      </c>
      <c r="G4813" s="135" t="n">
        <v>41</v>
      </c>
      <c r="H4813" s="136" t="n">
        <v>3441.69316910846</v>
      </c>
      <c r="I4813" s="137" t="n">
        <v>4250299.62525585</v>
      </c>
      <c r="J4813" s="138" t="str">
        <f>IF(I4813&gt;0,H4813/I4813,0)</f>
      </c>
      <c r="K4813" s="139" t="str">
        <f>1-EXP(-J4813)</f>
      </c>
      <c r="L4813" s="140" t="str">
        <f>IF(G4813=30,1,M4812)</f>
      </c>
      <c r="M4813" s="141" t="str">
        <f>L4813*(1-K4813)</f>
      </c>
    </row>
    <row r="4814">
      <c r="A4814" t="s">
        <v>148</v>
      </c>
      <c r="B4814" t="s">
        <v>172</v>
      </c>
      <c r="C4814" s="4" t="s">
        <v>173</v>
      </c>
      <c r="D4814" t="s">
        <v>166</v>
      </c>
      <c r="E4814" t="s">
        <v>451</v>
      </c>
      <c r="F4814" s="134" t="n">
        <v>2041</v>
      </c>
      <c r="G4814" s="135" t="n">
        <v>42</v>
      </c>
      <c r="H4814" s="136" t="n">
        <v>3749.85554100493</v>
      </c>
      <c r="I4814" s="137" t="n">
        <v>4265751.37628142</v>
      </c>
      <c r="J4814" s="138" t="str">
        <f>IF(I4814&gt;0,H4814/I4814,0)</f>
      </c>
      <c r="K4814" s="139" t="str">
        <f>1-EXP(-J4814)</f>
      </c>
      <c r="L4814" s="140" t="str">
        <f>IF(G4814=30,1,M4813)</f>
      </c>
      <c r="M4814" s="141" t="str">
        <f>L4814*(1-K4814)</f>
      </c>
    </row>
    <row r="4815">
      <c r="A4815" t="s">
        <v>148</v>
      </c>
      <c r="B4815" t="s">
        <v>172</v>
      </c>
      <c r="C4815" s="4" t="s">
        <v>173</v>
      </c>
      <c r="D4815" t="s">
        <v>166</v>
      </c>
      <c r="E4815" t="s">
        <v>451</v>
      </c>
      <c r="F4815" s="134" t="n">
        <v>2041</v>
      </c>
      <c r="G4815" s="135" t="n">
        <v>43</v>
      </c>
      <c r="H4815" s="136" t="n">
        <v>4132.64831219637</v>
      </c>
      <c r="I4815" s="137" t="n">
        <v>4319192.80910212</v>
      </c>
      <c r="J4815" s="138" t="str">
        <f>IF(I4815&gt;0,H4815/I4815,0)</f>
      </c>
      <c r="K4815" s="139" t="str">
        <f>1-EXP(-J4815)</f>
      </c>
      <c r="L4815" s="140" t="str">
        <f>IF(G4815=30,1,M4814)</f>
      </c>
      <c r="M4815" s="141" t="str">
        <f>L4815*(1-K4815)</f>
      </c>
    </row>
    <row r="4816">
      <c r="A4816" t="s">
        <v>148</v>
      </c>
      <c r="B4816" t="s">
        <v>172</v>
      </c>
      <c r="C4816" s="4" t="s">
        <v>173</v>
      </c>
      <c r="D4816" t="s">
        <v>166</v>
      </c>
      <c r="E4816" t="s">
        <v>451</v>
      </c>
      <c r="F4816" s="134" t="n">
        <v>2041</v>
      </c>
      <c r="G4816" s="135" t="n">
        <v>44</v>
      </c>
      <c r="H4816" s="136" t="n">
        <v>4860.87835119498</v>
      </c>
      <c r="I4816" s="137" t="n">
        <v>4448063.65965327</v>
      </c>
      <c r="J4816" s="138" t="str">
        <f>IF(I4816&gt;0,H4816/I4816,0)</f>
      </c>
      <c r="K4816" s="139" t="str">
        <f>1-EXP(-J4816)</f>
      </c>
      <c r="L4816" s="140" t="str">
        <f>IF(G4816=30,1,M4815)</f>
      </c>
      <c r="M4816" s="141" t="str">
        <f>L4816*(1-K4816)</f>
      </c>
    </row>
    <row r="4817">
      <c r="A4817" t="s">
        <v>148</v>
      </c>
      <c r="B4817" t="s">
        <v>172</v>
      </c>
      <c r="C4817" s="4" t="s">
        <v>173</v>
      </c>
      <c r="D4817" t="s">
        <v>166</v>
      </c>
      <c r="E4817" t="s">
        <v>451</v>
      </c>
      <c r="F4817" s="134" t="n">
        <v>2041</v>
      </c>
      <c r="G4817" s="135" t="n">
        <v>45</v>
      </c>
      <c r="H4817" s="136" t="n">
        <v>6163.71903908584</v>
      </c>
      <c r="I4817" s="137" t="n">
        <v>4398814.13749166</v>
      </c>
      <c r="J4817" s="138" t="str">
        <f>IF(I4817&gt;0,H4817/I4817,0)</f>
      </c>
      <c r="K4817" s="139" t="str">
        <f>1-EXP(-J4817)</f>
      </c>
      <c r="L4817" s="140" t="str">
        <f>IF(G4817=30,1,M4816)</f>
      </c>
      <c r="M4817" s="141" t="str">
        <f>L4817*(1-K4817)</f>
      </c>
    </row>
    <row r="4818">
      <c r="A4818" t="s">
        <v>148</v>
      </c>
      <c r="B4818" t="s">
        <v>172</v>
      </c>
      <c r="C4818" s="4" t="s">
        <v>173</v>
      </c>
      <c r="D4818" t="s">
        <v>166</v>
      </c>
      <c r="E4818" t="s">
        <v>451</v>
      </c>
      <c r="F4818" s="134" t="n">
        <v>2041</v>
      </c>
      <c r="G4818" s="135" t="n">
        <v>46</v>
      </c>
      <c r="H4818" s="136" t="n">
        <v>6599.58591692922</v>
      </c>
      <c r="I4818" s="137" t="n">
        <v>4318442.12595642</v>
      </c>
      <c r="J4818" s="138" t="str">
        <f>IF(I4818&gt;0,H4818/I4818,0)</f>
      </c>
      <c r="K4818" s="139" t="str">
        <f>1-EXP(-J4818)</f>
      </c>
      <c r="L4818" s="140" t="str">
        <f>IF(G4818=30,1,M4817)</f>
      </c>
      <c r="M4818" s="141" t="str">
        <f>L4818*(1-K4818)</f>
      </c>
    </row>
    <row r="4819">
      <c r="A4819" t="s">
        <v>148</v>
      </c>
      <c r="B4819" t="s">
        <v>172</v>
      </c>
      <c r="C4819" s="4" t="s">
        <v>173</v>
      </c>
      <c r="D4819" t="s">
        <v>166</v>
      </c>
      <c r="E4819" t="s">
        <v>451</v>
      </c>
      <c r="F4819" s="134" t="n">
        <v>2041</v>
      </c>
      <c r="G4819" s="135" t="n">
        <v>47</v>
      </c>
      <c r="H4819" s="136" t="n">
        <v>7119.62819188012</v>
      </c>
      <c r="I4819" s="137" t="n">
        <v>4253634.67150155</v>
      </c>
      <c r="J4819" s="138" t="str">
        <f>IF(I4819&gt;0,H4819/I4819,0)</f>
      </c>
      <c r="K4819" s="139" t="str">
        <f>1-EXP(-J4819)</f>
      </c>
      <c r="L4819" s="140" t="str">
        <f>IF(G4819=30,1,M4818)</f>
      </c>
      <c r="M4819" s="141" t="str">
        <f>L4819*(1-K4819)</f>
      </c>
    </row>
    <row r="4820">
      <c r="A4820" t="s">
        <v>148</v>
      </c>
      <c r="B4820" t="s">
        <v>172</v>
      </c>
      <c r="C4820" s="4" t="s">
        <v>173</v>
      </c>
      <c r="D4820" t="s">
        <v>166</v>
      </c>
      <c r="E4820" t="s">
        <v>451</v>
      </c>
      <c r="F4820" s="134" t="n">
        <v>2041</v>
      </c>
      <c r="G4820" s="135" t="n">
        <v>48</v>
      </c>
      <c r="H4820" s="136" t="n">
        <v>7691.94935406769</v>
      </c>
      <c r="I4820" s="137" t="n">
        <v>4191526.11668571</v>
      </c>
      <c r="J4820" s="138" t="str">
        <f>IF(I4820&gt;0,H4820/I4820,0)</f>
      </c>
      <c r="K4820" s="139" t="str">
        <f>1-EXP(-J4820)</f>
      </c>
      <c r="L4820" s="140" t="str">
        <f>IF(G4820=30,1,M4819)</f>
      </c>
      <c r="M4820" s="141" t="str">
        <f>L4820*(1-K4820)</f>
      </c>
    </row>
    <row r="4821">
      <c r="A4821" t="s">
        <v>148</v>
      </c>
      <c r="B4821" t="s">
        <v>172</v>
      </c>
      <c r="C4821" s="4" t="s">
        <v>173</v>
      </c>
      <c r="D4821" t="s">
        <v>166</v>
      </c>
      <c r="E4821" t="s">
        <v>451</v>
      </c>
      <c r="F4821" s="134" t="n">
        <v>2041</v>
      </c>
      <c r="G4821" s="135" t="n">
        <v>49</v>
      </c>
      <c r="H4821" s="136" t="n">
        <v>8475.39676623585</v>
      </c>
      <c r="I4821" s="137" t="n">
        <v>4217068.84298166</v>
      </c>
      <c r="J4821" s="138" t="str">
        <f>IF(I4821&gt;0,H4821/I4821,0)</f>
      </c>
      <c r="K4821" s="139" t="str">
        <f>1-EXP(-J4821)</f>
      </c>
      <c r="L4821" s="140" t="str">
        <f>IF(G4821=30,1,M4820)</f>
      </c>
      <c r="M4821" s="141" t="str">
        <f>L4821*(1-K4821)</f>
      </c>
    </row>
    <row r="4822">
      <c r="A4822" t="s">
        <v>148</v>
      </c>
      <c r="B4822" t="s">
        <v>172</v>
      </c>
      <c r="C4822" s="4" t="s">
        <v>173</v>
      </c>
      <c r="D4822" t="s">
        <v>166</v>
      </c>
      <c r="E4822" t="s">
        <v>451</v>
      </c>
      <c r="F4822" s="134" t="n">
        <v>2041</v>
      </c>
      <c r="G4822" s="135" t="n">
        <v>50</v>
      </c>
      <c r="H4822" s="136" t="n">
        <v>9745.51411046528</v>
      </c>
      <c r="I4822" s="137" t="n">
        <v>4222060.39790638</v>
      </c>
      <c r="J4822" s="138" t="str">
        <f>IF(I4822&gt;0,H4822/I4822,0)</f>
      </c>
      <c r="K4822" s="139" t="str">
        <f>1-EXP(-J4822)</f>
      </c>
      <c r="L4822" s="140" t="str">
        <f>IF(G4822=30,1,M4821)</f>
      </c>
      <c r="M4822" s="141" t="str">
        <f>L4822*(1-K4822)</f>
      </c>
    </row>
    <row r="4823">
      <c r="A4823" t="s">
        <v>148</v>
      </c>
      <c r="B4823" t="s">
        <v>172</v>
      </c>
      <c r="C4823" s="4" t="s">
        <v>173</v>
      </c>
      <c r="D4823" t="s">
        <v>166</v>
      </c>
      <c r="E4823" t="s">
        <v>451</v>
      </c>
      <c r="F4823" s="134" t="n">
        <v>2041</v>
      </c>
      <c r="G4823" s="135" t="n">
        <v>51</v>
      </c>
      <c r="H4823" s="136" t="n">
        <v>14310.5534923497</v>
      </c>
      <c r="I4823" s="137" t="n">
        <v>6208642.60930393</v>
      </c>
      <c r="J4823" s="138" t="str">
        <f>IF(I4823&gt;0,H4823/I4823,0)</f>
      </c>
      <c r="K4823" s="139" t="str">
        <f>1-EXP(-J4823)</f>
      </c>
      <c r="L4823" s="140" t="str">
        <f>IF(G4823=30,1,M4822)</f>
      </c>
      <c r="M4823" s="141" t="str">
        <f>L4823*(1-K4823)</f>
      </c>
    </row>
    <row r="4824">
      <c r="A4824" t="s">
        <v>148</v>
      </c>
      <c r="B4824" t="s">
        <v>172</v>
      </c>
      <c r="C4824" s="4" t="s">
        <v>173</v>
      </c>
      <c r="D4824" t="s">
        <v>166</v>
      </c>
      <c r="E4824" t="s">
        <v>451</v>
      </c>
      <c r="F4824" s="134" t="n">
        <v>2041</v>
      </c>
      <c r="G4824" s="135" t="n">
        <v>52</v>
      </c>
      <c r="H4824" s="136" t="n">
        <v>11455.119935975</v>
      </c>
      <c r="I4824" s="137" t="n">
        <v>4152614.24018274</v>
      </c>
      <c r="J4824" s="138" t="str">
        <f>IF(I4824&gt;0,H4824/I4824,0)</f>
      </c>
      <c r="K4824" s="139" t="str">
        <f>1-EXP(-J4824)</f>
      </c>
      <c r="L4824" s="140" t="str">
        <f>IF(G4824=30,1,M4823)</f>
      </c>
      <c r="M4824" s="141" t="str">
        <f>L4824*(1-K4824)</f>
      </c>
    </row>
    <row r="4825">
      <c r="A4825" t="s">
        <v>148</v>
      </c>
      <c r="B4825" t="s">
        <v>172</v>
      </c>
      <c r="C4825" s="4" t="s">
        <v>173</v>
      </c>
      <c r="D4825" t="s">
        <v>166</v>
      </c>
      <c r="E4825" t="s">
        <v>451</v>
      </c>
      <c r="F4825" s="134" t="n">
        <v>2041</v>
      </c>
      <c r="G4825" s="135" t="n">
        <v>53</v>
      </c>
      <c r="H4825" s="136" t="n">
        <v>12410.1913243396</v>
      </c>
      <c r="I4825" s="137" t="n">
        <v>4120013.23259973</v>
      </c>
      <c r="J4825" s="138" t="str">
        <f>IF(I4825&gt;0,H4825/I4825,0)</f>
      </c>
      <c r="K4825" s="139" t="str">
        <f>1-EXP(-J4825)</f>
      </c>
      <c r="L4825" s="140" t="str">
        <f>IF(G4825=30,1,M4824)</f>
      </c>
      <c r="M4825" s="141" t="str">
        <f>L4825*(1-K4825)</f>
      </c>
    </row>
    <row r="4826">
      <c r="A4826" t="s">
        <v>148</v>
      </c>
      <c r="B4826" t="s">
        <v>172</v>
      </c>
      <c r="C4826" s="4" t="s">
        <v>173</v>
      </c>
      <c r="D4826" t="s">
        <v>166</v>
      </c>
      <c r="E4826" t="s">
        <v>451</v>
      </c>
      <c r="F4826" s="134" t="n">
        <v>2041</v>
      </c>
      <c r="G4826" s="135" t="n">
        <v>54</v>
      </c>
      <c r="H4826" s="136" t="n">
        <v>13068.639658742</v>
      </c>
      <c r="I4826" s="137" t="n">
        <v>3976147.4334265</v>
      </c>
      <c r="J4826" s="138" t="str">
        <f>IF(I4826&gt;0,H4826/I4826,0)</f>
      </c>
      <c r="K4826" s="139" t="str">
        <f>1-EXP(-J4826)</f>
      </c>
      <c r="L4826" s="140" t="str">
        <f>IF(G4826=30,1,M4825)</f>
      </c>
      <c r="M4826" s="141" t="str">
        <f>L4826*(1-K4826)</f>
      </c>
    </row>
    <row r="4827">
      <c r="A4827" t="s">
        <v>148</v>
      </c>
      <c r="B4827" t="s">
        <v>172</v>
      </c>
      <c r="C4827" s="4" t="s">
        <v>173</v>
      </c>
      <c r="D4827" t="s">
        <v>166</v>
      </c>
      <c r="E4827" t="s">
        <v>451</v>
      </c>
      <c r="F4827" s="134" t="n">
        <v>2041</v>
      </c>
      <c r="G4827" s="135" t="n">
        <v>55</v>
      </c>
      <c r="H4827" s="136" t="n">
        <v>13930.3443096838</v>
      </c>
      <c r="I4827" s="137" t="n">
        <v>3924215.59460837</v>
      </c>
      <c r="J4827" s="138" t="str">
        <f>IF(I4827&gt;0,H4827/I4827,0)</f>
      </c>
      <c r="K4827" s="139" t="str">
        <f>1-EXP(-J4827)</f>
      </c>
      <c r="L4827" s="140" t="str">
        <f>IF(G4827=30,1,M4826)</f>
      </c>
      <c r="M4827" s="141" t="str">
        <f>L4827*(1-K4827)</f>
      </c>
    </row>
    <row r="4828">
      <c r="A4828" t="s">
        <v>148</v>
      </c>
      <c r="B4828" t="s">
        <v>172</v>
      </c>
      <c r="C4828" s="4" t="s">
        <v>173</v>
      </c>
      <c r="D4828" t="s">
        <v>166</v>
      </c>
      <c r="E4828" t="s">
        <v>451</v>
      </c>
      <c r="F4828" s="134" t="n">
        <v>2041</v>
      </c>
      <c r="G4828" s="135" t="n">
        <v>56</v>
      </c>
      <c r="H4828" s="136" t="n">
        <v>15290.2059586911</v>
      </c>
      <c r="I4828" s="137" t="n">
        <v>3958679.31205319</v>
      </c>
      <c r="J4828" s="138" t="str">
        <f>IF(I4828&gt;0,H4828/I4828,0)</f>
      </c>
      <c r="K4828" s="139" t="str">
        <f>1-EXP(-J4828)</f>
      </c>
      <c r="L4828" s="140" t="str">
        <f>IF(G4828=30,1,M4827)</f>
      </c>
      <c r="M4828" s="141" t="str">
        <f>L4828*(1-K4828)</f>
      </c>
    </row>
    <row r="4829">
      <c r="A4829" t="s">
        <v>148</v>
      </c>
      <c r="B4829" t="s">
        <v>172</v>
      </c>
      <c r="C4829" s="4" t="s">
        <v>173</v>
      </c>
      <c r="D4829" t="s">
        <v>166</v>
      </c>
      <c r="E4829" t="s">
        <v>451</v>
      </c>
      <c r="F4829" s="134" t="n">
        <v>2041</v>
      </c>
      <c r="G4829" s="135" t="n">
        <v>57</v>
      </c>
      <c r="H4829" s="136" t="n">
        <v>16925.1199095237</v>
      </c>
      <c r="I4829" s="137" t="n">
        <v>4014355.23191883</v>
      </c>
      <c r="J4829" s="138" t="str">
        <f>IF(I4829&gt;0,H4829/I4829,0)</f>
      </c>
      <c r="K4829" s="139" t="str">
        <f>1-EXP(-J4829)</f>
      </c>
      <c r="L4829" s="140" t="str">
        <f>IF(G4829=30,1,M4828)</f>
      </c>
      <c r="M4829" s="141" t="str">
        <f>L4829*(1-K4829)</f>
      </c>
    </row>
    <row r="4830">
      <c r="A4830" t="s">
        <v>148</v>
      </c>
      <c r="B4830" t="s">
        <v>172</v>
      </c>
      <c r="C4830" s="4" t="s">
        <v>173</v>
      </c>
      <c r="D4830" t="s">
        <v>166</v>
      </c>
      <c r="E4830" t="s">
        <v>451</v>
      </c>
      <c r="F4830" s="134" t="n">
        <v>2041</v>
      </c>
      <c r="G4830" s="135" t="n">
        <v>58</v>
      </c>
      <c r="H4830" s="136" t="n">
        <v>18275.6196171454</v>
      </c>
      <c r="I4830" s="137" t="n">
        <v>3965980.45291044</v>
      </c>
      <c r="J4830" s="138" t="str">
        <f>IF(I4830&gt;0,H4830/I4830,0)</f>
      </c>
      <c r="K4830" s="139" t="str">
        <f>1-EXP(-J4830)</f>
      </c>
      <c r="L4830" s="140" t="str">
        <f>IF(G4830=30,1,M4829)</f>
      </c>
      <c r="M4830" s="141" t="str">
        <f>L4830*(1-K4830)</f>
      </c>
    </row>
    <row r="4831">
      <c r="A4831" t="s">
        <v>148</v>
      </c>
      <c r="B4831" t="s">
        <v>172</v>
      </c>
      <c r="C4831" s="4" t="s">
        <v>173</v>
      </c>
      <c r="D4831" t="s">
        <v>166</v>
      </c>
      <c r="E4831" t="s">
        <v>451</v>
      </c>
      <c r="F4831" s="134" t="n">
        <v>2041</v>
      </c>
      <c r="G4831" s="135" t="n">
        <v>59</v>
      </c>
      <c r="H4831" s="136" t="n">
        <v>19242.8502486098</v>
      </c>
      <c r="I4831" s="137" t="n">
        <v>3811920.85070977</v>
      </c>
      <c r="J4831" s="138" t="str">
        <f>IF(I4831&gt;0,H4831/I4831,0)</f>
      </c>
      <c r="K4831" s="139" t="str">
        <f>1-EXP(-J4831)</f>
      </c>
      <c r="L4831" s="140" t="str">
        <f>IF(G4831=30,1,M4830)</f>
      </c>
      <c r="M4831" s="141" t="str">
        <f>L4831*(1-K4831)</f>
      </c>
    </row>
    <row r="4832">
      <c r="A4832" t="s">
        <v>148</v>
      </c>
      <c r="B4832" t="s">
        <v>172</v>
      </c>
      <c r="C4832" s="4" t="s">
        <v>173</v>
      </c>
      <c r="D4832" t="s">
        <v>166</v>
      </c>
      <c r="E4832" t="s">
        <v>451</v>
      </c>
      <c r="F4832" s="134" t="n">
        <v>2041</v>
      </c>
      <c r="G4832" s="135" t="n">
        <v>60</v>
      </c>
      <c r="H4832" s="136" t="n">
        <v>20438.1269963494</v>
      </c>
      <c r="I4832" s="137" t="n">
        <v>3714581.98274127</v>
      </c>
      <c r="J4832" s="138" t="str">
        <f>IF(I4832&gt;0,H4832/I4832,0)</f>
      </c>
      <c r="K4832" s="139" t="str">
        <f>1-EXP(-J4832)</f>
      </c>
      <c r="L4832" s="140" t="str">
        <f>IF(G4832=30,1,M4831)</f>
      </c>
      <c r="M4832" s="141" t="str">
        <f>L4832*(1-K4832)</f>
      </c>
    </row>
    <row r="4833">
      <c r="A4833" t="s">
        <v>148</v>
      </c>
      <c r="B4833" t="s">
        <v>172</v>
      </c>
      <c r="C4833" s="4" t="s">
        <v>173</v>
      </c>
      <c r="D4833" t="s">
        <v>166</v>
      </c>
      <c r="E4833" t="s">
        <v>451</v>
      </c>
      <c r="F4833" s="134" t="n">
        <v>2041</v>
      </c>
      <c r="G4833" s="135" t="n">
        <v>61</v>
      </c>
      <c r="H4833" s="136" t="n">
        <v>21900.5109941658</v>
      </c>
      <c r="I4833" s="137" t="n">
        <v>3629906.08207228</v>
      </c>
      <c r="J4833" s="138" t="str">
        <f>IF(I4833&gt;0,H4833/I4833,0)</f>
      </c>
      <c r="K4833" s="139" t="str">
        <f>1-EXP(-J4833)</f>
      </c>
      <c r="L4833" s="140" t="str">
        <f>IF(G4833=30,1,M4832)</f>
      </c>
      <c r="M4833" s="141" t="str">
        <f>L4833*(1-K4833)</f>
      </c>
    </row>
    <row r="4834">
      <c r="A4834" t="s">
        <v>148</v>
      </c>
      <c r="B4834" t="s">
        <v>172</v>
      </c>
      <c r="C4834" s="4" t="s">
        <v>173</v>
      </c>
      <c r="D4834" t="s">
        <v>166</v>
      </c>
      <c r="E4834" t="s">
        <v>451</v>
      </c>
      <c r="F4834" s="134" t="n">
        <v>2041</v>
      </c>
      <c r="G4834" s="135" t="n">
        <v>62</v>
      </c>
      <c r="H4834" s="136" t="n">
        <v>23417.7081850923</v>
      </c>
      <c r="I4834" s="137" t="n">
        <v>3538716.97588001</v>
      </c>
      <c r="J4834" s="138" t="str">
        <f>IF(I4834&gt;0,H4834/I4834,0)</f>
      </c>
      <c r="K4834" s="139" t="str">
        <f>1-EXP(-J4834)</f>
      </c>
      <c r="L4834" s="140" t="str">
        <f>IF(G4834=30,1,M4833)</f>
      </c>
      <c r="M4834" s="141" t="str">
        <f>L4834*(1-K4834)</f>
      </c>
    </row>
    <row r="4835">
      <c r="A4835" t="s">
        <v>148</v>
      </c>
      <c r="B4835" t="s">
        <v>172</v>
      </c>
      <c r="C4835" s="4" t="s">
        <v>173</v>
      </c>
      <c r="D4835" t="s">
        <v>166</v>
      </c>
      <c r="E4835" t="s">
        <v>451</v>
      </c>
      <c r="F4835" s="134" t="n">
        <v>2041</v>
      </c>
      <c r="G4835" s="135" t="n">
        <v>63</v>
      </c>
      <c r="H4835" s="136" t="n">
        <v>24887.9855610853</v>
      </c>
      <c r="I4835" s="137" t="n">
        <v>3428417.36939983</v>
      </c>
      <c r="J4835" s="138" t="str">
        <f>IF(I4835&gt;0,H4835/I4835,0)</f>
      </c>
      <c r="K4835" s="139" t="str">
        <f>1-EXP(-J4835)</f>
      </c>
      <c r="L4835" s="140" t="str">
        <f>IF(G4835=30,1,M4834)</f>
      </c>
      <c r="M4835" s="141" t="str">
        <f>L4835*(1-K4835)</f>
      </c>
    </row>
    <row r="4836">
      <c r="A4836" t="s">
        <v>148</v>
      </c>
      <c r="B4836" t="s">
        <v>172</v>
      </c>
      <c r="C4836" s="4" t="s">
        <v>173</v>
      </c>
      <c r="D4836" t="s">
        <v>166</v>
      </c>
      <c r="E4836" t="s">
        <v>451</v>
      </c>
      <c r="F4836" s="134" t="n">
        <v>2041</v>
      </c>
      <c r="G4836" s="135" t="n">
        <v>64</v>
      </c>
      <c r="H4836" s="136" t="n">
        <v>26554.7568978273</v>
      </c>
      <c r="I4836" s="137" t="n">
        <v>3331104.13854859</v>
      </c>
      <c r="J4836" s="138" t="str">
        <f>IF(I4836&gt;0,H4836/I4836,0)</f>
      </c>
      <c r="K4836" s="139" t="str">
        <f>1-EXP(-J4836)</f>
      </c>
      <c r="L4836" s="140" t="str">
        <f>IF(G4836=30,1,M4835)</f>
      </c>
      <c r="M4836" s="141" t="str">
        <f>L4836*(1-K4836)</f>
      </c>
    </row>
    <row r="4837">
      <c r="A4837" t="s">
        <v>148</v>
      </c>
      <c r="B4837" t="s">
        <v>172</v>
      </c>
      <c r="C4837" s="4" t="s">
        <v>173</v>
      </c>
      <c r="D4837" t="s">
        <v>166</v>
      </c>
      <c r="E4837" t="s">
        <v>451</v>
      </c>
      <c r="F4837" s="134" t="n">
        <v>2041</v>
      </c>
      <c r="G4837" s="135" t="n">
        <v>65</v>
      </c>
      <c r="H4837" s="136" t="n">
        <v>26972.741967802</v>
      </c>
      <c r="I4837" s="137" t="n">
        <v>3222082.55253927</v>
      </c>
      <c r="J4837" s="138" t="str">
        <f>IF(I4837&gt;0,H4837/I4837,0)</f>
      </c>
      <c r="K4837" s="139" t="str">
        <f>1-EXP(-J4837)</f>
      </c>
      <c r="L4837" s="140" t="str">
        <f>IF(G4837=30,1,M4836)</f>
      </c>
      <c r="M4837" s="141" t="str">
        <f>L4837*(1-K4837)</f>
      </c>
    </row>
    <row r="4838">
      <c r="A4838" t="s">
        <v>148</v>
      </c>
      <c r="B4838" t="s">
        <v>172</v>
      </c>
      <c r="C4838" s="4" t="s">
        <v>173</v>
      </c>
      <c r="D4838" t="s">
        <v>166</v>
      </c>
      <c r="E4838" t="s">
        <v>451</v>
      </c>
      <c r="F4838" s="134" t="n">
        <v>2041</v>
      </c>
      <c r="G4838" s="135" t="n">
        <v>66</v>
      </c>
      <c r="H4838" s="136" t="n">
        <v>28555.0331808065</v>
      </c>
      <c r="I4838" s="137" t="n">
        <v>3111309.98441998</v>
      </c>
      <c r="J4838" s="138" t="str">
        <f>IF(I4838&gt;0,H4838/I4838,0)</f>
      </c>
      <c r="K4838" s="139" t="str">
        <f>1-EXP(-J4838)</f>
      </c>
      <c r="L4838" s="140" t="str">
        <f>IF(G4838=30,1,M4837)</f>
      </c>
      <c r="M4838" s="141" t="str">
        <f>L4838*(1-K4838)</f>
      </c>
    </row>
    <row r="4839">
      <c r="A4839" t="s">
        <v>148</v>
      </c>
      <c r="B4839" t="s">
        <v>172</v>
      </c>
      <c r="C4839" s="4" t="s">
        <v>173</v>
      </c>
      <c r="D4839" t="s">
        <v>166</v>
      </c>
      <c r="E4839" t="s">
        <v>451</v>
      </c>
      <c r="F4839" s="134" t="n">
        <v>2041</v>
      </c>
      <c r="G4839" s="135" t="n">
        <v>67</v>
      </c>
      <c r="H4839" s="136" t="n">
        <v>29980.9881733962</v>
      </c>
      <c r="I4839" s="137" t="n">
        <v>2975174.22770901</v>
      </c>
      <c r="J4839" s="138" t="str">
        <f>IF(I4839&gt;0,H4839/I4839,0)</f>
      </c>
      <c r="K4839" s="139" t="str">
        <f>1-EXP(-J4839)</f>
      </c>
      <c r="L4839" s="140" t="str">
        <f>IF(G4839=30,1,M4838)</f>
      </c>
      <c r="M4839" s="141" t="str">
        <f>L4839*(1-K4839)</f>
      </c>
    </row>
    <row r="4840">
      <c r="A4840" t="s">
        <v>148</v>
      </c>
      <c r="B4840" t="s">
        <v>172</v>
      </c>
      <c r="C4840" s="4" t="s">
        <v>173</v>
      </c>
      <c r="D4840" t="s">
        <v>166</v>
      </c>
      <c r="E4840" t="s">
        <v>451</v>
      </c>
      <c r="F4840" s="134" t="n">
        <v>2041</v>
      </c>
      <c r="G4840" s="135" t="n">
        <v>68</v>
      </c>
      <c r="H4840" s="136" t="n">
        <v>31972.7884537133</v>
      </c>
      <c r="I4840" s="137" t="n">
        <v>2887716.85420688</v>
      </c>
      <c r="J4840" s="138" t="str">
        <f>IF(I4840&gt;0,H4840/I4840,0)</f>
      </c>
      <c r="K4840" s="139" t="str">
        <f>1-EXP(-J4840)</f>
      </c>
      <c r="L4840" s="140" t="str">
        <f>IF(G4840=30,1,M4839)</f>
      </c>
      <c r="M4840" s="141" t="str">
        <f>L4840*(1-K4840)</f>
      </c>
    </row>
    <row r="4841">
      <c r="A4841" t="s">
        <v>148</v>
      </c>
      <c r="B4841" t="s">
        <v>172</v>
      </c>
      <c r="C4841" s="4" t="s">
        <v>173</v>
      </c>
      <c r="D4841" t="s">
        <v>166</v>
      </c>
      <c r="E4841" t="s">
        <v>451</v>
      </c>
      <c r="F4841" s="134" t="n">
        <v>2041</v>
      </c>
      <c r="G4841" s="135" t="n">
        <v>69</v>
      </c>
      <c r="H4841" s="136" t="n">
        <v>32474.0050125394</v>
      </c>
      <c r="I4841" s="137" t="n">
        <v>2664314.43003266</v>
      </c>
      <c r="J4841" s="138" t="str">
        <f>IF(I4841&gt;0,H4841/I4841,0)</f>
      </c>
      <c r="K4841" s="139" t="str">
        <f>1-EXP(-J4841)</f>
      </c>
      <c r="L4841" s="140" t="str">
        <f>IF(G4841=30,1,M4840)</f>
      </c>
      <c r="M4841" s="141" t="str">
        <f>L4841*(1-K4841)</f>
      </c>
    </row>
    <row r="4842">
      <c r="A4842" t="s">
        <v>148</v>
      </c>
      <c r="B4842" t="s">
        <v>172</v>
      </c>
      <c r="C4842" s="4" t="s">
        <v>173</v>
      </c>
      <c r="D4842" t="s">
        <v>166</v>
      </c>
      <c r="E4842" t="s">
        <v>451</v>
      </c>
      <c r="F4842" s="134" t="n">
        <v>2042</v>
      </c>
      <c r="G4842" s="135" t="n">
        <v>30</v>
      </c>
      <c r="H4842" s="136" t="n">
        <v>813.729830145277</v>
      </c>
      <c r="I4842" s="137" t="n">
        <v>4906591.56754662</v>
      </c>
      <c r="J4842" s="138" t="str">
        <f>IF(I4842&gt;0,H4842/I4842,0)</f>
      </c>
      <c r="K4842" s="139" t="str">
        <f>1-EXP(-J4842)</f>
      </c>
      <c r="L4842" s="140" t="str">
        <f>IF(G4842=30,1,M4841)</f>
      </c>
      <c r="M4842" s="141" t="str">
        <f>L4842*(1-K4842)</f>
      </c>
    </row>
    <row r="4843">
      <c r="A4843" t="s">
        <v>148</v>
      </c>
      <c r="B4843" t="s">
        <v>172</v>
      </c>
      <c r="C4843" s="4" t="s">
        <v>173</v>
      </c>
      <c r="D4843" t="s">
        <v>166</v>
      </c>
      <c r="E4843" t="s">
        <v>451</v>
      </c>
      <c r="F4843" s="134" t="n">
        <v>2042</v>
      </c>
      <c r="G4843" s="135" t="n">
        <v>31</v>
      </c>
      <c r="H4843" s="136" t="n">
        <v>1040.48969188942</v>
      </c>
      <c r="I4843" s="137" t="n">
        <v>4878454.23067084</v>
      </c>
      <c r="J4843" s="138" t="str">
        <f>IF(I4843&gt;0,H4843/I4843,0)</f>
      </c>
      <c r="K4843" s="139" t="str">
        <f>1-EXP(-J4843)</f>
      </c>
      <c r="L4843" s="140" t="str">
        <f>IF(G4843=30,1,M4842)</f>
      </c>
      <c r="M4843" s="141" t="str">
        <f>L4843*(1-K4843)</f>
      </c>
    </row>
    <row r="4844">
      <c r="A4844" t="s">
        <v>148</v>
      </c>
      <c r="B4844" t="s">
        <v>172</v>
      </c>
      <c r="C4844" s="4" t="s">
        <v>173</v>
      </c>
      <c r="D4844" t="s">
        <v>166</v>
      </c>
      <c r="E4844" t="s">
        <v>451</v>
      </c>
      <c r="F4844" s="134" t="n">
        <v>2042</v>
      </c>
      <c r="G4844" s="135" t="n">
        <v>32</v>
      </c>
      <c r="H4844" s="136" t="n">
        <v>1065.78582948637</v>
      </c>
      <c r="I4844" s="137" t="n">
        <v>4744728.1015557</v>
      </c>
      <c r="J4844" s="138" t="str">
        <f>IF(I4844&gt;0,H4844/I4844,0)</f>
      </c>
      <c r="K4844" s="139" t="str">
        <f>1-EXP(-J4844)</f>
      </c>
      <c r="L4844" s="140" t="str">
        <f>IF(G4844=30,1,M4843)</f>
      </c>
      <c r="M4844" s="141" t="str">
        <f>L4844*(1-K4844)</f>
      </c>
    </row>
    <row r="4845">
      <c r="A4845" t="s">
        <v>148</v>
      </c>
      <c r="B4845" t="s">
        <v>172</v>
      </c>
      <c r="C4845" s="4" t="s">
        <v>173</v>
      </c>
      <c r="D4845" t="s">
        <v>166</v>
      </c>
      <c r="E4845" t="s">
        <v>451</v>
      </c>
      <c r="F4845" s="134" t="n">
        <v>2042</v>
      </c>
      <c r="G4845" s="135" t="n">
        <v>33</v>
      </c>
      <c r="H4845" s="136" t="n">
        <v>1112.20282109896</v>
      </c>
      <c r="I4845" s="137" t="n">
        <v>4673890.62269937</v>
      </c>
      <c r="J4845" s="138" t="str">
        <f>IF(I4845&gt;0,H4845/I4845,0)</f>
      </c>
      <c r="K4845" s="139" t="str">
        <f>1-EXP(-J4845)</f>
      </c>
      <c r="L4845" s="140" t="str">
        <f>IF(G4845=30,1,M4844)</f>
      </c>
      <c r="M4845" s="141" t="str">
        <f>L4845*(1-K4845)</f>
      </c>
    </row>
    <row r="4846">
      <c r="A4846" t="s">
        <v>148</v>
      </c>
      <c r="B4846" t="s">
        <v>172</v>
      </c>
      <c r="C4846" s="4" t="s">
        <v>173</v>
      </c>
      <c r="D4846" t="s">
        <v>166</v>
      </c>
      <c r="E4846" t="s">
        <v>451</v>
      </c>
      <c r="F4846" s="134" t="n">
        <v>2042</v>
      </c>
      <c r="G4846" s="135" t="n">
        <v>34</v>
      </c>
      <c r="H4846" s="136" t="n">
        <v>1174.71930122524</v>
      </c>
      <c r="I4846" s="137" t="n">
        <v>4630998.11460125</v>
      </c>
      <c r="J4846" s="138" t="str">
        <f>IF(I4846&gt;0,H4846/I4846,0)</f>
      </c>
      <c r="K4846" s="139" t="str">
        <f>1-EXP(-J4846)</f>
      </c>
      <c r="L4846" s="140" t="str">
        <f>IF(G4846=30,1,M4845)</f>
      </c>
      <c r="M4846" s="141" t="str">
        <f>L4846*(1-K4846)</f>
      </c>
    </row>
    <row r="4847">
      <c r="A4847" t="s">
        <v>148</v>
      </c>
      <c r="B4847" t="s">
        <v>172</v>
      </c>
      <c r="C4847" s="4" t="s">
        <v>173</v>
      </c>
      <c r="D4847" t="s">
        <v>166</v>
      </c>
      <c r="E4847" t="s">
        <v>451</v>
      </c>
      <c r="F4847" s="134" t="n">
        <v>2042</v>
      </c>
      <c r="G4847" s="135" t="n">
        <v>35</v>
      </c>
      <c r="H4847" s="136" t="n">
        <v>1633.69257848835</v>
      </c>
      <c r="I4847" s="137" t="n">
        <v>4656312.99613366</v>
      </c>
      <c r="J4847" s="138" t="str">
        <f>IF(I4847&gt;0,H4847/I4847,0)</f>
      </c>
      <c r="K4847" s="139" t="str">
        <f>1-EXP(-J4847)</f>
      </c>
      <c r="L4847" s="140" t="str">
        <f>IF(G4847=30,1,M4846)</f>
      </c>
      <c r="M4847" s="141" t="str">
        <f>L4847*(1-K4847)</f>
      </c>
    </row>
    <row r="4848">
      <c r="A4848" t="s">
        <v>148</v>
      </c>
      <c r="B4848" t="s">
        <v>172</v>
      </c>
      <c r="C4848" s="4" t="s">
        <v>173</v>
      </c>
      <c r="D4848" t="s">
        <v>166</v>
      </c>
      <c r="E4848" t="s">
        <v>451</v>
      </c>
      <c r="F4848" s="134" t="n">
        <v>2042</v>
      </c>
      <c r="G4848" s="135" t="n">
        <v>36</v>
      </c>
      <c r="H4848" s="136" t="n">
        <v>1857.64477464509</v>
      </c>
      <c r="I4848" s="137" t="n">
        <v>4572369.94831965</v>
      </c>
      <c r="J4848" s="138" t="str">
        <f>IF(I4848&gt;0,H4848/I4848,0)</f>
      </c>
      <c r="K4848" s="139" t="str">
        <f>1-EXP(-J4848)</f>
      </c>
      <c r="L4848" s="140" t="str">
        <f>IF(G4848=30,1,M4847)</f>
      </c>
      <c r="M4848" s="141" t="str">
        <f>L4848*(1-K4848)</f>
      </c>
    </row>
    <row r="4849">
      <c r="A4849" t="s">
        <v>148</v>
      </c>
      <c r="B4849" t="s">
        <v>172</v>
      </c>
      <c r="C4849" s="4" t="s">
        <v>173</v>
      </c>
      <c r="D4849" t="s">
        <v>166</v>
      </c>
      <c r="E4849" t="s">
        <v>451</v>
      </c>
      <c r="F4849" s="134" t="n">
        <v>2042</v>
      </c>
      <c r="G4849" s="135" t="n">
        <v>37</v>
      </c>
      <c r="H4849" s="136" t="n">
        <v>1970.20890179424</v>
      </c>
      <c r="I4849" s="137" t="n">
        <v>4510307.25757513</v>
      </c>
      <c r="J4849" s="138" t="str">
        <f>IF(I4849&gt;0,H4849/I4849,0)</f>
      </c>
      <c r="K4849" s="139" t="str">
        <f>1-EXP(-J4849)</f>
      </c>
      <c r="L4849" s="140" t="str">
        <f>IF(G4849=30,1,M4848)</f>
      </c>
      <c r="M4849" s="141" t="str">
        <f>L4849*(1-K4849)</f>
      </c>
    </row>
    <row r="4850">
      <c r="A4850" t="s">
        <v>148</v>
      </c>
      <c r="B4850" t="s">
        <v>172</v>
      </c>
      <c r="C4850" s="4" t="s">
        <v>173</v>
      </c>
      <c r="D4850" t="s">
        <v>166</v>
      </c>
      <c r="E4850" t="s">
        <v>451</v>
      </c>
      <c r="F4850" s="134" t="n">
        <v>2042</v>
      </c>
      <c r="G4850" s="135" t="n">
        <v>38</v>
      </c>
      <c r="H4850" s="136" t="n">
        <v>2064.71170543936</v>
      </c>
      <c r="I4850" s="137" t="n">
        <v>4380765.6884775</v>
      </c>
      <c r="J4850" s="138" t="str">
        <f>IF(I4850&gt;0,H4850/I4850,0)</f>
      </c>
      <c r="K4850" s="139" t="str">
        <f>1-EXP(-J4850)</f>
      </c>
      <c r="L4850" s="140" t="str">
        <f>IF(G4850=30,1,M4849)</f>
      </c>
      <c r="M4850" s="141" t="str">
        <f>L4850*(1-K4850)</f>
      </c>
    </row>
    <row r="4851">
      <c r="A4851" t="s">
        <v>148</v>
      </c>
      <c r="B4851" t="s">
        <v>172</v>
      </c>
      <c r="C4851" s="4" t="s">
        <v>173</v>
      </c>
      <c r="D4851" t="s">
        <v>166</v>
      </c>
      <c r="E4851" t="s">
        <v>451</v>
      </c>
      <c r="F4851" s="134" t="n">
        <v>2042</v>
      </c>
      <c r="G4851" s="135" t="n">
        <v>39</v>
      </c>
      <c r="H4851" s="136" t="n">
        <v>2199.26643630681</v>
      </c>
      <c r="I4851" s="137" t="n">
        <v>4313589.7874494</v>
      </c>
      <c r="J4851" s="138" t="str">
        <f>IF(I4851&gt;0,H4851/I4851,0)</f>
      </c>
      <c r="K4851" s="139" t="str">
        <f>1-EXP(-J4851)</f>
      </c>
      <c r="L4851" s="140" t="str">
        <f>IF(G4851=30,1,M4850)</f>
      </c>
      <c r="M4851" s="141" t="str">
        <f>L4851*(1-K4851)</f>
      </c>
    </row>
    <row r="4852">
      <c r="A4852" t="s">
        <v>148</v>
      </c>
      <c r="B4852" t="s">
        <v>172</v>
      </c>
      <c r="C4852" s="4" t="s">
        <v>173</v>
      </c>
      <c r="D4852" t="s">
        <v>166</v>
      </c>
      <c r="E4852" t="s">
        <v>451</v>
      </c>
      <c r="F4852" s="134" t="n">
        <v>2042</v>
      </c>
      <c r="G4852" s="135" t="n">
        <v>40</v>
      </c>
      <c r="H4852" s="136" t="n">
        <v>3137.09718005316</v>
      </c>
      <c r="I4852" s="137" t="n">
        <v>4288493.52921615</v>
      </c>
      <c r="J4852" s="138" t="str">
        <f>IF(I4852&gt;0,H4852/I4852,0)</f>
      </c>
      <c r="K4852" s="139" t="str">
        <f>1-EXP(-J4852)</f>
      </c>
      <c r="L4852" s="140" t="str">
        <f>IF(G4852=30,1,M4851)</f>
      </c>
      <c r="M4852" s="141" t="str">
        <f>L4852*(1-K4852)</f>
      </c>
    </row>
    <row r="4853">
      <c r="A4853" t="s">
        <v>148</v>
      </c>
      <c r="B4853" t="s">
        <v>172</v>
      </c>
      <c r="C4853" s="4" t="s">
        <v>173</v>
      </c>
      <c r="D4853" t="s">
        <v>166</v>
      </c>
      <c r="E4853" t="s">
        <v>451</v>
      </c>
      <c r="F4853" s="134" t="n">
        <v>2042</v>
      </c>
      <c r="G4853" s="135" t="n">
        <v>41</v>
      </c>
      <c r="H4853" s="136" t="n">
        <v>3438.39428124988</v>
      </c>
      <c r="I4853" s="137" t="n">
        <v>4264667.37039684</v>
      </c>
      <c r="J4853" s="138" t="str">
        <f>IF(I4853&gt;0,H4853/I4853,0)</f>
      </c>
      <c r="K4853" s="139" t="str">
        <f>1-EXP(-J4853)</f>
      </c>
      <c r="L4853" s="140" t="str">
        <f>IF(G4853=30,1,M4852)</f>
      </c>
      <c r="M4853" s="141" t="str">
        <f>L4853*(1-K4853)</f>
      </c>
    </row>
    <row r="4854">
      <c r="A4854" t="s">
        <v>148</v>
      </c>
      <c r="B4854" t="s">
        <v>172</v>
      </c>
      <c r="C4854" s="4" t="s">
        <v>173</v>
      </c>
      <c r="D4854" t="s">
        <v>166</v>
      </c>
      <c r="E4854" t="s">
        <v>451</v>
      </c>
      <c r="F4854" s="134" t="n">
        <v>2042</v>
      </c>
      <c r="G4854" s="135" t="n">
        <v>42</v>
      </c>
      <c r="H4854" s="136" t="n">
        <v>3711.4270239477</v>
      </c>
      <c r="I4854" s="137" t="n">
        <v>4240750.91079837</v>
      </c>
      <c r="J4854" s="138" t="str">
        <f>IF(I4854&gt;0,H4854/I4854,0)</f>
      </c>
      <c r="K4854" s="139" t="str">
        <f>1-EXP(-J4854)</f>
      </c>
      <c r="L4854" s="140" t="str">
        <f>IF(G4854=30,1,M4853)</f>
      </c>
      <c r="M4854" s="141" t="str">
        <f>L4854*(1-K4854)</f>
      </c>
    </row>
    <row r="4855">
      <c r="A4855" t="s">
        <v>148</v>
      </c>
      <c r="B4855" t="s">
        <v>172</v>
      </c>
      <c r="C4855" s="4" t="s">
        <v>173</v>
      </c>
      <c r="D4855" t="s">
        <v>166</v>
      </c>
      <c r="E4855" t="s">
        <v>451</v>
      </c>
      <c r="F4855" s="134" t="n">
        <v>2042</v>
      </c>
      <c r="G4855" s="135" t="n">
        <v>43</v>
      </c>
      <c r="H4855" s="136" t="n">
        <v>4052.21204855884</v>
      </c>
      <c r="I4855" s="137" t="n">
        <v>4255382.99888813</v>
      </c>
      <c r="J4855" s="138" t="str">
        <f>IF(I4855&gt;0,H4855/I4855,0)</f>
      </c>
      <c r="K4855" s="139" t="str">
        <f>1-EXP(-J4855)</f>
      </c>
      <c r="L4855" s="140" t="str">
        <f>IF(G4855=30,1,M4854)</f>
      </c>
      <c r="M4855" s="141" t="str">
        <f>L4855*(1-K4855)</f>
      </c>
    </row>
    <row r="4856">
      <c r="A4856" t="s">
        <v>148</v>
      </c>
      <c r="B4856" t="s">
        <v>172</v>
      </c>
      <c r="C4856" s="4" t="s">
        <v>173</v>
      </c>
      <c r="D4856" t="s">
        <v>166</v>
      </c>
      <c r="E4856" t="s">
        <v>451</v>
      </c>
      <c r="F4856" s="134" t="n">
        <v>2042</v>
      </c>
      <c r="G4856" s="135" t="n">
        <v>44</v>
      </c>
      <c r="H4856" s="136" t="n">
        <v>4475.10923960556</v>
      </c>
      <c r="I4856" s="137" t="n">
        <v>4307807.16834754</v>
      </c>
      <c r="J4856" s="138" t="str">
        <f>IF(I4856&gt;0,H4856/I4856,0)</f>
      </c>
      <c r="K4856" s="139" t="str">
        <f>1-EXP(-J4856)</f>
      </c>
      <c r="L4856" s="140" t="str">
        <f>IF(G4856=30,1,M4855)</f>
      </c>
      <c r="M4856" s="141" t="str">
        <f>L4856*(1-K4856)</f>
      </c>
    </row>
    <row r="4857">
      <c r="A4857" t="s">
        <v>148</v>
      </c>
      <c r="B4857" t="s">
        <v>172</v>
      </c>
      <c r="C4857" s="4" t="s">
        <v>173</v>
      </c>
      <c r="D4857" t="s">
        <v>166</v>
      </c>
      <c r="E4857" t="s">
        <v>451</v>
      </c>
      <c r="F4857" s="134" t="n">
        <v>2042</v>
      </c>
      <c r="G4857" s="135" t="n">
        <v>45</v>
      </c>
      <c r="H4857" s="136" t="n">
        <v>6180.19824948453</v>
      </c>
      <c r="I4857" s="137" t="n">
        <v>4435056.29083541</v>
      </c>
      <c r="J4857" s="138" t="str">
        <f>IF(I4857&gt;0,H4857/I4857,0)</f>
      </c>
      <c r="K4857" s="139" t="str">
        <f>1-EXP(-J4857)</f>
      </c>
      <c r="L4857" s="140" t="str">
        <f>IF(G4857=30,1,M4856)</f>
      </c>
      <c r="M4857" s="141" t="str">
        <f>L4857*(1-K4857)</f>
      </c>
    </row>
    <row r="4858">
      <c r="A4858" t="s">
        <v>148</v>
      </c>
      <c r="B4858" t="s">
        <v>172</v>
      </c>
      <c r="C4858" s="4" t="s">
        <v>173</v>
      </c>
      <c r="D4858" t="s">
        <v>166</v>
      </c>
      <c r="E4858" t="s">
        <v>451</v>
      </c>
      <c r="F4858" s="134" t="n">
        <v>2042</v>
      </c>
      <c r="G4858" s="135" t="n">
        <v>46</v>
      </c>
      <c r="H4858" s="136" t="n">
        <v>6660.549433318</v>
      </c>
      <c r="I4858" s="137" t="n">
        <v>4383842.34587128</v>
      </c>
      <c r="J4858" s="138" t="str">
        <f>IF(I4858&gt;0,H4858/I4858,0)</f>
      </c>
      <c r="K4858" s="139" t="str">
        <f>1-EXP(-J4858)</f>
      </c>
      <c r="L4858" s="140" t="str">
        <f>IF(G4858=30,1,M4857)</f>
      </c>
      <c r="M4858" s="141" t="str">
        <f>L4858*(1-K4858)</f>
      </c>
    </row>
    <row r="4859">
      <c r="A4859" t="s">
        <v>148</v>
      </c>
      <c r="B4859" t="s">
        <v>172</v>
      </c>
      <c r="C4859" s="4" t="s">
        <v>173</v>
      </c>
      <c r="D4859" t="s">
        <v>166</v>
      </c>
      <c r="E4859" t="s">
        <v>451</v>
      </c>
      <c r="F4859" s="134" t="n">
        <v>2042</v>
      </c>
      <c r="G4859" s="135" t="n">
        <v>47</v>
      </c>
      <c r="H4859" s="136" t="n">
        <v>7159.0343939794</v>
      </c>
      <c r="I4859" s="137" t="n">
        <v>4303379.29703082</v>
      </c>
      <c r="J4859" s="138" t="str">
        <f>IF(I4859&gt;0,H4859/I4859,0)</f>
      </c>
      <c r="K4859" s="139" t="str">
        <f>1-EXP(-J4859)</f>
      </c>
      <c r="L4859" s="140" t="str">
        <f>IF(G4859=30,1,M4858)</f>
      </c>
      <c r="M4859" s="141" t="str">
        <f>L4859*(1-K4859)</f>
      </c>
    </row>
    <row r="4860">
      <c r="A4860" t="s">
        <v>148</v>
      </c>
      <c r="B4860" t="s">
        <v>172</v>
      </c>
      <c r="C4860" s="4" t="s">
        <v>173</v>
      </c>
      <c r="D4860" t="s">
        <v>166</v>
      </c>
      <c r="E4860" t="s">
        <v>451</v>
      </c>
      <c r="F4860" s="134" t="n">
        <v>2042</v>
      </c>
      <c r="G4860" s="135" t="n">
        <v>48</v>
      </c>
      <c r="H4860" s="136" t="n">
        <v>7728.3512869536</v>
      </c>
      <c r="I4860" s="137" t="n">
        <v>4237412.93777538</v>
      </c>
      <c r="J4860" s="138" t="str">
        <f>IF(I4860&gt;0,H4860/I4860,0)</f>
      </c>
      <c r="K4860" s="139" t="str">
        <f>1-EXP(-J4860)</f>
      </c>
      <c r="L4860" s="140" t="str">
        <f>IF(G4860=30,1,M4859)</f>
      </c>
      <c r="M4860" s="141" t="str">
        <f>L4860*(1-K4860)</f>
      </c>
    </row>
    <row r="4861">
      <c r="A4861" t="s">
        <v>148</v>
      </c>
      <c r="B4861" t="s">
        <v>172</v>
      </c>
      <c r="C4861" s="4" t="s">
        <v>173</v>
      </c>
      <c r="D4861" t="s">
        <v>166</v>
      </c>
      <c r="E4861" t="s">
        <v>451</v>
      </c>
      <c r="F4861" s="134" t="n">
        <v>2042</v>
      </c>
      <c r="G4861" s="135" t="n">
        <v>49</v>
      </c>
      <c r="H4861" s="136" t="n">
        <v>8350.13347972734</v>
      </c>
      <c r="I4861" s="137" t="n">
        <v>4174026.46413594</v>
      </c>
      <c r="J4861" s="138" t="str">
        <f>IF(I4861&gt;0,H4861/I4861,0)</f>
      </c>
      <c r="K4861" s="139" t="str">
        <f>1-EXP(-J4861)</f>
      </c>
      <c r="L4861" s="140" t="str">
        <f>IF(G4861=30,1,M4860)</f>
      </c>
      <c r="M4861" s="141" t="str">
        <f>L4861*(1-K4861)</f>
      </c>
    </row>
    <row r="4862">
      <c r="A4862" t="s">
        <v>148</v>
      </c>
      <c r="B4862" t="s">
        <v>172</v>
      </c>
      <c r="C4862" s="4" t="s">
        <v>173</v>
      </c>
      <c r="D4862" t="s">
        <v>166</v>
      </c>
      <c r="E4862" t="s">
        <v>451</v>
      </c>
      <c r="F4862" s="134" t="n">
        <v>2042</v>
      </c>
      <c r="G4862" s="135" t="n">
        <v>50</v>
      </c>
      <c r="H4862" s="136" t="n">
        <v>9620.04433811519</v>
      </c>
      <c r="I4862" s="137" t="n">
        <v>4197801.96987867</v>
      </c>
      <c r="J4862" s="138" t="str">
        <f>IF(I4862&gt;0,H4862/I4862,0)</f>
      </c>
      <c r="K4862" s="139" t="str">
        <f>1-EXP(-J4862)</f>
      </c>
      <c r="L4862" s="140" t="str">
        <f>IF(G4862=30,1,M4861)</f>
      </c>
      <c r="M4862" s="141" t="str">
        <f>L4862*(1-K4862)</f>
      </c>
    </row>
    <row r="4863">
      <c r="A4863" t="s">
        <v>148</v>
      </c>
      <c r="B4863" t="s">
        <v>172</v>
      </c>
      <c r="C4863" s="4" t="s">
        <v>173</v>
      </c>
      <c r="D4863" t="s">
        <v>166</v>
      </c>
      <c r="E4863" t="s">
        <v>451</v>
      </c>
      <c r="F4863" s="134" t="n">
        <v>2042</v>
      </c>
      <c r="G4863" s="135" t="n">
        <v>51</v>
      </c>
      <c r="H4863" s="136" t="n">
        <v>10522.2589491406</v>
      </c>
      <c r="I4863" s="137" t="n">
        <v>4200230.74851165</v>
      </c>
      <c r="J4863" s="138" t="str">
        <f>IF(I4863&gt;0,H4863/I4863,0)</f>
      </c>
      <c r="K4863" s="139" t="str">
        <f>1-EXP(-J4863)</f>
      </c>
      <c r="L4863" s="140" t="str">
        <f>IF(G4863=30,1,M4862)</f>
      </c>
      <c r="M4863" s="141" t="str">
        <f>L4863*(1-K4863)</f>
      </c>
    </row>
    <row r="4864">
      <c r="A4864" t="s">
        <v>148</v>
      </c>
      <c r="B4864" t="s">
        <v>172</v>
      </c>
      <c r="C4864" s="4" t="s">
        <v>173</v>
      </c>
      <c r="D4864" t="s">
        <v>166</v>
      </c>
      <c r="E4864" t="s">
        <v>451</v>
      </c>
      <c r="F4864" s="134" t="n">
        <v>2042</v>
      </c>
      <c r="G4864" s="135" t="n">
        <v>52</v>
      </c>
      <c r="H4864" s="136" t="n">
        <v>15396.9489348801</v>
      </c>
      <c r="I4864" s="137" t="n">
        <v>6176890.99770217</v>
      </c>
      <c r="J4864" s="138" t="str">
        <f>IF(I4864&gt;0,H4864/I4864,0)</f>
      </c>
      <c r="K4864" s="139" t="str">
        <f>1-EXP(-J4864)</f>
      </c>
      <c r="L4864" s="140" t="str">
        <f>IF(G4864=30,1,M4863)</f>
      </c>
      <c r="M4864" s="141" t="str">
        <f>L4864*(1-K4864)</f>
      </c>
    </row>
    <row r="4865">
      <c r="A4865" t="s">
        <v>148</v>
      </c>
      <c r="B4865" t="s">
        <v>172</v>
      </c>
      <c r="C4865" s="4" t="s">
        <v>173</v>
      </c>
      <c r="D4865" t="s">
        <v>166</v>
      </c>
      <c r="E4865" t="s">
        <v>451</v>
      </c>
      <c r="F4865" s="134" t="n">
        <v>2042</v>
      </c>
      <c r="G4865" s="135" t="n">
        <v>53</v>
      </c>
      <c r="H4865" s="136" t="n">
        <v>12343.1689639416</v>
      </c>
      <c r="I4865" s="137" t="n">
        <v>4127706.76025658</v>
      </c>
      <c r="J4865" s="138" t="str">
        <f>IF(I4865&gt;0,H4865/I4865,0)</f>
      </c>
      <c r="K4865" s="139" t="str">
        <f>1-EXP(-J4865)</f>
      </c>
      <c r="L4865" s="140" t="str">
        <f>IF(G4865=30,1,M4864)</f>
      </c>
      <c r="M4865" s="141" t="str">
        <f>L4865*(1-K4865)</f>
      </c>
    </row>
    <row r="4866">
      <c r="A4866" t="s">
        <v>148</v>
      </c>
      <c r="B4866" t="s">
        <v>172</v>
      </c>
      <c r="C4866" s="4" t="s">
        <v>173</v>
      </c>
      <c r="D4866" t="s">
        <v>166</v>
      </c>
      <c r="E4866" t="s">
        <v>451</v>
      </c>
      <c r="F4866" s="134" t="n">
        <v>2042</v>
      </c>
      <c r="G4866" s="135" t="n">
        <v>54</v>
      </c>
      <c r="H4866" s="136" t="n">
        <v>13347.2799128542</v>
      </c>
      <c r="I4866" s="137" t="n">
        <v>4093032.86904841</v>
      </c>
      <c r="J4866" s="138" t="str">
        <f>IF(I4866&gt;0,H4866/I4866,0)</f>
      </c>
      <c r="K4866" s="139" t="str">
        <f>1-EXP(-J4866)</f>
      </c>
      <c r="L4866" s="140" t="str">
        <f>IF(G4866=30,1,M4865)</f>
      </c>
      <c r="M4866" s="141" t="str">
        <f>L4866*(1-K4866)</f>
      </c>
    </row>
    <row r="4867">
      <c r="A4867" t="s">
        <v>148</v>
      </c>
      <c r="B4867" t="s">
        <v>172</v>
      </c>
      <c r="C4867" s="4" t="s">
        <v>173</v>
      </c>
      <c r="D4867" t="s">
        <v>166</v>
      </c>
      <c r="E4867" t="s">
        <v>451</v>
      </c>
      <c r="F4867" s="134" t="n">
        <v>2042</v>
      </c>
      <c r="G4867" s="135" t="n">
        <v>55</v>
      </c>
      <c r="H4867" s="136" t="n">
        <v>13886.4386087198</v>
      </c>
      <c r="I4867" s="137" t="n">
        <v>3947744.06633719</v>
      </c>
      <c r="J4867" s="138" t="str">
        <f>IF(I4867&gt;0,H4867/I4867,0)</f>
      </c>
      <c r="K4867" s="139" t="str">
        <f>1-EXP(-J4867)</f>
      </c>
      <c r="L4867" s="140" t="str">
        <f>IF(G4867=30,1,M4866)</f>
      </c>
      <c r="M4867" s="141" t="str">
        <f>L4867*(1-K4867)</f>
      </c>
    </row>
    <row r="4868">
      <c r="A4868" t="s">
        <v>148</v>
      </c>
      <c r="B4868" t="s">
        <v>172</v>
      </c>
      <c r="C4868" s="4" t="s">
        <v>173</v>
      </c>
      <c r="D4868" t="s">
        <v>166</v>
      </c>
      <c r="E4868" t="s">
        <v>451</v>
      </c>
      <c r="F4868" s="134" t="n">
        <v>2042</v>
      </c>
      <c r="G4868" s="135" t="n">
        <v>56</v>
      </c>
      <c r="H4868" s="136" t="n">
        <v>14895.4864201196</v>
      </c>
      <c r="I4868" s="137" t="n">
        <v>3893502.9000865</v>
      </c>
      <c r="J4868" s="138" t="str">
        <f>IF(I4868&gt;0,H4868/I4868,0)</f>
      </c>
      <c r="K4868" s="139" t="str">
        <f>1-EXP(-J4868)</f>
      </c>
      <c r="L4868" s="140" t="str">
        <f>IF(G4868=30,1,M4867)</f>
      </c>
      <c r="M4868" s="141" t="str">
        <f>L4868*(1-K4868)</f>
      </c>
    </row>
    <row r="4869">
      <c r="A4869" t="s">
        <v>148</v>
      </c>
      <c r="B4869" t="s">
        <v>172</v>
      </c>
      <c r="C4869" s="4" t="s">
        <v>173</v>
      </c>
      <c r="D4869" t="s">
        <v>166</v>
      </c>
      <c r="E4869" t="s">
        <v>451</v>
      </c>
      <c r="F4869" s="134" t="n">
        <v>2042</v>
      </c>
      <c r="G4869" s="135" t="n">
        <v>57</v>
      </c>
      <c r="H4869" s="136" t="n">
        <v>16389.3856550537</v>
      </c>
      <c r="I4869" s="137" t="n">
        <v>3925119.60540241</v>
      </c>
      <c r="J4869" s="138" t="str">
        <f>IF(I4869&gt;0,H4869/I4869,0)</f>
      </c>
      <c r="K4869" s="139" t="str">
        <f>1-EXP(-J4869)</f>
      </c>
      <c r="L4869" s="140" t="str">
        <f>IF(G4869=30,1,M4868)</f>
      </c>
      <c r="M4869" s="141" t="str">
        <f>L4869*(1-K4869)</f>
      </c>
    </row>
    <row r="4870">
      <c r="A4870" t="s">
        <v>148</v>
      </c>
      <c r="B4870" t="s">
        <v>172</v>
      </c>
      <c r="C4870" s="4" t="s">
        <v>173</v>
      </c>
      <c r="D4870" t="s">
        <v>166</v>
      </c>
      <c r="E4870" t="s">
        <v>451</v>
      </c>
      <c r="F4870" s="134" t="n">
        <v>2042</v>
      </c>
      <c r="G4870" s="135" t="n">
        <v>58</v>
      </c>
      <c r="H4870" s="136" t="n">
        <v>18150.6576102863</v>
      </c>
      <c r="I4870" s="137" t="n">
        <v>3977244.59753025</v>
      </c>
      <c r="J4870" s="138" t="str">
        <f>IF(I4870&gt;0,H4870/I4870,0)</f>
      </c>
      <c r="K4870" s="139" t="str">
        <f>1-EXP(-J4870)</f>
      </c>
      <c r="L4870" s="140" t="str">
        <f>IF(G4870=30,1,M4869)</f>
      </c>
      <c r="M4870" s="141" t="str">
        <f>L4870*(1-K4870)</f>
      </c>
    </row>
    <row r="4871">
      <c r="A4871" t="s">
        <v>148</v>
      </c>
      <c r="B4871" t="s">
        <v>172</v>
      </c>
      <c r="C4871" s="4" t="s">
        <v>173</v>
      </c>
      <c r="D4871" t="s">
        <v>166</v>
      </c>
      <c r="E4871" t="s">
        <v>451</v>
      </c>
      <c r="F4871" s="134" t="n">
        <v>2042</v>
      </c>
      <c r="G4871" s="135" t="n">
        <v>59</v>
      </c>
      <c r="H4871" s="136" t="n">
        <v>19608.3345876288</v>
      </c>
      <c r="I4871" s="137" t="n">
        <v>3925953.82644048</v>
      </c>
      <c r="J4871" s="138" t="str">
        <f>IF(I4871&gt;0,H4871/I4871,0)</f>
      </c>
      <c r="K4871" s="139" t="str">
        <f>1-EXP(-J4871)</f>
      </c>
      <c r="L4871" s="140" t="str">
        <f>IF(G4871=30,1,M4870)</f>
      </c>
      <c r="M4871" s="141" t="str">
        <f>L4871*(1-K4871)</f>
      </c>
    </row>
    <row r="4872">
      <c r="A4872" t="s">
        <v>148</v>
      </c>
      <c r="B4872" t="s">
        <v>172</v>
      </c>
      <c r="C4872" s="4" t="s">
        <v>173</v>
      </c>
      <c r="D4872" t="s">
        <v>166</v>
      </c>
      <c r="E4872" t="s">
        <v>451</v>
      </c>
      <c r="F4872" s="134" t="n">
        <v>2042</v>
      </c>
      <c r="G4872" s="135" t="n">
        <v>60</v>
      </c>
      <c r="H4872" s="136" t="n">
        <v>20506.1535176424</v>
      </c>
      <c r="I4872" s="137" t="n">
        <v>3769826.07870098</v>
      </c>
      <c r="J4872" s="138" t="str">
        <f>IF(I4872&gt;0,H4872/I4872,0)</f>
      </c>
      <c r="K4872" s="139" t="str">
        <f>1-EXP(-J4872)</f>
      </c>
      <c r="L4872" s="140" t="str">
        <f>IF(G4872=30,1,M4871)</f>
      </c>
      <c r="M4872" s="141" t="str">
        <f>L4872*(1-K4872)</f>
      </c>
    </row>
    <row r="4873">
      <c r="A4873" t="s">
        <v>148</v>
      </c>
      <c r="B4873" t="s">
        <v>172</v>
      </c>
      <c r="C4873" s="4" t="s">
        <v>173</v>
      </c>
      <c r="D4873" t="s">
        <v>166</v>
      </c>
      <c r="E4873" t="s">
        <v>451</v>
      </c>
      <c r="F4873" s="134" t="n">
        <v>2042</v>
      </c>
      <c r="G4873" s="135" t="n">
        <v>61</v>
      </c>
      <c r="H4873" s="136" t="n">
        <v>21891.6173822222</v>
      </c>
      <c r="I4873" s="137" t="n">
        <v>3669479.98736834</v>
      </c>
      <c r="J4873" s="138" t="str">
        <f>IF(I4873&gt;0,H4873/I4873,0)</f>
      </c>
      <c r="K4873" s="139" t="str">
        <f>1-EXP(-J4873)</f>
      </c>
      <c r="L4873" s="140" t="str">
        <f>IF(G4873=30,1,M4872)</f>
      </c>
      <c r="M4873" s="141" t="str">
        <f>L4873*(1-K4873)</f>
      </c>
    </row>
    <row r="4874">
      <c r="A4874" t="s">
        <v>148</v>
      </c>
      <c r="B4874" t="s">
        <v>172</v>
      </c>
      <c r="C4874" s="4" t="s">
        <v>173</v>
      </c>
      <c r="D4874" t="s">
        <v>166</v>
      </c>
      <c r="E4874" t="s">
        <v>451</v>
      </c>
      <c r="F4874" s="134" t="n">
        <v>2042</v>
      </c>
      <c r="G4874" s="135" t="n">
        <v>62</v>
      </c>
      <c r="H4874" s="136" t="n">
        <v>23440.9645761359</v>
      </c>
      <c r="I4874" s="137" t="n">
        <v>3581825.10841682</v>
      </c>
      <c r="J4874" s="138" t="str">
        <f>IF(I4874&gt;0,H4874/I4874,0)</f>
      </c>
      <c r="K4874" s="139" t="str">
        <f>1-EXP(-J4874)</f>
      </c>
      <c r="L4874" s="140" t="str">
        <f>IF(G4874=30,1,M4873)</f>
      </c>
      <c r="M4874" s="141" t="str">
        <f>L4874*(1-K4874)</f>
      </c>
    </row>
    <row r="4875">
      <c r="A4875" t="s">
        <v>148</v>
      </c>
      <c r="B4875" t="s">
        <v>172</v>
      </c>
      <c r="C4875" s="4" t="s">
        <v>173</v>
      </c>
      <c r="D4875" t="s">
        <v>166</v>
      </c>
      <c r="E4875" t="s">
        <v>451</v>
      </c>
      <c r="F4875" s="134" t="n">
        <v>2042</v>
      </c>
      <c r="G4875" s="135" t="n">
        <v>63</v>
      </c>
      <c r="H4875" s="136" t="n">
        <v>25040.3159484652</v>
      </c>
      <c r="I4875" s="137" t="n">
        <v>3487331.58245944</v>
      </c>
      <c r="J4875" s="138" t="str">
        <f>IF(I4875&gt;0,H4875/I4875,0)</f>
      </c>
      <c r="K4875" s="139" t="str">
        <f>1-EXP(-J4875)</f>
      </c>
      <c r="L4875" s="140" t="str">
        <f>IF(G4875=30,1,M4874)</f>
      </c>
      <c r="M4875" s="141" t="str">
        <f>L4875*(1-K4875)</f>
      </c>
    </row>
    <row r="4876">
      <c r="A4876" t="s">
        <v>148</v>
      </c>
      <c r="B4876" t="s">
        <v>172</v>
      </c>
      <c r="C4876" s="4" t="s">
        <v>173</v>
      </c>
      <c r="D4876" t="s">
        <v>166</v>
      </c>
      <c r="E4876" t="s">
        <v>451</v>
      </c>
      <c r="F4876" s="134" t="n">
        <v>2042</v>
      </c>
      <c r="G4876" s="135" t="n">
        <v>64</v>
      </c>
      <c r="H4876" s="136" t="n">
        <v>26576.4506956813</v>
      </c>
      <c r="I4876" s="137" t="n">
        <v>3373826.0444479</v>
      </c>
      <c r="J4876" s="138" t="str">
        <f>IF(I4876&gt;0,H4876/I4876,0)</f>
      </c>
      <c r="K4876" s="139" t="str">
        <f>1-EXP(-J4876)</f>
      </c>
      <c r="L4876" s="140" t="str">
        <f>IF(G4876=30,1,M4875)</f>
      </c>
      <c r="M4876" s="141" t="str">
        <f>L4876*(1-K4876)</f>
      </c>
    </row>
    <row r="4877">
      <c r="A4877" t="s">
        <v>148</v>
      </c>
      <c r="B4877" t="s">
        <v>172</v>
      </c>
      <c r="C4877" s="4" t="s">
        <v>173</v>
      </c>
      <c r="D4877" t="s">
        <v>166</v>
      </c>
      <c r="E4877" t="s">
        <v>451</v>
      </c>
      <c r="F4877" s="134" t="n">
        <v>2042</v>
      </c>
      <c r="G4877" s="135" t="n">
        <v>65</v>
      </c>
      <c r="H4877" s="136" t="n">
        <v>27080.6497848156</v>
      </c>
      <c r="I4877" s="137" t="n">
        <v>3272871.36217802</v>
      </c>
      <c r="J4877" s="138" t="str">
        <f>IF(I4877&gt;0,H4877/I4877,0)</f>
      </c>
      <c r="K4877" s="139" t="str">
        <f>1-EXP(-J4877)</f>
      </c>
      <c r="L4877" s="140" t="str">
        <f>IF(G4877=30,1,M4876)</f>
      </c>
      <c r="M4877" s="141" t="str">
        <f>L4877*(1-K4877)</f>
      </c>
    </row>
    <row r="4878">
      <c r="A4878" t="s">
        <v>148</v>
      </c>
      <c r="B4878" t="s">
        <v>172</v>
      </c>
      <c r="C4878" s="4" t="s">
        <v>173</v>
      </c>
      <c r="D4878" t="s">
        <v>166</v>
      </c>
      <c r="E4878" t="s">
        <v>451</v>
      </c>
      <c r="F4878" s="134" t="n">
        <v>2042</v>
      </c>
      <c r="G4878" s="135" t="n">
        <v>66</v>
      </c>
      <c r="H4878" s="136" t="n">
        <v>28679.3713001206</v>
      </c>
      <c r="I4878" s="137" t="n">
        <v>3160923.71803539</v>
      </c>
      <c r="J4878" s="138" t="str">
        <f>IF(I4878&gt;0,H4878/I4878,0)</f>
      </c>
      <c r="K4878" s="139" t="str">
        <f>1-EXP(-J4878)</f>
      </c>
      <c r="L4878" s="140" t="str">
        <f>IF(G4878=30,1,M4877)</f>
      </c>
      <c r="M4878" s="141" t="str">
        <f>L4878*(1-K4878)</f>
      </c>
    </row>
    <row r="4879">
      <c r="A4879" t="s">
        <v>148</v>
      </c>
      <c r="B4879" t="s">
        <v>172</v>
      </c>
      <c r="C4879" s="4" t="s">
        <v>173</v>
      </c>
      <c r="D4879" t="s">
        <v>166</v>
      </c>
      <c r="E4879" t="s">
        <v>451</v>
      </c>
      <c r="F4879" s="134" t="n">
        <v>2042</v>
      </c>
      <c r="G4879" s="135" t="n">
        <v>67</v>
      </c>
      <c r="H4879" s="136" t="n">
        <v>30344.1829641972</v>
      </c>
      <c r="I4879" s="137" t="n">
        <v>3046003.79369312</v>
      </c>
      <c r="J4879" s="138" t="str">
        <f>IF(I4879&gt;0,H4879/I4879,0)</f>
      </c>
      <c r="K4879" s="139" t="str">
        <f>1-EXP(-J4879)</f>
      </c>
      <c r="L4879" s="140" t="str">
        <f>IF(G4879=30,1,M4878)</f>
      </c>
      <c r="M4879" s="141" t="str">
        <f>L4879*(1-K4879)</f>
      </c>
    </row>
    <row r="4880">
      <c r="A4880" t="s">
        <v>148</v>
      </c>
      <c r="B4880" t="s">
        <v>172</v>
      </c>
      <c r="C4880" s="4" t="s">
        <v>173</v>
      </c>
      <c r="D4880" t="s">
        <v>166</v>
      </c>
      <c r="E4880" t="s">
        <v>451</v>
      </c>
      <c r="F4880" s="134" t="n">
        <v>2042</v>
      </c>
      <c r="G4880" s="135" t="n">
        <v>68</v>
      </c>
      <c r="H4880" s="136" t="n">
        <v>31818.7036242034</v>
      </c>
      <c r="I4880" s="137" t="n">
        <v>2906677.13913376</v>
      </c>
      <c r="J4880" s="138" t="str">
        <f>IF(I4880&gt;0,H4880/I4880,0)</f>
      </c>
      <c r="K4880" s="139" t="str">
        <f>1-EXP(-J4880)</f>
      </c>
      <c r="L4880" s="140" t="str">
        <f>IF(G4880=30,1,M4879)</f>
      </c>
      <c r="M4880" s="141" t="str">
        <f>L4880*(1-K4880)</f>
      </c>
    </row>
    <row r="4881">
      <c r="A4881" t="s">
        <v>148</v>
      </c>
      <c r="B4881" t="s">
        <v>172</v>
      </c>
      <c r="C4881" s="4" t="s">
        <v>173</v>
      </c>
      <c r="D4881" t="s">
        <v>166</v>
      </c>
      <c r="E4881" t="s">
        <v>451</v>
      </c>
      <c r="F4881" s="134" t="n">
        <v>2042</v>
      </c>
      <c r="G4881" s="135" t="n">
        <v>69</v>
      </c>
      <c r="H4881" s="136" t="n">
        <v>33888.8852045752</v>
      </c>
      <c r="I4881" s="137" t="n">
        <v>2814760.97712012</v>
      </c>
      <c r="J4881" s="138" t="str">
        <f>IF(I4881&gt;0,H4881/I4881,0)</f>
      </c>
      <c r="K4881" s="139" t="str">
        <f>1-EXP(-J4881)</f>
      </c>
      <c r="L4881" s="140" t="str">
        <f>IF(G4881=30,1,M4880)</f>
      </c>
      <c r="M4881" s="141" t="str">
        <f>L4881*(1-K4881)</f>
      </c>
    </row>
    <row r="4882">
      <c r="A4882" t="s">
        <v>148</v>
      </c>
      <c r="B4882" t="s">
        <v>172</v>
      </c>
      <c r="C4882" s="4" t="s">
        <v>173</v>
      </c>
      <c r="D4882" t="s">
        <v>166</v>
      </c>
      <c r="E4882" t="s">
        <v>451</v>
      </c>
      <c r="F4882" s="134" t="n">
        <v>2043</v>
      </c>
      <c r="G4882" s="135" t="n">
        <v>30</v>
      </c>
      <c r="H4882" s="136" t="n">
        <v>743.353631428603</v>
      </c>
      <c r="I4882" s="137" t="n">
        <v>4787874.08136316</v>
      </c>
      <c r="J4882" s="138" t="str">
        <f>IF(I4882&gt;0,H4882/I4882,0)</f>
      </c>
      <c r="K4882" s="139" t="str">
        <f>1-EXP(-J4882)</f>
      </c>
      <c r="L4882" s="140" t="str">
        <f>IF(G4882=30,1,M4881)</f>
      </c>
      <c r="M4882" s="141" t="str">
        <f>L4882*(1-K4882)</f>
      </c>
    </row>
    <row r="4883">
      <c r="A4883" t="s">
        <v>148</v>
      </c>
      <c r="B4883" t="s">
        <v>172</v>
      </c>
      <c r="C4883" s="4" t="s">
        <v>173</v>
      </c>
      <c r="D4883" t="s">
        <v>166</v>
      </c>
      <c r="E4883" t="s">
        <v>451</v>
      </c>
      <c r="F4883" s="134" t="n">
        <v>2043</v>
      </c>
      <c r="G4883" s="135" t="n">
        <v>31</v>
      </c>
      <c r="H4883" s="136" t="n">
        <v>1047.52414725696</v>
      </c>
      <c r="I4883" s="137" t="n">
        <v>4900891.62055473</v>
      </c>
      <c r="J4883" s="138" t="str">
        <f>IF(I4883&gt;0,H4883/I4883,0)</f>
      </c>
      <c r="K4883" s="139" t="str">
        <f>1-EXP(-J4883)</f>
      </c>
      <c r="L4883" s="140" t="str">
        <f>IF(G4883=30,1,M4882)</f>
      </c>
      <c r="M4883" s="141" t="str">
        <f>L4883*(1-K4883)</f>
      </c>
    </row>
    <row r="4884">
      <c r="A4884" t="s">
        <v>148</v>
      </c>
      <c r="B4884" t="s">
        <v>172</v>
      </c>
      <c r="C4884" s="4" t="s">
        <v>173</v>
      </c>
      <c r="D4884" t="s">
        <v>166</v>
      </c>
      <c r="E4884" t="s">
        <v>451</v>
      </c>
      <c r="F4884" s="134" t="n">
        <v>2043</v>
      </c>
      <c r="G4884" s="135" t="n">
        <v>32</v>
      </c>
      <c r="H4884" s="136" t="n">
        <v>1096.76386955686</v>
      </c>
      <c r="I4884" s="137" t="n">
        <v>4872880.22730162</v>
      </c>
      <c r="J4884" s="138" t="str">
        <f>IF(I4884&gt;0,H4884/I4884,0)</f>
      </c>
      <c r="K4884" s="139" t="str">
        <f>1-EXP(-J4884)</f>
      </c>
      <c r="L4884" s="140" t="str">
        <f>IF(G4884=30,1,M4883)</f>
      </c>
      <c r="M4884" s="141" t="str">
        <f>L4884*(1-K4884)</f>
      </c>
    </row>
    <row r="4885">
      <c r="A4885" t="s">
        <v>148</v>
      </c>
      <c r="B4885" t="s">
        <v>172</v>
      </c>
      <c r="C4885" s="4" t="s">
        <v>173</v>
      </c>
      <c r="D4885" t="s">
        <v>166</v>
      </c>
      <c r="E4885" t="s">
        <v>451</v>
      </c>
      <c r="F4885" s="134" t="n">
        <v>2043</v>
      </c>
      <c r="G4885" s="135" t="n">
        <v>33</v>
      </c>
      <c r="H4885" s="136" t="n">
        <v>1129.6240267768</v>
      </c>
      <c r="I4885" s="137" t="n">
        <v>4739082.85560695</v>
      </c>
      <c r="J4885" s="138" t="str">
        <f>IF(I4885&gt;0,H4885/I4885,0)</f>
      </c>
      <c r="K4885" s="139" t="str">
        <f>1-EXP(-J4885)</f>
      </c>
      <c r="L4885" s="140" t="str">
        <f>IF(G4885=30,1,M4884)</f>
      </c>
      <c r="M4885" s="141" t="str">
        <f>L4885*(1-K4885)</f>
      </c>
    </row>
    <row r="4886">
      <c r="A4886" t="s">
        <v>148</v>
      </c>
      <c r="B4886" t="s">
        <v>172</v>
      </c>
      <c r="C4886" s="4" t="s">
        <v>173</v>
      </c>
      <c r="D4886" t="s">
        <v>166</v>
      </c>
      <c r="E4886" t="s">
        <v>451</v>
      </c>
      <c r="F4886" s="134" t="n">
        <v>2043</v>
      </c>
      <c r="G4886" s="135" t="n">
        <v>34</v>
      </c>
      <c r="H4886" s="136" t="n">
        <v>1185.63285433718</v>
      </c>
      <c r="I4886" s="137" t="n">
        <v>4668070.30784219</v>
      </c>
      <c r="J4886" s="138" t="str">
        <f>IF(I4886&gt;0,H4886/I4886,0)</f>
      </c>
      <c r="K4886" s="139" t="str">
        <f>1-EXP(-J4886)</f>
      </c>
      <c r="L4886" s="140" t="str">
        <f>IF(G4886=30,1,M4885)</f>
      </c>
      <c r="M4886" s="141" t="str">
        <f>L4886*(1-K4886)</f>
      </c>
    </row>
    <row r="4887">
      <c r="A4887" t="s">
        <v>148</v>
      </c>
      <c r="B4887" t="s">
        <v>172</v>
      </c>
      <c r="C4887" s="4" t="s">
        <v>173</v>
      </c>
      <c r="D4887" t="s">
        <v>166</v>
      </c>
      <c r="E4887" t="s">
        <v>451</v>
      </c>
      <c r="F4887" s="134" t="n">
        <v>2043</v>
      </c>
      <c r="G4887" s="135" t="n">
        <v>35</v>
      </c>
      <c r="H4887" s="136" t="n">
        <v>1549.12779605743</v>
      </c>
      <c r="I4887" s="137" t="n">
        <v>4624927.21856383</v>
      </c>
      <c r="J4887" s="138" t="str">
        <f>IF(I4887&gt;0,H4887/I4887,0)</f>
      </c>
      <c r="K4887" s="139" t="str">
        <f>1-EXP(-J4887)</f>
      </c>
      <c r="L4887" s="140" t="str">
        <f>IF(G4887=30,1,M4886)</f>
      </c>
      <c r="M4887" s="141" t="str">
        <f>L4887*(1-K4887)</f>
      </c>
    </row>
    <row r="4888">
      <c r="A4888" t="s">
        <v>148</v>
      </c>
      <c r="B4888" t="s">
        <v>172</v>
      </c>
      <c r="C4888" s="4" t="s">
        <v>173</v>
      </c>
      <c r="D4888" t="s">
        <v>166</v>
      </c>
      <c r="E4888" t="s">
        <v>451</v>
      </c>
      <c r="F4888" s="134" t="n">
        <v>2043</v>
      </c>
      <c r="G4888" s="135" t="n">
        <v>36</v>
      </c>
      <c r="H4888" s="136" t="n">
        <v>1884.50068810999</v>
      </c>
      <c r="I4888" s="137" t="n">
        <v>4649446.80688899</v>
      </c>
      <c r="J4888" s="138" t="str">
        <f>IF(I4888&gt;0,H4888/I4888,0)</f>
      </c>
      <c r="K4888" s="139" t="str">
        <f>1-EXP(-J4888)</f>
      </c>
      <c r="L4888" s="140" t="str">
        <f>IF(G4888=30,1,M4887)</f>
      </c>
      <c r="M4888" s="141" t="str">
        <f>L4888*(1-K4888)</f>
      </c>
    </row>
    <row r="4889">
      <c r="A4889" t="s">
        <v>148</v>
      </c>
      <c r="B4889" t="s">
        <v>172</v>
      </c>
      <c r="C4889" s="4" t="s">
        <v>173</v>
      </c>
      <c r="D4889" t="s">
        <v>166</v>
      </c>
      <c r="E4889" t="s">
        <v>451</v>
      </c>
      <c r="F4889" s="134" t="n">
        <v>2043</v>
      </c>
      <c r="G4889" s="135" t="n">
        <v>37</v>
      </c>
      <c r="H4889" s="136" t="n">
        <v>1989.07339967598</v>
      </c>
      <c r="I4889" s="137" t="n">
        <v>4565477.17617742</v>
      </c>
      <c r="J4889" s="138" t="str">
        <f>IF(I4889&gt;0,H4889/I4889,0)</f>
      </c>
      <c r="K4889" s="139" t="str">
        <f>1-EXP(-J4889)</f>
      </c>
      <c r="L4889" s="140" t="str">
        <f>IF(G4889=30,1,M4888)</f>
      </c>
      <c r="M4889" s="141" t="str">
        <f>L4889*(1-K4889)</f>
      </c>
    </row>
    <row r="4890">
      <c r="A4890" t="s">
        <v>148</v>
      </c>
      <c r="B4890" t="s">
        <v>172</v>
      </c>
      <c r="C4890" s="4" t="s">
        <v>173</v>
      </c>
      <c r="D4890" t="s">
        <v>166</v>
      </c>
      <c r="E4890" t="s">
        <v>451</v>
      </c>
      <c r="F4890" s="134" t="n">
        <v>2043</v>
      </c>
      <c r="G4890" s="135" t="n">
        <v>38</v>
      </c>
      <c r="H4890" s="136" t="n">
        <v>2115.80111361124</v>
      </c>
      <c r="I4890" s="137" t="n">
        <v>4503042.95900417</v>
      </c>
      <c r="J4890" s="138" t="str">
        <f>IF(I4890&gt;0,H4890/I4890,0)</f>
      </c>
      <c r="K4890" s="139" t="str">
        <f>1-EXP(-J4890)</f>
      </c>
      <c r="L4890" s="140" t="str">
        <f>IF(G4890=30,1,M4889)</f>
      </c>
      <c r="M4890" s="141" t="str">
        <f>L4890*(1-K4890)</f>
      </c>
    </row>
    <row r="4891">
      <c r="A4891" t="s">
        <v>148</v>
      </c>
      <c r="B4891" t="s">
        <v>172</v>
      </c>
      <c r="C4891" s="4" t="s">
        <v>173</v>
      </c>
      <c r="D4891" t="s">
        <v>166</v>
      </c>
      <c r="E4891" t="s">
        <v>451</v>
      </c>
      <c r="F4891" s="134" t="n">
        <v>2043</v>
      </c>
      <c r="G4891" s="135" t="n">
        <v>39</v>
      </c>
      <c r="H4891" s="136" t="n">
        <v>2222.55413549453</v>
      </c>
      <c r="I4891" s="137" t="n">
        <v>4373199.82422783</v>
      </c>
      <c r="J4891" s="138" t="str">
        <f>IF(I4891&gt;0,H4891/I4891,0)</f>
      </c>
      <c r="K4891" s="139" t="str">
        <f>1-EXP(-J4891)</f>
      </c>
      <c r="L4891" s="140" t="str">
        <f>IF(G4891=30,1,M4890)</f>
      </c>
      <c r="M4891" s="141" t="str">
        <f>L4891*(1-K4891)</f>
      </c>
    </row>
    <row r="4892">
      <c r="A4892" t="s">
        <v>148</v>
      </c>
      <c r="B4892" t="s">
        <v>172</v>
      </c>
      <c r="C4892" s="4" t="s">
        <v>173</v>
      </c>
      <c r="D4892" t="s">
        <v>166</v>
      </c>
      <c r="E4892" t="s">
        <v>451</v>
      </c>
      <c r="F4892" s="134" t="n">
        <v>2043</v>
      </c>
      <c r="G4892" s="135" t="n">
        <v>40</v>
      </c>
      <c r="H4892" s="136" t="n">
        <v>2945.32215181618</v>
      </c>
      <c r="I4892" s="137" t="n">
        <v>4305578.44671666</v>
      </c>
      <c r="J4892" s="138" t="str">
        <f>IF(I4892&gt;0,H4892/I4892,0)</f>
      </c>
      <c r="K4892" s="139" t="str">
        <f>1-EXP(-J4892)</f>
      </c>
      <c r="L4892" s="140" t="str">
        <f>IF(G4892=30,1,M4891)</f>
      </c>
      <c r="M4892" s="141" t="str">
        <f>L4892*(1-K4892)</f>
      </c>
    </row>
    <row r="4893">
      <c r="A4893" t="s">
        <v>148</v>
      </c>
      <c r="B4893" t="s">
        <v>172</v>
      </c>
      <c r="C4893" s="4" t="s">
        <v>173</v>
      </c>
      <c r="D4893" t="s">
        <v>166</v>
      </c>
      <c r="E4893" t="s">
        <v>451</v>
      </c>
      <c r="F4893" s="134" t="n">
        <v>2043</v>
      </c>
      <c r="G4893" s="135" t="n">
        <v>41</v>
      </c>
      <c r="H4893" s="136" t="n">
        <v>3434.12028282004</v>
      </c>
      <c r="I4893" s="137" t="n">
        <v>4279037.6700014</v>
      </c>
      <c r="J4893" s="138" t="str">
        <f>IF(I4893&gt;0,H4893/I4893,0)</f>
      </c>
      <c r="K4893" s="139" t="str">
        <f>1-EXP(-J4893)</f>
      </c>
      <c r="L4893" s="140" t="str">
        <f>IF(G4893=30,1,M4892)</f>
      </c>
      <c r="M4893" s="141" t="str">
        <f>L4893*(1-K4893)</f>
      </c>
    </row>
    <row r="4894">
      <c r="A4894" t="s">
        <v>148</v>
      </c>
      <c r="B4894" t="s">
        <v>172</v>
      </c>
      <c r="C4894" s="4" t="s">
        <v>173</v>
      </c>
      <c r="D4894" t="s">
        <v>166</v>
      </c>
      <c r="E4894" t="s">
        <v>451</v>
      </c>
      <c r="F4894" s="134" t="n">
        <v>2043</v>
      </c>
      <c r="G4894" s="135" t="n">
        <v>42</v>
      </c>
      <c r="H4894" s="136" t="n">
        <v>3705.25807488991</v>
      </c>
      <c r="I4894" s="137" t="n">
        <v>4255189.92324758</v>
      </c>
      <c r="J4894" s="138" t="str">
        <f>IF(I4894&gt;0,H4894/I4894,0)</f>
      </c>
      <c r="K4894" s="139" t="str">
        <f>1-EXP(-J4894)</f>
      </c>
      <c r="L4894" s="140" t="str">
        <f>IF(G4894=30,1,M4893)</f>
      </c>
      <c r="M4894" s="141" t="str">
        <f>L4894*(1-K4894)</f>
      </c>
    </row>
    <row r="4895">
      <c r="A4895" t="s">
        <v>148</v>
      </c>
      <c r="B4895" t="s">
        <v>172</v>
      </c>
      <c r="C4895" s="4" t="s">
        <v>173</v>
      </c>
      <c r="D4895" t="s">
        <v>166</v>
      </c>
      <c r="E4895" t="s">
        <v>451</v>
      </c>
      <c r="F4895" s="134" t="n">
        <v>2043</v>
      </c>
      <c r="G4895" s="135" t="n">
        <v>43</v>
      </c>
      <c r="H4895" s="136" t="n">
        <v>4007.50300219936</v>
      </c>
      <c r="I4895" s="137" t="n">
        <v>4230556.45961584</v>
      </c>
      <c r="J4895" s="138" t="str">
        <f>IF(I4895&gt;0,H4895/I4895,0)</f>
      </c>
      <c r="K4895" s="139" t="str">
        <f>1-EXP(-J4895)</f>
      </c>
      <c r="L4895" s="140" t="str">
        <f>IF(G4895=30,1,M4894)</f>
      </c>
      <c r="M4895" s="141" t="str">
        <f>L4895*(1-K4895)</f>
      </c>
    </row>
    <row r="4896">
      <c r="A4896" t="s">
        <v>148</v>
      </c>
      <c r="B4896" t="s">
        <v>172</v>
      </c>
      <c r="C4896" s="4" t="s">
        <v>173</v>
      </c>
      <c r="D4896" t="s">
        <v>166</v>
      </c>
      <c r="E4896" t="s">
        <v>451</v>
      </c>
      <c r="F4896" s="134" t="n">
        <v>2043</v>
      </c>
      <c r="G4896" s="135" t="n">
        <v>44</v>
      </c>
      <c r="H4896" s="136" t="n">
        <v>4384.31021708057</v>
      </c>
      <c r="I4896" s="137" t="n">
        <v>4244291.80421787</v>
      </c>
      <c r="J4896" s="138" t="str">
        <f>IF(I4896&gt;0,H4896/I4896,0)</f>
      </c>
      <c r="K4896" s="139" t="str">
        <f>1-EXP(-J4896)</f>
      </c>
      <c r="L4896" s="140" t="str">
        <f>IF(G4896=30,1,M4895)</f>
      </c>
      <c r="M4896" s="141" t="str">
        <f>L4896*(1-K4896)</f>
      </c>
    </row>
    <row r="4897">
      <c r="A4897" t="s">
        <v>148</v>
      </c>
      <c r="B4897" t="s">
        <v>172</v>
      </c>
      <c r="C4897" s="4" t="s">
        <v>173</v>
      </c>
      <c r="D4897" t="s">
        <v>166</v>
      </c>
      <c r="E4897" t="s">
        <v>451</v>
      </c>
      <c r="F4897" s="134" t="n">
        <v>2043</v>
      </c>
      <c r="G4897" s="135" t="n">
        <v>45</v>
      </c>
      <c r="H4897" s="136" t="n">
        <v>5706.24575431967</v>
      </c>
      <c r="I4897" s="137" t="n">
        <v>4295603.22739958</v>
      </c>
      <c r="J4897" s="138" t="str">
        <f>IF(I4897&gt;0,H4897/I4897,0)</f>
      </c>
      <c r="K4897" s="139" t="str">
        <f>1-EXP(-J4897)</f>
      </c>
      <c r="L4897" s="140" t="str">
        <f>IF(G4897=30,1,M4896)</f>
      </c>
      <c r="M4897" s="141" t="str">
        <f>L4897*(1-K4897)</f>
      </c>
    </row>
    <row r="4898">
      <c r="A4898" t="s">
        <v>148</v>
      </c>
      <c r="B4898" t="s">
        <v>172</v>
      </c>
      <c r="C4898" s="4" t="s">
        <v>173</v>
      </c>
      <c r="D4898" t="s">
        <v>166</v>
      </c>
      <c r="E4898" t="s">
        <v>451</v>
      </c>
      <c r="F4898" s="134" t="n">
        <v>2043</v>
      </c>
      <c r="G4898" s="135" t="n">
        <v>46</v>
      </c>
      <c r="H4898" s="136" t="n">
        <v>6673.45732823457</v>
      </c>
      <c r="I4898" s="137" t="n">
        <v>4420133.71587227</v>
      </c>
      <c r="J4898" s="138" t="str">
        <f>IF(I4898&gt;0,H4898/I4898,0)</f>
      </c>
      <c r="K4898" s="139" t="str">
        <f>1-EXP(-J4898)</f>
      </c>
      <c r="L4898" s="140" t="str">
        <f>IF(G4898=30,1,M4897)</f>
      </c>
      <c r="M4898" s="141" t="str">
        <f>L4898*(1-K4898)</f>
      </c>
    </row>
    <row r="4899">
      <c r="A4899" t="s">
        <v>148</v>
      </c>
      <c r="B4899" t="s">
        <v>172</v>
      </c>
      <c r="C4899" s="4" t="s">
        <v>173</v>
      </c>
      <c r="D4899" t="s">
        <v>166</v>
      </c>
      <c r="E4899" t="s">
        <v>451</v>
      </c>
      <c r="F4899" s="134" t="n">
        <v>2043</v>
      </c>
      <c r="G4899" s="135" t="n">
        <v>47</v>
      </c>
      <c r="H4899" s="136" t="n">
        <v>7220.53648020596</v>
      </c>
      <c r="I4899" s="137" t="n">
        <v>4368733.50701465</v>
      </c>
      <c r="J4899" s="138" t="str">
        <f>IF(I4899&gt;0,H4899/I4899,0)</f>
      </c>
      <c r="K4899" s="139" t="str">
        <f>1-EXP(-J4899)</f>
      </c>
      <c r="L4899" s="140" t="str">
        <f>IF(G4899=30,1,M4898)</f>
      </c>
      <c r="M4899" s="141" t="str">
        <f>L4899*(1-K4899)</f>
      </c>
    </row>
    <row r="4900">
      <c r="A4900" t="s">
        <v>148</v>
      </c>
      <c r="B4900" t="s">
        <v>172</v>
      </c>
      <c r="C4900" s="4" t="s">
        <v>173</v>
      </c>
      <c r="D4900" t="s">
        <v>166</v>
      </c>
      <c r="E4900" t="s">
        <v>451</v>
      </c>
      <c r="F4900" s="134" t="n">
        <v>2043</v>
      </c>
      <c r="G4900" s="135" t="n">
        <v>48</v>
      </c>
      <c r="H4900" s="136" t="n">
        <v>7767.10246106647</v>
      </c>
      <c r="I4900" s="137" t="n">
        <v>4287167.94297724</v>
      </c>
      <c r="J4900" s="138" t="str">
        <f>IF(I4900&gt;0,H4900/I4900,0)</f>
      </c>
      <c r="K4900" s="139" t="str">
        <f>1-EXP(-J4900)</f>
      </c>
      <c r="L4900" s="140" t="str">
        <f>IF(G4900=30,1,M4899)</f>
      </c>
      <c r="M4900" s="141" t="str">
        <f>L4900*(1-K4900)</f>
      </c>
    </row>
    <row r="4901">
      <c r="A4901" t="s">
        <v>148</v>
      </c>
      <c r="B4901" t="s">
        <v>172</v>
      </c>
      <c r="C4901" s="4" t="s">
        <v>173</v>
      </c>
      <c r="D4901" t="s">
        <v>166</v>
      </c>
      <c r="E4901" t="s">
        <v>451</v>
      </c>
      <c r="F4901" s="134" t="n">
        <v>2043</v>
      </c>
      <c r="G4901" s="135" t="n">
        <v>49</v>
      </c>
      <c r="H4901" s="136" t="n">
        <v>8386.18153399299</v>
      </c>
      <c r="I4901" s="137" t="n">
        <v>4219939.79609744</v>
      </c>
      <c r="J4901" s="138" t="str">
        <f>IF(I4901&gt;0,H4901/I4901,0)</f>
      </c>
      <c r="K4901" s="139" t="str">
        <f>1-EXP(-J4901)</f>
      </c>
      <c r="L4901" s="140" t="str">
        <f>IF(G4901=30,1,M4900)</f>
      </c>
      <c r="M4901" s="141" t="str">
        <f>L4901*(1-K4901)</f>
      </c>
    </row>
    <row r="4902">
      <c r="A4902" t="s">
        <v>148</v>
      </c>
      <c r="B4902" t="s">
        <v>172</v>
      </c>
      <c r="C4902" s="4" t="s">
        <v>173</v>
      </c>
      <c r="D4902" t="s">
        <v>166</v>
      </c>
      <c r="E4902" t="s">
        <v>451</v>
      </c>
      <c r="F4902" s="134" t="n">
        <v>2043</v>
      </c>
      <c r="G4902" s="135" t="n">
        <v>50</v>
      </c>
      <c r="H4902" s="136" t="n">
        <v>9462.16644432834</v>
      </c>
      <c r="I4902" s="137" t="n">
        <v>4155171.70913637</v>
      </c>
      <c r="J4902" s="138" t="str">
        <f>IF(I4902&gt;0,H4902/I4902,0)</f>
      </c>
      <c r="K4902" s="139" t="str">
        <f>1-EXP(-J4902)</f>
      </c>
      <c r="L4902" s="140" t="str">
        <f>IF(G4902=30,1,M4901)</f>
      </c>
      <c r="M4902" s="141" t="str">
        <f>L4902*(1-K4902)</f>
      </c>
    </row>
    <row r="4903">
      <c r="A4903" t="s">
        <v>148</v>
      </c>
      <c r="B4903" t="s">
        <v>172</v>
      </c>
      <c r="C4903" s="4" t="s">
        <v>173</v>
      </c>
      <c r="D4903" t="s">
        <v>166</v>
      </c>
      <c r="E4903" t="s">
        <v>451</v>
      </c>
      <c r="F4903" s="134" t="n">
        <v>2043</v>
      </c>
      <c r="G4903" s="135" t="n">
        <v>51</v>
      </c>
      <c r="H4903" s="136" t="n">
        <v>10383.530565583</v>
      </c>
      <c r="I4903" s="137" t="n">
        <v>4176371.60570413</v>
      </c>
      <c r="J4903" s="138" t="str">
        <f>IF(I4903&gt;0,H4903/I4903,0)</f>
      </c>
      <c r="K4903" s="139" t="str">
        <f>1-EXP(-J4903)</f>
      </c>
      <c r="L4903" s="140" t="str">
        <f>IF(G4903=30,1,M4902)</f>
      </c>
      <c r="M4903" s="141" t="str">
        <f>L4903*(1-K4903)</f>
      </c>
    </row>
    <row r="4904">
      <c r="A4904" t="s">
        <v>148</v>
      </c>
      <c r="B4904" t="s">
        <v>172</v>
      </c>
      <c r="C4904" s="4" t="s">
        <v>173</v>
      </c>
      <c r="D4904" t="s">
        <v>166</v>
      </c>
      <c r="E4904" t="s">
        <v>451</v>
      </c>
      <c r="F4904" s="134" t="n">
        <v>2043</v>
      </c>
      <c r="G4904" s="135" t="n">
        <v>52</v>
      </c>
      <c r="H4904" s="136" t="n">
        <v>11356.3940212043</v>
      </c>
      <c r="I4904" s="137" t="n">
        <v>4177464.47327993</v>
      </c>
      <c r="J4904" s="138" t="str">
        <f>IF(I4904&gt;0,H4904/I4904,0)</f>
      </c>
      <c r="K4904" s="139" t="str">
        <f>1-EXP(-J4904)</f>
      </c>
      <c r="L4904" s="140" t="str">
        <f>IF(G4904=30,1,M4903)</f>
      </c>
      <c r="M4904" s="141" t="str">
        <f>L4904*(1-K4904)</f>
      </c>
    </row>
    <row r="4905">
      <c r="A4905" t="s">
        <v>148</v>
      </c>
      <c r="B4905" t="s">
        <v>172</v>
      </c>
      <c r="C4905" s="4" t="s">
        <v>173</v>
      </c>
      <c r="D4905" t="s">
        <v>166</v>
      </c>
      <c r="E4905" t="s">
        <v>451</v>
      </c>
      <c r="F4905" s="134" t="n">
        <v>2043</v>
      </c>
      <c r="G4905" s="135" t="n">
        <v>53</v>
      </c>
      <c r="H4905" s="136" t="n">
        <v>16528.8914948099</v>
      </c>
      <c r="I4905" s="137" t="n">
        <v>6142901.01272172</v>
      </c>
      <c r="J4905" s="138" t="str">
        <f>IF(I4905&gt;0,H4905/I4905,0)</f>
      </c>
      <c r="K4905" s="139" t="str">
        <f>1-EXP(-J4905)</f>
      </c>
      <c r="L4905" s="140" t="str">
        <f>IF(G4905=30,1,M4904)</f>
      </c>
      <c r="M4905" s="141" t="str">
        <f>L4905*(1-K4905)</f>
      </c>
    </row>
    <row r="4906">
      <c r="A4906" t="s">
        <v>148</v>
      </c>
      <c r="B4906" t="s">
        <v>172</v>
      </c>
      <c r="C4906" s="4" t="s">
        <v>173</v>
      </c>
      <c r="D4906" t="s">
        <v>166</v>
      </c>
      <c r="E4906" t="s">
        <v>451</v>
      </c>
      <c r="F4906" s="134" t="n">
        <v>2043</v>
      </c>
      <c r="G4906" s="135" t="n">
        <v>54</v>
      </c>
      <c r="H4906" s="136" t="n">
        <v>13266.5637833134</v>
      </c>
      <c r="I4906" s="137" t="n">
        <v>4101008.01250425</v>
      </c>
      <c r="J4906" s="138" t="str">
        <f>IF(I4906&gt;0,H4906/I4906,0)</f>
      </c>
      <c r="K4906" s="139" t="str">
        <f>1-EXP(-J4906)</f>
      </c>
      <c r="L4906" s="140" t="str">
        <f>IF(G4906=30,1,M4905)</f>
      </c>
      <c r="M4906" s="141" t="str">
        <f>L4906*(1-K4906)</f>
      </c>
    </row>
    <row r="4907">
      <c r="A4907" t="s">
        <v>148</v>
      </c>
      <c r="B4907" t="s">
        <v>172</v>
      </c>
      <c r="C4907" s="4" t="s">
        <v>173</v>
      </c>
      <c r="D4907" t="s">
        <v>166</v>
      </c>
      <c r="E4907" t="s">
        <v>451</v>
      </c>
      <c r="F4907" s="134" t="n">
        <v>2043</v>
      </c>
      <c r="G4907" s="135" t="n">
        <v>55</v>
      </c>
      <c r="H4907" s="136" t="n">
        <v>14151.3874824994</v>
      </c>
      <c r="I4907" s="137" t="n">
        <v>4064167.73185545</v>
      </c>
      <c r="J4907" s="138" t="str">
        <f>IF(I4907&gt;0,H4907/I4907,0)</f>
      </c>
      <c r="K4907" s="139" t="str">
        <f>1-EXP(-J4907)</f>
      </c>
      <c r="L4907" s="140" t="str">
        <f>IF(G4907=30,1,M4906)</f>
      </c>
      <c r="M4907" s="141" t="str">
        <f>L4907*(1-K4907)</f>
      </c>
    </row>
    <row r="4908">
      <c r="A4908" t="s">
        <v>148</v>
      </c>
      <c r="B4908" t="s">
        <v>172</v>
      </c>
      <c r="C4908" s="4" t="s">
        <v>173</v>
      </c>
      <c r="D4908" t="s">
        <v>166</v>
      </c>
      <c r="E4908" t="s">
        <v>451</v>
      </c>
      <c r="F4908" s="134" t="n">
        <v>2043</v>
      </c>
      <c r="G4908" s="135" t="n">
        <v>56</v>
      </c>
      <c r="H4908" s="136" t="n">
        <v>14839.4431459628</v>
      </c>
      <c r="I4908" s="137" t="n">
        <v>3917256.26817672</v>
      </c>
      <c r="J4908" s="138" t="str">
        <f>IF(I4908&gt;0,H4908/I4908,0)</f>
      </c>
      <c r="K4908" s="139" t="str">
        <f>1-EXP(-J4908)</f>
      </c>
      <c r="L4908" s="140" t="str">
        <f>IF(G4908=30,1,M4907)</f>
      </c>
      <c r="M4908" s="141" t="str">
        <f>L4908*(1-K4908)</f>
      </c>
    </row>
    <row r="4909">
      <c r="A4909" t="s">
        <v>148</v>
      </c>
      <c r="B4909" t="s">
        <v>172</v>
      </c>
      <c r="C4909" s="4" t="s">
        <v>173</v>
      </c>
      <c r="D4909" t="s">
        <v>166</v>
      </c>
      <c r="E4909" t="s">
        <v>451</v>
      </c>
      <c r="F4909" s="134" t="n">
        <v>2043</v>
      </c>
      <c r="G4909" s="135" t="n">
        <v>57</v>
      </c>
      <c r="H4909" s="136" t="n">
        <v>15957.3458035589</v>
      </c>
      <c r="I4909" s="137" t="n">
        <v>3860926.68906201</v>
      </c>
      <c r="J4909" s="138" t="str">
        <f>IF(I4909&gt;0,H4909/I4909,0)</f>
      </c>
      <c r="K4909" s="139" t="str">
        <f>1-EXP(-J4909)</f>
      </c>
      <c r="L4909" s="140" t="str">
        <f>IF(G4909=30,1,M4908)</f>
      </c>
      <c r="M4909" s="141" t="str">
        <f>L4909*(1-K4909)</f>
      </c>
    </row>
    <row r="4910">
      <c r="A4910" t="s">
        <v>148</v>
      </c>
      <c r="B4910" t="s">
        <v>172</v>
      </c>
      <c r="C4910" s="4" t="s">
        <v>173</v>
      </c>
      <c r="D4910" t="s">
        <v>166</v>
      </c>
      <c r="E4910" t="s">
        <v>451</v>
      </c>
      <c r="F4910" s="134" t="n">
        <v>2043</v>
      </c>
      <c r="G4910" s="135" t="n">
        <v>58</v>
      </c>
      <c r="H4910" s="136" t="n">
        <v>17568.1566480644</v>
      </c>
      <c r="I4910" s="137" t="n">
        <v>3889312.89534559</v>
      </c>
      <c r="J4910" s="138" t="str">
        <f>IF(I4910&gt;0,H4910/I4910,0)</f>
      </c>
      <c r="K4910" s="139" t="str">
        <f>1-EXP(-J4910)</f>
      </c>
      <c r="L4910" s="140" t="str">
        <f>IF(G4910=30,1,M4909)</f>
      </c>
      <c r="M4910" s="141" t="str">
        <f>L4910*(1-K4910)</f>
      </c>
    </row>
    <row r="4911">
      <c r="A4911" t="s">
        <v>148</v>
      </c>
      <c r="B4911" t="s">
        <v>172</v>
      </c>
      <c r="C4911" s="4" t="s">
        <v>173</v>
      </c>
      <c r="D4911" t="s">
        <v>166</v>
      </c>
      <c r="E4911" t="s">
        <v>451</v>
      </c>
      <c r="F4911" s="134" t="n">
        <v>2043</v>
      </c>
      <c r="G4911" s="135" t="n">
        <v>59</v>
      </c>
      <c r="H4911" s="136" t="n">
        <v>19467.5090979499</v>
      </c>
      <c r="I4911" s="137" t="n">
        <v>3937637.04073313</v>
      </c>
      <c r="J4911" s="138" t="str">
        <f>IF(I4911&gt;0,H4911/I4911,0)</f>
      </c>
      <c r="K4911" s="139" t="str">
        <f>1-EXP(-J4911)</f>
      </c>
      <c r="L4911" s="140" t="str">
        <f>IF(G4911=30,1,M4910)</f>
      </c>
      <c r="M4911" s="141" t="str">
        <f>L4911*(1-K4911)</f>
      </c>
    </row>
    <row r="4912">
      <c r="A4912" t="s">
        <v>148</v>
      </c>
      <c r="B4912" t="s">
        <v>172</v>
      </c>
      <c r="C4912" s="4" t="s">
        <v>173</v>
      </c>
      <c r="D4912" t="s">
        <v>166</v>
      </c>
      <c r="E4912" t="s">
        <v>451</v>
      </c>
      <c r="F4912" s="134" t="n">
        <v>2043</v>
      </c>
      <c r="G4912" s="135" t="n">
        <v>60</v>
      </c>
      <c r="H4912" s="136" t="n">
        <v>20853.5904539292</v>
      </c>
      <c r="I4912" s="137" t="n">
        <v>3883214.84797386</v>
      </c>
      <c r="J4912" s="138" t="str">
        <f>IF(I4912&gt;0,H4912/I4912,0)</f>
      </c>
      <c r="K4912" s="139" t="str">
        <f>1-EXP(-J4912)</f>
      </c>
      <c r="L4912" s="140" t="str">
        <f>IF(G4912=30,1,M4911)</f>
      </c>
      <c r="M4912" s="141" t="str">
        <f>L4912*(1-K4912)</f>
      </c>
    </row>
    <row r="4913">
      <c r="A4913" t="s">
        <v>148</v>
      </c>
      <c r="B4913" t="s">
        <v>172</v>
      </c>
      <c r="C4913" s="4" t="s">
        <v>173</v>
      </c>
      <c r="D4913" t="s">
        <v>166</v>
      </c>
      <c r="E4913" t="s">
        <v>451</v>
      </c>
      <c r="F4913" s="134" t="n">
        <v>2043</v>
      </c>
      <c r="G4913" s="135" t="n">
        <v>61</v>
      </c>
      <c r="H4913" s="136" t="n">
        <v>21962.6123330503</v>
      </c>
      <c r="I4913" s="137" t="n">
        <v>3724690.71923904</v>
      </c>
      <c r="J4913" s="138" t="str">
        <f>IF(I4913&gt;0,H4913/I4913,0)</f>
      </c>
      <c r="K4913" s="139" t="str">
        <f>1-EXP(-J4913)</f>
      </c>
      <c r="L4913" s="140" t="str">
        <f>IF(G4913=30,1,M4912)</f>
      </c>
      <c r="M4913" s="141" t="str">
        <f>L4913*(1-K4913)</f>
      </c>
    </row>
    <row r="4914">
      <c r="A4914" t="s">
        <v>148</v>
      </c>
      <c r="B4914" t="s">
        <v>172</v>
      </c>
      <c r="C4914" s="4" t="s">
        <v>173</v>
      </c>
      <c r="D4914" t="s">
        <v>166</v>
      </c>
      <c r="E4914" t="s">
        <v>451</v>
      </c>
      <c r="F4914" s="134" t="n">
        <v>2043</v>
      </c>
      <c r="G4914" s="135" t="n">
        <v>62</v>
      </c>
      <c r="H4914" s="136" t="n">
        <v>23429.3428113696</v>
      </c>
      <c r="I4914" s="137" t="n">
        <v>3621513.84463654</v>
      </c>
      <c r="J4914" s="138" t="str">
        <f>IF(I4914&gt;0,H4914/I4914,0)</f>
      </c>
      <c r="K4914" s="139" t="str">
        <f>1-EXP(-J4914)</f>
      </c>
      <c r="L4914" s="140" t="str">
        <f>IF(G4914=30,1,M4913)</f>
      </c>
      <c r="M4914" s="141" t="str">
        <f>L4914*(1-K4914)</f>
      </c>
    </row>
    <row r="4915">
      <c r="A4915" t="s">
        <v>148</v>
      </c>
      <c r="B4915" t="s">
        <v>172</v>
      </c>
      <c r="C4915" s="4" t="s">
        <v>173</v>
      </c>
      <c r="D4915" t="s">
        <v>166</v>
      </c>
      <c r="E4915" t="s">
        <v>451</v>
      </c>
      <c r="F4915" s="134" t="n">
        <v>2043</v>
      </c>
      <c r="G4915" s="135" t="n">
        <v>63</v>
      </c>
      <c r="H4915" s="136" t="n">
        <v>25062.7164087566</v>
      </c>
      <c r="I4915" s="137" t="n">
        <v>3530489.59199913</v>
      </c>
      <c r="J4915" s="138" t="str">
        <f>IF(I4915&gt;0,H4915/I4915,0)</f>
      </c>
      <c r="K4915" s="139" t="str">
        <f>1-EXP(-J4915)</f>
      </c>
      <c r="L4915" s="140" t="str">
        <f>IF(G4915=30,1,M4914)</f>
      </c>
      <c r="M4915" s="141" t="str">
        <f>L4915*(1-K4915)</f>
      </c>
    </row>
    <row r="4916">
      <c r="A4916" t="s">
        <v>148</v>
      </c>
      <c r="B4916" t="s">
        <v>172</v>
      </c>
      <c r="C4916" s="4" t="s">
        <v>173</v>
      </c>
      <c r="D4916" t="s">
        <v>166</v>
      </c>
      <c r="E4916" t="s">
        <v>451</v>
      </c>
      <c r="F4916" s="134" t="n">
        <v>2043</v>
      </c>
      <c r="G4916" s="135" t="n">
        <v>64</v>
      </c>
      <c r="H4916" s="136" t="n">
        <v>26735.524327675</v>
      </c>
      <c r="I4916" s="137" t="n">
        <v>3432514.52442246</v>
      </c>
      <c r="J4916" s="138" t="str">
        <f>IF(I4916&gt;0,H4916/I4916,0)</f>
      </c>
      <c r="K4916" s="139" t="str">
        <f>1-EXP(-J4916)</f>
      </c>
      <c r="L4916" s="140" t="str">
        <f>IF(G4916=30,1,M4915)</f>
      </c>
      <c r="M4916" s="141" t="str">
        <f>L4916*(1-K4916)</f>
      </c>
    </row>
    <row r="4917">
      <c r="A4917" t="s">
        <v>148</v>
      </c>
      <c r="B4917" t="s">
        <v>172</v>
      </c>
      <c r="C4917" s="4" t="s">
        <v>173</v>
      </c>
      <c r="D4917" t="s">
        <v>166</v>
      </c>
      <c r="E4917" t="s">
        <v>451</v>
      </c>
      <c r="F4917" s="134" t="n">
        <v>2043</v>
      </c>
      <c r="G4917" s="135" t="n">
        <v>65</v>
      </c>
      <c r="H4917" s="136" t="n">
        <v>27073.158529814</v>
      </c>
      <c r="I4917" s="137" t="n">
        <v>3315662.97985738</v>
      </c>
      <c r="J4917" s="138" t="str">
        <f>IF(I4917&gt;0,H4917/I4917,0)</f>
      </c>
      <c r="K4917" s="139" t="str">
        <f>1-EXP(-J4917)</f>
      </c>
      <c r="L4917" s="140" t="str">
        <f>IF(G4917=30,1,M4916)</f>
      </c>
      <c r="M4917" s="141" t="str">
        <f>L4917*(1-K4917)</f>
      </c>
    </row>
    <row r="4918">
      <c r="A4918" t="s">
        <v>148</v>
      </c>
      <c r="B4918" t="s">
        <v>172</v>
      </c>
      <c r="C4918" s="4" t="s">
        <v>173</v>
      </c>
      <c r="D4918" t="s">
        <v>166</v>
      </c>
      <c r="E4918" t="s">
        <v>451</v>
      </c>
      <c r="F4918" s="134" t="n">
        <v>2043</v>
      </c>
      <c r="G4918" s="135" t="n">
        <v>66</v>
      </c>
      <c r="H4918" s="136" t="n">
        <v>28791.4584109561</v>
      </c>
      <c r="I4918" s="137" t="n">
        <v>3211542.9112708</v>
      </c>
      <c r="J4918" s="138" t="str">
        <f>IF(I4918&gt;0,H4918/I4918,0)</f>
      </c>
      <c r="K4918" s="139" t="str">
        <f>1-EXP(-J4918)</f>
      </c>
      <c r="L4918" s="140" t="str">
        <f>IF(G4918=30,1,M4917)</f>
      </c>
      <c r="M4918" s="141" t="str">
        <f>L4918*(1-K4918)</f>
      </c>
    </row>
    <row r="4919">
      <c r="A4919" t="s">
        <v>148</v>
      </c>
      <c r="B4919" t="s">
        <v>172</v>
      </c>
      <c r="C4919" s="4" t="s">
        <v>173</v>
      </c>
      <c r="D4919" t="s">
        <v>166</v>
      </c>
      <c r="E4919" t="s">
        <v>451</v>
      </c>
      <c r="F4919" s="134" t="n">
        <v>2043</v>
      </c>
      <c r="G4919" s="135" t="n">
        <v>67</v>
      </c>
      <c r="H4919" s="136" t="n">
        <v>30472.7798204785</v>
      </c>
      <c r="I4919" s="137" t="n">
        <v>3095389.23500968</v>
      </c>
      <c r="J4919" s="138" t="str">
        <f>IF(I4919&gt;0,H4919/I4919,0)</f>
      </c>
      <c r="K4919" s="139" t="str">
        <f>1-EXP(-J4919)</f>
      </c>
      <c r="L4919" s="140" t="str">
        <f>IF(G4919=30,1,M4918)</f>
      </c>
      <c r="M4919" s="141" t="str">
        <f>L4919*(1-K4919)</f>
      </c>
    </row>
    <row r="4920">
      <c r="A4920" t="s">
        <v>148</v>
      </c>
      <c r="B4920" t="s">
        <v>172</v>
      </c>
      <c r="C4920" s="4" t="s">
        <v>173</v>
      </c>
      <c r="D4920" t="s">
        <v>166</v>
      </c>
      <c r="E4920" t="s">
        <v>451</v>
      </c>
      <c r="F4920" s="134" t="n">
        <v>2043</v>
      </c>
      <c r="G4920" s="135" t="n">
        <v>68</v>
      </c>
      <c r="H4920" s="136" t="n">
        <v>32201.3256568321</v>
      </c>
      <c r="I4920" s="137" t="n">
        <v>2976734.08464124</v>
      </c>
      <c r="J4920" s="138" t="str">
        <f>IF(I4920&gt;0,H4920/I4920,0)</f>
      </c>
      <c r="K4920" s="139" t="str">
        <f>1-EXP(-J4920)</f>
      </c>
      <c r="L4920" s="140" t="str">
        <f>IF(G4920=30,1,M4919)</f>
      </c>
      <c r="M4920" s="141" t="str">
        <f>L4920*(1-K4920)</f>
      </c>
    </row>
    <row r="4921">
      <c r="A4921" t="s">
        <v>148</v>
      </c>
      <c r="B4921" t="s">
        <v>172</v>
      </c>
      <c r="C4921" s="4" t="s">
        <v>173</v>
      </c>
      <c r="D4921" t="s">
        <v>166</v>
      </c>
      <c r="E4921" t="s">
        <v>451</v>
      </c>
      <c r="F4921" s="134" t="n">
        <v>2043</v>
      </c>
      <c r="G4921" s="135" t="n">
        <v>69</v>
      </c>
      <c r="H4921" s="136" t="n">
        <v>33723.7864810315</v>
      </c>
      <c r="I4921" s="137" t="n">
        <v>2834133.0303537</v>
      </c>
      <c r="J4921" s="138" t="str">
        <f>IF(I4921&gt;0,H4921/I4921,0)</f>
      </c>
      <c r="K4921" s="139" t="str">
        <f>1-EXP(-J4921)</f>
      </c>
      <c r="L4921" s="140" t="str">
        <f>IF(G4921=30,1,M4920)</f>
      </c>
      <c r="M4921" s="141" t="str">
        <f>L4921*(1-K4921)</f>
      </c>
    </row>
    <row r="4922">
      <c r="A4922" t="s">
        <v>148</v>
      </c>
      <c r="B4922" t="s">
        <v>172</v>
      </c>
      <c r="C4922" s="4" t="s">
        <v>173</v>
      </c>
      <c r="D4922" t="s">
        <v>166</v>
      </c>
      <c r="E4922" t="s">
        <v>451</v>
      </c>
      <c r="F4922" s="134" t="n">
        <v>2044</v>
      </c>
      <c r="G4922" s="135" t="n">
        <v>30</v>
      </c>
      <c r="H4922" s="136" t="n">
        <v>733.6957434592</v>
      </c>
      <c r="I4922" s="137" t="n">
        <v>4714235.68627443</v>
      </c>
      <c r="J4922" s="138" t="str">
        <f>IF(I4922&gt;0,H4922/I4922,0)</f>
      </c>
      <c r="K4922" s="139" t="str">
        <f>1-EXP(-J4922)</f>
      </c>
      <c r="L4922" s="140" t="str">
        <f>IF(G4922=30,1,M4921)</f>
      </c>
      <c r="M4922" s="141" t="str">
        <f>L4922*(1-K4922)</f>
      </c>
    </row>
    <row r="4923">
      <c r="A4923" t="s">
        <v>148</v>
      </c>
      <c r="B4923" t="s">
        <v>172</v>
      </c>
      <c r="C4923" s="4" t="s">
        <v>173</v>
      </c>
      <c r="D4923" t="s">
        <v>166</v>
      </c>
      <c r="E4923" t="s">
        <v>451</v>
      </c>
      <c r="F4923" s="134" t="n">
        <v>2044</v>
      </c>
      <c r="G4923" s="135" t="n">
        <v>31</v>
      </c>
      <c r="H4923" s="136" t="n">
        <v>984.168851462248</v>
      </c>
      <c r="I4923" s="137" t="n">
        <v>4782415.33737507</v>
      </c>
      <c r="J4923" s="138" t="str">
        <f>IF(I4923&gt;0,H4923/I4923,0)</f>
      </c>
      <c r="K4923" s="139" t="str">
        <f>1-EXP(-J4923)</f>
      </c>
      <c r="L4923" s="140" t="str">
        <f>IF(G4923=30,1,M4922)</f>
      </c>
      <c r="M4923" s="141" t="str">
        <f>L4923*(1-K4923)</f>
      </c>
    </row>
    <row r="4924">
      <c r="A4924" t="s">
        <v>148</v>
      </c>
      <c r="B4924" t="s">
        <v>172</v>
      </c>
      <c r="C4924" s="4" t="s">
        <v>173</v>
      </c>
      <c r="D4924" t="s">
        <v>166</v>
      </c>
      <c r="E4924" t="s">
        <v>451</v>
      </c>
      <c r="F4924" s="134" t="n">
        <v>2044</v>
      </c>
      <c r="G4924" s="135" t="n">
        <v>32</v>
      </c>
      <c r="H4924" s="136" t="n">
        <v>1103.88470242405</v>
      </c>
      <c r="I4924" s="137" t="n">
        <v>4895344.54046246</v>
      </c>
      <c r="J4924" s="138" t="str">
        <f>IF(I4924&gt;0,H4924/I4924,0)</f>
      </c>
      <c r="K4924" s="139" t="str">
        <f>1-EXP(-J4924)</f>
      </c>
      <c r="L4924" s="140" t="str">
        <f>IF(G4924=30,1,M4923)</f>
      </c>
      <c r="M4924" s="141" t="str">
        <f>L4924*(1-K4924)</f>
      </c>
    </row>
    <row r="4925">
      <c r="A4925" t="s">
        <v>148</v>
      </c>
      <c r="B4925" t="s">
        <v>172</v>
      </c>
      <c r="C4925" s="4" t="s">
        <v>173</v>
      </c>
      <c r="D4925" t="s">
        <v>166</v>
      </c>
      <c r="E4925" t="s">
        <v>451</v>
      </c>
      <c r="F4925" s="134" t="n">
        <v>2044</v>
      </c>
      <c r="G4925" s="135" t="n">
        <v>33</v>
      </c>
      <c r="H4925" s="136" t="n">
        <v>1162.02868747358</v>
      </c>
      <c r="I4925" s="137" t="n">
        <v>4867137.32401436</v>
      </c>
      <c r="J4925" s="138" t="str">
        <f>IF(I4925&gt;0,H4925/I4925,0)</f>
      </c>
      <c r="K4925" s="139" t="str">
        <f>1-EXP(-J4925)</f>
      </c>
      <c r="L4925" s="140" t="str">
        <f>IF(G4925=30,1,M4924)</f>
      </c>
      <c r="M4925" s="141" t="str">
        <f>L4925*(1-K4925)</f>
      </c>
    </row>
    <row r="4926">
      <c r="A4926" t="s">
        <v>148</v>
      </c>
      <c r="B4926" t="s">
        <v>172</v>
      </c>
      <c r="C4926" s="4" t="s">
        <v>173</v>
      </c>
      <c r="D4926" t="s">
        <v>166</v>
      </c>
      <c r="E4926" t="s">
        <v>451</v>
      </c>
      <c r="F4926" s="134" t="n">
        <v>2044</v>
      </c>
      <c r="G4926" s="135" t="n">
        <v>34</v>
      </c>
      <c r="H4926" s="136" t="n">
        <v>1203.69081755975</v>
      </c>
      <c r="I4926" s="137" t="n">
        <v>4733238.42792907</v>
      </c>
      <c r="J4926" s="138" t="str">
        <f>IF(I4926&gt;0,H4926/I4926,0)</f>
      </c>
      <c r="K4926" s="139" t="str">
        <f>1-EXP(-J4926)</f>
      </c>
      <c r="L4926" s="140" t="str">
        <f>IF(G4926=30,1,M4925)</f>
      </c>
      <c r="M4926" s="141" t="str">
        <f>L4926*(1-K4926)</f>
      </c>
    </row>
    <row r="4927">
      <c r="A4927" t="s">
        <v>148</v>
      </c>
      <c r="B4927" t="s">
        <v>172</v>
      </c>
      <c r="C4927" s="4" t="s">
        <v>173</v>
      </c>
      <c r="D4927" t="s">
        <v>166</v>
      </c>
      <c r="E4927" t="s">
        <v>451</v>
      </c>
      <c r="F4927" s="134" t="n">
        <v>2044</v>
      </c>
      <c r="G4927" s="135" t="n">
        <v>35</v>
      </c>
      <c r="H4927" s="136" t="n">
        <v>1558.84939505534</v>
      </c>
      <c r="I4927" s="137" t="n">
        <v>4662011.81989856</v>
      </c>
      <c r="J4927" s="138" t="str">
        <f>IF(I4927&gt;0,H4927/I4927,0)</f>
      </c>
      <c r="K4927" s="139" t="str">
        <f>1-EXP(-J4927)</f>
      </c>
      <c r="L4927" s="140" t="str">
        <f>IF(G4927=30,1,M4926)</f>
      </c>
      <c r="M4927" s="141" t="str">
        <f>L4927*(1-K4927)</f>
      </c>
    </row>
    <row r="4928">
      <c r="A4928" t="s">
        <v>148</v>
      </c>
      <c r="B4928" t="s">
        <v>172</v>
      </c>
      <c r="C4928" s="4" t="s">
        <v>173</v>
      </c>
      <c r="D4928" t="s">
        <v>166</v>
      </c>
      <c r="E4928" t="s">
        <v>451</v>
      </c>
      <c r="F4928" s="134" t="n">
        <v>2044</v>
      </c>
      <c r="G4928" s="135" t="n">
        <v>36</v>
      </c>
      <c r="H4928" s="136" t="n">
        <v>1812.42981124046</v>
      </c>
      <c r="I4928" s="137" t="n">
        <v>4618248.86320442</v>
      </c>
      <c r="J4928" s="138" t="str">
        <f>IF(I4928&gt;0,H4928/I4928,0)</f>
      </c>
      <c r="K4928" s="139" t="str">
        <f>1-EXP(-J4928)</f>
      </c>
      <c r="L4928" s="140" t="str">
        <f>IF(G4928=30,1,M4927)</f>
      </c>
      <c r="M4928" s="141" t="str">
        <f>L4928*(1-K4928)</f>
      </c>
    </row>
    <row r="4929">
      <c r="A4929" t="s">
        <v>148</v>
      </c>
      <c r="B4929" t="s">
        <v>172</v>
      </c>
      <c r="C4929" s="4" t="s">
        <v>173</v>
      </c>
      <c r="D4929" t="s">
        <v>166</v>
      </c>
      <c r="E4929" t="s">
        <v>451</v>
      </c>
      <c r="F4929" s="134" t="n">
        <v>2044</v>
      </c>
      <c r="G4929" s="135" t="n">
        <v>37</v>
      </c>
      <c r="H4929" s="136" t="n">
        <v>2017.19037569491</v>
      </c>
      <c r="I4929" s="137" t="n">
        <v>4642509.54236015</v>
      </c>
      <c r="J4929" s="138" t="str">
        <f>IF(I4929&gt;0,H4929/I4929,0)</f>
      </c>
      <c r="K4929" s="139" t="str">
        <f>1-EXP(-J4929)</f>
      </c>
      <c r="L4929" s="140" t="str">
        <f>IF(G4929=30,1,M4928)</f>
      </c>
      <c r="M4929" s="141" t="str">
        <f>L4929*(1-K4929)</f>
      </c>
    </row>
    <row r="4930">
      <c r="A4930" t="s">
        <v>148</v>
      </c>
      <c r="B4930" t="s">
        <v>172</v>
      </c>
      <c r="C4930" s="4" t="s">
        <v>173</v>
      </c>
      <c r="D4930" t="s">
        <v>166</v>
      </c>
      <c r="E4930" t="s">
        <v>451</v>
      </c>
      <c r="F4930" s="134" t="n">
        <v>2044</v>
      </c>
      <c r="G4930" s="135" t="n">
        <v>38</v>
      </c>
      <c r="H4930" s="136" t="n">
        <v>2135.51721337032</v>
      </c>
      <c r="I4930" s="137" t="n">
        <v>4558201.30452813</v>
      </c>
      <c r="J4930" s="138" t="str">
        <f>IF(I4930&gt;0,H4930/I4930,0)</f>
      </c>
      <c r="K4930" s="139" t="str">
        <f>1-EXP(-J4930)</f>
      </c>
      <c r="L4930" s="140" t="str">
        <f>IF(G4930=30,1,M4929)</f>
      </c>
      <c r="M4930" s="141" t="str">
        <f>L4930*(1-K4930)</f>
      </c>
    </row>
    <row r="4931">
      <c r="A4931" t="s">
        <v>148</v>
      </c>
      <c r="B4931" t="s">
        <v>172</v>
      </c>
      <c r="C4931" s="4" t="s">
        <v>173</v>
      </c>
      <c r="D4931" t="s">
        <v>166</v>
      </c>
      <c r="E4931" t="s">
        <v>451</v>
      </c>
      <c r="F4931" s="134" t="n">
        <v>2044</v>
      </c>
      <c r="G4931" s="135" t="n">
        <v>39</v>
      </c>
      <c r="H4931" s="136" t="n">
        <v>2277.08991407186</v>
      </c>
      <c r="I4931" s="137" t="n">
        <v>4495349.98422565</v>
      </c>
      <c r="J4931" s="138" t="str">
        <f>IF(I4931&gt;0,H4931/I4931,0)</f>
      </c>
      <c r="K4931" s="139" t="str">
        <f>1-EXP(-J4931)</f>
      </c>
      <c r="L4931" s="140" t="str">
        <f>IF(G4931=30,1,M4930)</f>
      </c>
      <c r="M4931" s="141" t="str">
        <f>L4931*(1-K4931)</f>
      </c>
    </row>
    <row r="4932">
      <c r="A4932" t="s">
        <v>148</v>
      </c>
      <c r="B4932" t="s">
        <v>172</v>
      </c>
      <c r="C4932" s="4" t="s">
        <v>173</v>
      </c>
      <c r="D4932" t="s">
        <v>166</v>
      </c>
      <c r="E4932" t="s">
        <v>451</v>
      </c>
      <c r="F4932" s="134" t="n">
        <v>2044</v>
      </c>
      <c r="G4932" s="135" t="n">
        <v>40</v>
      </c>
      <c r="H4932" s="136" t="n">
        <v>2974.26103075784</v>
      </c>
      <c r="I4932" s="137" t="n">
        <v>4365166.58789178</v>
      </c>
      <c r="J4932" s="138" t="str">
        <f>IF(I4932&gt;0,H4932/I4932,0)</f>
      </c>
      <c r="K4932" s="139" t="str">
        <f>1-EXP(-J4932)</f>
      </c>
      <c r="L4932" s="140" t="str">
        <f>IF(G4932=30,1,M4931)</f>
      </c>
      <c r="M4932" s="141" t="str">
        <f>L4932*(1-K4932)</f>
      </c>
    </row>
    <row r="4933">
      <c r="A4933" t="s">
        <v>148</v>
      </c>
      <c r="B4933" t="s">
        <v>172</v>
      </c>
      <c r="C4933" s="4" t="s">
        <v>173</v>
      </c>
      <c r="D4933" t="s">
        <v>166</v>
      </c>
      <c r="E4933" t="s">
        <v>451</v>
      </c>
      <c r="F4933" s="134" t="n">
        <v>2044</v>
      </c>
      <c r="G4933" s="135" t="n">
        <v>41</v>
      </c>
      <c r="H4933" s="136" t="n">
        <v>3289.2896557713</v>
      </c>
      <c r="I4933" s="137" t="n">
        <v>4296412.65487173</v>
      </c>
      <c r="J4933" s="138" t="str">
        <f>IF(I4933&gt;0,H4933/I4933,0)</f>
      </c>
      <c r="K4933" s="139" t="str">
        <f>1-EXP(-J4933)</f>
      </c>
      <c r="L4933" s="140" t="str">
        <f>IF(G4933=30,1,M4932)</f>
      </c>
      <c r="M4933" s="141" t="str">
        <f>L4933*(1-K4933)</f>
      </c>
    </row>
    <row r="4934">
      <c r="A4934" t="s">
        <v>148</v>
      </c>
      <c r="B4934" t="s">
        <v>172</v>
      </c>
      <c r="C4934" s="4" t="s">
        <v>173</v>
      </c>
      <c r="D4934" t="s">
        <v>166</v>
      </c>
      <c r="E4934" t="s">
        <v>451</v>
      </c>
      <c r="F4934" s="134" t="n">
        <v>2044</v>
      </c>
      <c r="G4934" s="135" t="n">
        <v>42</v>
      </c>
      <c r="H4934" s="136" t="n">
        <v>3699.57974776538</v>
      </c>
      <c r="I4934" s="137" t="n">
        <v>4269633.88148575</v>
      </c>
      <c r="J4934" s="138" t="str">
        <f>IF(I4934&gt;0,H4934/I4934,0)</f>
      </c>
      <c r="K4934" s="139" t="str">
        <f>1-EXP(-J4934)</f>
      </c>
      <c r="L4934" s="140" t="str">
        <f>IF(G4934=30,1,M4933)</f>
      </c>
      <c r="M4934" s="141" t="str">
        <f>L4934*(1-K4934)</f>
      </c>
    </row>
    <row r="4935">
      <c r="A4935" t="s">
        <v>148</v>
      </c>
      <c r="B4935" t="s">
        <v>172</v>
      </c>
      <c r="C4935" s="4" t="s">
        <v>173</v>
      </c>
      <c r="D4935" t="s">
        <v>166</v>
      </c>
      <c r="E4935" t="s">
        <v>451</v>
      </c>
      <c r="F4935" s="134" t="n">
        <v>2044</v>
      </c>
      <c r="G4935" s="135" t="n">
        <v>43</v>
      </c>
      <c r="H4935" s="136" t="n">
        <v>3999.37417762467</v>
      </c>
      <c r="I4935" s="137" t="n">
        <v>4245077.0355999</v>
      </c>
      <c r="J4935" s="138" t="str">
        <f>IF(I4935&gt;0,H4935/I4935,0)</f>
      </c>
      <c r="K4935" s="139" t="str">
        <f>1-EXP(-J4935)</f>
      </c>
      <c r="L4935" s="140" t="str">
        <f>IF(G4935=30,1,M4934)</f>
      </c>
      <c r="M4935" s="141" t="str">
        <f>L4935*(1-K4935)</f>
      </c>
    </row>
    <row r="4936">
      <c r="A4936" t="s">
        <v>148</v>
      </c>
      <c r="B4936" t="s">
        <v>172</v>
      </c>
      <c r="C4936" s="4" t="s">
        <v>173</v>
      </c>
      <c r="D4936" t="s">
        <v>166</v>
      </c>
      <c r="E4936" t="s">
        <v>451</v>
      </c>
      <c r="F4936" s="134" t="n">
        <v>2044</v>
      </c>
      <c r="G4936" s="135" t="n">
        <v>44</v>
      </c>
      <c r="H4936" s="136" t="n">
        <v>4334.02413399287</v>
      </c>
      <c r="I4936" s="137" t="n">
        <v>4219658.05218712</v>
      </c>
      <c r="J4936" s="138" t="str">
        <f>IF(I4936&gt;0,H4936/I4936,0)</f>
      </c>
      <c r="K4936" s="139" t="str">
        <f>1-EXP(-J4936)</f>
      </c>
      <c r="L4936" s="140" t="str">
        <f>IF(G4936=30,1,M4935)</f>
      </c>
      <c r="M4936" s="141" t="str">
        <f>L4936*(1-K4936)</f>
      </c>
    </row>
    <row r="4937">
      <c r="A4937" t="s">
        <v>148</v>
      </c>
      <c r="B4937" t="s">
        <v>172</v>
      </c>
      <c r="C4937" s="4" t="s">
        <v>173</v>
      </c>
      <c r="D4937" t="s">
        <v>166</v>
      </c>
      <c r="E4937" t="s">
        <v>451</v>
      </c>
      <c r="F4937" s="134" t="n">
        <v>2044</v>
      </c>
      <c r="G4937" s="135" t="n">
        <v>45</v>
      </c>
      <c r="H4937" s="136" t="n">
        <v>5585.46956568078</v>
      </c>
      <c r="I4937" s="137" t="n">
        <v>4232411.59629274</v>
      </c>
      <c r="J4937" s="138" t="str">
        <f>IF(I4937&gt;0,H4937/I4937,0)</f>
      </c>
      <c r="K4937" s="139" t="str">
        <f>1-EXP(-J4937)</f>
      </c>
      <c r="L4937" s="140" t="str">
        <f>IF(G4937=30,1,M4936)</f>
      </c>
      <c r="M4937" s="141" t="str">
        <f>L4937*(1-K4937)</f>
      </c>
    </row>
    <row r="4938">
      <c r="A4938" t="s">
        <v>148</v>
      </c>
      <c r="B4938" t="s">
        <v>172</v>
      </c>
      <c r="C4938" s="4" t="s">
        <v>173</v>
      </c>
      <c r="D4938" t="s">
        <v>166</v>
      </c>
      <c r="E4938" t="s">
        <v>451</v>
      </c>
      <c r="F4938" s="134" t="n">
        <v>2044</v>
      </c>
      <c r="G4938" s="135" t="n">
        <v>46</v>
      </c>
      <c r="H4938" s="136" t="n">
        <v>6246.64327004483</v>
      </c>
      <c r="I4938" s="137" t="n">
        <v>4281613.0336599</v>
      </c>
      <c r="J4938" s="138" t="str">
        <f>IF(I4938&gt;0,H4938/I4938,0)</f>
      </c>
      <c r="K4938" s="139" t="str">
        <f>1-EXP(-J4938)</f>
      </c>
      <c r="L4938" s="140" t="str">
        <f>IF(G4938=30,1,M4937)</f>
      </c>
      <c r="M4938" s="141" t="str">
        <f>L4938*(1-K4938)</f>
      </c>
    </row>
    <row r="4939">
      <c r="A4939" t="s">
        <v>148</v>
      </c>
      <c r="B4939" t="s">
        <v>172</v>
      </c>
      <c r="C4939" s="4" t="s">
        <v>173</v>
      </c>
      <c r="D4939" t="s">
        <v>166</v>
      </c>
      <c r="E4939" t="s">
        <v>451</v>
      </c>
      <c r="F4939" s="134" t="n">
        <v>2044</v>
      </c>
      <c r="G4939" s="135" t="n">
        <v>47</v>
      </c>
      <c r="H4939" s="136" t="n">
        <v>7232.51377335546</v>
      </c>
      <c r="I4939" s="137" t="n">
        <v>4405086.83852932</v>
      </c>
      <c r="J4939" s="138" t="str">
        <f>IF(I4939&gt;0,H4939/I4939,0)</f>
      </c>
      <c r="K4939" s="139" t="str">
        <f>1-EXP(-J4939)</f>
      </c>
      <c r="L4939" s="140" t="str">
        <f>IF(G4939=30,1,M4938)</f>
      </c>
      <c r="M4939" s="141" t="str">
        <f>L4939*(1-K4939)</f>
      </c>
    </row>
    <row r="4940">
      <c r="A4940" t="s">
        <v>148</v>
      </c>
      <c r="B4940" t="s">
        <v>172</v>
      </c>
      <c r="C4940" s="4" t="s">
        <v>173</v>
      </c>
      <c r="D4940" t="s">
        <v>166</v>
      </c>
      <c r="E4940" t="s">
        <v>451</v>
      </c>
      <c r="F4940" s="134" t="n">
        <v>2044</v>
      </c>
      <c r="G4940" s="135" t="n">
        <v>48</v>
      </c>
      <c r="H4940" s="136" t="n">
        <v>7832.5155283377</v>
      </c>
      <c r="I4940" s="137" t="n">
        <v>4352482.3227858</v>
      </c>
      <c r="J4940" s="138" t="str">
        <f>IF(I4940&gt;0,H4940/I4940,0)</f>
      </c>
      <c r="K4940" s="139" t="str">
        <f>1-EXP(-J4940)</f>
      </c>
      <c r="L4940" s="140" t="str">
        <f>IF(G4940=30,1,M4939)</f>
      </c>
      <c r="M4940" s="141" t="str">
        <f>L4940*(1-K4940)</f>
      </c>
    </row>
    <row r="4941">
      <c r="A4941" t="s">
        <v>148</v>
      </c>
      <c r="B4941" t="s">
        <v>172</v>
      </c>
      <c r="C4941" s="4" t="s">
        <v>173</v>
      </c>
      <c r="D4941" t="s">
        <v>166</v>
      </c>
      <c r="E4941" t="s">
        <v>451</v>
      </c>
      <c r="F4941" s="134" t="n">
        <v>2044</v>
      </c>
      <c r="G4941" s="135" t="n">
        <v>49</v>
      </c>
      <c r="H4941" s="136" t="n">
        <v>8427.65623836172</v>
      </c>
      <c r="I4941" s="137" t="n">
        <v>4269714.40660383</v>
      </c>
      <c r="J4941" s="138" t="str">
        <f>IF(I4941&gt;0,H4941/I4941,0)</f>
      </c>
      <c r="K4941" s="139" t="str">
        <f>1-EXP(-J4941)</f>
      </c>
      <c r="L4941" s="140" t="str">
        <f>IF(G4941=30,1,M4940)</f>
      </c>
      <c r="M4941" s="141" t="str">
        <f>L4941*(1-K4941)</f>
      </c>
    </row>
    <row r="4942">
      <c r="A4942" t="s">
        <v>148</v>
      </c>
      <c r="B4942" t="s">
        <v>172</v>
      </c>
      <c r="C4942" s="4" t="s">
        <v>173</v>
      </c>
      <c r="D4942" t="s">
        <v>166</v>
      </c>
      <c r="E4942" t="s">
        <v>451</v>
      </c>
      <c r="F4942" s="134" t="n">
        <v>2044</v>
      </c>
      <c r="G4942" s="135" t="n">
        <v>50</v>
      </c>
      <c r="H4942" s="136" t="n">
        <v>9491.15483426057</v>
      </c>
      <c r="I4942" s="137" t="n">
        <v>4201120.60336846</v>
      </c>
      <c r="J4942" s="138" t="str">
        <f>IF(I4942&gt;0,H4942/I4942,0)</f>
      </c>
      <c r="K4942" s="139" t="str">
        <f>1-EXP(-J4942)</f>
      </c>
      <c r="L4942" s="140" t="str">
        <f>IF(G4942=30,1,M4941)</f>
      </c>
      <c r="M4942" s="141" t="str">
        <f>L4942*(1-K4942)</f>
      </c>
    </row>
    <row r="4943">
      <c r="A4943" t="s">
        <v>148</v>
      </c>
      <c r="B4943" t="s">
        <v>172</v>
      </c>
      <c r="C4943" s="4" t="s">
        <v>173</v>
      </c>
      <c r="D4943" t="s">
        <v>166</v>
      </c>
      <c r="E4943" t="s">
        <v>451</v>
      </c>
      <c r="F4943" s="134" t="n">
        <v>2044</v>
      </c>
      <c r="G4943" s="135" t="n">
        <v>51</v>
      </c>
      <c r="H4943" s="136" t="n">
        <v>10214.0373035663</v>
      </c>
      <c r="I4943" s="137" t="n">
        <v>4134213.71416013</v>
      </c>
      <c r="J4943" s="138" t="str">
        <f>IF(I4943&gt;0,H4943/I4943,0)</f>
      </c>
      <c r="K4943" s="139" t="str">
        <f>1-EXP(-J4943)</f>
      </c>
      <c r="L4943" s="140" t="str">
        <f>IF(G4943=30,1,M4942)</f>
      </c>
      <c r="M4943" s="141" t="str">
        <f>L4943*(1-K4943)</f>
      </c>
    </row>
    <row r="4944">
      <c r="A4944" t="s">
        <v>148</v>
      </c>
      <c r="B4944" t="s">
        <v>172</v>
      </c>
      <c r="C4944" s="4" t="s">
        <v>173</v>
      </c>
      <c r="D4944" t="s">
        <v>166</v>
      </c>
      <c r="E4944" t="s">
        <v>451</v>
      </c>
      <c r="F4944" s="134" t="n">
        <v>2044</v>
      </c>
      <c r="G4944" s="135" t="n">
        <v>52</v>
      </c>
      <c r="H4944" s="136" t="n">
        <v>11205.7129194074</v>
      </c>
      <c r="I4944" s="137" t="n">
        <v>4154019.20669333</v>
      </c>
      <c r="J4944" s="138" t="str">
        <f>IF(I4944&gt;0,H4944/I4944,0)</f>
      </c>
      <c r="K4944" s="139" t="str">
        <f>1-EXP(-J4944)</f>
      </c>
      <c r="L4944" s="140" t="str">
        <f>IF(G4944=30,1,M4943)</f>
      </c>
      <c r="M4944" s="141" t="str">
        <f>L4944*(1-K4944)</f>
      </c>
    </row>
    <row r="4945">
      <c r="A4945" t="s">
        <v>148</v>
      </c>
      <c r="B4945" t="s">
        <v>172</v>
      </c>
      <c r="C4945" s="4" t="s">
        <v>173</v>
      </c>
      <c r="D4945" t="s">
        <v>166</v>
      </c>
      <c r="E4945" t="s">
        <v>451</v>
      </c>
      <c r="F4945" s="134" t="n">
        <v>2044</v>
      </c>
      <c r="G4945" s="135" t="n">
        <v>53</v>
      </c>
      <c r="H4945" s="136" t="n">
        <v>12227.5766510845</v>
      </c>
      <c r="I4945" s="137" t="n">
        <v>4153021.78129925</v>
      </c>
      <c r="J4945" s="138" t="str">
        <f>IF(I4945&gt;0,H4945/I4945,0)</f>
      </c>
      <c r="K4945" s="139" t="str">
        <f>1-EXP(-J4945)</f>
      </c>
      <c r="L4945" s="140" t="str">
        <f>IF(G4945=30,1,M4944)</f>
      </c>
      <c r="M4945" s="141" t="str">
        <f>L4945*(1-K4945)</f>
      </c>
    </row>
    <row r="4946">
      <c r="A4946" t="s">
        <v>148</v>
      </c>
      <c r="B4946" t="s">
        <v>172</v>
      </c>
      <c r="C4946" s="4" t="s">
        <v>173</v>
      </c>
      <c r="D4946" t="s">
        <v>166</v>
      </c>
      <c r="E4946" t="s">
        <v>451</v>
      </c>
      <c r="F4946" s="134" t="n">
        <v>2044</v>
      </c>
      <c r="G4946" s="135" t="n">
        <v>54</v>
      </c>
      <c r="H4946" s="136" t="n">
        <v>17711.0820236833</v>
      </c>
      <c r="I4946" s="137" t="n">
        <v>6106588.37126627</v>
      </c>
      <c r="J4946" s="138" t="str">
        <f>IF(I4946&gt;0,H4946/I4946,0)</f>
      </c>
      <c r="K4946" s="139" t="str">
        <f>1-EXP(-J4946)</f>
      </c>
      <c r="L4946" s="140" t="str">
        <f>IF(G4946=30,1,M4945)</f>
      </c>
      <c r="M4946" s="141" t="str">
        <f>L4946*(1-K4946)</f>
      </c>
    </row>
    <row r="4947">
      <c r="A4947" t="s">
        <v>148</v>
      </c>
      <c r="B4947" t="s">
        <v>172</v>
      </c>
      <c r="C4947" s="4" t="s">
        <v>173</v>
      </c>
      <c r="D4947" t="s">
        <v>166</v>
      </c>
      <c r="E4947" t="s">
        <v>451</v>
      </c>
      <c r="F4947" s="134" t="n">
        <v>2044</v>
      </c>
      <c r="G4947" s="135" t="n">
        <v>55</v>
      </c>
      <c r="H4947" s="136" t="n">
        <v>14039.3419004761</v>
      </c>
      <c r="I4947" s="137" t="n">
        <v>4072458.80516749</v>
      </c>
      <c r="J4947" s="138" t="str">
        <f>IF(I4947&gt;0,H4947/I4947,0)</f>
      </c>
      <c r="K4947" s="139" t="str">
        <f>1-EXP(-J4947)</f>
      </c>
      <c r="L4947" s="140" t="str">
        <f>IF(G4947=30,1,M4946)</f>
      </c>
      <c r="M4947" s="141" t="str">
        <f>L4947*(1-K4947)</f>
      </c>
    </row>
    <row r="4948">
      <c r="A4948" t="s">
        <v>148</v>
      </c>
      <c r="B4948" t="s">
        <v>172</v>
      </c>
      <c r="C4948" s="4" t="s">
        <v>173</v>
      </c>
      <c r="D4948" t="s">
        <v>166</v>
      </c>
      <c r="E4948" t="s">
        <v>451</v>
      </c>
      <c r="F4948" s="134" t="n">
        <v>2044</v>
      </c>
      <c r="G4948" s="135" t="n">
        <v>56</v>
      </c>
      <c r="H4948" s="136" t="n">
        <v>15117.9328289057</v>
      </c>
      <c r="I4948" s="137" t="n">
        <v>4033222.80089818</v>
      </c>
      <c r="J4948" s="138" t="str">
        <f>IF(I4948&gt;0,H4948/I4948,0)</f>
      </c>
      <c r="K4948" s="139" t="str">
        <f>1-EXP(-J4948)</f>
      </c>
      <c r="L4948" s="140" t="str">
        <f>IF(G4948=30,1,M4947)</f>
      </c>
      <c r="M4948" s="141" t="str">
        <f>L4948*(1-K4948)</f>
      </c>
    </row>
    <row r="4949">
      <c r="A4949" t="s">
        <v>148</v>
      </c>
      <c r="B4949" t="s">
        <v>172</v>
      </c>
      <c r="C4949" s="4" t="s">
        <v>173</v>
      </c>
      <c r="D4949" t="s">
        <v>166</v>
      </c>
      <c r="E4949" t="s">
        <v>451</v>
      </c>
      <c r="F4949" s="134" t="n">
        <v>2044</v>
      </c>
      <c r="G4949" s="135" t="n">
        <v>57</v>
      </c>
      <c r="H4949" s="136" t="n">
        <v>15893.2584548932</v>
      </c>
      <c r="I4949" s="137" t="n">
        <v>3884916.80756749</v>
      </c>
      <c r="J4949" s="138" t="str">
        <f>IF(I4949&gt;0,H4949/I4949,0)</f>
      </c>
      <c r="K4949" s="139" t="str">
        <f>1-EXP(-J4949)</f>
      </c>
      <c r="L4949" s="140" t="str">
        <f>IF(G4949=30,1,M4948)</f>
      </c>
      <c r="M4949" s="141" t="str">
        <f>L4949*(1-K4949)</f>
      </c>
    </row>
    <row r="4950">
      <c r="A4950" t="s">
        <v>148</v>
      </c>
      <c r="B4950" t="s">
        <v>172</v>
      </c>
      <c r="C4950" s="4" t="s">
        <v>173</v>
      </c>
      <c r="D4950" t="s">
        <v>166</v>
      </c>
      <c r="E4950" t="s">
        <v>451</v>
      </c>
      <c r="F4950" s="134" t="n">
        <v>2044</v>
      </c>
      <c r="G4950" s="135" t="n">
        <v>58</v>
      </c>
      <c r="H4950" s="136" t="n">
        <v>17102.3125062859</v>
      </c>
      <c r="I4950" s="137" t="n">
        <v>3826187.22023408</v>
      </c>
      <c r="J4950" s="138" t="str">
        <f>IF(I4950&gt;0,H4950/I4950,0)</f>
      </c>
      <c r="K4950" s="139" t="str">
        <f>1-EXP(-J4950)</f>
      </c>
      <c r="L4950" s="140" t="str">
        <f>IF(G4950=30,1,M4949)</f>
      </c>
      <c r="M4950" s="141" t="str">
        <f>L4950*(1-K4950)</f>
      </c>
    </row>
    <row r="4951">
      <c r="A4951" t="s">
        <v>148</v>
      </c>
      <c r="B4951" t="s">
        <v>172</v>
      </c>
      <c r="C4951" s="4" t="s">
        <v>173</v>
      </c>
      <c r="D4951" t="s">
        <v>166</v>
      </c>
      <c r="E4951" t="s">
        <v>451</v>
      </c>
      <c r="F4951" s="134" t="n">
        <v>2044</v>
      </c>
      <c r="G4951" s="135" t="n">
        <v>59</v>
      </c>
      <c r="H4951" s="136" t="n">
        <v>18841.7871909956</v>
      </c>
      <c r="I4951" s="137" t="n">
        <v>3851113.12116372</v>
      </c>
      <c r="J4951" s="138" t="str">
        <f>IF(I4951&gt;0,H4951/I4951,0)</f>
      </c>
      <c r="K4951" s="139" t="str">
        <f>1-EXP(-J4951)</f>
      </c>
      <c r="L4951" s="140" t="str">
        <f>IF(G4951=30,1,M4950)</f>
      </c>
      <c r="M4951" s="141" t="str">
        <f>L4951*(1-K4951)</f>
      </c>
    </row>
    <row r="4952">
      <c r="A4952" t="s">
        <v>148</v>
      </c>
      <c r="B4952" t="s">
        <v>172</v>
      </c>
      <c r="C4952" s="4" t="s">
        <v>173</v>
      </c>
      <c r="D4952" t="s">
        <v>166</v>
      </c>
      <c r="E4952" t="s">
        <v>451</v>
      </c>
      <c r="F4952" s="134" t="n">
        <v>2044</v>
      </c>
      <c r="G4952" s="135" t="n">
        <v>60</v>
      </c>
      <c r="H4952" s="136" t="n">
        <v>20667.1171772389</v>
      </c>
      <c r="I4952" s="137" t="n">
        <v>3895358.80131049</v>
      </c>
      <c r="J4952" s="138" t="str">
        <f>IF(I4952&gt;0,H4952/I4952,0)</f>
      </c>
      <c r="K4952" s="139" t="str">
        <f>1-EXP(-J4952)</f>
      </c>
      <c r="L4952" s="140" t="str">
        <f>IF(G4952=30,1,M4951)</f>
      </c>
      <c r="M4952" s="141" t="str">
        <f>L4952*(1-K4952)</f>
      </c>
    </row>
    <row r="4953">
      <c r="A4953" t="s">
        <v>148</v>
      </c>
      <c r="B4953" t="s">
        <v>172</v>
      </c>
      <c r="C4953" s="4" t="s">
        <v>173</v>
      </c>
      <c r="D4953" t="s">
        <v>166</v>
      </c>
      <c r="E4953" t="s">
        <v>451</v>
      </c>
      <c r="F4953" s="134" t="n">
        <v>2044</v>
      </c>
      <c r="G4953" s="135" t="n">
        <v>61</v>
      </c>
      <c r="H4953" s="136" t="n">
        <v>22339.6863291002</v>
      </c>
      <c r="I4953" s="137" t="n">
        <v>3837428.90115007</v>
      </c>
      <c r="J4953" s="138" t="str">
        <f>IF(I4953&gt;0,H4953/I4953,0)</f>
      </c>
      <c r="K4953" s="139" t="str">
        <f>1-EXP(-J4953)</f>
      </c>
      <c r="L4953" s="140" t="str">
        <f>IF(G4953=30,1,M4952)</f>
      </c>
      <c r="M4953" s="141" t="str">
        <f>L4953*(1-K4953)</f>
      </c>
    </row>
    <row r="4954">
      <c r="A4954" t="s">
        <v>148</v>
      </c>
      <c r="B4954" t="s">
        <v>172</v>
      </c>
      <c r="C4954" s="4" t="s">
        <v>173</v>
      </c>
      <c r="D4954" t="s">
        <v>166</v>
      </c>
      <c r="E4954" t="s">
        <v>451</v>
      </c>
      <c r="F4954" s="134" t="n">
        <v>2044</v>
      </c>
      <c r="G4954" s="135" t="n">
        <v>62</v>
      </c>
      <c r="H4954" s="136" t="n">
        <v>23510.3778399418</v>
      </c>
      <c r="I4954" s="137" t="n">
        <v>3676661.61892029</v>
      </c>
      <c r="J4954" s="138" t="str">
        <f>IF(I4954&gt;0,H4954/I4954,0)</f>
      </c>
      <c r="K4954" s="139" t="str">
        <f>1-EXP(-J4954)</f>
      </c>
      <c r="L4954" s="140" t="str">
        <f>IF(G4954=30,1,M4953)</f>
      </c>
      <c r="M4954" s="141" t="str">
        <f>L4954*(1-K4954)</f>
      </c>
    </row>
    <row r="4955">
      <c r="A4955" t="s">
        <v>148</v>
      </c>
      <c r="B4955" t="s">
        <v>172</v>
      </c>
      <c r="C4955" s="4" t="s">
        <v>173</v>
      </c>
      <c r="D4955" t="s">
        <v>166</v>
      </c>
      <c r="E4955" t="s">
        <v>451</v>
      </c>
      <c r="F4955" s="134" t="n">
        <v>2044</v>
      </c>
      <c r="G4955" s="135" t="n">
        <v>63</v>
      </c>
      <c r="H4955" s="136" t="n">
        <v>25055.2951832571</v>
      </c>
      <c r="I4955" s="137" t="n">
        <v>3570302.84805341</v>
      </c>
      <c r="J4955" s="138" t="str">
        <f>IF(I4955&gt;0,H4955/I4955,0)</f>
      </c>
      <c r="K4955" s="139" t="str">
        <f>1-EXP(-J4955)</f>
      </c>
      <c r="L4955" s="140" t="str">
        <f>IF(G4955=30,1,M4954)</f>
      </c>
      <c r="M4955" s="141" t="str">
        <f>L4955*(1-K4955)</f>
      </c>
    </row>
    <row r="4956">
      <c r="A4956" t="s">
        <v>148</v>
      </c>
      <c r="B4956" t="s">
        <v>172</v>
      </c>
      <c r="C4956" s="4" t="s">
        <v>173</v>
      </c>
      <c r="D4956" t="s">
        <v>166</v>
      </c>
      <c r="E4956" t="s">
        <v>451</v>
      </c>
      <c r="F4956" s="134" t="n">
        <v>2044</v>
      </c>
      <c r="G4956" s="135" t="n">
        <v>64</v>
      </c>
      <c r="H4956" s="136" t="n">
        <v>26764.0480065104</v>
      </c>
      <c r="I4956" s="137" t="n">
        <v>3475727.48245857</v>
      </c>
      <c r="J4956" s="138" t="str">
        <f>IF(I4956&gt;0,H4956/I4956,0)</f>
      </c>
      <c r="K4956" s="139" t="str">
        <f>1-EXP(-J4956)</f>
      </c>
      <c r="L4956" s="140" t="str">
        <f>IF(G4956=30,1,M4955)</f>
      </c>
      <c r="M4956" s="141" t="str">
        <f>L4956*(1-K4956)</f>
      </c>
    </row>
    <row r="4957">
      <c r="A4957" t="s">
        <v>148</v>
      </c>
      <c r="B4957" t="s">
        <v>172</v>
      </c>
      <c r="C4957" s="4" t="s">
        <v>173</v>
      </c>
      <c r="D4957" t="s">
        <v>166</v>
      </c>
      <c r="E4957" t="s">
        <v>451</v>
      </c>
      <c r="F4957" s="134" t="n">
        <v>2044</v>
      </c>
      <c r="G4957" s="135" t="n">
        <v>65</v>
      </c>
      <c r="H4957" s="136" t="n">
        <v>27209.2389068785</v>
      </c>
      <c r="I4957" s="137" t="n">
        <v>3374114.11612847</v>
      </c>
      <c r="J4957" s="138" t="str">
        <f>IF(I4957&gt;0,H4957/I4957,0)</f>
      </c>
      <c r="K4957" s="139" t="str">
        <f>1-EXP(-J4957)</f>
      </c>
      <c r="L4957" s="140" t="str">
        <f>IF(G4957=30,1,M4956)</f>
      </c>
      <c r="M4957" s="141" t="str">
        <f>L4957*(1-K4957)</f>
      </c>
    </row>
    <row r="4958">
      <c r="A4958" t="s">
        <v>148</v>
      </c>
      <c r="B4958" t="s">
        <v>172</v>
      </c>
      <c r="C4958" s="4" t="s">
        <v>173</v>
      </c>
      <c r="D4958" t="s">
        <v>166</v>
      </c>
      <c r="E4958" t="s">
        <v>451</v>
      </c>
      <c r="F4958" s="134" t="n">
        <v>2044</v>
      </c>
      <c r="G4958" s="135" t="n">
        <v>66</v>
      </c>
      <c r="H4958" s="136" t="n">
        <v>28791.8085560055</v>
      </c>
      <c r="I4958" s="137" t="n">
        <v>3254433.16077439</v>
      </c>
      <c r="J4958" s="138" t="str">
        <f>IF(I4958&gt;0,H4958/I4958,0)</f>
      </c>
      <c r="K4958" s="139" t="str">
        <f>1-EXP(-J4958)</f>
      </c>
      <c r="L4958" s="140" t="str">
        <f>IF(G4958=30,1,M4957)</f>
      </c>
      <c r="M4958" s="141" t="str">
        <f>L4958*(1-K4958)</f>
      </c>
    </row>
    <row r="4959">
      <c r="A4959" t="s">
        <v>148</v>
      </c>
      <c r="B4959" t="s">
        <v>172</v>
      </c>
      <c r="C4959" s="4" t="s">
        <v>173</v>
      </c>
      <c r="D4959" t="s">
        <v>166</v>
      </c>
      <c r="E4959" t="s">
        <v>451</v>
      </c>
      <c r="F4959" s="134" t="n">
        <v>2044</v>
      </c>
      <c r="G4959" s="135" t="n">
        <v>67</v>
      </c>
      <c r="H4959" s="136" t="n">
        <v>30598.6848385861</v>
      </c>
      <c r="I4959" s="137" t="n">
        <v>3145804.04396089</v>
      </c>
      <c r="J4959" s="138" t="str">
        <f>IF(I4959&gt;0,H4959/I4959,0)</f>
      </c>
      <c r="K4959" s="139" t="str">
        <f>1-EXP(-J4959)</f>
      </c>
      <c r="L4959" s="140" t="str">
        <f>IF(G4959=30,1,M4958)</f>
      </c>
      <c r="M4959" s="141" t="str">
        <f>L4959*(1-K4959)</f>
      </c>
    </row>
    <row r="4960">
      <c r="A4960" t="s">
        <v>148</v>
      </c>
      <c r="B4960" t="s">
        <v>172</v>
      </c>
      <c r="C4960" s="4" t="s">
        <v>173</v>
      </c>
      <c r="D4960" t="s">
        <v>166</v>
      </c>
      <c r="E4960" t="s">
        <v>451</v>
      </c>
      <c r="F4960" s="134" t="n">
        <v>2044</v>
      </c>
      <c r="G4960" s="135" t="n">
        <v>68</v>
      </c>
      <c r="H4960" s="136" t="n">
        <v>32345.7831327957</v>
      </c>
      <c r="I4960" s="137" t="n">
        <v>3025880.34776487</v>
      </c>
      <c r="J4960" s="138" t="str">
        <f>IF(I4960&gt;0,H4960/I4960,0)</f>
      </c>
      <c r="K4960" s="139" t="str">
        <f>1-EXP(-J4960)</f>
      </c>
      <c r="L4960" s="140" t="str">
        <f>IF(G4960=30,1,M4959)</f>
      </c>
      <c r="M4960" s="141" t="str">
        <f>L4960*(1-K4960)</f>
      </c>
    </row>
    <row r="4961">
      <c r="A4961" t="s">
        <v>148</v>
      </c>
      <c r="B4961" t="s">
        <v>172</v>
      </c>
      <c r="C4961" s="4" t="s">
        <v>173</v>
      </c>
      <c r="D4961" t="s">
        <v>166</v>
      </c>
      <c r="E4961" t="s">
        <v>451</v>
      </c>
      <c r="F4961" s="134" t="n">
        <v>2044</v>
      </c>
      <c r="G4961" s="135" t="n">
        <v>69</v>
      </c>
      <c r="H4961" s="136" t="n">
        <v>34139.272728169</v>
      </c>
      <c r="I4961" s="137" t="n">
        <v>2903373.31264264</v>
      </c>
      <c r="J4961" s="138" t="str">
        <f>IF(I4961&gt;0,H4961/I4961,0)</f>
      </c>
      <c r="K4961" s="139" t="str">
        <f>1-EXP(-J4961)</f>
      </c>
      <c r="L4961" s="140" t="str">
        <f>IF(G4961=30,1,M4960)</f>
      </c>
      <c r="M4961" s="141" t="str">
        <f>L4961*(1-K4961)</f>
      </c>
    </row>
    <row r="4962">
      <c r="A4962" t="s">
        <v>148</v>
      </c>
      <c r="B4962" t="s">
        <v>172</v>
      </c>
      <c r="C4962" s="4" t="s">
        <v>173</v>
      </c>
      <c r="D4962" t="s">
        <v>166</v>
      </c>
      <c r="E4962" t="s">
        <v>451</v>
      </c>
      <c r="F4962" s="134" t="n">
        <v>2045</v>
      </c>
      <c r="G4962" s="135" t="n">
        <v>30</v>
      </c>
      <c r="H4962" s="136" t="n">
        <v>723.883428026686</v>
      </c>
      <c r="I4962" s="137" t="n">
        <v>4642379.65784468</v>
      </c>
      <c r="J4962" s="138" t="str">
        <f>IF(I4962&gt;0,H4962/I4962,0)</f>
      </c>
      <c r="K4962" s="139" t="str">
        <f>1-EXP(-J4962)</f>
      </c>
      <c r="L4962" s="140" t="str">
        <f>IF(G4962=30,1,M4961)</f>
      </c>
      <c r="M4962" s="141" t="str">
        <f>L4962*(1-K4962)</f>
      </c>
    </row>
    <row r="4963">
      <c r="A4963" t="s">
        <v>148</v>
      </c>
      <c r="B4963" t="s">
        <v>172</v>
      </c>
      <c r="C4963" s="4" t="s">
        <v>173</v>
      </c>
      <c r="D4963" t="s">
        <v>166</v>
      </c>
      <c r="E4963" t="s">
        <v>451</v>
      </c>
      <c r="F4963" s="134" t="n">
        <v>2045</v>
      </c>
      <c r="G4963" s="135" t="n">
        <v>31</v>
      </c>
      <c r="H4963" s="136" t="n">
        <v>970.644826788028</v>
      </c>
      <c r="I4963" s="137" t="n">
        <v>4708908.88866393</v>
      </c>
      <c r="J4963" s="138" t="str">
        <f>IF(I4963&gt;0,H4963/I4963,0)</f>
      </c>
      <c r="K4963" s="139" t="str">
        <f>1-EXP(-J4963)</f>
      </c>
      <c r="L4963" s="140" t="str">
        <f>IF(G4963=30,1,M4962)</f>
      </c>
      <c r="M4963" s="141" t="str">
        <f>L4963*(1-K4963)</f>
      </c>
    </row>
    <row r="4964">
      <c r="A4964" t="s">
        <v>148</v>
      </c>
      <c r="B4964" t="s">
        <v>172</v>
      </c>
      <c r="C4964" s="4" t="s">
        <v>173</v>
      </c>
      <c r="D4964" t="s">
        <v>166</v>
      </c>
      <c r="E4964" t="s">
        <v>451</v>
      </c>
      <c r="F4964" s="134" t="n">
        <v>2045</v>
      </c>
      <c r="G4964" s="135" t="n">
        <v>32</v>
      </c>
      <c r="H4964" s="136" t="n">
        <v>1038.08598441477</v>
      </c>
      <c r="I4964" s="137" t="n">
        <v>4777092.79249094</v>
      </c>
      <c r="J4964" s="138" t="str">
        <f>IF(I4964&gt;0,H4964/I4964,0)</f>
      </c>
      <c r="K4964" s="139" t="str">
        <f>1-EXP(-J4964)</f>
      </c>
      <c r="L4964" s="140" t="str">
        <f>IF(G4964=30,1,M4963)</f>
      </c>
      <c r="M4964" s="141" t="str">
        <f>L4964*(1-K4964)</f>
      </c>
    </row>
    <row r="4965">
      <c r="A4965" t="s">
        <v>148</v>
      </c>
      <c r="B4965" t="s">
        <v>172</v>
      </c>
      <c r="C4965" s="4" t="s">
        <v>173</v>
      </c>
      <c r="D4965" t="s">
        <v>166</v>
      </c>
      <c r="E4965" t="s">
        <v>451</v>
      </c>
      <c r="F4965" s="134" t="n">
        <v>2045</v>
      </c>
      <c r="G4965" s="135" t="n">
        <v>33</v>
      </c>
      <c r="H4965" s="136" t="n">
        <v>1168.80709413054</v>
      </c>
      <c r="I4965" s="137" t="n">
        <v>4889628.98424204</v>
      </c>
      <c r="J4965" s="138" t="str">
        <f>IF(I4965&gt;0,H4965/I4965,0)</f>
      </c>
      <c r="K4965" s="139" t="str">
        <f>1-EXP(-J4965)</f>
      </c>
      <c r="L4965" s="140" t="str">
        <f>IF(G4965=30,1,M4964)</f>
      </c>
      <c r="M4965" s="141" t="str">
        <f>L4965*(1-K4965)</f>
      </c>
    </row>
    <row r="4966">
      <c r="A4966" t="s">
        <v>148</v>
      </c>
      <c r="B4966" t="s">
        <v>172</v>
      </c>
      <c r="C4966" s="4" t="s">
        <v>173</v>
      </c>
      <c r="D4966" t="s">
        <v>166</v>
      </c>
      <c r="E4966" t="s">
        <v>451</v>
      </c>
      <c r="F4966" s="134" t="n">
        <v>2045</v>
      </c>
      <c r="G4966" s="135" t="n">
        <v>34</v>
      </c>
      <c r="H4966" s="136" t="n">
        <v>1237.43647525785</v>
      </c>
      <c r="I4966" s="137" t="n">
        <v>4861191.86813471</v>
      </c>
      <c r="J4966" s="138" t="str">
        <f>IF(I4966&gt;0,H4966/I4966,0)</f>
      </c>
      <c r="K4966" s="139" t="str">
        <f>1-EXP(-J4966)</f>
      </c>
      <c r="L4966" s="140" t="str">
        <f>IF(G4966=30,1,M4965)</f>
      </c>
      <c r="M4966" s="141" t="str">
        <f>L4966*(1-K4966)</f>
      </c>
    </row>
    <row r="4967">
      <c r="A4967" t="s">
        <v>148</v>
      </c>
      <c r="B4967" t="s">
        <v>172</v>
      </c>
      <c r="C4967" s="4" t="s">
        <v>173</v>
      </c>
      <c r="D4967" t="s">
        <v>166</v>
      </c>
      <c r="E4967" t="s">
        <v>451</v>
      </c>
      <c r="F4967" s="134" t="n">
        <v>2045</v>
      </c>
      <c r="G4967" s="135" t="n">
        <v>35</v>
      </c>
      <c r="H4967" s="136" t="n">
        <v>1577.64605031115</v>
      </c>
      <c r="I4967" s="137" t="n">
        <v>4727155.35314638</v>
      </c>
      <c r="J4967" s="138" t="str">
        <f>IF(I4967&gt;0,H4967/I4967,0)</f>
      </c>
      <c r="K4967" s="139" t="str">
        <f>1-EXP(-J4967)</f>
      </c>
      <c r="L4967" s="140" t="str">
        <f>IF(G4967=30,1,M4966)</f>
      </c>
      <c r="M4967" s="141" t="str">
        <f>L4967*(1-K4967)</f>
      </c>
    </row>
    <row r="4968">
      <c r="A4968" t="s">
        <v>148</v>
      </c>
      <c r="B4968" t="s">
        <v>172</v>
      </c>
      <c r="C4968" s="4" t="s">
        <v>173</v>
      </c>
      <c r="D4968" t="s">
        <v>166</v>
      </c>
      <c r="E4968" t="s">
        <v>451</v>
      </c>
      <c r="F4968" s="134" t="n">
        <v>2045</v>
      </c>
      <c r="G4968" s="135" t="n">
        <v>36</v>
      </c>
      <c r="H4968" s="136" t="n">
        <v>1822.46631396883</v>
      </c>
      <c r="I4968" s="137" t="n">
        <v>4655348.53776786</v>
      </c>
      <c r="J4968" s="138" t="str">
        <f>IF(I4968&gt;0,H4968/I4968,0)</f>
      </c>
      <c r="K4968" s="139" t="str">
        <f>1-EXP(-J4968)</f>
      </c>
      <c r="L4968" s="140" t="str">
        <f>IF(G4968=30,1,M4967)</f>
      </c>
      <c r="M4968" s="141" t="str">
        <f>L4968*(1-K4968)</f>
      </c>
    </row>
    <row r="4969">
      <c r="A4969" t="s">
        <v>148</v>
      </c>
      <c r="B4969" t="s">
        <v>172</v>
      </c>
      <c r="C4969" s="4" t="s">
        <v>173</v>
      </c>
      <c r="D4969" t="s">
        <v>166</v>
      </c>
      <c r="E4969" t="s">
        <v>451</v>
      </c>
      <c r="F4969" s="134" t="n">
        <v>2045</v>
      </c>
      <c r="G4969" s="135" t="n">
        <v>37</v>
      </c>
      <c r="H4969" s="136" t="n">
        <v>1941.53614908656</v>
      </c>
      <c r="I4969" s="137" t="n">
        <v>4611483.40744906</v>
      </c>
      <c r="J4969" s="138" t="str">
        <f>IF(I4969&gt;0,H4969/I4969,0)</f>
      </c>
      <c r="K4969" s="139" t="str">
        <f>1-EXP(-J4969)</f>
      </c>
      <c r="L4969" s="140" t="str">
        <f>IF(G4969=30,1,M4968)</f>
      </c>
      <c r="M4969" s="141" t="str">
        <f>L4969*(1-K4969)</f>
      </c>
    </row>
    <row r="4970">
      <c r="A4970" t="s">
        <v>148</v>
      </c>
      <c r="B4970" t="s">
        <v>172</v>
      </c>
      <c r="C4970" s="4" t="s">
        <v>173</v>
      </c>
      <c r="D4970" t="s">
        <v>166</v>
      </c>
      <c r="E4970" t="s">
        <v>451</v>
      </c>
      <c r="F4970" s="134" t="n">
        <v>2045</v>
      </c>
      <c r="G4970" s="135" t="n">
        <v>38</v>
      </c>
      <c r="H4970" s="136" t="n">
        <v>2164.95106591271</v>
      </c>
      <c r="I4970" s="137" t="n">
        <v>4635188.02169554</v>
      </c>
      <c r="J4970" s="138" t="str">
        <f>IF(I4970&gt;0,H4970/I4970,0)</f>
      </c>
      <c r="K4970" s="139" t="str">
        <f>1-EXP(-J4970)</f>
      </c>
      <c r="L4970" s="140" t="str">
        <f>IF(G4970=30,1,M4969)</f>
      </c>
      <c r="M4970" s="141" t="str">
        <f>L4970*(1-K4970)</f>
      </c>
    </row>
    <row r="4971">
      <c r="A4971" t="s">
        <v>148</v>
      </c>
      <c r="B4971" t="s">
        <v>172</v>
      </c>
      <c r="C4971" s="4" t="s">
        <v>173</v>
      </c>
      <c r="D4971" t="s">
        <v>166</v>
      </c>
      <c r="E4971" t="s">
        <v>451</v>
      </c>
      <c r="F4971" s="134" t="n">
        <v>2045</v>
      </c>
      <c r="G4971" s="135" t="n">
        <v>39</v>
      </c>
      <c r="H4971" s="136" t="n">
        <v>2297.69672402625</v>
      </c>
      <c r="I4971" s="137" t="n">
        <v>4550496.9488207</v>
      </c>
      <c r="J4971" s="138" t="str">
        <f>IF(I4971&gt;0,H4971/I4971,0)</f>
      </c>
      <c r="K4971" s="139" t="str">
        <f>1-EXP(-J4971)</f>
      </c>
      <c r="L4971" s="140" t="str">
        <f>IF(G4971=30,1,M4970)</f>
      </c>
      <c r="M4971" s="141" t="str">
        <f>L4971*(1-K4971)</f>
      </c>
    </row>
    <row r="4972">
      <c r="A4972" t="s">
        <v>148</v>
      </c>
      <c r="B4972" t="s">
        <v>172</v>
      </c>
      <c r="C4972" s="4" t="s">
        <v>173</v>
      </c>
      <c r="D4972" t="s">
        <v>166</v>
      </c>
      <c r="E4972" t="s">
        <v>451</v>
      </c>
      <c r="F4972" s="134" t="n">
        <v>2045</v>
      </c>
      <c r="G4972" s="135" t="n">
        <v>40</v>
      </c>
      <c r="H4972" s="136" t="n">
        <v>3044.87557092767</v>
      </c>
      <c r="I4972" s="137" t="n">
        <v>4487182.20564576</v>
      </c>
      <c r="J4972" s="138" t="str">
        <f>IF(I4972&gt;0,H4972/I4972,0)</f>
      </c>
      <c r="K4972" s="139" t="str">
        <f>1-EXP(-J4972)</f>
      </c>
      <c r="L4972" s="140" t="str">
        <f>IF(G4972=30,1,M4971)</f>
      </c>
      <c r="M4972" s="141" t="str">
        <f>L4972*(1-K4972)</f>
      </c>
    </row>
    <row r="4973">
      <c r="A4973" t="s">
        <v>148</v>
      </c>
      <c r="B4973" t="s">
        <v>172</v>
      </c>
      <c r="C4973" s="4" t="s">
        <v>173</v>
      </c>
      <c r="D4973" t="s">
        <v>166</v>
      </c>
      <c r="E4973" t="s">
        <v>451</v>
      </c>
      <c r="F4973" s="134" t="n">
        <v>2045</v>
      </c>
      <c r="G4973" s="135" t="n">
        <v>41</v>
      </c>
      <c r="H4973" s="136" t="n">
        <v>3320.7669109537</v>
      </c>
      <c r="I4973" s="137" t="n">
        <v>4355973.14037342</v>
      </c>
      <c r="J4973" s="138" t="str">
        <f>IF(I4973&gt;0,H4973/I4973,0)</f>
      </c>
      <c r="K4973" s="139" t="str">
        <f>1-EXP(-J4973)</f>
      </c>
      <c r="L4973" s="140" t="str">
        <f>IF(G4973=30,1,M4972)</f>
      </c>
      <c r="M4973" s="141" t="str">
        <f>L4973*(1-K4973)</f>
      </c>
    </row>
    <row r="4974">
      <c r="A4974" t="s">
        <v>148</v>
      </c>
      <c r="B4974" t="s">
        <v>172</v>
      </c>
      <c r="C4974" s="4" t="s">
        <v>173</v>
      </c>
      <c r="D4974" t="s">
        <v>166</v>
      </c>
      <c r="E4974" t="s">
        <v>451</v>
      </c>
      <c r="F4974" s="134" t="n">
        <v>2045</v>
      </c>
      <c r="G4974" s="135" t="n">
        <v>42</v>
      </c>
      <c r="H4974" s="136" t="n">
        <v>3549.05589508363</v>
      </c>
      <c r="I4974" s="137" t="n">
        <v>4287245.40087407</v>
      </c>
      <c r="J4974" s="138" t="str">
        <f>IF(I4974&gt;0,H4974/I4974,0)</f>
      </c>
      <c r="K4974" s="139" t="str">
        <f>1-EXP(-J4974)</f>
      </c>
      <c r="L4974" s="140" t="str">
        <f>IF(G4974=30,1,M4973)</f>
      </c>
      <c r="M4974" s="141" t="str">
        <f>L4974*(1-K4974)</f>
      </c>
    </row>
    <row r="4975">
      <c r="A4975" t="s">
        <v>148</v>
      </c>
      <c r="B4975" t="s">
        <v>172</v>
      </c>
      <c r="C4975" s="4" t="s">
        <v>173</v>
      </c>
      <c r="D4975" t="s">
        <v>166</v>
      </c>
      <c r="E4975" t="s">
        <v>451</v>
      </c>
      <c r="F4975" s="134" t="n">
        <v>2045</v>
      </c>
      <c r="G4975" s="135" t="n">
        <v>43</v>
      </c>
      <c r="H4975" s="136" t="n">
        <v>3992.05030987154</v>
      </c>
      <c r="I4975" s="137" t="n">
        <v>4259600.7086173</v>
      </c>
      <c r="J4975" s="138" t="str">
        <f>IF(I4975&gt;0,H4975/I4975,0)</f>
      </c>
      <c r="K4975" s="139" t="str">
        <f>1-EXP(-J4975)</f>
      </c>
      <c r="L4975" s="140" t="str">
        <f>IF(G4975=30,1,M4974)</f>
      </c>
      <c r="M4975" s="141" t="str">
        <f>L4975*(1-K4975)</f>
      </c>
    </row>
    <row r="4976">
      <c r="A4976" t="s">
        <v>148</v>
      </c>
      <c r="B4976" t="s">
        <v>172</v>
      </c>
      <c r="C4976" s="4" t="s">
        <v>173</v>
      </c>
      <c r="D4976" t="s">
        <v>166</v>
      </c>
      <c r="E4976" t="s">
        <v>451</v>
      </c>
      <c r="F4976" s="134" t="n">
        <v>2045</v>
      </c>
      <c r="G4976" s="135" t="n">
        <v>44</v>
      </c>
      <c r="H4976" s="136" t="n">
        <v>4323.91994778477</v>
      </c>
      <c r="I4976" s="137" t="n">
        <v>4234267.86449052</v>
      </c>
      <c r="J4976" s="138" t="str">
        <f>IF(I4976&gt;0,H4976/I4976,0)</f>
      </c>
      <c r="K4976" s="139" t="str">
        <f>1-EXP(-J4976)</f>
      </c>
      <c r="L4976" s="140" t="str">
        <f>IF(G4976=30,1,M4975)</f>
      </c>
      <c r="M4976" s="141" t="str">
        <f>L4976*(1-K4976)</f>
      </c>
    </row>
    <row r="4977">
      <c r="A4977" t="s">
        <v>148</v>
      </c>
      <c r="B4977" t="s">
        <v>172</v>
      </c>
      <c r="C4977" s="4" t="s">
        <v>173</v>
      </c>
      <c r="D4977" t="s">
        <v>166</v>
      </c>
      <c r="E4977" t="s">
        <v>451</v>
      </c>
      <c r="F4977" s="134" t="n">
        <v>2045</v>
      </c>
      <c r="G4977" s="135" t="n">
        <v>45</v>
      </c>
      <c r="H4977" s="136" t="n">
        <v>5517.19392811059</v>
      </c>
      <c r="I4977" s="137" t="n">
        <v>4207987.49782049</v>
      </c>
      <c r="J4977" s="138" t="str">
        <f>IF(I4977&gt;0,H4977/I4977,0)</f>
      </c>
      <c r="K4977" s="139" t="str">
        <f>1-EXP(-J4977)</f>
      </c>
      <c r="L4977" s="140" t="str">
        <f>IF(G4977=30,1,M4976)</f>
      </c>
      <c r="M4977" s="141" t="str">
        <f>L4977*(1-K4977)</f>
      </c>
    </row>
    <row r="4978">
      <c r="A4978" t="s">
        <v>148</v>
      </c>
      <c r="B4978" t="s">
        <v>172</v>
      </c>
      <c r="C4978" s="4" t="s">
        <v>173</v>
      </c>
      <c r="D4978" t="s">
        <v>166</v>
      </c>
      <c r="E4978" t="s">
        <v>451</v>
      </c>
      <c r="F4978" s="134" t="n">
        <v>2045</v>
      </c>
      <c r="G4978" s="135" t="n">
        <v>46</v>
      </c>
      <c r="H4978" s="136" t="n">
        <v>6114.68904290955</v>
      </c>
      <c r="I4978" s="137" t="n">
        <v>4218794.90598824</v>
      </c>
      <c r="J4978" s="138" t="str">
        <f>IF(I4978&gt;0,H4978/I4978,0)</f>
      </c>
      <c r="K4978" s="139" t="str">
        <f>1-EXP(-J4978)</f>
      </c>
      <c r="L4978" s="140" t="str">
        <f>IF(G4978=30,1,M4977)</f>
      </c>
      <c r="M4978" s="141" t="str">
        <f>L4978*(1-K4978)</f>
      </c>
    </row>
    <row r="4979">
      <c r="A4979" t="s">
        <v>148</v>
      </c>
      <c r="B4979" t="s">
        <v>172</v>
      </c>
      <c r="C4979" s="4" t="s">
        <v>173</v>
      </c>
      <c r="D4979" t="s">
        <v>166</v>
      </c>
      <c r="E4979" t="s">
        <v>451</v>
      </c>
      <c r="F4979" s="134" t="n">
        <v>2045</v>
      </c>
      <c r="G4979" s="135" t="n">
        <v>47</v>
      </c>
      <c r="H4979" s="136" t="n">
        <v>6779.95273465624</v>
      </c>
      <c r="I4979" s="137" t="n">
        <v>4267432.25813698</v>
      </c>
      <c r="J4979" s="138" t="str">
        <f>IF(I4979&gt;0,H4979/I4979,0)</f>
      </c>
      <c r="K4979" s="139" t="str">
        <f>1-EXP(-J4979)</f>
      </c>
      <c r="L4979" s="140" t="str">
        <f>IF(G4979=30,1,M4978)</f>
      </c>
      <c r="M4979" s="141" t="str">
        <f>L4979*(1-K4979)</f>
      </c>
    </row>
    <row r="4980">
      <c r="A4980" t="s">
        <v>148</v>
      </c>
      <c r="B4980" t="s">
        <v>172</v>
      </c>
      <c r="C4980" s="4" t="s">
        <v>173</v>
      </c>
      <c r="D4980" t="s">
        <v>166</v>
      </c>
      <c r="E4980" t="s">
        <v>451</v>
      </c>
      <c r="F4980" s="134" t="n">
        <v>2045</v>
      </c>
      <c r="G4980" s="135" t="n">
        <v>48</v>
      </c>
      <c r="H4980" s="136" t="n">
        <v>7846.34791507865</v>
      </c>
      <c r="I4980" s="137" t="n">
        <v>4388905.67289526</v>
      </c>
      <c r="J4980" s="138" t="str">
        <f>IF(I4980&gt;0,H4980/I4980,0)</f>
      </c>
      <c r="K4980" s="139" t="str">
        <f>1-EXP(-J4980)</f>
      </c>
      <c r="L4980" s="140" t="str">
        <f>IF(G4980=30,1,M4979)</f>
      </c>
      <c r="M4980" s="141" t="str">
        <f>L4980*(1-K4980)</f>
      </c>
    </row>
    <row r="4981">
      <c r="A4981" t="s">
        <v>148</v>
      </c>
      <c r="B4981" t="s">
        <v>172</v>
      </c>
      <c r="C4981" s="4" t="s">
        <v>173</v>
      </c>
      <c r="D4981" t="s">
        <v>166</v>
      </c>
      <c r="E4981" t="s">
        <v>451</v>
      </c>
      <c r="F4981" s="134" t="n">
        <v>2045</v>
      </c>
      <c r="G4981" s="135" t="n">
        <v>49</v>
      </c>
      <c r="H4981" s="136" t="n">
        <v>8500.54250725868</v>
      </c>
      <c r="I4981" s="137" t="n">
        <v>4334987.72212613</v>
      </c>
      <c r="J4981" s="138" t="str">
        <f>IF(I4981&gt;0,H4981/I4981,0)</f>
      </c>
      <c r="K4981" s="139" t="str">
        <f>1-EXP(-J4981)</f>
      </c>
      <c r="L4981" s="140" t="str">
        <f>IF(G4981=30,1,M4980)</f>
      </c>
      <c r="M4981" s="141" t="str">
        <f>L4981*(1-K4981)</f>
      </c>
    </row>
    <row r="4982">
      <c r="A4982" t="s">
        <v>148</v>
      </c>
      <c r="B4982" t="s">
        <v>172</v>
      </c>
      <c r="C4982" s="4" t="s">
        <v>173</v>
      </c>
      <c r="D4982" t="s">
        <v>166</v>
      </c>
      <c r="E4982" t="s">
        <v>451</v>
      </c>
      <c r="F4982" s="134" t="n">
        <v>2045</v>
      </c>
      <c r="G4982" s="135" t="n">
        <v>50</v>
      </c>
      <c r="H4982" s="136" t="n">
        <v>9529.53464748015</v>
      </c>
      <c r="I4982" s="137" t="n">
        <v>4250916.27924782</v>
      </c>
      <c r="J4982" s="138" t="str">
        <f>IF(I4982&gt;0,H4982/I4982,0)</f>
      </c>
      <c r="K4982" s="139" t="str">
        <f>1-EXP(-J4982)</f>
      </c>
      <c r="L4982" s="140" t="str">
        <f>IF(G4982=30,1,M4981)</f>
      </c>
      <c r="M4982" s="141" t="str">
        <f>L4982*(1-K4982)</f>
      </c>
    </row>
    <row r="4983">
      <c r="A4983" t="s">
        <v>148</v>
      </c>
      <c r="B4983" t="s">
        <v>172</v>
      </c>
      <c r="C4983" s="4" t="s">
        <v>173</v>
      </c>
      <c r="D4983" t="s">
        <v>166</v>
      </c>
      <c r="E4983" t="s">
        <v>451</v>
      </c>
      <c r="F4983" s="134" t="n">
        <v>2045</v>
      </c>
      <c r="G4983" s="135" t="n">
        <v>51</v>
      </c>
      <c r="H4983" s="136" t="n">
        <v>10249.1443922762</v>
      </c>
      <c r="I4983" s="137" t="n">
        <v>4180208.66371578</v>
      </c>
      <c r="J4983" s="138" t="str">
        <f>IF(I4983&gt;0,H4983/I4983,0)</f>
      </c>
      <c r="K4983" s="139" t="str">
        <f>1-EXP(-J4983)</f>
      </c>
      <c r="L4983" s="140" t="str">
        <f>IF(G4983=30,1,M4982)</f>
      </c>
      <c r="M4983" s="141" t="str">
        <f>L4983*(1-K4983)</f>
      </c>
    </row>
    <row r="4984">
      <c r="A4984" t="s">
        <v>148</v>
      </c>
      <c r="B4984" t="s">
        <v>172</v>
      </c>
      <c r="C4984" s="4" t="s">
        <v>173</v>
      </c>
      <c r="D4984" t="s">
        <v>166</v>
      </c>
      <c r="E4984" t="s">
        <v>451</v>
      </c>
      <c r="F4984" s="134" t="n">
        <v>2045</v>
      </c>
      <c r="G4984" s="135" t="n">
        <v>52</v>
      </c>
      <c r="H4984" s="136" t="n">
        <v>11026.3261858339</v>
      </c>
      <c r="I4984" s="137" t="n">
        <v>4112341.68248499</v>
      </c>
      <c r="J4984" s="138" t="str">
        <f>IF(I4984&gt;0,H4984/I4984,0)</f>
      </c>
      <c r="K4984" s="139" t="str">
        <f>1-EXP(-J4984)</f>
      </c>
      <c r="L4984" s="140" t="str">
        <f>IF(G4984=30,1,M4983)</f>
      </c>
      <c r="M4984" s="141" t="str">
        <f>L4984*(1-K4984)</f>
      </c>
    </row>
    <row r="4985">
      <c r="A4985" t="s">
        <v>148</v>
      </c>
      <c r="B4985" t="s">
        <v>172</v>
      </c>
      <c r="C4985" s="4" t="s">
        <v>173</v>
      </c>
      <c r="D4985" t="s">
        <v>166</v>
      </c>
      <c r="E4985" t="s">
        <v>451</v>
      </c>
      <c r="F4985" s="134" t="n">
        <v>2045</v>
      </c>
      <c r="G4985" s="135" t="n">
        <v>53</v>
      </c>
      <c r="H4985" s="136" t="n">
        <v>12067.3127336326</v>
      </c>
      <c r="I4985" s="137" t="n">
        <v>4130019.45514923</v>
      </c>
      <c r="J4985" s="138" t="str">
        <f>IF(I4985&gt;0,H4985/I4985,0)</f>
      </c>
      <c r="K4985" s="139" t="str">
        <f>1-EXP(-J4985)</f>
      </c>
      <c r="L4985" s="140" t="str">
        <f>IF(G4985=30,1,M4984)</f>
      </c>
      <c r="M4985" s="141" t="str">
        <f>L4985*(1-K4985)</f>
      </c>
    </row>
    <row r="4986">
      <c r="A4986" t="s">
        <v>148</v>
      </c>
      <c r="B4986" t="s">
        <v>172</v>
      </c>
      <c r="C4986" s="4" t="s">
        <v>173</v>
      </c>
      <c r="D4986" t="s">
        <v>166</v>
      </c>
      <c r="E4986" t="s">
        <v>451</v>
      </c>
      <c r="F4986" s="134" t="n">
        <v>2045</v>
      </c>
      <c r="G4986" s="135" t="n">
        <v>54</v>
      </c>
      <c r="H4986" s="136" t="n">
        <v>13138.7809138314</v>
      </c>
      <c r="I4986" s="137" t="n">
        <v>4126833.02200817</v>
      </c>
      <c r="J4986" s="138" t="str">
        <f>IF(I4986&gt;0,H4986/I4986,0)</f>
      </c>
      <c r="K4986" s="139" t="str">
        <f>1-EXP(-J4986)</f>
      </c>
      <c r="L4986" s="140" t="str">
        <f>IF(G4986=30,1,M4985)</f>
      </c>
      <c r="M4986" s="141" t="str">
        <f>L4986*(1-K4986)</f>
      </c>
    </row>
    <row r="4987">
      <c r="A4987" t="s">
        <v>148</v>
      </c>
      <c r="B4987" t="s">
        <v>172</v>
      </c>
      <c r="C4987" s="4" t="s">
        <v>173</v>
      </c>
      <c r="D4987" t="s">
        <v>166</v>
      </c>
      <c r="E4987" t="s">
        <v>451</v>
      </c>
      <c r="F4987" s="134" t="n">
        <v>2045</v>
      </c>
      <c r="G4987" s="135" t="n">
        <v>55</v>
      </c>
      <c r="H4987" s="136" t="n">
        <v>18895.9642715205</v>
      </c>
      <c r="I4987" s="137" t="n">
        <v>6067861.89043122</v>
      </c>
      <c r="J4987" s="138" t="str">
        <f>IF(I4987&gt;0,H4987/I4987,0)</f>
      </c>
      <c r="K4987" s="139" t="str">
        <f>1-EXP(-J4987)</f>
      </c>
      <c r="L4987" s="140" t="str">
        <f>IF(G4987=30,1,M4986)</f>
      </c>
      <c r="M4987" s="141" t="str">
        <f>L4987*(1-K4987)</f>
      </c>
    </row>
    <row r="4988">
      <c r="A4988" t="s">
        <v>148</v>
      </c>
      <c r="B4988" t="s">
        <v>172</v>
      </c>
      <c r="C4988" s="4" t="s">
        <v>173</v>
      </c>
      <c r="D4988" t="s">
        <v>166</v>
      </c>
      <c r="E4988" t="s">
        <v>451</v>
      </c>
      <c r="F4988" s="134" t="n">
        <v>2045</v>
      </c>
      <c r="G4988" s="135" t="n">
        <v>56</v>
      </c>
      <c r="H4988" s="136" t="n">
        <v>15000.6147583976</v>
      </c>
      <c r="I4988" s="137" t="n">
        <v>4041880.53914005</v>
      </c>
      <c r="J4988" s="138" t="str">
        <f>IF(I4988&gt;0,H4988/I4988,0)</f>
      </c>
      <c r="K4988" s="139" t="str">
        <f>1-EXP(-J4988)</f>
      </c>
      <c r="L4988" s="140" t="str">
        <f>IF(G4988=30,1,M4987)</f>
      </c>
      <c r="M4988" s="141" t="str">
        <f>L4988*(1-K4988)</f>
      </c>
    </row>
    <row r="4989">
      <c r="A4989" t="s">
        <v>148</v>
      </c>
      <c r="B4989" t="s">
        <v>172</v>
      </c>
      <c r="C4989" s="4" t="s">
        <v>173</v>
      </c>
      <c r="D4989" t="s">
        <v>166</v>
      </c>
      <c r="E4989" t="s">
        <v>451</v>
      </c>
      <c r="F4989" s="134" t="n">
        <v>2045</v>
      </c>
      <c r="G4989" s="135" t="n">
        <v>57</v>
      </c>
      <c r="H4989" s="136" t="n">
        <v>16195.0403536973</v>
      </c>
      <c r="I4989" s="137" t="n">
        <v>4000387.4298205</v>
      </c>
      <c r="J4989" s="138" t="str">
        <f>IF(I4989&gt;0,H4989/I4989,0)</f>
      </c>
      <c r="K4989" s="139" t="str">
        <f>1-EXP(-J4989)</f>
      </c>
      <c r="L4989" s="140" t="str">
        <f>IF(G4989=30,1,M4988)</f>
      </c>
      <c r="M4989" s="141" t="str">
        <f>L4989*(1-K4989)</f>
      </c>
    </row>
    <row r="4990">
      <c r="A4990" t="s">
        <v>148</v>
      </c>
      <c r="B4990" t="s">
        <v>172</v>
      </c>
      <c r="C4990" s="4" t="s">
        <v>173</v>
      </c>
      <c r="D4990" t="s">
        <v>166</v>
      </c>
      <c r="E4990" t="s">
        <v>451</v>
      </c>
      <c r="F4990" s="134" t="n">
        <v>2045</v>
      </c>
      <c r="G4990" s="135" t="n">
        <v>58</v>
      </c>
      <c r="H4990" s="136" t="n">
        <v>17039.488596366</v>
      </c>
      <c r="I4990" s="137" t="n">
        <v>3850436.64092427</v>
      </c>
      <c r="J4990" s="138" t="str">
        <f>IF(I4990&gt;0,H4990/I4990,0)</f>
      </c>
      <c r="K4990" s="139" t="str">
        <f>1-EXP(-J4990)</f>
      </c>
      <c r="L4990" s="140" t="str">
        <f>IF(G4990=30,1,M4989)</f>
      </c>
      <c r="M4990" s="141" t="str">
        <f>L4990*(1-K4990)</f>
      </c>
    </row>
    <row r="4991">
      <c r="A4991" t="s">
        <v>148</v>
      </c>
      <c r="B4991" t="s">
        <v>172</v>
      </c>
      <c r="C4991" s="4" t="s">
        <v>173</v>
      </c>
      <c r="D4991" t="s">
        <v>166</v>
      </c>
      <c r="E4991" t="s">
        <v>451</v>
      </c>
      <c r="F4991" s="134" t="n">
        <v>2045</v>
      </c>
      <c r="G4991" s="135" t="n">
        <v>59</v>
      </c>
      <c r="H4991" s="136" t="n">
        <v>18350.603458377</v>
      </c>
      <c r="I4991" s="137" t="n">
        <v>3789130.30991886</v>
      </c>
      <c r="J4991" s="138" t="str">
        <f>IF(I4991&gt;0,H4991/I4991,0)</f>
      </c>
      <c r="K4991" s="139" t="str">
        <f>1-EXP(-J4991)</f>
      </c>
      <c r="L4991" s="140" t="str">
        <f>IF(G4991=30,1,M4990)</f>
      </c>
      <c r="M4991" s="141" t="str">
        <f>L4991*(1-K4991)</f>
      </c>
    </row>
    <row r="4992">
      <c r="A4992" t="s">
        <v>148</v>
      </c>
      <c r="B4992" t="s">
        <v>172</v>
      </c>
      <c r="C4992" s="4" t="s">
        <v>173</v>
      </c>
      <c r="D4992" t="s">
        <v>166</v>
      </c>
      <c r="E4992" t="s">
        <v>451</v>
      </c>
      <c r="F4992" s="134" t="n">
        <v>2045</v>
      </c>
      <c r="G4992" s="135" t="n">
        <v>60</v>
      </c>
      <c r="H4992" s="136" t="n">
        <v>19978.8802528715</v>
      </c>
      <c r="I4992" s="137" t="n">
        <v>3810337.91362448</v>
      </c>
      <c r="J4992" s="138" t="str">
        <f>IF(I4992&gt;0,H4992/I4992,0)</f>
      </c>
      <c r="K4992" s="139" t="str">
        <f>1-EXP(-J4992)</f>
      </c>
      <c r="L4992" s="140" t="str">
        <f>IF(G4992=30,1,M4991)</f>
      </c>
      <c r="M4992" s="141" t="str">
        <f>L4992*(1-K4992)</f>
      </c>
    </row>
    <row r="4993">
      <c r="A4993" t="s">
        <v>148</v>
      </c>
      <c r="B4993" t="s">
        <v>172</v>
      </c>
      <c r="C4993" s="4" t="s">
        <v>173</v>
      </c>
      <c r="D4993" t="s">
        <v>166</v>
      </c>
      <c r="E4993" t="s">
        <v>451</v>
      </c>
      <c r="F4993" s="134" t="n">
        <v>2045</v>
      </c>
      <c r="G4993" s="135" t="n">
        <v>61</v>
      </c>
      <c r="H4993" s="136" t="n">
        <v>22156.6738922408</v>
      </c>
      <c r="I4993" s="137" t="n">
        <v>3850093.62784172</v>
      </c>
      <c r="J4993" s="138" t="str">
        <f>IF(I4993&gt;0,H4993/I4993,0)</f>
      </c>
      <c r="K4993" s="139" t="str">
        <f>1-EXP(-J4993)</f>
      </c>
      <c r="L4993" s="140" t="str">
        <f>IF(G4993=30,1,M4992)</f>
      </c>
      <c r="M4993" s="141" t="str">
        <f>L4993*(1-K4993)</f>
      </c>
    </row>
    <row r="4994">
      <c r="A4994" t="s">
        <v>148</v>
      </c>
      <c r="B4994" t="s">
        <v>172</v>
      </c>
      <c r="C4994" s="4" t="s">
        <v>173</v>
      </c>
      <c r="D4994" t="s">
        <v>166</v>
      </c>
      <c r="E4994" t="s">
        <v>451</v>
      </c>
      <c r="F4994" s="134" t="n">
        <v>2045</v>
      </c>
      <c r="G4994" s="135" t="n">
        <v>62</v>
      </c>
      <c r="H4994" s="136" t="n">
        <v>23932.002705987</v>
      </c>
      <c r="I4994" s="137" t="n">
        <v>3788668.33754184</v>
      </c>
      <c r="J4994" s="138" t="str">
        <f>IF(I4994&gt;0,H4994/I4994,0)</f>
      </c>
      <c r="K4994" s="139" t="str">
        <f>1-EXP(-J4994)</f>
      </c>
      <c r="L4994" s="140" t="str">
        <f>IF(G4994=30,1,M4993)</f>
      </c>
      <c r="M4994" s="141" t="str">
        <f>L4994*(1-K4994)</f>
      </c>
    </row>
    <row r="4995">
      <c r="A4995" t="s">
        <v>148</v>
      </c>
      <c r="B4995" t="s">
        <v>172</v>
      </c>
      <c r="C4995" s="4" t="s">
        <v>173</v>
      </c>
      <c r="D4995" t="s">
        <v>166</v>
      </c>
      <c r="E4995" t="s">
        <v>451</v>
      </c>
      <c r="F4995" s="134" t="n">
        <v>2045</v>
      </c>
      <c r="G4995" s="135" t="n">
        <v>63</v>
      </c>
      <c r="H4995" s="136" t="n">
        <v>25160.6285434229</v>
      </c>
      <c r="I4995" s="137" t="n">
        <v>3625370.18230958</v>
      </c>
      <c r="J4995" s="138" t="str">
        <f>IF(I4995&gt;0,H4995/I4995,0)</f>
      </c>
      <c r="K4995" s="139" t="str">
        <f>1-EXP(-J4995)</f>
      </c>
      <c r="L4995" s="140" t="str">
        <f>IF(G4995=30,1,M4994)</f>
      </c>
      <c r="M4995" s="141" t="str">
        <f>L4995*(1-K4995)</f>
      </c>
    </row>
    <row r="4996">
      <c r="A4996" t="s">
        <v>148</v>
      </c>
      <c r="B4996" t="s">
        <v>172</v>
      </c>
      <c r="C4996" s="4" t="s">
        <v>173</v>
      </c>
      <c r="D4996" t="s">
        <v>166</v>
      </c>
      <c r="E4996" t="s">
        <v>451</v>
      </c>
      <c r="F4996" s="134" t="n">
        <v>2045</v>
      </c>
      <c r="G4996" s="135" t="n">
        <v>64</v>
      </c>
      <c r="H4996" s="136" t="n">
        <v>26775.3858670523</v>
      </c>
      <c r="I4996" s="137" t="n">
        <v>3515659.4866017</v>
      </c>
      <c r="J4996" s="138" t="str">
        <f>IF(I4996&gt;0,H4996/I4996,0)</f>
      </c>
      <c r="K4996" s="139" t="str">
        <f>1-EXP(-J4996)</f>
      </c>
      <c r="L4996" s="140" t="str">
        <f>IF(G4996=30,1,M4995)</f>
      </c>
      <c r="M4996" s="141" t="str">
        <f>L4996*(1-K4996)</f>
      </c>
    </row>
    <row r="4997">
      <c r="A4997" t="s">
        <v>148</v>
      </c>
      <c r="B4997" t="s">
        <v>172</v>
      </c>
      <c r="C4997" s="4" t="s">
        <v>173</v>
      </c>
      <c r="D4997" t="s">
        <v>166</v>
      </c>
      <c r="E4997" t="s">
        <v>451</v>
      </c>
      <c r="F4997" s="134" t="n">
        <v>2045</v>
      </c>
      <c r="G4997" s="135" t="n">
        <v>65</v>
      </c>
      <c r="H4997" s="136" t="n">
        <v>27228.1665409208</v>
      </c>
      <c r="I4997" s="137" t="n">
        <v>3417371.79270005</v>
      </c>
      <c r="J4997" s="138" t="str">
        <f>IF(I4997&gt;0,H4997/I4997,0)</f>
      </c>
      <c r="K4997" s="139" t="str">
        <f>1-EXP(-J4997)</f>
      </c>
      <c r="L4997" s="140" t="str">
        <f>IF(G4997=30,1,M4996)</f>
      </c>
      <c r="M4997" s="141" t="str">
        <f>L4997*(1-K4997)</f>
      </c>
    </row>
    <row r="4998">
      <c r="A4998" t="s">
        <v>148</v>
      </c>
      <c r="B4998" t="s">
        <v>172</v>
      </c>
      <c r="C4998" s="4" t="s">
        <v>173</v>
      </c>
      <c r="D4998" t="s">
        <v>166</v>
      </c>
      <c r="E4998" t="s">
        <v>451</v>
      </c>
      <c r="F4998" s="134" t="n">
        <v>2045</v>
      </c>
      <c r="G4998" s="135" t="n">
        <v>66</v>
      </c>
      <c r="H4998" s="136" t="n">
        <v>28959.8270930652</v>
      </c>
      <c r="I4998" s="137" t="n">
        <v>3312646.56930379</v>
      </c>
      <c r="J4998" s="138" t="str">
        <f>IF(I4998&gt;0,H4998/I4998,0)</f>
      </c>
      <c r="K4998" s="139" t="str">
        <f>1-EXP(-J4998)</f>
      </c>
      <c r="L4998" s="140" t="str">
        <f>IF(G4998=30,1,M4997)</f>
      </c>
      <c r="M4998" s="141" t="str">
        <f>L4998*(1-K4998)</f>
      </c>
    </row>
    <row r="4999">
      <c r="A4999" t="s">
        <v>148</v>
      </c>
      <c r="B4999" t="s">
        <v>172</v>
      </c>
      <c r="C4999" s="4" t="s">
        <v>173</v>
      </c>
      <c r="D4999" t="s">
        <v>166</v>
      </c>
      <c r="E4999" t="s">
        <v>451</v>
      </c>
      <c r="F4999" s="134" t="n">
        <v>2045</v>
      </c>
      <c r="G4999" s="135" t="n">
        <v>67</v>
      </c>
      <c r="H4999" s="136" t="n">
        <v>30624.6121003071</v>
      </c>
      <c r="I4999" s="137" t="n">
        <v>3188761.03984109</v>
      </c>
      <c r="J4999" s="138" t="str">
        <f>IF(I4999&gt;0,H4999/I4999,0)</f>
      </c>
      <c r="K4999" s="139" t="str">
        <f>1-EXP(-J4999)</f>
      </c>
      <c r="L4999" s="140" t="str">
        <f>IF(G4999=30,1,M4998)</f>
      </c>
      <c r="M4999" s="141" t="str">
        <f>L4999*(1-K4999)</f>
      </c>
    </row>
    <row r="5000">
      <c r="A5000" t="s">
        <v>148</v>
      </c>
      <c r="B5000" t="s">
        <v>172</v>
      </c>
      <c r="C5000" s="4" t="s">
        <v>173</v>
      </c>
      <c r="D5000" t="s">
        <v>166</v>
      </c>
      <c r="E5000" t="s">
        <v>451</v>
      </c>
      <c r="F5000" s="134" t="n">
        <v>2045</v>
      </c>
      <c r="G5000" s="135" t="n">
        <v>68</v>
      </c>
      <c r="H5000" s="136" t="n">
        <v>32505.6026866373</v>
      </c>
      <c r="I5000" s="137" t="n">
        <v>3076060.97910965</v>
      </c>
      <c r="J5000" s="138" t="str">
        <f>IF(I5000&gt;0,H5000/I5000,0)</f>
      </c>
      <c r="K5000" s="139" t="str">
        <f>1-EXP(-J5000)</f>
      </c>
      <c r="L5000" s="140" t="str">
        <f>IF(G5000=30,1,M4999)</f>
      </c>
      <c r="M5000" s="141" t="str">
        <f>L5000*(1-K5000)</f>
      </c>
    </row>
    <row r="5001">
      <c r="A5001" t="s">
        <v>148</v>
      </c>
      <c r="B5001" t="s">
        <v>172</v>
      </c>
      <c r="C5001" s="4" t="s">
        <v>173</v>
      </c>
      <c r="D5001" t="s">
        <v>166</v>
      </c>
      <c r="E5001" t="s">
        <v>451</v>
      </c>
      <c r="F5001" s="134" t="n">
        <v>2045</v>
      </c>
      <c r="G5001" s="135" t="n">
        <v>69</v>
      </c>
      <c r="H5001" s="136" t="n">
        <v>34321.2712799953</v>
      </c>
      <c r="I5001" s="137" t="n">
        <v>2952246.56517363</v>
      </c>
      <c r="J5001" s="138" t="str">
        <f>IF(I5001&gt;0,H5001/I5001,0)</f>
      </c>
      <c r="K5001" s="139" t="str">
        <f>1-EXP(-J5001)</f>
      </c>
      <c r="L5001" s="140" t="str">
        <f>IF(G5001=30,1,M5000)</f>
      </c>
      <c r="M5001" s="141" t="str">
        <f>L5001*(1-K5001)</f>
      </c>
    </row>
    <row r="5002">
      <c r="A5002" t="s">
        <v>148</v>
      </c>
      <c r="B5002" t="s">
        <v>172</v>
      </c>
      <c r="C5002" s="4" t="s">
        <v>173</v>
      </c>
      <c r="D5002" t="s">
        <v>166</v>
      </c>
      <c r="E5002" t="s">
        <v>451</v>
      </c>
      <c r="F5002" s="134" t="n">
        <v>2046</v>
      </c>
      <c r="G5002" s="135" t="n">
        <v>30</v>
      </c>
      <c r="H5002" s="136" t="n">
        <v>678.159326358669</v>
      </c>
      <c r="I5002" s="137" t="n">
        <v>4588364.31355748</v>
      </c>
      <c r="J5002" s="138" t="str">
        <f>IF(I5002&gt;0,H5002/I5002,0)</f>
      </c>
      <c r="K5002" s="139" t="str">
        <f>1-EXP(-J5002)</f>
      </c>
      <c r="L5002" s="140" t="str">
        <f>IF(G5002=30,1,M5001)</f>
      </c>
      <c r="M5002" s="141" t="str">
        <f>L5002*(1-K5002)</f>
      </c>
    </row>
    <row r="5003">
      <c r="A5003" t="s">
        <v>148</v>
      </c>
      <c r="B5003" t="s">
        <v>172</v>
      </c>
      <c r="C5003" s="4" t="s">
        <v>173</v>
      </c>
      <c r="D5003" t="s">
        <v>166</v>
      </c>
      <c r="E5003" t="s">
        <v>451</v>
      </c>
      <c r="F5003" s="134" t="n">
        <v>2046</v>
      </c>
      <c r="G5003" s="135" t="n">
        <v>31</v>
      </c>
      <c r="H5003" s="136" t="n">
        <v>957.54473789856</v>
      </c>
      <c r="I5003" s="137" t="n">
        <v>4637182.22843303</v>
      </c>
      <c r="J5003" s="138" t="str">
        <f>IF(I5003&gt;0,H5003/I5003,0)</f>
      </c>
      <c r="K5003" s="139" t="str">
        <f>1-EXP(-J5003)</f>
      </c>
      <c r="L5003" s="140" t="str">
        <f>IF(G5003=30,1,M5002)</f>
      </c>
      <c r="M5003" s="141" t="str">
        <f>L5003*(1-K5003)</f>
      </c>
    </row>
    <row r="5004">
      <c r="A5004" t="s">
        <v>148</v>
      </c>
      <c r="B5004" t="s">
        <v>172</v>
      </c>
      <c r="C5004" s="4" t="s">
        <v>173</v>
      </c>
      <c r="D5004" t="s">
        <v>166</v>
      </c>
      <c r="E5004" t="s">
        <v>451</v>
      </c>
      <c r="F5004" s="134" t="n">
        <v>2046</v>
      </c>
      <c r="G5004" s="135" t="n">
        <v>32</v>
      </c>
      <c r="H5004" s="136" t="n">
        <v>1023.79848101335</v>
      </c>
      <c r="I5004" s="137" t="n">
        <v>4703717.94754608</v>
      </c>
      <c r="J5004" s="138" t="str">
        <f>IF(I5004&gt;0,H5004/I5004,0)</f>
      </c>
      <c r="K5004" s="139" t="str">
        <f>1-EXP(-J5004)</f>
      </c>
      <c r="L5004" s="140" t="str">
        <f>IF(G5004=30,1,M5003)</f>
      </c>
      <c r="M5004" s="141" t="str">
        <f>L5004*(1-K5004)</f>
      </c>
    </row>
    <row r="5005">
      <c r="A5005" t="s">
        <v>148</v>
      </c>
      <c r="B5005" t="s">
        <v>172</v>
      </c>
      <c r="C5005" s="4" t="s">
        <v>173</v>
      </c>
      <c r="D5005" t="s">
        <v>166</v>
      </c>
      <c r="E5005" t="s">
        <v>451</v>
      </c>
      <c r="F5005" s="134" t="n">
        <v>2046</v>
      </c>
      <c r="G5005" s="135" t="n">
        <v>33</v>
      </c>
      <c r="H5005" s="136" t="n">
        <v>1100.65592311863</v>
      </c>
      <c r="I5005" s="137" t="n">
        <v>4771609.51664056</v>
      </c>
      <c r="J5005" s="138" t="str">
        <f>IF(I5005&gt;0,H5005/I5005,0)</f>
      </c>
      <c r="K5005" s="139" t="str">
        <f>1-EXP(-J5005)</f>
      </c>
      <c r="L5005" s="140" t="str">
        <f>IF(G5005=30,1,M5004)</f>
      </c>
      <c r="M5005" s="141" t="str">
        <f>L5005*(1-K5005)</f>
      </c>
    </row>
    <row r="5006">
      <c r="A5006" t="s">
        <v>148</v>
      </c>
      <c r="B5006" t="s">
        <v>172</v>
      </c>
      <c r="C5006" s="4" t="s">
        <v>173</v>
      </c>
      <c r="D5006" t="s">
        <v>166</v>
      </c>
      <c r="E5006" t="s">
        <v>451</v>
      </c>
      <c r="F5006" s="134" t="n">
        <v>2046</v>
      </c>
      <c r="G5006" s="135" t="n">
        <v>34</v>
      </c>
      <c r="H5006" s="136" t="n">
        <v>1244.47757895874</v>
      </c>
      <c r="I5006" s="137" t="n">
        <v>4883713.82673629</v>
      </c>
      <c r="J5006" s="138" t="str">
        <f>IF(I5006&gt;0,H5006/I5006,0)</f>
      </c>
      <c r="K5006" s="139" t="str">
        <f>1-EXP(-J5006)</f>
      </c>
      <c r="L5006" s="140" t="str">
        <f>IF(G5006=30,1,M5005)</f>
      </c>
      <c r="M5006" s="141" t="str">
        <f>L5006*(1-K5006)</f>
      </c>
    </row>
    <row r="5007">
      <c r="A5007" t="s">
        <v>148</v>
      </c>
      <c r="B5007" t="s">
        <v>172</v>
      </c>
      <c r="C5007" s="4" t="s">
        <v>173</v>
      </c>
      <c r="D5007" t="s">
        <v>166</v>
      </c>
      <c r="E5007" t="s">
        <v>451</v>
      </c>
      <c r="F5007" s="134" t="n">
        <v>2046</v>
      </c>
      <c r="G5007" s="135" t="n">
        <v>35</v>
      </c>
      <c r="H5007" s="136" t="n">
        <v>1617.58742870386</v>
      </c>
      <c r="I5007" s="137" t="n">
        <v>4855005.85914148</v>
      </c>
      <c r="J5007" s="138" t="str">
        <f>IF(I5007&gt;0,H5007/I5007,0)</f>
      </c>
      <c r="K5007" s="139" t="str">
        <f>1-EXP(-J5007)</f>
      </c>
      <c r="L5007" s="140" t="str">
        <f>IF(G5007=30,1,M5006)</f>
      </c>
      <c r="M5007" s="141" t="str">
        <f>L5007*(1-K5007)</f>
      </c>
    </row>
    <row r="5008">
      <c r="A5008" t="s">
        <v>148</v>
      </c>
      <c r="B5008" t="s">
        <v>172</v>
      </c>
      <c r="C5008" s="4" t="s">
        <v>173</v>
      </c>
      <c r="D5008" t="s">
        <v>166</v>
      </c>
      <c r="E5008" t="s">
        <v>451</v>
      </c>
      <c r="F5008" s="134" t="n">
        <v>2046</v>
      </c>
      <c r="G5008" s="135" t="n">
        <v>36</v>
      </c>
      <c r="H5008" s="136" t="n">
        <v>1843.82505764523</v>
      </c>
      <c r="I5008" s="137" t="n">
        <v>4720468.06938811</v>
      </c>
      <c r="J5008" s="138" t="str">
        <f>IF(I5008&gt;0,H5008/I5008,0)</f>
      </c>
      <c r="K5008" s="139" t="str">
        <f>1-EXP(-J5008)</f>
      </c>
      <c r="L5008" s="140" t="str">
        <f>IF(G5008=30,1,M5007)</f>
      </c>
      <c r="M5008" s="141" t="str">
        <f>L5008*(1-K5008)</f>
      </c>
    </row>
    <row r="5009">
      <c r="A5009" t="s">
        <v>148</v>
      </c>
      <c r="B5009" t="s">
        <v>172</v>
      </c>
      <c r="C5009" s="4" t="s">
        <v>173</v>
      </c>
      <c r="D5009" t="s">
        <v>166</v>
      </c>
      <c r="E5009" t="s">
        <v>451</v>
      </c>
      <c r="F5009" s="134" t="n">
        <v>2046</v>
      </c>
      <c r="G5009" s="135" t="n">
        <v>37</v>
      </c>
      <c r="H5009" s="136" t="n">
        <v>1952.10741612579</v>
      </c>
      <c r="I5009" s="137" t="n">
        <v>4648598.18852682</v>
      </c>
      <c r="J5009" s="138" t="str">
        <f>IF(I5009&gt;0,H5009/I5009,0)</f>
      </c>
      <c r="K5009" s="139" t="str">
        <f>1-EXP(-J5009)</f>
      </c>
      <c r="L5009" s="140" t="str">
        <f>IF(G5009=30,1,M5008)</f>
      </c>
      <c r="M5009" s="141" t="str">
        <f>L5009*(1-K5009)</f>
      </c>
    </row>
    <row r="5010">
      <c r="A5010" t="s">
        <v>148</v>
      </c>
      <c r="B5010" t="s">
        <v>172</v>
      </c>
      <c r="C5010" s="4" t="s">
        <v>173</v>
      </c>
      <c r="D5010" t="s">
        <v>166</v>
      </c>
      <c r="E5010" t="s">
        <v>451</v>
      </c>
      <c r="F5010" s="134" t="n">
        <v>2046</v>
      </c>
      <c r="G5010" s="135" t="n">
        <v>38</v>
      </c>
      <c r="H5010" s="136" t="n">
        <v>2086.30940300418</v>
      </c>
      <c r="I5010" s="137" t="n">
        <v>4604343.83393307</v>
      </c>
      <c r="J5010" s="138" t="str">
        <f>IF(I5010&gt;0,H5010/I5010,0)</f>
      </c>
      <c r="K5010" s="139" t="str">
        <f>1-EXP(-J5010)</f>
      </c>
      <c r="L5010" s="140" t="str">
        <f>IF(G5010=30,1,M5009)</f>
      </c>
      <c r="M5010" s="141" t="str">
        <f>L5010*(1-K5010)</f>
      </c>
    </row>
    <row r="5011">
      <c r="A5011" t="s">
        <v>148</v>
      </c>
      <c r="B5011" t="s">
        <v>172</v>
      </c>
      <c r="C5011" s="4" t="s">
        <v>173</v>
      </c>
      <c r="D5011" t="s">
        <v>166</v>
      </c>
      <c r="E5011" t="s">
        <v>451</v>
      </c>
      <c r="F5011" s="134" t="n">
        <v>2046</v>
      </c>
      <c r="G5011" s="135" t="n">
        <v>39</v>
      </c>
      <c r="H5011" s="136" t="n">
        <v>2329.45758309992</v>
      </c>
      <c r="I5011" s="137" t="n">
        <v>4627436.93967431</v>
      </c>
      <c r="J5011" s="138" t="str">
        <f>IF(I5011&gt;0,H5011/I5011,0)</f>
      </c>
      <c r="K5011" s="139" t="str">
        <f>1-EXP(-J5011)</f>
      </c>
      <c r="L5011" s="140" t="str">
        <f>IF(G5011=30,1,M5010)</f>
      </c>
      <c r="M5011" s="141" t="str">
        <f>L5011*(1-K5011)</f>
      </c>
    </row>
    <row r="5012">
      <c r="A5012" t="s">
        <v>148</v>
      </c>
      <c r="B5012" t="s">
        <v>172</v>
      </c>
      <c r="C5012" s="4" t="s">
        <v>173</v>
      </c>
      <c r="D5012" t="s">
        <v>166</v>
      </c>
      <c r="E5012" t="s">
        <v>451</v>
      </c>
      <c r="F5012" s="134" t="n">
        <v>2046</v>
      </c>
      <c r="G5012" s="135" t="n">
        <v>40</v>
      </c>
      <c r="H5012" s="136" t="n">
        <v>3070.93629123863</v>
      </c>
      <c r="I5012" s="137" t="n">
        <v>4542318.02547218</v>
      </c>
      <c r="J5012" s="138" t="str">
        <f>IF(I5012&gt;0,H5012/I5012,0)</f>
      </c>
      <c r="K5012" s="139" t="str">
        <f>1-EXP(-J5012)</f>
      </c>
      <c r="L5012" s="140" t="str">
        <f>IF(G5012=30,1,M5011)</f>
      </c>
      <c r="M5012" s="141" t="str">
        <f>L5012*(1-K5012)</f>
      </c>
    </row>
    <row r="5013">
      <c r="A5013" t="s">
        <v>148</v>
      </c>
      <c r="B5013" t="s">
        <v>172</v>
      </c>
      <c r="C5013" s="4" t="s">
        <v>173</v>
      </c>
      <c r="D5013" t="s">
        <v>166</v>
      </c>
      <c r="E5013" t="s">
        <v>451</v>
      </c>
      <c r="F5013" s="134" t="n">
        <v>2046</v>
      </c>
      <c r="G5013" s="135" t="n">
        <v>41</v>
      </c>
      <c r="H5013" s="136" t="n">
        <v>3399.67077720301</v>
      </c>
      <c r="I5013" s="137" t="n">
        <v>4477832.49893612</v>
      </c>
      <c r="J5013" s="138" t="str">
        <f>IF(I5013&gt;0,H5013/I5013,0)</f>
      </c>
      <c r="K5013" s="139" t="str">
        <f>1-EXP(-J5013)</f>
      </c>
      <c r="L5013" s="140" t="str">
        <f>IF(G5013=30,1,M5012)</f>
      </c>
      <c r="M5013" s="141" t="str">
        <f>L5013*(1-K5013)</f>
      </c>
    </row>
    <row r="5014">
      <c r="A5014" t="s">
        <v>148</v>
      </c>
      <c r="B5014" t="s">
        <v>172</v>
      </c>
      <c r="C5014" s="4" t="s">
        <v>173</v>
      </c>
      <c r="D5014" t="s">
        <v>166</v>
      </c>
      <c r="E5014" t="s">
        <v>451</v>
      </c>
      <c r="F5014" s="134" t="n">
        <v>2046</v>
      </c>
      <c r="G5014" s="135" t="n">
        <v>42</v>
      </c>
      <c r="H5014" s="136" t="n">
        <v>3582.80288540149</v>
      </c>
      <c r="I5014" s="137" t="n">
        <v>4346780.3984263</v>
      </c>
      <c r="J5014" s="138" t="str">
        <f>IF(I5014&gt;0,H5014/I5014,0)</f>
      </c>
      <c r="K5014" s="139" t="str">
        <f>1-EXP(-J5014)</f>
      </c>
      <c r="L5014" s="140" t="str">
        <f>IF(G5014=30,1,M5013)</f>
      </c>
      <c r="M5014" s="141" t="str">
        <f>L5014*(1-K5014)</f>
      </c>
    </row>
    <row r="5015">
      <c r="A5015" t="s">
        <v>148</v>
      </c>
      <c r="B5015" t="s">
        <v>172</v>
      </c>
      <c r="C5015" s="4" t="s">
        <v>173</v>
      </c>
      <c r="D5015" t="s">
        <v>166</v>
      </c>
      <c r="E5015" t="s">
        <v>451</v>
      </c>
      <c r="F5015" s="134" t="n">
        <v>2046</v>
      </c>
      <c r="G5015" s="135" t="n">
        <v>43</v>
      </c>
      <c r="H5015" s="136" t="n">
        <v>3836.28235233295</v>
      </c>
      <c r="I5015" s="137" t="n">
        <v>4277460.06141173</v>
      </c>
      <c r="J5015" s="138" t="str">
        <f>IF(I5015&gt;0,H5015/I5015,0)</f>
      </c>
      <c r="K5015" s="139" t="str">
        <f>1-EXP(-J5015)</f>
      </c>
      <c r="L5015" s="140" t="str">
        <f>IF(G5015=30,1,M5014)</f>
      </c>
      <c r="M5015" s="141" t="str">
        <f>L5015*(1-K5015)</f>
      </c>
    </row>
    <row r="5016">
      <c r="A5016" t="s">
        <v>148</v>
      </c>
      <c r="B5016" t="s">
        <v>172</v>
      </c>
      <c r="C5016" s="4" t="s">
        <v>173</v>
      </c>
      <c r="D5016" t="s">
        <v>166</v>
      </c>
      <c r="E5016" t="s">
        <v>451</v>
      </c>
      <c r="F5016" s="134" t="n">
        <v>2046</v>
      </c>
      <c r="G5016" s="135" t="n">
        <v>44</v>
      </c>
      <c r="H5016" s="136" t="n">
        <v>4315.18261108504</v>
      </c>
      <c r="I5016" s="137" t="n">
        <v>4248878.01036473</v>
      </c>
      <c r="J5016" s="138" t="str">
        <f>IF(I5016&gt;0,H5016/I5016,0)</f>
      </c>
      <c r="K5016" s="139" t="str">
        <f>1-EXP(-J5016)</f>
      </c>
      <c r="L5016" s="140" t="str">
        <f>IF(G5016=30,1,M5015)</f>
      </c>
      <c r="M5016" s="141" t="str">
        <f>L5016*(1-K5016)</f>
      </c>
    </row>
    <row r="5017">
      <c r="A5017" t="s">
        <v>148</v>
      </c>
      <c r="B5017" t="s">
        <v>172</v>
      </c>
      <c r="C5017" s="4" t="s">
        <v>173</v>
      </c>
      <c r="D5017" t="s">
        <v>166</v>
      </c>
      <c r="E5017" t="s">
        <v>451</v>
      </c>
      <c r="F5017" s="134" t="n">
        <v>2046</v>
      </c>
      <c r="G5017" s="135" t="n">
        <v>45</v>
      </c>
      <c r="H5017" s="136" t="n">
        <v>5500.63029862595</v>
      </c>
      <c r="I5017" s="137" t="n">
        <v>4222694.61781261</v>
      </c>
      <c r="J5017" s="138" t="str">
        <f>IF(I5017&gt;0,H5017/I5017,0)</f>
      </c>
      <c r="K5017" s="139" t="str">
        <f>1-EXP(-J5017)</f>
      </c>
      <c r="L5017" s="140" t="str">
        <f>IF(G5017=30,1,M5016)</f>
      </c>
      <c r="M5017" s="141" t="str">
        <f>L5017*(1-K5017)</f>
      </c>
    </row>
    <row r="5018">
      <c r="A5018" t="s">
        <v>148</v>
      </c>
      <c r="B5018" t="s">
        <v>172</v>
      </c>
      <c r="C5018" s="4" t="s">
        <v>173</v>
      </c>
      <c r="D5018" t="s">
        <v>166</v>
      </c>
      <c r="E5018" t="s">
        <v>451</v>
      </c>
      <c r="F5018" s="134" t="n">
        <v>2046</v>
      </c>
      <c r="G5018" s="135" t="n">
        <v>46</v>
      </c>
      <c r="H5018" s="136" t="n">
        <v>6040.03346705716</v>
      </c>
      <c r="I5018" s="137" t="n">
        <v>4194611.57350344</v>
      </c>
      <c r="J5018" s="138" t="str">
        <f>IF(I5018&gt;0,H5018/I5018,0)</f>
      </c>
      <c r="K5018" s="139" t="str">
        <f>1-EXP(-J5018)</f>
      </c>
      <c r="L5018" s="140" t="str">
        <f>IF(G5018=30,1,M5017)</f>
      </c>
      <c r="M5018" s="141" t="str">
        <f>L5018*(1-K5018)</f>
      </c>
    </row>
    <row r="5019">
      <c r="A5019" t="s">
        <v>148</v>
      </c>
      <c r="B5019" t="s">
        <v>172</v>
      </c>
      <c r="C5019" s="4" t="s">
        <v>173</v>
      </c>
      <c r="D5019" t="s">
        <v>166</v>
      </c>
      <c r="E5019" t="s">
        <v>451</v>
      </c>
      <c r="F5019" s="134" t="n">
        <v>2046</v>
      </c>
      <c r="G5019" s="135" t="n">
        <v>47</v>
      </c>
      <c r="H5019" s="136" t="n">
        <v>6636.32033705882</v>
      </c>
      <c r="I5019" s="137" t="n">
        <v>4204994.13339872</v>
      </c>
      <c r="J5019" s="138" t="str">
        <f>IF(I5019&gt;0,H5019/I5019,0)</f>
      </c>
      <c r="K5019" s="139" t="str">
        <f>1-EXP(-J5019)</f>
      </c>
      <c r="L5019" s="140" t="str">
        <f>IF(G5019=30,1,M5018)</f>
      </c>
      <c r="M5019" s="141" t="str">
        <f>L5019*(1-K5019)</f>
      </c>
    </row>
    <row r="5020">
      <c r="A5020" t="s">
        <v>148</v>
      </c>
      <c r="B5020" t="s">
        <v>172</v>
      </c>
      <c r="C5020" s="4" t="s">
        <v>173</v>
      </c>
      <c r="D5020" t="s">
        <v>166</v>
      </c>
      <c r="E5020" t="s">
        <v>451</v>
      </c>
      <c r="F5020" s="134" t="n">
        <v>2046</v>
      </c>
      <c r="G5020" s="135" t="n">
        <v>48</v>
      </c>
      <c r="H5020" s="136" t="n">
        <v>7367.22903766903</v>
      </c>
      <c r="I5020" s="137" t="n">
        <v>4252172.46012352</v>
      </c>
      <c r="J5020" s="138" t="str">
        <f>IF(I5020&gt;0,H5020/I5020,0)</f>
      </c>
      <c r="K5020" s="139" t="str">
        <f>1-EXP(-J5020)</f>
      </c>
      <c r="L5020" s="140" t="str">
        <f>IF(G5020=30,1,M5019)</f>
      </c>
      <c r="M5020" s="141" t="str">
        <f>L5020*(1-K5020)</f>
      </c>
    </row>
    <row r="5021">
      <c r="A5021" t="s">
        <v>148</v>
      </c>
      <c r="B5021" t="s">
        <v>172</v>
      </c>
      <c r="C5021" s="4" t="s">
        <v>173</v>
      </c>
      <c r="D5021" t="s">
        <v>166</v>
      </c>
      <c r="E5021" t="s">
        <v>451</v>
      </c>
      <c r="F5021" s="134" t="n">
        <v>2046</v>
      </c>
      <c r="G5021" s="135" t="n">
        <v>49</v>
      </c>
      <c r="H5021" s="136" t="n">
        <v>8516.82432526624</v>
      </c>
      <c r="I5021" s="137" t="n">
        <v>4371483.5964357</v>
      </c>
      <c r="J5021" s="138" t="str">
        <f>IF(I5021&gt;0,H5021/I5021,0)</f>
      </c>
      <c r="K5021" s="139" t="str">
        <f>1-EXP(-J5021)</f>
      </c>
      <c r="L5021" s="140" t="str">
        <f>IF(G5021=30,1,M5020)</f>
      </c>
      <c r="M5021" s="141" t="str">
        <f>L5021*(1-K5021)</f>
      </c>
    </row>
    <row r="5022">
      <c r="A5022" t="s">
        <v>148</v>
      </c>
      <c r="B5022" t="s">
        <v>172</v>
      </c>
      <c r="C5022" s="4" t="s">
        <v>173</v>
      </c>
      <c r="D5022" t="s">
        <v>166</v>
      </c>
      <c r="E5022" t="s">
        <v>451</v>
      </c>
      <c r="F5022" s="134" t="n">
        <v>2046</v>
      </c>
      <c r="G5022" s="135" t="n">
        <v>50</v>
      </c>
      <c r="H5022" s="136" t="n">
        <v>9602.6055586012</v>
      </c>
      <c r="I5022" s="137" t="n">
        <v>4316139.85670599</v>
      </c>
      <c r="J5022" s="138" t="str">
        <f>IF(I5022&gt;0,H5022/I5022,0)</f>
      </c>
      <c r="K5022" s="139" t="str">
        <f>1-EXP(-J5022)</f>
      </c>
      <c r="L5022" s="140" t="str">
        <f>IF(G5022=30,1,M5021)</f>
      </c>
      <c r="M5022" s="141" t="str">
        <f>L5022*(1-K5022)</f>
      </c>
    </row>
    <row r="5023">
      <c r="A5023" t="s">
        <v>148</v>
      </c>
      <c r="B5023" t="s">
        <v>172</v>
      </c>
      <c r="C5023" s="4" t="s">
        <v>173</v>
      </c>
      <c r="D5023" t="s">
        <v>166</v>
      </c>
      <c r="E5023" t="s">
        <v>451</v>
      </c>
      <c r="F5023" s="134" t="n">
        <v>2046</v>
      </c>
      <c r="G5023" s="135" t="n">
        <v>51</v>
      </c>
      <c r="H5023" s="136" t="n">
        <v>10293.3018741802</v>
      </c>
      <c r="I5023" s="137" t="n">
        <v>4230027.62892013</v>
      </c>
      <c r="J5023" s="138" t="str">
        <f>IF(I5023&gt;0,H5023/I5023,0)</f>
      </c>
      <c r="K5023" s="139" t="str">
        <f>1-EXP(-J5023)</f>
      </c>
      <c r="L5023" s="140" t="str">
        <f>IF(G5023=30,1,M5022)</f>
      </c>
      <c r="M5023" s="141" t="str">
        <f>L5023*(1-K5023)</f>
      </c>
    </row>
    <row r="5024">
      <c r="A5024" t="s">
        <v>148</v>
      </c>
      <c r="B5024" t="s">
        <v>172</v>
      </c>
      <c r="C5024" s="4" t="s">
        <v>173</v>
      </c>
      <c r="D5024" t="s">
        <v>166</v>
      </c>
      <c r="E5024" t="s">
        <v>451</v>
      </c>
      <c r="F5024" s="134" t="n">
        <v>2046</v>
      </c>
      <c r="G5024" s="135" t="n">
        <v>52</v>
      </c>
      <c r="H5024" s="136" t="n">
        <v>11065.7220193558</v>
      </c>
      <c r="I5024" s="137" t="n">
        <v>4158367.24569044</v>
      </c>
      <c r="J5024" s="138" t="str">
        <f>IF(I5024&gt;0,H5024/I5024,0)</f>
      </c>
      <c r="K5024" s="139" t="str">
        <f>1-EXP(-J5024)</f>
      </c>
      <c r="L5024" s="140" t="str">
        <f>IF(G5024=30,1,M5023)</f>
      </c>
      <c r="M5024" s="141" t="str">
        <f>L5024*(1-K5024)</f>
      </c>
    </row>
    <row r="5025">
      <c r="A5025" t="s">
        <v>148</v>
      </c>
      <c r="B5025" t="s">
        <v>172</v>
      </c>
      <c r="C5025" s="4" t="s">
        <v>173</v>
      </c>
      <c r="D5025" t="s">
        <v>166</v>
      </c>
      <c r="E5025" t="s">
        <v>451</v>
      </c>
      <c r="F5025" s="134" t="n">
        <v>2046</v>
      </c>
      <c r="G5025" s="135" t="n">
        <v>53</v>
      </c>
      <c r="H5025" s="136" t="n">
        <v>11874.7011228763</v>
      </c>
      <c r="I5025" s="137" t="n">
        <v>4088847.14031654</v>
      </c>
      <c r="J5025" s="138" t="str">
        <f>IF(I5025&gt;0,H5025/I5025,0)</f>
      </c>
      <c r="K5025" s="139" t="str">
        <f>1-EXP(-J5025)</f>
      </c>
      <c r="L5025" s="140" t="str">
        <f>IF(G5025=30,1,M5024)</f>
      </c>
      <c r="M5025" s="141" t="str">
        <f>L5025*(1-K5025)</f>
      </c>
    </row>
    <row r="5026">
      <c r="A5026" t="s">
        <v>148</v>
      </c>
      <c r="B5026" t="s">
        <v>172</v>
      </c>
      <c r="C5026" s="4" t="s">
        <v>173</v>
      </c>
      <c r="D5026" t="s">
        <v>166</v>
      </c>
      <c r="E5026" t="s">
        <v>451</v>
      </c>
      <c r="F5026" s="134" t="n">
        <v>2046</v>
      </c>
      <c r="G5026" s="135" t="n">
        <v>54</v>
      </c>
      <c r="H5026" s="136" t="n">
        <v>12964.9539696877</v>
      </c>
      <c r="I5026" s="137" t="n">
        <v>4104297.21425028</v>
      </c>
      <c r="J5026" s="138" t="str">
        <f>IF(I5026&gt;0,H5026/I5026,0)</f>
      </c>
      <c r="K5026" s="139" t="str">
        <f>1-EXP(-J5026)</f>
      </c>
      <c r="L5026" s="140" t="str">
        <f>IF(G5026=30,1,M5025)</f>
      </c>
      <c r="M5026" s="141" t="str">
        <f>L5026*(1-K5026)</f>
      </c>
    </row>
    <row r="5027">
      <c r="A5027" t="s">
        <v>148</v>
      </c>
      <c r="B5027" t="s">
        <v>172</v>
      </c>
      <c r="C5027" s="4" t="s">
        <v>173</v>
      </c>
      <c r="D5027" t="s">
        <v>166</v>
      </c>
      <c r="E5027" t="s">
        <v>451</v>
      </c>
      <c r="F5027" s="134" t="n">
        <v>2046</v>
      </c>
      <c r="G5027" s="135" t="n">
        <v>55</v>
      </c>
      <c r="H5027" s="136" t="n">
        <v>13861.9980545753</v>
      </c>
      <c r="I5027" s="137" t="n">
        <v>4098828.01124306</v>
      </c>
      <c r="J5027" s="138" t="str">
        <f>IF(I5027&gt;0,H5027/I5027,0)</f>
      </c>
      <c r="K5027" s="139" t="str">
        <f>1-EXP(-J5027)</f>
      </c>
      <c r="L5027" s="140" t="str">
        <f>IF(G5027=30,1,M5026)</f>
      </c>
      <c r="M5027" s="141" t="str">
        <f>L5027*(1-K5027)</f>
      </c>
    </row>
    <row r="5028">
      <c r="A5028" t="s">
        <v>148</v>
      </c>
      <c r="B5028" t="s">
        <v>172</v>
      </c>
      <c r="C5028" s="4" t="s">
        <v>173</v>
      </c>
      <c r="D5028" t="s">
        <v>166</v>
      </c>
      <c r="E5028" t="s">
        <v>451</v>
      </c>
      <c r="F5028" s="134" t="n">
        <v>2046</v>
      </c>
      <c r="G5028" s="135" t="n">
        <v>56</v>
      </c>
      <c r="H5028" s="136" t="n">
        <v>20150.0655641732</v>
      </c>
      <c r="I5028" s="137" t="n">
        <v>6026249.72996786</v>
      </c>
      <c r="J5028" s="138" t="str">
        <f>IF(I5028&gt;0,H5028/I5028,0)</f>
      </c>
      <c r="K5028" s="139" t="str">
        <f>1-EXP(-J5028)</f>
      </c>
      <c r="L5028" s="140" t="str">
        <f>IF(G5028=30,1,M5027)</f>
      </c>
      <c r="M5028" s="141" t="str">
        <f>L5028*(1-K5028)</f>
      </c>
    </row>
    <row r="5029">
      <c r="A5029" t="s">
        <v>148</v>
      </c>
      <c r="B5029" t="s">
        <v>172</v>
      </c>
      <c r="C5029" s="4" t="s">
        <v>173</v>
      </c>
      <c r="D5029" t="s">
        <v>166</v>
      </c>
      <c r="E5029" t="s">
        <v>451</v>
      </c>
      <c r="F5029" s="134" t="n">
        <v>2046</v>
      </c>
      <c r="G5029" s="135" t="n">
        <v>57</v>
      </c>
      <c r="H5029" s="136" t="n">
        <v>16068.1716349853</v>
      </c>
      <c r="I5029" s="137" t="n">
        <v>4009408.57564914</v>
      </c>
      <c r="J5029" s="138" t="str">
        <f>IF(I5029&gt;0,H5029/I5029,0)</f>
      </c>
      <c r="K5029" s="139" t="str">
        <f>1-EXP(-J5029)</f>
      </c>
      <c r="L5029" s="140" t="str">
        <f>IF(G5029=30,1,M5028)</f>
      </c>
      <c r="M5029" s="141" t="str">
        <f>L5029*(1-K5029)</f>
      </c>
    </row>
    <row r="5030">
      <c r="A5030" t="s">
        <v>148</v>
      </c>
      <c r="B5030" t="s">
        <v>172</v>
      </c>
      <c r="C5030" s="4" t="s">
        <v>173</v>
      </c>
      <c r="D5030" t="s">
        <v>166</v>
      </c>
      <c r="E5030" t="s">
        <v>451</v>
      </c>
      <c r="F5030" s="134" t="n">
        <v>2046</v>
      </c>
      <c r="G5030" s="135" t="n">
        <v>58</v>
      </c>
      <c r="H5030" s="136" t="n">
        <v>17363.4021622013</v>
      </c>
      <c r="I5030" s="137" t="n">
        <v>3965369.57637402</v>
      </c>
      <c r="J5030" s="138" t="str">
        <f>IF(I5030&gt;0,H5030/I5030,0)</f>
      </c>
      <c r="K5030" s="139" t="str">
        <f>1-EXP(-J5030)</f>
      </c>
      <c r="L5030" s="140" t="str">
        <f>IF(G5030=30,1,M5029)</f>
      </c>
      <c r="M5030" s="141" t="str">
        <f>L5030*(1-K5030)</f>
      </c>
    </row>
    <row r="5031">
      <c r="A5031" t="s">
        <v>148</v>
      </c>
      <c r="B5031" t="s">
        <v>172</v>
      </c>
      <c r="C5031" s="4" t="s">
        <v>173</v>
      </c>
      <c r="D5031" t="s">
        <v>166</v>
      </c>
      <c r="E5031" t="s">
        <v>451</v>
      </c>
      <c r="F5031" s="134" t="n">
        <v>2046</v>
      </c>
      <c r="G5031" s="135" t="n">
        <v>59</v>
      </c>
      <c r="H5031" s="136" t="n">
        <v>18285.761798999</v>
      </c>
      <c r="I5031" s="137" t="n">
        <v>3813642.68256375</v>
      </c>
      <c r="J5031" s="138" t="str">
        <f>IF(I5031&gt;0,H5031/I5031,0)</f>
      </c>
      <c r="K5031" s="139" t="str">
        <f>1-EXP(-J5031)</f>
      </c>
      <c r="L5031" s="140" t="str">
        <f>IF(G5031=30,1,M5030)</f>
      </c>
      <c r="M5031" s="141" t="str">
        <f>L5031*(1-K5031)</f>
      </c>
    </row>
    <row r="5032">
      <c r="A5032" t="s">
        <v>148</v>
      </c>
      <c r="B5032" t="s">
        <v>172</v>
      </c>
      <c r="C5032" s="4" t="s">
        <v>173</v>
      </c>
      <c r="D5032" t="s">
        <v>166</v>
      </c>
      <c r="E5032" t="s">
        <v>451</v>
      </c>
      <c r="F5032" s="134" t="n">
        <v>2046</v>
      </c>
      <c r="G5032" s="135" t="n">
        <v>60</v>
      </c>
      <c r="H5032" s="136" t="n">
        <v>19429.1549858751</v>
      </c>
      <c r="I5032" s="137" t="n">
        <v>3749555.71571297</v>
      </c>
      <c r="J5032" s="138" t="str">
        <f>IF(I5032&gt;0,H5032/I5032,0)</f>
      </c>
      <c r="K5032" s="139" t="str">
        <f>1-EXP(-J5032)</f>
      </c>
      <c r="L5032" s="140" t="str">
        <f>IF(G5032=30,1,M5031)</f>
      </c>
      <c r="M5032" s="141" t="str">
        <f>L5032*(1-K5032)</f>
      </c>
    </row>
    <row r="5033">
      <c r="A5033" t="s">
        <v>148</v>
      </c>
      <c r="B5033" t="s">
        <v>172</v>
      </c>
      <c r="C5033" s="4" t="s">
        <v>173</v>
      </c>
      <c r="D5033" t="s">
        <v>166</v>
      </c>
      <c r="E5033" t="s">
        <v>451</v>
      </c>
      <c r="F5033" s="134" t="n">
        <v>2046</v>
      </c>
      <c r="G5033" s="135" t="n">
        <v>61</v>
      </c>
      <c r="H5033" s="136" t="n">
        <v>21427.9346636543</v>
      </c>
      <c r="I5033" s="137" t="n">
        <v>3766685.13693221</v>
      </c>
      <c r="J5033" s="138" t="str">
        <f>IF(I5033&gt;0,H5033/I5033,0)</f>
      </c>
      <c r="K5033" s="139" t="str">
        <f>1-EXP(-J5033)</f>
      </c>
      <c r="L5033" s="140" t="str">
        <f>IF(G5033=30,1,M5032)</f>
      </c>
      <c r="M5033" s="141" t="str">
        <f>L5033*(1-K5033)</f>
      </c>
    </row>
    <row r="5034">
      <c r="A5034" t="s">
        <v>148</v>
      </c>
      <c r="B5034" t="s">
        <v>172</v>
      </c>
      <c r="C5034" s="4" t="s">
        <v>173</v>
      </c>
      <c r="D5034" t="s">
        <v>166</v>
      </c>
      <c r="E5034" t="s">
        <v>451</v>
      </c>
      <c r="F5034" s="134" t="n">
        <v>2046</v>
      </c>
      <c r="G5034" s="135" t="n">
        <v>62</v>
      </c>
      <c r="H5034" s="136" t="n">
        <v>23746.0210969177</v>
      </c>
      <c r="I5034" s="137" t="n">
        <v>3801821.38863631</v>
      </c>
      <c r="J5034" s="138" t="str">
        <f>IF(I5034&gt;0,H5034/I5034,0)</f>
      </c>
      <c r="K5034" s="139" t="str">
        <f>1-EXP(-J5034)</f>
      </c>
      <c r="L5034" s="140" t="str">
        <f>IF(G5034=30,1,M5033)</f>
      </c>
      <c r="M5034" s="141" t="str">
        <f>L5034*(1-K5034)</f>
      </c>
    </row>
    <row r="5035">
      <c r="A5035" t="s">
        <v>148</v>
      </c>
      <c r="B5035" t="s">
        <v>172</v>
      </c>
      <c r="C5035" s="4" t="s">
        <v>173</v>
      </c>
      <c r="D5035" t="s">
        <v>166</v>
      </c>
      <c r="E5035" t="s">
        <v>451</v>
      </c>
      <c r="F5035" s="134" t="n">
        <v>2046</v>
      </c>
      <c r="G5035" s="135" t="n">
        <v>63</v>
      </c>
      <c r="H5035" s="136" t="n">
        <v>25622.9245384104</v>
      </c>
      <c r="I5035" s="137" t="n">
        <v>3736554.93260496</v>
      </c>
      <c r="J5035" s="138" t="str">
        <f>IF(I5035&gt;0,H5035/I5035,0)</f>
      </c>
      <c r="K5035" s="139" t="str">
        <f>1-EXP(-J5035)</f>
      </c>
      <c r="L5035" s="140" t="str">
        <f>IF(G5035=30,1,M5034)</f>
      </c>
      <c r="M5035" s="141" t="str">
        <f>L5035*(1-K5035)</f>
      </c>
    </row>
    <row r="5036">
      <c r="A5036" t="s">
        <v>148</v>
      </c>
      <c r="B5036" t="s">
        <v>172</v>
      </c>
      <c r="C5036" s="4" t="s">
        <v>173</v>
      </c>
      <c r="D5036" t="s">
        <v>166</v>
      </c>
      <c r="E5036" t="s">
        <v>451</v>
      </c>
      <c r="F5036" s="134" t="n">
        <v>2046</v>
      </c>
      <c r="G5036" s="135" t="n">
        <v>64</v>
      </c>
      <c r="H5036" s="136" t="n">
        <v>26898.74975877</v>
      </c>
      <c r="I5036" s="137" t="n">
        <v>3570597.55873476</v>
      </c>
      <c r="J5036" s="138" t="str">
        <f>IF(I5036&gt;0,H5036/I5036,0)</f>
      </c>
      <c r="K5036" s="139" t="str">
        <f>1-EXP(-J5036)</f>
      </c>
      <c r="L5036" s="140" t="str">
        <f>IF(G5036=30,1,M5035)</f>
      </c>
      <c r="M5036" s="141" t="str">
        <f>L5036*(1-K5036)</f>
      </c>
    </row>
    <row r="5037">
      <c r="A5037" t="s">
        <v>148</v>
      </c>
      <c r="B5037" t="s">
        <v>172</v>
      </c>
      <c r="C5037" s="4" t="s">
        <v>173</v>
      </c>
      <c r="D5037" t="s">
        <v>166</v>
      </c>
      <c r="E5037" t="s">
        <v>451</v>
      </c>
      <c r="F5037" s="134" t="n">
        <v>2046</v>
      </c>
      <c r="G5037" s="135" t="n">
        <v>65</v>
      </c>
      <c r="H5037" s="136" t="n">
        <v>27221.0724523122</v>
      </c>
      <c r="I5037" s="137" t="n">
        <v>3457385.01818556</v>
      </c>
      <c r="J5037" s="138" t="str">
        <f>IF(I5037&gt;0,H5037/I5037,0)</f>
      </c>
      <c r="K5037" s="139" t="str">
        <f>1-EXP(-J5037)</f>
      </c>
      <c r="L5037" s="140" t="str">
        <f>IF(G5037=30,1,M5036)</f>
      </c>
      <c r="M5037" s="141" t="str">
        <f>L5037*(1-K5037)</f>
      </c>
    </row>
    <row r="5038">
      <c r="A5038" t="s">
        <v>148</v>
      </c>
      <c r="B5038" t="s">
        <v>172</v>
      </c>
      <c r="C5038" s="4" t="s">
        <v>173</v>
      </c>
      <c r="D5038" t="s">
        <v>166</v>
      </c>
      <c r="E5038" t="s">
        <v>451</v>
      </c>
      <c r="F5038" s="134" t="n">
        <v>2046</v>
      </c>
      <c r="G5038" s="135" t="n">
        <v>66</v>
      </c>
      <c r="H5038" s="136" t="n">
        <v>28993.8945929876</v>
      </c>
      <c r="I5038" s="137" t="n">
        <v>3355929.08952773</v>
      </c>
      <c r="J5038" s="138" t="str">
        <f>IF(I5038&gt;0,H5038/I5038,0)</f>
      </c>
      <c r="K5038" s="139" t="str">
        <f>1-EXP(-J5038)</f>
      </c>
      <c r="L5038" s="140" t="str">
        <f>IF(G5038=30,1,M5037)</f>
      </c>
      <c r="M5038" s="141" t="str">
        <f>L5038*(1-K5038)</f>
      </c>
    </row>
    <row r="5039">
      <c r="A5039" t="s">
        <v>148</v>
      </c>
      <c r="B5039" t="s">
        <v>172</v>
      </c>
      <c r="C5039" s="4" t="s">
        <v>173</v>
      </c>
      <c r="D5039" t="s">
        <v>166</v>
      </c>
      <c r="E5039" t="s">
        <v>451</v>
      </c>
      <c r="F5039" s="134" t="n">
        <v>2046</v>
      </c>
      <c r="G5039" s="135" t="n">
        <v>67</v>
      </c>
      <c r="H5039" s="136" t="n">
        <v>30817.7917092677</v>
      </c>
      <c r="I5039" s="137" t="n">
        <v>3246642.31297129</v>
      </c>
      <c r="J5039" s="138" t="str">
        <f>IF(I5039&gt;0,H5039/I5039,0)</f>
      </c>
      <c r="K5039" s="139" t="str">
        <f>1-EXP(-J5039)</f>
      </c>
      <c r="L5039" s="140" t="str">
        <f>IF(G5039=30,1,M5038)</f>
      </c>
      <c r="M5039" s="141" t="str">
        <f>L5039*(1-K5039)</f>
      </c>
    </row>
    <row r="5040">
      <c r="A5040" t="s">
        <v>148</v>
      </c>
      <c r="B5040" t="s">
        <v>172</v>
      </c>
      <c r="C5040" s="4" t="s">
        <v>173</v>
      </c>
      <c r="D5040" t="s">
        <v>166</v>
      </c>
      <c r="E5040" t="s">
        <v>451</v>
      </c>
      <c r="F5040" s="134" t="n">
        <v>2046</v>
      </c>
      <c r="G5040" s="135" t="n">
        <v>68</v>
      </c>
      <c r="H5040" s="136" t="n">
        <v>32551.2793026228</v>
      </c>
      <c r="I5040" s="137" t="n">
        <v>3119029.36393317</v>
      </c>
      <c r="J5040" s="138" t="str">
        <f>IF(I5040&gt;0,H5040/I5040,0)</f>
      </c>
      <c r="K5040" s="139" t="str">
        <f>1-EXP(-J5040)</f>
      </c>
      <c r="L5040" s="140" t="str">
        <f>IF(G5040=30,1,M5039)</f>
      </c>
      <c r="M5040" s="141" t="str">
        <f>L5040*(1-K5040)</f>
      </c>
    </row>
    <row r="5041">
      <c r="A5041" t="s">
        <v>148</v>
      </c>
      <c r="B5041" t="s">
        <v>172</v>
      </c>
      <c r="C5041" s="4" t="s">
        <v>173</v>
      </c>
      <c r="D5041" t="s">
        <v>166</v>
      </c>
      <c r="E5041" t="s">
        <v>451</v>
      </c>
      <c r="F5041" s="134" t="n">
        <v>2046</v>
      </c>
      <c r="G5041" s="135" t="n">
        <v>69</v>
      </c>
      <c r="H5041" s="136" t="n">
        <v>34509.4509653354</v>
      </c>
      <c r="I5041" s="137" t="n">
        <v>3002118.18595849</v>
      </c>
      <c r="J5041" s="138" t="str">
        <f>IF(I5041&gt;0,H5041/I5041,0)</f>
      </c>
      <c r="K5041" s="139" t="str">
        <f>1-EXP(-J5041)</f>
      </c>
      <c r="L5041" s="140" t="str">
        <f>IF(G5041=30,1,M5040)</f>
      </c>
      <c r="M5041" s="141" t="str">
        <f>L5041*(1-K5041)</f>
      </c>
    </row>
    <row r="5042">
      <c r="A5042" t="s">
        <v>148</v>
      </c>
      <c r="B5042" t="s">
        <v>172</v>
      </c>
      <c r="C5042" s="4" t="s">
        <v>173</v>
      </c>
      <c r="D5042" t="s">
        <v>166</v>
      </c>
      <c r="E5042" t="s">
        <v>451</v>
      </c>
      <c r="F5042" s="134" t="n">
        <v>2047</v>
      </c>
      <c r="G5042" s="135" t="n">
        <v>30</v>
      </c>
      <c r="H5042" s="136" t="n">
        <v>605.124553706903</v>
      </c>
      <c r="I5042" s="137" t="n">
        <v>4320540.36626355</v>
      </c>
      <c r="J5042" s="138" t="str">
        <f>IF(I5042&gt;0,H5042/I5042,0)</f>
      </c>
      <c r="K5042" s="139" t="str">
        <f>1-EXP(-J5042)</f>
      </c>
      <c r="L5042" s="140" t="str">
        <f>IF(G5042=30,1,M5041)</f>
      </c>
      <c r="M5042" s="141" t="str">
        <f>L5042*(1-K5042)</f>
      </c>
    </row>
    <row r="5043">
      <c r="A5043" t="s">
        <v>148</v>
      </c>
      <c r="B5043" t="s">
        <v>172</v>
      </c>
      <c r="C5043" s="4" t="s">
        <v>173</v>
      </c>
      <c r="D5043" t="s">
        <v>166</v>
      </c>
      <c r="E5043" t="s">
        <v>451</v>
      </c>
      <c r="F5043" s="134" t="n">
        <v>2047</v>
      </c>
      <c r="G5043" s="135" t="n">
        <v>31</v>
      </c>
      <c r="H5043" s="136" t="n">
        <v>916.065181972542</v>
      </c>
      <c r="I5043" s="137" t="n">
        <v>4583310.92738423</v>
      </c>
      <c r="J5043" s="138" t="str">
        <f>IF(I5043&gt;0,H5043/I5043,0)</f>
      </c>
      <c r="K5043" s="139" t="str">
        <f>1-EXP(-J5043)</f>
      </c>
      <c r="L5043" s="140" t="str">
        <f>IF(G5043=30,1,M5042)</f>
      </c>
      <c r="M5043" s="141" t="str">
        <f>L5043*(1-K5043)</f>
      </c>
    </row>
    <row r="5044">
      <c r="A5044" t="s">
        <v>148</v>
      </c>
      <c r="B5044" t="s">
        <v>172</v>
      </c>
      <c r="C5044" s="4" t="s">
        <v>173</v>
      </c>
      <c r="D5044" t="s">
        <v>166</v>
      </c>
      <c r="E5044" t="s">
        <v>451</v>
      </c>
      <c r="F5044" s="134" t="n">
        <v>2047</v>
      </c>
      <c r="G5044" s="135" t="n">
        <v>32</v>
      </c>
      <c r="H5044" s="136" t="n">
        <v>1009.11056523679</v>
      </c>
      <c r="I5044" s="137" t="n">
        <v>4632117.01366545</v>
      </c>
      <c r="J5044" s="138" t="str">
        <f>IF(I5044&gt;0,H5044/I5044,0)</f>
      </c>
      <c r="K5044" s="139" t="str">
        <f>1-EXP(-J5044)</f>
      </c>
      <c r="L5044" s="140" t="str">
        <f>IF(G5044=30,1,M5043)</f>
      </c>
      <c r="M5044" s="141" t="str">
        <f>L5044*(1-K5044)</f>
      </c>
    </row>
    <row r="5045">
      <c r="A5045" t="s">
        <v>148</v>
      </c>
      <c r="B5045" t="s">
        <v>172</v>
      </c>
      <c r="C5045" s="4" t="s">
        <v>173</v>
      </c>
      <c r="D5045" t="s">
        <v>166</v>
      </c>
      <c r="E5045" t="s">
        <v>451</v>
      </c>
      <c r="F5045" s="134" t="n">
        <v>2047</v>
      </c>
      <c r="G5045" s="135" t="n">
        <v>33</v>
      </c>
      <c r="H5045" s="136" t="n">
        <v>1084.51859123792</v>
      </c>
      <c r="I5045" s="137" t="n">
        <v>4698368.6238568</v>
      </c>
      <c r="J5045" s="138" t="str">
        <f>IF(I5045&gt;0,H5045/I5045,0)</f>
      </c>
      <c r="K5045" s="139" t="str">
        <f>1-EXP(-J5045)</f>
      </c>
      <c r="L5045" s="140" t="str">
        <f>IF(G5045=30,1,M5044)</f>
      </c>
      <c r="M5045" s="141" t="str">
        <f>L5045*(1-K5045)</f>
      </c>
    </row>
    <row r="5046">
      <c r="A5046" t="s">
        <v>148</v>
      </c>
      <c r="B5046" t="s">
        <v>172</v>
      </c>
      <c r="C5046" s="4" t="s">
        <v>173</v>
      </c>
      <c r="D5046" t="s">
        <v>166</v>
      </c>
      <c r="E5046" t="s">
        <v>451</v>
      </c>
      <c r="F5046" s="134" t="n">
        <v>2047</v>
      </c>
      <c r="G5046" s="135" t="n">
        <v>34</v>
      </c>
      <c r="H5046" s="136" t="n">
        <v>1172.25694129818</v>
      </c>
      <c r="I5046" s="137" t="n">
        <v>4765932.73989897</v>
      </c>
      <c r="J5046" s="138" t="str">
        <f>IF(I5046&gt;0,H5046/I5046,0)</f>
      </c>
      <c r="K5046" s="139" t="str">
        <f>1-EXP(-J5046)</f>
      </c>
      <c r="L5046" s="140" t="str">
        <f>IF(G5046=30,1,M5045)</f>
      </c>
      <c r="M5046" s="141" t="str">
        <f>L5046*(1-K5046)</f>
      </c>
    </row>
    <row r="5047">
      <c r="A5047" t="s">
        <v>148</v>
      </c>
      <c r="B5047" t="s">
        <v>172</v>
      </c>
      <c r="C5047" s="4" t="s">
        <v>173</v>
      </c>
      <c r="D5047" t="s">
        <v>166</v>
      </c>
      <c r="E5047" t="s">
        <v>451</v>
      </c>
      <c r="F5047" s="134" t="n">
        <v>2047</v>
      </c>
      <c r="G5047" s="135" t="n">
        <v>35</v>
      </c>
      <c r="H5047" s="136" t="n">
        <v>1621.38675486364</v>
      </c>
      <c r="I5047" s="137" t="n">
        <v>4877558.37036499</v>
      </c>
      <c r="J5047" s="138" t="str">
        <f>IF(I5047&gt;0,H5047/I5047,0)</f>
      </c>
      <c r="K5047" s="139" t="str">
        <f>1-EXP(-J5047)</f>
      </c>
      <c r="L5047" s="140" t="str">
        <f>IF(G5047=30,1,M5046)</f>
      </c>
      <c r="M5047" s="141" t="str">
        <f>L5047*(1-K5047)</f>
      </c>
    </row>
    <row r="5048">
      <c r="A5048" t="s">
        <v>148</v>
      </c>
      <c r="B5048" t="s">
        <v>172</v>
      </c>
      <c r="C5048" s="4" t="s">
        <v>173</v>
      </c>
      <c r="D5048" t="s">
        <v>166</v>
      </c>
      <c r="E5048" t="s">
        <v>451</v>
      </c>
      <c r="F5048" s="134" t="n">
        <v>2047</v>
      </c>
      <c r="G5048" s="135" t="n">
        <v>36</v>
      </c>
      <c r="H5048" s="136" t="n">
        <v>1888.59324351953</v>
      </c>
      <c r="I5048" s="137" t="n">
        <v>4848205.30581912</v>
      </c>
      <c r="J5048" s="138" t="str">
        <f>IF(I5048&gt;0,H5048/I5048,0)</f>
      </c>
      <c r="K5048" s="139" t="str">
        <f>1-EXP(-J5048)</f>
      </c>
      <c r="L5048" s="140" t="str">
        <f>IF(G5048=30,1,M5047)</f>
      </c>
      <c r="M5048" s="141" t="str">
        <f>L5048*(1-K5048)</f>
      </c>
    </row>
    <row r="5049">
      <c r="A5049" t="s">
        <v>148</v>
      </c>
      <c r="B5049" t="s">
        <v>172</v>
      </c>
      <c r="C5049" s="4" t="s">
        <v>173</v>
      </c>
      <c r="D5049" t="s">
        <v>166</v>
      </c>
      <c r="E5049" t="s">
        <v>451</v>
      </c>
      <c r="F5049" s="134" t="n">
        <v>2047</v>
      </c>
      <c r="G5049" s="135" t="n">
        <v>37</v>
      </c>
      <c r="H5049" s="136" t="n">
        <v>1973.5274499665</v>
      </c>
      <c r="I5049" s="137" t="n">
        <v>4713690.37747733</v>
      </c>
      <c r="J5049" s="138" t="str">
        <f>IF(I5049&gt;0,H5049/I5049,0)</f>
      </c>
      <c r="K5049" s="139" t="str">
        <f>1-EXP(-J5049)</f>
      </c>
      <c r="L5049" s="140" t="str">
        <f>IF(G5049=30,1,M5048)</f>
      </c>
      <c r="M5049" s="141" t="str">
        <f>L5049*(1-K5049)</f>
      </c>
    </row>
    <row r="5050">
      <c r="A5050" t="s">
        <v>148</v>
      </c>
      <c r="B5050" t="s">
        <v>172</v>
      </c>
      <c r="C5050" s="4" t="s">
        <v>173</v>
      </c>
      <c r="D5050" t="s">
        <v>166</v>
      </c>
      <c r="E5050" t="s">
        <v>451</v>
      </c>
      <c r="F5050" s="134" t="n">
        <v>2047</v>
      </c>
      <c r="G5050" s="135" t="n">
        <v>38</v>
      </c>
      <c r="H5050" s="136" t="n">
        <v>2096.31002879533</v>
      </c>
      <c r="I5050" s="137" t="n">
        <v>4641474.12803614</v>
      </c>
      <c r="J5050" s="138" t="str">
        <f>IF(I5050&gt;0,H5050/I5050,0)</f>
      </c>
      <c r="K5050" s="139" t="str">
        <f>1-EXP(-J5050)</f>
      </c>
      <c r="L5050" s="140" t="str">
        <f>IF(G5050=30,1,M5049)</f>
      </c>
      <c r="M5050" s="141" t="str">
        <f>L5050*(1-K5050)</f>
      </c>
    </row>
    <row r="5051">
      <c r="A5051" t="s">
        <v>148</v>
      </c>
      <c r="B5051" t="s">
        <v>172</v>
      </c>
      <c r="C5051" s="4" t="s">
        <v>173</v>
      </c>
      <c r="D5051" t="s">
        <v>166</v>
      </c>
      <c r="E5051" t="s">
        <v>451</v>
      </c>
      <c r="F5051" s="134" t="n">
        <v>2047</v>
      </c>
      <c r="G5051" s="135" t="n">
        <v>39</v>
      </c>
      <c r="H5051" s="136" t="n">
        <v>2246.38711014145</v>
      </c>
      <c r="I5051" s="137" t="n">
        <v>4596782.61701689</v>
      </c>
      <c r="J5051" s="138" t="str">
        <f>IF(I5051&gt;0,H5051/I5051,0)</f>
      </c>
      <c r="K5051" s="139" t="str">
        <f>1-EXP(-J5051)</f>
      </c>
      <c r="L5051" s="140" t="str">
        <f>IF(G5051=30,1,M5050)</f>
      </c>
      <c r="M5051" s="141" t="str">
        <f>L5051*(1-K5051)</f>
      </c>
    </row>
    <row r="5052">
      <c r="A5052" t="s">
        <v>148</v>
      </c>
      <c r="B5052" t="s">
        <v>172</v>
      </c>
      <c r="C5052" s="4" t="s">
        <v>173</v>
      </c>
      <c r="D5052" t="s">
        <v>166</v>
      </c>
      <c r="E5052" t="s">
        <v>451</v>
      </c>
      <c r="F5052" s="134" t="n">
        <v>2047</v>
      </c>
      <c r="G5052" s="135" t="n">
        <v>40</v>
      </c>
      <c r="H5052" s="136" t="n">
        <v>3110.02656131331</v>
      </c>
      <c r="I5052" s="137" t="n">
        <v>4619206.85473704</v>
      </c>
      <c r="J5052" s="138" t="str">
        <f>IF(I5052&gt;0,H5052/I5052,0)</f>
      </c>
      <c r="K5052" s="139" t="str">
        <f>1-EXP(-J5052)</f>
      </c>
      <c r="L5052" s="140" t="str">
        <f>IF(G5052=30,1,M5051)</f>
      </c>
      <c r="M5052" s="141" t="str">
        <f>L5052*(1-K5052)</f>
      </c>
    </row>
    <row r="5053">
      <c r="A5053" t="s">
        <v>148</v>
      </c>
      <c r="B5053" t="s">
        <v>172</v>
      </c>
      <c r="C5053" s="4" t="s">
        <v>173</v>
      </c>
      <c r="D5053" t="s">
        <v>166</v>
      </c>
      <c r="E5053" t="s">
        <v>451</v>
      </c>
      <c r="F5053" s="134" t="n">
        <v>2047</v>
      </c>
      <c r="G5053" s="135" t="n">
        <v>41</v>
      </c>
      <c r="H5053" s="136" t="n">
        <v>3426.5491650776</v>
      </c>
      <c r="I5053" s="137" t="n">
        <v>4532950.61752236</v>
      </c>
      <c r="J5053" s="138" t="str">
        <f>IF(I5053&gt;0,H5053/I5053,0)</f>
      </c>
      <c r="K5053" s="139" t="str">
        <f>1-EXP(-J5053)</f>
      </c>
      <c r="L5053" s="140" t="str">
        <f>IF(G5053=30,1,M5052)</f>
      </c>
      <c r="M5053" s="141" t="str">
        <f>L5053*(1-K5053)</f>
      </c>
    </row>
    <row r="5054">
      <c r="A5054" t="s">
        <v>148</v>
      </c>
      <c r="B5054" t="s">
        <v>172</v>
      </c>
      <c r="C5054" s="4" t="s">
        <v>173</v>
      </c>
      <c r="D5054" t="s">
        <v>166</v>
      </c>
      <c r="E5054" t="s">
        <v>451</v>
      </c>
      <c r="F5054" s="134" t="n">
        <v>2047</v>
      </c>
      <c r="G5054" s="135" t="n">
        <v>42</v>
      </c>
      <c r="H5054" s="136" t="n">
        <v>3665.63538468358</v>
      </c>
      <c r="I5054" s="137" t="n">
        <v>4468483.26762891</v>
      </c>
      <c r="J5054" s="138" t="str">
        <f>IF(I5054&gt;0,H5054/I5054,0)</f>
      </c>
      <c r="K5054" s="139" t="str">
        <f>1-EXP(-J5054)</f>
      </c>
      <c r="L5054" s="140" t="str">
        <f>IF(G5054=30,1,M5053)</f>
      </c>
      <c r="M5054" s="141" t="str">
        <f>L5054*(1-K5054)</f>
      </c>
    </row>
    <row r="5055">
      <c r="A5055" t="s">
        <v>148</v>
      </c>
      <c r="B5055" t="s">
        <v>172</v>
      </c>
      <c r="C5055" s="4" t="s">
        <v>173</v>
      </c>
      <c r="D5055" t="s">
        <v>166</v>
      </c>
      <c r="E5055" t="s">
        <v>451</v>
      </c>
      <c r="F5055" s="134" t="n">
        <v>2047</v>
      </c>
      <c r="G5055" s="135" t="n">
        <v>43</v>
      </c>
      <c r="H5055" s="136" t="n">
        <v>3870.13500252771</v>
      </c>
      <c r="I5055" s="137" t="n">
        <v>4336966.42361712</v>
      </c>
      <c r="J5055" s="138" t="str">
        <f>IF(I5055&gt;0,H5055/I5055,0)</f>
      </c>
      <c r="K5055" s="139" t="str">
        <f>1-EXP(-J5055)</f>
      </c>
      <c r="L5055" s="140" t="str">
        <f>IF(G5055=30,1,M5054)</f>
      </c>
      <c r="M5055" s="141" t="str">
        <f>L5055*(1-K5055)</f>
      </c>
    </row>
    <row r="5056">
      <c r="A5056" t="s">
        <v>148</v>
      </c>
      <c r="B5056" t="s">
        <v>172</v>
      </c>
      <c r="C5056" s="4" t="s">
        <v>173</v>
      </c>
      <c r="D5056" t="s">
        <v>166</v>
      </c>
      <c r="E5056" t="s">
        <v>451</v>
      </c>
      <c r="F5056" s="134" t="n">
        <v>2047</v>
      </c>
      <c r="G5056" s="135" t="n">
        <v>44</v>
      </c>
      <c r="H5056" s="136" t="n">
        <v>4151.93905826822</v>
      </c>
      <c r="I5056" s="137" t="n">
        <v>4266995.57717974</v>
      </c>
      <c r="J5056" s="138" t="str">
        <f>IF(I5056&gt;0,H5056/I5056,0)</f>
      </c>
      <c r="K5056" s="139" t="str">
        <f>1-EXP(-J5056)</f>
      </c>
      <c r="L5056" s="140" t="str">
        <f>IF(G5056=30,1,M5055)</f>
      </c>
      <c r="M5056" s="141" t="str">
        <f>L5056*(1-K5056)</f>
      </c>
    </row>
    <row r="5057">
      <c r="A5057" t="s">
        <v>148</v>
      </c>
      <c r="B5057" t="s">
        <v>172</v>
      </c>
      <c r="C5057" s="4" t="s">
        <v>173</v>
      </c>
      <c r="D5057" t="s">
        <v>166</v>
      </c>
      <c r="E5057" t="s">
        <v>451</v>
      </c>
      <c r="F5057" s="134" t="n">
        <v>2047</v>
      </c>
      <c r="G5057" s="135" t="n">
        <v>45</v>
      </c>
      <c r="H5057" s="136" t="n">
        <v>5483.55798288253</v>
      </c>
      <c r="I5057" s="137" t="n">
        <v>4237397.56422457</v>
      </c>
      <c r="J5057" s="138" t="str">
        <f>IF(I5057&gt;0,H5057/I5057,0)</f>
      </c>
      <c r="K5057" s="139" t="str">
        <f>1-EXP(-J5057)</f>
      </c>
      <c r="L5057" s="140" t="str">
        <f>IF(G5057=30,1,M5056)</f>
      </c>
      <c r="M5057" s="141" t="str">
        <f>L5057*(1-K5057)</f>
      </c>
    </row>
    <row r="5058">
      <c r="A5058" t="s">
        <v>148</v>
      </c>
      <c r="B5058" t="s">
        <v>172</v>
      </c>
      <c r="C5058" s="4" t="s">
        <v>173</v>
      </c>
      <c r="D5058" t="s">
        <v>166</v>
      </c>
      <c r="E5058" t="s">
        <v>451</v>
      </c>
      <c r="F5058" s="134" t="n">
        <v>2047</v>
      </c>
      <c r="G5058" s="135" t="n">
        <v>46</v>
      </c>
      <c r="H5058" s="136" t="n">
        <v>6019.941979923</v>
      </c>
      <c r="I5058" s="137" t="n">
        <v>4209429.69168926</v>
      </c>
      <c r="J5058" s="138" t="str">
        <f>IF(I5058&gt;0,H5058/I5058,0)</f>
      </c>
      <c r="K5058" s="139" t="str">
        <f>1-EXP(-J5058)</f>
      </c>
      <c r="L5058" s="140" t="str">
        <f>IF(G5058=30,1,M5057)</f>
      </c>
      <c r="M5058" s="141" t="str">
        <f>L5058*(1-K5058)</f>
      </c>
    </row>
    <row r="5059">
      <c r="A5059" t="s">
        <v>148</v>
      </c>
      <c r="B5059" t="s">
        <v>172</v>
      </c>
      <c r="C5059" s="4" t="s">
        <v>173</v>
      </c>
      <c r="D5059" t="s">
        <v>166</v>
      </c>
      <c r="E5059" t="s">
        <v>451</v>
      </c>
      <c r="F5059" s="134" t="n">
        <v>2047</v>
      </c>
      <c r="G5059" s="135" t="n">
        <v>47</v>
      </c>
      <c r="H5059" s="136" t="n">
        <v>6552.91824396273</v>
      </c>
      <c r="I5059" s="137" t="n">
        <v>4181056.19633598</v>
      </c>
      <c r="J5059" s="138" t="str">
        <f>IF(I5059&gt;0,H5059/I5059,0)</f>
      </c>
      <c r="K5059" s="139" t="str">
        <f>1-EXP(-J5059)</f>
      </c>
      <c r="L5059" s="140" t="str">
        <f>IF(G5059=30,1,M5058)</f>
      </c>
      <c r="M5059" s="141" t="str">
        <f>L5059*(1-K5059)</f>
      </c>
    </row>
    <row r="5060">
      <c r="A5060" t="s">
        <v>148</v>
      </c>
      <c r="B5060" t="s">
        <v>172</v>
      </c>
      <c r="C5060" s="4" t="s">
        <v>173</v>
      </c>
      <c r="D5060" t="s">
        <v>166</v>
      </c>
      <c r="E5060" t="s">
        <v>451</v>
      </c>
      <c r="F5060" s="134" t="n">
        <v>2047</v>
      </c>
      <c r="G5060" s="135" t="n">
        <v>48</v>
      </c>
      <c r="H5060" s="136" t="n">
        <v>7209.56051328038</v>
      </c>
      <c r="I5060" s="137" t="n">
        <v>4190143.27147785</v>
      </c>
      <c r="J5060" s="138" t="str">
        <f>IF(I5060&gt;0,H5060/I5060,0)</f>
      </c>
      <c r="K5060" s="139" t="str">
        <f>1-EXP(-J5060)</f>
      </c>
      <c r="L5060" s="140" t="str">
        <f>IF(G5060=30,1,M5059)</f>
      </c>
      <c r="M5060" s="141" t="str">
        <f>L5060*(1-K5060)</f>
      </c>
    </row>
    <row r="5061">
      <c r="A5061" t="s">
        <v>148</v>
      </c>
      <c r="B5061" t="s">
        <v>172</v>
      </c>
      <c r="C5061" s="4" t="s">
        <v>173</v>
      </c>
      <c r="D5061" t="s">
        <v>166</v>
      </c>
      <c r="E5061" t="s">
        <v>451</v>
      </c>
      <c r="F5061" s="134" t="n">
        <v>2047</v>
      </c>
      <c r="G5061" s="135" t="n">
        <v>49</v>
      </c>
      <c r="H5061" s="136" t="n">
        <v>8008.68614747619</v>
      </c>
      <c r="I5061" s="137" t="n">
        <v>4235729.88172984</v>
      </c>
      <c r="J5061" s="138" t="str">
        <f>IF(I5061&gt;0,H5061/I5061,0)</f>
      </c>
      <c r="K5061" s="139" t="str">
        <f>1-EXP(-J5061)</f>
      </c>
      <c r="L5061" s="140" t="str">
        <f>IF(G5061=30,1,M5060)</f>
      </c>
      <c r="M5061" s="141" t="str">
        <f>L5061*(1-K5061)</f>
      </c>
    </row>
    <row r="5062">
      <c r="A5062" t="s">
        <v>148</v>
      </c>
      <c r="B5062" t="s">
        <v>172</v>
      </c>
      <c r="C5062" s="4" t="s">
        <v>173</v>
      </c>
      <c r="D5062" t="s">
        <v>166</v>
      </c>
      <c r="E5062" t="s">
        <v>451</v>
      </c>
      <c r="F5062" s="134" t="n">
        <v>2047</v>
      </c>
      <c r="G5062" s="135" t="n">
        <v>50</v>
      </c>
      <c r="H5062" s="136" t="n">
        <v>9609.66565815368</v>
      </c>
      <c r="I5062" s="137" t="n">
        <v>4352710.18060428</v>
      </c>
      <c r="J5062" s="138" t="str">
        <f>IF(I5062&gt;0,H5062/I5062,0)</f>
      </c>
      <c r="K5062" s="139" t="str">
        <f>1-EXP(-J5062)</f>
      </c>
      <c r="L5062" s="140" t="str">
        <f>IF(G5062=30,1,M5061)</f>
      </c>
      <c r="M5062" s="141" t="str">
        <f>L5062*(1-K5062)</f>
      </c>
    </row>
    <row r="5063">
      <c r="A5063" t="s">
        <v>148</v>
      </c>
      <c r="B5063" t="s">
        <v>172</v>
      </c>
      <c r="C5063" s="4" t="s">
        <v>173</v>
      </c>
      <c r="D5063" t="s">
        <v>166</v>
      </c>
      <c r="E5063" t="s">
        <v>451</v>
      </c>
      <c r="F5063" s="134" t="n">
        <v>2047</v>
      </c>
      <c r="G5063" s="135" t="n">
        <v>51</v>
      </c>
      <c r="H5063" s="136" t="n">
        <v>10372.4234275555</v>
      </c>
      <c r="I5063" s="137" t="n">
        <v>4295198.23497205</v>
      </c>
      <c r="J5063" s="138" t="str">
        <f>IF(I5063&gt;0,H5063/I5063,0)</f>
      </c>
      <c r="K5063" s="139" t="str">
        <f>1-EXP(-J5063)</f>
      </c>
      <c r="L5063" s="140" t="str">
        <f>IF(G5063=30,1,M5062)</f>
      </c>
      <c r="M5063" s="141" t="str">
        <f>L5063*(1-K5063)</f>
      </c>
    </row>
    <row r="5064">
      <c r="A5064" t="s">
        <v>148</v>
      </c>
      <c r="B5064" t="s">
        <v>172</v>
      </c>
      <c r="C5064" s="4" t="s">
        <v>173</v>
      </c>
      <c r="D5064" t="s">
        <v>166</v>
      </c>
      <c r="E5064" t="s">
        <v>451</v>
      </c>
      <c r="F5064" s="134" t="n">
        <v>2047</v>
      </c>
      <c r="G5064" s="135" t="n">
        <v>52</v>
      </c>
      <c r="H5064" s="136" t="n">
        <v>11112.551246306</v>
      </c>
      <c r="I5064" s="137" t="n">
        <v>4208195.98144052</v>
      </c>
      <c r="J5064" s="138" t="str">
        <f>IF(I5064&gt;0,H5064/I5064,0)</f>
      </c>
      <c r="K5064" s="139" t="str">
        <f>1-EXP(-J5064)</f>
      </c>
      <c r="L5064" s="140" t="str">
        <f>IF(G5064=30,1,M5063)</f>
      </c>
      <c r="M5064" s="141" t="str">
        <f>L5064*(1-K5064)</f>
      </c>
    </row>
    <row r="5065">
      <c r="A5065" t="s">
        <v>148</v>
      </c>
      <c r="B5065" t="s">
        <v>172</v>
      </c>
      <c r="C5065" s="4" t="s">
        <v>173</v>
      </c>
      <c r="D5065" t="s">
        <v>166</v>
      </c>
      <c r="E5065" t="s">
        <v>451</v>
      </c>
      <c r="F5065" s="134" t="n">
        <v>2047</v>
      </c>
      <c r="G5065" s="135" t="n">
        <v>53</v>
      </c>
      <c r="H5065" s="136" t="n">
        <v>11914.8192113711</v>
      </c>
      <c r="I5065" s="137" t="n">
        <v>4134899.62820028</v>
      </c>
      <c r="J5065" s="138" t="str">
        <f>IF(I5065&gt;0,H5065/I5065,0)</f>
      </c>
      <c r="K5065" s="139" t="str">
        <f>1-EXP(-J5065)</f>
      </c>
      <c r="L5065" s="140" t="str">
        <f>IF(G5065=30,1,M5064)</f>
      </c>
      <c r="M5065" s="141" t="str">
        <f>L5065*(1-K5065)</f>
      </c>
    </row>
    <row r="5066">
      <c r="A5066" t="s">
        <v>148</v>
      </c>
      <c r="B5066" t="s">
        <v>172</v>
      </c>
      <c r="C5066" s="4" t="s">
        <v>173</v>
      </c>
      <c r="D5066" t="s">
        <v>166</v>
      </c>
      <c r="E5066" t="s">
        <v>451</v>
      </c>
      <c r="F5066" s="134" t="n">
        <v>2047</v>
      </c>
      <c r="G5066" s="135" t="n">
        <v>54</v>
      </c>
      <c r="H5066" s="136" t="n">
        <v>12754.8009757669</v>
      </c>
      <c r="I5066" s="137" t="n">
        <v>4063661.68179941</v>
      </c>
      <c r="J5066" s="138" t="str">
        <f>IF(I5066&gt;0,H5066/I5066,0)</f>
      </c>
      <c r="K5066" s="139" t="str">
        <f>1-EXP(-J5066)</f>
      </c>
      <c r="L5066" s="140" t="str">
        <f>IF(G5066=30,1,M5065)</f>
      </c>
      <c r="M5066" s="141" t="str">
        <f>L5066*(1-K5066)</f>
      </c>
    </row>
    <row r="5067">
      <c r="A5067" t="s">
        <v>148</v>
      </c>
      <c r="B5067" t="s">
        <v>172</v>
      </c>
      <c r="C5067" s="4" t="s">
        <v>173</v>
      </c>
      <c r="D5067" t="s">
        <v>166</v>
      </c>
      <c r="E5067" t="s">
        <v>451</v>
      </c>
      <c r="F5067" s="134" t="n">
        <v>2047</v>
      </c>
      <c r="G5067" s="135" t="n">
        <v>55</v>
      </c>
      <c r="H5067" s="136" t="n">
        <v>13655.2253347422</v>
      </c>
      <c r="I5067" s="137" t="n">
        <v>4076790.62404646</v>
      </c>
      <c r="J5067" s="138" t="str">
        <f>IF(I5067&gt;0,H5067/I5067,0)</f>
      </c>
      <c r="K5067" s="139" t="str">
        <f>1-EXP(-J5067)</f>
      </c>
      <c r="L5067" s="140" t="str">
        <f>IF(G5067=30,1,M5066)</f>
      </c>
      <c r="M5067" s="141" t="str">
        <f>L5067*(1-K5067)</f>
      </c>
    </row>
    <row r="5068">
      <c r="A5068" t="s">
        <v>148</v>
      </c>
      <c r="B5068" t="s">
        <v>172</v>
      </c>
      <c r="C5068" s="4" t="s">
        <v>173</v>
      </c>
      <c r="D5068" t="s">
        <v>166</v>
      </c>
      <c r="E5068" t="s">
        <v>451</v>
      </c>
      <c r="F5068" s="134" t="n">
        <v>2047</v>
      </c>
      <c r="G5068" s="135" t="n">
        <v>56</v>
      </c>
      <c r="H5068" s="136" t="n">
        <v>14806.5820666511</v>
      </c>
      <c r="I5068" s="137" t="n">
        <v>4068868.67050846</v>
      </c>
      <c r="J5068" s="138" t="str">
        <f>IF(I5068&gt;0,H5068/I5068,0)</f>
      </c>
      <c r="K5068" s="139" t="str">
        <f>1-EXP(-J5068)</f>
      </c>
      <c r="L5068" s="140" t="str">
        <f>IF(G5068=30,1,M5067)</f>
      </c>
      <c r="M5068" s="141" t="str">
        <f>L5068*(1-K5068)</f>
      </c>
    </row>
    <row r="5069">
      <c r="A5069" t="s">
        <v>148</v>
      </c>
      <c r="B5069" t="s">
        <v>172</v>
      </c>
      <c r="C5069" s="4" t="s">
        <v>173</v>
      </c>
      <c r="D5069" t="s">
        <v>166</v>
      </c>
      <c r="E5069" t="s">
        <v>451</v>
      </c>
      <c r="F5069" s="134" t="n">
        <v>2047</v>
      </c>
      <c r="G5069" s="135" t="n">
        <v>57</v>
      </c>
      <c r="H5069" s="136" t="n">
        <v>21543.1742124742</v>
      </c>
      <c r="I5069" s="137" t="n">
        <v>5982359.6268688</v>
      </c>
      <c r="J5069" s="138" t="str">
        <f>IF(I5069&gt;0,H5069/I5069,0)</f>
      </c>
      <c r="K5069" s="139" t="str">
        <f>1-EXP(-J5069)</f>
      </c>
      <c r="L5069" s="140" t="str">
        <f>IF(G5069=30,1,M5068)</f>
      </c>
      <c r="M5069" s="141" t="str">
        <f>L5069*(1-K5069)</f>
      </c>
    </row>
    <row r="5070">
      <c r="A5070" t="s">
        <v>148</v>
      </c>
      <c r="B5070" t="s">
        <v>172</v>
      </c>
      <c r="C5070" s="4" t="s">
        <v>173</v>
      </c>
      <c r="D5070" t="s">
        <v>166</v>
      </c>
      <c r="E5070" t="s">
        <v>451</v>
      </c>
      <c r="F5070" s="134" t="n">
        <v>2047</v>
      </c>
      <c r="G5070" s="135" t="n">
        <v>58</v>
      </c>
      <c r="H5070" s="136" t="n">
        <v>17227.2299318479</v>
      </c>
      <c r="I5070" s="137" t="n">
        <v>3974779.47335702</v>
      </c>
      <c r="J5070" s="138" t="str">
        <f>IF(I5070&gt;0,H5070/I5070,0)</f>
      </c>
      <c r="K5070" s="139" t="str">
        <f>1-EXP(-J5070)</f>
      </c>
      <c r="L5070" s="140" t="str">
        <f>IF(G5070=30,1,M5069)</f>
      </c>
      <c r="M5070" s="141" t="str">
        <f>L5070*(1-K5070)</f>
      </c>
    </row>
    <row r="5071">
      <c r="A5071" t="s">
        <v>148</v>
      </c>
      <c r="B5071" t="s">
        <v>172</v>
      </c>
      <c r="C5071" s="4" t="s">
        <v>173</v>
      </c>
      <c r="D5071" t="s">
        <v>166</v>
      </c>
      <c r="E5071" t="s">
        <v>451</v>
      </c>
      <c r="F5071" s="134" t="n">
        <v>2047</v>
      </c>
      <c r="G5071" s="135" t="n">
        <v>59</v>
      </c>
      <c r="H5071" s="136" t="n">
        <v>18635.3828258671</v>
      </c>
      <c r="I5071" s="137" t="n">
        <v>3928000.16291888</v>
      </c>
      <c r="J5071" s="138" t="str">
        <f>IF(I5071&gt;0,H5071/I5071,0)</f>
      </c>
      <c r="K5071" s="139" t="str">
        <f>1-EXP(-J5071)</f>
      </c>
      <c r="L5071" s="140" t="str">
        <f>IF(G5071=30,1,M5070)</f>
      </c>
      <c r="M5071" s="141" t="str">
        <f>L5071*(1-K5071)</f>
      </c>
    </row>
    <row r="5072">
      <c r="A5072" t="s">
        <v>148</v>
      </c>
      <c r="B5072" t="s">
        <v>172</v>
      </c>
      <c r="C5072" s="4" t="s">
        <v>173</v>
      </c>
      <c r="D5072" t="s">
        <v>166</v>
      </c>
      <c r="E5072" t="s">
        <v>451</v>
      </c>
      <c r="F5072" s="134" t="n">
        <v>2047</v>
      </c>
      <c r="G5072" s="135" t="n">
        <v>60</v>
      </c>
      <c r="H5072" s="136" t="n">
        <v>19331.5792241755</v>
      </c>
      <c r="I5072" s="137" t="n">
        <v>3774342.55739313</v>
      </c>
      <c r="J5072" s="138" t="str">
        <f>IF(I5072&gt;0,H5072/I5072,0)</f>
      </c>
      <c r="K5072" s="139" t="str">
        <f>1-EXP(-J5072)</f>
      </c>
      <c r="L5072" s="140" t="str">
        <f>IF(G5072=30,1,M5071)</f>
      </c>
      <c r="M5072" s="141" t="str">
        <f>L5072*(1-K5072)</f>
      </c>
    </row>
    <row r="5073">
      <c r="A5073" t="s">
        <v>148</v>
      </c>
      <c r="B5073" t="s">
        <v>172</v>
      </c>
      <c r="C5073" s="4" t="s">
        <v>173</v>
      </c>
      <c r="D5073" t="s">
        <v>166</v>
      </c>
      <c r="E5073" t="s">
        <v>451</v>
      </c>
      <c r="F5073" s="134" t="n">
        <v>2047</v>
      </c>
      <c r="G5073" s="135" t="n">
        <v>61</v>
      </c>
      <c r="H5073" s="136" t="n">
        <v>20846.3320426011</v>
      </c>
      <c r="I5073" s="137" t="n">
        <v>3707205.15206373</v>
      </c>
      <c r="J5073" s="138" t="str">
        <f>IF(I5073&gt;0,H5073/I5073,0)</f>
      </c>
      <c r="K5073" s="139" t="str">
        <f>1-EXP(-J5073)</f>
      </c>
      <c r="L5073" s="140" t="str">
        <f>IF(G5073=30,1,M5072)</f>
      </c>
      <c r="M5073" s="141" t="str">
        <f>L5073*(1-K5073)</f>
      </c>
    </row>
    <row r="5074">
      <c r="A5074" t="s">
        <v>148</v>
      </c>
      <c r="B5074" t="s">
        <v>172</v>
      </c>
      <c r="C5074" s="4" t="s">
        <v>173</v>
      </c>
      <c r="D5074" t="s">
        <v>166</v>
      </c>
      <c r="E5074" t="s">
        <v>451</v>
      </c>
      <c r="F5074" s="134" t="n">
        <v>2047</v>
      </c>
      <c r="G5074" s="135" t="n">
        <v>62</v>
      </c>
      <c r="H5074" s="136" t="n">
        <v>22973.7039559526</v>
      </c>
      <c r="I5074" s="137" t="n">
        <v>3720084.69833779</v>
      </c>
      <c r="J5074" s="138" t="str">
        <f>IF(I5074&gt;0,H5074/I5074,0)</f>
      </c>
      <c r="K5074" s="139" t="str">
        <f>1-EXP(-J5074)</f>
      </c>
      <c r="L5074" s="140" t="str">
        <f>IF(G5074=30,1,M5073)</f>
      </c>
      <c r="M5074" s="141" t="str">
        <f>L5074*(1-K5074)</f>
      </c>
    </row>
    <row r="5075">
      <c r="A5075" t="s">
        <v>148</v>
      </c>
      <c r="B5075" t="s">
        <v>172</v>
      </c>
      <c r="C5075" s="4" t="s">
        <v>173</v>
      </c>
      <c r="D5075" t="s">
        <v>166</v>
      </c>
      <c r="E5075" t="s">
        <v>451</v>
      </c>
      <c r="F5075" s="134" t="n">
        <v>2047</v>
      </c>
      <c r="G5075" s="135" t="n">
        <v>63</v>
      </c>
      <c r="H5075" s="136" t="n">
        <v>25432.9623655093</v>
      </c>
      <c r="I5075" s="137" t="n">
        <v>3750206.32891124</v>
      </c>
      <c r="J5075" s="138" t="str">
        <f>IF(I5075&gt;0,H5075/I5075,0)</f>
      </c>
      <c r="K5075" s="139" t="str">
        <f>1-EXP(-J5075)</f>
      </c>
      <c r="L5075" s="140" t="str">
        <f>IF(G5075=30,1,M5074)</f>
      </c>
      <c r="M5075" s="141" t="str">
        <f>L5075*(1-K5075)</f>
      </c>
    </row>
    <row r="5076">
      <c r="A5076" t="s">
        <v>148</v>
      </c>
      <c r="B5076" t="s">
        <v>172</v>
      </c>
      <c r="C5076" s="4" t="s">
        <v>173</v>
      </c>
      <c r="D5076" t="s">
        <v>166</v>
      </c>
      <c r="E5076" t="s">
        <v>451</v>
      </c>
      <c r="F5076" s="134" t="n">
        <v>2047</v>
      </c>
      <c r="G5076" s="135" t="n">
        <v>64</v>
      </c>
      <c r="H5076" s="136" t="n">
        <v>27402.3494261467</v>
      </c>
      <c r="I5076" s="137" t="n">
        <v>3680878.13417384</v>
      </c>
      <c r="J5076" s="138" t="str">
        <f>IF(I5076&gt;0,H5076/I5076,0)</f>
      </c>
      <c r="K5076" s="139" t="str">
        <f>1-EXP(-J5076)</f>
      </c>
      <c r="L5076" s="140" t="str">
        <f>IF(G5076=30,1,M5075)</f>
      </c>
      <c r="M5076" s="141" t="str">
        <f>L5076*(1-K5076)</f>
      </c>
    </row>
    <row r="5077">
      <c r="A5077" t="s">
        <v>148</v>
      </c>
      <c r="B5077" t="s">
        <v>172</v>
      </c>
      <c r="C5077" s="4" t="s">
        <v>173</v>
      </c>
      <c r="D5077" t="s">
        <v>166</v>
      </c>
      <c r="E5077" t="s">
        <v>451</v>
      </c>
      <c r="F5077" s="134" t="n">
        <v>2047</v>
      </c>
      <c r="G5077" s="135" t="n">
        <v>65</v>
      </c>
      <c r="H5077" s="136" t="n">
        <v>27326.0296656674</v>
      </c>
      <c r="I5077" s="137" t="n">
        <v>3512158.46720542</v>
      </c>
      <c r="J5077" s="138" t="str">
        <f>IF(I5077&gt;0,H5077/I5077,0)</f>
      </c>
      <c r="K5077" s="139" t="str">
        <f>1-EXP(-J5077)</f>
      </c>
      <c r="L5077" s="140" t="str">
        <f>IF(G5077=30,1,M5076)</f>
      </c>
      <c r="M5077" s="141" t="str">
        <f>L5077*(1-K5077)</f>
      </c>
    </row>
    <row r="5078">
      <c r="A5078" t="s">
        <v>148</v>
      </c>
      <c r="B5078" t="s">
        <v>172</v>
      </c>
      <c r="C5078" s="4" t="s">
        <v>173</v>
      </c>
      <c r="D5078" t="s">
        <v>166</v>
      </c>
      <c r="E5078" t="s">
        <v>451</v>
      </c>
      <c r="F5078" s="134" t="n">
        <v>2047</v>
      </c>
      <c r="G5078" s="135" t="n">
        <v>66</v>
      </c>
      <c r="H5078" s="136" t="n">
        <v>28997.4193666462</v>
      </c>
      <c r="I5078" s="137" t="n">
        <v>3396025.2880507</v>
      </c>
      <c r="J5078" s="138" t="str">
        <f>IF(I5078&gt;0,H5078/I5078,0)</f>
      </c>
      <c r="K5078" s="139" t="str">
        <f>1-EXP(-J5078)</f>
      </c>
      <c r="L5078" s="140" t="str">
        <f>IF(G5078=30,1,M5077)</f>
      </c>
      <c r="M5078" s="141" t="str">
        <f>L5078*(1-K5078)</f>
      </c>
    </row>
    <row r="5079">
      <c r="A5079" t="s">
        <v>148</v>
      </c>
      <c r="B5079" t="s">
        <v>172</v>
      </c>
      <c r="C5079" s="4" t="s">
        <v>173</v>
      </c>
      <c r="D5079" t="s">
        <v>166</v>
      </c>
      <c r="E5079" t="s">
        <v>451</v>
      </c>
      <c r="F5079" s="134" t="n">
        <v>2047</v>
      </c>
      <c r="G5079" s="135" t="n">
        <v>67</v>
      </c>
      <c r="H5079" s="136" t="n">
        <v>30865.4124738605</v>
      </c>
      <c r="I5079" s="137" t="n">
        <v>3289895.85292146</v>
      </c>
      <c r="J5079" s="138" t="str">
        <f>IF(I5079&gt;0,H5079/I5079,0)</f>
      </c>
      <c r="K5079" s="139" t="str">
        <f>1-EXP(-J5079)</f>
      </c>
      <c r="L5079" s="140" t="str">
        <f>IF(G5079=30,1,M5078)</f>
      </c>
      <c r="M5079" s="141" t="str">
        <f>L5079*(1-K5079)</f>
      </c>
    </row>
    <row r="5080">
      <c r="A5080" t="s">
        <v>148</v>
      </c>
      <c r="B5080" t="s">
        <v>172</v>
      </c>
      <c r="C5080" s="4" t="s">
        <v>173</v>
      </c>
      <c r="D5080" t="s">
        <v>166</v>
      </c>
      <c r="E5080" t="s">
        <v>451</v>
      </c>
      <c r="F5080" s="134" t="n">
        <v>2047</v>
      </c>
      <c r="G5080" s="135" t="n">
        <v>68</v>
      </c>
      <c r="H5080" s="136" t="n">
        <v>32769.2468803504</v>
      </c>
      <c r="I5080" s="137" t="n">
        <v>3176523.08598162</v>
      </c>
      <c r="J5080" s="138" t="str">
        <f>IF(I5080&gt;0,H5080/I5080,0)</f>
      </c>
      <c r="K5080" s="139" t="str">
        <f>1-EXP(-J5080)</f>
      </c>
      <c r="L5080" s="140" t="str">
        <f>IF(G5080=30,1,M5079)</f>
      </c>
      <c r="M5080" s="141" t="str">
        <f>L5080*(1-K5080)</f>
      </c>
    </row>
    <row r="5081">
      <c r="A5081" t="s">
        <v>148</v>
      </c>
      <c r="B5081" t="s">
        <v>172</v>
      </c>
      <c r="C5081" s="4" t="s">
        <v>173</v>
      </c>
      <c r="D5081" t="s">
        <v>166</v>
      </c>
      <c r="E5081" t="s">
        <v>451</v>
      </c>
      <c r="F5081" s="134" t="n">
        <v>2047</v>
      </c>
      <c r="G5081" s="135" t="n">
        <v>69</v>
      </c>
      <c r="H5081" s="136" t="n">
        <v>34574.1909340459</v>
      </c>
      <c r="I5081" s="137" t="n">
        <v>3045056.41986158</v>
      </c>
      <c r="J5081" s="138" t="str">
        <f>IF(I5081&gt;0,H5081/I5081,0)</f>
      </c>
      <c r="K5081" s="139" t="str">
        <f>1-EXP(-J5081)</f>
      </c>
      <c r="L5081" s="140" t="str">
        <f>IF(G5081=30,1,M5080)</f>
      </c>
      <c r="M5081" s="141" t="str">
        <f>L5081*(1-K5081)</f>
      </c>
    </row>
    <row r="5082">
      <c r="A5082" t="s">
        <v>148</v>
      </c>
      <c r="B5082" t="s">
        <v>172</v>
      </c>
      <c r="C5082" s="4" t="s">
        <v>173</v>
      </c>
      <c r="D5082" t="s">
        <v>166</v>
      </c>
      <c r="E5082" t="s">
        <v>451</v>
      </c>
      <c r="F5082" s="134" t="n">
        <v>2048</v>
      </c>
      <c r="G5082" s="135" t="n">
        <v>30</v>
      </c>
      <c r="H5082" s="136" t="n">
        <v>599.685745167635</v>
      </c>
      <c r="I5082" s="137" t="n">
        <v>4275321.86814844</v>
      </c>
      <c r="J5082" s="138" t="str">
        <f>IF(I5082&gt;0,H5082/I5082,0)</f>
      </c>
      <c r="K5082" s="139" t="str">
        <f>1-EXP(-J5082)</f>
      </c>
      <c r="L5082" s="140" t="str">
        <f>IF(G5082=30,1,M5081)</f>
      </c>
      <c r="M5082" s="141" t="str">
        <f>L5082*(1-K5082)</f>
      </c>
    </row>
    <row r="5083">
      <c r="A5083" t="s">
        <v>148</v>
      </c>
      <c r="B5083" t="s">
        <v>172</v>
      </c>
      <c r="C5083" s="4" t="s">
        <v>173</v>
      </c>
      <c r="D5083" t="s">
        <v>166</v>
      </c>
      <c r="E5083" t="s">
        <v>451</v>
      </c>
      <c r="F5083" s="134" t="n">
        <v>2048</v>
      </c>
      <c r="G5083" s="135" t="n">
        <v>31</v>
      </c>
      <c r="H5083" s="136" t="n">
        <v>832.611152714647</v>
      </c>
      <c r="I5083" s="137" t="n">
        <v>4315864.34500937</v>
      </c>
      <c r="J5083" s="138" t="str">
        <f>IF(I5083&gt;0,H5083/I5083,0)</f>
      </c>
      <c r="K5083" s="139" t="str">
        <f>1-EXP(-J5083)</f>
      </c>
      <c r="L5083" s="140" t="str">
        <f>IF(G5083=30,1,M5082)</f>
      </c>
      <c r="M5083" s="141" t="str">
        <f>L5083*(1-K5083)</f>
      </c>
    </row>
    <row r="5084">
      <c r="A5084" t="s">
        <v>148</v>
      </c>
      <c r="B5084" t="s">
        <v>172</v>
      </c>
      <c r="C5084" s="4" t="s">
        <v>173</v>
      </c>
      <c r="D5084" t="s">
        <v>166</v>
      </c>
      <c r="E5084" t="s">
        <v>451</v>
      </c>
      <c r="F5084" s="134" t="n">
        <v>2048</v>
      </c>
      <c r="G5084" s="135" t="n">
        <v>32</v>
      </c>
      <c r="H5084" s="136" t="n">
        <v>966.270835481059</v>
      </c>
      <c r="I5084" s="137" t="n">
        <v>4578383.70738353</v>
      </c>
      <c r="J5084" s="138" t="str">
        <f>IF(I5084&gt;0,H5084/I5084,0)</f>
      </c>
      <c r="K5084" s="139" t="str">
        <f>1-EXP(-J5084)</f>
      </c>
      <c r="L5084" s="140" t="str">
        <f>IF(G5084=30,1,M5083)</f>
      </c>
      <c r="M5084" s="141" t="str">
        <f>L5084*(1-K5084)</f>
      </c>
    </row>
    <row r="5085">
      <c r="A5085" t="s">
        <v>148</v>
      </c>
      <c r="B5085" t="s">
        <v>172</v>
      </c>
      <c r="C5085" s="4" t="s">
        <v>173</v>
      </c>
      <c r="D5085" t="s">
        <v>166</v>
      </c>
      <c r="E5085" t="s">
        <v>451</v>
      </c>
      <c r="F5085" s="134" t="n">
        <v>2048</v>
      </c>
      <c r="G5085" s="135" t="n">
        <v>33</v>
      </c>
      <c r="H5085" s="136" t="n">
        <v>1068.62364429654</v>
      </c>
      <c r="I5085" s="137" t="n">
        <v>4626900.2019073</v>
      </c>
      <c r="J5085" s="138" t="str">
        <f>IF(I5085&gt;0,H5085/I5085,0)</f>
      </c>
      <c r="K5085" s="139" t="str">
        <f>1-EXP(-J5085)</f>
      </c>
      <c r="L5085" s="140" t="str">
        <f>IF(G5085=30,1,M5084)</f>
      </c>
      <c r="M5085" s="141" t="str">
        <f>L5085*(1-K5085)</f>
      </c>
    </row>
    <row r="5086">
      <c r="A5086" t="s">
        <v>148</v>
      </c>
      <c r="B5086" t="s">
        <v>172</v>
      </c>
      <c r="C5086" s="4" t="s">
        <v>173</v>
      </c>
      <c r="D5086" t="s">
        <v>166</v>
      </c>
      <c r="E5086" t="s">
        <v>451</v>
      </c>
      <c r="F5086" s="134" t="n">
        <v>2048</v>
      </c>
      <c r="G5086" s="135" t="n">
        <v>34</v>
      </c>
      <c r="H5086" s="136" t="n">
        <v>1154.63551820665</v>
      </c>
      <c r="I5086" s="137" t="n">
        <v>4692833.89355122</v>
      </c>
      <c r="J5086" s="138" t="str">
        <f>IF(I5086&gt;0,H5086/I5086,0)</f>
      </c>
      <c r="K5086" s="139" t="str">
        <f>1-EXP(-J5086)</f>
      </c>
      <c r="L5086" s="140" t="str">
        <f>IF(G5086=30,1,M5085)</f>
      </c>
      <c r="M5086" s="141" t="str">
        <f>L5086*(1-K5086)</f>
      </c>
    </row>
    <row r="5087">
      <c r="A5087" t="s">
        <v>148</v>
      </c>
      <c r="B5087" t="s">
        <v>172</v>
      </c>
      <c r="C5087" s="4" t="s">
        <v>173</v>
      </c>
      <c r="D5087" t="s">
        <v>166</v>
      </c>
      <c r="E5087" t="s">
        <v>451</v>
      </c>
      <c r="F5087" s="134" t="n">
        <v>2048</v>
      </c>
      <c r="G5087" s="135" t="n">
        <v>35</v>
      </c>
      <c r="H5087" s="136" t="n">
        <v>1517.22399400088</v>
      </c>
      <c r="I5087" s="137" t="n">
        <v>4760028.67268183</v>
      </c>
      <c r="J5087" s="138" t="str">
        <f>IF(I5087&gt;0,H5087/I5087,0)</f>
      </c>
      <c r="K5087" s="139" t="str">
        <f>1-EXP(-J5087)</f>
      </c>
      <c r="L5087" s="140" t="str">
        <f>IF(G5087=30,1,M5086)</f>
      </c>
      <c r="M5087" s="141" t="str">
        <f>L5087*(1-K5087)</f>
      </c>
    </row>
    <row r="5088">
      <c r="A5088" t="s">
        <v>148</v>
      </c>
      <c r="B5088" t="s">
        <v>172</v>
      </c>
      <c r="C5088" s="4" t="s">
        <v>173</v>
      </c>
      <c r="D5088" t="s">
        <v>166</v>
      </c>
      <c r="E5088" t="s">
        <v>451</v>
      </c>
      <c r="F5088" s="134" t="n">
        <v>2048</v>
      </c>
      <c r="G5088" s="135" t="n">
        <v>36</v>
      </c>
      <c r="H5088" s="136" t="n">
        <v>1891.94328331961</v>
      </c>
      <c r="I5088" s="137" t="n">
        <v>4870796.45912671</v>
      </c>
      <c r="J5088" s="138" t="str">
        <f>IF(I5088&gt;0,H5088/I5088,0)</f>
      </c>
      <c r="K5088" s="139" t="str">
        <f>1-EXP(-J5088)</f>
      </c>
      <c r="L5088" s="140" t="str">
        <f>IF(G5088=30,1,M5087)</f>
      </c>
      <c r="M5088" s="141" t="str">
        <f>L5088*(1-K5088)</f>
      </c>
    </row>
    <row r="5089">
      <c r="A5089" t="s">
        <v>148</v>
      </c>
      <c r="B5089" t="s">
        <v>172</v>
      </c>
      <c r="C5089" s="4" t="s">
        <v>173</v>
      </c>
      <c r="D5089" t="s">
        <v>166</v>
      </c>
      <c r="E5089" t="s">
        <v>451</v>
      </c>
      <c r="F5089" s="134" t="n">
        <v>2048</v>
      </c>
      <c r="G5089" s="135" t="n">
        <v>37</v>
      </c>
      <c r="H5089" s="136" t="n">
        <v>2020.70805590111</v>
      </c>
      <c r="I5089" s="137" t="n">
        <v>4841314.73779893</v>
      </c>
      <c r="J5089" s="138" t="str">
        <f>IF(I5089&gt;0,H5089/I5089,0)</f>
      </c>
      <c r="K5089" s="139" t="str">
        <f>1-EXP(-J5089)</f>
      </c>
      <c r="L5089" s="140" t="str">
        <f>IF(G5089=30,1,M5088)</f>
      </c>
      <c r="M5089" s="141" t="str">
        <f>L5089*(1-K5089)</f>
      </c>
    </row>
    <row r="5090">
      <c r="A5090" t="s">
        <v>148</v>
      </c>
      <c r="B5090" t="s">
        <v>172</v>
      </c>
      <c r="C5090" s="4" t="s">
        <v>173</v>
      </c>
      <c r="D5090" t="s">
        <v>166</v>
      </c>
      <c r="E5090" t="s">
        <v>451</v>
      </c>
      <c r="F5090" s="134" t="n">
        <v>2048</v>
      </c>
      <c r="G5090" s="135" t="n">
        <v>38</v>
      </c>
      <c r="H5090" s="136" t="n">
        <v>2118.63236619219</v>
      </c>
      <c r="I5090" s="137" t="n">
        <v>4706541.85234412</v>
      </c>
      <c r="J5090" s="138" t="str">
        <f>IF(I5090&gt;0,H5090/I5090,0)</f>
      </c>
      <c r="K5090" s="139" t="str">
        <f>1-EXP(-J5090)</f>
      </c>
      <c r="L5090" s="140" t="str">
        <f>IF(G5090=30,1,M5089)</f>
      </c>
      <c r="M5090" s="141" t="str">
        <f>L5090*(1-K5090)</f>
      </c>
    </row>
    <row r="5091">
      <c r="A5091" t="s">
        <v>148</v>
      </c>
      <c r="B5091" t="s">
        <v>172</v>
      </c>
      <c r="C5091" s="4" t="s">
        <v>173</v>
      </c>
      <c r="D5091" t="s">
        <v>166</v>
      </c>
      <c r="E5091" t="s">
        <v>451</v>
      </c>
      <c r="F5091" s="134" t="n">
        <v>2048</v>
      </c>
      <c r="G5091" s="135" t="n">
        <v>39</v>
      </c>
      <c r="H5091" s="136" t="n">
        <v>2256.50149519132</v>
      </c>
      <c r="I5091" s="137" t="n">
        <v>4633933.237519</v>
      </c>
      <c r="J5091" s="138" t="str">
        <f>IF(I5091&gt;0,H5091/I5091,0)</f>
      </c>
      <c r="K5091" s="139" t="str">
        <f>1-EXP(-J5091)</f>
      </c>
      <c r="L5091" s="140" t="str">
        <f>IF(G5091=30,1,M5090)</f>
      </c>
      <c r="M5091" s="141" t="str">
        <f>L5091*(1-K5091)</f>
      </c>
    </row>
    <row r="5092">
      <c r="A5092" t="s">
        <v>148</v>
      </c>
      <c r="B5092" t="s">
        <v>172</v>
      </c>
      <c r="C5092" s="4" t="s">
        <v>173</v>
      </c>
      <c r="D5092" t="s">
        <v>166</v>
      </c>
      <c r="E5092" t="s">
        <v>451</v>
      </c>
      <c r="F5092" s="134" t="n">
        <v>2048</v>
      </c>
      <c r="G5092" s="135" t="n">
        <v>40</v>
      </c>
      <c r="H5092" s="136" t="n">
        <v>3001.01865545788</v>
      </c>
      <c r="I5092" s="137" t="n">
        <v>4588755.51229927</v>
      </c>
      <c r="J5092" s="138" t="str">
        <f>IF(I5092&gt;0,H5092/I5092,0)</f>
      </c>
      <c r="K5092" s="139" t="str">
        <f>1-EXP(-J5092)</f>
      </c>
      <c r="L5092" s="140" t="str">
        <f>IF(G5092=30,1,M5091)</f>
      </c>
      <c r="M5092" s="141" t="str">
        <f>L5092*(1-K5092)</f>
      </c>
    </row>
    <row r="5093">
      <c r="A5093" t="s">
        <v>148</v>
      </c>
      <c r="B5093" t="s">
        <v>172</v>
      </c>
      <c r="C5093" s="4" t="s">
        <v>173</v>
      </c>
      <c r="D5093" t="s">
        <v>166</v>
      </c>
      <c r="E5093" t="s">
        <v>451</v>
      </c>
      <c r="F5093" s="134" t="n">
        <v>2048</v>
      </c>
      <c r="G5093" s="135" t="n">
        <v>41</v>
      </c>
      <c r="H5093" s="136" t="n">
        <v>3468.72296349228</v>
      </c>
      <c r="I5093" s="137" t="n">
        <v>4609781.68407485</v>
      </c>
      <c r="J5093" s="138" t="str">
        <f>IF(I5093&gt;0,H5093/I5093,0)</f>
      </c>
      <c r="K5093" s="139" t="str">
        <f>1-EXP(-J5093)</f>
      </c>
      <c r="L5093" s="140" t="str">
        <f>IF(G5093=30,1,M5092)</f>
      </c>
      <c r="M5093" s="141" t="str">
        <f>L5093*(1-K5093)</f>
      </c>
    </row>
    <row r="5094">
      <c r="A5094" t="s">
        <v>148</v>
      </c>
      <c r="B5094" t="s">
        <v>172</v>
      </c>
      <c r="C5094" s="4" t="s">
        <v>173</v>
      </c>
      <c r="D5094" t="s">
        <v>166</v>
      </c>
      <c r="E5094" t="s">
        <v>451</v>
      </c>
      <c r="F5094" s="134" t="n">
        <v>2048</v>
      </c>
      <c r="G5094" s="135" t="n">
        <v>42</v>
      </c>
      <c r="H5094" s="136" t="n">
        <v>3692.98834729526</v>
      </c>
      <c r="I5094" s="137" t="n">
        <v>4523589.24235453</v>
      </c>
      <c r="J5094" s="138" t="str">
        <f>IF(I5094&gt;0,H5094/I5094,0)</f>
      </c>
      <c r="K5094" s="139" t="str">
        <f>1-EXP(-J5094)</f>
      </c>
      <c r="L5094" s="140" t="str">
        <f>IF(G5094=30,1,M5093)</f>
      </c>
      <c r="M5094" s="141" t="str">
        <f>L5094*(1-K5094)</f>
      </c>
    </row>
    <row r="5095">
      <c r="A5095" t="s">
        <v>148</v>
      </c>
      <c r="B5095" t="s">
        <v>172</v>
      </c>
      <c r="C5095" s="4" t="s">
        <v>173</v>
      </c>
      <c r="D5095" t="s">
        <v>166</v>
      </c>
      <c r="E5095" t="s">
        <v>451</v>
      </c>
      <c r="F5095" s="134" t="n">
        <v>2048</v>
      </c>
      <c r="G5095" s="135" t="n">
        <v>43</v>
      </c>
      <c r="H5095" s="136" t="n">
        <v>3957.465493605</v>
      </c>
      <c r="I5095" s="137" t="n">
        <v>4458506.58083097</v>
      </c>
      <c r="J5095" s="138" t="str">
        <f>IF(I5095&gt;0,H5095/I5095,0)</f>
      </c>
      <c r="K5095" s="139" t="str">
        <f>1-EXP(-J5095)</f>
      </c>
      <c r="L5095" s="140" t="str">
        <f>IF(G5095=30,1,M5094)</f>
      </c>
      <c r="M5095" s="141" t="str">
        <f>L5095*(1-K5095)</f>
      </c>
    </row>
    <row r="5096">
      <c r="A5096" t="s">
        <v>148</v>
      </c>
      <c r="B5096" t="s">
        <v>172</v>
      </c>
      <c r="C5096" s="4" t="s">
        <v>173</v>
      </c>
      <c r="D5096" t="s">
        <v>166</v>
      </c>
      <c r="E5096" t="s">
        <v>451</v>
      </c>
      <c r="F5096" s="134" t="n">
        <v>2048</v>
      </c>
      <c r="G5096" s="135" t="n">
        <v>44</v>
      </c>
      <c r="H5096" s="136" t="n">
        <v>4185.98540546084</v>
      </c>
      <c r="I5096" s="137" t="n">
        <v>4326476.4325391</v>
      </c>
      <c r="J5096" s="138" t="str">
        <f>IF(I5096&gt;0,H5096/I5096,0)</f>
      </c>
      <c r="K5096" s="139" t="str">
        <f>1-EXP(-J5096)</f>
      </c>
      <c r="L5096" s="140" t="str">
        <f>IF(G5096=30,1,M5095)</f>
      </c>
      <c r="M5096" s="141" t="str">
        <f>L5096*(1-K5096)</f>
      </c>
    </row>
    <row r="5097">
      <c r="A5097" t="s">
        <v>148</v>
      </c>
      <c r="B5097" t="s">
        <v>172</v>
      </c>
      <c r="C5097" s="4" t="s">
        <v>173</v>
      </c>
      <c r="D5097" t="s">
        <v>166</v>
      </c>
      <c r="E5097" t="s">
        <v>451</v>
      </c>
      <c r="F5097" s="134" t="n">
        <v>2048</v>
      </c>
      <c r="G5097" s="135" t="n">
        <v>45</v>
      </c>
      <c r="H5097" s="136" t="n">
        <v>5286.86570876254</v>
      </c>
      <c r="I5097" s="137" t="n">
        <v>4255790.73685281</v>
      </c>
      <c r="J5097" s="138" t="str">
        <f>IF(I5097&gt;0,H5097/I5097,0)</f>
      </c>
      <c r="K5097" s="139" t="str">
        <f>1-EXP(-J5097)</f>
      </c>
      <c r="L5097" s="140" t="str">
        <f>IF(G5097=30,1,M5096)</f>
      </c>
      <c r="M5097" s="141" t="str">
        <f>L5097*(1-K5097)</f>
      </c>
    </row>
    <row r="5098">
      <c r="A5098" t="s">
        <v>148</v>
      </c>
      <c r="B5098" t="s">
        <v>172</v>
      </c>
      <c r="C5098" s="4" t="s">
        <v>173</v>
      </c>
      <c r="D5098" t="s">
        <v>166</v>
      </c>
      <c r="E5098" t="s">
        <v>451</v>
      </c>
      <c r="F5098" s="134" t="n">
        <v>2048</v>
      </c>
      <c r="G5098" s="135" t="n">
        <v>46</v>
      </c>
      <c r="H5098" s="136" t="n">
        <v>5998.5198624383</v>
      </c>
      <c r="I5098" s="137" t="n">
        <v>4224244.24875558</v>
      </c>
      <c r="J5098" s="138" t="str">
        <f>IF(I5098&gt;0,H5098/I5098,0)</f>
      </c>
      <c r="K5098" s="139" t="str">
        <f>1-EXP(-J5098)</f>
      </c>
      <c r="L5098" s="140" t="str">
        <f>IF(G5098=30,1,M5097)</f>
      </c>
      <c r="M5098" s="141" t="str">
        <f>L5098*(1-K5098)</f>
      </c>
    </row>
    <row r="5099">
      <c r="A5099" t="s">
        <v>148</v>
      </c>
      <c r="B5099" t="s">
        <v>172</v>
      </c>
      <c r="C5099" s="4" t="s">
        <v>173</v>
      </c>
      <c r="D5099" t="s">
        <v>166</v>
      </c>
      <c r="E5099" t="s">
        <v>451</v>
      </c>
      <c r="F5099" s="134" t="n">
        <v>2048</v>
      </c>
      <c r="G5099" s="135" t="n">
        <v>47</v>
      </c>
      <c r="H5099" s="136" t="n">
        <v>6528.03847129395</v>
      </c>
      <c r="I5099" s="137" t="n">
        <v>4195993.26901606</v>
      </c>
      <c r="J5099" s="138" t="str">
        <f>IF(I5099&gt;0,H5099/I5099,0)</f>
      </c>
      <c r="K5099" s="139" t="str">
        <f>1-EXP(-J5099)</f>
      </c>
      <c r="L5099" s="140" t="str">
        <f>IF(G5099=30,1,M5098)</f>
      </c>
      <c r="M5099" s="141" t="str">
        <f>L5099*(1-K5099)</f>
      </c>
    </row>
    <row r="5100">
      <c r="A5100" t="s">
        <v>148</v>
      </c>
      <c r="B5100" t="s">
        <v>172</v>
      </c>
      <c r="C5100" s="4" t="s">
        <v>173</v>
      </c>
      <c r="D5100" t="s">
        <v>166</v>
      </c>
      <c r="E5100" t="s">
        <v>451</v>
      </c>
      <c r="F5100" s="134" t="n">
        <v>2048</v>
      </c>
      <c r="G5100" s="135" t="n">
        <v>48</v>
      </c>
      <c r="H5100" s="136" t="n">
        <v>7116.21373049856</v>
      </c>
      <c r="I5100" s="137" t="n">
        <v>4166474.04448135</v>
      </c>
      <c r="J5100" s="138" t="str">
        <f>IF(I5100&gt;0,H5100/I5100,0)</f>
      </c>
      <c r="K5100" s="139" t="str">
        <f>1-EXP(-J5100)</f>
      </c>
      <c r="L5100" s="140" t="str">
        <f>IF(G5100=30,1,M5099)</f>
      </c>
      <c r="M5100" s="141" t="str">
        <f>L5100*(1-K5100)</f>
      </c>
    </row>
    <row r="5101">
      <c r="A5101" t="s">
        <v>148</v>
      </c>
      <c r="B5101" t="s">
        <v>172</v>
      </c>
      <c r="C5101" s="4" t="s">
        <v>173</v>
      </c>
      <c r="D5101" t="s">
        <v>166</v>
      </c>
      <c r="E5101" t="s">
        <v>451</v>
      </c>
      <c r="F5101" s="134" t="n">
        <v>2048</v>
      </c>
      <c r="G5101" s="135" t="n">
        <v>49</v>
      </c>
      <c r="H5101" s="136" t="n">
        <v>7834.93580944296</v>
      </c>
      <c r="I5101" s="137" t="n">
        <v>4174144.13878825</v>
      </c>
      <c r="J5101" s="138" t="str">
        <f>IF(I5101&gt;0,H5101/I5101,0)</f>
      </c>
      <c r="K5101" s="139" t="str">
        <f>1-EXP(-J5101)</f>
      </c>
      <c r="L5101" s="140" t="str">
        <f>IF(G5101=30,1,M5100)</f>
      </c>
      <c r="M5101" s="141" t="str">
        <f>L5101*(1-K5101)</f>
      </c>
    </row>
    <row r="5102">
      <c r="A5102" t="s">
        <v>148</v>
      </c>
      <c r="B5102" t="s">
        <v>172</v>
      </c>
      <c r="C5102" s="4" t="s">
        <v>173</v>
      </c>
      <c r="D5102" t="s">
        <v>166</v>
      </c>
      <c r="E5102" t="s">
        <v>451</v>
      </c>
      <c r="F5102" s="134" t="n">
        <v>2048</v>
      </c>
      <c r="G5102" s="135" t="n">
        <v>50</v>
      </c>
      <c r="H5102" s="136" t="n">
        <v>9037.60760374275</v>
      </c>
      <c r="I5102" s="137" t="n">
        <v>4218000.37864163</v>
      </c>
      <c r="J5102" s="138" t="str">
        <f>IF(I5102&gt;0,H5102/I5102,0)</f>
      </c>
      <c r="K5102" s="139" t="str">
        <f>1-EXP(-J5102)</f>
      </c>
      <c r="L5102" s="140" t="str">
        <f>IF(G5102=30,1,M5101)</f>
      </c>
      <c r="M5102" s="141" t="str">
        <f>L5102*(1-K5102)</f>
      </c>
    </row>
    <row r="5103">
      <c r="A5103" t="s">
        <v>148</v>
      </c>
      <c r="B5103" t="s">
        <v>172</v>
      </c>
      <c r="C5103" s="4" t="s">
        <v>173</v>
      </c>
      <c r="D5103" t="s">
        <v>166</v>
      </c>
      <c r="E5103" t="s">
        <v>451</v>
      </c>
      <c r="F5103" s="134" t="n">
        <v>2048</v>
      </c>
      <c r="G5103" s="135" t="n">
        <v>51</v>
      </c>
      <c r="H5103" s="136" t="n">
        <v>10377.6223958509</v>
      </c>
      <c r="I5103" s="137" t="n">
        <v>4331858.07839988</v>
      </c>
      <c r="J5103" s="138" t="str">
        <f>IF(I5103&gt;0,H5103/I5103,0)</f>
      </c>
      <c r="K5103" s="139" t="str">
        <f>1-EXP(-J5103)</f>
      </c>
      <c r="L5103" s="140" t="str">
        <f>IF(G5103=30,1,M5102)</f>
      </c>
      <c r="M5103" s="141" t="str">
        <f>L5103*(1-K5103)</f>
      </c>
    </row>
    <row r="5104">
      <c r="A5104" t="s">
        <v>148</v>
      </c>
      <c r="B5104" t="s">
        <v>172</v>
      </c>
      <c r="C5104" s="4" t="s">
        <v>173</v>
      </c>
      <c r="D5104" t="s">
        <v>166</v>
      </c>
      <c r="E5104" t="s">
        <v>451</v>
      </c>
      <c r="F5104" s="134" t="n">
        <v>2048</v>
      </c>
      <c r="G5104" s="135" t="n">
        <v>52</v>
      </c>
      <c r="H5104" s="136" t="n">
        <v>11193.9038746533</v>
      </c>
      <c r="I5104" s="137" t="n">
        <v>4273301.56655483</v>
      </c>
      <c r="J5104" s="138" t="str">
        <f>IF(I5104&gt;0,H5104/I5104,0)</f>
      </c>
      <c r="K5104" s="139" t="str">
        <f>1-EXP(-J5104)</f>
      </c>
      <c r="L5104" s="140" t="str">
        <f>IF(G5104=30,1,M5103)</f>
      </c>
      <c r="M5104" s="141" t="str">
        <f>L5104*(1-K5104)</f>
      </c>
    </row>
    <row r="5105">
      <c r="A5105" t="s">
        <v>148</v>
      </c>
      <c r="B5105" t="s">
        <v>172</v>
      </c>
      <c r="C5105" s="4" t="s">
        <v>173</v>
      </c>
      <c r="D5105" t="s">
        <v>166</v>
      </c>
      <c r="E5105" t="s">
        <v>451</v>
      </c>
      <c r="F5105" s="134" t="n">
        <v>2048</v>
      </c>
      <c r="G5105" s="135" t="n">
        <v>53</v>
      </c>
      <c r="H5105" s="136" t="n">
        <v>11959.1078143499</v>
      </c>
      <c r="I5105" s="137" t="n">
        <v>4184737.73373465</v>
      </c>
      <c r="J5105" s="138" t="str">
        <f>IF(I5105&gt;0,H5105/I5105,0)</f>
      </c>
      <c r="K5105" s="139" t="str">
        <f>1-EXP(-J5105)</f>
      </c>
      <c r="L5105" s="140" t="str">
        <f>IF(G5105=30,1,M5104)</f>
      </c>
      <c r="M5105" s="141" t="str">
        <f>L5105*(1-K5105)</f>
      </c>
    </row>
    <row r="5106">
      <c r="A5106" t="s">
        <v>148</v>
      </c>
      <c r="B5106" t="s">
        <v>172</v>
      </c>
      <c r="C5106" s="4" t="s">
        <v>173</v>
      </c>
      <c r="D5106" t="s">
        <v>166</v>
      </c>
      <c r="E5106" t="s">
        <v>451</v>
      </c>
      <c r="F5106" s="134" t="n">
        <v>2048</v>
      </c>
      <c r="G5106" s="135" t="n">
        <v>54</v>
      </c>
      <c r="H5106" s="136" t="n">
        <v>12789.525046712</v>
      </c>
      <c r="I5106" s="137" t="n">
        <v>4109744.32629965</v>
      </c>
      <c r="J5106" s="138" t="str">
        <f>IF(I5106&gt;0,H5106/I5106,0)</f>
      </c>
      <c r="K5106" s="139" t="str">
        <f>1-EXP(-J5106)</f>
      </c>
      <c r="L5106" s="140" t="str">
        <f>IF(G5106=30,1,M5105)</f>
      </c>
      <c r="M5106" s="141" t="str">
        <f>L5106*(1-K5106)</f>
      </c>
    </row>
    <row r="5107">
      <c r="A5107" t="s">
        <v>148</v>
      </c>
      <c r="B5107" t="s">
        <v>172</v>
      </c>
      <c r="C5107" s="4" t="s">
        <v>173</v>
      </c>
      <c r="D5107" t="s">
        <v>166</v>
      </c>
      <c r="E5107" t="s">
        <v>451</v>
      </c>
      <c r="F5107" s="134" t="n">
        <v>2048</v>
      </c>
      <c r="G5107" s="135" t="n">
        <v>55</v>
      </c>
      <c r="H5107" s="136" t="n">
        <v>13403.819945604</v>
      </c>
      <c r="I5107" s="137" t="n">
        <v>4036732.27159378</v>
      </c>
      <c r="J5107" s="138" t="str">
        <f>IF(I5107&gt;0,H5107/I5107,0)</f>
      </c>
      <c r="K5107" s="139" t="str">
        <f>1-EXP(-J5107)</f>
      </c>
      <c r="L5107" s="140" t="str">
        <f>IF(G5107=30,1,M5106)</f>
      </c>
      <c r="M5107" s="141" t="str">
        <f>L5107*(1-K5107)</f>
      </c>
    </row>
    <row r="5108">
      <c r="A5108" t="s">
        <v>148</v>
      </c>
      <c r="B5108" t="s">
        <v>172</v>
      </c>
      <c r="C5108" s="4" t="s">
        <v>173</v>
      </c>
      <c r="D5108" t="s">
        <v>166</v>
      </c>
      <c r="E5108" t="s">
        <v>451</v>
      </c>
      <c r="F5108" s="134" t="n">
        <v>2048</v>
      </c>
      <c r="G5108" s="135" t="n">
        <v>56</v>
      </c>
      <c r="H5108" s="136" t="n">
        <v>14576.1736247213</v>
      </c>
      <c r="I5108" s="137" t="n">
        <v>4047389.16604592</v>
      </c>
      <c r="J5108" s="138" t="str">
        <f>IF(I5108&gt;0,H5108/I5108,0)</f>
      </c>
      <c r="K5108" s="139" t="str">
        <f>1-EXP(-J5108)</f>
      </c>
      <c r="L5108" s="140" t="str">
        <f>IF(G5108=30,1,M5107)</f>
      </c>
      <c r="M5108" s="141" t="str">
        <f>L5108*(1-K5108)</f>
      </c>
    </row>
    <row r="5109">
      <c r="A5109" t="s">
        <v>148</v>
      </c>
      <c r="B5109" t="s">
        <v>172</v>
      </c>
      <c r="C5109" s="4" t="s">
        <v>173</v>
      </c>
      <c r="D5109" t="s">
        <v>166</v>
      </c>
      <c r="E5109" t="s">
        <v>451</v>
      </c>
      <c r="F5109" s="134" t="n">
        <v>2048</v>
      </c>
      <c r="G5109" s="135" t="n">
        <v>57</v>
      </c>
      <c r="H5109" s="136" t="n">
        <v>15848.4809486591</v>
      </c>
      <c r="I5109" s="137" t="n">
        <v>4037024.1558799</v>
      </c>
      <c r="J5109" s="138" t="str">
        <f>IF(I5109&gt;0,H5109/I5109,0)</f>
      </c>
      <c r="K5109" s="139" t="str">
        <f>1-EXP(-J5109)</f>
      </c>
      <c r="L5109" s="140" t="str">
        <f>IF(G5109=30,1,M5108)</f>
      </c>
      <c r="M5109" s="141" t="str">
        <f>L5109*(1-K5109)</f>
      </c>
    </row>
    <row r="5110">
      <c r="A5110" t="s">
        <v>148</v>
      </c>
      <c r="B5110" t="s">
        <v>172</v>
      </c>
      <c r="C5110" s="4" t="s">
        <v>173</v>
      </c>
      <c r="D5110" t="s">
        <v>166</v>
      </c>
      <c r="E5110" t="s">
        <v>451</v>
      </c>
      <c r="F5110" s="134" t="n">
        <v>2048</v>
      </c>
      <c r="G5110" s="135" t="n">
        <v>58</v>
      </c>
      <c r="H5110" s="136" t="n">
        <v>23047.5773727979</v>
      </c>
      <c r="I5110" s="137" t="n">
        <v>5935639.78400843</v>
      </c>
      <c r="J5110" s="138" t="str">
        <f>IF(I5110&gt;0,H5110/I5110,0)</f>
      </c>
      <c r="K5110" s="139" t="str">
        <f>1-EXP(-J5110)</f>
      </c>
      <c r="L5110" s="140" t="str">
        <f>IF(G5110=30,1,M5109)</f>
      </c>
      <c r="M5110" s="141" t="str">
        <f>L5110*(1-K5110)</f>
      </c>
    </row>
    <row r="5111">
      <c r="A5111" t="s">
        <v>148</v>
      </c>
      <c r="B5111" t="s">
        <v>172</v>
      </c>
      <c r="C5111" s="4" t="s">
        <v>173</v>
      </c>
      <c r="D5111" t="s">
        <v>166</v>
      </c>
      <c r="E5111" t="s">
        <v>451</v>
      </c>
      <c r="F5111" s="134" t="n">
        <v>2048</v>
      </c>
      <c r="G5111" s="135" t="n">
        <v>59</v>
      </c>
      <c r="H5111" s="136" t="n">
        <v>18481.5123377884</v>
      </c>
      <c r="I5111" s="137" t="n">
        <v>3937824.53889485</v>
      </c>
      <c r="J5111" s="138" t="str">
        <f>IF(I5111&gt;0,H5111/I5111,0)</f>
      </c>
      <c r="K5111" s="139" t="str">
        <f>1-EXP(-J5111)</f>
      </c>
      <c r="L5111" s="140" t="str">
        <f>IF(G5111=30,1,M5110)</f>
      </c>
      <c r="M5111" s="141" t="str">
        <f>L5111*(1-K5111)</f>
      </c>
    </row>
    <row r="5112">
      <c r="A5112" t="s">
        <v>148</v>
      </c>
      <c r="B5112" t="s">
        <v>172</v>
      </c>
      <c r="C5112" s="4" t="s">
        <v>173</v>
      </c>
      <c r="D5112" t="s">
        <v>166</v>
      </c>
      <c r="E5112" t="s">
        <v>451</v>
      </c>
      <c r="F5112" s="134" t="n">
        <v>2048</v>
      </c>
      <c r="G5112" s="135" t="n">
        <v>60</v>
      </c>
      <c r="H5112" s="136" t="n">
        <v>19663.264972778</v>
      </c>
      <c r="I5112" s="137" t="n">
        <v>3888080.25221311</v>
      </c>
      <c r="J5112" s="138" t="str">
        <f>IF(I5112&gt;0,H5112/I5112,0)</f>
      </c>
      <c r="K5112" s="139" t="str">
        <f>1-EXP(-J5112)</f>
      </c>
      <c r="L5112" s="140" t="str">
        <f>IF(G5112=30,1,M5111)</f>
      </c>
      <c r="M5112" s="141" t="str">
        <f>L5112*(1-K5112)</f>
      </c>
    </row>
    <row r="5113">
      <c r="A5113" t="s">
        <v>148</v>
      </c>
      <c r="B5113" t="s">
        <v>172</v>
      </c>
      <c r="C5113" s="4" t="s">
        <v>173</v>
      </c>
      <c r="D5113" t="s">
        <v>166</v>
      </c>
      <c r="E5113" t="s">
        <v>451</v>
      </c>
      <c r="F5113" s="134" t="n">
        <v>2048</v>
      </c>
      <c r="G5113" s="135" t="n">
        <v>61</v>
      </c>
      <c r="H5113" s="136" t="n">
        <v>20738.5082193964</v>
      </c>
      <c r="I5113" s="137" t="n">
        <v>3732303.2102878</v>
      </c>
      <c r="J5113" s="138" t="str">
        <f>IF(I5113&gt;0,H5113/I5113,0)</f>
      </c>
      <c r="K5113" s="139" t="str">
        <f>1-EXP(-J5113)</f>
      </c>
      <c r="L5113" s="140" t="str">
        <f>IF(G5113=30,1,M5112)</f>
      </c>
      <c r="M5113" s="141" t="str">
        <f>L5113*(1-K5113)</f>
      </c>
    </row>
    <row r="5114">
      <c r="A5114" t="s">
        <v>148</v>
      </c>
      <c r="B5114" t="s">
        <v>172</v>
      </c>
      <c r="C5114" s="4" t="s">
        <v>173</v>
      </c>
      <c r="D5114" t="s">
        <v>166</v>
      </c>
      <c r="E5114" t="s">
        <v>451</v>
      </c>
      <c r="F5114" s="134" t="n">
        <v>2048</v>
      </c>
      <c r="G5114" s="135" t="n">
        <v>62</v>
      </c>
      <c r="H5114" s="136" t="n">
        <v>22346.7953265815</v>
      </c>
      <c r="I5114" s="137" t="n">
        <v>3661950.5475191</v>
      </c>
      <c r="J5114" s="138" t="str">
        <f>IF(I5114&gt;0,H5114/I5114,0)</f>
      </c>
      <c r="K5114" s="139" t="str">
        <f>1-EXP(-J5114)</f>
      </c>
      <c r="L5114" s="140" t="str">
        <f>IF(G5114=30,1,M5113)</f>
      </c>
      <c r="M5114" s="141" t="str">
        <f>L5114*(1-K5114)</f>
      </c>
    </row>
    <row r="5115">
      <c r="A5115" t="s">
        <v>148</v>
      </c>
      <c r="B5115" t="s">
        <v>172</v>
      </c>
      <c r="C5115" s="4" t="s">
        <v>173</v>
      </c>
      <c r="D5115" t="s">
        <v>166</v>
      </c>
      <c r="E5115" t="s">
        <v>451</v>
      </c>
      <c r="F5115" s="134" t="n">
        <v>2048</v>
      </c>
      <c r="G5115" s="135" t="n">
        <v>63</v>
      </c>
      <c r="H5115" s="136" t="n">
        <v>24601.9002720906</v>
      </c>
      <c r="I5115" s="137" t="n">
        <v>3670236.52272414</v>
      </c>
      <c r="J5115" s="138" t="str">
        <f>IF(I5115&gt;0,H5115/I5115,0)</f>
      </c>
      <c r="K5115" s="139" t="str">
        <f>1-EXP(-J5115)</f>
      </c>
      <c r="L5115" s="140" t="str">
        <f>IF(G5115=30,1,M5114)</f>
      </c>
      <c r="M5115" s="141" t="str">
        <f>L5115*(1-K5115)</f>
      </c>
    </row>
    <row r="5116">
      <c r="A5116" t="s">
        <v>148</v>
      </c>
      <c r="B5116" t="s">
        <v>172</v>
      </c>
      <c r="C5116" s="4" t="s">
        <v>173</v>
      </c>
      <c r="D5116" t="s">
        <v>166</v>
      </c>
      <c r="E5116" t="s">
        <v>451</v>
      </c>
      <c r="F5116" s="134" t="n">
        <v>2048</v>
      </c>
      <c r="G5116" s="135" t="n">
        <v>64</v>
      </c>
      <c r="H5116" s="136" t="n">
        <v>27194.1125673503</v>
      </c>
      <c r="I5116" s="137" t="n">
        <v>3695039.31212848</v>
      </c>
      <c r="J5116" s="138" t="str">
        <f>IF(I5116&gt;0,H5116/I5116,0)</f>
      </c>
      <c r="K5116" s="139" t="str">
        <f>1-EXP(-J5116)</f>
      </c>
      <c r="L5116" s="140" t="str">
        <f>IF(G5116=30,1,M5115)</f>
      </c>
      <c r="M5116" s="141" t="str">
        <f>L5116*(1-K5116)</f>
      </c>
    </row>
    <row r="5117">
      <c r="A5117" t="s">
        <v>148</v>
      </c>
      <c r="B5117" t="s">
        <v>172</v>
      </c>
      <c r="C5117" s="4" t="s">
        <v>173</v>
      </c>
      <c r="D5117" t="s">
        <v>166</v>
      </c>
      <c r="E5117" t="s">
        <v>451</v>
      </c>
      <c r="F5117" s="134" t="n">
        <v>2048</v>
      </c>
      <c r="G5117" s="135" t="n">
        <v>65</v>
      </c>
      <c r="H5117" s="136" t="n">
        <v>27808.1465519256</v>
      </c>
      <c r="I5117" s="137" t="n">
        <v>3621450.93520635</v>
      </c>
      <c r="J5117" s="138" t="str">
        <f>IF(I5117&gt;0,H5117/I5117,0)</f>
      </c>
      <c r="K5117" s="139" t="str">
        <f>1-EXP(-J5117)</f>
      </c>
      <c r="L5117" s="140" t="str">
        <f>IF(G5117=30,1,M5116)</f>
      </c>
      <c r="M5117" s="141" t="str">
        <f>L5117*(1-K5117)</f>
      </c>
    </row>
    <row r="5118">
      <c r="A5118" t="s">
        <v>148</v>
      </c>
      <c r="B5118" t="s">
        <v>172</v>
      </c>
      <c r="C5118" s="4" t="s">
        <v>173</v>
      </c>
      <c r="D5118" t="s">
        <v>166</v>
      </c>
      <c r="E5118" t="s">
        <v>451</v>
      </c>
      <c r="F5118" s="134" t="n">
        <v>2048</v>
      </c>
      <c r="G5118" s="135" t="n">
        <v>66</v>
      </c>
      <c r="H5118" s="136" t="n">
        <v>29105.7492787777</v>
      </c>
      <c r="I5118" s="137" t="n">
        <v>3450627.70525105</v>
      </c>
      <c r="J5118" s="138" t="str">
        <f>IF(I5118&gt;0,H5118/I5118,0)</f>
      </c>
      <c r="K5118" s="139" t="str">
        <f>1-EXP(-J5118)</f>
      </c>
      <c r="L5118" s="140" t="str">
        <f>IF(G5118=30,1,M5117)</f>
      </c>
      <c r="M5118" s="141" t="str">
        <f>L5118*(1-K5118)</f>
      </c>
    </row>
    <row r="5119">
      <c r="A5119" t="s">
        <v>148</v>
      </c>
      <c r="B5119" t="s">
        <v>172</v>
      </c>
      <c r="C5119" s="4" t="s">
        <v>173</v>
      </c>
      <c r="D5119" t="s">
        <v>166</v>
      </c>
      <c r="E5119" t="s">
        <v>451</v>
      </c>
      <c r="F5119" s="134" t="n">
        <v>2048</v>
      </c>
      <c r="G5119" s="135" t="n">
        <v>67</v>
      </c>
      <c r="H5119" s="136" t="n">
        <v>30865.4006448627</v>
      </c>
      <c r="I5119" s="137" t="n">
        <v>3330032.41155795</v>
      </c>
      <c r="J5119" s="138" t="str">
        <f>IF(I5119&gt;0,H5119/I5119,0)</f>
      </c>
      <c r="K5119" s="139" t="str">
        <f>1-EXP(-J5119)</f>
      </c>
      <c r="L5119" s="140" t="str">
        <f>IF(G5119=30,1,M5118)</f>
      </c>
      <c r="M5119" s="141" t="str">
        <f>L5119*(1-K5119)</f>
      </c>
    </row>
    <row r="5120">
      <c r="A5120" t="s">
        <v>148</v>
      </c>
      <c r="B5120" t="s">
        <v>172</v>
      </c>
      <c r="C5120" s="4" t="s">
        <v>173</v>
      </c>
      <c r="D5120" t="s">
        <v>166</v>
      </c>
      <c r="E5120" t="s">
        <v>451</v>
      </c>
      <c r="F5120" s="134" t="n">
        <v>2048</v>
      </c>
      <c r="G5120" s="135" t="n">
        <v>68</v>
      </c>
      <c r="H5120" s="136" t="n">
        <v>32817.0877345834</v>
      </c>
      <c r="I5120" s="137" t="n">
        <v>3219718.54120541</v>
      </c>
      <c r="J5120" s="138" t="str">
        <f>IF(I5120&gt;0,H5120/I5120,0)</f>
      </c>
      <c r="K5120" s="139" t="str">
        <f>1-EXP(-J5120)</f>
      </c>
      <c r="L5120" s="140" t="str">
        <f>IF(G5120=30,1,M5119)</f>
      </c>
      <c r="M5120" s="141" t="str">
        <f>L5120*(1-K5120)</f>
      </c>
    </row>
    <row r="5121">
      <c r="A5121" t="s">
        <v>148</v>
      </c>
      <c r="B5121" t="s">
        <v>172</v>
      </c>
      <c r="C5121" s="4" t="s">
        <v>173</v>
      </c>
      <c r="D5121" t="s">
        <v>166</v>
      </c>
      <c r="E5121" t="s">
        <v>451</v>
      </c>
      <c r="F5121" s="134" t="n">
        <v>2048</v>
      </c>
      <c r="G5121" s="135" t="n">
        <v>69</v>
      </c>
      <c r="H5121" s="136" t="n">
        <v>34804.3143229074</v>
      </c>
      <c r="I5121" s="137" t="n">
        <v>3102109.34548978</v>
      </c>
      <c r="J5121" s="138" t="str">
        <f>IF(I5121&gt;0,H5121/I5121,0)</f>
      </c>
      <c r="K5121" s="139" t="str">
        <f>1-EXP(-J5121)</f>
      </c>
      <c r="L5121" s="140" t="str">
        <f>IF(G5121=30,1,M5120)</f>
      </c>
      <c r="M5121" s="141" t="str">
        <f>L5121*(1-K5121)</f>
      </c>
    </row>
    <row r="5122">
      <c r="A5122" t="s">
        <v>148</v>
      </c>
      <c r="B5122" t="s">
        <v>172</v>
      </c>
      <c r="C5122" s="4" t="s">
        <v>173</v>
      </c>
      <c r="D5122" t="s">
        <v>166</v>
      </c>
      <c r="E5122" t="s">
        <v>451</v>
      </c>
      <c r="F5122" s="134" t="n">
        <v>2049</v>
      </c>
      <c r="G5122" s="135" t="n">
        <v>30</v>
      </c>
      <c r="H5122" s="136" t="n">
        <v>598.973270721741</v>
      </c>
      <c r="I5122" s="137" t="n">
        <v>4266618.14616784</v>
      </c>
      <c r="J5122" s="138" t="str">
        <f>IF(I5122&gt;0,H5122/I5122,0)</f>
      </c>
      <c r="K5122" s="139" t="str">
        <f>1-EXP(-J5122)</f>
      </c>
      <c r="L5122" s="140" t="str">
        <f>IF(G5122=30,1,M5121)</f>
      </c>
      <c r="M5122" s="141" t="str">
        <f>L5122*(1-K5122)</f>
      </c>
    </row>
    <row r="5123">
      <c r="A5123" t="s">
        <v>148</v>
      </c>
      <c r="B5123" t="s">
        <v>172</v>
      </c>
      <c r="C5123" s="4" t="s">
        <v>173</v>
      </c>
      <c r="D5123" t="s">
        <v>166</v>
      </c>
      <c r="E5123" t="s">
        <v>451</v>
      </c>
      <c r="F5123" s="134" t="n">
        <v>2049</v>
      </c>
      <c r="G5123" s="135" t="n">
        <v>31</v>
      </c>
      <c r="H5123" s="136" t="n">
        <v>824.442860891139</v>
      </c>
      <c r="I5123" s="137" t="n">
        <v>4270736.70503055</v>
      </c>
      <c r="J5123" s="138" t="str">
        <f>IF(I5123&gt;0,H5123/I5123,0)</f>
      </c>
      <c r="K5123" s="139" t="str">
        <f>1-EXP(-J5123)</f>
      </c>
      <c r="L5123" s="140" t="str">
        <f>IF(G5123=30,1,M5122)</f>
      </c>
      <c r="M5123" s="141" t="str">
        <f>L5123*(1-K5123)</f>
      </c>
    </row>
    <row r="5124">
      <c r="A5124" t="s">
        <v>148</v>
      </c>
      <c r="B5124" t="s">
        <v>172</v>
      </c>
      <c r="C5124" s="4" t="s">
        <v>173</v>
      </c>
      <c r="D5124" t="s">
        <v>166</v>
      </c>
      <c r="E5124" t="s">
        <v>451</v>
      </c>
      <c r="F5124" s="134" t="n">
        <v>2049</v>
      </c>
      <c r="G5124" s="135" t="n">
        <v>32</v>
      </c>
      <c r="H5124" s="136" t="n">
        <v>878.452122383394</v>
      </c>
      <c r="I5124" s="137" t="n">
        <v>4311302.36000449</v>
      </c>
      <c r="J5124" s="138" t="str">
        <f>IF(I5124&gt;0,H5124/I5124,0)</f>
      </c>
      <c r="K5124" s="139" t="str">
        <f>1-EXP(-J5124)</f>
      </c>
      <c r="L5124" s="140" t="str">
        <f>IF(G5124=30,1,M5123)</f>
      </c>
      <c r="M5124" s="141" t="str">
        <f>L5124*(1-K5124)</f>
      </c>
    </row>
    <row r="5125">
      <c r="A5125" t="s">
        <v>148</v>
      </c>
      <c r="B5125" t="s">
        <v>172</v>
      </c>
      <c r="C5125" s="4" t="s">
        <v>173</v>
      </c>
      <c r="D5125" t="s">
        <v>166</v>
      </c>
      <c r="E5125" t="s">
        <v>451</v>
      </c>
      <c r="F5125" s="134" t="n">
        <v>2049</v>
      </c>
      <c r="G5125" s="135" t="n">
        <v>33</v>
      </c>
      <c r="H5125" s="136" t="n">
        <v>1023.65094018575</v>
      </c>
      <c r="I5125" s="137" t="n">
        <v>4573308.1092879</v>
      </c>
      <c r="J5125" s="138" t="str">
        <f>IF(I5125&gt;0,H5125/I5125,0)</f>
      </c>
      <c r="K5125" s="139" t="str">
        <f>1-EXP(-J5125)</f>
      </c>
      <c r="L5125" s="140" t="str">
        <f>IF(G5125=30,1,M5124)</f>
      </c>
      <c r="M5125" s="141" t="str">
        <f>L5125*(1-K5125)</f>
      </c>
    </row>
    <row r="5126">
      <c r="A5126" t="s">
        <v>148</v>
      </c>
      <c r="B5126" t="s">
        <v>172</v>
      </c>
      <c r="C5126" s="4" t="s">
        <v>173</v>
      </c>
      <c r="D5126" t="s">
        <v>166</v>
      </c>
      <c r="E5126" t="s">
        <v>451</v>
      </c>
      <c r="F5126" s="134" t="n">
        <v>2049</v>
      </c>
      <c r="G5126" s="135" t="n">
        <v>34</v>
      </c>
      <c r="H5126" s="136" t="n">
        <v>1136.89032680465</v>
      </c>
      <c r="I5126" s="137" t="n">
        <v>4621502.4110598</v>
      </c>
      <c r="J5126" s="138" t="str">
        <f>IF(I5126&gt;0,H5126/I5126,0)</f>
      </c>
      <c r="K5126" s="139" t="str">
        <f>1-EXP(-J5126)</f>
      </c>
      <c r="L5126" s="140" t="str">
        <f>IF(G5126=30,1,M5125)</f>
      </c>
      <c r="M5126" s="141" t="str">
        <f>L5126*(1-K5126)</f>
      </c>
    </row>
    <row r="5127">
      <c r="A5127" t="s">
        <v>148</v>
      </c>
      <c r="B5127" t="s">
        <v>172</v>
      </c>
      <c r="C5127" s="4" t="s">
        <v>173</v>
      </c>
      <c r="D5127" t="s">
        <v>166</v>
      </c>
      <c r="E5127" t="s">
        <v>451</v>
      </c>
      <c r="F5127" s="134" t="n">
        <v>2049</v>
      </c>
      <c r="G5127" s="135" t="n">
        <v>35</v>
      </c>
      <c r="H5127" s="136" t="n">
        <v>1489.98265830166</v>
      </c>
      <c r="I5127" s="137" t="n">
        <v>4687077.85364121</v>
      </c>
      <c r="J5127" s="138" t="str">
        <f>IF(I5127&gt;0,H5127/I5127,0)</f>
      </c>
      <c r="K5127" s="139" t="str">
        <f>1-EXP(-J5127)</f>
      </c>
      <c r="L5127" s="140" t="str">
        <f>IF(G5127=30,1,M5126)</f>
      </c>
      <c r="M5127" s="141" t="str">
        <f>L5127*(1-K5127)</f>
      </c>
    </row>
    <row r="5128">
      <c r="A5128" t="s">
        <v>148</v>
      </c>
      <c r="B5128" t="s">
        <v>172</v>
      </c>
      <c r="C5128" s="4" t="s">
        <v>173</v>
      </c>
      <c r="D5128" t="s">
        <v>166</v>
      </c>
      <c r="E5128" t="s">
        <v>451</v>
      </c>
      <c r="F5128" s="134" t="n">
        <v>2049</v>
      </c>
      <c r="G5128" s="135" t="n">
        <v>36</v>
      </c>
      <c r="H5128" s="136" t="n">
        <v>1793.91200263978</v>
      </c>
      <c r="I5128" s="137" t="n">
        <v>4753558.81147697</v>
      </c>
      <c r="J5128" s="138" t="str">
        <f>IF(I5128&gt;0,H5128/I5128,0)</f>
      </c>
      <c r="K5128" s="139" t="str">
        <f>1-EXP(-J5128)</f>
      </c>
      <c r="L5128" s="140" t="str">
        <f>IF(G5128=30,1,M5127)</f>
      </c>
      <c r="M5128" s="141" t="str">
        <f>L5128*(1-K5128)</f>
      </c>
    </row>
    <row r="5129">
      <c r="A5129" t="s">
        <v>148</v>
      </c>
      <c r="B5129" t="s">
        <v>172</v>
      </c>
      <c r="C5129" s="4" t="s">
        <v>173</v>
      </c>
      <c r="D5129" t="s">
        <v>166</v>
      </c>
      <c r="E5129" t="s">
        <v>451</v>
      </c>
      <c r="F5129" s="134" t="n">
        <v>2049</v>
      </c>
      <c r="G5129" s="135" t="n">
        <v>37</v>
      </c>
      <c r="H5129" s="136" t="n">
        <v>2023.24223621096</v>
      </c>
      <c r="I5129" s="137" t="n">
        <v>4863943.81217393</v>
      </c>
      <c r="J5129" s="138" t="str">
        <f>IF(I5129&gt;0,H5129/I5129,0)</f>
      </c>
      <c r="K5129" s="139" t="str">
        <f>1-EXP(-J5129)</f>
      </c>
      <c r="L5129" s="140" t="str">
        <f>IF(G5129=30,1,M5128)</f>
      </c>
      <c r="M5129" s="141" t="str">
        <f>L5129*(1-K5129)</f>
      </c>
    </row>
    <row r="5130">
      <c r="A5130" t="s">
        <v>148</v>
      </c>
      <c r="B5130" t="s">
        <v>172</v>
      </c>
      <c r="C5130" s="4" t="s">
        <v>173</v>
      </c>
      <c r="D5130" t="s">
        <v>166</v>
      </c>
      <c r="E5130" t="s">
        <v>451</v>
      </c>
      <c r="F5130" s="134" t="n">
        <v>2049</v>
      </c>
      <c r="G5130" s="135" t="n">
        <v>38</v>
      </c>
      <c r="H5130" s="136" t="n">
        <v>2168.37653158613</v>
      </c>
      <c r="I5130" s="137" t="n">
        <v>4834048.71265962</v>
      </c>
      <c r="J5130" s="138" t="str">
        <f>IF(I5130&gt;0,H5130/I5130,0)</f>
      </c>
      <c r="K5130" s="139" t="str">
        <f>1-EXP(-J5130)</f>
      </c>
      <c r="L5130" s="140" t="str">
        <f>IF(G5130=30,1,M5129)</f>
      </c>
      <c r="M5130" s="141" t="str">
        <f>L5130*(1-K5130)</f>
      </c>
    </row>
    <row r="5131">
      <c r="A5131" t="s">
        <v>148</v>
      </c>
      <c r="B5131" t="s">
        <v>172</v>
      </c>
      <c r="C5131" s="4" t="s">
        <v>173</v>
      </c>
      <c r="D5131" t="s">
        <v>166</v>
      </c>
      <c r="E5131" t="s">
        <v>451</v>
      </c>
      <c r="F5131" s="134" t="n">
        <v>2049</v>
      </c>
      <c r="G5131" s="135" t="n">
        <v>39</v>
      </c>
      <c r="H5131" s="136" t="n">
        <v>2279.78189273078</v>
      </c>
      <c r="I5131" s="137" t="n">
        <v>4698976.3601807</v>
      </c>
      <c r="J5131" s="138" t="str">
        <f>IF(I5131&gt;0,H5131/I5131,0)</f>
      </c>
      <c r="K5131" s="139" t="str">
        <f>1-EXP(-J5131)</f>
      </c>
      <c r="L5131" s="140" t="str">
        <f>IF(G5131=30,1,M5130)</f>
      </c>
      <c r="M5131" s="141" t="str">
        <f>L5131*(1-K5131)</f>
      </c>
    </row>
    <row r="5132">
      <c r="A5132" t="s">
        <v>148</v>
      </c>
      <c r="B5132" t="s">
        <v>172</v>
      </c>
      <c r="C5132" s="4" t="s">
        <v>173</v>
      </c>
      <c r="D5132" t="s">
        <v>166</v>
      </c>
      <c r="E5132" t="s">
        <v>451</v>
      </c>
      <c r="F5132" s="134" t="n">
        <v>2049</v>
      </c>
      <c r="G5132" s="135" t="n">
        <v>40</v>
      </c>
      <c r="H5132" s="136" t="n">
        <v>3012.18912012996</v>
      </c>
      <c r="I5132" s="137" t="n">
        <v>4625928.73346639</v>
      </c>
      <c r="J5132" s="138" t="str">
        <f>IF(I5132&gt;0,H5132/I5132,0)</f>
      </c>
      <c r="K5132" s="139" t="str">
        <f>1-EXP(-J5132)</f>
      </c>
      <c r="L5132" s="140" t="str">
        <f>IF(G5132=30,1,M5131)</f>
      </c>
      <c r="M5132" s="141" t="str">
        <f>L5132*(1-K5132)</f>
      </c>
    </row>
    <row r="5133">
      <c r="A5133" t="s">
        <v>148</v>
      </c>
      <c r="B5133" t="s">
        <v>172</v>
      </c>
      <c r="C5133" s="4" t="s">
        <v>173</v>
      </c>
      <c r="D5133" t="s">
        <v>166</v>
      </c>
      <c r="E5133" t="s">
        <v>451</v>
      </c>
      <c r="F5133" s="134" t="n">
        <v>2049</v>
      </c>
      <c r="G5133" s="135" t="n">
        <v>41</v>
      </c>
      <c r="H5133" s="136" t="n">
        <v>3372.16315442813</v>
      </c>
      <c r="I5133" s="137" t="n">
        <v>4579568.1774888</v>
      </c>
      <c r="J5133" s="138" t="str">
        <f>IF(I5133&gt;0,H5133/I5133,0)</f>
      </c>
      <c r="K5133" s="139" t="str">
        <f>1-EXP(-J5133)</f>
      </c>
      <c r="L5133" s="140" t="str">
        <f>IF(G5133=30,1,M5132)</f>
      </c>
      <c r="M5133" s="141" t="str">
        <f>L5133*(1-K5133)</f>
      </c>
    </row>
    <row r="5134">
      <c r="A5134" t="s">
        <v>148</v>
      </c>
      <c r="B5134" t="s">
        <v>172</v>
      </c>
      <c r="C5134" s="4" t="s">
        <v>173</v>
      </c>
      <c r="D5134" t="s">
        <v>166</v>
      </c>
      <c r="E5134" t="s">
        <v>451</v>
      </c>
      <c r="F5134" s="134" t="n">
        <v>2049</v>
      </c>
      <c r="G5134" s="135" t="n">
        <v>42</v>
      </c>
      <c r="H5134" s="136" t="n">
        <v>3737.24725837838</v>
      </c>
      <c r="I5134" s="137" t="n">
        <v>4600365.92391654</v>
      </c>
      <c r="J5134" s="138" t="str">
        <f>IF(I5134&gt;0,H5134/I5134,0)</f>
      </c>
      <c r="K5134" s="139" t="str">
        <f>1-EXP(-J5134)</f>
      </c>
      <c r="L5134" s="140" t="str">
        <f>IF(G5134=30,1,M5133)</f>
      </c>
      <c r="M5134" s="141" t="str">
        <f>L5134*(1-K5134)</f>
      </c>
    </row>
    <row r="5135">
      <c r="A5135" t="s">
        <v>148</v>
      </c>
      <c r="B5135" t="s">
        <v>172</v>
      </c>
      <c r="C5135" s="4" t="s">
        <v>173</v>
      </c>
      <c r="D5135" t="s">
        <v>166</v>
      </c>
      <c r="E5135" t="s">
        <v>451</v>
      </c>
      <c r="F5135" s="134" t="n">
        <v>2049</v>
      </c>
      <c r="G5135" s="135" t="n">
        <v>43</v>
      </c>
      <c r="H5135" s="136" t="n">
        <v>3985.59414758348</v>
      </c>
      <c r="I5135" s="137" t="n">
        <v>4513601.96625334</v>
      </c>
      <c r="J5135" s="138" t="str">
        <f>IF(I5135&gt;0,H5135/I5135,0)</f>
      </c>
      <c r="K5135" s="139" t="str">
        <f>1-EXP(-J5135)</f>
      </c>
      <c r="L5135" s="140" t="str">
        <f>IF(G5135=30,1,M5134)</f>
      </c>
      <c r="M5135" s="141" t="str">
        <f>L5135*(1-K5135)</f>
      </c>
    </row>
    <row r="5136">
      <c r="A5136" t="s">
        <v>148</v>
      </c>
      <c r="B5136" t="s">
        <v>172</v>
      </c>
      <c r="C5136" s="4" t="s">
        <v>173</v>
      </c>
      <c r="D5136" t="s">
        <v>166</v>
      </c>
      <c r="E5136" t="s">
        <v>451</v>
      </c>
      <c r="F5136" s="134" t="n">
        <v>2049</v>
      </c>
      <c r="G5136" s="135" t="n">
        <v>44</v>
      </c>
      <c r="H5136" s="136" t="n">
        <v>4278.9653636279</v>
      </c>
      <c r="I5136" s="137" t="n">
        <v>4447846.22598813</v>
      </c>
      <c r="J5136" s="138" t="str">
        <f>IF(I5136&gt;0,H5136/I5136,0)</f>
      </c>
      <c r="K5136" s="139" t="str">
        <f>1-EXP(-J5136)</f>
      </c>
      <c r="L5136" s="140" t="str">
        <f>IF(G5136=30,1,M5135)</f>
      </c>
      <c r="M5136" s="141" t="str">
        <f>L5136*(1-K5136)</f>
      </c>
    </row>
    <row r="5137">
      <c r="A5137" t="s">
        <v>148</v>
      </c>
      <c r="B5137" t="s">
        <v>172</v>
      </c>
      <c r="C5137" s="4" t="s">
        <v>173</v>
      </c>
      <c r="D5137" t="s">
        <v>166</v>
      </c>
      <c r="E5137" t="s">
        <v>451</v>
      </c>
      <c r="F5137" s="134" t="n">
        <v>2049</v>
      </c>
      <c r="G5137" s="135" t="n">
        <v>45</v>
      </c>
      <c r="H5137" s="136" t="n">
        <v>5326.152125535</v>
      </c>
      <c r="I5137" s="137" t="n">
        <v>4315249.08105216</v>
      </c>
      <c r="J5137" s="138" t="str">
        <f>IF(I5137&gt;0,H5137/I5137,0)</f>
      </c>
      <c r="K5137" s="139" t="str">
        <f>1-EXP(-J5137)</f>
      </c>
      <c r="L5137" s="140" t="str">
        <f>IF(G5137=30,1,M5136)</f>
      </c>
      <c r="M5137" s="141" t="str">
        <f>L5137*(1-K5137)</f>
      </c>
    </row>
    <row r="5138">
      <c r="A5138" t="s">
        <v>148</v>
      </c>
      <c r="B5138" t="s">
        <v>172</v>
      </c>
      <c r="C5138" s="4" t="s">
        <v>173</v>
      </c>
      <c r="D5138" t="s">
        <v>166</v>
      </c>
      <c r="E5138" t="s">
        <v>451</v>
      </c>
      <c r="F5138" s="134" t="n">
        <v>2049</v>
      </c>
      <c r="G5138" s="135" t="n">
        <v>46</v>
      </c>
      <c r="H5138" s="136" t="n">
        <v>5847.49603743072</v>
      </c>
      <c r="I5138" s="137" t="n">
        <v>4242961.13187049</v>
      </c>
      <c r="J5138" s="138" t="str">
        <f>IF(I5138&gt;0,H5138/I5138,0)</f>
      </c>
      <c r="K5138" s="139" t="str">
        <f>1-EXP(-J5138)</f>
      </c>
      <c r="L5138" s="140" t="str">
        <f>IF(G5138=30,1,M5137)</f>
      </c>
      <c r="M5138" s="141" t="str">
        <f>L5138*(1-K5138)</f>
      </c>
    </row>
    <row r="5139">
      <c r="A5139" t="s">
        <v>148</v>
      </c>
      <c r="B5139" t="s">
        <v>172</v>
      </c>
      <c r="C5139" s="4" t="s">
        <v>173</v>
      </c>
      <c r="D5139" t="s">
        <v>166</v>
      </c>
      <c r="E5139" t="s">
        <v>451</v>
      </c>
      <c r="F5139" s="134" t="n">
        <v>2049</v>
      </c>
      <c r="G5139" s="135" t="n">
        <v>47</v>
      </c>
      <c r="H5139" s="136" t="n">
        <v>6504.93836008586</v>
      </c>
      <c r="I5139" s="137" t="n">
        <v>4210928.14343459</v>
      </c>
      <c r="J5139" s="138" t="str">
        <f>IF(I5139&gt;0,H5139/I5139,0)</f>
      </c>
      <c r="K5139" s="139" t="str">
        <f>1-EXP(-J5139)</f>
      </c>
      <c r="L5139" s="140" t="str">
        <f>IF(G5139=30,1,M5138)</f>
      </c>
      <c r="M5139" s="141" t="str">
        <f>L5139*(1-K5139)</f>
      </c>
    </row>
    <row r="5140">
      <c r="A5140" t="s">
        <v>148</v>
      </c>
      <c r="B5140" t="s">
        <v>172</v>
      </c>
      <c r="C5140" s="4" t="s">
        <v>173</v>
      </c>
      <c r="D5140" t="s">
        <v>166</v>
      </c>
      <c r="E5140" t="s">
        <v>451</v>
      </c>
      <c r="F5140" s="134" t="n">
        <v>2049</v>
      </c>
      <c r="G5140" s="135" t="n">
        <v>48</v>
      </c>
      <c r="H5140" s="136" t="n">
        <v>7090.50795963234</v>
      </c>
      <c r="I5140" s="137" t="n">
        <v>4181545.10805723</v>
      </c>
      <c r="J5140" s="138" t="str">
        <f>IF(I5140&gt;0,H5140/I5140,0)</f>
      </c>
      <c r="K5140" s="139" t="str">
        <f>1-EXP(-J5140)</f>
      </c>
      <c r="L5140" s="140" t="str">
        <f>IF(G5140=30,1,M5139)</f>
      </c>
      <c r="M5140" s="141" t="str">
        <f>L5140*(1-K5140)</f>
      </c>
    </row>
    <row r="5141">
      <c r="A5141" t="s">
        <v>148</v>
      </c>
      <c r="B5141" t="s">
        <v>172</v>
      </c>
      <c r="C5141" s="4" t="s">
        <v>173</v>
      </c>
      <c r="D5141" t="s">
        <v>166</v>
      </c>
      <c r="E5141" t="s">
        <v>451</v>
      </c>
      <c r="F5141" s="134" t="n">
        <v>2049</v>
      </c>
      <c r="G5141" s="135" t="n">
        <v>49</v>
      </c>
      <c r="H5141" s="136" t="n">
        <v>7735.83698446656</v>
      </c>
      <c r="I5141" s="137" t="n">
        <v>4150769.61495935</v>
      </c>
      <c r="J5141" s="138" t="str">
        <f>IF(I5141&gt;0,H5141/I5141,0)</f>
      </c>
      <c r="K5141" s="139" t="str">
        <f>1-EXP(-J5141)</f>
      </c>
      <c r="L5141" s="140" t="str">
        <f>IF(G5141=30,1,M5140)</f>
      </c>
      <c r="M5141" s="141" t="str">
        <f>L5141*(1-K5141)</f>
      </c>
    </row>
    <row r="5142">
      <c r="A5142" t="s">
        <v>148</v>
      </c>
      <c r="B5142" t="s">
        <v>172</v>
      </c>
      <c r="C5142" s="4" t="s">
        <v>173</v>
      </c>
      <c r="D5142" t="s">
        <v>166</v>
      </c>
      <c r="E5142" t="s">
        <v>451</v>
      </c>
      <c r="F5142" s="134" t="n">
        <v>2049</v>
      </c>
      <c r="G5142" s="135" t="n">
        <v>50</v>
      </c>
      <c r="H5142" s="136" t="n">
        <v>8835.07611360848</v>
      </c>
      <c r="I5142" s="137" t="n">
        <v>4156896.89287796</v>
      </c>
      <c r="J5142" s="138" t="str">
        <f>IF(I5142&gt;0,H5142/I5142,0)</f>
      </c>
      <c r="K5142" s="139" t="str">
        <f>1-EXP(-J5142)</f>
      </c>
      <c r="L5142" s="140" t="str">
        <f>IF(G5142=30,1,M5141)</f>
      </c>
      <c r="M5142" s="141" t="str">
        <f>L5142*(1-K5142)</f>
      </c>
    </row>
    <row r="5143">
      <c r="A5143" t="s">
        <v>148</v>
      </c>
      <c r="B5143" t="s">
        <v>172</v>
      </c>
      <c r="C5143" s="4" t="s">
        <v>173</v>
      </c>
      <c r="D5143" t="s">
        <v>166</v>
      </c>
      <c r="E5143" t="s">
        <v>451</v>
      </c>
      <c r="F5143" s="134" t="n">
        <v>2049</v>
      </c>
      <c r="G5143" s="135" t="n">
        <v>51</v>
      </c>
      <c r="H5143" s="136" t="n">
        <v>9836.01122372176</v>
      </c>
      <c r="I5143" s="137" t="n">
        <v>4198321.19082449</v>
      </c>
      <c r="J5143" s="138" t="str">
        <f>IF(I5143&gt;0,H5143/I5143,0)</f>
      </c>
      <c r="K5143" s="139" t="str">
        <f>1-EXP(-J5143)</f>
      </c>
      <c r="L5143" s="140" t="str">
        <f>IF(G5143=30,1,M5142)</f>
      </c>
      <c r="M5143" s="141" t="str">
        <f>L5143*(1-K5143)</f>
      </c>
    </row>
    <row r="5144">
      <c r="A5144" t="s">
        <v>148</v>
      </c>
      <c r="B5144" t="s">
        <v>172</v>
      </c>
      <c r="C5144" s="4" t="s">
        <v>173</v>
      </c>
      <c r="D5144" t="s">
        <v>166</v>
      </c>
      <c r="E5144" t="s">
        <v>451</v>
      </c>
      <c r="F5144" s="134" t="n">
        <v>2049</v>
      </c>
      <c r="G5144" s="135" t="n">
        <v>52</v>
      </c>
      <c r="H5144" s="136" t="n">
        <v>11203.5397739683</v>
      </c>
      <c r="I5144" s="137" t="n">
        <v>4310050.92933346</v>
      </c>
      <c r="J5144" s="138" t="str">
        <f>IF(I5144&gt;0,H5144/I5144,0)</f>
      </c>
      <c r="K5144" s="139" t="str">
        <f>1-EXP(-J5144)</f>
      </c>
      <c r="L5144" s="140" t="str">
        <f>IF(G5144=30,1,M5143)</f>
      </c>
      <c r="M5144" s="141" t="str">
        <f>L5144*(1-K5144)</f>
      </c>
    </row>
    <row r="5145">
      <c r="A5145" t="s">
        <v>148</v>
      </c>
      <c r="B5145" t="s">
        <v>172</v>
      </c>
      <c r="C5145" s="4" t="s">
        <v>173</v>
      </c>
      <c r="D5145" t="s">
        <v>166</v>
      </c>
      <c r="E5145" t="s">
        <v>451</v>
      </c>
      <c r="F5145" s="134" t="n">
        <v>2049</v>
      </c>
      <c r="G5145" s="135" t="n">
        <v>53</v>
      </c>
      <c r="H5145" s="136" t="n">
        <v>12049.6817863956</v>
      </c>
      <c r="I5145" s="137" t="n">
        <v>4249778.90076138</v>
      </c>
      <c r="J5145" s="138" t="str">
        <f>IF(I5145&gt;0,H5145/I5145,0)</f>
      </c>
      <c r="K5145" s="139" t="str">
        <f>1-EXP(-J5145)</f>
      </c>
      <c r="L5145" s="140" t="str">
        <f>IF(G5145=30,1,M5144)</f>
      </c>
      <c r="M5145" s="141" t="str">
        <f>L5145*(1-K5145)</f>
      </c>
    </row>
    <row r="5146">
      <c r="A5146" t="s">
        <v>148</v>
      </c>
      <c r="B5146" t="s">
        <v>172</v>
      </c>
      <c r="C5146" s="4" t="s">
        <v>173</v>
      </c>
      <c r="D5146" t="s">
        <v>166</v>
      </c>
      <c r="E5146" t="s">
        <v>451</v>
      </c>
      <c r="F5146" s="134" t="n">
        <v>2049</v>
      </c>
      <c r="G5146" s="135" t="n">
        <v>54</v>
      </c>
      <c r="H5146" s="136" t="n">
        <v>12839.1426996275</v>
      </c>
      <c r="I5146" s="137" t="n">
        <v>4159601.51421932</v>
      </c>
      <c r="J5146" s="138" t="str">
        <f>IF(I5146&gt;0,H5146/I5146,0)</f>
      </c>
      <c r="K5146" s="139" t="str">
        <f>1-EXP(-J5146)</f>
      </c>
      <c r="L5146" s="140" t="str">
        <f>IF(G5146=30,1,M5145)</f>
      </c>
      <c r="M5146" s="141" t="str">
        <f>L5146*(1-K5146)</f>
      </c>
    </row>
    <row r="5147">
      <c r="A5147" t="s">
        <v>148</v>
      </c>
      <c r="B5147" t="s">
        <v>172</v>
      </c>
      <c r="C5147" s="4" t="s">
        <v>173</v>
      </c>
      <c r="D5147" t="s">
        <v>166</v>
      </c>
      <c r="E5147" t="s">
        <v>451</v>
      </c>
      <c r="F5147" s="134" t="n">
        <v>2049</v>
      </c>
      <c r="G5147" s="135" t="n">
        <v>55</v>
      </c>
      <c r="H5147" s="136" t="n">
        <v>13424.5243818956</v>
      </c>
      <c r="I5147" s="137" t="n">
        <v>4082860.64098619</v>
      </c>
      <c r="J5147" s="138" t="str">
        <f>IF(I5147&gt;0,H5147/I5147,0)</f>
      </c>
      <c r="K5147" s="139" t="str">
        <f>1-EXP(-J5147)</f>
      </c>
      <c r="L5147" s="140" t="str">
        <f>IF(G5147=30,1,M5146)</f>
      </c>
      <c r="M5147" s="141" t="str">
        <f>L5147*(1-K5147)</f>
      </c>
    </row>
    <row r="5148">
      <c r="A5148" t="s">
        <v>148</v>
      </c>
      <c r="B5148" t="s">
        <v>172</v>
      </c>
      <c r="C5148" s="4" t="s">
        <v>173</v>
      </c>
      <c r="D5148" t="s">
        <v>166</v>
      </c>
      <c r="E5148" t="s">
        <v>451</v>
      </c>
      <c r="F5148" s="134" t="n">
        <v>2049</v>
      </c>
      <c r="G5148" s="135" t="n">
        <v>56</v>
      </c>
      <c r="H5148" s="136" t="n">
        <v>14312.0680011666</v>
      </c>
      <c r="I5148" s="137" t="n">
        <v>4007984.56423516</v>
      </c>
      <c r="J5148" s="138" t="str">
        <f>IF(I5148&gt;0,H5148/I5148,0)</f>
      </c>
      <c r="K5148" s="139" t="str">
        <f>1-EXP(-J5148)</f>
      </c>
      <c r="L5148" s="140" t="str">
        <f>IF(G5148=30,1,M5147)</f>
      </c>
      <c r="M5148" s="141" t="str">
        <f>L5148*(1-K5148)</f>
      </c>
    </row>
    <row r="5149">
      <c r="A5149" t="s">
        <v>148</v>
      </c>
      <c r="B5149" t="s">
        <v>172</v>
      </c>
      <c r="C5149" s="4" t="s">
        <v>173</v>
      </c>
      <c r="D5149" t="s">
        <v>166</v>
      </c>
      <c r="E5149" t="s">
        <v>451</v>
      </c>
      <c r="F5149" s="134" t="n">
        <v>2049</v>
      </c>
      <c r="G5149" s="135" t="n">
        <v>57</v>
      </c>
      <c r="H5149" s="136" t="n">
        <v>15607.2534466159</v>
      </c>
      <c r="I5149" s="137" t="n">
        <v>4016138.60320148</v>
      </c>
      <c r="J5149" s="138" t="str">
        <f>IF(I5149&gt;0,H5149/I5149,0)</f>
      </c>
      <c r="K5149" s="139" t="str">
        <f>1-EXP(-J5149)</f>
      </c>
      <c r="L5149" s="140" t="str">
        <f>IF(G5149=30,1,M5148)</f>
      </c>
      <c r="M5149" s="141" t="str">
        <f>L5149*(1-K5149)</f>
      </c>
    </row>
    <row r="5150">
      <c r="A5150" t="s">
        <v>148</v>
      </c>
      <c r="B5150" t="s">
        <v>172</v>
      </c>
      <c r="C5150" s="4" t="s">
        <v>173</v>
      </c>
      <c r="D5150" t="s">
        <v>166</v>
      </c>
      <c r="E5150" t="s">
        <v>451</v>
      </c>
      <c r="F5150" s="134" t="n">
        <v>2049</v>
      </c>
      <c r="G5150" s="135" t="n">
        <v>58</v>
      </c>
      <c r="H5150" s="136" t="n">
        <v>16990.9676052826</v>
      </c>
      <c r="I5150" s="137" t="n">
        <v>4003086.90657597</v>
      </c>
      <c r="J5150" s="138" t="str">
        <f>IF(I5150&gt;0,H5150/I5150,0)</f>
      </c>
      <c r="K5150" s="139" t="str">
        <f>1-EXP(-J5150)</f>
      </c>
      <c r="L5150" s="140" t="str">
        <f>IF(G5150=30,1,M5149)</f>
      </c>
      <c r="M5150" s="141" t="str">
        <f>L5150*(1-K5150)</f>
      </c>
    </row>
    <row r="5151">
      <c r="A5151" t="s">
        <v>148</v>
      </c>
      <c r="B5151" t="s">
        <v>172</v>
      </c>
      <c r="C5151" s="4" t="s">
        <v>173</v>
      </c>
      <c r="D5151" t="s">
        <v>166</v>
      </c>
      <c r="E5151" t="s">
        <v>451</v>
      </c>
      <c r="F5151" s="134" t="n">
        <v>2049</v>
      </c>
      <c r="G5151" s="135" t="n">
        <v>59</v>
      </c>
      <c r="H5151" s="136" t="n">
        <v>24704.2916356062</v>
      </c>
      <c r="I5151" s="137" t="n">
        <v>5885886.76587383</v>
      </c>
      <c r="J5151" s="138" t="str">
        <f>IF(I5151&gt;0,H5151/I5151,0)</f>
      </c>
      <c r="K5151" s="139" t="str">
        <f>1-EXP(-J5151)</f>
      </c>
      <c r="L5151" s="140" t="str">
        <f>IF(G5151=30,1,M5150)</f>
      </c>
      <c r="M5151" s="141" t="str">
        <f>L5151*(1-K5151)</f>
      </c>
    </row>
    <row r="5152">
      <c r="A5152" t="s">
        <v>148</v>
      </c>
      <c r="B5152" t="s">
        <v>172</v>
      </c>
      <c r="C5152" s="4" t="s">
        <v>173</v>
      </c>
      <c r="D5152" t="s">
        <v>166</v>
      </c>
      <c r="E5152" t="s">
        <v>451</v>
      </c>
      <c r="F5152" s="134" t="n">
        <v>2049</v>
      </c>
      <c r="G5152" s="135" t="n">
        <v>60</v>
      </c>
      <c r="H5152" s="136" t="n">
        <v>19483.6170241418</v>
      </c>
      <c r="I5152" s="137" t="n">
        <v>3898362.78942429</v>
      </c>
      <c r="J5152" s="138" t="str">
        <f>IF(I5152&gt;0,H5152/I5152,0)</f>
      </c>
      <c r="K5152" s="139" t="str">
        <f>1-EXP(-J5152)</f>
      </c>
      <c r="L5152" s="140" t="str">
        <f>IF(G5152=30,1,M5151)</f>
      </c>
      <c r="M5152" s="141" t="str">
        <f>L5152*(1-K5152)</f>
      </c>
    </row>
    <row r="5153">
      <c r="A5153" t="s">
        <v>148</v>
      </c>
      <c r="B5153" t="s">
        <v>172</v>
      </c>
      <c r="C5153" s="4" t="s">
        <v>173</v>
      </c>
      <c r="D5153" t="s">
        <v>166</v>
      </c>
      <c r="E5153" t="s">
        <v>451</v>
      </c>
      <c r="F5153" s="134" t="n">
        <v>2049</v>
      </c>
      <c r="G5153" s="135" t="n">
        <v>61</v>
      </c>
      <c r="H5153" s="136" t="n">
        <v>21113.3641932145</v>
      </c>
      <c r="I5153" s="137" t="n">
        <v>3845416.80114288</v>
      </c>
      <c r="J5153" s="138" t="str">
        <f>IF(I5153&gt;0,H5153/I5153,0)</f>
      </c>
      <c r="K5153" s="139" t="str">
        <f>1-EXP(-J5153)</f>
      </c>
      <c r="L5153" s="140" t="str">
        <f>IF(G5153=30,1,M5152)</f>
      </c>
      <c r="M5153" s="141" t="str">
        <f>L5153*(1-K5153)</f>
      </c>
    </row>
    <row r="5154">
      <c r="A5154" t="s">
        <v>148</v>
      </c>
      <c r="B5154" t="s">
        <v>172</v>
      </c>
      <c r="C5154" s="4" t="s">
        <v>173</v>
      </c>
      <c r="D5154" t="s">
        <v>166</v>
      </c>
      <c r="E5154" t="s">
        <v>451</v>
      </c>
      <c r="F5154" s="134" t="n">
        <v>2049</v>
      </c>
      <c r="G5154" s="135" t="n">
        <v>62</v>
      </c>
      <c r="H5154" s="136" t="n">
        <v>22251.2959684633</v>
      </c>
      <c r="I5154" s="137" t="n">
        <v>3687361.18979205</v>
      </c>
      <c r="J5154" s="138" t="str">
        <f>IF(I5154&gt;0,H5154/I5154,0)</f>
      </c>
      <c r="K5154" s="139" t="str">
        <f>1-EXP(-J5154)</f>
      </c>
      <c r="L5154" s="140" t="str">
        <f>IF(G5154=30,1,M5153)</f>
      </c>
      <c r="M5154" s="141" t="str">
        <f>L5154*(1-K5154)</f>
      </c>
    </row>
    <row r="5155">
      <c r="A5155" t="s">
        <v>148</v>
      </c>
      <c r="B5155" t="s">
        <v>172</v>
      </c>
      <c r="C5155" s="4" t="s">
        <v>173</v>
      </c>
      <c r="D5155" t="s">
        <v>166</v>
      </c>
      <c r="E5155" t="s">
        <v>451</v>
      </c>
      <c r="F5155" s="134" t="n">
        <v>2049</v>
      </c>
      <c r="G5155" s="135" t="n">
        <v>63</v>
      </c>
      <c r="H5155" s="136" t="n">
        <v>23952.0162289339</v>
      </c>
      <c r="I5155" s="137" t="n">
        <v>3613547.83330444</v>
      </c>
      <c r="J5155" s="138" t="str">
        <f>IF(I5155&gt;0,H5155/I5155,0)</f>
      </c>
      <c r="K5155" s="139" t="str">
        <f>1-EXP(-J5155)</f>
      </c>
      <c r="L5155" s="140" t="str">
        <f>IF(G5155=30,1,M5154)</f>
      </c>
      <c r="M5155" s="141" t="str">
        <f>L5155*(1-K5155)</f>
      </c>
    </row>
    <row r="5156">
      <c r="A5156" t="s">
        <v>148</v>
      </c>
      <c r="B5156" t="s">
        <v>172</v>
      </c>
      <c r="C5156" s="4" t="s">
        <v>173</v>
      </c>
      <c r="D5156" t="s">
        <v>166</v>
      </c>
      <c r="E5156" t="s">
        <v>451</v>
      </c>
      <c r="F5156" s="134" t="n">
        <v>2049</v>
      </c>
      <c r="G5156" s="135" t="n">
        <v>64</v>
      </c>
      <c r="H5156" s="136" t="n">
        <v>26328.4571529865</v>
      </c>
      <c r="I5156" s="137" t="n">
        <v>3616964.03715698</v>
      </c>
      <c r="J5156" s="138" t="str">
        <f>IF(I5156&gt;0,H5156/I5156,0)</f>
      </c>
      <c r="K5156" s="139" t="str">
        <f>1-EXP(-J5156)</f>
      </c>
      <c r="L5156" s="140" t="str">
        <f>IF(G5156=30,1,M5155)</f>
      </c>
      <c r="M5156" s="141" t="str">
        <f>L5156*(1-K5156)</f>
      </c>
    </row>
    <row r="5157">
      <c r="A5157" t="s">
        <v>148</v>
      </c>
      <c r="B5157" t="s">
        <v>172</v>
      </c>
      <c r="C5157" s="4" t="s">
        <v>173</v>
      </c>
      <c r="D5157" t="s">
        <v>166</v>
      </c>
      <c r="E5157" t="s">
        <v>451</v>
      </c>
      <c r="F5157" s="134" t="n">
        <v>2049</v>
      </c>
      <c r="G5157" s="135" t="n">
        <v>65</v>
      </c>
      <c r="H5157" s="136" t="n">
        <v>27592.816754418</v>
      </c>
      <c r="I5157" s="137" t="n">
        <v>3636164.14886315</v>
      </c>
      <c r="J5157" s="138" t="str">
        <f>IF(I5157&gt;0,H5157/I5157,0)</f>
      </c>
      <c r="K5157" s="139" t="str">
        <f>1-EXP(-J5157)</f>
      </c>
      <c r="L5157" s="140" t="str">
        <f>IF(G5157=30,1,M5156)</f>
      </c>
      <c r="M5157" s="141" t="str">
        <f>L5157*(1-K5157)</f>
      </c>
    </row>
    <row r="5158">
      <c r="A5158" t="s">
        <v>148</v>
      </c>
      <c r="B5158" t="s">
        <v>172</v>
      </c>
      <c r="C5158" s="4" t="s">
        <v>173</v>
      </c>
      <c r="D5158" t="s">
        <v>166</v>
      </c>
      <c r="E5158" t="s">
        <v>451</v>
      </c>
      <c r="F5158" s="134" t="n">
        <v>2049</v>
      </c>
      <c r="G5158" s="135" t="n">
        <v>66</v>
      </c>
      <c r="H5158" s="136" t="n">
        <v>29647.9956669742</v>
      </c>
      <c r="I5158" s="137" t="n">
        <v>3558908.95624757</v>
      </c>
      <c r="J5158" s="138" t="str">
        <f>IF(I5158&gt;0,H5158/I5158,0)</f>
      </c>
      <c r="K5158" s="139" t="str">
        <f>1-EXP(-J5158)</f>
      </c>
      <c r="L5158" s="140" t="str">
        <f>IF(G5158=30,1,M5157)</f>
      </c>
      <c r="M5158" s="141" t="str">
        <f>L5158*(1-K5158)</f>
      </c>
    </row>
    <row r="5159">
      <c r="A5159" t="s">
        <v>148</v>
      </c>
      <c r="B5159" t="s">
        <v>172</v>
      </c>
      <c r="C5159" s="4" t="s">
        <v>173</v>
      </c>
      <c r="D5159" t="s">
        <v>166</v>
      </c>
      <c r="E5159" t="s">
        <v>451</v>
      </c>
      <c r="F5159" s="134" t="n">
        <v>2049</v>
      </c>
      <c r="G5159" s="135" t="n">
        <v>67</v>
      </c>
      <c r="H5159" s="136" t="n">
        <v>31009.2653970929</v>
      </c>
      <c r="I5159" s="137" t="n">
        <v>3384435.97387038</v>
      </c>
      <c r="J5159" s="138" t="str">
        <f>IF(I5159&gt;0,H5159/I5159,0)</f>
      </c>
      <c r="K5159" s="139" t="str">
        <f>1-EXP(-J5159)</f>
      </c>
      <c r="L5159" s="140" t="str">
        <f>IF(G5159=30,1,M5158)</f>
      </c>
      <c r="M5159" s="141" t="str">
        <f>L5159*(1-K5159)</f>
      </c>
    </row>
    <row r="5160">
      <c r="A5160" t="s">
        <v>148</v>
      </c>
      <c r="B5160" t="s">
        <v>172</v>
      </c>
      <c r="C5160" s="4" t="s">
        <v>173</v>
      </c>
      <c r="D5160" t="s">
        <v>166</v>
      </c>
      <c r="E5160" t="s">
        <v>451</v>
      </c>
      <c r="F5160" s="134" t="n">
        <v>2049</v>
      </c>
      <c r="G5160" s="135" t="n">
        <v>68</v>
      </c>
      <c r="H5160" s="136" t="n">
        <v>32848.0702941281</v>
      </c>
      <c r="I5160" s="137" t="n">
        <v>3259905.78955266</v>
      </c>
      <c r="J5160" s="138" t="str">
        <f>IF(I5160&gt;0,H5160/I5160,0)</f>
      </c>
      <c r="K5160" s="139" t="str">
        <f>1-EXP(-J5160)</f>
      </c>
      <c r="L5160" s="140" t="str">
        <f>IF(G5160=30,1,M5159)</f>
      </c>
      <c r="M5160" s="141" t="str">
        <f>L5160*(1-K5160)</f>
      </c>
    </row>
    <row r="5161">
      <c r="A5161" t="s">
        <v>148</v>
      </c>
      <c r="B5161" t="s">
        <v>172</v>
      </c>
      <c r="C5161" s="4" t="s">
        <v>173</v>
      </c>
      <c r="D5161" t="s">
        <v>166</v>
      </c>
      <c r="E5161" t="s">
        <v>451</v>
      </c>
      <c r="F5161" s="134" t="n">
        <v>2049</v>
      </c>
      <c r="G5161" s="135" t="n">
        <v>69</v>
      </c>
      <c r="H5161" s="136" t="n">
        <v>34889.1844213243</v>
      </c>
      <c r="I5161" s="137" t="n">
        <v>3145249.43866301</v>
      </c>
      <c r="J5161" s="138" t="str">
        <f>IF(I5161&gt;0,H5161/I5161,0)</f>
      </c>
      <c r="K5161" s="139" t="str">
        <f>1-EXP(-J5161)</f>
      </c>
      <c r="L5161" s="140" t="str">
        <f>IF(G5161=30,1,M5160)</f>
      </c>
      <c r="M5161" s="141" t="str">
        <f>L5161*(1-K5161)</f>
      </c>
    </row>
    <row r="5162">
      <c r="A5162" t="s">
        <v>148</v>
      </c>
      <c r="B5162" t="s">
        <v>172</v>
      </c>
      <c r="C5162" s="4" t="s">
        <v>173</v>
      </c>
      <c r="D5162" t="s">
        <v>166</v>
      </c>
      <c r="E5162" t="s">
        <v>451</v>
      </c>
      <c r="F5162" s="134" t="n">
        <v>2050</v>
      </c>
      <c r="G5162" s="135" t="n">
        <v>30</v>
      </c>
      <c r="H5162" s="136" t="n">
        <v>597.492268988925</v>
      </c>
      <c r="I5162" s="137" t="n">
        <v>4253353.18216</v>
      </c>
      <c r="J5162" s="138" t="str">
        <f>IF(I5162&gt;0,H5162/I5162,0)</f>
      </c>
      <c r="K5162" s="139" t="str">
        <f>1-EXP(-J5162)</f>
      </c>
      <c r="L5162" s="140" t="str">
        <f>IF(G5162=30,1,M5161)</f>
      </c>
      <c r="M5162" s="141" t="str">
        <f>L5162*(1-K5162)</f>
      </c>
    </row>
    <row r="5163">
      <c r="A5163" t="s">
        <v>148</v>
      </c>
      <c r="B5163" t="s">
        <v>172</v>
      </c>
      <c r="C5163" s="4" t="s">
        <v>173</v>
      </c>
      <c r="D5163" t="s">
        <v>166</v>
      </c>
      <c r="E5163" t="s">
        <v>451</v>
      </c>
      <c r="F5163" s="134" t="n">
        <v>2050</v>
      </c>
      <c r="G5163" s="135" t="n">
        <v>31</v>
      </c>
      <c r="H5163" s="136" t="n">
        <v>823.20903001282</v>
      </c>
      <c r="I5163" s="137" t="n">
        <v>4262085.33123652</v>
      </c>
      <c r="J5163" s="138" t="str">
        <f>IF(I5163&gt;0,H5163/I5163,0)</f>
      </c>
      <c r="K5163" s="139" t="str">
        <f>1-EXP(-J5163)</f>
      </c>
      <c r="L5163" s="140" t="str">
        <f>IF(G5163=30,1,M5162)</f>
      </c>
      <c r="M5163" s="141" t="str">
        <f>L5163*(1-K5163)</f>
      </c>
    </row>
    <row r="5164">
      <c r="A5164" t="s">
        <v>148</v>
      </c>
      <c r="B5164" t="s">
        <v>172</v>
      </c>
      <c r="C5164" s="4" t="s">
        <v>173</v>
      </c>
      <c r="D5164" t="s">
        <v>166</v>
      </c>
      <c r="E5164" t="s">
        <v>451</v>
      </c>
      <c r="F5164" s="134" t="n">
        <v>2050</v>
      </c>
      <c r="G5164" s="135" t="n">
        <v>32</v>
      </c>
      <c r="H5164" s="136" t="n">
        <v>869.615354442285</v>
      </c>
      <c r="I5164" s="137" t="n">
        <v>4266266.29820028</v>
      </c>
      <c r="J5164" s="138" t="str">
        <f>IF(I5164&gt;0,H5164/I5164,0)</f>
      </c>
      <c r="K5164" s="139" t="str">
        <f>1-EXP(-J5164)</f>
      </c>
      <c r="L5164" s="140" t="str">
        <f>IF(G5164=30,1,M5163)</f>
      </c>
      <c r="M5164" s="141" t="str">
        <f>L5164*(1-K5164)</f>
      </c>
    </row>
    <row r="5165">
      <c r="A5165" t="s">
        <v>148</v>
      </c>
      <c r="B5165" t="s">
        <v>172</v>
      </c>
      <c r="C5165" s="4" t="s">
        <v>173</v>
      </c>
      <c r="D5165" t="s">
        <v>166</v>
      </c>
      <c r="E5165" t="s">
        <v>451</v>
      </c>
      <c r="F5165" s="134" t="n">
        <v>2050</v>
      </c>
      <c r="G5165" s="135" t="n">
        <v>33</v>
      </c>
      <c r="H5165" s="136" t="n">
        <v>931.164224391608</v>
      </c>
      <c r="I5165" s="137" t="n">
        <v>4306604.7037305</v>
      </c>
      <c r="J5165" s="138" t="str">
        <f>IF(I5165&gt;0,H5165/I5165,0)</f>
      </c>
      <c r="K5165" s="139" t="str">
        <f>1-EXP(-J5165)</f>
      </c>
      <c r="L5165" s="140" t="str">
        <f>IF(G5165=30,1,M5164)</f>
      </c>
      <c r="M5165" s="141" t="str">
        <f>L5165*(1-K5165)</f>
      </c>
    </row>
    <row r="5166">
      <c r="A5166" t="s">
        <v>148</v>
      </c>
      <c r="B5166" t="s">
        <v>172</v>
      </c>
      <c r="C5166" s="4" t="s">
        <v>173</v>
      </c>
      <c r="D5166" t="s">
        <v>166</v>
      </c>
      <c r="E5166" t="s">
        <v>451</v>
      </c>
      <c r="F5166" s="134" t="n">
        <v>2050</v>
      </c>
      <c r="G5166" s="135" t="n">
        <v>34</v>
      </c>
      <c r="H5166" s="136" t="n">
        <v>1089.94585310213</v>
      </c>
      <c r="I5166" s="137" t="n">
        <v>4568058.31169586</v>
      </c>
      <c r="J5166" s="138" t="str">
        <f>IF(I5166&gt;0,H5166/I5166,0)</f>
      </c>
      <c r="K5166" s="139" t="str">
        <f>1-EXP(-J5166)</f>
      </c>
      <c r="L5166" s="140" t="str">
        <f>IF(G5166=30,1,M5165)</f>
      </c>
      <c r="M5166" s="141" t="str">
        <f>L5166*(1-K5166)</f>
      </c>
    </row>
    <row r="5167">
      <c r="A5167" t="s">
        <v>148</v>
      </c>
      <c r="B5167" t="s">
        <v>172</v>
      </c>
      <c r="C5167" s="4" t="s">
        <v>173</v>
      </c>
      <c r="D5167" t="s">
        <v>166</v>
      </c>
      <c r="E5167" t="s">
        <v>451</v>
      </c>
      <c r="F5167" s="134" t="n">
        <v>2050</v>
      </c>
      <c r="G5167" s="135" t="n">
        <v>35</v>
      </c>
      <c r="H5167" s="136" t="n">
        <v>1463.27207908434</v>
      </c>
      <c r="I5167" s="137" t="n">
        <v>4615891.35821404</v>
      </c>
      <c r="J5167" s="138" t="str">
        <f>IF(I5167&gt;0,H5167/I5167,0)</f>
      </c>
      <c r="K5167" s="139" t="str">
        <f>1-EXP(-J5167)</f>
      </c>
      <c r="L5167" s="140" t="str">
        <f>IF(G5167=30,1,M5166)</f>
      </c>
      <c r="M5167" s="141" t="str">
        <f>L5167*(1-K5167)</f>
      </c>
    </row>
    <row r="5168">
      <c r="A5168" t="s">
        <v>148</v>
      </c>
      <c r="B5168" t="s">
        <v>172</v>
      </c>
      <c r="C5168" s="4" t="s">
        <v>173</v>
      </c>
      <c r="D5168" t="s">
        <v>166</v>
      </c>
      <c r="E5168" t="s">
        <v>451</v>
      </c>
      <c r="F5168" s="134" t="n">
        <v>2050</v>
      </c>
      <c r="G5168" s="135" t="n">
        <v>36</v>
      </c>
      <c r="H5168" s="136" t="n">
        <v>1760.77790190015</v>
      </c>
      <c r="I5168" s="137" t="n">
        <v>4680773.68825274</v>
      </c>
      <c r="J5168" s="138" t="str">
        <f>IF(I5168&gt;0,H5168/I5168,0)</f>
      </c>
      <c r="K5168" s="139" t="str">
        <f>1-EXP(-J5168)</f>
      </c>
      <c r="L5168" s="140" t="str">
        <f>IF(G5168=30,1,M5167)</f>
      </c>
      <c r="M5168" s="141" t="str">
        <f>L5168*(1-K5168)</f>
      </c>
    </row>
    <row r="5169">
      <c r="A5169" t="s">
        <v>148</v>
      </c>
      <c r="B5169" t="s">
        <v>172</v>
      </c>
      <c r="C5169" s="4" t="s">
        <v>173</v>
      </c>
      <c r="D5169" t="s">
        <v>166</v>
      </c>
      <c r="E5169" t="s">
        <v>451</v>
      </c>
      <c r="F5169" s="134" t="n">
        <v>2050</v>
      </c>
      <c r="G5169" s="135" t="n">
        <v>37</v>
      </c>
      <c r="H5169" s="136" t="n">
        <v>1919.76338828347</v>
      </c>
      <c r="I5169" s="137" t="n">
        <v>4746986.83072607</v>
      </c>
      <c r="J5169" s="138" t="str">
        <f>IF(I5169&gt;0,H5169/I5169,0)</f>
      </c>
      <c r="K5169" s="139" t="str">
        <f>1-EXP(-J5169)</f>
      </c>
      <c r="L5169" s="140" t="str">
        <f>IF(G5169=30,1,M5168)</f>
      </c>
      <c r="M5169" s="141" t="str">
        <f>L5169*(1-K5169)</f>
      </c>
    </row>
    <row r="5170">
      <c r="A5170" t="s">
        <v>148</v>
      </c>
      <c r="B5170" t="s">
        <v>172</v>
      </c>
      <c r="C5170" s="4" t="s">
        <v>173</v>
      </c>
      <c r="D5170" t="s">
        <v>166</v>
      </c>
      <c r="E5170" t="s">
        <v>451</v>
      </c>
      <c r="F5170" s="134" t="n">
        <v>2050</v>
      </c>
      <c r="G5170" s="135" t="n">
        <v>38</v>
      </c>
      <c r="H5170" s="136" t="n">
        <v>2170.6226565761</v>
      </c>
      <c r="I5170" s="137" t="n">
        <v>4856720.52474923</v>
      </c>
      <c r="J5170" s="138" t="str">
        <f>IF(I5170&gt;0,H5170/I5170,0)</f>
      </c>
      <c r="K5170" s="139" t="str">
        <f>1-EXP(-J5170)</f>
      </c>
      <c r="L5170" s="140" t="str">
        <f>IF(G5170=30,1,M5169)</f>
      </c>
      <c r="M5170" s="141" t="str">
        <f>L5170*(1-K5170)</f>
      </c>
    </row>
    <row r="5171">
      <c r="A5171" t="s">
        <v>148</v>
      </c>
      <c r="B5171" t="s">
        <v>172</v>
      </c>
      <c r="C5171" s="4" t="s">
        <v>173</v>
      </c>
      <c r="D5171" t="s">
        <v>166</v>
      </c>
      <c r="E5171" t="s">
        <v>451</v>
      </c>
      <c r="F5171" s="134" t="n">
        <v>2050</v>
      </c>
      <c r="G5171" s="135" t="n">
        <v>39</v>
      </c>
      <c r="H5171" s="136" t="n">
        <v>2332.92304607395</v>
      </c>
      <c r="I5171" s="137" t="n">
        <v>4826360.95222058</v>
      </c>
      <c r="J5171" s="138" t="str">
        <f>IF(I5171&gt;0,H5171/I5171,0)</f>
      </c>
      <c r="K5171" s="139" t="str">
        <f>1-EXP(-J5171)</f>
      </c>
      <c r="L5171" s="140" t="str">
        <f>IF(G5171=30,1,M5170)</f>
      </c>
      <c r="M5171" s="141" t="str">
        <f>L5171*(1-K5171)</f>
      </c>
    </row>
    <row r="5172">
      <c r="A5172" t="s">
        <v>148</v>
      </c>
      <c r="B5172" t="s">
        <v>172</v>
      </c>
      <c r="C5172" s="4" t="s">
        <v>173</v>
      </c>
      <c r="D5172" t="s">
        <v>166</v>
      </c>
      <c r="E5172" t="s">
        <v>451</v>
      </c>
      <c r="F5172" s="134" t="n">
        <v>2050</v>
      </c>
      <c r="G5172" s="135" t="n">
        <v>40</v>
      </c>
      <c r="H5172" s="136" t="n">
        <v>3041.36454891905</v>
      </c>
      <c r="I5172" s="137" t="n">
        <v>4690947.11612168</v>
      </c>
      <c r="J5172" s="138" t="str">
        <f>IF(I5172&gt;0,H5172/I5172,0)</f>
      </c>
      <c r="K5172" s="139" t="str">
        <f>1-EXP(-J5172)</f>
      </c>
      <c r="L5172" s="140" t="str">
        <f>IF(G5172=30,1,M5171)</f>
      </c>
      <c r="M5172" s="141" t="str">
        <f>L5172*(1-K5172)</f>
      </c>
    </row>
    <row r="5173">
      <c r="A5173" t="s">
        <v>148</v>
      </c>
      <c r="B5173" t="s">
        <v>172</v>
      </c>
      <c r="C5173" s="4" t="s">
        <v>173</v>
      </c>
      <c r="D5173" t="s">
        <v>166</v>
      </c>
      <c r="E5173" t="s">
        <v>451</v>
      </c>
      <c r="F5173" s="134" t="n">
        <v>2050</v>
      </c>
      <c r="G5173" s="135" t="n">
        <v>41</v>
      </c>
      <c r="H5173" s="136" t="n">
        <v>3383.77572194937</v>
      </c>
      <c r="I5173" s="137" t="n">
        <v>4616765.50557607</v>
      </c>
      <c r="J5173" s="138" t="str">
        <f>IF(I5173&gt;0,H5173/I5173,0)</f>
      </c>
      <c r="K5173" s="139" t="str">
        <f>1-EXP(-J5173)</f>
      </c>
      <c r="L5173" s="140" t="str">
        <f>IF(G5173=30,1,M5172)</f>
      </c>
      <c r="M5173" s="141" t="str">
        <f>L5173*(1-K5173)</f>
      </c>
    </row>
    <row r="5174">
      <c r="A5174" t="s">
        <v>148</v>
      </c>
      <c r="B5174" t="s">
        <v>172</v>
      </c>
      <c r="C5174" s="4" t="s">
        <v>173</v>
      </c>
      <c r="D5174" t="s">
        <v>166</v>
      </c>
      <c r="E5174" t="s">
        <v>451</v>
      </c>
      <c r="F5174" s="134" t="n">
        <v>2050</v>
      </c>
      <c r="G5174" s="135" t="n">
        <v>42</v>
      </c>
      <c r="H5174" s="136" t="n">
        <v>3635.59868009135</v>
      </c>
      <c r="I5174" s="137" t="n">
        <v>4570374.86403576</v>
      </c>
      <c r="J5174" s="138" t="str">
        <f>IF(I5174&gt;0,H5174/I5174,0)</f>
      </c>
      <c r="K5174" s="139" t="str">
        <f>1-EXP(-J5174)</f>
      </c>
      <c r="L5174" s="140" t="str">
        <f>IF(G5174=30,1,M5173)</f>
      </c>
      <c r="M5174" s="141" t="str">
        <f>L5174*(1-K5174)</f>
      </c>
    </row>
    <row r="5175">
      <c r="A5175" t="s">
        <v>148</v>
      </c>
      <c r="B5175" t="s">
        <v>172</v>
      </c>
      <c r="C5175" s="4" t="s">
        <v>173</v>
      </c>
      <c r="D5175" t="s">
        <v>166</v>
      </c>
      <c r="E5175" t="s">
        <v>451</v>
      </c>
      <c r="F5175" s="134" t="n">
        <v>2050</v>
      </c>
      <c r="G5175" s="135" t="n">
        <v>43</v>
      </c>
      <c r="H5175" s="136" t="n">
        <v>4032.05895694501</v>
      </c>
      <c r="I5175" s="137" t="n">
        <v>4590321.73617825</v>
      </c>
      <c r="J5175" s="138" t="str">
        <f>IF(I5175&gt;0,H5175/I5175,0)</f>
      </c>
      <c r="K5175" s="139" t="str">
        <f>1-EXP(-J5175)</f>
      </c>
      <c r="L5175" s="140" t="str">
        <f>IF(G5175=30,1,M5174)</f>
      </c>
      <c r="M5175" s="141" t="str">
        <f>L5175*(1-K5175)</f>
      </c>
    </row>
    <row r="5176">
      <c r="A5176" t="s">
        <v>148</v>
      </c>
      <c r="B5176" t="s">
        <v>172</v>
      </c>
      <c r="C5176" s="4" t="s">
        <v>173</v>
      </c>
      <c r="D5176" t="s">
        <v>166</v>
      </c>
      <c r="E5176" t="s">
        <v>451</v>
      </c>
      <c r="F5176" s="134" t="n">
        <v>2050</v>
      </c>
      <c r="G5176" s="135" t="n">
        <v>44</v>
      </c>
      <c r="H5176" s="136" t="n">
        <v>4307.7856290439</v>
      </c>
      <c r="I5176" s="137" t="n">
        <v>4502931.81545094</v>
      </c>
      <c r="J5176" s="138" t="str">
        <f>IF(I5176&gt;0,H5176/I5176,0)</f>
      </c>
      <c r="K5176" s="139" t="str">
        <f>1-EXP(-J5176)</f>
      </c>
      <c r="L5176" s="140" t="str">
        <f>IF(G5176=30,1,M5175)</f>
      </c>
      <c r="M5176" s="141" t="str">
        <f>L5176*(1-K5176)</f>
      </c>
    </row>
    <row r="5177">
      <c r="A5177" t="s">
        <v>148</v>
      </c>
      <c r="B5177" t="s">
        <v>172</v>
      </c>
      <c r="C5177" s="4" t="s">
        <v>173</v>
      </c>
      <c r="D5177" t="s">
        <v>166</v>
      </c>
      <c r="E5177" t="s">
        <v>451</v>
      </c>
      <c r="F5177" s="134" t="n">
        <v>2050</v>
      </c>
      <c r="G5177" s="135" t="n">
        <v>45</v>
      </c>
      <c r="H5177" s="136" t="n">
        <v>5439.9958883661</v>
      </c>
      <c r="I5177" s="137" t="n">
        <v>4436438.40580729</v>
      </c>
      <c r="J5177" s="138" t="str">
        <f>IF(I5177&gt;0,H5177/I5177,0)</f>
      </c>
      <c r="K5177" s="139" t="str">
        <f>1-EXP(-J5177)</f>
      </c>
      <c r="L5177" s="140" t="str">
        <f>IF(G5177=30,1,M5176)</f>
      </c>
      <c r="M5177" s="141" t="str">
        <f>L5177*(1-K5177)</f>
      </c>
    </row>
    <row r="5178">
      <c r="A5178" t="s">
        <v>148</v>
      </c>
      <c r="B5178" t="s">
        <v>172</v>
      </c>
      <c r="C5178" s="4" t="s">
        <v>173</v>
      </c>
      <c r="D5178" t="s">
        <v>166</v>
      </c>
      <c r="E5178" t="s">
        <v>451</v>
      </c>
      <c r="F5178" s="134" t="n">
        <v>2050</v>
      </c>
      <c r="G5178" s="135" t="n">
        <v>46</v>
      </c>
      <c r="H5178" s="136" t="n">
        <v>5889.51132094766</v>
      </c>
      <c r="I5178" s="137" t="n">
        <v>4302393.98723744</v>
      </c>
      <c r="J5178" s="138" t="str">
        <f>IF(I5178&gt;0,H5178/I5178,0)</f>
      </c>
      <c r="K5178" s="139" t="str">
        <f>1-EXP(-J5178)</f>
      </c>
      <c r="L5178" s="140" t="str">
        <f>IF(G5178=30,1,M5177)</f>
      </c>
      <c r="M5178" s="141" t="str">
        <f>L5178*(1-K5178)</f>
      </c>
    </row>
    <row r="5179">
      <c r="A5179" t="s">
        <v>148</v>
      </c>
      <c r="B5179" t="s">
        <v>172</v>
      </c>
      <c r="C5179" s="4" t="s">
        <v>173</v>
      </c>
      <c r="D5179" t="s">
        <v>166</v>
      </c>
      <c r="E5179" t="s">
        <v>451</v>
      </c>
      <c r="F5179" s="134" t="n">
        <v>2050</v>
      </c>
      <c r="G5179" s="135" t="n">
        <v>47</v>
      </c>
      <c r="H5179" s="136" t="n">
        <v>6348.06445956688</v>
      </c>
      <c r="I5179" s="137" t="n">
        <v>4229916.32358695</v>
      </c>
      <c r="J5179" s="138" t="str">
        <f>IF(I5179&gt;0,H5179/I5179,0)</f>
      </c>
      <c r="K5179" s="139" t="str">
        <f>1-EXP(-J5179)</f>
      </c>
      <c r="L5179" s="140" t="str">
        <f>IF(G5179=30,1,M5178)</f>
      </c>
      <c r="M5179" s="141" t="str">
        <f>L5179*(1-K5179)</f>
      </c>
    </row>
    <row r="5180">
      <c r="A5180" t="s">
        <v>148</v>
      </c>
      <c r="B5180" t="s">
        <v>172</v>
      </c>
      <c r="C5180" s="4" t="s">
        <v>173</v>
      </c>
      <c r="D5180" t="s">
        <v>166</v>
      </c>
      <c r="E5180" t="s">
        <v>451</v>
      </c>
      <c r="F5180" s="134" t="n">
        <v>2050</v>
      </c>
      <c r="G5180" s="135" t="n">
        <v>48</v>
      </c>
      <c r="H5180" s="136" t="n">
        <v>7065.27653587556</v>
      </c>
      <c r="I5180" s="137" t="n">
        <v>4196608.24864545</v>
      </c>
      <c r="J5180" s="138" t="str">
        <f>IF(I5180&gt;0,H5180/I5180,0)</f>
      </c>
      <c r="K5180" s="139" t="str">
        <f>1-EXP(-J5180)</f>
      </c>
      <c r="L5180" s="140" t="str">
        <f>IF(G5180=30,1,M5179)</f>
      </c>
      <c r="M5180" s="141" t="str">
        <f>L5180*(1-K5180)</f>
      </c>
    </row>
    <row r="5181">
      <c r="A5181" t="s">
        <v>148</v>
      </c>
      <c r="B5181" t="s">
        <v>172</v>
      </c>
      <c r="C5181" s="4" t="s">
        <v>173</v>
      </c>
      <c r="D5181" t="s">
        <v>166</v>
      </c>
      <c r="E5181" t="s">
        <v>451</v>
      </c>
      <c r="F5181" s="134" t="n">
        <v>2050</v>
      </c>
      <c r="G5181" s="135" t="n">
        <v>49</v>
      </c>
      <c r="H5181" s="136" t="n">
        <v>7708.54129298035</v>
      </c>
      <c r="I5181" s="137" t="n">
        <v>4165981.39500855</v>
      </c>
      <c r="J5181" s="138" t="str">
        <f>IF(I5181&gt;0,H5181/I5181,0)</f>
      </c>
      <c r="K5181" s="139" t="str">
        <f>1-EXP(-J5181)</f>
      </c>
      <c r="L5181" s="140" t="str">
        <f>IF(G5181=30,1,M5180)</f>
      </c>
      <c r="M5181" s="141" t="str">
        <f>L5181*(1-K5181)</f>
      </c>
    </row>
    <row r="5182">
      <c r="A5182" t="s">
        <v>148</v>
      </c>
      <c r="B5182" t="s">
        <v>172</v>
      </c>
      <c r="C5182" s="4" t="s">
        <v>173</v>
      </c>
      <c r="D5182" t="s">
        <v>166</v>
      </c>
      <c r="E5182" t="s">
        <v>451</v>
      </c>
      <c r="F5182" s="134" t="n">
        <v>2050</v>
      </c>
      <c r="G5182" s="135" t="n">
        <v>50</v>
      </c>
      <c r="H5182" s="136" t="n">
        <v>8714.85534352617</v>
      </c>
      <c r="I5182" s="137" t="n">
        <v>4133833.87319646</v>
      </c>
      <c r="J5182" s="138" t="str">
        <f>IF(I5182&gt;0,H5182/I5182,0)</f>
      </c>
      <c r="K5182" s="139" t="str">
        <f>1-EXP(-J5182)</f>
      </c>
      <c r="L5182" s="140" t="str">
        <f>IF(G5182=30,1,M5181)</f>
      </c>
      <c r="M5182" s="141" t="str">
        <f>L5182*(1-K5182)</f>
      </c>
    </row>
    <row r="5183">
      <c r="A5183" t="s">
        <v>148</v>
      </c>
      <c r="B5183" t="s">
        <v>172</v>
      </c>
      <c r="C5183" s="4" t="s">
        <v>173</v>
      </c>
      <c r="D5183" t="s">
        <v>166</v>
      </c>
      <c r="E5183" t="s">
        <v>451</v>
      </c>
      <c r="F5183" s="134" t="n">
        <v>2050</v>
      </c>
      <c r="G5183" s="135" t="n">
        <v>51</v>
      </c>
      <c r="H5183" s="136" t="n">
        <v>9618.25292367494</v>
      </c>
      <c r="I5183" s="137" t="n">
        <v>4137751.47817595</v>
      </c>
      <c r="J5183" s="138" t="str">
        <f>IF(I5183&gt;0,H5183/I5183,0)</f>
      </c>
      <c r="K5183" s="139" t="str">
        <f>1-EXP(-J5183)</f>
      </c>
      <c r="L5183" s="140" t="str">
        <f>IF(G5183=30,1,M5182)</f>
      </c>
      <c r="M5183" s="141" t="str">
        <f>L5183*(1-K5183)</f>
      </c>
    </row>
    <row r="5184">
      <c r="A5184" t="s">
        <v>148</v>
      </c>
      <c r="B5184" t="s">
        <v>172</v>
      </c>
      <c r="C5184" s="4" t="s">
        <v>173</v>
      </c>
      <c r="D5184" t="s">
        <v>166</v>
      </c>
      <c r="E5184" t="s">
        <v>451</v>
      </c>
      <c r="F5184" s="134" t="n">
        <v>2050</v>
      </c>
      <c r="G5184" s="135" t="n">
        <v>52</v>
      </c>
      <c r="H5184" s="136" t="n">
        <v>10629.8189301</v>
      </c>
      <c r="I5184" s="137" t="n">
        <v>4177639.81541523</v>
      </c>
      <c r="J5184" s="138" t="str">
        <f>IF(I5184&gt;0,H5184/I5184,0)</f>
      </c>
      <c r="K5184" s="139" t="str">
        <f>1-EXP(-J5184)</f>
      </c>
      <c r="L5184" s="140" t="str">
        <f>IF(G5184=30,1,M5183)</f>
      </c>
      <c r="M5184" s="141" t="str">
        <f>L5184*(1-K5184)</f>
      </c>
    </row>
    <row r="5185">
      <c r="A5185" t="s">
        <v>148</v>
      </c>
      <c r="B5185" t="s">
        <v>172</v>
      </c>
      <c r="C5185" s="4" t="s">
        <v>173</v>
      </c>
      <c r="D5185" t="s">
        <v>166</v>
      </c>
      <c r="E5185" t="s">
        <v>451</v>
      </c>
      <c r="F5185" s="134" t="n">
        <v>2050</v>
      </c>
      <c r="G5185" s="135" t="n">
        <v>53</v>
      </c>
      <c r="H5185" s="136" t="n">
        <v>12058.8903739657</v>
      </c>
      <c r="I5185" s="137" t="n">
        <v>4286613.07174329</v>
      </c>
      <c r="J5185" s="138" t="str">
        <f>IF(I5185&gt;0,H5185/I5185,0)</f>
      </c>
      <c r="K5185" s="139" t="str">
        <f>1-EXP(-J5185)</f>
      </c>
      <c r="L5185" s="140" t="str">
        <f>IF(G5185=30,1,M5184)</f>
      </c>
      <c r="M5185" s="141" t="str">
        <f>L5185*(1-K5185)</f>
      </c>
    </row>
    <row r="5186">
      <c r="A5186" t="s">
        <v>148</v>
      </c>
      <c r="B5186" t="s">
        <v>172</v>
      </c>
      <c r="C5186" s="4" t="s">
        <v>173</v>
      </c>
      <c r="D5186" t="s">
        <v>166</v>
      </c>
      <c r="E5186" t="s">
        <v>451</v>
      </c>
      <c r="F5186" s="134" t="n">
        <v>2050</v>
      </c>
      <c r="G5186" s="135" t="n">
        <v>54</v>
      </c>
      <c r="H5186" s="136" t="n">
        <v>12933.5611551694</v>
      </c>
      <c r="I5186" s="137" t="n">
        <v>4224563.75492032</v>
      </c>
      <c r="J5186" s="138" t="str">
        <f>IF(I5186&gt;0,H5186/I5186,0)</f>
      </c>
      <c r="K5186" s="139" t="str">
        <f>1-EXP(-J5186)</f>
      </c>
      <c r="L5186" s="140" t="str">
        <f>IF(G5186=30,1,M5185)</f>
      </c>
      <c r="M5186" s="141" t="str">
        <f>L5186*(1-K5186)</f>
      </c>
    </row>
    <row r="5187">
      <c r="A5187" t="s">
        <v>148</v>
      </c>
      <c r="B5187" t="s">
        <v>172</v>
      </c>
      <c r="C5187" s="4" t="s">
        <v>173</v>
      </c>
      <c r="D5187" t="s">
        <v>166</v>
      </c>
      <c r="E5187" t="s">
        <v>451</v>
      </c>
      <c r="F5187" s="134" t="n">
        <v>2050</v>
      </c>
      <c r="G5187" s="135" t="n">
        <v>55</v>
      </c>
      <c r="H5187" s="136" t="n">
        <v>13455.6674626393</v>
      </c>
      <c r="I5187" s="137" t="n">
        <v>4132730.22698091</v>
      </c>
      <c r="J5187" s="138" t="str">
        <f>IF(I5187&gt;0,H5187/I5187,0)</f>
      </c>
      <c r="K5187" s="139" t="str">
        <f>1-EXP(-J5187)</f>
      </c>
      <c r="L5187" s="140" t="str">
        <f>IF(G5187=30,1,M5186)</f>
      </c>
      <c r="M5187" s="141" t="str">
        <f>L5187*(1-K5187)</f>
      </c>
    </row>
    <row r="5188">
      <c r="A5188" t="s">
        <v>148</v>
      </c>
      <c r="B5188" t="s">
        <v>172</v>
      </c>
      <c r="C5188" s="4" t="s">
        <v>173</v>
      </c>
      <c r="D5188" t="s">
        <v>166</v>
      </c>
      <c r="E5188" t="s">
        <v>451</v>
      </c>
      <c r="F5188" s="134" t="n">
        <v>2050</v>
      </c>
      <c r="G5188" s="135" t="n">
        <v>56</v>
      </c>
      <c r="H5188" s="136" t="n">
        <v>14331.7401812408</v>
      </c>
      <c r="I5188" s="137" t="n">
        <v>4054171.95528344</v>
      </c>
      <c r="J5188" s="138" t="str">
        <f>IF(I5188&gt;0,H5188/I5188,0)</f>
      </c>
      <c r="K5188" s="139" t="str">
        <f>1-EXP(-J5188)</f>
      </c>
      <c r="L5188" s="140" t="str">
        <f>IF(G5188=30,1,M5187)</f>
      </c>
      <c r="M5188" s="141" t="str">
        <f>L5188*(1-K5188)</f>
      </c>
    </row>
    <row r="5189">
      <c r="A5189" t="s">
        <v>148</v>
      </c>
      <c r="B5189" t="s">
        <v>172</v>
      </c>
      <c r="C5189" s="4" t="s">
        <v>173</v>
      </c>
      <c r="D5189" t="s">
        <v>166</v>
      </c>
      <c r="E5189" t="s">
        <v>451</v>
      </c>
      <c r="F5189" s="134" t="n">
        <v>2050</v>
      </c>
      <c r="G5189" s="135" t="n">
        <v>57</v>
      </c>
      <c r="H5189" s="136" t="n">
        <v>15323.0339516771</v>
      </c>
      <c r="I5189" s="137" t="n">
        <v>3977399.06297551</v>
      </c>
      <c r="J5189" s="138" t="str">
        <f>IF(I5189&gt;0,H5189/I5189,0)</f>
      </c>
      <c r="K5189" s="139" t="str">
        <f>1-EXP(-J5189)</f>
      </c>
      <c r="L5189" s="140" t="str">
        <f>IF(G5189=30,1,M5188)</f>
      </c>
      <c r="M5189" s="141" t="str">
        <f>L5189*(1-K5189)</f>
      </c>
    </row>
    <row r="5190">
      <c r="A5190" t="s">
        <v>148</v>
      </c>
      <c r="B5190" t="s">
        <v>172</v>
      </c>
      <c r="C5190" s="4" t="s">
        <v>173</v>
      </c>
      <c r="D5190" t="s">
        <v>166</v>
      </c>
      <c r="E5190" t="s">
        <v>451</v>
      </c>
      <c r="F5190" s="134" t="n">
        <v>2050</v>
      </c>
      <c r="G5190" s="135" t="n">
        <v>58</v>
      </c>
      <c r="H5190" s="136" t="n">
        <v>16732.2276256664</v>
      </c>
      <c r="I5190" s="137" t="n">
        <v>3982821.92078495</v>
      </c>
      <c r="J5190" s="138" t="str">
        <f>IF(I5190&gt;0,H5190/I5190,0)</f>
      </c>
      <c r="K5190" s="139" t="str">
        <f>1-EXP(-J5190)</f>
      </c>
      <c r="L5190" s="140" t="str">
        <f>IF(G5190=30,1,M5189)</f>
      </c>
      <c r="M5190" s="141" t="str">
        <f>L5190*(1-K5190)</f>
      </c>
    </row>
    <row r="5191">
      <c r="A5191" t="s">
        <v>148</v>
      </c>
      <c r="B5191" t="s">
        <v>172</v>
      </c>
      <c r="C5191" s="4" t="s">
        <v>173</v>
      </c>
      <c r="D5191" t="s">
        <v>166</v>
      </c>
      <c r="E5191" t="s">
        <v>451</v>
      </c>
      <c r="F5191" s="134" t="n">
        <v>2050</v>
      </c>
      <c r="G5191" s="135" t="n">
        <v>59</v>
      </c>
      <c r="H5191" s="136" t="n">
        <v>18241.1822389141</v>
      </c>
      <c r="I5191" s="137" t="n">
        <v>3966870.27236381</v>
      </c>
      <c r="J5191" s="138" t="str">
        <f>IF(I5191&gt;0,H5191/I5191,0)</f>
      </c>
      <c r="K5191" s="139" t="str">
        <f>1-EXP(-J5191)</f>
      </c>
      <c r="L5191" s="140" t="str">
        <f>IF(G5191=30,1,M5190)</f>
      </c>
      <c r="M5191" s="141" t="str">
        <f>L5191*(1-K5191)</f>
      </c>
    </row>
    <row r="5192">
      <c r="A5192" t="s">
        <v>148</v>
      </c>
      <c r="B5192" t="s">
        <v>172</v>
      </c>
      <c r="C5192" s="4" t="s">
        <v>173</v>
      </c>
      <c r="D5192" t="s">
        <v>166</v>
      </c>
      <c r="E5192" t="s">
        <v>451</v>
      </c>
      <c r="F5192" s="134" t="n">
        <v>2050</v>
      </c>
      <c r="G5192" s="135" t="n">
        <v>60</v>
      </c>
      <c r="H5192" s="136" t="n">
        <v>26353.0892620401</v>
      </c>
      <c r="I5192" s="137" t="n">
        <v>5832803.9236284</v>
      </c>
      <c r="J5192" s="138" t="str">
        <f>IF(I5192&gt;0,H5192/I5192,0)</f>
      </c>
      <c r="K5192" s="139" t="str">
        <f>1-EXP(-J5192)</f>
      </c>
      <c r="L5192" s="140" t="str">
        <f>IF(G5192=30,1,M5191)</f>
      </c>
      <c r="M5192" s="141" t="str">
        <f>L5192*(1-K5192)</f>
      </c>
    </row>
    <row r="5193">
      <c r="A5193" t="s">
        <v>148</v>
      </c>
      <c r="B5193" t="s">
        <v>172</v>
      </c>
      <c r="C5193" s="4" t="s">
        <v>173</v>
      </c>
      <c r="D5193" t="s">
        <v>166</v>
      </c>
      <c r="E5193" t="s">
        <v>451</v>
      </c>
      <c r="F5193" s="134" t="n">
        <v>2050</v>
      </c>
      <c r="G5193" s="135" t="n">
        <v>61</v>
      </c>
      <c r="H5193" s="136" t="n">
        <v>20928.166330795</v>
      </c>
      <c r="I5193" s="137" t="n">
        <v>3856184.10375913</v>
      </c>
      <c r="J5193" s="138" t="str">
        <f>IF(I5193&gt;0,H5193/I5193,0)</f>
      </c>
      <c r="K5193" s="139" t="str">
        <f>1-EXP(-J5193)</f>
      </c>
      <c r="L5193" s="140" t="str">
        <f>IF(G5193=30,1,M5192)</f>
      </c>
      <c r="M5193" s="141" t="str">
        <f>L5193*(1-K5193)</f>
      </c>
    </row>
    <row r="5194">
      <c r="A5194" t="s">
        <v>148</v>
      </c>
      <c r="B5194" t="s">
        <v>172</v>
      </c>
      <c r="C5194" s="4" t="s">
        <v>173</v>
      </c>
      <c r="D5194" t="s">
        <v>166</v>
      </c>
      <c r="E5194" t="s">
        <v>451</v>
      </c>
      <c r="F5194" s="134" t="n">
        <v>2050</v>
      </c>
      <c r="G5194" s="135" t="n">
        <v>62</v>
      </c>
      <c r="H5194" s="136" t="n">
        <v>22661.7655106823</v>
      </c>
      <c r="I5194" s="137" t="n">
        <v>3799741.66421437</v>
      </c>
      <c r="J5194" s="138" t="str">
        <f>IF(I5194&gt;0,H5194/I5194,0)</f>
      </c>
      <c r="K5194" s="139" t="str">
        <f>1-EXP(-J5194)</f>
      </c>
      <c r="L5194" s="140" t="str">
        <f>IF(G5194=30,1,M5193)</f>
      </c>
      <c r="M5194" s="141" t="str">
        <f>L5194*(1-K5194)</f>
      </c>
    </row>
    <row r="5195">
      <c r="A5195" t="s">
        <v>148</v>
      </c>
      <c r="B5195" t="s">
        <v>172</v>
      </c>
      <c r="C5195" s="4" t="s">
        <v>173</v>
      </c>
      <c r="D5195" t="s">
        <v>166</v>
      </c>
      <c r="E5195" t="s">
        <v>451</v>
      </c>
      <c r="F5195" s="134" t="n">
        <v>2050</v>
      </c>
      <c r="G5195" s="135" t="n">
        <v>63</v>
      </c>
      <c r="H5195" s="136" t="n">
        <v>23858.0026850453</v>
      </c>
      <c r="I5195" s="137" t="n">
        <v>3639247.9607103</v>
      </c>
      <c r="J5195" s="138" t="str">
        <f>IF(I5195&gt;0,H5195/I5195,0)</f>
      </c>
      <c r="K5195" s="139" t="str">
        <f>1-EXP(-J5195)</f>
      </c>
      <c r="L5195" s="140" t="str">
        <f>IF(G5195=30,1,M5194)</f>
      </c>
      <c r="M5195" s="141" t="str">
        <f>L5195*(1-K5195)</f>
      </c>
    </row>
    <row r="5196">
      <c r="A5196" t="s">
        <v>148</v>
      </c>
      <c r="B5196" t="s">
        <v>172</v>
      </c>
      <c r="C5196" s="4" t="s">
        <v>173</v>
      </c>
      <c r="D5196" t="s">
        <v>166</v>
      </c>
      <c r="E5196" t="s">
        <v>451</v>
      </c>
      <c r="F5196" s="134" t="n">
        <v>2050</v>
      </c>
      <c r="G5196" s="135" t="n">
        <v>64</v>
      </c>
      <c r="H5196" s="136" t="n">
        <v>25641.1878319785</v>
      </c>
      <c r="I5196" s="137" t="n">
        <v>3561771.52405624</v>
      </c>
      <c r="J5196" s="138" t="str">
        <f>IF(I5196&gt;0,H5196/I5196,0)</f>
      </c>
      <c r="K5196" s="139" t="str">
        <f>1-EXP(-J5196)</f>
      </c>
      <c r="L5196" s="140" t="str">
        <f>IF(G5196=30,1,M5195)</f>
      </c>
      <c r="M5196" s="141" t="str">
        <f>L5196*(1-K5196)</f>
      </c>
    </row>
    <row r="5197">
      <c r="A5197" t="s">
        <v>148</v>
      </c>
      <c r="B5197" t="s">
        <v>172</v>
      </c>
      <c r="C5197" s="4" t="s">
        <v>173</v>
      </c>
      <c r="D5197" t="s">
        <v>166</v>
      </c>
      <c r="E5197" t="s">
        <v>451</v>
      </c>
      <c r="F5197" s="134" t="n">
        <v>2050</v>
      </c>
      <c r="G5197" s="135" t="n">
        <v>65</v>
      </c>
      <c r="H5197" s="136" t="n">
        <v>26696.4506119972</v>
      </c>
      <c r="I5197" s="137" t="n">
        <v>3560058.32836041</v>
      </c>
      <c r="J5197" s="138" t="str">
        <f>IF(I5197&gt;0,H5197/I5197,0)</f>
      </c>
      <c r="K5197" s="139" t="str">
        <f>1-EXP(-J5197)</f>
      </c>
      <c r="L5197" s="140" t="str">
        <f>IF(G5197=30,1,M5196)</f>
      </c>
      <c r="M5197" s="141" t="str">
        <f>L5197*(1-K5197)</f>
      </c>
    </row>
    <row r="5198">
      <c r="A5198" t="s">
        <v>148</v>
      </c>
      <c r="B5198" t="s">
        <v>172</v>
      </c>
      <c r="C5198" s="4" t="s">
        <v>173</v>
      </c>
      <c r="D5198" t="s">
        <v>166</v>
      </c>
      <c r="E5198" t="s">
        <v>451</v>
      </c>
      <c r="F5198" s="134" t="n">
        <v>2050</v>
      </c>
      <c r="G5198" s="135" t="n">
        <v>66</v>
      </c>
      <c r="H5198" s="136" t="n">
        <v>29429.3284662919</v>
      </c>
      <c r="I5198" s="137" t="n">
        <v>3574170.52227029</v>
      </c>
      <c r="J5198" s="138" t="str">
        <f>IF(I5198&gt;0,H5198/I5198,0)</f>
      </c>
      <c r="K5198" s="139" t="str">
        <f>1-EXP(-J5198)</f>
      </c>
      <c r="L5198" s="140" t="str">
        <f>IF(G5198=30,1,M5197)</f>
      </c>
      <c r="M5198" s="141" t="str">
        <f>L5198*(1-K5198)</f>
      </c>
    </row>
    <row r="5199">
      <c r="A5199" t="s">
        <v>148</v>
      </c>
      <c r="B5199" t="s">
        <v>172</v>
      </c>
      <c r="C5199" s="4" t="s">
        <v>173</v>
      </c>
      <c r="D5199" t="s">
        <v>166</v>
      </c>
      <c r="E5199" t="s">
        <v>451</v>
      </c>
      <c r="F5199" s="134" t="n">
        <v>2050</v>
      </c>
      <c r="G5199" s="135" t="n">
        <v>67</v>
      </c>
      <c r="H5199" s="136" t="n">
        <v>31599.4131666584</v>
      </c>
      <c r="I5199" s="137" t="n">
        <v>3491545.27100593</v>
      </c>
      <c r="J5199" s="138" t="str">
        <f>IF(I5199&gt;0,H5199/I5199,0)</f>
      </c>
      <c r="K5199" s="139" t="str">
        <f>1-EXP(-J5199)</f>
      </c>
      <c r="L5199" s="140" t="str">
        <f>IF(G5199=30,1,M5198)</f>
      </c>
      <c r="M5199" s="141" t="str">
        <f>L5199*(1-K5199)</f>
      </c>
    </row>
    <row r="5200">
      <c r="A5200" t="s">
        <v>148</v>
      </c>
      <c r="B5200" t="s">
        <v>172</v>
      </c>
      <c r="C5200" s="4" t="s">
        <v>173</v>
      </c>
      <c r="D5200" t="s">
        <v>166</v>
      </c>
      <c r="E5200" t="s">
        <v>451</v>
      </c>
      <c r="F5200" s="134" t="n">
        <v>2050</v>
      </c>
      <c r="G5200" s="135" t="n">
        <v>68</v>
      </c>
      <c r="H5200" s="136" t="n">
        <v>33013.7270223398</v>
      </c>
      <c r="I5200" s="137" t="n">
        <v>3314031.92435738</v>
      </c>
      <c r="J5200" s="138" t="str">
        <f>IF(I5200&gt;0,H5200/I5200,0)</f>
      </c>
      <c r="K5200" s="139" t="str">
        <f>1-EXP(-J5200)</f>
      </c>
      <c r="L5200" s="140" t="str">
        <f>IF(G5200=30,1,M5199)</f>
      </c>
      <c r="M5200" s="141" t="str">
        <f>L5200*(1-K5200)</f>
      </c>
    </row>
    <row r="5201">
      <c r="A5201" t="s">
        <v>148</v>
      </c>
      <c r="B5201" t="s">
        <v>172</v>
      </c>
      <c r="C5201" s="4" t="s">
        <v>173</v>
      </c>
      <c r="D5201" t="s">
        <v>166</v>
      </c>
      <c r="E5201" t="s">
        <v>451</v>
      </c>
      <c r="F5201" s="134" t="n">
        <v>2050</v>
      </c>
      <c r="G5201" s="135" t="n">
        <v>69</v>
      </c>
      <c r="H5201" s="136" t="n">
        <v>34936.6128374215</v>
      </c>
      <c r="I5201" s="137" t="n">
        <v>3185419.4786665</v>
      </c>
      <c r="J5201" s="138" t="str">
        <f>IF(I5201&gt;0,H5201/I5201,0)</f>
      </c>
      <c r="K5201" s="139" t="str">
        <f>1-EXP(-J5201)</f>
      </c>
      <c r="L5201" s="140" t="str">
        <f>IF(G5201=30,1,M5200)</f>
      </c>
      <c r="M5201" s="141" t="str">
        <f>L5201*(1-K5201)</f>
      </c>
    </row>
    <row r="5202">
      <c r="A5202" t="s">
        <v>148</v>
      </c>
      <c r="B5202" t="s">
        <v>159</v>
      </c>
      <c r="C5202" s="4" t="s">
        <v>160</v>
      </c>
      <c r="D5202" t="s">
        <v>161</v>
      </c>
      <c r="E5202" t="s">
        <v>451</v>
      </c>
      <c r="F5202" s="134" t="n">
        <v>2025</v>
      </c>
      <c r="G5202" s="135" t="n">
        <v>30</v>
      </c>
      <c r="H5202" s="136" t="n">
        <v>1282.1480800753</v>
      </c>
      <c r="I5202" s="137" t="n">
        <v>4467259.00744984</v>
      </c>
      <c r="J5202" s="138" t="str">
        <f>IF(I5202&gt;0,H5202/I5202,0)</f>
      </c>
      <c r="K5202" s="139" t="str">
        <f>1-EXP(-J5202)</f>
      </c>
      <c r="L5202" s="140" t="str">
        <f>IF(G5202=30,1,M5201)</f>
      </c>
      <c r="M5202" s="141" t="str">
        <f>L5202*(1-K5202)</f>
      </c>
    </row>
    <row r="5203">
      <c r="A5203" t="s">
        <v>148</v>
      </c>
      <c r="B5203" t="s">
        <v>159</v>
      </c>
      <c r="C5203" s="4" t="s">
        <v>160</v>
      </c>
      <c r="D5203" t="s">
        <v>161</v>
      </c>
      <c r="E5203" t="s">
        <v>451</v>
      </c>
      <c r="F5203" s="134" t="n">
        <v>2025</v>
      </c>
      <c r="G5203" s="135" t="n">
        <v>31</v>
      </c>
      <c r="H5203" s="136" t="n">
        <v>1315.23908698247</v>
      </c>
      <c r="I5203" s="137" t="n">
        <v>4410712.39044934</v>
      </c>
      <c r="J5203" s="138" t="str">
        <f>IF(I5203&gt;0,H5203/I5203,0)</f>
      </c>
      <c r="K5203" s="139" t="str">
        <f>1-EXP(-J5203)</f>
      </c>
      <c r="L5203" s="140" t="str">
        <f>IF(G5203=30,1,M5202)</f>
      </c>
      <c r="M5203" s="141" t="str">
        <f>L5203*(1-K5203)</f>
      </c>
    </row>
    <row r="5204">
      <c r="A5204" t="s">
        <v>148</v>
      </c>
      <c r="B5204" t="s">
        <v>159</v>
      </c>
      <c r="C5204" s="4" t="s">
        <v>160</v>
      </c>
      <c r="D5204" t="s">
        <v>161</v>
      </c>
      <c r="E5204" t="s">
        <v>451</v>
      </c>
      <c r="F5204" s="134" t="n">
        <v>2025</v>
      </c>
      <c r="G5204" s="135" t="n">
        <v>32</v>
      </c>
      <c r="H5204" s="136" t="n">
        <v>1358.36874107966</v>
      </c>
      <c r="I5204" s="137" t="n">
        <v>4358505.80076359</v>
      </c>
      <c r="J5204" s="138" t="str">
        <f>IF(I5204&gt;0,H5204/I5204,0)</f>
      </c>
      <c r="K5204" s="139" t="str">
        <f>1-EXP(-J5204)</f>
      </c>
      <c r="L5204" s="140" t="str">
        <f>IF(G5204=30,1,M5203)</f>
      </c>
      <c r="M5204" s="141" t="str">
        <f>L5204*(1-K5204)</f>
      </c>
    </row>
    <row r="5205">
      <c r="A5205" t="s">
        <v>148</v>
      </c>
      <c r="B5205" t="s">
        <v>159</v>
      </c>
      <c r="C5205" s="4" t="s">
        <v>160</v>
      </c>
      <c r="D5205" t="s">
        <v>161</v>
      </c>
      <c r="E5205" t="s">
        <v>451</v>
      </c>
      <c r="F5205" s="134" t="n">
        <v>2025</v>
      </c>
      <c r="G5205" s="135" t="n">
        <v>33</v>
      </c>
      <c r="H5205" s="136" t="n">
        <v>1441.84186563354</v>
      </c>
      <c r="I5205" s="137" t="n">
        <v>4398745.92791286</v>
      </c>
      <c r="J5205" s="138" t="str">
        <f>IF(I5205&gt;0,H5205/I5205,0)</f>
      </c>
      <c r="K5205" s="139" t="str">
        <f>1-EXP(-J5205)</f>
      </c>
      <c r="L5205" s="140" t="str">
        <f>IF(G5205=30,1,M5204)</f>
      </c>
      <c r="M5205" s="141" t="str">
        <f>L5205*(1-K5205)</f>
      </c>
    </row>
    <row r="5206">
      <c r="A5206" t="s">
        <v>148</v>
      </c>
      <c r="B5206" t="s">
        <v>159</v>
      </c>
      <c r="C5206" s="4" t="s">
        <v>160</v>
      </c>
      <c r="D5206" t="s">
        <v>161</v>
      </c>
      <c r="E5206" t="s">
        <v>451</v>
      </c>
      <c r="F5206" s="134" t="n">
        <v>2025</v>
      </c>
      <c r="G5206" s="135" t="n">
        <v>34</v>
      </c>
      <c r="H5206" s="136" t="n">
        <v>1533.78714702233</v>
      </c>
      <c r="I5206" s="137" t="n">
        <v>4419468.58899599</v>
      </c>
      <c r="J5206" s="138" t="str">
        <f>IF(I5206&gt;0,H5206/I5206,0)</f>
      </c>
      <c r="K5206" s="139" t="str">
        <f>1-EXP(-J5206)</f>
      </c>
      <c r="L5206" s="140" t="str">
        <f>IF(G5206=30,1,M5205)</f>
      </c>
      <c r="M5206" s="141" t="str">
        <f>L5206*(1-K5206)</f>
      </c>
    </row>
    <row r="5207">
      <c r="A5207" t="s">
        <v>148</v>
      </c>
      <c r="B5207" t="s">
        <v>159</v>
      </c>
      <c r="C5207" s="4" t="s">
        <v>160</v>
      </c>
      <c r="D5207" t="s">
        <v>161</v>
      </c>
      <c r="E5207" t="s">
        <v>451</v>
      </c>
      <c r="F5207" s="134" t="n">
        <v>2025</v>
      </c>
      <c r="G5207" s="135" t="n">
        <v>35</v>
      </c>
      <c r="H5207" s="136" t="n">
        <v>3016.10693161696</v>
      </c>
      <c r="I5207" s="137" t="n">
        <v>6509663.36688188</v>
      </c>
      <c r="J5207" s="138" t="str">
        <f>IF(I5207&gt;0,H5207/I5207,0)</f>
      </c>
      <c r="K5207" s="139" t="str">
        <f>1-EXP(-J5207)</f>
      </c>
      <c r="L5207" s="140" t="str">
        <f>IF(G5207=30,1,M5206)</f>
      </c>
      <c r="M5207" s="141" t="str">
        <f>L5207*(1-K5207)</f>
      </c>
    </row>
    <row r="5208">
      <c r="A5208" t="s">
        <v>148</v>
      </c>
      <c r="B5208" t="s">
        <v>159</v>
      </c>
      <c r="C5208" s="4" t="s">
        <v>160</v>
      </c>
      <c r="D5208" t="s">
        <v>161</v>
      </c>
      <c r="E5208" t="s">
        <v>451</v>
      </c>
      <c r="F5208" s="134" t="n">
        <v>2025</v>
      </c>
      <c r="G5208" s="135" t="n">
        <v>36</v>
      </c>
      <c r="H5208" s="136" t="n">
        <v>2254.70933318993</v>
      </c>
      <c r="I5208" s="137" t="n">
        <v>4383096.00549538</v>
      </c>
      <c r="J5208" s="138" t="str">
        <f>IF(I5208&gt;0,H5208/I5208,0)</f>
      </c>
      <c r="K5208" s="139" t="str">
        <f>1-EXP(-J5208)</f>
      </c>
      <c r="L5208" s="140" t="str">
        <f>IF(G5208=30,1,M5207)</f>
      </c>
      <c r="M5208" s="141" t="str">
        <f>L5208*(1-K5208)</f>
      </c>
    </row>
    <row r="5209">
      <c r="A5209" t="s">
        <v>148</v>
      </c>
      <c r="B5209" t="s">
        <v>159</v>
      </c>
      <c r="C5209" s="4" t="s">
        <v>160</v>
      </c>
      <c r="D5209" t="s">
        <v>161</v>
      </c>
      <c r="E5209" t="s">
        <v>451</v>
      </c>
      <c r="F5209" s="134" t="n">
        <v>2025</v>
      </c>
      <c r="G5209" s="135" t="n">
        <v>37</v>
      </c>
      <c r="H5209" s="136" t="n">
        <v>2406.72848505595</v>
      </c>
      <c r="I5209" s="137" t="n">
        <v>4369642.29305489</v>
      </c>
      <c r="J5209" s="138" t="str">
        <f>IF(I5209&gt;0,H5209/I5209,0)</f>
      </c>
      <c r="K5209" s="139" t="str">
        <f>1-EXP(-J5209)</f>
      </c>
      <c r="L5209" s="140" t="str">
        <f>IF(G5209=30,1,M5208)</f>
      </c>
      <c r="M5209" s="141" t="str">
        <f>L5209*(1-K5209)</f>
      </c>
    </row>
    <row r="5210">
      <c r="A5210" t="s">
        <v>148</v>
      </c>
      <c r="B5210" t="s">
        <v>159</v>
      </c>
      <c r="C5210" s="4" t="s">
        <v>160</v>
      </c>
      <c r="D5210" t="s">
        <v>161</v>
      </c>
      <c r="E5210" t="s">
        <v>451</v>
      </c>
      <c r="F5210" s="134" t="n">
        <v>2025</v>
      </c>
      <c r="G5210" s="135" t="n">
        <v>38</v>
      </c>
      <c r="H5210" s="136" t="n">
        <v>2504.26492550027</v>
      </c>
      <c r="I5210" s="137" t="n">
        <v>4239505.8530855</v>
      </c>
      <c r="J5210" s="138" t="str">
        <f>IF(I5210&gt;0,H5210/I5210,0)</f>
      </c>
      <c r="K5210" s="139" t="str">
        <f>1-EXP(-J5210)</f>
      </c>
      <c r="L5210" s="140" t="str">
        <f>IF(G5210=30,1,M5209)</f>
      </c>
      <c r="M5210" s="141" t="str">
        <f>L5210*(1-K5210)</f>
      </c>
    </row>
    <row r="5211">
      <c r="A5211" t="s">
        <v>148</v>
      </c>
      <c r="B5211" t="s">
        <v>159</v>
      </c>
      <c r="C5211" s="4" t="s">
        <v>160</v>
      </c>
      <c r="D5211" t="s">
        <v>161</v>
      </c>
      <c r="E5211" t="s">
        <v>451</v>
      </c>
      <c r="F5211" s="134" t="n">
        <v>2025</v>
      </c>
      <c r="G5211" s="135" t="n">
        <v>39</v>
      </c>
      <c r="H5211" s="136" t="n">
        <v>2668.85044983616</v>
      </c>
      <c r="I5211" s="137" t="n">
        <v>4208510.72085438</v>
      </c>
      <c r="J5211" s="138" t="str">
        <f>IF(I5211&gt;0,H5211/I5211,0)</f>
      </c>
      <c r="K5211" s="139" t="str">
        <f>1-EXP(-J5211)</f>
      </c>
      <c r="L5211" s="140" t="str">
        <f>IF(G5211=30,1,M5210)</f>
      </c>
      <c r="M5211" s="141" t="str">
        <f>L5211*(1-K5211)</f>
      </c>
    </row>
    <row r="5212">
      <c r="A5212" t="s">
        <v>148</v>
      </c>
      <c r="B5212" t="s">
        <v>159</v>
      </c>
      <c r="C5212" s="4" t="s">
        <v>160</v>
      </c>
      <c r="D5212" t="s">
        <v>161</v>
      </c>
      <c r="E5212" t="s">
        <v>451</v>
      </c>
      <c r="F5212" s="134" t="n">
        <v>2025</v>
      </c>
      <c r="G5212" s="135" t="n">
        <v>40</v>
      </c>
      <c r="H5212" s="136" t="n">
        <v>3657.34535610758</v>
      </c>
      <c r="I5212" s="137" t="n">
        <v>4272859.94162918</v>
      </c>
      <c r="J5212" s="138" t="str">
        <f>IF(I5212&gt;0,H5212/I5212,0)</f>
      </c>
      <c r="K5212" s="139" t="str">
        <f>1-EXP(-J5212)</f>
      </c>
      <c r="L5212" s="140" t="str">
        <f>IF(G5212=30,1,M5211)</f>
      </c>
      <c r="M5212" s="141" t="str">
        <f>L5212*(1-K5212)</f>
      </c>
    </row>
    <row r="5213">
      <c r="A5213" t="s">
        <v>148</v>
      </c>
      <c r="B5213" t="s">
        <v>159</v>
      </c>
      <c r="C5213" s="4" t="s">
        <v>160</v>
      </c>
      <c r="D5213" t="s">
        <v>161</v>
      </c>
      <c r="E5213" t="s">
        <v>451</v>
      </c>
      <c r="F5213" s="134" t="n">
        <v>2025</v>
      </c>
      <c r="G5213" s="135" t="n">
        <v>41</v>
      </c>
      <c r="H5213" s="136" t="n">
        <v>4027.1376792173</v>
      </c>
      <c r="I5213" s="137" t="n">
        <v>4362484.66303299</v>
      </c>
      <c r="J5213" s="138" t="str">
        <f>IF(I5213&gt;0,H5213/I5213,0)</f>
      </c>
      <c r="K5213" s="139" t="str">
        <f>1-EXP(-J5213)</f>
      </c>
      <c r="L5213" s="140" t="str">
        <f>IF(G5213=30,1,M5212)</f>
      </c>
      <c r="M5213" s="141" t="str">
        <f>L5213*(1-K5213)</f>
      </c>
    </row>
    <row r="5214">
      <c r="A5214" t="s">
        <v>148</v>
      </c>
      <c r="B5214" t="s">
        <v>159</v>
      </c>
      <c r="C5214" s="4" t="s">
        <v>160</v>
      </c>
      <c r="D5214" t="s">
        <v>161</v>
      </c>
      <c r="E5214" t="s">
        <v>451</v>
      </c>
      <c r="F5214" s="134" t="n">
        <v>2025</v>
      </c>
      <c r="G5214" s="135" t="n">
        <v>42</v>
      </c>
      <c r="H5214" s="136" t="n">
        <v>4338.5011085091</v>
      </c>
      <c r="I5214" s="137" t="n">
        <v>4343004.76876643</v>
      </c>
      <c r="J5214" s="138" t="str">
        <f>IF(I5214&gt;0,H5214/I5214,0)</f>
      </c>
      <c r="K5214" s="139" t="str">
        <f>1-EXP(-J5214)</f>
      </c>
      <c r="L5214" s="140" t="str">
        <f>IF(G5214=30,1,M5213)</f>
      </c>
      <c r="M5214" s="141" t="str">
        <f>L5214*(1-K5214)</f>
      </c>
    </row>
    <row r="5215">
      <c r="A5215" t="s">
        <v>148</v>
      </c>
      <c r="B5215" t="s">
        <v>159</v>
      </c>
      <c r="C5215" s="4" t="s">
        <v>160</v>
      </c>
      <c r="D5215" t="s">
        <v>161</v>
      </c>
      <c r="E5215" t="s">
        <v>451</v>
      </c>
      <c r="F5215" s="134" t="n">
        <v>2025</v>
      </c>
      <c r="G5215" s="135" t="n">
        <v>43</v>
      </c>
      <c r="H5215" s="136" t="n">
        <v>4570.23561452699</v>
      </c>
      <c r="I5215" s="137" t="n">
        <v>4209764.82229798</v>
      </c>
      <c r="J5215" s="138" t="str">
        <f>IF(I5215&gt;0,H5215/I5215,0)</f>
      </c>
      <c r="K5215" s="139" t="str">
        <f>1-EXP(-J5215)</f>
      </c>
      <c r="L5215" s="140" t="str">
        <f>IF(G5215=30,1,M5214)</f>
      </c>
      <c r="M5215" s="141" t="str">
        <f>L5215*(1-K5215)</f>
      </c>
    </row>
    <row r="5216">
      <c r="A5216" t="s">
        <v>148</v>
      </c>
      <c r="B5216" t="s">
        <v>159</v>
      </c>
      <c r="C5216" s="4" t="s">
        <v>160</v>
      </c>
      <c r="D5216" t="s">
        <v>161</v>
      </c>
      <c r="E5216" t="s">
        <v>451</v>
      </c>
      <c r="F5216" s="134" t="n">
        <v>2025</v>
      </c>
      <c r="G5216" s="135" t="n">
        <v>44</v>
      </c>
      <c r="H5216" s="136" t="n">
        <v>4899.11975851415</v>
      </c>
      <c r="I5216" s="137" t="n">
        <v>4140245.42433907</v>
      </c>
      <c r="J5216" s="138" t="str">
        <f>IF(I5216&gt;0,H5216/I5216,0)</f>
      </c>
      <c r="K5216" s="139" t="str">
        <f>1-EXP(-J5216)</f>
      </c>
      <c r="L5216" s="140" t="str">
        <f>IF(G5216=30,1,M5215)</f>
      </c>
      <c r="M5216" s="141" t="str">
        <f>L5216*(1-K5216)</f>
      </c>
    </row>
    <row r="5217">
      <c r="A5217" t="s">
        <v>148</v>
      </c>
      <c r="B5217" t="s">
        <v>159</v>
      </c>
      <c r="C5217" s="4" t="s">
        <v>160</v>
      </c>
      <c r="D5217" t="s">
        <v>161</v>
      </c>
      <c r="E5217" t="s">
        <v>451</v>
      </c>
      <c r="F5217" s="134" t="n">
        <v>2025</v>
      </c>
      <c r="G5217" s="135" t="n">
        <v>45</v>
      </c>
      <c r="H5217" s="136" t="n">
        <v>6269.58995124247</v>
      </c>
      <c r="I5217" s="137" t="n">
        <v>4087263.42645959</v>
      </c>
      <c r="J5217" s="138" t="str">
        <f>IF(I5217&gt;0,H5217/I5217,0)</f>
      </c>
      <c r="K5217" s="139" t="str">
        <f>1-EXP(-J5217)</f>
      </c>
      <c r="L5217" s="140" t="str">
        <f>IF(G5217=30,1,M5216)</f>
      </c>
      <c r="M5217" s="141" t="str">
        <f>L5217*(1-K5217)</f>
      </c>
    </row>
    <row r="5218">
      <c r="A5218" t="s">
        <v>148</v>
      </c>
      <c r="B5218" t="s">
        <v>159</v>
      </c>
      <c r="C5218" s="4" t="s">
        <v>160</v>
      </c>
      <c r="D5218" t="s">
        <v>161</v>
      </c>
      <c r="E5218" t="s">
        <v>451</v>
      </c>
      <c r="F5218" s="134" t="n">
        <v>2025</v>
      </c>
      <c r="G5218" s="135" t="n">
        <v>46</v>
      </c>
      <c r="H5218" s="136" t="n">
        <v>6759.61099672681</v>
      </c>
      <c r="I5218" s="137" t="n">
        <v>4028051.8565677</v>
      </c>
      <c r="J5218" s="138" t="str">
        <f>IF(I5218&gt;0,H5218/I5218,0)</f>
      </c>
      <c r="K5218" s="139" t="str">
        <f>1-EXP(-J5218)</f>
      </c>
      <c r="L5218" s="140" t="str">
        <f>IF(G5218=30,1,M5217)</f>
      </c>
      <c r="M5218" s="141" t="str">
        <f>L5218*(1-K5218)</f>
      </c>
    </row>
    <row r="5219">
      <c r="A5219" t="s">
        <v>148</v>
      </c>
      <c r="B5219" t="s">
        <v>159</v>
      </c>
      <c r="C5219" s="4" t="s">
        <v>160</v>
      </c>
      <c r="D5219" t="s">
        <v>161</v>
      </c>
      <c r="E5219" t="s">
        <v>451</v>
      </c>
      <c r="F5219" s="134" t="n">
        <v>2025</v>
      </c>
      <c r="G5219" s="135" t="n">
        <v>47</v>
      </c>
      <c r="H5219" s="136" t="n">
        <v>7252.18511271874</v>
      </c>
      <c r="I5219" s="137" t="n">
        <v>3950277.12889061</v>
      </c>
      <c r="J5219" s="138" t="str">
        <f>IF(I5219&gt;0,H5219/I5219,0)</f>
      </c>
      <c r="K5219" s="139" t="str">
        <f>1-EXP(-J5219)</f>
      </c>
      <c r="L5219" s="140" t="str">
        <f>IF(G5219=30,1,M5218)</f>
      </c>
      <c r="M5219" s="141" t="str">
        <f>L5219*(1-K5219)</f>
      </c>
    </row>
    <row r="5220">
      <c r="A5220" t="s">
        <v>148</v>
      </c>
      <c r="B5220" t="s">
        <v>159</v>
      </c>
      <c r="C5220" s="4" t="s">
        <v>160</v>
      </c>
      <c r="D5220" t="s">
        <v>161</v>
      </c>
      <c r="E5220" t="s">
        <v>451</v>
      </c>
      <c r="F5220" s="134" t="n">
        <v>2025</v>
      </c>
      <c r="G5220" s="135" t="n">
        <v>48</v>
      </c>
      <c r="H5220" s="136" t="n">
        <v>7813.40832117217</v>
      </c>
      <c r="I5220" s="137" t="n">
        <v>3890339.92856643</v>
      </c>
      <c r="J5220" s="138" t="str">
        <f>IF(I5220&gt;0,H5220/I5220,0)</f>
      </c>
      <c r="K5220" s="139" t="str">
        <f>1-EXP(-J5220)</f>
      </c>
      <c r="L5220" s="140" t="str">
        <f>IF(G5220=30,1,M5219)</f>
      </c>
      <c r="M5220" s="141" t="str">
        <f>L5220*(1-K5220)</f>
      </c>
    </row>
    <row r="5221">
      <c r="A5221" t="s">
        <v>148</v>
      </c>
      <c r="B5221" t="s">
        <v>159</v>
      </c>
      <c r="C5221" s="4" t="s">
        <v>160</v>
      </c>
      <c r="D5221" t="s">
        <v>161</v>
      </c>
      <c r="E5221" t="s">
        <v>451</v>
      </c>
      <c r="F5221" s="134" t="n">
        <v>2025</v>
      </c>
      <c r="G5221" s="135" t="n">
        <v>49</v>
      </c>
      <c r="H5221" s="136" t="n">
        <v>8372.78717400613</v>
      </c>
      <c r="I5221" s="137" t="n">
        <v>3818493.26996543</v>
      </c>
      <c r="J5221" s="138" t="str">
        <f>IF(I5221&gt;0,H5221/I5221,0)</f>
      </c>
      <c r="K5221" s="139" t="str">
        <f>1-EXP(-J5221)</f>
      </c>
      <c r="L5221" s="140" t="str">
        <f>IF(G5221=30,1,M5220)</f>
      </c>
      <c r="M5221" s="141" t="str">
        <f>L5221*(1-K5221)</f>
      </c>
    </row>
    <row r="5222">
      <c r="A5222" t="s">
        <v>148</v>
      </c>
      <c r="B5222" t="s">
        <v>159</v>
      </c>
      <c r="C5222" s="4" t="s">
        <v>160</v>
      </c>
      <c r="D5222" t="s">
        <v>161</v>
      </c>
      <c r="E5222" t="s">
        <v>451</v>
      </c>
      <c r="F5222" s="134" t="n">
        <v>2025</v>
      </c>
      <c r="G5222" s="135" t="n">
        <v>50</v>
      </c>
      <c r="H5222" s="136" t="n">
        <v>9615.55870918642</v>
      </c>
      <c r="I5222" s="137" t="n">
        <v>3746208.3894556</v>
      </c>
      <c r="J5222" s="138" t="str">
        <f>IF(I5222&gt;0,H5222/I5222,0)</f>
      </c>
      <c r="K5222" s="139" t="str">
        <f>1-EXP(-J5222)</f>
      </c>
      <c r="L5222" s="140" t="str">
        <f>IF(G5222=30,1,M5221)</f>
      </c>
      <c r="M5222" s="141" t="str">
        <f>L5222*(1-K5222)</f>
      </c>
    </row>
    <row r="5223">
      <c r="A5223" t="s">
        <v>148</v>
      </c>
      <c r="B5223" t="s">
        <v>159</v>
      </c>
      <c r="C5223" s="4" t="s">
        <v>160</v>
      </c>
      <c r="D5223" t="s">
        <v>161</v>
      </c>
      <c r="E5223" t="s">
        <v>451</v>
      </c>
      <c r="F5223" s="134" t="n">
        <v>2025</v>
      </c>
      <c r="G5223" s="135" t="n">
        <v>51</v>
      </c>
      <c r="H5223" s="136" t="n">
        <v>10197.7741864065</v>
      </c>
      <c r="I5223" s="137" t="n">
        <v>3645044.21523223</v>
      </c>
      <c r="J5223" s="138" t="str">
        <f>IF(I5223&gt;0,H5223/I5223,0)</f>
      </c>
      <c r="K5223" s="139" t="str">
        <f>1-EXP(-J5223)</f>
      </c>
      <c r="L5223" s="140" t="str">
        <f>IF(G5223=30,1,M5222)</f>
      </c>
      <c r="M5223" s="141" t="str">
        <f>L5223*(1-K5223)</f>
      </c>
    </row>
    <row r="5224">
      <c r="A5224" t="s">
        <v>148</v>
      </c>
      <c r="B5224" t="s">
        <v>159</v>
      </c>
      <c r="C5224" s="4" t="s">
        <v>160</v>
      </c>
      <c r="D5224" t="s">
        <v>161</v>
      </c>
      <c r="E5224" t="s">
        <v>451</v>
      </c>
      <c r="F5224" s="134" t="n">
        <v>2025</v>
      </c>
      <c r="G5224" s="135" t="n">
        <v>52</v>
      </c>
      <c r="H5224" s="136" t="n">
        <v>10999.1856381924</v>
      </c>
      <c r="I5224" s="137" t="n">
        <v>3606935.96429087</v>
      </c>
      <c r="J5224" s="138" t="str">
        <f>IF(I5224&gt;0,H5224/I5224,0)</f>
      </c>
      <c r="K5224" s="139" t="str">
        <f>1-EXP(-J5224)</f>
      </c>
      <c r="L5224" s="140" t="str">
        <f>IF(G5224=30,1,M5223)</f>
      </c>
      <c r="M5224" s="141" t="str">
        <f>L5224*(1-K5224)</f>
      </c>
    </row>
    <row r="5225">
      <c r="A5225" t="s">
        <v>148</v>
      </c>
      <c r="B5225" t="s">
        <v>159</v>
      </c>
      <c r="C5225" s="4" t="s">
        <v>160</v>
      </c>
      <c r="D5225" t="s">
        <v>161</v>
      </c>
      <c r="E5225" t="s">
        <v>451</v>
      </c>
      <c r="F5225" s="134" t="n">
        <v>2025</v>
      </c>
      <c r="G5225" s="135" t="n">
        <v>53</v>
      </c>
      <c r="H5225" s="136" t="n">
        <v>11320.211791169</v>
      </c>
      <c r="I5225" s="137" t="n">
        <v>3400438.09374049</v>
      </c>
      <c r="J5225" s="138" t="str">
        <f>IF(I5225&gt;0,H5225/I5225,0)</f>
      </c>
      <c r="K5225" s="139" t="str">
        <f>1-EXP(-J5225)</f>
      </c>
      <c r="L5225" s="140" t="str">
        <f>IF(G5225=30,1,M5224)</f>
      </c>
      <c r="M5225" s="141" t="str">
        <f>L5225*(1-K5225)</f>
      </c>
    </row>
    <row r="5226">
      <c r="A5226" t="s">
        <v>148</v>
      </c>
      <c r="B5226" t="s">
        <v>159</v>
      </c>
      <c r="C5226" s="4" t="s">
        <v>160</v>
      </c>
      <c r="D5226" t="s">
        <v>161</v>
      </c>
      <c r="E5226" t="s">
        <v>451</v>
      </c>
      <c r="F5226" s="134" t="n">
        <v>2025</v>
      </c>
      <c r="G5226" s="135" t="n">
        <v>54</v>
      </c>
      <c r="H5226" s="136" t="n">
        <v>12058.0132264927</v>
      </c>
      <c r="I5226" s="137" t="n">
        <v>3319306.02358973</v>
      </c>
      <c r="J5226" s="138" t="str">
        <f>IF(I5226&gt;0,H5226/I5226,0)</f>
      </c>
      <c r="K5226" s="139" t="str">
        <f>1-EXP(-J5226)</f>
      </c>
      <c r="L5226" s="140" t="str">
        <f>IF(G5226=30,1,M5225)</f>
      </c>
      <c r="M5226" s="141" t="str">
        <f>L5226*(1-K5226)</f>
      </c>
    </row>
    <row r="5227">
      <c r="A5227" t="s">
        <v>148</v>
      </c>
      <c r="B5227" t="s">
        <v>159</v>
      </c>
      <c r="C5227" s="4" t="s">
        <v>160</v>
      </c>
      <c r="D5227" t="s">
        <v>161</v>
      </c>
      <c r="E5227" t="s">
        <v>451</v>
      </c>
      <c r="F5227" s="134" t="n">
        <v>2025</v>
      </c>
      <c r="G5227" s="135" t="n">
        <v>55</v>
      </c>
      <c r="H5227" s="136" t="n">
        <v>13121.8630224673</v>
      </c>
      <c r="I5227" s="137" t="n">
        <v>3243129.61757841</v>
      </c>
      <c r="J5227" s="138" t="str">
        <f>IF(I5227&gt;0,H5227/I5227,0)</f>
      </c>
      <c r="K5227" s="139" t="str">
        <f>1-EXP(-J5227)</f>
      </c>
      <c r="L5227" s="140" t="str">
        <f>IF(G5227=30,1,M5226)</f>
      </c>
      <c r="M5227" s="141" t="str">
        <f>L5227*(1-K5227)</f>
      </c>
    </row>
    <row r="5228">
      <c r="A5228" t="s">
        <v>148</v>
      </c>
      <c r="B5228" t="s">
        <v>159</v>
      </c>
      <c r="C5228" s="4" t="s">
        <v>160</v>
      </c>
      <c r="D5228" t="s">
        <v>161</v>
      </c>
      <c r="E5228" t="s">
        <v>451</v>
      </c>
      <c r="F5228" s="134" t="n">
        <v>2025</v>
      </c>
      <c r="G5228" s="135" t="n">
        <v>56</v>
      </c>
      <c r="H5228" s="136" t="n">
        <v>13949.400946191</v>
      </c>
      <c r="I5228" s="137" t="n">
        <v>3157182.63240391</v>
      </c>
      <c r="J5228" s="138" t="str">
        <f>IF(I5228&gt;0,H5228/I5228,0)</f>
      </c>
      <c r="K5228" s="139" t="str">
        <f>1-EXP(-J5228)</f>
      </c>
      <c r="L5228" s="140" t="str">
        <f>IF(G5228=30,1,M5227)</f>
      </c>
      <c r="M5228" s="141" t="str">
        <f>L5228*(1-K5228)</f>
      </c>
    </row>
    <row r="5229">
      <c r="A5229" t="s">
        <v>148</v>
      </c>
      <c r="B5229" t="s">
        <v>159</v>
      </c>
      <c r="C5229" s="4" t="s">
        <v>160</v>
      </c>
      <c r="D5229" t="s">
        <v>161</v>
      </c>
      <c r="E5229" t="s">
        <v>451</v>
      </c>
      <c r="F5229" s="134" t="n">
        <v>2025</v>
      </c>
      <c r="G5229" s="135" t="n">
        <v>57</v>
      </c>
      <c r="H5229" s="136" t="n">
        <v>14724.9347216005</v>
      </c>
      <c r="I5229" s="137" t="n">
        <v>3051443.9184786</v>
      </c>
      <c r="J5229" s="138" t="str">
        <f>IF(I5229&gt;0,H5229/I5229,0)</f>
      </c>
      <c r="K5229" s="139" t="str">
        <f>1-EXP(-J5229)</f>
      </c>
      <c r="L5229" s="140" t="str">
        <f>IF(G5229=30,1,M5228)</f>
      </c>
      <c r="M5229" s="141" t="str">
        <f>L5229*(1-K5229)</f>
      </c>
    </row>
    <row r="5230">
      <c r="A5230" t="s">
        <v>148</v>
      </c>
      <c r="B5230" t="s">
        <v>159</v>
      </c>
      <c r="C5230" s="4" t="s">
        <v>160</v>
      </c>
      <c r="D5230" t="s">
        <v>161</v>
      </c>
      <c r="E5230" t="s">
        <v>451</v>
      </c>
      <c r="F5230" s="134" t="n">
        <v>2025</v>
      </c>
      <c r="G5230" s="135" t="n">
        <v>58</v>
      </c>
      <c r="H5230" s="136" t="n">
        <v>15371.2074623554</v>
      </c>
      <c r="I5230" s="137" t="n">
        <v>2913456.20780408</v>
      </c>
      <c r="J5230" s="138" t="str">
        <f>IF(I5230&gt;0,H5230/I5230,0)</f>
      </c>
      <c r="K5230" s="139" t="str">
        <f>1-EXP(-J5230)</f>
      </c>
      <c r="L5230" s="140" t="str">
        <f>IF(G5230=30,1,M5229)</f>
      </c>
      <c r="M5230" s="141" t="str">
        <f>L5230*(1-K5230)</f>
      </c>
    </row>
    <row r="5231">
      <c r="A5231" t="s">
        <v>148</v>
      </c>
      <c r="B5231" t="s">
        <v>159</v>
      </c>
      <c r="C5231" s="4" t="s">
        <v>160</v>
      </c>
      <c r="D5231" t="s">
        <v>161</v>
      </c>
      <c r="E5231" t="s">
        <v>451</v>
      </c>
      <c r="F5231" s="134" t="n">
        <v>2025</v>
      </c>
      <c r="G5231" s="135" t="n">
        <v>59</v>
      </c>
      <c r="H5231" s="136" t="n">
        <v>16213.810962571</v>
      </c>
      <c r="I5231" s="137" t="n">
        <v>2813535.58615437</v>
      </c>
      <c r="J5231" s="138" t="str">
        <f>IF(I5231&gt;0,H5231/I5231,0)</f>
      </c>
      <c r="K5231" s="139" t="str">
        <f>1-EXP(-J5231)</f>
      </c>
      <c r="L5231" s="140" t="str">
        <f>IF(G5231=30,1,M5230)</f>
      </c>
      <c r="M5231" s="141" t="str">
        <f>L5231*(1-K5231)</f>
      </c>
    </row>
    <row r="5232">
      <c r="A5232" t="s">
        <v>148</v>
      </c>
      <c r="B5232" t="s">
        <v>159</v>
      </c>
      <c r="C5232" s="4" t="s">
        <v>160</v>
      </c>
      <c r="D5232" t="s">
        <v>161</v>
      </c>
      <c r="E5232" t="s">
        <v>451</v>
      </c>
      <c r="F5232" s="134" t="n">
        <v>2025</v>
      </c>
      <c r="G5232" s="135" t="n">
        <v>60</v>
      </c>
      <c r="H5232" s="136" t="n">
        <v>17442.466213005</v>
      </c>
      <c r="I5232" s="137" t="n">
        <v>2691047.17153736</v>
      </c>
      <c r="J5232" s="138" t="str">
        <f>IF(I5232&gt;0,H5232/I5232,0)</f>
      </c>
      <c r="K5232" s="139" t="str">
        <f>1-EXP(-J5232)</f>
      </c>
      <c r="L5232" s="140" t="str">
        <f>IF(G5232=30,1,M5231)</f>
      </c>
      <c r="M5232" s="141" t="str">
        <f>L5232*(1-K5232)</f>
      </c>
    </row>
    <row r="5233">
      <c r="A5233" t="s">
        <v>148</v>
      </c>
      <c r="B5233" t="s">
        <v>159</v>
      </c>
      <c r="C5233" s="4" t="s">
        <v>160</v>
      </c>
      <c r="D5233" t="s">
        <v>161</v>
      </c>
      <c r="E5233" t="s">
        <v>451</v>
      </c>
      <c r="F5233" s="134" t="n">
        <v>2025</v>
      </c>
      <c r="G5233" s="135" t="n">
        <v>61</v>
      </c>
      <c r="H5233" s="136" t="n">
        <v>18185.5962140586</v>
      </c>
      <c r="I5233" s="137" t="n">
        <v>2568096.94973173</v>
      </c>
      <c r="J5233" s="138" t="str">
        <f>IF(I5233&gt;0,H5233/I5233,0)</f>
      </c>
      <c r="K5233" s="139" t="str">
        <f>1-EXP(-J5233)</f>
      </c>
      <c r="L5233" s="140" t="str">
        <f>IF(G5233=30,1,M5232)</f>
      </c>
      <c r="M5233" s="141" t="str">
        <f>L5233*(1-K5233)</f>
      </c>
    </row>
    <row r="5234">
      <c r="A5234" t="s">
        <v>148</v>
      </c>
      <c r="B5234" t="s">
        <v>159</v>
      </c>
      <c r="C5234" s="4" t="s">
        <v>160</v>
      </c>
      <c r="D5234" t="s">
        <v>161</v>
      </c>
      <c r="E5234" t="s">
        <v>451</v>
      </c>
      <c r="F5234" s="134" t="n">
        <v>2025</v>
      </c>
      <c r="G5234" s="135" t="n">
        <v>62</v>
      </c>
      <c r="H5234" s="136" t="n">
        <v>18970.1376231544</v>
      </c>
      <c r="I5234" s="137" t="n">
        <v>2450910.06582199</v>
      </c>
      <c r="J5234" s="138" t="str">
        <f>IF(I5234&gt;0,H5234/I5234,0)</f>
      </c>
      <c r="K5234" s="139" t="str">
        <f>1-EXP(-J5234)</f>
      </c>
      <c r="L5234" s="140" t="str">
        <f>IF(G5234=30,1,M5233)</f>
      </c>
      <c r="M5234" s="141" t="str">
        <f>L5234*(1-K5234)</f>
      </c>
    </row>
    <row r="5235">
      <c r="A5235" t="s">
        <v>148</v>
      </c>
      <c r="B5235" t="s">
        <v>159</v>
      </c>
      <c r="C5235" s="4" t="s">
        <v>160</v>
      </c>
      <c r="D5235" t="s">
        <v>161</v>
      </c>
      <c r="E5235" t="s">
        <v>451</v>
      </c>
      <c r="F5235" s="134" t="n">
        <v>2025</v>
      </c>
      <c r="G5235" s="135" t="n">
        <v>63</v>
      </c>
      <c r="H5235" s="136" t="n">
        <v>19616.8921947261</v>
      </c>
      <c r="I5235" s="137" t="n">
        <v>2307352.6622382</v>
      </c>
      <c r="J5235" s="138" t="str">
        <f>IF(I5235&gt;0,H5235/I5235,0)</f>
      </c>
      <c r="K5235" s="139" t="str">
        <f>1-EXP(-J5235)</f>
      </c>
      <c r="L5235" s="140" t="str">
        <f>IF(G5235=30,1,M5234)</f>
      </c>
      <c r="M5235" s="141" t="str">
        <f>L5235*(1-K5235)</f>
      </c>
    </row>
    <row r="5236">
      <c r="A5236" t="s">
        <v>148</v>
      </c>
      <c r="B5236" t="s">
        <v>159</v>
      </c>
      <c r="C5236" s="4" t="s">
        <v>160</v>
      </c>
      <c r="D5236" t="s">
        <v>161</v>
      </c>
      <c r="E5236" t="s">
        <v>451</v>
      </c>
      <c r="F5236" s="134" t="n">
        <v>2025</v>
      </c>
      <c r="G5236" s="135" t="n">
        <v>64</v>
      </c>
      <c r="H5236" s="136" t="n">
        <v>20366.5260402307</v>
      </c>
      <c r="I5236" s="137" t="n">
        <v>2189442.45160812</v>
      </c>
      <c r="J5236" s="138" t="str">
        <f>IF(I5236&gt;0,H5236/I5236,0)</f>
      </c>
      <c r="K5236" s="139" t="str">
        <f>1-EXP(-J5236)</f>
      </c>
      <c r="L5236" s="140" t="str">
        <f>IF(G5236=30,1,M5235)</f>
      </c>
      <c r="M5236" s="141" t="str">
        <f>L5236*(1-K5236)</f>
      </c>
    </row>
    <row r="5237">
      <c r="A5237" t="s">
        <v>148</v>
      </c>
      <c r="B5237" t="s">
        <v>159</v>
      </c>
      <c r="C5237" s="4" t="s">
        <v>160</v>
      </c>
      <c r="D5237" t="s">
        <v>161</v>
      </c>
      <c r="E5237" t="s">
        <v>451</v>
      </c>
      <c r="F5237" s="134" t="n">
        <v>2025</v>
      </c>
      <c r="G5237" s="135" t="n">
        <v>65</v>
      </c>
      <c r="H5237" s="136" t="n">
        <v>20564.8182811926</v>
      </c>
      <c r="I5237" s="137" t="n">
        <v>2067379.29561573</v>
      </c>
      <c r="J5237" s="138" t="str">
        <f>IF(I5237&gt;0,H5237/I5237,0)</f>
      </c>
      <c r="K5237" s="139" t="str">
        <f>1-EXP(-J5237)</f>
      </c>
      <c r="L5237" s="140" t="str">
        <f>IF(G5237=30,1,M5236)</f>
      </c>
      <c r="M5237" s="141" t="str">
        <f>L5237*(1-K5237)</f>
      </c>
    </row>
    <row r="5238">
      <c r="A5238" t="s">
        <v>148</v>
      </c>
      <c r="B5238" t="s">
        <v>159</v>
      </c>
      <c r="C5238" s="4" t="s">
        <v>160</v>
      </c>
      <c r="D5238" t="s">
        <v>161</v>
      </c>
      <c r="E5238" t="s">
        <v>451</v>
      </c>
      <c r="F5238" s="134" t="n">
        <v>2025</v>
      </c>
      <c r="G5238" s="135" t="n">
        <v>66</v>
      </c>
      <c r="H5238" s="136" t="n">
        <v>21128.4842212808</v>
      </c>
      <c r="I5238" s="137" t="n">
        <v>1938977.04767675</v>
      </c>
      <c r="J5238" s="138" t="str">
        <f>IF(I5238&gt;0,H5238/I5238,0)</f>
      </c>
      <c r="K5238" s="139" t="str">
        <f>1-EXP(-J5238)</f>
      </c>
      <c r="L5238" s="140" t="str">
        <f>IF(G5238=30,1,M5237)</f>
      </c>
      <c r="M5238" s="141" t="str">
        <f>L5238*(1-K5238)</f>
      </c>
    </row>
    <row r="5239">
      <c r="A5239" t="s">
        <v>148</v>
      </c>
      <c r="B5239" t="s">
        <v>159</v>
      </c>
      <c r="C5239" s="4" t="s">
        <v>160</v>
      </c>
      <c r="D5239" t="s">
        <v>161</v>
      </c>
      <c r="E5239" t="s">
        <v>451</v>
      </c>
      <c r="F5239" s="134" t="n">
        <v>2025</v>
      </c>
      <c r="G5239" s="135" t="n">
        <v>67</v>
      </c>
      <c r="H5239" s="136" t="n">
        <v>21650.1531142985</v>
      </c>
      <c r="I5239" s="137" t="n">
        <v>1812804.58670767</v>
      </c>
      <c r="J5239" s="138" t="str">
        <f>IF(I5239&gt;0,H5239/I5239,0)</f>
      </c>
      <c r="K5239" s="139" t="str">
        <f>1-EXP(-J5239)</f>
      </c>
      <c r="L5239" s="140" t="str">
        <f>IF(G5239=30,1,M5238)</f>
      </c>
      <c r="M5239" s="141" t="str">
        <f>L5239*(1-K5239)</f>
      </c>
    </row>
    <row r="5240">
      <c r="A5240" t="s">
        <v>148</v>
      </c>
      <c r="B5240" t="s">
        <v>159</v>
      </c>
      <c r="C5240" s="4" t="s">
        <v>160</v>
      </c>
      <c r="D5240" t="s">
        <v>161</v>
      </c>
      <c r="E5240" t="s">
        <v>451</v>
      </c>
      <c r="F5240" s="134" t="n">
        <v>2025</v>
      </c>
      <c r="G5240" s="135" t="n">
        <v>68</v>
      </c>
      <c r="H5240" s="136" t="n">
        <v>22443.5912394105</v>
      </c>
      <c r="I5240" s="137" t="n">
        <v>1708817.0374287</v>
      </c>
      <c r="J5240" s="138" t="str">
        <f>IF(I5240&gt;0,H5240/I5240,0)</f>
      </c>
      <c r="K5240" s="139" t="str">
        <f>1-EXP(-J5240)</f>
      </c>
      <c r="L5240" s="140" t="str">
        <f>IF(G5240=30,1,M5239)</f>
      </c>
      <c r="M5240" s="141" t="str">
        <f>L5240*(1-K5240)</f>
      </c>
    </row>
    <row r="5241">
      <c r="A5241" t="s">
        <v>148</v>
      </c>
      <c r="B5241" t="s">
        <v>159</v>
      </c>
      <c r="C5241" s="4" t="s">
        <v>160</v>
      </c>
      <c r="D5241" t="s">
        <v>161</v>
      </c>
      <c r="E5241" t="s">
        <v>451</v>
      </c>
      <c r="F5241" s="134" t="n">
        <v>2025</v>
      </c>
      <c r="G5241" s="135" t="n">
        <v>69</v>
      </c>
      <c r="H5241" s="136" t="n">
        <v>22887.5139092692</v>
      </c>
      <c r="I5241" s="137" t="n">
        <v>1588246.5017458</v>
      </c>
      <c r="J5241" s="138" t="str">
        <f>IF(I5241&gt;0,H5241/I5241,0)</f>
      </c>
      <c r="K5241" s="139" t="str">
        <f>1-EXP(-J5241)</f>
      </c>
      <c r="L5241" s="140" t="str">
        <f>IF(G5241=30,1,M5240)</f>
      </c>
      <c r="M5241" s="141" t="str">
        <f>L5241*(1-K5241)</f>
      </c>
    </row>
    <row r="5242">
      <c r="A5242" t="s">
        <v>148</v>
      </c>
      <c r="B5242" t="s">
        <v>159</v>
      </c>
      <c r="C5242" s="4" t="s">
        <v>160</v>
      </c>
      <c r="D5242" t="s">
        <v>161</v>
      </c>
      <c r="E5242" t="s">
        <v>451</v>
      </c>
      <c r="F5242" s="134" t="n">
        <v>2026</v>
      </c>
      <c r="G5242" s="135" t="n">
        <v>30</v>
      </c>
      <c r="H5242" s="136" t="n">
        <v>1297.93695163307</v>
      </c>
      <c r="I5242" s="137" t="n">
        <v>4533066.05431128</v>
      </c>
      <c r="J5242" s="138" t="str">
        <f>IF(I5242&gt;0,H5242/I5242,0)</f>
      </c>
      <c r="K5242" s="139" t="str">
        <f>1-EXP(-J5242)</f>
      </c>
      <c r="L5242" s="140" t="str">
        <f>IF(G5242=30,1,M5241)</f>
      </c>
      <c r="M5242" s="141" t="str">
        <f>L5242*(1-K5242)</f>
      </c>
    </row>
    <row r="5243">
      <c r="A5243" t="s">
        <v>148</v>
      </c>
      <c r="B5243" t="s">
        <v>159</v>
      </c>
      <c r="C5243" s="4" t="s">
        <v>160</v>
      </c>
      <c r="D5243" t="s">
        <v>161</v>
      </c>
      <c r="E5243" t="s">
        <v>451</v>
      </c>
      <c r="F5243" s="134" t="n">
        <v>2026</v>
      </c>
      <c r="G5243" s="135" t="n">
        <v>31</v>
      </c>
      <c r="H5243" s="136" t="n">
        <v>1327.22836098272</v>
      </c>
      <c r="I5243" s="137" t="n">
        <v>4460323.13013529</v>
      </c>
      <c r="J5243" s="138" t="str">
        <f>IF(I5243&gt;0,H5243/I5243,0)</f>
      </c>
      <c r="K5243" s="139" t="str">
        <f>1-EXP(-J5243)</f>
      </c>
      <c r="L5243" s="140" t="str">
        <f>IF(G5243=30,1,M5242)</f>
      </c>
      <c r="M5243" s="141" t="str">
        <f>L5243*(1-K5243)</f>
      </c>
    </row>
    <row r="5244">
      <c r="A5244" t="s">
        <v>148</v>
      </c>
      <c r="B5244" t="s">
        <v>159</v>
      </c>
      <c r="C5244" s="4" t="s">
        <v>160</v>
      </c>
      <c r="D5244" t="s">
        <v>161</v>
      </c>
      <c r="E5244" t="s">
        <v>451</v>
      </c>
      <c r="F5244" s="134" t="n">
        <v>2026</v>
      </c>
      <c r="G5244" s="135" t="n">
        <v>32</v>
      </c>
      <c r="H5244" s="136" t="n">
        <v>1369.97168993184</v>
      </c>
      <c r="I5244" s="137" t="n">
        <v>4404105.59550118</v>
      </c>
      <c r="J5244" s="138" t="str">
        <f>IF(I5244&gt;0,H5244/I5244,0)</f>
      </c>
      <c r="K5244" s="139" t="str">
        <f>1-EXP(-J5244)</f>
      </c>
      <c r="L5244" s="140" t="str">
        <f>IF(G5244=30,1,M5243)</f>
      </c>
      <c r="M5244" s="141" t="str">
        <f>L5244*(1-K5244)</f>
      </c>
    </row>
    <row r="5245">
      <c r="A5245" t="s">
        <v>148</v>
      </c>
      <c r="B5245" t="s">
        <v>159</v>
      </c>
      <c r="C5245" s="4" t="s">
        <v>160</v>
      </c>
      <c r="D5245" t="s">
        <v>161</v>
      </c>
      <c r="E5245" t="s">
        <v>451</v>
      </c>
      <c r="F5245" s="134" t="n">
        <v>2026</v>
      </c>
      <c r="G5245" s="135" t="n">
        <v>33</v>
      </c>
      <c r="H5245" s="136" t="n">
        <v>1424.51226437028</v>
      </c>
      <c r="I5245" s="137" t="n">
        <v>4351714.92353231</v>
      </c>
      <c r="J5245" s="138" t="str">
        <f>IF(I5245&gt;0,H5245/I5245,0)</f>
      </c>
      <c r="K5245" s="139" t="str">
        <f>1-EXP(-J5245)</f>
      </c>
      <c r="L5245" s="140" t="str">
        <f>IF(G5245=30,1,M5244)</f>
      </c>
      <c r="M5245" s="141" t="str">
        <f>L5245*(1-K5245)</f>
      </c>
    </row>
    <row r="5246">
      <c r="A5246" t="s">
        <v>148</v>
      </c>
      <c r="B5246" t="s">
        <v>159</v>
      </c>
      <c r="C5246" s="4" t="s">
        <v>160</v>
      </c>
      <c r="D5246" t="s">
        <v>161</v>
      </c>
      <c r="E5246" t="s">
        <v>451</v>
      </c>
      <c r="F5246" s="134" t="n">
        <v>2026</v>
      </c>
      <c r="G5246" s="135" t="n">
        <v>34</v>
      </c>
      <c r="H5246" s="136" t="n">
        <v>1521.62872713629</v>
      </c>
      <c r="I5246" s="137" t="n">
        <v>4391577.80533736</v>
      </c>
      <c r="J5246" s="138" t="str">
        <f>IF(I5246&gt;0,H5246/I5246,0)</f>
      </c>
      <c r="K5246" s="139" t="str">
        <f>1-EXP(-J5246)</f>
      </c>
      <c r="L5246" s="140" t="str">
        <f>IF(G5246=30,1,M5245)</f>
      </c>
      <c r="M5246" s="141" t="str">
        <f>L5246*(1-K5246)</f>
      </c>
    </row>
    <row r="5247">
      <c r="A5247" t="s">
        <v>148</v>
      </c>
      <c r="B5247" t="s">
        <v>159</v>
      </c>
      <c r="C5247" s="4" t="s">
        <v>160</v>
      </c>
      <c r="D5247" t="s">
        <v>161</v>
      </c>
      <c r="E5247" t="s">
        <v>451</v>
      </c>
      <c r="F5247" s="134" t="n">
        <v>2026</v>
      </c>
      <c r="G5247" s="135" t="n">
        <v>35</v>
      </c>
      <c r="H5247" s="136" t="n">
        <v>2111.77782273138</v>
      </c>
      <c r="I5247" s="137" t="n">
        <v>4411881.63741314</v>
      </c>
      <c r="J5247" s="138" t="str">
        <f>IF(I5247&gt;0,H5247/I5247,0)</f>
      </c>
      <c r="K5247" s="139" t="str">
        <f>1-EXP(-J5247)</f>
      </c>
      <c r="L5247" s="140" t="str">
        <f>IF(G5247=30,1,M5246)</f>
      </c>
      <c r="M5247" s="141" t="str">
        <f>L5247*(1-K5247)</f>
      </c>
    </row>
    <row r="5248">
      <c r="A5248" t="s">
        <v>148</v>
      </c>
      <c r="B5248" t="s">
        <v>159</v>
      </c>
      <c r="C5248" s="4" t="s">
        <v>160</v>
      </c>
      <c r="D5248" t="s">
        <v>161</v>
      </c>
      <c r="E5248" t="s">
        <v>451</v>
      </c>
      <c r="F5248" s="134" t="n">
        <v>2026</v>
      </c>
      <c r="G5248" s="135" t="n">
        <v>36</v>
      </c>
      <c r="H5248" s="136" t="n">
        <v>3196.04519334393</v>
      </c>
      <c r="I5248" s="137" t="n">
        <v>6497474.08312581</v>
      </c>
      <c r="J5248" s="138" t="str">
        <f>IF(I5248&gt;0,H5248/I5248,0)</f>
      </c>
      <c r="K5248" s="139" t="str">
        <f>1-EXP(-J5248)</f>
      </c>
      <c r="L5248" s="140" t="str">
        <f>IF(G5248=30,1,M5247)</f>
      </c>
      <c r="M5248" s="141" t="str">
        <f>L5248*(1-K5248)</f>
      </c>
    </row>
    <row r="5249">
      <c r="A5249" t="s">
        <v>148</v>
      </c>
      <c r="B5249" t="s">
        <v>159</v>
      </c>
      <c r="C5249" s="4" t="s">
        <v>160</v>
      </c>
      <c r="D5249" t="s">
        <v>161</v>
      </c>
      <c r="E5249" t="s">
        <v>451</v>
      </c>
      <c r="F5249" s="134" t="n">
        <v>2026</v>
      </c>
      <c r="G5249" s="135" t="n">
        <v>37</v>
      </c>
      <c r="H5249" s="136" t="n">
        <v>2396.17815899324</v>
      </c>
      <c r="I5249" s="137" t="n">
        <v>4374564.95231593</v>
      </c>
      <c r="J5249" s="138" t="str">
        <f>IF(I5249&gt;0,H5249/I5249,0)</f>
      </c>
      <c r="K5249" s="139" t="str">
        <f>1-EXP(-J5249)</f>
      </c>
      <c r="L5249" s="140" t="str">
        <f>IF(G5249=30,1,M5248)</f>
      </c>
      <c r="M5249" s="141" t="str">
        <f>L5249*(1-K5249)</f>
      </c>
    </row>
    <row r="5250">
      <c r="A5250" t="s">
        <v>148</v>
      </c>
      <c r="B5250" t="s">
        <v>159</v>
      </c>
      <c r="C5250" s="4" t="s">
        <v>160</v>
      </c>
      <c r="D5250" t="s">
        <v>161</v>
      </c>
      <c r="E5250" t="s">
        <v>451</v>
      </c>
      <c r="F5250" s="134" t="n">
        <v>2026</v>
      </c>
      <c r="G5250" s="135" t="n">
        <v>38</v>
      </c>
      <c r="H5250" s="136" t="n">
        <v>2562.25385806176</v>
      </c>
      <c r="I5250" s="137" t="n">
        <v>4360550.03715021</v>
      </c>
      <c r="J5250" s="138" t="str">
        <f>IF(I5250&gt;0,H5250/I5250,0)</f>
      </c>
      <c r="K5250" s="139" t="str">
        <f>1-EXP(-J5250)</f>
      </c>
      <c r="L5250" s="140" t="str">
        <f>IF(G5250=30,1,M5249)</f>
      </c>
      <c r="M5250" s="141" t="str">
        <f>L5250*(1-K5250)</f>
      </c>
    </row>
    <row r="5251">
      <c r="A5251" t="s">
        <v>148</v>
      </c>
      <c r="B5251" t="s">
        <v>159</v>
      </c>
      <c r="C5251" s="4" t="s">
        <v>160</v>
      </c>
      <c r="D5251" t="s">
        <v>161</v>
      </c>
      <c r="E5251" t="s">
        <v>451</v>
      </c>
      <c r="F5251" s="134" t="n">
        <v>2026</v>
      </c>
      <c r="G5251" s="135" t="n">
        <v>39</v>
      </c>
      <c r="H5251" s="136" t="n">
        <v>2670.32283874485</v>
      </c>
      <c r="I5251" s="137" t="n">
        <v>4230055.14654035</v>
      </c>
      <c r="J5251" s="138" t="str">
        <f>IF(I5251&gt;0,H5251/I5251,0)</f>
      </c>
      <c r="K5251" s="139" t="str">
        <f>1-EXP(-J5251)</f>
      </c>
      <c r="L5251" s="140" t="str">
        <f>IF(G5251=30,1,M5250)</f>
      </c>
      <c r="M5251" s="141" t="str">
        <f>L5251*(1-K5251)</f>
      </c>
    </row>
    <row r="5252">
      <c r="A5252" t="s">
        <v>148</v>
      </c>
      <c r="B5252" t="s">
        <v>159</v>
      </c>
      <c r="C5252" s="4" t="s">
        <v>160</v>
      </c>
      <c r="D5252" t="s">
        <v>161</v>
      </c>
      <c r="E5252" t="s">
        <v>451</v>
      </c>
      <c r="F5252" s="134" t="n">
        <v>2026</v>
      </c>
      <c r="G5252" s="135" t="n">
        <v>40</v>
      </c>
      <c r="H5252" s="136" t="n">
        <v>3574.56386724725</v>
      </c>
      <c r="I5252" s="137" t="n">
        <v>4198447.80357072</v>
      </c>
      <c r="J5252" s="138" t="str">
        <f>IF(I5252&gt;0,H5252/I5252,0)</f>
      </c>
      <c r="K5252" s="139" t="str">
        <f>1-EXP(-J5252)</f>
      </c>
      <c r="L5252" s="140" t="str">
        <f>IF(G5252=30,1,M5251)</f>
      </c>
      <c r="M5252" s="141" t="str">
        <f>L5252*(1-K5252)</f>
      </c>
    </row>
    <row r="5253">
      <c r="A5253" t="s">
        <v>148</v>
      </c>
      <c r="B5253" t="s">
        <v>159</v>
      </c>
      <c r="C5253" s="4" t="s">
        <v>160</v>
      </c>
      <c r="D5253" t="s">
        <v>161</v>
      </c>
      <c r="E5253" t="s">
        <v>451</v>
      </c>
      <c r="F5253" s="134" t="n">
        <v>2026</v>
      </c>
      <c r="G5253" s="135" t="n">
        <v>41</v>
      </c>
      <c r="H5253" s="136" t="n">
        <v>3914.53960220378</v>
      </c>
      <c r="I5253" s="137" t="n">
        <v>4261037.22561078</v>
      </c>
      <c r="J5253" s="138" t="str">
        <f>IF(I5253&gt;0,H5253/I5253,0)</f>
      </c>
      <c r="K5253" s="139" t="str">
        <f>1-EXP(-J5253)</f>
      </c>
      <c r="L5253" s="140" t="str">
        <f>IF(G5253=30,1,M5252)</f>
      </c>
      <c r="M5253" s="141" t="str">
        <f>L5253*(1-K5253)</f>
      </c>
    </row>
    <row r="5254">
      <c r="A5254" t="s">
        <v>148</v>
      </c>
      <c r="B5254" t="s">
        <v>159</v>
      </c>
      <c r="C5254" s="4" t="s">
        <v>160</v>
      </c>
      <c r="D5254" t="s">
        <v>161</v>
      </c>
      <c r="E5254" t="s">
        <v>451</v>
      </c>
      <c r="F5254" s="134" t="n">
        <v>2026</v>
      </c>
      <c r="G5254" s="135" t="n">
        <v>42</v>
      </c>
      <c r="H5254" s="136" t="n">
        <v>4326.65421910613</v>
      </c>
      <c r="I5254" s="137" t="n">
        <v>4350355.9327113</v>
      </c>
      <c r="J5254" s="138" t="str">
        <f>IF(I5254&gt;0,H5254/I5254,0)</f>
      </c>
      <c r="K5254" s="139" t="str">
        <f>1-EXP(-J5254)</f>
      </c>
      <c r="L5254" s="140" t="str">
        <f>IF(G5254=30,1,M5253)</f>
      </c>
      <c r="M5254" s="141" t="str">
        <f>L5254*(1-K5254)</f>
      </c>
    </row>
    <row r="5255">
      <c r="A5255" t="s">
        <v>148</v>
      </c>
      <c r="B5255" t="s">
        <v>159</v>
      </c>
      <c r="C5255" s="4" t="s">
        <v>160</v>
      </c>
      <c r="D5255" t="s">
        <v>161</v>
      </c>
      <c r="E5255" t="s">
        <v>451</v>
      </c>
      <c r="F5255" s="134" t="n">
        <v>2026</v>
      </c>
      <c r="G5255" s="135" t="n">
        <v>43</v>
      </c>
      <c r="H5255" s="136" t="n">
        <v>4679.28916718139</v>
      </c>
      <c r="I5255" s="137" t="n">
        <v>4329966.95829214</v>
      </c>
      <c r="J5255" s="138" t="str">
        <f>IF(I5255&gt;0,H5255/I5255,0)</f>
      </c>
      <c r="K5255" s="139" t="str">
        <f>1-EXP(-J5255)</f>
      </c>
      <c r="L5255" s="140" t="str">
        <f>IF(G5255=30,1,M5254)</f>
      </c>
      <c r="M5255" s="141" t="str">
        <f>L5255*(1-K5255)</f>
      </c>
    </row>
    <row r="5256">
      <c r="A5256" t="s">
        <v>148</v>
      </c>
      <c r="B5256" t="s">
        <v>159</v>
      </c>
      <c r="C5256" s="4" t="s">
        <v>160</v>
      </c>
      <c r="D5256" t="s">
        <v>161</v>
      </c>
      <c r="E5256" t="s">
        <v>451</v>
      </c>
      <c r="F5256" s="134" t="n">
        <v>2026</v>
      </c>
      <c r="G5256" s="135" t="n">
        <v>44</v>
      </c>
      <c r="H5256" s="136" t="n">
        <v>4945.99260266453</v>
      </c>
      <c r="I5256" s="137" t="n">
        <v>4196064.82449968</v>
      </c>
      <c r="J5256" s="138" t="str">
        <f>IF(I5256&gt;0,H5256/I5256,0)</f>
      </c>
      <c r="K5256" s="139" t="str">
        <f>1-EXP(-J5256)</f>
      </c>
      <c r="L5256" s="140" t="str">
        <f>IF(G5256=30,1,M5255)</f>
      </c>
      <c r="M5256" s="141" t="str">
        <f>L5256*(1-K5256)</f>
      </c>
    </row>
    <row r="5257">
      <c r="A5257" t="s">
        <v>148</v>
      </c>
      <c r="B5257" t="s">
        <v>159</v>
      </c>
      <c r="C5257" s="4" t="s">
        <v>160</v>
      </c>
      <c r="D5257" t="s">
        <v>161</v>
      </c>
      <c r="E5257" t="s">
        <v>451</v>
      </c>
      <c r="F5257" s="134" t="n">
        <v>2026</v>
      </c>
      <c r="G5257" s="135" t="n">
        <v>45</v>
      </c>
      <c r="H5257" s="136" t="n">
        <v>6300.89530232985</v>
      </c>
      <c r="I5257" s="137" t="n">
        <v>4125591.44550924</v>
      </c>
      <c r="J5257" s="138" t="str">
        <f>IF(I5257&gt;0,H5257/I5257,0)</f>
      </c>
      <c r="K5257" s="139" t="str">
        <f>1-EXP(-J5257)</f>
      </c>
      <c r="L5257" s="140" t="str">
        <f>IF(G5257=30,1,M5256)</f>
      </c>
      <c r="M5257" s="141" t="str">
        <f>L5257*(1-K5257)</f>
      </c>
    </row>
    <row r="5258">
      <c r="A5258" t="s">
        <v>148</v>
      </c>
      <c r="B5258" t="s">
        <v>159</v>
      </c>
      <c r="C5258" s="4" t="s">
        <v>160</v>
      </c>
      <c r="D5258" t="s">
        <v>161</v>
      </c>
      <c r="E5258" t="s">
        <v>451</v>
      </c>
      <c r="F5258" s="134" t="n">
        <v>2026</v>
      </c>
      <c r="G5258" s="135" t="n">
        <v>46</v>
      </c>
      <c r="H5258" s="136" t="n">
        <v>6802.56296915606</v>
      </c>
      <c r="I5258" s="137" t="n">
        <v>4070423.79660791</v>
      </c>
      <c r="J5258" s="138" t="str">
        <f>IF(I5258&gt;0,H5258/I5258,0)</f>
      </c>
      <c r="K5258" s="139" t="str">
        <f>1-EXP(-J5258)</f>
      </c>
      <c r="L5258" s="140" t="str">
        <f>IF(G5258=30,1,M5257)</f>
      </c>
      <c r="M5258" s="141" t="str">
        <f>L5258*(1-K5258)</f>
      </c>
    </row>
    <row r="5259">
      <c r="A5259" t="s">
        <v>148</v>
      </c>
      <c r="B5259" t="s">
        <v>159</v>
      </c>
      <c r="C5259" s="4" t="s">
        <v>160</v>
      </c>
      <c r="D5259" t="s">
        <v>161</v>
      </c>
      <c r="E5259" t="s">
        <v>451</v>
      </c>
      <c r="F5259" s="134" t="n">
        <v>2026</v>
      </c>
      <c r="G5259" s="135" t="n">
        <v>47</v>
      </c>
      <c r="H5259" s="136" t="n">
        <v>7335.56062617776</v>
      </c>
      <c r="I5259" s="137" t="n">
        <v>4010952.63156028</v>
      </c>
      <c r="J5259" s="138" t="str">
        <f>IF(I5259&gt;0,H5259/I5259,0)</f>
      </c>
      <c r="K5259" s="139" t="str">
        <f>1-EXP(-J5259)</f>
      </c>
      <c r="L5259" s="140" t="str">
        <f>IF(G5259=30,1,M5258)</f>
      </c>
      <c r="M5259" s="141" t="str">
        <f>L5259*(1-K5259)</f>
      </c>
    </row>
    <row r="5260">
      <c r="A5260" t="s">
        <v>148</v>
      </c>
      <c r="B5260" t="s">
        <v>159</v>
      </c>
      <c r="C5260" s="4" t="s">
        <v>160</v>
      </c>
      <c r="D5260" t="s">
        <v>161</v>
      </c>
      <c r="E5260" t="s">
        <v>451</v>
      </c>
      <c r="F5260" s="134" t="n">
        <v>2026</v>
      </c>
      <c r="G5260" s="135" t="n">
        <v>48</v>
      </c>
      <c r="H5260" s="136" t="n">
        <v>7864.24108013878</v>
      </c>
      <c r="I5260" s="137" t="n">
        <v>3931934.3335516</v>
      </c>
      <c r="J5260" s="138" t="str">
        <f>IF(I5260&gt;0,H5260/I5260,0)</f>
      </c>
      <c r="K5260" s="139" t="str">
        <f>1-EXP(-J5260)</f>
      </c>
      <c r="L5260" s="140" t="str">
        <f>IF(G5260=30,1,M5259)</f>
      </c>
      <c r="M5260" s="141" t="str">
        <f>L5260*(1-K5260)</f>
      </c>
    </row>
    <row r="5261">
      <c r="A5261" t="s">
        <v>148</v>
      </c>
      <c r="B5261" t="s">
        <v>159</v>
      </c>
      <c r="C5261" s="4" t="s">
        <v>160</v>
      </c>
      <c r="D5261" t="s">
        <v>161</v>
      </c>
      <c r="E5261" t="s">
        <v>451</v>
      </c>
      <c r="F5261" s="134" t="n">
        <v>2026</v>
      </c>
      <c r="G5261" s="135" t="n">
        <v>49</v>
      </c>
      <c r="H5261" s="136" t="n">
        <v>8464.47421245841</v>
      </c>
      <c r="I5261" s="137" t="n">
        <v>3870575.54514656</v>
      </c>
      <c r="J5261" s="138" t="str">
        <f>IF(I5261&gt;0,H5261/I5261,0)</f>
      </c>
      <c r="K5261" s="139" t="str">
        <f>1-EXP(-J5261)</f>
      </c>
      <c r="L5261" s="140" t="str">
        <f>IF(G5261=30,1,M5260)</f>
      </c>
      <c r="M5261" s="141" t="str">
        <f>L5261*(1-K5261)</f>
      </c>
    </row>
    <row r="5262">
      <c r="A5262" t="s">
        <v>148</v>
      </c>
      <c r="B5262" t="s">
        <v>159</v>
      </c>
      <c r="C5262" s="4" t="s">
        <v>160</v>
      </c>
      <c r="D5262" t="s">
        <v>161</v>
      </c>
      <c r="E5262" t="s">
        <v>451</v>
      </c>
      <c r="F5262" s="134" t="n">
        <v>2026</v>
      </c>
      <c r="G5262" s="135" t="n">
        <v>50</v>
      </c>
      <c r="H5262" s="136" t="n">
        <v>9709.99172652229</v>
      </c>
      <c r="I5262" s="137" t="n">
        <v>3797304.37229286</v>
      </c>
      <c r="J5262" s="138" t="str">
        <f>IF(I5262&gt;0,H5262/I5262,0)</f>
      </c>
      <c r="K5262" s="139" t="str">
        <f>1-EXP(-J5262)</f>
      </c>
      <c r="L5262" s="140" t="str">
        <f>IF(G5262=30,1,M5261)</f>
      </c>
      <c r="M5262" s="141" t="str">
        <f>L5262*(1-K5262)</f>
      </c>
    </row>
    <row r="5263">
      <c r="A5263" t="s">
        <v>148</v>
      </c>
      <c r="B5263" t="s">
        <v>159</v>
      </c>
      <c r="C5263" s="4" t="s">
        <v>160</v>
      </c>
      <c r="D5263" t="s">
        <v>161</v>
      </c>
      <c r="E5263" t="s">
        <v>451</v>
      </c>
      <c r="F5263" s="134" t="n">
        <v>2026</v>
      </c>
      <c r="G5263" s="135" t="n">
        <v>51</v>
      </c>
      <c r="H5263" s="136" t="n">
        <v>10380.0768757556</v>
      </c>
      <c r="I5263" s="137" t="n">
        <v>3722619.16466465</v>
      </c>
      <c r="J5263" s="138" t="str">
        <f>IF(I5263&gt;0,H5263/I5263,0)</f>
      </c>
      <c r="K5263" s="139" t="str">
        <f>1-EXP(-J5263)</f>
      </c>
      <c r="L5263" s="140" t="str">
        <f>IF(G5263=30,1,M5262)</f>
      </c>
      <c r="M5263" s="141" t="str">
        <f>L5263*(1-K5263)</f>
      </c>
    </row>
    <row r="5264">
      <c r="A5264" t="s">
        <v>148</v>
      </c>
      <c r="B5264" t="s">
        <v>159</v>
      </c>
      <c r="C5264" s="4" t="s">
        <v>160</v>
      </c>
      <c r="D5264" t="s">
        <v>161</v>
      </c>
      <c r="E5264" t="s">
        <v>451</v>
      </c>
      <c r="F5264" s="134" t="n">
        <v>2026</v>
      </c>
      <c r="G5264" s="135" t="n">
        <v>52</v>
      </c>
      <c r="H5264" s="136" t="n">
        <v>11009.4747307967</v>
      </c>
      <c r="I5264" s="137" t="n">
        <v>3620908.90429281</v>
      </c>
      <c r="J5264" s="138" t="str">
        <f>IF(I5264&gt;0,H5264/I5264,0)</f>
      </c>
      <c r="K5264" s="139" t="str">
        <f>1-EXP(-J5264)</f>
      </c>
      <c r="L5264" s="140" t="str">
        <f>IF(G5264=30,1,M5263)</f>
      </c>
      <c r="M5264" s="141" t="str">
        <f>L5264*(1-K5264)</f>
      </c>
    </row>
    <row r="5265">
      <c r="A5265" t="s">
        <v>148</v>
      </c>
      <c r="B5265" t="s">
        <v>159</v>
      </c>
      <c r="C5265" s="4" t="s">
        <v>160</v>
      </c>
      <c r="D5265" t="s">
        <v>161</v>
      </c>
      <c r="E5265" t="s">
        <v>451</v>
      </c>
      <c r="F5265" s="134" t="n">
        <v>2026</v>
      </c>
      <c r="G5265" s="135" t="n">
        <v>53</v>
      </c>
      <c r="H5265" s="136" t="n">
        <v>11875.9553571724</v>
      </c>
      <c r="I5265" s="137" t="n">
        <v>3580910.06551612</v>
      </c>
      <c r="J5265" s="138" t="str">
        <f>IF(I5265&gt;0,H5265/I5265,0)</f>
      </c>
      <c r="K5265" s="139" t="str">
        <f>1-EXP(-J5265)</f>
      </c>
      <c r="L5265" s="140" t="str">
        <f>IF(G5265=30,1,M5264)</f>
      </c>
      <c r="M5265" s="141" t="str">
        <f>L5265*(1-K5265)</f>
      </c>
    </row>
    <row r="5266">
      <c r="A5266" t="s">
        <v>148</v>
      </c>
      <c r="B5266" t="s">
        <v>159</v>
      </c>
      <c r="C5266" s="4" t="s">
        <v>160</v>
      </c>
      <c r="D5266" t="s">
        <v>161</v>
      </c>
      <c r="E5266" t="s">
        <v>451</v>
      </c>
      <c r="F5266" s="134" t="n">
        <v>2026</v>
      </c>
      <c r="G5266" s="135" t="n">
        <v>54</v>
      </c>
      <c r="H5266" s="136" t="n">
        <v>12224.3388967132</v>
      </c>
      <c r="I5266" s="137" t="n">
        <v>3373668.63498524</v>
      </c>
      <c r="J5266" s="138" t="str">
        <f>IF(I5266&gt;0,H5266/I5266,0)</f>
      </c>
      <c r="K5266" s="139" t="str">
        <f>1-EXP(-J5266)</f>
      </c>
      <c r="L5266" s="140" t="str">
        <f>IF(G5266=30,1,M5265)</f>
      </c>
      <c r="M5266" s="141" t="str">
        <f>L5266*(1-K5266)</f>
      </c>
    </row>
    <row r="5267">
      <c r="A5267" t="s">
        <v>148</v>
      </c>
      <c r="B5267" t="s">
        <v>159</v>
      </c>
      <c r="C5267" s="4" t="s">
        <v>160</v>
      </c>
      <c r="D5267" t="s">
        <v>161</v>
      </c>
      <c r="E5267" t="s">
        <v>451</v>
      </c>
      <c r="F5267" s="134" t="n">
        <v>2026</v>
      </c>
      <c r="G5267" s="135" t="n">
        <v>55</v>
      </c>
      <c r="H5267" s="136" t="n">
        <v>13254.1473728105</v>
      </c>
      <c r="I5267" s="137" t="n">
        <v>3290805.96393673</v>
      </c>
      <c r="J5267" s="138" t="str">
        <f>IF(I5267&gt;0,H5267/I5267,0)</f>
      </c>
      <c r="K5267" s="139" t="str">
        <f>1-EXP(-J5267)</f>
      </c>
      <c r="L5267" s="140" t="str">
        <f>IF(G5267=30,1,M5266)</f>
      </c>
      <c r="M5267" s="141" t="str">
        <f>L5267*(1-K5267)</f>
      </c>
    </row>
    <row r="5268">
      <c r="A5268" t="s">
        <v>148</v>
      </c>
      <c r="B5268" t="s">
        <v>159</v>
      </c>
      <c r="C5268" s="4" t="s">
        <v>160</v>
      </c>
      <c r="D5268" t="s">
        <v>161</v>
      </c>
      <c r="E5268" t="s">
        <v>451</v>
      </c>
      <c r="F5268" s="134" t="n">
        <v>2026</v>
      </c>
      <c r="G5268" s="135" t="n">
        <v>56</v>
      </c>
      <c r="H5268" s="136" t="n">
        <v>14128.7307733861</v>
      </c>
      <c r="I5268" s="137" t="n">
        <v>3212214.28114487</v>
      </c>
      <c r="J5268" s="138" t="str">
        <f>IF(I5268&gt;0,H5268/I5268,0)</f>
      </c>
      <c r="K5268" s="139" t="str">
        <f>1-EXP(-J5268)</f>
      </c>
      <c r="L5268" s="140" t="str">
        <f>IF(G5268=30,1,M5267)</f>
      </c>
      <c r="M5268" s="141" t="str">
        <f>L5268*(1-K5268)</f>
      </c>
    </row>
    <row r="5269">
      <c r="A5269" t="s">
        <v>148</v>
      </c>
      <c r="B5269" t="s">
        <v>159</v>
      </c>
      <c r="C5269" s="4" t="s">
        <v>160</v>
      </c>
      <c r="D5269" t="s">
        <v>161</v>
      </c>
      <c r="E5269" t="s">
        <v>451</v>
      </c>
      <c r="F5269" s="134" t="n">
        <v>2026</v>
      </c>
      <c r="G5269" s="135" t="n">
        <v>57</v>
      </c>
      <c r="H5269" s="136" t="n">
        <v>15012.0043252949</v>
      </c>
      <c r="I5269" s="137" t="n">
        <v>3124836.70281465</v>
      </c>
      <c r="J5269" s="138" t="str">
        <f>IF(I5269&gt;0,H5269/I5269,0)</f>
      </c>
      <c r="K5269" s="139" t="str">
        <f>1-EXP(-J5269)</f>
      </c>
      <c r="L5269" s="140" t="str">
        <f>IF(G5269=30,1,M5268)</f>
      </c>
      <c r="M5269" s="141" t="str">
        <f>L5269*(1-K5269)</f>
      </c>
    </row>
    <row r="5270">
      <c r="A5270" t="s">
        <v>148</v>
      </c>
      <c r="B5270" t="s">
        <v>159</v>
      </c>
      <c r="C5270" s="4" t="s">
        <v>160</v>
      </c>
      <c r="D5270" t="s">
        <v>161</v>
      </c>
      <c r="E5270" t="s">
        <v>451</v>
      </c>
      <c r="F5270" s="134" t="n">
        <v>2026</v>
      </c>
      <c r="G5270" s="135" t="n">
        <v>58</v>
      </c>
      <c r="H5270" s="136" t="n">
        <v>15834.1334332405</v>
      </c>
      <c r="I5270" s="137" t="n">
        <v>3017305.28674744</v>
      </c>
      <c r="J5270" s="138" t="str">
        <f>IF(I5270&gt;0,H5270/I5270,0)</f>
      </c>
      <c r="K5270" s="139" t="str">
        <f>1-EXP(-J5270)</f>
      </c>
      <c r="L5270" s="140" t="str">
        <f>IF(G5270=30,1,M5269)</f>
      </c>
      <c r="M5270" s="141" t="str">
        <f>L5270*(1-K5270)</f>
      </c>
    </row>
    <row r="5271">
      <c r="A5271" t="s">
        <v>148</v>
      </c>
      <c r="B5271" t="s">
        <v>159</v>
      </c>
      <c r="C5271" s="4" t="s">
        <v>160</v>
      </c>
      <c r="D5271" t="s">
        <v>161</v>
      </c>
      <c r="E5271" t="s">
        <v>451</v>
      </c>
      <c r="F5271" s="134" t="n">
        <v>2026</v>
      </c>
      <c r="G5271" s="135" t="n">
        <v>59</v>
      </c>
      <c r="H5271" s="136" t="n">
        <v>16515.8654251142</v>
      </c>
      <c r="I5271" s="137" t="n">
        <v>2877825.9895627</v>
      </c>
      <c r="J5271" s="138" t="str">
        <f>IF(I5271&gt;0,H5271/I5271,0)</f>
      </c>
      <c r="K5271" s="139" t="str">
        <f>1-EXP(-J5271)</f>
      </c>
      <c r="L5271" s="140" t="str">
        <f>IF(G5271=30,1,M5270)</f>
      </c>
      <c r="M5271" s="141" t="str">
        <f>L5271*(1-K5271)</f>
      </c>
    </row>
    <row r="5272">
      <c r="A5272" t="s">
        <v>148</v>
      </c>
      <c r="B5272" t="s">
        <v>159</v>
      </c>
      <c r="C5272" s="4" t="s">
        <v>160</v>
      </c>
      <c r="D5272" t="s">
        <v>161</v>
      </c>
      <c r="E5272" t="s">
        <v>451</v>
      </c>
      <c r="F5272" s="134" t="n">
        <v>2026</v>
      </c>
      <c r="G5272" s="135" t="n">
        <v>60</v>
      </c>
      <c r="H5272" s="136" t="n">
        <v>17884.0296242711</v>
      </c>
      <c r="I5272" s="137" t="n">
        <v>2775955.73233662</v>
      </c>
      <c r="J5272" s="138" t="str">
        <f>IF(I5272&gt;0,H5272/I5272,0)</f>
      </c>
      <c r="K5272" s="139" t="str">
        <f>1-EXP(-J5272)</f>
      </c>
      <c r="L5272" s="140" t="str">
        <f>IF(G5272=30,1,M5271)</f>
      </c>
      <c r="M5272" s="141" t="str">
        <f>L5272*(1-K5272)</f>
      </c>
    </row>
    <row r="5273">
      <c r="A5273" t="s">
        <v>148</v>
      </c>
      <c r="B5273" t="s">
        <v>159</v>
      </c>
      <c r="C5273" s="4" t="s">
        <v>160</v>
      </c>
      <c r="D5273" t="s">
        <v>161</v>
      </c>
      <c r="E5273" t="s">
        <v>451</v>
      </c>
      <c r="F5273" s="134" t="n">
        <v>2026</v>
      </c>
      <c r="G5273" s="135" t="n">
        <v>61</v>
      </c>
      <c r="H5273" s="136" t="n">
        <v>18661.9596870701</v>
      </c>
      <c r="I5273" s="137" t="n">
        <v>2651125.82517609</v>
      </c>
      <c r="J5273" s="138" t="str">
        <f>IF(I5273&gt;0,H5273/I5273,0)</f>
      </c>
      <c r="K5273" s="139" t="str">
        <f>1-EXP(-J5273)</f>
      </c>
      <c r="L5273" s="140" t="str">
        <f>IF(G5273=30,1,M5272)</f>
      </c>
      <c r="M5273" s="141" t="str">
        <f>L5273*(1-K5273)</f>
      </c>
    </row>
    <row r="5274">
      <c r="A5274" t="s">
        <v>148</v>
      </c>
      <c r="B5274" t="s">
        <v>159</v>
      </c>
      <c r="C5274" s="4" t="s">
        <v>160</v>
      </c>
      <c r="D5274" t="s">
        <v>161</v>
      </c>
      <c r="E5274" t="s">
        <v>451</v>
      </c>
      <c r="F5274" s="134" t="n">
        <v>2026</v>
      </c>
      <c r="G5274" s="135" t="n">
        <v>62</v>
      </c>
      <c r="H5274" s="136" t="n">
        <v>19447.7965574078</v>
      </c>
      <c r="I5274" s="137" t="n">
        <v>2527118.34779537</v>
      </c>
      <c r="J5274" s="138" t="str">
        <f>IF(I5274&gt;0,H5274/I5274,0)</f>
      </c>
      <c r="K5274" s="139" t="str">
        <f>1-EXP(-J5274)</f>
      </c>
      <c r="L5274" s="140" t="str">
        <f>IF(G5274=30,1,M5273)</f>
      </c>
      <c r="M5274" s="141" t="str">
        <f>L5274*(1-K5274)</f>
      </c>
    </row>
    <row r="5275">
      <c r="A5275" t="s">
        <v>148</v>
      </c>
      <c r="B5275" t="s">
        <v>159</v>
      </c>
      <c r="C5275" s="4" t="s">
        <v>160</v>
      </c>
      <c r="D5275" t="s">
        <v>161</v>
      </c>
      <c r="E5275" t="s">
        <v>451</v>
      </c>
      <c r="F5275" s="134" t="n">
        <v>2026</v>
      </c>
      <c r="G5275" s="135" t="n">
        <v>63</v>
      </c>
      <c r="H5275" s="136" t="n">
        <v>20271.9164303123</v>
      </c>
      <c r="I5275" s="137" t="n">
        <v>2408174.82995322</v>
      </c>
      <c r="J5275" s="138" t="str">
        <f>IF(I5275&gt;0,H5275/I5275,0)</f>
      </c>
      <c r="K5275" s="139" t="str">
        <f>1-EXP(-J5275)</f>
      </c>
      <c r="L5275" s="140" t="str">
        <f>IF(G5275=30,1,M5274)</f>
      </c>
      <c r="M5275" s="141" t="str">
        <f>L5275*(1-K5275)</f>
      </c>
    </row>
    <row r="5276">
      <c r="A5276" t="s">
        <v>148</v>
      </c>
      <c r="B5276" t="s">
        <v>159</v>
      </c>
      <c r="C5276" s="4" t="s">
        <v>160</v>
      </c>
      <c r="D5276" t="s">
        <v>161</v>
      </c>
      <c r="E5276" t="s">
        <v>451</v>
      </c>
      <c r="F5276" s="134" t="n">
        <v>2026</v>
      </c>
      <c r="G5276" s="135" t="n">
        <v>64</v>
      </c>
      <c r="H5276" s="136" t="n">
        <v>20942.7149132136</v>
      </c>
      <c r="I5276" s="137" t="n">
        <v>2263177.14570695</v>
      </c>
      <c r="J5276" s="138" t="str">
        <f>IF(I5276&gt;0,H5276/I5276,0)</f>
      </c>
      <c r="K5276" s="139" t="str">
        <f>1-EXP(-J5276)</f>
      </c>
      <c r="L5276" s="140" t="str">
        <f>IF(G5276=30,1,M5275)</f>
      </c>
      <c r="M5276" s="141" t="str">
        <f>L5276*(1-K5276)</f>
      </c>
    </row>
    <row r="5277">
      <c r="A5277" t="s">
        <v>148</v>
      </c>
      <c r="B5277" t="s">
        <v>159</v>
      </c>
      <c r="C5277" s="4" t="s">
        <v>160</v>
      </c>
      <c r="D5277" t="s">
        <v>161</v>
      </c>
      <c r="E5277" t="s">
        <v>451</v>
      </c>
      <c r="F5277" s="134" t="n">
        <v>2026</v>
      </c>
      <c r="G5277" s="135" t="n">
        <v>65</v>
      </c>
      <c r="H5277" s="136" t="n">
        <v>21186.8590126749</v>
      </c>
      <c r="I5277" s="137" t="n">
        <v>2143592.88562047</v>
      </c>
      <c r="J5277" s="138" t="str">
        <f>IF(I5277&gt;0,H5277/I5277,0)</f>
      </c>
      <c r="K5277" s="139" t="str">
        <f>1-EXP(-J5277)</f>
      </c>
      <c r="L5277" s="140" t="str">
        <f>IF(G5277=30,1,M5276)</f>
      </c>
      <c r="M5277" s="141" t="str">
        <f>L5277*(1-K5277)</f>
      </c>
    </row>
    <row r="5278">
      <c r="A5278" t="s">
        <v>148</v>
      </c>
      <c r="B5278" t="s">
        <v>159</v>
      </c>
      <c r="C5278" s="4" t="s">
        <v>160</v>
      </c>
      <c r="D5278" t="s">
        <v>161</v>
      </c>
      <c r="E5278" t="s">
        <v>451</v>
      </c>
      <c r="F5278" s="134" t="n">
        <v>2026</v>
      </c>
      <c r="G5278" s="135" t="n">
        <v>66</v>
      </c>
      <c r="H5278" s="136" t="n">
        <v>21875.0665202656</v>
      </c>
      <c r="I5278" s="137" t="n">
        <v>2020123.65624815</v>
      </c>
      <c r="J5278" s="138" t="str">
        <f>IF(I5278&gt;0,H5278/I5278,0)</f>
      </c>
      <c r="K5278" s="139" t="str">
        <f>1-EXP(-J5278)</f>
      </c>
      <c r="L5278" s="140" t="str">
        <f>IF(G5278=30,1,M5277)</f>
      </c>
      <c r="M5278" s="141" t="str">
        <f>L5278*(1-K5278)</f>
      </c>
    </row>
    <row r="5279">
      <c r="A5279" t="s">
        <v>148</v>
      </c>
      <c r="B5279" t="s">
        <v>159</v>
      </c>
      <c r="C5279" s="4" t="s">
        <v>160</v>
      </c>
      <c r="D5279" t="s">
        <v>161</v>
      </c>
      <c r="E5279" t="s">
        <v>451</v>
      </c>
      <c r="F5279" s="134" t="n">
        <v>2026</v>
      </c>
      <c r="G5279" s="135" t="n">
        <v>67</v>
      </c>
      <c r="H5279" s="136" t="n">
        <v>22435.2188893018</v>
      </c>
      <c r="I5279" s="137" t="n">
        <v>1890337.26910044</v>
      </c>
      <c r="J5279" s="138" t="str">
        <f>IF(I5279&gt;0,H5279/I5279,0)</f>
      </c>
      <c r="K5279" s="139" t="str">
        <f>1-EXP(-J5279)</f>
      </c>
      <c r="L5279" s="140" t="str">
        <f>IF(G5279=30,1,M5278)</f>
      </c>
      <c r="M5279" s="141" t="str">
        <f>L5279*(1-K5279)</f>
      </c>
    </row>
    <row r="5280">
      <c r="A5280" t="s">
        <v>148</v>
      </c>
      <c r="B5280" t="s">
        <v>159</v>
      </c>
      <c r="C5280" s="4" t="s">
        <v>160</v>
      </c>
      <c r="D5280" t="s">
        <v>161</v>
      </c>
      <c r="E5280" t="s">
        <v>451</v>
      </c>
      <c r="F5280" s="134" t="n">
        <v>2026</v>
      </c>
      <c r="G5280" s="135" t="n">
        <v>68</v>
      </c>
      <c r="H5280" s="136" t="n">
        <v>22947.4500974697</v>
      </c>
      <c r="I5280" s="137" t="n">
        <v>1762993.47698247</v>
      </c>
      <c r="J5280" s="138" t="str">
        <f>IF(I5280&gt;0,H5280/I5280,0)</f>
      </c>
      <c r="K5280" s="139" t="str">
        <f>1-EXP(-J5280)</f>
      </c>
      <c r="L5280" s="140" t="str">
        <f>IF(G5280=30,1,M5279)</f>
      </c>
      <c r="M5280" s="141" t="str">
        <f>L5280*(1-K5280)</f>
      </c>
    </row>
    <row r="5281">
      <c r="A5281" t="s">
        <v>148</v>
      </c>
      <c r="B5281" t="s">
        <v>159</v>
      </c>
      <c r="C5281" s="4" t="s">
        <v>160</v>
      </c>
      <c r="D5281" t="s">
        <v>161</v>
      </c>
      <c r="E5281" t="s">
        <v>451</v>
      </c>
      <c r="F5281" s="134" t="n">
        <v>2026</v>
      </c>
      <c r="G5281" s="135" t="n">
        <v>69</v>
      </c>
      <c r="H5281" s="136" t="n">
        <v>23738.0393765696</v>
      </c>
      <c r="I5281" s="137" t="n">
        <v>1657190.39223472</v>
      </c>
      <c r="J5281" s="138" t="str">
        <f>IF(I5281&gt;0,H5281/I5281,0)</f>
      </c>
      <c r="K5281" s="139" t="str">
        <f>1-EXP(-J5281)</f>
      </c>
      <c r="L5281" s="140" t="str">
        <f>IF(G5281=30,1,M5280)</f>
      </c>
      <c r="M5281" s="141" t="str">
        <f>L5281*(1-K5281)</f>
      </c>
    </row>
    <row r="5282">
      <c r="A5282" t="s">
        <v>148</v>
      </c>
      <c r="B5282" t="s">
        <v>159</v>
      </c>
      <c r="C5282" s="4" t="s">
        <v>160</v>
      </c>
      <c r="D5282" t="s">
        <v>161</v>
      </c>
      <c r="E5282" t="s">
        <v>451</v>
      </c>
      <c r="F5282" s="134" t="n">
        <v>2027</v>
      </c>
      <c r="G5282" s="135" t="n">
        <v>30</v>
      </c>
      <c r="H5282" s="136" t="n">
        <v>1303.99561202243</v>
      </c>
      <c r="I5282" s="137" t="n">
        <v>4568809.24030125</v>
      </c>
      <c r="J5282" s="138" t="str">
        <f>IF(I5282&gt;0,H5282/I5282,0)</f>
      </c>
      <c r="K5282" s="139" t="str">
        <f>1-EXP(-J5282)</f>
      </c>
      <c r="L5282" s="140" t="str">
        <f>IF(G5282=30,1,M5281)</f>
      </c>
      <c r="M5282" s="141" t="str">
        <f>L5282*(1-K5282)</f>
      </c>
    </row>
    <row r="5283">
      <c r="A5283" t="s">
        <v>148</v>
      </c>
      <c r="B5283" t="s">
        <v>159</v>
      </c>
      <c r="C5283" s="4" t="s">
        <v>160</v>
      </c>
      <c r="D5283" t="s">
        <v>161</v>
      </c>
      <c r="E5283" t="s">
        <v>451</v>
      </c>
      <c r="F5283" s="134" t="n">
        <v>2027</v>
      </c>
      <c r="G5283" s="135" t="n">
        <v>31</v>
      </c>
      <c r="H5283" s="136" t="n">
        <v>1342.84405456701</v>
      </c>
      <c r="I5283" s="137" t="n">
        <v>4526142.33234696</v>
      </c>
      <c r="J5283" s="138" t="str">
        <f>IF(I5283&gt;0,H5283/I5283,0)</f>
      </c>
      <c r="K5283" s="139" t="str">
        <f>1-EXP(-J5283)</f>
      </c>
      <c r="L5283" s="140" t="str">
        <f>IF(G5283=30,1,M5282)</f>
      </c>
      <c r="M5283" s="141" t="str">
        <f>L5283*(1-K5283)</f>
      </c>
    </row>
    <row r="5284">
      <c r="A5284" t="s">
        <v>148</v>
      </c>
      <c r="B5284" t="s">
        <v>159</v>
      </c>
      <c r="C5284" s="4" t="s">
        <v>160</v>
      </c>
      <c r="D5284" t="s">
        <v>161</v>
      </c>
      <c r="E5284" t="s">
        <v>451</v>
      </c>
      <c r="F5284" s="134" t="n">
        <v>2027</v>
      </c>
      <c r="G5284" s="135" t="n">
        <v>32</v>
      </c>
      <c r="H5284" s="136" t="n">
        <v>1381.60184664853</v>
      </c>
      <c r="I5284" s="137" t="n">
        <v>4453753.74296715</v>
      </c>
      <c r="J5284" s="138" t="str">
        <f>IF(I5284&gt;0,H5284/I5284,0)</f>
      </c>
      <c r="K5284" s="139" t="str">
        <f>1-EXP(-J5284)</f>
      </c>
      <c r="L5284" s="140" t="str">
        <f>IF(G5284=30,1,M5283)</f>
      </c>
      <c r="M5284" s="141" t="str">
        <f>L5284*(1-K5284)</f>
      </c>
    </row>
    <row r="5285">
      <c r="A5285" t="s">
        <v>148</v>
      </c>
      <c r="B5285" t="s">
        <v>159</v>
      </c>
      <c r="C5285" s="4" t="s">
        <v>160</v>
      </c>
      <c r="D5285" t="s">
        <v>161</v>
      </c>
      <c r="E5285" t="s">
        <v>451</v>
      </c>
      <c r="F5285" s="134" t="n">
        <v>2027</v>
      </c>
      <c r="G5285" s="135" t="n">
        <v>33</v>
      </c>
      <c r="H5285" s="136" t="n">
        <v>1435.68095187911</v>
      </c>
      <c r="I5285" s="137" t="n">
        <v>4397356.60094241</v>
      </c>
      <c r="J5285" s="138" t="str">
        <f>IF(I5285&gt;0,H5285/I5285,0)</f>
      </c>
      <c r="K5285" s="139" t="str">
        <f>1-EXP(-J5285)</f>
      </c>
      <c r="L5285" s="140" t="str">
        <f>IF(G5285=30,1,M5284)</f>
      </c>
      <c r="M5285" s="141" t="str">
        <f>L5285*(1-K5285)</f>
      </c>
    </row>
    <row r="5286">
      <c r="A5286" t="s">
        <v>148</v>
      </c>
      <c r="B5286" t="s">
        <v>159</v>
      </c>
      <c r="C5286" s="4" t="s">
        <v>160</v>
      </c>
      <c r="D5286" t="s">
        <v>161</v>
      </c>
      <c r="E5286" t="s">
        <v>451</v>
      </c>
      <c r="F5286" s="134" t="n">
        <v>2027</v>
      </c>
      <c r="G5286" s="135" t="n">
        <v>34</v>
      </c>
      <c r="H5286" s="136" t="n">
        <v>1502.22044681792</v>
      </c>
      <c r="I5286" s="137" t="n">
        <v>4344734.41146847</v>
      </c>
      <c r="J5286" s="138" t="str">
        <f>IF(I5286&gt;0,H5286/I5286,0)</f>
      </c>
      <c r="K5286" s="139" t="str">
        <f>1-EXP(-J5286)</f>
      </c>
      <c r="L5286" s="140" t="str">
        <f>IF(G5286=30,1,M5285)</f>
      </c>
      <c r="M5286" s="141" t="str">
        <f>L5286*(1-K5286)</f>
      </c>
    </row>
    <row r="5287">
      <c r="A5287" t="s">
        <v>148</v>
      </c>
      <c r="B5287" t="s">
        <v>159</v>
      </c>
      <c r="C5287" s="4" t="s">
        <v>160</v>
      </c>
      <c r="D5287" t="s">
        <v>161</v>
      </c>
      <c r="E5287" t="s">
        <v>451</v>
      </c>
      <c r="F5287" s="134" t="n">
        <v>2027</v>
      </c>
      <c r="G5287" s="135" t="n">
        <v>35</v>
      </c>
      <c r="H5287" s="136" t="n">
        <v>2084.35249110697</v>
      </c>
      <c r="I5287" s="137" t="n">
        <v>4384160.00239072</v>
      </c>
      <c r="J5287" s="138" t="str">
        <f>IF(I5287&gt;0,H5287/I5287,0)</f>
      </c>
      <c r="K5287" s="139" t="str">
        <f>1-EXP(-J5287)</f>
      </c>
      <c r="L5287" s="140" t="str">
        <f>IF(G5287=30,1,M5286)</f>
      </c>
      <c r="M5287" s="141" t="str">
        <f>L5287*(1-K5287)</f>
      </c>
    </row>
    <row r="5288">
      <c r="A5288" t="s">
        <v>148</v>
      </c>
      <c r="B5288" t="s">
        <v>159</v>
      </c>
      <c r="C5288" s="4" t="s">
        <v>160</v>
      </c>
      <c r="D5288" t="s">
        <v>161</v>
      </c>
      <c r="E5288" t="s">
        <v>451</v>
      </c>
      <c r="F5288" s="134" t="n">
        <v>2027</v>
      </c>
      <c r="G5288" s="135" t="n">
        <v>36</v>
      </c>
      <c r="H5288" s="136" t="n">
        <v>2237.40158369082</v>
      </c>
      <c r="I5288" s="137" t="n">
        <v>4403445.55327126</v>
      </c>
      <c r="J5288" s="138" t="str">
        <f>IF(I5288&gt;0,H5288/I5288,0)</f>
      </c>
      <c r="K5288" s="139" t="str">
        <f>1-EXP(-J5288)</f>
      </c>
      <c r="L5288" s="140" t="str">
        <f>IF(G5288=30,1,M5287)</f>
      </c>
      <c r="M5288" s="141" t="str">
        <f>L5288*(1-K5288)</f>
      </c>
    </row>
    <row r="5289">
      <c r="A5289" t="s">
        <v>148</v>
      </c>
      <c r="B5289" t="s">
        <v>159</v>
      </c>
      <c r="C5289" s="4" t="s">
        <v>160</v>
      </c>
      <c r="D5289" t="s">
        <v>161</v>
      </c>
      <c r="E5289" t="s">
        <v>451</v>
      </c>
      <c r="F5289" s="134" t="n">
        <v>2027</v>
      </c>
      <c r="G5289" s="135" t="n">
        <v>37</v>
      </c>
      <c r="H5289" s="136" t="n">
        <v>3392.08872048619</v>
      </c>
      <c r="I5289" s="137" t="n">
        <v>6485439.39602474</v>
      </c>
      <c r="J5289" s="138" t="str">
        <f>IF(I5289&gt;0,H5289/I5289,0)</f>
      </c>
      <c r="K5289" s="139" t="str">
        <f>1-EXP(-J5289)</f>
      </c>
      <c r="L5289" s="140" t="str">
        <f>IF(G5289=30,1,M5288)</f>
      </c>
      <c r="M5289" s="141" t="str">
        <f>L5289*(1-K5289)</f>
      </c>
    </row>
    <row r="5290">
      <c r="A5290" t="s">
        <v>148</v>
      </c>
      <c r="B5290" t="s">
        <v>159</v>
      </c>
      <c r="C5290" s="4" t="s">
        <v>160</v>
      </c>
      <c r="D5290" t="s">
        <v>161</v>
      </c>
      <c r="E5290" t="s">
        <v>451</v>
      </c>
      <c r="F5290" s="134" t="n">
        <v>2027</v>
      </c>
      <c r="G5290" s="135" t="n">
        <v>38</v>
      </c>
      <c r="H5290" s="136" t="n">
        <v>2550.15724326295</v>
      </c>
      <c r="I5290" s="137" t="n">
        <v>4365604.73237537</v>
      </c>
      <c r="J5290" s="138" t="str">
        <f>IF(I5290&gt;0,H5290/I5290,0)</f>
      </c>
      <c r="K5290" s="139" t="str">
        <f>1-EXP(-J5290)</f>
      </c>
      <c r="L5290" s="140" t="str">
        <f>IF(G5290=30,1,M5289)</f>
      </c>
      <c r="M5290" s="141" t="str">
        <f>L5290*(1-K5290)</f>
      </c>
    </row>
    <row r="5291">
      <c r="A5291" t="s">
        <v>148</v>
      </c>
      <c r="B5291" t="s">
        <v>159</v>
      </c>
      <c r="C5291" s="4" t="s">
        <v>160</v>
      </c>
      <c r="D5291" t="s">
        <v>161</v>
      </c>
      <c r="E5291" t="s">
        <v>451</v>
      </c>
      <c r="F5291" s="134" t="n">
        <v>2027</v>
      </c>
      <c r="G5291" s="135" t="n">
        <v>39</v>
      </c>
      <c r="H5291" s="136" t="n">
        <v>2731.3831361615</v>
      </c>
      <c r="I5291" s="137" t="n">
        <v>4350979.26785391</v>
      </c>
      <c r="J5291" s="138" t="str">
        <f>IF(I5291&gt;0,H5291/I5291,0)</f>
      </c>
      <c r="K5291" s="139" t="str">
        <f>1-EXP(-J5291)</f>
      </c>
      <c r="L5291" s="140" t="str">
        <f>IF(G5291=30,1,M5290)</f>
      </c>
      <c r="M5291" s="141" t="str">
        <f>L5291*(1-K5291)</f>
      </c>
    </row>
    <row r="5292">
      <c r="A5292" t="s">
        <v>148</v>
      </c>
      <c r="B5292" t="s">
        <v>159</v>
      </c>
      <c r="C5292" s="4" t="s">
        <v>160</v>
      </c>
      <c r="D5292" t="s">
        <v>161</v>
      </c>
      <c r="E5292" t="s">
        <v>451</v>
      </c>
      <c r="F5292" s="134" t="n">
        <v>2027</v>
      </c>
      <c r="G5292" s="135" t="n">
        <v>40</v>
      </c>
      <c r="H5292" s="136" t="n">
        <v>3571.57519205062</v>
      </c>
      <c r="I5292" s="137" t="n">
        <v>4220090.3418971</v>
      </c>
      <c r="J5292" s="138" t="str">
        <f>IF(I5292&gt;0,H5292/I5292,0)</f>
      </c>
      <c r="K5292" s="139" t="str">
        <f>1-EXP(-J5292)</f>
      </c>
      <c r="L5292" s="140" t="str">
        <f>IF(G5292=30,1,M5291)</f>
      </c>
      <c r="M5292" s="141" t="str">
        <f>L5292*(1-K5292)</f>
      </c>
    </row>
    <row r="5293">
      <c r="A5293" t="s">
        <v>148</v>
      </c>
      <c r="B5293" t="s">
        <v>159</v>
      </c>
      <c r="C5293" s="4" t="s">
        <v>160</v>
      </c>
      <c r="D5293" t="s">
        <v>161</v>
      </c>
      <c r="E5293" t="s">
        <v>451</v>
      </c>
      <c r="F5293" s="134" t="n">
        <v>2027</v>
      </c>
      <c r="G5293" s="135" t="n">
        <v>41</v>
      </c>
      <c r="H5293" s="136" t="n">
        <v>3824.93898867204</v>
      </c>
      <c r="I5293" s="137" t="n">
        <v>4186995.1765571</v>
      </c>
      <c r="J5293" s="138" t="str">
        <f>IF(I5293&gt;0,H5293/I5293,0)</f>
      </c>
      <c r="K5293" s="139" t="str">
        <f>1-EXP(-J5293)</f>
      </c>
      <c r="L5293" s="140" t="str">
        <f>IF(G5293=30,1,M5292)</f>
      </c>
      <c r="M5293" s="141" t="str">
        <f>L5293*(1-K5293)</f>
      </c>
    </row>
    <row r="5294">
      <c r="A5294" t="s">
        <v>148</v>
      </c>
      <c r="B5294" t="s">
        <v>159</v>
      </c>
      <c r="C5294" s="4" t="s">
        <v>160</v>
      </c>
      <c r="D5294" t="s">
        <v>161</v>
      </c>
      <c r="E5294" t="s">
        <v>451</v>
      </c>
      <c r="F5294" s="134" t="n">
        <v>2027</v>
      </c>
      <c r="G5294" s="135" t="n">
        <v>42</v>
      </c>
      <c r="H5294" s="136" t="n">
        <v>4204.26926263696</v>
      </c>
      <c r="I5294" s="137" t="n">
        <v>4249354.8489609</v>
      </c>
      <c r="J5294" s="138" t="str">
        <f>IF(I5294&gt;0,H5294/I5294,0)</f>
      </c>
      <c r="K5294" s="139" t="str">
        <f>1-EXP(-J5294)</f>
      </c>
      <c r="L5294" s="140" t="str">
        <f>IF(G5294=30,1,M5293)</f>
      </c>
      <c r="M5294" s="141" t="str">
        <f>L5294*(1-K5294)</f>
      </c>
    </row>
    <row r="5295">
      <c r="A5295" t="s">
        <v>148</v>
      </c>
      <c r="B5295" t="s">
        <v>159</v>
      </c>
      <c r="C5295" s="4" t="s">
        <v>160</v>
      </c>
      <c r="D5295" t="s">
        <v>161</v>
      </c>
      <c r="E5295" t="s">
        <v>451</v>
      </c>
      <c r="F5295" s="134" t="n">
        <v>2027</v>
      </c>
      <c r="G5295" s="135" t="n">
        <v>43</v>
      </c>
      <c r="H5295" s="136" t="n">
        <v>4664.5254771103</v>
      </c>
      <c r="I5295" s="137" t="n">
        <v>4337471.37482886</v>
      </c>
      <c r="J5295" s="138" t="str">
        <f>IF(I5295&gt;0,H5295/I5295,0)</f>
      </c>
      <c r="K5295" s="139" t="str">
        <f>1-EXP(-J5295)</f>
      </c>
      <c r="L5295" s="140" t="str">
        <f>IF(G5295=30,1,M5294)</f>
      </c>
      <c r="M5295" s="141" t="str">
        <f>L5295*(1-K5295)</f>
      </c>
    </row>
    <row r="5296">
      <c r="A5296" t="s">
        <v>148</v>
      </c>
      <c r="B5296" t="s">
        <v>159</v>
      </c>
      <c r="C5296" s="4" t="s">
        <v>160</v>
      </c>
      <c r="D5296" t="s">
        <v>161</v>
      </c>
      <c r="E5296" t="s">
        <v>451</v>
      </c>
      <c r="F5296" s="134" t="n">
        <v>2027</v>
      </c>
      <c r="G5296" s="135" t="n">
        <v>44</v>
      </c>
      <c r="H5296" s="136" t="n">
        <v>5061.38016552801</v>
      </c>
      <c r="I5296" s="137" t="n">
        <v>4316065.56763918</v>
      </c>
      <c r="J5296" s="138" t="str">
        <f>IF(I5296&gt;0,H5296/I5296,0)</f>
      </c>
      <c r="K5296" s="139" t="str">
        <f>1-EXP(-J5296)</f>
      </c>
      <c r="L5296" s="140" t="str">
        <f>IF(G5296=30,1,M5295)</f>
      </c>
      <c r="M5296" s="141" t="str">
        <f>L5296*(1-K5296)</f>
      </c>
    </row>
    <row r="5297">
      <c r="A5297" t="s">
        <v>148</v>
      </c>
      <c r="B5297" t="s">
        <v>159</v>
      </c>
      <c r="C5297" s="4" t="s">
        <v>160</v>
      </c>
      <c r="D5297" t="s">
        <v>161</v>
      </c>
      <c r="E5297" t="s">
        <v>451</v>
      </c>
      <c r="F5297" s="134" t="n">
        <v>2027</v>
      </c>
      <c r="G5297" s="135" t="n">
        <v>45</v>
      </c>
      <c r="H5297" s="136" t="n">
        <v>6353.76301795397</v>
      </c>
      <c r="I5297" s="137" t="n">
        <v>4181403.18622199</v>
      </c>
      <c r="J5297" s="138" t="str">
        <f>IF(I5297&gt;0,H5297/I5297,0)</f>
      </c>
      <c r="K5297" s="139" t="str">
        <f>1-EXP(-J5297)</f>
      </c>
      <c r="L5297" s="140" t="str">
        <f>IF(G5297=30,1,M5296)</f>
      </c>
      <c r="M5297" s="141" t="str">
        <f>L5297*(1-K5297)</f>
      </c>
    </row>
    <row r="5298">
      <c r="A5298" t="s">
        <v>148</v>
      </c>
      <c r="B5298" t="s">
        <v>159</v>
      </c>
      <c r="C5298" s="4" t="s">
        <v>160</v>
      </c>
      <c r="D5298" t="s">
        <v>161</v>
      </c>
      <c r="E5298" t="s">
        <v>451</v>
      </c>
      <c r="F5298" s="134" t="n">
        <v>2027</v>
      </c>
      <c r="G5298" s="135" t="n">
        <v>46</v>
      </c>
      <c r="H5298" s="136" t="n">
        <v>6833.32159059297</v>
      </c>
      <c r="I5298" s="137" t="n">
        <v>4108804.90155019</v>
      </c>
      <c r="J5298" s="138" t="str">
        <f>IF(I5298&gt;0,H5298/I5298,0)</f>
      </c>
      <c r="K5298" s="139" t="str">
        <f>1-EXP(-J5298)</f>
      </c>
      <c r="L5298" s="140" t="str">
        <f>IF(G5298=30,1,M5297)</f>
      </c>
      <c r="M5298" s="141" t="str">
        <f>L5298*(1-K5298)</f>
      </c>
    </row>
    <row r="5299">
      <c r="A5299" t="s">
        <v>148</v>
      </c>
      <c r="B5299" t="s">
        <v>159</v>
      </c>
      <c r="C5299" s="4" t="s">
        <v>160</v>
      </c>
      <c r="D5299" t="s">
        <v>161</v>
      </c>
      <c r="E5299" t="s">
        <v>451</v>
      </c>
      <c r="F5299" s="134" t="n">
        <v>2027</v>
      </c>
      <c r="G5299" s="135" t="n">
        <v>47</v>
      </c>
      <c r="H5299" s="136" t="n">
        <v>7379.45712367125</v>
      </c>
      <c r="I5299" s="137" t="n">
        <v>4053358.07903131</v>
      </c>
      <c r="J5299" s="138" t="str">
        <f>IF(I5299&gt;0,H5299/I5299,0)</f>
      </c>
      <c r="K5299" s="139" t="str">
        <f>1-EXP(-J5299)</f>
      </c>
      <c r="L5299" s="140" t="str">
        <f>IF(G5299=30,1,M5298)</f>
      </c>
      <c r="M5299" s="141" t="str">
        <f>L5299*(1-K5299)</f>
      </c>
    </row>
    <row r="5300">
      <c r="A5300" t="s">
        <v>148</v>
      </c>
      <c r="B5300" t="s">
        <v>159</v>
      </c>
      <c r="C5300" s="4" t="s">
        <v>160</v>
      </c>
      <c r="D5300" t="s">
        <v>161</v>
      </c>
      <c r="E5300" t="s">
        <v>451</v>
      </c>
      <c r="F5300" s="134" t="n">
        <v>2027</v>
      </c>
      <c r="G5300" s="135" t="n">
        <v>48</v>
      </c>
      <c r="H5300" s="136" t="n">
        <v>7952.61313550584</v>
      </c>
      <c r="I5300" s="137" t="n">
        <v>3992553.46972586</v>
      </c>
      <c r="J5300" s="138" t="str">
        <f>IF(I5300&gt;0,H5300/I5300,0)</f>
      </c>
      <c r="K5300" s="139" t="str">
        <f>1-EXP(-J5300)</f>
      </c>
      <c r="L5300" s="140" t="str">
        <f>IF(G5300=30,1,M5299)</f>
      </c>
      <c r="M5300" s="141" t="str">
        <f>L5300*(1-K5300)</f>
      </c>
    </row>
    <row r="5301">
      <c r="A5301" t="s">
        <v>148</v>
      </c>
      <c r="B5301" t="s">
        <v>159</v>
      </c>
      <c r="C5301" s="4" t="s">
        <v>160</v>
      </c>
      <c r="D5301" t="s">
        <v>161</v>
      </c>
      <c r="E5301" t="s">
        <v>451</v>
      </c>
      <c r="F5301" s="134" t="n">
        <v>2027</v>
      </c>
      <c r="G5301" s="135" t="n">
        <v>49</v>
      </c>
      <c r="H5301" s="136" t="n">
        <v>8517.65682642707</v>
      </c>
      <c r="I5301" s="137" t="n">
        <v>3912205.58609248</v>
      </c>
      <c r="J5301" s="138" t="str">
        <f>IF(I5301&gt;0,H5301/I5301,0)</f>
      </c>
      <c r="K5301" s="139" t="str">
        <f>1-EXP(-J5301)</f>
      </c>
      <c r="L5301" s="140" t="str">
        <f>IF(G5301=30,1,M5300)</f>
      </c>
      <c r="M5301" s="141" t="str">
        <f>L5301*(1-K5301)</f>
      </c>
    </row>
    <row r="5302">
      <c r="A5302" t="s">
        <v>148</v>
      </c>
      <c r="B5302" t="s">
        <v>159</v>
      </c>
      <c r="C5302" s="4" t="s">
        <v>160</v>
      </c>
      <c r="D5302" t="s">
        <v>161</v>
      </c>
      <c r="E5302" t="s">
        <v>451</v>
      </c>
      <c r="F5302" s="134" t="n">
        <v>2027</v>
      </c>
      <c r="G5302" s="135" t="n">
        <v>50</v>
      </c>
      <c r="H5302" s="136" t="n">
        <v>9798.60923660706</v>
      </c>
      <c r="I5302" s="137" t="n">
        <v>3849337.1274043</v>
      </c>
      <c r="J5302" s="138" t="str">
        <f>IF(I5302&gt;0,H5302/I5302,0)</f>
      </c>
      <c r="K5302" s="139" t="str">
        <f>1-EXP(-J5302)</f>
      </c>
      <c r="L5302" s="140" t="str">
        <f>IF(G5302=30,1,M5301)</f>
      </c>
      <c r="M5302" s="141" t="str">
        <f>L5302*(1-K5302)</f>
      </c>
    </row>
    <row r="5303">
      <c r="A5303" t="s">
        <v>148</v>
      </c>
      <c r="B5303" t="s">
        <v>159</v>
      </c>
      <c r="C5303" s="4" t="s">
        <v>160</v>
      </c>
      <c r="D5303" t="s">
        <v>161</v>
      </c>
      <c r="E5303" t="s">
        <v>451</v>
      </c>
      <c r="F5303" s="134" t="n">
        <v>2027</v>
      </c>
      <c r="G5303" s="135" t="n">
        <v>51</v>
      </c>
      <c r="H5303" s="136" t="n">
        <v>10480.0334093112</v>
      </c>
      <c r="I5303" s="137" t="n">
        <v>3773657.8496922</v>
      </c>
      <c r="J5303" s="138" t="str">
        <f>IF(I5303&gt;0,H5303/I5303,0)</f>
      </c>
      <c r="K5303" s="139" t="str">
        <f>1-EXP(-J5303)</f>
      </c>
      <c r="L5303" s="140" t="str">
        <f>IF(G5303=30,1,M5302)</f>
      </c>
      <c r="M5303" s="141" t="str">
        <f>L5303*(1-K5303)</f>
      </c>
    </row>
    <row r="5304">
      <c r="A5304" t="s">
        <v>148</v>
      </c>
      <c r="B5304" t="s">
        <v>159</v>
      </c>
      <c r="C5304" s="4" t="s">
        <v>160</v>
      </c>
      <c r="D5304" t="s">
        <v>161</v>
      </c>
      <c r="E5304" t="s">
        <v>451</v>
      </c>
      <c r="F5304" s="134" t="n">
        <v>2027</v>
      </c>
      <c r="G5304" s="135" t="n">
        <v>52</v>
      </c>
      <c r="H5304" s="136" t="n">
        <v>11203.2480155376</v>
      </c>
      <c r="I5304" s="137" t="n">
        <v>3698221.6242437</v>
      </c>
      <c r="J5304" s="138" t="str">
        <f>IF(I5304&gt;0,H5304/I5304,0)</f>
      </c>
      <c r="K5304" s="139" t="str">
        <f>1-EXP(-J5304)</f>
      </c>
      <c r="L5304" s="140" t="str">
        <f>IF(G5304=30,1,M5303)</f>
      </c>
      <c r="M5304" s="141" t="str">
        <f>L5304*(1-K5304)</f>
      </c>
    </row>
    <row r="5305">
      <c r="A5305" t="s">
        <v>148</v>
      </c>
      <c r="B5305" t="s">
        <v>159</v>
      </c>
      <c r="C5305" s="4" t="s">
        <v>160</v>
      </c>
      <c r="D5305" t="s">
        <v>161</v>
      </c>
      <c r="E5305" t="s">
        <v>451</v>
      </c>
      <c r="F5305" s="134" t="n">
        <v>2027</v>
      </c>
      <c r="G5305" s="135" t="n">
        <v>53</v>
      </c>
      <c r="H5305" s="136" t="n">
        <v>11882.578632594</v>
      </c>
      <c r="I5305" s="137" t="n">
        <v>3595037.42592752</v>
      </c>
      <c r="J5305" s="138" t="str">
        <f>IF(I5305&gt;0,H5305/I5305,0)</f>
      </c>
      <c r="K5305" s="139" t="str">
        <f>1-EXP(-J5305)</f>
      </c>
      <c r="L5305" s="140" t="str">
        <f>IF(G5305=30,1,M5304)</f>
      </c>
      <c r="M5305" s="141" t="str">
        <f>L5305*(1-K5305)</f>
      </c>
    </row>
    <row r="5306">
      <c r="A5306" t="s">
        <v>148</v>
      </c>
      <c r="B5306" t="s">
        <v>159</v>
      </c>
      <c r="C5306" s="4" t="s">
        <v>160</v>
      </c>
      <c r="D5306" t="s">
        <v>161</v>
      </c>
      <c r="E5306" t="s">
        <v>451</v>
      </c>
      <c r="F5306" s="134" t="n">
        <v>2027</v>
      </c>
      <c r="G5306" s="135" t="n">
        <v>54</v>
      </c>
      <c r="H5306" s="136" t="n">
        <v>12817.7688642514</v>
      </c>
      <c r="I5306" s="137" t="n">
        <v>3553013.24255744</v>
      </c>
      <c r="J5306" s="138" t="str">
        <f>IF(I5306&gt;0,H5306/I5306,0)</f>
      </c>
      <c r="K5306" s="139" t="str">
        <f>1-EXP(-J5306)</f>
      </c>
      <c r="L5306" s="140" t="str">
        <f>IF(G5306=30,1,M5305)</f>
      </c>
      <c r="M5306" s="141" t="str">
        <f>L5306*(1-K5306)</f>
      </c>
    </row>
    <row r="5307">
      <c r="A5307" t="s">
        <v>148</v>
      </c>
      <c r="B5307" t="s">
        <v>159</v>
      </c>
      <c r="C5307" s="4" t="s">
        <v>160</v>
      </c>
      <c r="D5307" t="s">
        <v>161</v>
      </c>
      <c r="E5307" t="s">
        <v>451</v>
      </c>
      <c r="F5307" s="134" t="n">
        <v>2027</v>
      </c>
      <c r="G5307" s="135" t="n">
        <v>55</v>
      </c>
      <c r="H5307" s="136" t="n">
        <v>13402.5045560065</v>
      </c>
      <c r="I5307" s="137" t="n">
        <v>3344970.84925206</v>
      </c>
      <c r="J5307" s="138" t="str">
        <f>IF(I5307&gt;0,H5307/I5307,0)</f>
      </c>
      <c r="K5307" s="139" t="str">
        <f>1-EXP(-J5307)</f>
      </c>
      <c r="L5307" s="140" t="str">
        <f>IF(G5307=30,1,M5306)</f>
      </c>
      <c r="M5307" s="141" t="str">
        <f>L5307*(1-K5307)</f>
      </c>
    </row>
    <row r="5308">
      <c r="A5308" t="s">
        <v>148</v>
      </c>
      <c r="B5308" t="s">
        <v>159</v>
      </c>
      <c r="C5308" s="4" t="s">
        <v>160</v>
      </c>
      <c r="D5308" t="s">
        <v>161</v>
      </c>
      <c r="E5308" t="s">
        <v>451</v>
      </c>
      <c r="F5308" s="134" t="n">
        <v>2027</v>
      </c>
      <c r="G5308" s="135" t="n">
        <v>56</v>
      </c>
      <c r="H5308" s="136" t="n">
        <v>14262.908989709</v>
      </c>
      <c r="I5308" s="137" t="n">
        <v>3259750.33023032</v>
      </c>
      <c r="J5308" s="138" t="str">
        <f>IF(I5308&gt;0,H5308/I5308,0)</f>
      </c>
      <c r="K5308" s="139" t="str">
        <f>1-EXP(-J5308)</f>
      </c>
      <c r="L5308" s="140" t="str">
        <f>IF(G5308=30,1,M5307)</f>
      </c>
      <c r="M5308" s="141" t="str">
        <f>L5308*(1-K5308)</f>
      </c>
    </row>
    <row r="5309">
      <c r="A5309" t="s">
        <v>148</v>
      </c>
      <c r="B5309" t="s">
        <v>159</v>
      </c>
      <c r="C5309" s="4" t="s">
        <v>160</v>
      </c>
      <c r="D5309" t="s">
        <v>161</v>
      </c>
      <c r="E5309" t="s">
        <v>451</v>
      </c>
      <c r="F5309" s="134" t="n">
        <v>2027</v>
      </c>
      <c r="G5309" s="135" t="n">
        <v>57</v>
      </c>
      <c r="H5309" s="136" t="n">
        <v>15196.9657537583</v>
      </c>
      <c r="I5309" s="137" t="n">
        <v>3179608.11599583</v>
      </c>
      <c r="J5309" s="138" t="str">
        <f>IF(I5309&gt;0,H5309/I5309,0)</f>
      </c>
      <c r="K5309" s="139" t="str">
        <f>1-EXP(-J5309)</f>
      </c>
      <c r="L5309" s="140" t="str">
        <f>IF(G5309=30,1,M5308)</f>
      </c>
      <c r="M5309" s="141" t="str">
        <f>L5309*(1-K5309)</f>
      </c>
    </row>
    <row r="5310">
      <c r="A5310" t="s">
        <v>148</v>
      </c>
      <c r="B5310" t="s">
        <v>159</v>
      </c>
      <c r="C5310" s="4" t="s">
        <v>160</v>
      </c>
      <c r="D5310" t="s">
        <v>161</v>
      </c>
      <c r="E5310" t="s">
        <v>451</v>
      </c>
      <c r="F5310" s="134" t="n">
        <v>2027</v>
      </c>
      <c r="G5310" s="135" t="n">
        <v>58</v>
      </c>
      <c r="H5310" s="136" t="n">
        <v>16135.647165719</v>
      </c>
      <c r="I5310" s="137" t="n">
        <v>3090198.60099788</v>
      </c>
      <c r="J5310" s="138" t="str">
        <f>IF(I5310&gt;0,H5310/I5310,0)</f>
      </c>
      <c r="K5310" s="139" t="str">
        <f>1-EXP(-J5310)</f>
      </c>
      <c r="L5310" s="140" t="str">
        <f>IF(G5310=30,1,M5309)</f>
      </c>
      <c r="M5310" s="141" t="str">
        <f>L5310*(1-K5310)</f>
      </c>
    </row>
    <row r="5311">
      <c r="A5311" t="s">
        <v>148</v>
      </c>
      <c r="B5311" t="s">
        <v>159</v>
      </c>
      <c r="C5311" s="4" t="s">
        <v>160</v>
      </c>
      <c r="D5311" t="s">
        <v>161</v>
      </c>
      <c r="E5311" t="s">
        <v>451</v>
      </c>
      <c r="F5311" s="134" t="n">
        <v>2027</v>
      </c>
      <c r="G5311" s="135" t="n">
        <v>59</v>
      </c>
      <c r="H5311" s="136" t="n">
        <v>17006.7884087629</v>
      </c>
      <c r="I5311" s="137" t="n">
        <v>2980775.2346312</v>
      </c>
      <c r="J5311" s="138" t="str">
        <f>IF(I5311&gt;0,H5311/I5311,0)</f>
      </c>
      <c r="K5311" s="139" t="str">
        <f>1-EXP(-J5311)</f>
      </c>
      <c r="L5311" s="140" t="str">
        <f>IF(G5311=30,1,M5310)</f>
      </c>
      <c r="M5311" s="141" t="str">
        <f>L5311*(1-K5311)</f>
      </c>
    </row>
    <row r="5312">
      <c r="A5312" t="s">
        <v>148</v>
      </c>
      <c r="B5312" t="s">
        <v>159</v>
      </c>
      <c r="C5312" s="4" t="s">
        <v>160</v>
      </c>
      <c r="D5312" t="s">
        <v>161</v>
      </c>
      <c r="E5312" t="s">
        <v>451</v>
      </c>
      <c r="F5312" s="134" t="n">
        <v>2027</v>
      </c>
      <c r="G5312" s="135" t="n">
        <v>60</v>
      </c>
      <c r="H5312" s="136" t="n">
        <v>18169.6814505256</v>
      </c>
      <c r="I5312" s="137" t="n">
        <v>2839731.37885895</v>
      </c>
      <c r="J5312" s="138" t="str">
        <f>IF(I5312&gt;0,H5312/I5312,0)</f>
      </c>
      <c r="K5312" s="139" t="str">
        <f>1-EXP(-J5312)</f>
      </c>
      <c r="L5312" s="140" t="str">
        <f>IF(G5312=30,1,M5311)</f>
      </c>
      <c r="M5312" s="141" t="str">
        <f>L5312*(1-K5312)</f>
      </c>
    </row>
    <row r="5313">
      <c r="A5313" t="s">
        <v>148</v>
      </c>
      <c r="B5313" t="s">
        <v>159</v>
      </c>
      <c r="C5313" s="4" t="s">
        <v>160</v>
      </c>
      <c r="D5313" t="s">
        <v>161</v>
      </c>
      <c r="E5313" t="s">
        <v>451</v>
      </c>
      <c r="F5313" s="134" t="n">
        <v>2027</v>
      </c>
      <c r="G5313" s="135" t="n">
        <v>61</v>
      </c>
      <c r="H5313" s="136" t="n">
        <v>19128.9017549895</v>
      </c>
      <c r="I5313" s="137" t="n">
        <v>2735160.83997829</v>
      </c>
      <c r="J5313" s="138" t="str">
        <f>IF(I5313&gt;0,H5313/I5313,0)</f>
      </c>
      <c r="K5313" s="139" t="str">
        <f>1-EXP(-J5313)</f>
      </c>
      <c r="L5313" s="140" t="str">
        <f>IF(G5313=30,1,M5312)</f>
      </c>
      <c r="M5313" s="141" t="str">
        <f>L5313*(1-K5313)</f>
      </c>
    </row>
    <row r="5314">
      <c r="A5314" t="s">
        <v>148</v>
      </c>
      <c r="B5314" t="s">
        <v>159</v>
      </c>
      <c r="C5314" s="4" t="s">
        <v>160</v>
      </c>
      <c r="D5314" t="s">
        <v>161</v>
      </c>
      <c r="E5314" t="s">
        <v>451</v>
      </c>
      <c r="F5314" s="134" t="n">
        <v>2027</v>
      </c>
      <c r="G5314" s="135" t="n">
        <v>62</v>
      </c>
      <c r="H5314" s="136" t="n">
        <v>19951.3918629049</v>
      </c>
      <c r="I5314" s="137" t="n">
        <v>2609182.94071066</v>
      </c>
      <c r="J5314" s="138" t="str">
        <f>IF(I5314&gt;0,H5314/I5314,0)</f>
      </c>
      <c r="K5314" s="139" t="str">
        <f>1-EXP(-J5314)</f>
      </c>
      <c r="L5314" s="140" t="str">
        <f>IF(G5314=30,1,M5313)</f>
      </c>
      <c r="M5314" s="141" t="str">
        <f>L5314*(1-K5314)</f>
      </c>
    </row>
    <row r="5315">
      <c r="A5315" t="s">
        <v>148</v>
      </c>
      <c r="B5315" t="s">
        <v>159</v>
      </c>
      <c r="C5315" s="4" t="s">
        <v>160</v>
      </c>
      <c r="D5315" t="s">
        <v>161</v>
      </c>
      <c r="E5315" t="s">
        <v>451</v>
      </c>
      <c r="F5315" s="134" t="n">
        <v>2027</v>
      </c>
      <c r="G5315" s="135" t="n">
        <v>63</v>
      </c>
      <c r="H5315" s="136" t="n">
        <v>20776.0265357942</v>
      </c>
      <c r="I5315" s="137" t="n">
        <v>2483420.74591388</v>
      </c>
      <c r="J5315" s="138" t="str">
        <f>IF(I5315&gt;0,H5315/I5315,0)</f>
      </c>
      <c r="K5315" s="139" t="str">
        <f>1-EXP(-J5315)</f>
      </c>
      <c r="L5315" s="140" t="str">
        <f>IF(G5315=30,1,M5314)</f>
      </c>
      <c r="M5315" s="141" t="str">
        <f>L5315*(1-K5315)</f>
      </c>
    </row>
    <row r="5316">
      <c r="A5316" t="s">
        <v>148</v>
      </c>
      <c r="B5316" t="s">
        <v>159</v>
      </c>
      <c r="C5316" s="4" t="s">
        <v>160</v>
      </c>
      <c r="D5316" t="s">
        <v>161</v>
      </c>
      <c r="E5316" t="s">
        <v>451</v>
      </c>
      <c r="F5316" s="134" t="n">
        <v>2027</v>
      </c>
      <c r="G5316" s="135" t="n">
        <v>64</v>
      </c>
      <c r="H5316" s="136" t="n">
        <v>21636.6816055341</v>
      </c>
      <c r="I5316" s="137" t="n">
        <v>2362639.30868711</v>
      </c>
      <c r="J5316" s="138" t="str">
        <f>IF(I5316&gt;0,H5316/I5316,0)</f>
      </c>
      <c r="K5316" s="139" t="str">
        <f>1-EXP(-J5316)</f>
      </c>
      <c r="L5316" s="140" t="str">
        <f>IF(G5316=30,1,M5315)</f>
      </c>
      <c r="M5316" s="141" t="str">
        <f>L5316*(1-K5316)</f>
      </c>
    </row>
    <row r="5317">
      <c r="A5317" t="s">
        <v>148</v>
      </c>
      <c r="B5317" t="s">
        <v>159</v>
      </c>
      <c r="C5317" s="4" t="s">
        <v>160</v>
      </c>
      <c r="D5317" t="s">
        <v>161</v>
      </c>
      <c r="E5317" t="s">
        <v>451</v>
      </c>
      <c r="F5317" s="134" t="n">
        <v>2027</v>
      </c>
      <c r="G5317" s="135" t="n">
        <v>65</v>
      </c>
      <c r="H5317" s="136" t="n">
        <v>21748.4241778483</v>
      </c>
      <c r="I5317" s="137" t="n">
        <v>2216150.99257575</v>
      </c>
      <c r="J5317" s="138" t="str">
        <f>IF(I5317&gt;0,H5317/I5317,0)</f>
      </c>
      <c r="K5317" s="139" t="str">
        <f>1-EXP(-J5317)</f>
      </c>
      <c r="L5317" s="140" t="str">
        <f>IF(G5317=30,1,M5316)</f>
      </c>
      <c r="M5317" s="141" t="str">
        <f>L5317*(1-K5317)</f>
      </c>
    </row>
    <row r="5318">
      <c r="A5318" t="s">
        <v>148</v>
      </c>
      <c r="B5318" t="s">
        <v>159</v>
      </c>
      <c r="C5318" s="4" t="s">
        <v>160</v>
      </c>
      <c r="D5318" t="s">
        <v>161</v>
      </c>
      <c r="E5318" t="s">
        <v>451</v>
      </c>
      <c r="F5318" s="134" t="n">
        <v>2027</v>
      </c>
      <c r="G5318" s="135" t="n">
        <v>66</v>
      </c>
      <c r="H5318" s="136" t="n">
        <v>22528.0551951971</v>
      </c>
      <c r="I5318" s="137" t="n">
        <v>2094989.95934702</v>
      </c>
      <c r="J5318" s="138" t="str">
        <f>IF(I5318&gt;0,H5318/I5318,0)</f>
      </c>
      <c r="K5318" s="139" t="str">
        <f>1-EXP(-J5318)</f>
      </c>
      <c r="L5318" s="140" t="str">
        <f>IF(G5318=30,1,M5317)</f>
      </c>
      <c r="M5318" s="141" t="str">
        <f>L5318*(1-K5318)</f>
      </c>
    </row>
    <row r="5319">
      <c r="A5319" t="s">
        <v>148</v>
      </c>
      <c r="B5319" t="s">
        <v>159</v>
      </c>
      <c r="C5319" s="4" t="s">
        <v>160</v>
      </c>
      <c r="D5319" t="s">
        <v>161</v>
      </c>
      <c r="E5319" t="s">
        <v>451</v>
      </c>
      <c r="F5319" s="134" t="n">
        <v>2027</v>
      </c>
      <c r="G5319" s="135" t="n">
        <v>67</v>
      </c>
      <c r="H5319" s="136" t="n">
        <v>23218.9427740541</v>
      </c>
      <c r="I5319" s="137" t="n">
        <v>1969825.73779062</v>
      </c>
      <c r="J5319" s="138" t="str">
        <f>IF(I5319&gt;0,H5319/I5319,0)</f>
      </c>
      <c r="K5319" s="139" t="str">
        <f>1-EXP(-J5319)</f>
      </c>
      <c r="L5319" s="140" t="str">
        <f>IF(G5319=30,1,M5318)</f>
      </c>
      <c r="M5319" s="141" t="str">
        <f>L5319*(1-K5319)</f>
      </c>
    </row>
    <row r="5320">
      <c r="A5320" t="s">
        <v>148</v>
      </c>
      <c r="B5320" t="s">
        <v>159</v>
      </c>
      <c r="C5320" s="4" t="s">
        <v>160</v>
      </c>
      <c r="D5320" t="s">
        <v>161</v>
      </c>
      <c r="E5320" t="s">
        <v>451</v>
      </c>
      <c r="F5320" s="134" t="n">
        <v>2027</v>
      </c>
      <c r="G5320" s="135" t="n">
        <v>68</v>
      </c>
      <c r="H5320" s="136" t="n">
        <v>23770.9796260923</v>
      </c>
      <c r="I5320" s="137" t="n">
        <v>1838783.45773445</v>
      </c>
      <c r="J5320" s="138" t="str">
        <f>IF(I5320&gt;0,H5320/I5320,0)</f>
      </c>
      <c r="K5320" s="139" t="str">
        <f>1-EXP(-J5320)</f>
      </c>
      <c r="L5320" s="140" t="str">
        <f>IF(G5320=30,1,M5319)</f>
      </c>
      <c r="M5320" s="141" t="str">
        <f>L5320*(1-K5320)</f>
      </c>
    </row>
    <row r="5321">
      <c r="A5321" t="s">
        <v>148</v>
      </c>
      <c r="B5321" t="s">
        <v>159</v>
      </c>
      <c r="C5321" s="4" t="s">
        <v>160</v>
      </c>
      <c r="D5321" t="s">
        <v>161</v>
      </c>
      <c r="E5321" t="s">
        <v>451</v>
      </c>
      <c r="F5321" s="134" t="n">
        <v>2027</v>
      </c>
      <c r="G5321" s="135" t="n">
        <v>69</v>
      </c>
      <c r="H5321" s="136" t="n">
        <v>24267.7315025768</v>
      </c>
      <c r="I5321" s="137" t="n">
        <v>1710298.71123264</v>
      </c>
      <c r="J5321" s="138" t="str">
        <f>IF(I5321&gt;0,H5321/I5321,0)</f>
      </c>
      <c r="K5321" s="139" t="str">
        <f>1-EXP(-J5321)</f>
      </c>
      <c r="L5321" s="140" t="str">
        <f>IF(G5321=30,1,M5320)</f>
      </c>
      <c r="M5321" s="141" t="str">
        <f>L5321*(1-K5321)</f>
      </c>
    </row>
    <row r="5322">
      <c r="A5322" t="s">
        <v>148</v>
      </c>
      <c r="B5322" t="s">
        <v>159</v>
      </c>
      <c r="C5322" s="4" t="s">
        <v>160</v>
      </c>
      <c r="D5322" t="s">
        <v>161</v>
      </c>
      <c r="E5322" t="s">
        <v>451</v>
      </c>
      <c r="F5322" s="134" t="n">
        <v>2028</v>
      </c>
      <c r="G5322" s="135" t="n">
        <v>30</v>
      </c>
      <c r="H5322" s="136" t="n">
        <v>985.300051176435</v>
      </c>
      <c r="I5322" s="137" t="n">
        <v>4420054.90380011</v>
      </c>
      <c r="J5322" s="138" t="str">
        <f>IF(I5322&gt;0,H5322/I5322,0)</f>
      </c>
      <c r="K5322" s="139" t="str">
        <f>1-EXP(-J5322)</f>
      </c>
      <c r="L5322" s="140" t="str">
        <f>IF(G5322=30,1,M5321)</f>
      </c>
      <c r="M5322" s="141" t="str">
        <f>L5322*(1-K5322)</f>
      </c>
    </row>
    <row r="5323">
      <c r="A5323" t="s">
        <v>148</v>
      </c>
      <c r="B5323" t="s">
        <v>159</v>
      </c>
      <c r="C5323" s="4" t="s">
        <v>160</v>
      </c>
      <c r="D5323" t="s">
        <v>161</v>
      </c>
      <c r="E5323" t="s">
        <v>451</v>
      </c>
      <c r="F5323" s="134" t="n">
        <v>2028</v>
      </c>
      <c r="G5323" s="135" t="n">
        <v>31</v>
      </c>
      <c r="H5323" s="136" t="n">
        <v>1347.75089785468</v>
      </c>
      <c r="I5323" s="137" t="n">
        <v>4561947.61618815</v>
      </c>
      <c r="J5323" s="138" t="str">
        <f>IF(I5323&gt;0,H5323/I5323,0)</f>
      </c>
      <c r="K5323" s="139" t="str">
        <f>1-EXP(-J5323)</f>
      </c>
      <c r="L5323" s="140" t="str">
        <f>IF(G5323=30,1,M5322)</f>
      </c>
      <c r="M5323" s="141" t="str">
        <f>L5323*(1-K5323)</f>
      </c>
    </row>
    <row r="5324">
      <c r="A5324" t="s">
        <v>148</v>
      </c>
      <c r="B5324" t="s">
        <v>159</v>
      </c>
      <c r="C5324" s="4" t="s">
        <v>160</v>
      </c>
      <c r="D5324" t="s">
        <v>161</v>
      </c>
      <c r="E5324" t="s">
        <v>451</v>
      </c>
      <c r="F5324" s="134" t="n">
        <v>2028</v>
      </c>
      <c r="G5324" s="135" t="n">
        <v>32</v>
      </c>
      <c r="H5324" s="136" t="n">
        <v>1396.40792080002</v>
      </c>
      <c r="I5324" s="137" t="n">
        <v>4519590.89864173</v>
      </c>
      <c r="J5324" s="138" t="str">
        <f>IF(I5324&gt;0,H5324/I5324,0)</f>
      </c>
      <c r="K5324" s="139" t="str">
        <f>1-EXP(-J5324)</f>
      </c>
      <c r="L5324" s="140" t="str">
        <f>IF(G5324=30,1,M5323)</f>
      </c>
      <c r="M5324" s="141" t="str">
        <f>L5324*(1-K5324)</f>
      </c>
    </row>
    <row r="5325">
      <c r="A5325" t="s">
        <v>148</v>
      </c>
      <c r="B5325" t="s">
        <v>159</v>
      </c>
      <c r="C5325" s="4" t="s">
        <v>160</v>
      </c>
      <c r="D5325" t="s">
        <v>161</v>
      </c>
      <c r="E5325" t="s">
        <v>451</v>
      </c>
      <c r="F5325" s="134" t="n">
        <v>2028</v>
      </c>
      <c r="G5325" s="135" t="n">
        <v>33</v>
      </c>
      <c r="H5325" s="136" t="n">
        <v>1446.33853711909</v>
      </c>
      <c r="I5325" s="137" t="n">
        <v>4447044.59362008</v>
      </c>
      <c r="J5325" s="138" t="str">
        <f>IF(I5325&gt;0,H5325/I5325,0)</f>
      </c>
      <c r="K5325" s="139" t="str">
        <f>1-EXP(-J5325)</f>
      </c>
      <c r="L5325" s="140" t="str">
        <f>IF(G5325=30,1,M5324)</f>
      </c>
      <c r="M5325" s="141" t="str">
        <f>L5325*(1-K5325)</f>
      </c>
    </row>
    <row r="5326">
      <c r="A5326" t="s">
        <v>148</v>
      </c>
      <c r="B5326" t="s">
        <v>159</v>
      </c>
      <c r="C5326" s="4" t="s">
        <v>160</v>
      </c>
      <c r="D5326" t="s">
        <v>161</v>
      </c>
      <c r="E5326" t="s">
        <v>451</v>
      </c>
      <c r="F5326" s="134" t="n">
        <v>2028</v>
      </c>
      <c r="G5326" s="135" t="n">
        <v>34</v>
      </c>
      <c r="H5326" s="136" t="n">
        <v>1512.41752637389</v>
      </c>
      <c r="I5326" s="137" t="n">
        <v>4390421.34792491</v>
      </c>
      <c r="J5326" s="138" t="str">
        <f>IF(I5326&gt;0,H5326/I5326,0)</f>
      </c>
      <c r="K5326" s="139" t="str">
        <f>1-EXP(-J5326)</f>
      </c>
      <c r="L5326" s="140" t="str">
        <f>IF(G5326=30,1,M5325)</f>
      </c>
      <c r="M5326" s="141" t="str">
        <f>L5326*(1-K5326)</f>
      </c>
    </row>
    <row r="5327">
      <c r="A5327" t="s">
        <v>148</v>
      </c>
      <c r="B5327" t="s">
        <v>159</v>
      </c>
      <c r="C5327" s="4" t="s">
        <v>160</v>
      </c>
      <c r="D5327" t="s">
        <v>161</v>
      </c>
      <c r="E5327" t="s">
        <v>451</v>
      </c>
      <c r="F5327" s="134" t="n">
        <v>2028</v>
      </c>
      <c r="G5327" s="135" t="n">
        <v>35</v>
      </c>
      <c r="H5327" s="136" t="n">
        <v>2047.59880008058</v>
      </c>
      <c r="I5327" s="137" t="n">
        <v>4337513.57395578</v>
      </c>
      <c r="J5327" s="138" t="str">
        <f>IF(I5327&gt;0,H5327/I5327,0)</f>
      </c>
      <c r="K5327" s="139" t="str">
        <f>1-EXP(-J5327)</f>
      </c>
      <c r="L5327" s="140" t="str">
        <f>IF(G5327=30,1,M5326)</f>
      </c>
      <c r="M5327" s="141" t="str">
        <f>L5327*(1-K5327)</f>
      </c>
    </row>
    <row r="5328">
      <c r="A5328" t="s">
        <v>148</v>
      </c>
      <c r="B5328" t="s">
        <v>159</v>
      </c>
      <c r="C5328" s="4" t="s">
        <v>160</v>
      </c>
      <c r="D5328" t="s">
        <v>161</v>
      </c>
      <c r="E5328" t="s">
        <v>451</v>
      </c>
      <c r="F5328" s="134" t="n">
        <v>2028</v>
      </c>
      <c r="G5328" s="135" t="n">
        <v>36</v>
      </c>
      <c r="H5328" s="136" t="n">
        <v>2206.78265181424</v>
      </c>
      <c r="I5328" s="137" t="n">
        <v>4375917.61386269</v>
      </c>
      <c r="J5328" s="138" t="str">
        <f>IF(I5328&gt;0,H5328/I5328,0)</f>
      </c>
      <c r="K5328" s="139" t="str">
        <f>1-EXP(-J5328)</f>
      </c>
      <c r="L5328" s="140" t="str">
        <f>IF(G5328=30,1,M5327)</f>
      </c>
      <c r="M5328" s="141" t="str">
        <f>L5328*(1-K5328)</f>
      </c>
    </row>
    <row r="5329">
      <c r="A5329" t="s">
        <v>148</v>
      </c>
      <c r="B5329" t="s">
        <v>159</v>
      </c>
      <c r="C5329" s="4" t="s">
        <v>160</v>
      </c>
      <c r="D5329" t="s">
        <v>161</v>
      </c>
      <c r="E5329" t="s">
        <v>451</v>
      </c>
      <c r="F5329" s="134" t="n">
        <v>2028</v>
      </c>
      <c r="G5329" s="135" t="n">
        <v>37</v>
      </c>
      <c r="H5329" s="136" t="n">
        <v>2375.43121365129</v>
      </c>
      <c r="I5329" s="137" t="n">
        <v>4395149.25297168</v>
      </c>
      <c r="J5329" s="138" t="str">
        <f>IF(I5329&gt;0,H5329/I5329,0)</f>
      </c>
      <c r="K5329" s="139" t="str">
        <f>1-EXP(-J5329)</f>
      </c>
      <c r="L5329" s="140" t="str">
        <f>IF(G5329=30,1,M5328)</f>
      </c>
      <c r="M5329" s="141" t="str">
        <f>L5329*(1-K5329)</f>
      </c>
    </row>
    <row r="5330">
      <c r="A5330" t="s">
        <v>148</v>
      </c>
      <c r="B5330" t="s">
        <v>159</v>
      </c>
      <c r="C5330" s="4" t="s">
        <v>160</v>
      </c>
      <c r="D5330" t="s">
        <v>161</v>
      </c>
      <c r="E5330" t="s">
        <v>451</v>
      </c>
      <c r="F5330" s="134" t="n">
        <v>2028</v>
      </c>
      <c r="G5330" s="135" t="n">
        <v>38</v>
      </c>
      <c r="H5330" s="136" t="n">
        <v>3603.42227930528</v>
      </c>
      <c r="I5330" s="137" t="n">
        <v>6472811.01991502</v>
      </c>
      <c r="J5330" s="138" t="str">
        <f>IF(I5330&gt;0,H5330/I5330,0)</f>
      </c>
      <c r="K5330" s="139" t="str">
        <f>1-EXP(-J5330)</f>
      </c>
      <c r="L5330" s="140" t="str">
        <f>IF(G5330=30,1,M5329)</f>
      </c>
      <c r="M5330" s="141" t="str">
        <f>L5330*(1-K5330)</f>
      </c>
    </row>
    <row r="5331">
      <c r="A5331" t="s">
        <v>148</v>
      </c>
      <c r="B5331" t="s">
        <v>159</v>
      </c>
      <c r="C5331" s="4" t="s">
        <v>160</v>
      </c>
      <c r="D5331" t="s">
        <v>161</v>
      </c>
      <c r="E5331" t="s">
        <v>451</v>
      </c>
      <c r="F5331" s="134" t="n">
        <v>2028</v>
      </c>
      <c r="G5331" s="135" t="n">
        <v>39</v>
      </c>
      <c r="H5331" s="136" t="n">
        <v>2717.67411457867</v>
      </c>
      <c r="I5331" s="137" t="n">
        <v>4356175.1241071</v>
      </c>
      <c r="J5331" s="138" t="str">
        <f>IF(I5331&gt;0,H5331/I5331,0)</f>
      </c>
      <c r="K5331" s="139" t="str">
        <f>1-EXP(-J5331)</f>
      </c>
      <c r="L5331" s="140" t="str">
        <f>IF(G5331=30,1,M5330)</f>
      </c>
      <c r="M5331" s="141" t="str">
        <f>L5331*(1-K5331)</f>
      </c>
    </row>
    <row r="5332">
      <c r="A5332" t="s">
        <v>148</v>
      </c>
      <c r="B5332" t="s">
        <v>159</v>
      </c>
      <c r="C5332" s="4" t="s">
        <v>160</v>
      </c>
      <c r="D5332" t="s">
        <v>161</v>
      </c>
      <c r="E5332" t="s">
        <v>451</v>
      </c>
      <c r="F5332" s="134" t="n">
        <v>2028</v>
      </c>
      <c r="G5332" s="135" t="n">
        <v>40</v>
      </c>
      <c r="H5332" s="136" t="n">
        <v>3648.45185510167</v>
      </c>
      <c r="I5332" s="137" t="n">
        <v>4340889.4638149</v>
      </c>
      <c r="J5332" s="138" t="str">
        <f>IF(I5332&gt;0,H5332/I5332,0)</f>
      </c>
      <c r="K5332" s="139" t="str">
        <f>1-EXP(-J5332)</f>
      </c>
      <c r="L5332" s="140" t="str">
        <f>IF(G5332=30,1,M5331)</f>
      </c>
      <c r="M5332" s="141" t="str">
        <f>L5332*(1-K5332)</f>
      </c>
    </row>
    <row r="5333">
      <c r="A5333" t="s">
        <v>148</v>
      </c>
      <c r="B5333" t="s">
        <v>159</v>
      </c>
      <c r="C5333" s="4" t="s">
        <v>160</v>
      </c>
      <c r="D5333" t="s">
        <v>161</v>
      </c>
      <c r="E5333" t="s">
        <v>451</v>
      </c>
      <c r="F5333" s="134" t="n">
        <v>2028</v>
      </c>
      <c r="G5333" s="135" t="n">
        <v>41</v>
      </c>
      <c r="H5333" s="136" t="n">
        <v>3821.11554331534</v>
      </c>
      <c r="I5333" s="137" t="n">
        <v>4208747.51232225</v>
      </c>
      <c r="J5333" s="138" t="str">
        <f>IF(I5333&gt;0,H5333/I5333,0)</f>
      </c>
      <c r="K5333" s="139" t="str">
        <f>1-EXP(-J5333)</f>
      </c>
      <c r="L5333" s="140" t="str">
        <f>IF(G5333=30,1,M5332)</f>
      </c>
      <c r="M5333" s="141" t="str">
        <f>L5333*(1-K5333)</f>
      </c>
    </row>
    <row r="5334">
      <c r="A5334" t="s">
        <v>148</v>
      </c>
      <c r="B5334" t="s">
        <v>159</v>
      </c>
      <c r="C5334" s="4" t="s">
        <v>160</v>
      </c>
      <c r="D5334" t="s">
        <v>161</v>
      </c>
      <c r="E5334" t="s">
        <v>451</v>
      </c>
      <c r="F5334" s="134" t="n">
        <v>2028</v>
      </c>
      <c r="G5334" s="135" t="n">
        <v>42</v>
      </c>
      <c r="H5334" s="136" t="n">
        <v>4107.2397185477</v>
      </c>
      <c r="I5334" s="137" t="n">
        <v>4175682.63854243</v>
      </c>
      <c r="J5334" s="138" t="str">
        <f>IF(I5334&gt;0,H5334/I5334,0)</f>
      </c>
      <c r="K5334" s="139" t="str">
        <f>1-EXP(-J5334)</f>
      </c>
      <c r="L5334" s="140" t="str">
        <f>IF(G5334=30,1,M5333)</f>
      </c>
      <c r="M5334" s="141" t="str">
        <f>L5334*(1-K5334)</f>
      </c>
    </row>
    <row r="5335">
      <c r="A5335" t="s">
        <v>148</v>
      </c>
      <c r="B5335" t="s">
        <v>159</v>
      </c>
      <c r="C5335" s="4" t="s">
        <v>160</v>
      </c>
      <c r="D5335" t="s">
        <v>161</v>
      </c>
      <c r="E5335" t="s">
        <v>451</v>
      </c>
      <c r="F5335" s="134" t="n">
        <v>2028</v>
      </c>
      <c r="G5335" s="135" t="n">
        <v>43</v>
      </c>
      <c r="H5335" s="136" t="n">
        <v>4531.55446802947</v>
      </c>
      <c r="I5335" s="137" t="n">
        <v>4236946.5714407</v>
      </c>
      <c r="J5335" s="138" t="str">
        <f>IF(I5335&gt;0,H5335/I5335,0)</f>
      </c>
      <c r="K5335" s="139" t="str">
        <f>1-EXP(-J5335)</f>
      </c>
      <c r="L5335" s="140" t="str">
        <f>IF(G5335=30,1,M5334)</f>
      </c>
      <c r="M5335" s="141" t="str">
        <f>L5335*(1-K5335)</f>
      </c>
    </row>
    <row r="5336">
      <c r="A5336" t="s">
        <v>148</v>
      </c>
      <c r="B5336" t="s">
        <v>159</v>
      </c>
      <c r="C5336" s="4" t="s">
        <v>160</v>
      </c>
      <c r="D5336" t="s">
        <v>161</v>
      </c>
      <c r="E5336" t="s">
        <v>451</v>
      </c>
      <c r="F5336" s="134" t="n">
        <v>2028</v>
      </c>
      <c r="G5336" s="135" t="n">
        <v>44</v>
      </c>
      <c r="H5336" s="136" t="n">
        <v>5044.25410829553</v>
      </c>
      <c r="I5336" s="137" t="n">
        <v>4323736.82794748</v>
      </c>
      <c r="J5336" s="138" t="str">
        <f>IF(I5336&gt;0,H5336/I5336,0)</f>
      </c>
      <c r="K5336" s="139" t="str">
        <f>1-EXP(-J5336)</f>
      </c>
      <c r="L5336" s="140" t="str">
        <f>IF(G5336=30,1,M5335)</f>
      </c>
      <c r="M5336" s="141" t="str">
        <f>L5336*(1-K5336)</f>
      </c>
    </row>
    <row r="5337">
      <c r="A5337" t="s">
        <v>148</v>
      </c>
      <c r="B5337" t="s">
        <v>159</v>
      </c>
      <c r="C5337" s="4" t="s">
        <v>160</v>
      </c>
      <c r="D5337" t="s">
        <v>161</v>
      </c>
      <c r="E5337" t="s">
        <v>451</v>
      </c>
      <c r="F5337" s="134" t="n">
        <v>2028</v>
      </c>
      <c r="G5337" s="135" t="n">
        <v>45</v>
      </c>
      <c r="H5337" s="136" t="n">
        <v>6495.75098451508</v>
      </c>
      <c r="I5337" s="137" t="n">
        <v>4301193.73065052</v>
      </c>
      <c r="J5337" s="138" t="str">
        <f>IF(I5337&gt;0,H5337/I5337,0)</f>
      </c>
      <c r="K5337" s="139" t="str">
        <f>1-EXP(-J5337)</f>
      </c>
      <c r="L5337" s="140" t="str">
        <f>IF(G5337=30,1,M5336)</f>
      </c>
      <c r="M5337" s="141" t="str">
        <f>L5337*(1-K5337)</f>
      </c>
    </row>
    <row r="5338">
      <c r="A5338" t="s">
        <v>148</v>
      </c>
      <c r="B5338" t="s">
        <v>159</v>
      </c>
      <c r="C5338" s="4" t="s">
        <v>160</v>
      </c>
      <c r="D5338" t="s">
        <v>161</v>
      </c>
      <c r="E5338" t="s">
        <v>451</v>
      </c>
      <c r="F5338" s="134" t="n">
        <v>2028</v>
      </c>
      <c r="G5338" s="135" t="n">
        <v>46</v>
      </c>
      <c r="H5338" s="136" t="n">
        <v>6889.87976543886</v>
      </c>
      <c r="I5338" s="137" t="n">
        <v>4164611.44045132</v>
      </c>
      <c r="J5338" s="138" t="str">
        <f>IF(I5338&gt;0,H5338/I5338,0)</f>
      </c>
      <c r="K5338" s="139" t="str">
        <f>1-EXP(-J5338)</f>
      </c>
      <c r="L5338" s="140" t="str">
        <f>IF(G5338=30,1,M5337)</f>
      </c>
      <c r="M5338" s="141" t="str">
        <f>L5338*(1-K5338)</f>
      </c>
    </row>
    <row r="5339">
      <c r="A5339" t="s">
        <v>148</v>
      </c>
      <c r="B5339" t="s">
        <v>159</v>
      </c>
      <c r="C5339" s="4" t="s">
        <v>160</v>
      </c>
      <c r="D5339" t="s">
        <v>161</v>
      </c>
      <c r="E5339" t="s">
        <v>451</v>
      </c>
      <c r="F5339" s="134" t="n">
        <v>2028</v>
      </c>
      <c r="G5339" s="135" t="n">
        <v>47</v>
      </c>
      <c r="H5339" s="136" t="n">
        <v>7413.10959902042</v>
      </c>
      <c r="I5339" s="137" t="n">
        <v>4091802.06210584</v>
      </c>
      <c r="J5339" s="138" t="str">
        <f>IF(I5339&gt;0,H5339/I5339,0)</f>
      </c>
      <c r="K5339" s="139" t="str">
        <f>1-EXP(-J5339)</f>
      </c>
      <c r="L5339" s="140" t="str">
        <f>IF(G5339=30,1,M5338)</f>
      </c>
      <c r="M5339" s="141" t="str">
        <f>L5339*(1-K5339)</f>
      </c>
    </row>
    <row r="5340">
      <c r="A5340" t="s">
        <v>148</v>
      </c>
      <c r="B5340" t="s">
        <v>159</v>
      </c>
      <c r="C5340" s="4" t="s">
        <v>160</v>
      </c>
      <c r="D5340" t="s">
        <v>161</v>
      </c>
      <c r="E5340" t="s">
        <v>451</v>
      </c>
      <c r="F5340" s="134" t="n">
        <v>2028</v>
      </c>
      <c r="G5340" s="135" t="n">
        <v>48</v>
      </c>
      <c r="H5340" s="136" t="n">
        <v>8001.80196466304</v>
      </c>
      <c r="I5340" s="137" t="n">
        <v>4035001.26616648</v>
      </c>
      <c r="J5340" s="138" t="str">
        <f>IF(I5340&gt;0,H5340/I5340,0)</f>
      </c>
      <c r="K5340" s="139" t="str">
        <f>1-EXP(-J5340)</f>
      </c>
      <c r="L5340" s="140" t="str">
        <f>IF(G5340=30,1,M5339)</f>
      </c>
      <c r="M5340" s="141" t="str">
        <f>L5340*(1-K5340)</f>
      </c>
    </row>
    <row r="5341">
      <c r="A5341" t="s">
        <v>148</v>
      </c>
      <c r="B5341" t="s">
        <v>159</v>
      </c>
      <c r="C5341" s="4" t="s">
        <v>160</v>
      </c>
      <c r="D5341" t="s">
        <v>161</v>
      </c>
      <c r="E5341" t="s">
        <v>451</v>
      </c>
      <c r="F5341" s="134" t="n">
        <v>2028</v>
      </c>
      <c r="G5341" s="135" t="n">
        <v>49</v>
      </c>
      <c r="H5341" s="136" t="n">
        <v>8616.3011646842</v>
      </c>
      <c r="I5341" s="137" t="n">
        <v>3972768.84789386</v>
      </c>
      <c r="J5341" s="138" t="str">
        <f>IF(I5341&gt;0,H5341/I5341,0)</f>
      </c>
      <c r="K5341" s="139" t="str">
        <f>1-EXP(-J5341)</f>
      </c>
      <c r="L5341" s="140" t="str">
        <f>IF(G5341=30,1,M5340)</f>
      </c>
      <c r="M5341" s="141" t="str">
        <f>L5341*(1-K5341)</f>
      </c>
    </row>
    <row r="5342">
      <c r="A5342" t="s">
        <v>148</v>
      </c>
      <c r="B5342" t="s">
        <v>159</v>
      </c>
      <c r="C5342" s="4" t="s">
        <v>160</v>
      </c>
      <c r="D5342" t="s">
        <v>161</v>
      </c>
      <c r="E5342" t="s">
        <v>451</v>
      </c>
      <c r="F5342" s="134" t="n">
        <v>2028</v>
      </c>
      <c r="G5342" s="135" t="n">
        <v>50</v>
      </c>
      <c r="H5342" s="136" t="n">
        <v>9847.62443472483</v>
      </c>
      <c r="I5342" s="137" t="n">
        <v>3891009.34551545</v>
      </c>
      <c r="J5342" s="138" t="str">
        <f>IF(I5342&gt;0,H5342/I5342,0)</f>
      </c>
      <c r="K5342" s="139" t="str">
        <f>1-EXP(-J5342)</f>
      </c>
      <c r="L5342" s="140" t="str">
        <f>IF(G5342=30,1,M5341)</f>
      </c>
      <c r="M5342" s="141" t="str">
        <f>L5342*(1-K5342)</f>
      </c>
    </row>
    <row r="5343">
      <c r="A5343" t="s">
        <v>148</v>
      </c>
      <c r="B5343" t="s">
        <v>159</v>
      </c>
      <c r="C5343" s="4" t="s">
        <v>160</v>
      </c>
      <c r="D5343" t="s">
        <v>161</v>
      </c>
      <c r="E5343" t="s">
        <v>451</v>
      </c>
      <c r="F5343" s="134" t="n">
        <v>2028</v>
      </c>
      <c r="G5343" s="135" t="n">
        <v>51</v>
      </c>
      <c r="H5343" s="136" t="n">
        <v>10579.7878831762</v>
      </c>
      <c r="I5343" s="137" t="n">
        <v>3825647.79789725</v>
      </c>
      <c r="J5343" s="138" t="str">
        <f>IF(I5343&gt;0,H5343/I5343,0)</f>
      </c>
      <c r="K5343" s="139" t="str">
        <f>1-EXP(-J5343)</f>
      </c>
      <c r="L5343" s="140" t="str">
        <f>IF(G5343=30,1,M5342)</f>
      </c>
      <c r="M5343" s="141" t="str">
        <f>L5343*(1-K5343)</f>
      </c>
    </row>
    <row r="5344">
      <c r="A5344" t="s">
        <v>148</v>
      </c>
      <c r="B5344" t="s">
        <v>159</v>
      </c>
      <c r="C5344" s="4" t="s">
        <v>160</v>
      </c>
      <c r="D5344" t="s">
        <v>161</v>
      </c>
      <c r="E5344" t="s">
        <v>451</v>
      </c>
      <c r="F5344" s="134" t="n">
        <v>2028</v>
      </c>
      <c r="G5344" s="135" t="n">
        <v>52</v>
      </c>
      <c r="H5344" s="136" t="n">
        <v>11315.0470676244</v>
      </c>
      <c r="I5344" s="137" t="n">
        <v>3749193.49080794</v>
      </c>
      <c r="J5344" s="138" t="str">
        <f>IF(I5344&gt;0,H5344/I5344,0)</f>
      </c>
      <c r="K5344" s="139" t="str">
        <f>1-EXP(-J5344)</f>
      </c>
      <c r="L5344" s="140" t="str">
        <f>IF(G5344=30,1,M5343)</f>
      </c>
      <c r="M5344" s="141" t="str">
        <f>L5344*(1-K5344)</f>
      </c>
    </row>
    <row r="5345">
      <c r="A5345" t="s">
        <v>148</v>
      </c>
      <c r="B5345" t="s">
        <v>159</v>
      </c>
      <c r="C5345" s="4" t="s">
        <v>160</v>
      </c>
      <c r="D5345" t="s">
        <v>161</v>
      </c>
      <c r="E5345" t="s">
        <v>451</v>
      </c>
      <c r="F5345" s="134" t="n">
        <v>2028</v>
      </c>
      <c r="G5345" s="135" t="n">
        <v>53</v>
      </c>
      <c r="H5345" s="136" t="n">
        <v>12094.9953147959</v>
      </c>
      <c r="I5345" s="137" t="n">
        <v>3672073.53526091</v>
      </c>
      <c r="J5345" s="138" t="str">
        <f>IF(I5345&gt;0,H5345/I5345,0)</f>
      </c>
      <c r="K5345" s="139" t="str">
        <f>1-EXP(-J5345)</f>
      </c>
      <c r="L5345" s="140" t="str">
        <f>IF(G5345=30,1,M5344)</f>
      </c>
      <c r="M5345" s="141" t="str">
        <f>L5345*(1-K5345)</f>
      </c>
    </row>
    <row r="5346">
      <c r="A5346" t="s">
        <v>148</v>
      </c>
      <c r="B5346" t="s">
        <v>159</v>
      </c>
      <c r="C5346" s="4" t="s">
        <v>160</v>
      </c>
      <c r="D5346" t="s">
        <v>161</v>
      </c>
      <c r="E5346" t="s">
        <v>451</v>
      </c>
      <c r="F5346" s="134" t="n">
        <v>2028</v>
      </c>
      <c r="G5346" s="135" t="n">
        <v>54</v>
      </c>
      <c r="H5346" s="136" t="n">
        <v>12827.5947383785</v>
      </c>
      <c r="I5346" s="137" t="n">
        <v>3567313.28592417</v>
      </c>
      <c r="J5346" s="138" t="str">
        <f>IF(I5346&gt;0,H5346/I5346,0)</f>
      </c>
      <c r="K5346" s="139" t="str">
        <f>1-EXP(-J5346)</f>
      </c>
      <c r="L5346" s="140" t="str">
        <f>IF(G5346=30,1,M5345)</f>
      </c>
      <c r="M5346" s="141" t="str">
        <f>L5346*(1-K5346)</f>
      </c>
    </row>
    <row r="5347">
      <c r="A5347" t="s">
        <v>148</v>
      </c>
      <c r="B5347" t="s">
        <v>159</v>
      </c>
      <c r="C5347" s="4" t="s">
        <v>160</v>
      </c>
      <c r="D5347" t="s">
        <v>161</v>
      </c>
      <c r="E5347" t="s">
        <v>451</v>
      </c>
      <c r="F5347" s="134" t="n">
        <v>2028</v>
      </c>
      <c r="G5347" s="135" t="n">
        <v>55</v>
      </c>
      <c r="H5347" s="136" t="n">
        <v>14027.9451156551</v>
      </c>
      <c r="I5347" s="137" t="n">
        <v>3523118.86959324</v>
      </c>
      <c r="J5347" s="138" t="str">
        <f>IF(I5347&gt;0,H5347/I5347,0)</f>
      </c>
      <c r="K5347" s="139" t="str">
        <f>1-EXP(-J5347)</f>
      </c>
      <c r="L5347" s="140" t="str">
        <f>IF(G5347=30,1,M5346)</f>
      </c>
      <c r="M5347" s="141" t="str">
        <f>L5347*(1-K5347)</f>
      </c>
    </row>
    <row r="5348">
      <c r="A5348" t="s">
        <v>148</v>
      </c>
      <c r="B5348" t="s">
        <v>159</v>
      </c>
      <c r="C5348" s="4" t="s">
        <v>160</v>
      </c>
      <c r="D5348" t="s">
        <v>161</v>
      </c>
      <c r="E5348" t="s">
        <v>451</v>
      </c>
      <c r="F5348" s="134" t="n">
        <v>2028</v>
      </c>
      <c r="G5348" s="135" t="n">
        <v>56</v>
      </c>
      <c r="H5348" s="136" t="n">
        <v>14424.9846386738</v>
      </c>
      <c r="I5348" s="137" t="n">
        <v>3313738.86176712</v>
      </c>
      <c r="J5348" s="138" t="str">
        <f>IF(I5348&gt;0,H5348/I5348,0)</f>
      </c>
      <c r="K5348" s="139" t="str">
        <f>1-EXP(-J5348)</f>
      </c>
      <c r="L5348" s="140" t="str">
        <f>IF(G5348=30,1,M5347)</f>
      </c>
      <c r="M5348" s="141" t="str">
        <f>L5348*(1-K5348)</f>
      </c>
    </row>
    <row r="5349">
      <c r="A5349" t="s">
        <v>148</v>
      </c>
      <c r="B5349" t="s">
        <v>159</v>
      </c>
      <c r="C5349" s="4" t="s">
        <v>160</v>
      </c>
      <c r="D5349" t="s">
        <v>161</v>
      </c>
      <c r="E5349" t="s">
        <v>451</v>
      </c>
      <c r="F5349" s="134" t="n">
        <v>2028</v>
      </c>
      <c r="G5349" s="135" t="n">
        <v>57</v>
      </c>
      <c r="H5349" s="136" t="n">
        <v>15345.0467994929</v>
      </c>
      <c r="I5349" s="137" t="n">
        <v>3226989.35222404</v>
      </c>
      <c r="J5349" s="138" t="str">
        <f>IF(I5349&gt;0,H5349/I5349,0)</f>
      </c>
      <c r="K5349" s="139" t="str">
        <f>1-EXP(-J5349)</f>
      </c>
      <c r="L5349" s="140" t="str">
        <f>IF(G5349=30,1,M5348)</f>
      </c>
      <c r="M5349" s="141" t="str">
        <f>L5349*(1-K5349)</f>
      </c>
    </row>
    <row r="5350">
      <c r="A5350" t="s">
        <v>148</v>
      </c>
      <c r="B5350" t="s">
        <v>159</v>
      </c>
      <c r="C5350" s="4" t="s">
        <v>160</v>
      </c>
      <c r="D5350" t="s">
        <v>161</v>
      </c>
      <c r="E5350" t="s">
        <v>451</v>
      </c>
      <c r="F5350" s="134" t="n">
        <v>2028</v>
      </c>
      <c r="G5350" s="135" t="n">
        <v>58</v>
      </c>
      <c r="H5350" s="136" t="n">
        <v>16340.2732491286</v>
      </c>
      <c r="I5350" s="137" t="n">
        <v>3144709.18884005</v>
      </c>
      <c r="J5350" s="138" t="str">
        <f>IF(I5350&gt;0,H5350/I5350,0)</f>
      </c>
      <c r="K5350" s="139" t="str">
        <f>1-EXP(-J5350)</f>
      </c>
      <c r="L5350" s="140" t="str">
        <f>IF(G5350=30,1,M5349)</f>
      </c>
      <c r="M5350" s="141" t="str">
        <f>L5350*(1-K5350)</f>
      </c>
    </row>
    <row r="5351">
      <c r="A5351" t="s">
        <v>148</v>
      </c>
      <c r="B5351" t="s">
        <v>159</v>
      </c>
      <c r="C5351" s="4" t="s">
        <v>160</v>
      </c>
      <c r="D5351" t="s">
        <v>161</v>
      </c>
      <c r="E5351" t="s">
        <v>451</v>
      </c>
      <c r="F5351" s="134" t="n">
        <v>2028</v>
      </c>
      <c r="G5351" s="135" t="n">
        <v>59</v>
      </c>
      <c r="H5351" s="136" t="n">
        <v>17338.732269561</v>
      </c>
      <c r="I5351" s="137" t="n">
        <v>3053150.39943182</v>
      </c>
      <c r="J5351" s="138" t="str">
        <f>IF(I5351&gt;0,H5351/I5351,0)</f>
      </c>
      <c r="K5351" s="139" t="str">
        <f>1-EXP(-J5351)</f>
      </c>
      <c r="L5351" s="140" t="str">
        <f>IF(G5351=30,1,M5350)</f>
      </c>
      <c r="M5351" s="141" t="str">
        <f>L5351*(1-K5351)</f>
      </c>
    </row>
    <row r="5352">
      <c r="A5352" t="s">
        <v>148</v>
      </c>
      <c r="B5352" t="s">
        <v>159</v>
      </c>
      <c r="C5352" s="4" t="s">
        <v>160</v>
      </c>
      <c r="D5352" t="s">
        <v>161</v>
      </c>
      <c r="E5352" t="s">
        <v>451</v>
      </c>
      <c r="F5352" s="134" t="n">
        <v>2028</v>
      </c>
      <c r="G5352" s="135" t="n">
        <v>60</v>
      </c>
      <c r="H5352" s="136" t="n">
        <v>18678.6487737393</v>
      </c>
      <c r="I5352" s="137" t="n">
        <v>2941733.21035763</v>
      </c>
      <c r="J5352" s="138" t="str">
        <f>IF(I5352&gt;0,H5352/I5352,0)</f>
      </c>
      <c r="K5352" s="139" t="str">
        <f>1-EXP(-J5352)</f>
      </c>
      <c r="L5352" s="140" t="str">
        <f>IF(G5352=30,1,M5351)</f>
      </c>
      <c r="M5352" s="141" t="str">
        <f>L5352*(1-K5352)</f>
      </c>
    </row>
    <row r="5353">
      <c r="A5353" t="s">
        <v>148</v>
      </c>
      <c r="B5353" t="s">
        <v>159</v>
      </c>
      <c r="C5353" s="4" t="s">
        <v>160</v>
      </c>
      <c r="D5353" t="s">
        <v>161</v>
      </c>
      <c r="E5353" t="s">
        <v>451</v>
      </c>
      <c r="F5353" s="134" t="n">
        <v>2028</v>
      </c>
      <c r="G5353" s="135" t="n">
        <v>61</v>
      </c>
      <c r="H5353" s="136" t="n">
        <v>19445.9103473575</v>
      </c>
      <c r="I5353" s="137" t="n">
        <v>2798422.74370882</v>
      </c>
      <c r="J5353" s="138" t="str">
        <f>IF(I5353&gt;0,H5353/I5353,0)</f>
      </c>
      <c r="K5353" s="139" t="str">
        <f>1-EXP(-J5353)</f>
      </c>
      <c r="L5353" s="140" t="str">
        <f>IF(G5353=30,1,M5352)</f>
      </c>
      <c r="M5353" s="141" t="str">
        <f>L5353*(1-K5353)</f>
      </c>
    </row>
    <row r="5354">
      <c r="A5354" t="s">
        <v>148</v>
      </c>
      <c r="B5354" t="s">
        <v>159</v>
      </c>
      <c r="C5354" s="4" t="s">
        <v>160</v>
      </c>
      <c r="D5354" t="s">
        <v>161</v>
      </c>
      <c r="E5354" t="s">
        <v>451</v>
      </c>
      <c r="F5354" s="134" t="n">
        <v>2028</v>
      </c>
      <c r="G5354" s="135" t="n">
        <v>62</v>
      </c>
      <c r="H5354" s="136" t="n">
        <v>20462.9934321433</v>
      </c>
      <c r="I5354" s="137" t="n">
        <v>2692279.54224981</v>
      </c>
      <c r="J5354" s="138" t="str">
        <f>IF(I5354&gt;0,H5354/I5354,0)</f>
      </c>
      <c r="K5354" s="139" t="str">
        <f>1-EXP(-J5354)</f>
      </c>
      <c r="L5354" s="140" t="str">
        <f>IF(G5354=30,1,M5353)</f>
      </c>
      <c r="M5354" s="141" t="str">
        <f>L5354*(1-K5354)</f>
      </c>
    </row>
    <row r="5355">
      <c r="A5355" t="s">
        <v>148</v>
      </c>
      <c r="B5355" t="s">
        <v>159</v>
      </c>
      <c r="C5355" s="4" t="s">
        <v>160</v>
      </c>
      <c r="D5355" t="s">
        <v>161</v>
      </c>
      <c r="E5355" t="s">
        <v>451</v>
      </c>
      <c r="F5355" s="134" t="n">
        <v>2028</v>
      </c>
      <c r="G5355" s="135" t="n">
        <v>63</v>
      </c>
      <c r="H5355" s="136" t="n">
        <v>21327.0841611823</v>
      </c>
      <c r="I5355" s="137" t="n">
        <v>2564469.48437366</v>
      </c>
      <c r="J5355" s="138" t="str">
        <f>IF(I5355&gt;0,H5355/I5355,0)</f>
      </c>
      <c r="K5355" s="139" t="str">
        <f>1-EXP(-J5355)</f>
      </c>
      <c r="L5355" s="140" t="str">
        <f>IF(G5355=30,1,M5354)</f>
      </c>
      <c r="M5355" s="141" t="str">
        <f>L5355*(1-K5355)</f>
      </c>
    </row>
    <row r="5356">
      <c r="A5356" t="s">
        <v>148</v>
      </c>
      <c r="B5356" t="s">
        <v>159</v>
      </c>
      <c r="C5356" s="4" t="s">
        <v>160</v>
      </c>
      <c r="D5356" t="s">
        <v>161</v>
      </c>
      <c r="E5356" t="s">
        <v>451</v>
      </c>
      <c r="F5356" s="134" t="n">
        <v>2028</v>
      </c>
      <c r="G5356" s="135" t="n">
        <v>64</v>
      </c>
      <c r="H5356" s="136" t="n">
        <v>22188.2189170089</v>
      </c>
      <c r="I5356" s="137" t="n">
        <v>2436872.82003086</v>
      </c>
      <c r="J5356" s="138" t="str">
        <f>IF(I5356&gt;0,H5356/I5356,0)</f>
      </c>
      <c r="K5356" s="139" t="str">
        <f>1-EXP(-J5356)</f>
      </c>
      <c r="L5356" s="140" t="str">
        <f>IF(G5356=30,1,M5355)</f>
      </c>
      <c r="M5356" s="141" t="str">
        <f>L5356*(1-K5356)</f>
      </c>
    </row>
    <row r="5357">
      <c r="A5357" t="s">
        <v>148</v>
      </c>
      <c r="B5357" t="s">
        <v>159</v>
      </c>
      <c r="C5357" s="4" t="s">
        <v>160</v>
      </c>
      <c r="D5357" t="s">
        <v>161</v>
      </c>
      <c r="E5357" t="s">
        <v>451</v>
      </c>
      <c r="F5357" s="134" t="n">
        <v>2028</v>
      </c>
      <c r="G5357" s="135" t="n">
        <v>65</v>
      </c>
      <c r="H5357" s="136" t="n">
        <v>22469.1718749</v>
      </c>
      <c r="I5357" s="137" t="n">
        <v>2314177.32669084</v>
      </c>
      <c r="J5357" s="138" t="str">
        <f>IF(I5357&gt;0,H5357/I5357,0)</f>
      </c>
      <c r="K5357" s="139" t="str">
        <f>1-EXP(-J5357)</f>
      </c>
      <c r="L5357" s="140" t="str">
        <f>IF(G5357=30,1,M5356)</f>
      </c>
      <c r="M5357" s="141" t="str">
        <f>L5357*(1-K5357)</f>
      </c>
    </row>
    <row r="5358">
      <c r="A5358" t="s">
        <v>148</v>
      </c>
      <c r="B5358" t="s">
        <v>159</v>
      </c>
      <c r="C5358" s="4" t="s">
        <v>160</v>
      </c>
      <c r="D5358" t="s">
        <v>161</v>
      </c>
      <c r="E5358" t="s">
        <v>451</v>
      </c>
      <c r="F5358" s="134" t="n">
        <v>2028</v>
      </c>
      <c r="G5358" s="135" t="n">
        <v>66</v>
      </c>
      <c r="H5358" s="136" t="n">
        <v>23139.0619611376</v>
      </c>
      <c r="I5358" s="137" t="n">
        <v>2166343.89507302</v>
      </c>
      <c r="J5358" s="138" t="str">
        <f>IF(I5358&gt;0,H5358/I5358,0)</f>
      </c>
      <c r="K5358" s="139" t="str">
        <f>1-EXP(-J5358)</f>
      </c>
      <c r="L5358" s="140" t="str">
        <f>IF(G5358=30,1,M5357)</f>
      </c>
      <c r="M5358" s="141" t="str">
        <f>L5358*(1-K5358)</f>
      </c>
    </row>
    <row r="5359">
      <c r="A5359" t="s">
        <v>148</v>
      </c>
      <c r="B5359" t="s">
        <v>159</v>
      </c>
      <c r="C5359" s="4" t="s">
        <v>160</v>
      </c>
      <c r="D5359" t="s">
        <v>161</v>
      </c>
      <c r="E5359" t="s">
        <v>451</v>
      </c>
      <c r="F5359" s="134" t="n">
        <v>2028</v>
      </c>
      <c r="G5359" s="135" t="n">
        <v>67</v>
      </c>
      <c r="H5359" s="136" t="n">
        <v>23926.7734467459</v>
      </c>
      <c r="I5359" s="137" t="n">
        <v>2043252.6817615</v>
      </c>
      <c r="J5359" s="138" t="str">
        <f>IF(I5359&gt;0,H5359/I5359,0)</f>
      </c>
      <c r="K5359" s="139" t="str">
        <f>1-EXP(-J5359)</f>
      </c>
      <c r="L5359" s="140" t="str">
        <f>IF(G5359=30,1,M5358)</f>
      </c>
      <c r="M5359" s="141" t="str">
        <f>L5359*(1-K5359)</f>
      </c>
    </row>
    <row r="5360">
      <c r="A5360" t="s">
        <v>148</v>
      </c>
      <c r="B5360" t="s">
        <v>159</v>
      </c>
      <c r="C5360" s="4" t="s">
        <v>160</v>
      </c>
      <c r="D5360" t="s">
        <v>161</v>
      </c>
      <c r="E5360" t="s">
        <v>451</v>
      </c>
      <c r="F5360" s="134" t="n">
        <v>2028</v>
      </c>
      <c r="G5360" s="135" t="n">
        <v>68</v>
      </c>
      <c r="H5360" s="136" t="n">
        <v>24617.5098206695</v>
      </c>
      <c r="I5360" s="137" t="n">
        <v>1916535.42418333</v>
      </c>
      <c r="J5360" s="138" t="str">
        <f>IF(I5360&gt;0,H5360/I5360,0)</f>
      </c>
      <c r="K5360" s="139" t="str">
        <f>1-EXP(-J5360)</f>
      </c>
      <c r="L5360" s="140" t="str">
        <f>IF(G5360=30,1,M5359)</f>
      </c>
      <c r="M5360" s="141" t="str">
        <f>L5360*(1-K5360)</f>
      </c>
    </row>
    <row r="5361">
      <c r="A5361" t="s">
        <v>148</v>
      </c>
      <c r="B5361" t="s">
        <v>159</v>
      </c>
      <c r="C5361" s="4" t="s">
        <v>160</v>
      </c>
      <c r="D5361" t="s">
        <v>161</v>
      </c>
      <c r="E5361" t="s">
        <v>451</v>
      </c>
      <c r="F5361" s="134" t="n">
        <v>2028</v>
      </c>
      <c r="G5361" s="135" t="n">
        <v>69</v>
      </c>
      <c r="H5361" s="136" t="n">
        <v>25156.4914219135</v>
      </c>
      <c r="I5361" s="137" t="n">
        <v>1784265.46229534</v>
      </c>
      <c r="J5361" s="138" t="str">
        <f>IF(I5361&gt;0,H5361/I5361,0)</f>
      </c>
      <c r="K5361" s="139" t="str">
        <f>1-EXP(-J5361)</f>
      </c>
      <c r="L5361" s="140" t="str">
        <f>IF(G5361=30,1,M5360)</f>
      </c>
      <c r="M5361" s="141" t="str">
        <f>L5361*(1-K5361)</f>
      </c>
    </row>
    <row r="5362">
      <c r="A5362" t="s">
        <v>148</v>
      </c>
      <c r="B5362" t="s">
        <v>159</v>
      </c>
      <c r="C5362" s="4" t="s">
        <v>160</v>
      </c>
      <c r="D5362" t="s">
        <v>161</v>
      </c>
      <c r="E5362" t="s">
        <v>451</v>
      </c>
      <c r="F5362" s="134" t="n">
        <v>2029</v>
      </c>
      <c r="G5362" s="135" t="n">
        <v>30</v>
      </c>
      <c r="H5362" s="136" t="n">
        <v>965.177453195699</v>
      </c>
      <c r="I5362" s="137" t="n">
        <v>4353620.83152616</v>
      </c>
      <c r="J5362" s="138" t="str">
        <f>IF(I5362&gt;0,H5362/I5362,0)</f>
      </c>
      <c r="K5362" s="139" t="str">
        <f>1-EXP(-J5362)</f>
      </c>
      <c r="L5362" s="140" t="str">
        <f>IF(G5362=30,1,M5361)</f>
      </c>
      <c r="M5362" s="141" t="str">
        <f>L5362*(1-K5362)</f>
      </c>
    </row>
    <row r="5363">
      <c r="A5363" t="s">
        <v>148</v>
      </c>
      <c r="B5363" t="s">
        <v>159</v>
      </c>
      <c r="C5363" s="4" t="s">
        <v>160</v>
      </c>
      <c r="D5363" t="s">
        <v>161</v>
      </c>
      <c r="E5363" t="s">
        <v>451</v>
      </c>
      <c r="F5363" s="134" t="n">
        <v>2029</v>
      </c>
      <c r="G5363" s="135" t="n">
        <v>31</v>
      </c>
      <c r="H5363" s="136" t="n">
        <v>1117.22694457188</v>
      </c>
      <c r="I5363" s="137" t="n">
        <v>4413835.70524343</v>
      </c>
      <c r="J5363" s="138" t="str">
        <f>IF(I5363&gt;0,H5363/I5363,0)</f>
      </c>
      <c r="K5363" s="139" t="str">
        <f>1-EXP(-J5363)</f>
      </c>
      <c r="L5363" s="140" t="str">
        <f>IF(G5363=30,1,M5362)</f>
      </c>
      <c r="M5363" s="141" t="str">
        <f>L5363*(1-K5363)</f>
      </c>
    </row>
    <row r="5364">
      <c r="A5364" t="s">
        <v>148</v>
      </c>
      <c r="B5364" t="s">
        <v>159</v>
      </c>
      <c r="C5364" s="4" t="s">
        <v>160</v>
      </c>
      <c r="D5364" t="s">
        <v>161</v>
      </c>
      <c r="E5364" t="s">
        <v>451</v>
      </c>
      <c r="F5364" s="134" t="n">
        <v>2029</v>
      </c>
      <c r="G5364" s="135" t="n">
        <v>32</v>
      </c>
      <c r="H5364" s="136" t="n">
        <v>1405.68377427874</v>
      </c>
      <c r="I5364" s="137" t="n">
        <v>4555464.70329012</v>
      </c>
      <c r="J5364" s="138" t="str">
        <f>IF(I5364&gt;0,H5364/I5364,0)</f>
      </c>
      <c r="K5364" s="139" t="str">
        <f>1-EXP(-J5364)</f>
      </c>
      <c r="L5364" s="140" t="str">
        <f>IF(G5364=30,1,M5363)</f>
      </c>
      <c r="M5364" s="141" t="str">
        <f>L5364*(1-K5364)</f>
      </c>
    </row>
    <row r="5365">
      <c r="A5365" t="s">
        <v>148</v>
      </c>
      <c r="B5365" t="s">
        <v>159</v>
      </c>
      <c r="C5365" s="4" t="s">
        <v>160</v>
      </c>
      <c r="D5365" t="s">
        <v>161</v>
      </c>
      <c r="E5365" t="s">
        <v>451</v>
      </c>
      <c r="F5365" s="134" t="n">
        <v>2029</v>
      </c>
      <c r="G5365" s="135" t="n">
        <v>33</v>
      </c>
      <c r="H5365" s="136" t="n">
        <v>1465.94296699712</v>
      </c>
      <c r="I5365" s="137" t="n">
        <v>4512904.80547169</v>
      </c>
      <c r="J5365" s="138" t="str">
        <f>IF(I5365&gt;0,H5365/I5365,0)</f>
      </c>
      <c r="K5365" s="139" t="str">
        <f>1-EXP(-J5365)</f>
      </c>
      <c r="L5365" s="140" t="str">
        <f>IF(G5365=30,1,M5364)</f>
      </c>
      <c r="M5365" s="141" t="str">
        <f>L5365*(1-K5365)</f>
      </c>
    </row>
    <row r="5366">
      <c r="A5366" t="s">
        <v>148</v>
      </c>
      <c r="B5366" t="s">
        <v>159</v>
      </c>
      <c r="C5366" s="4" t="s">
        <v>160</v>
      </c>
      <c r="D5366" t="s">
        <v>161</v>
      </c>
      <c r="E5366" t="s">
        <v>451</v>
      </c>
      <c r="F5366" s="134" t="n">
        <v>2029</v>
      </c>
      <c r="G5366" s="135" t="n">
        <v>34</v>
      </c>
      <c r="H5366" s="136" t="n">
        <v>1527.71320847225</v>
      </c>
      <c r="I5366" s="137" t="n">
        <v>4440155.30124837</v>
      </c>
      <c r="J5366" s="138" t="str">
        <f>IF(I5366&gt;0,H5366/I5366,0)</f>
      </c>
      <c r="K5366" s="139" t="str">
        <f>1-EXP(-J5366)</f>
      </c>
      <c r="L5366" s="140" t="str">
        <f>IF(G5366=30,1,M5365)</f>
      </c>
      <c r="M5366" s="141" t="str">
        <f>L5366*(1-K5366)</f>
      </c>
    </row>
    <row r="5367">
      <c r="A5367" t="s">
        <v>148</v>
      </c>
      <c r="B5367" t="s">
        <v>159</v>
      </c>
      <c r="C5367" s="4" t="s">
        <v>160</v>
      </c>
      <c r="D5367" t="s">
        <v>161</v>
      </c>
      <c r="E5367" t="s">
        <v>451</v>
      </c>
      <c r="F5367" s="134" t="n">
        <v>2029</v>
      </c>
      <c r="G5367" s="135" t="n">
        <v>35</v>
      </c>
      <c r="H5367" s="136" t="n">
        <v>2058.27473739101</v>
      </c>
      <c r="I5367" s="137" t="n">
        <v>4383252.67030784</v>
      </c>
      <c r="J5367" s="138" t="str">
        <f>IF(I5367&gt;0,H5367/I5367,0)</f>
      </c>
      <c r="K5367" s="139" t="str">
        <f>1-EXP(-J5367)</f>
      </c>
      <c r="L5367" s="140" t="str">
        <f>IF(G5367=30,1,M5366)</f>
      </c>
      <c r="M5367" s="141" t="str">
        <f>L5367*(1-K5367)</f>
      </c>
    </row>
    <row r="5368">
      <c r="A5368" t="s">
        <v>148</v>
      </c>
      <c r="B5368" t="s">
        <v>159</v>
      </c>
      <c r="C5368" s="4" t="s">
        <v>160</v>
      </c>
      <c r="D5368" t="s">
        <v>161</v>
      </c>
      <c r="E5368" t="s">
        <v>451</v>
      </c>
      <c r="F5368" s="134" t="n">
        <v>2029</v>
      </c>
      <c r="G5368" s="135" t="n">
        <v>36</v>
      </c>
      <c r="H5368" s="136" t="n">
        <v>2173.67386643624</v>
      </c>
      <c r="I5368" s="137" t="n">
        <v>4329497.35501109</v>
      </c>
      <c r="J5368" s="138" t="str">
        <f>IF(I5368&gt;0,H5368/I5368,0)</f>
      </c>
      <c r="K5368" s="139" t="str">
        <f>1-EXP(-J5368)</f>
      </c>
      <c r="L5368" s="140" t="str">
        <f>IF(G5368=30,1,M5367)</f>
      </c>
      <c r="M5368" s="141" t="str">
        <f>L5368*(1-K5368)</f>
      </c>
    </row>
    <row r="5369">
      <c r="A5369" t="s">
        <v>148</v>
      </c>
      <c r="B5369" t="s">
        <v>159</v>
      </c>
      <c r="C5369" s="4" t="s">
        <v>160</v>
      </c>
      <c r="D5369" t="s">
        <v>161</v>
      </c>
      <c r="E5369" t="s">
        <v>451</v>
      </c>
      <c r="F5369" s="134" t="n">
        <v>2029</v>
      </c>
      <c r="G5369" s="135" t="n">
        <v>37</v>
      </c>
      <c r="H5369" s="136" t="n">
        <v>2349.14766041957</v>
      </c>
      <c r="I5369" s="137" t="n">
        <v>4367815.34700196</v>
      </c>
      <c r="J5369" s="138" t="str">
        <f>IF(I5369&gt;0,H5369/I5369,0)</f>
      </c>
      <c r="K5369" s="139" t="str">
        <f>1-EXP(-J5369)</f>
      </c>
      <c r="L5369" s="140" t="str">
        <f>IF(G5369=30,1,M5368)</f>
      </c>
      <c r="M5369" s="141" t="str">
        <f>L5369*(1-K5369)</f>
      </c>
    </row>
    <row r="5370">
      <c r="A5370" t="s">
        <v>148</v>
      </c>
      <c r="B5370" t="s">
        <v>159</v>
      </c>
      <c r="C5370" s="4" t="s">
        <v>160</v>
      </c>
      <c r="D5370" t="s">
        <v>161</v>
      </c>
      <c r="E5370" t="s">
        <v>451</v>
      </c>
      <c r="F5370" s="134" t="n">
        <v>2029</v>
      </c>
      <c r="G5370" s="135" t="n">
        <v>38</v>
      </c>
      <c r="H5370" s="136" t="n">
        <v>2533.68035255794</v>
      </c>
      <c r="I5370" s="137" t="n">
        <v>4386442.66398946</v>
      </c>
      <c r="J5370" s="138" t="str">
        <f>IF(I5370&gt;0,H5370/I5370,0)</f>
      </c>
      <c r="K5370" s="139" t="str">
        <f>1-EXP(-J5370)</f>
      </c>
      <c r="L5370" s="140" t="str">
        <f>IF(G5370=30,1,M5369)</f>
      </c>
      <c r="M5370" s="141" t="str">
        <f>L5370*(1-K5370)</f>
      </c>
    </row>
    <row r="5371">
      <c r="A5371" t="s">
        <v>148</v>
      </c>
      <c r="B5371" t="s">
        <v>159</v>
      </c>
      <c r="C5371" s="4" t="s">
        <v>160</v>
      </c>
      <c r="D5371" t="s">
        <v>161</v>
      </c>
      <c r="E5371" t="s">
        <v>451</v>
      </c>
      <c r="F5371" s="134" t="n">
        <v>2029</v>
      </c>
      <c r="G5371" s="135" t="n">
        <v>39</v>
      </c>
      <c r="H5371" s="136" t="n">
        <v>3842.92624019465</v>
      </c>
      <c r="I5371" s="137" t="n">
        <v>6459540.49270923</v>
      </c>
      <c r="J5371" s="138" t="str">
        <f>IF(I5371&gt;0,H5371/I5371,0)</f>
      </c>
      <c r="K5371" s="139" t="str">
        <f>1-EXP(-J5371)</f>
      </c>
      <c r="L5371" s="140" t="str">
        <f>IF(G5371=30,1,M5370)</f>
      </c>
      <c r="M5371" s="141" t="str">
        <f>L5371*(1-K5371)</f>
      </c>
    </row>
    <row r="5372">
      <c r="A5372" t="s">
        <v>148</v>
      </c>
      <c r="B5372" t="s">
        <v>159</v>
      </c>
      <c r="C5372" s="4" t="s">
        <v>160</v>
      </c>
      <c r="D5372" t="s">
        <v>161</v>
      </c>
      <c r="E5372" t="s">
        <v>451</v>
      </c>
      <c r="F5372" s="134" t="n">
        <v>2029</v>
      </c>
      <c r="G5372" s="135" t="n">
        <v>40</v>
      </c>
      <c r="H5372" s="136" t="n">
        <v>3635.41857470095</v>
      </c>
      <c r="I5372" s="137" t="n">
        <v>4346236.26637785</v>
      </c>
      <c r="J5372" s="138" t="str">
        <f>IF(I5372&gt;0,H5372/I5372,0)</f>
      </c>
      <c r="K5372" s="139" t="str">
        <f>1-EXP(-J5372)</f>
      </c>
      <c r="L5372" s="140" t="str">
        <f>IF(G5372=30,1,M5371)</f>
      </c>
      <c r="M5372" s="141" t="str">
        <f>L5372*(1-K5372)</f>
      </c>
    </row>
    <row r="5373">
      <c r="A5373" t="s">
        <v>148</v>
      </c>
      <c r="B5373" t="s">
        <v>159</v>
      </c>
      <c r="C5373" s="4" t="s">
        <v>160</v>
      </c>
      <c r="D5373" t="s">
        <v>161</v>
      </c>
      <c r="E5373" t="s">
        <v>451</v>
      </c>
      <c r="F5373" s="134" t="n">
        <v>2029</v>
      </c>
      <c r="G5373" s="135" t="n">
        <v>41</v>
      </c>
      <c r="H5373" s="136" t="n">
        <v>3912.60388245246</v>
      </c>
      <c r="I5373" s="137" t="n">
        <v>4329402.68437061</v>
      </c>
      <c r="J5373" s="138" t="str">
        <f>IF(I5373&gt;0,H5373/I5373,0)</f>
      </c>
      <c r="K5373" s="139" t="str">
        <f>1-EXP(-J5373)</f>
      </c>
      <c r="L5373" s="140" t="str">
        <f>IF(G5373=30,1,M5372)</f>
      </c>
      <c r="M5373" s="141" t="str">
        <f>L5373*(1-K5373)</f>
      </c>
    </row>
    <row r="5374">
      <c r="A5374" t="s">
        <v>148</v>
      </c>
      <c r="B5374" t="s">
        <v>159</v>
      </c>
      <c r="C5374" s="4" t="s">
        <v>160</v>
      </c>
      <c r="D5374" t="s">
        <v>161</v>
      </c>
      <c r="E5374" t="s">
        <v>451</v>
      </c>
      <c r="F5374" s="134" t="n">
        <v>2029</v>
      </c>
      <c r="G5374" s="135" t="n">
        <v>42</v>
      </c>
      <c r="H5374" s="136" t="n">
        <v>4112.16898407313</v>
      </c>
      <c r="I5374" s="137" t="n">
        <v>4197546.88928352</v>
      </c>
      <c r="J5374" s="138" t="str">
        <f>IF(I5374&gt;0,H5374/I5374,0)</f>
      </c>
      <c r="K5374" s="139" t="str">
        <f>1-EXP(-J5374)</f>
      </c>
      <c r="L5374" s="140" t="str">
        <f>IF(G5374=30,1,M5373)</f>
      </c>
      <c r="M5374" s="141" t="str">
        <f>L5374*(1-K5374)</f>
      </c>
    </row>
    <row r="5375">
      <c r="A5375" t="s">
        <v>148</v>
      </c>
      <c r="B5375" t="s">
        <v>159</v>
      </c>
      <c r="C5375" s="4" t="s">
        <v>160</v>
      </c>
      <c r="D5375" t="s">
        <v>161</v>
      </c>
      <c r="E5375" t="s">
        <v>451</v>
      </c>
      <c r="F5375" s="134" t="n">
        <v>2029</v>
      </c>
      <c r="G5375" s="135" t="n">
        <v>43</v>
      </c>
      <c r="H5375" s="136" t="n">
        <v>4435.81735307413</v>
      </c>
      <c r="I5375" s="137" t="n">
        <v>4163667.87883751</v>
      </c>
      <c r="J5375" s="138" t="str">
        <f>IF(I5375&gt;0,H5375/I5375,0)</f>
      </c>
      <c r="K5375" s="139" t="str">
        <f>1-EXP(-J5375)</f>
      </c>
      <c r="L5375" s="140" t="str">
        <f>IF(G5375=30,1,M5374)</f>
      </c>
      <c r="M5375" s="141" t="str">
        <f>L5375*(1-K5375)</f>
      </c>
    </row>
    <row r="5376">
      <c r="A5376" t="s">
        <v>148</v>
      </c>
      <c r="B5376" t="s">
        <v>159</v>
      </c>
      <c r="C5376" s="4" t="s">
        <v>160</v>
      </c>
      <c r="D5376" t="s">
        <v>161</v>
      </c>
      <c r="E5376" t="s">
        <v>451</v>
      </c>
      <c r="F5376" s="134" t="n">
        <v>2029</v>
      </c>
      <c r="G5376" s="135" t="n">
        <v>44</v>
      </c>
      <c r="H5376" s="136" t="n">
        <v>4909.47451271819</v>
      </c>
      <c r="I5376" s="137" t="n">
        <v>4223720.8173555</v>
      </c>
      <c r="J5376" s="138" t="str">
        <f>IF(I5376&gt;0,H5376/I5376,0)</f>
      </c>
      <c r="K5376" s="139" t="str">
        <f>1-EXP(-J5376)</f>
      </c>
      <c r="L5376" s="140" t="str">
        <f>IF(G5376=30,1,M5375)</f>
      </c>
      <c r="M5376" s="141" t="str">
        <f>L5376*(1-K5376)</f>
      </c>
    </row>
    <row r="5377">
      <c r="A5377" t="s">
        <v>148</v>
      </c>
      <c r="B5377" t="s">
        <v>159</v>
      </c>
      <c r="C5377" s="4" t="s">
        <v>160</v>
      </c>
      <c r="D5377" t="s">
        <v>161</v>
      </c>
      <c r="E5377" t="s">
        <v>451</v>
      </c>
      <c r="F5377" s="134" t="n">
        <v>2029</v>
      </c>
      <c r="G5377" s="135" t="n">
        <v>45</v>
      </c>
      <c r="H5377" s="136" t="n">
        <v>6480.8219935638</v>
      </c>
      <c r="I5377" s="137" t="n">
        <v>4309045.04640068</v>
      </c>
      <c r="J5377" s="138" t="str">
        <f>IF(I5377&gt;0,H5377/I5377,0)</f>
      </c>
      <c r="K5377" s="139" t="str">
        <f>1-EXP(-J5377)</f>
      </c>
      <c r="L5377" s="140" t="str">
        <f>IF(G5377=30,1,M5376)</f>
      </c>
      <c r="M5377" s="141" t="str">
        <f>L5377*(1-K5377)</f>
      </c>
    </row>
    <row r="5378">
      <c r="A5378" t="s">
        <v>148</v>
      </c>
      <c r="B5378" t="s">
        <v>159</v>
      </c>
      <c r="C5378" s="4" t="s">
        <v>160</v>
      </c>
      <c r="D5378" t="s">
        <v>161</v>
      </c>
      <c r="E5378" t="s">
        <v>451</v>
      </c>
      <c r="F5378" s="134" t="n">
        <v>2029</v>
      </c>
      <c r="G5378" s="135" t="n">
        <v>46</v>
      </c>
      <c r="H5378" s="136" t="n">
        <v>7055.28081501747</v>
      </c>
      <c r="I5378" s="137" t="n">
        <v>4284160.88913203</v>
      </c>
      <c r="J5378" s="138" t="str">
        <f>IF(I5378&gt;0,H5378/I5378,0)</f>
      </c>
      <c r="K5378" s="139" t="str">
        <f>1-EXP(-J5378)</f>
      </c>
      <c r="L5378" s="140" t="str">
        <f>IF(G5378=30,1,M5377)</f>
      </c>
      <c r="M5378" s="141" t="str">
        <f>L5378*(1-K5378)</f>
      </c>
    </row>
    <row r="5379">
      <c r="A5379" t="s">
        <v>148</v>
      </c>
      <c r="B5379" t="s">
        <v>159</v>
      </c>
      <c r="C5379" s="4" t="s">
        <v>160</v>
      </c>
      <c r="D5379" t="s">
        <v>161</v>
      </c>
      <c r="E5379" t="s">
        <v>451</v>
      </c>
      <c r="F5379" s="134" t="n">
        <v>2029</v>
      </c>
      <c r="G5379" s="135" t="n">
        <v>47</v>
      </c>
      <c r="H5379" s="136" t="n">
        <v>7486.99775292649</v>
      </c>
      <c r="I5379" s="137" t="n">
        <v>4147606.68352878</v>
      </c>
      <c r="J5379" s="138" t="str">
        <f>IF(I5379&gt;0,H5379/I5379,0)</f>
      </c>
      <c r="K5379" s="139" t="str">
        <f>1-EXP(-J5379)</f>
      </c>
      <c r="L5379" s="140" t="str">
        <f>IF(G5379=30,1,M5378)</f>
      </c>
      <c r="M5379" s="141" t="str">
        <f>L5379*(1-K5379)</f>
      </c>
    </row>
    <row r="5380">
      <c r="A5380" t="s">
        <v>148</v>
      </c>
      <c r="B5380" t="s">
        <v>159</v>
      </c>
      <c r="C5380" s="4" t="s">
        <v>160</v>
      </c>
      <c r="D5380" t="s">
        <v>161</v>
      </c>
      <c r="E5380" t="s">
        <v>451</v>
      </c>
      <c r="F5380" s="134" t="n">
        <v>2029</v>
      </c>
      <c r="G5380" s="135" t="n">
        <v>48</v>
      </c>
      <c r="H5380" s="136" t="n">
        <v>8051.96474505645</v>
      </c>
      <c r="I5380" s="137" t="n">
        <v>4073512.01022016</v>
      </c>
      <c r="J5380" s="138" t="str">
        <f>IF(I5380&gt;0,H5380/I5380,0)</f>
      </c>
      <c r="K5380" s="139" t="str">
        <f>1-EXP(-J5380)</f>
      </c>
      <c r="L5380" s="140" t="str">
        <f>IF(G5380=30,1,M5379)</f>
      </c>
      <c r="M5380" s="141" t="str">
        <f>L5380*(1-K5380)</f>
      </c>
    </row>
    <row r="5381">
      <c r="A5381" t="s">
        <v>148</v>
      </c>
      <c r="B5381" t="s">
        <v>159</v>
      </c>
      <c r="C5381" s="4" t="s">
        <v>160</v>
      </c>
      <c r="D5381" t="s">
        <v>161</v>
      </c>
      <c r="E5381" t="s">
        <v>451</v>
      </c>
      <c r="F5381" s="134" t="n">
        <v>2029</v>
      </c>
      <c r="G5381" s="135" t="n">
        <v>49</v>
      </c>
      <c r="H5381" s="136" t="n">
        <v>8684.36584221163</v>
      </c>
      <c r="I5381" s="137" t="n">
        <v>4015258.2295218</v>
      </c>
      <c r="J5381" s="138" t="str">
        <f>IF(I5381&gt;0,H5381/I5381,0)</f>
      </c>
      <c r="K5381" s="139" t="str">
        <f>1-EXP(-J5381)</f>
      </c>
      <c r="L5381" s="140" t="str">
        <f>IF(G5381=30,1,M5380)</f>
      </c>
      <c r="M5381" s="141" t="str">
        <f>L5381*(1-K5381)</f>
      </c>
    </row>
    <row r="5382">
      <c r="A5382" t="s">
        <v>148</v>
      </c>
      <c r="B5382" t="s">
        <v>159</v>
      </c>
      <c r="C5382" s="4" t="s">
        <v>160</v>
      </c>
      <c r="D5382" t="s">
        <v>161</v>
      </c>
      <c r="E5382" t="s">
        <v>451</v>
      </c>
      <c r="F5382" s="134" t="n">
        <v>2029</v>
      </c>
      <c r="G5382" s="135" t="n">
        <v>50</v>
      </c>
      <c r="H5382" s="136" t="n">
        <v>9961.82515787046</v>
      </c>
      <c r="I5382" s="137" t="n">
        <v>3951505.1388914</v>
      </c>
      <c r="J5382" s="138" t="str">
        <f>IF(I5382&gt;0,H5382/I5382,0)</f>
      </c>
      <c r="K5382" s="139" t="str">
        <f>1-EXP(-J5382)</f>
      </c>
      <c r="L5382" s="140" t="str">
        <f>IF(G5382=30,1,M5381)</f>
      </c>
      <c r="M5382" s="141" t="str">
        <f>L5382*(1-K5382)</f>
      </c>
    </row>
    <row r="5383">
      <c r="A5383" t="s">
        <v>148</v>
      </c>
      <c r="B5383" t="s">
        <v>159</v>
      </c>
      <c r="C5383" s="4" t="s">
        <v>160</v>
      </c>
      <c r="D5383" t="s">
        <v>161</v>
      </c>
      <c r="E5383" t="s">
        <v>451</v>
      </c>
      <c r="F5383" s="134" t="n">
        <v>2029</v>
      </c>
      <c r="G5383" s="135" t="n">
        <v>51</v>
      </c>
      <c r="H5383" s="136" t="n">
        <v>10647.9861941367</v>
      </c>
      <c r="I5383" s="137" t="n">
        <v>3867367.93169882</v>
      </c>
      <c r="J5383" s="138" t="str">
        <f>IF(I5383&gt;0,H5383/I5383,0)</f>
      </c>
      <c r="K5383" s="139" t="str">
        <f>1-EXP(-J5383)</f>
      </c>
      <c r="L5383" s="140" t="str">
        <f>IF(G5383=30,1,M5382)</f>
      </c>
      <c r="M5383" s="141" t="str">
        <f>L5383*(1-K5383)</f>
      </c>
    </row>
    <row r="5384">
      <c r="A5384" t="s">
        <v>148</v>
      </c>
      <c r="B5384" t="s">
        <v>159</v>
      </c>
      <c r="C5384" s="4" t="s">
        <v>160</v>
      </c>
      <c r="D5384" t="s">
        <v>161</v>
      </c>
      <c r="E5384" t="s">
        <v>451</v>
      </c>
      <c r="F5384" s="134" t="n">
        <v>2029</v>
      </c>
      <c r="G5384" s="135" t="n">
        <v>52</v>
      </c>
      <c r="H5384" s="136" t="n">
        <v>11438.1875050329</v>
      </c>
      <c r="I5384" s="137" t="n">
        <v>3801117.5280158</v>
      </c>
      <c r="J5384" s="138" t="str">
        <f>IF(I5384&gt;0,H5384/I5384,0)</f>
      </c>
      <c r="K5384" s="139" t="str">
        <f>1-EXP(-J5384)</f>
      </c>
      <c r="L5384" s="140" t="str">
        <f>IF(G5384=30,1,M5383)</f>
      </c>
      <c r="M5384" s="141" t="str">
        <f>L5384*(1-K5384)</f>
      </c>
    </row>
    <row r="5385">
      <c r="A5385" t="s">
        <v>148</v>
      </c>
      <c r="B5385" t="s">
        <v>159</v>
      </c>
      <c r="C5385" s="4" t="s">
        <v>160</v>
      </c>
      <c r="D5385" t="s">
        <v>161</v>
      </c>
      <c r="E5385" t="s">
        <v>451</v>
      </c>
      <c r="F5385" s="134" t="n">
        <v>2029</v>
      </c>
      <c r="G5385" s="135" t="n">
        <v>53</v>
      </c>
      <c r="H5385" s="136" t="n">
        <v>12230.0529336788</v>
      </c>
      <c r="I5385" s="137" t="n">
        <v>3722962.26050633</v>
      </c>
      <c r="J5385" s="138" t="str">
        <f>IF(I5385&gt;0,H5385/I5385,0)</f>
      </c>
      <c r="K5385" s="139" t="str">
        <f>1-EXP(-J5385)</f>
      </c>
      <c r="L5385" s="140" t="str">
        <f>IF(G5385=30,1,M5384)</f>
      </c>
      <c r="M5385" s="141" t="str">
        <f>L5385*(1-K5385)</f>
      </c>
    </row>
    <row r="5386">
      <c r="A5386" t="s">
        <v>148</v>
      </c>
      <c r="B5386" t="s">
        <v>159</v>
      </c>
      <c r="C5386" s="4" t="s">
        <v>160</v>
      </c>
      <c r="D5386" t="s">
        <v>161</v>
      </c>
      <c r="E5386" t="s">
        <v>451</v>
      </c>
      <c r="F5386" s="134" t="n">
        <v>2029</v>
      </c>
      <c r="G5386" s="135" t="n">
        <v>54</v>
      </c>
      <c r="H5386" s="136" t="n">
        <v>13070.0777443007</v>
      </c>
      <c r="I5386" s="137" t="n">
        <v>3644042.2146093</v>
      </c>
      <c r="J5386" s="138" t="str">
        <f>IF(I5386&gt;0,H5386/I5386,0)</f>
      </c>
      <c r="K5386" s="139" t="str">
        <f>1-EXP(-J5386)</f>
      </c>
      <c r="L5386" s="140" t="str">
        <f>IF(G5386=30,1,M5385)</f>
      </c>
      <c r="M5386" s="141" t="str">
        <f>L5386*(1-K5386)</f>
      </c>
    </row>
    <row r="5387">
      <c r="A5387" t="s">
        <v>148</v>
      </c>
      <c r="B5387" t="s">
        <v>159</v>
      </c>
      <c r="C5387" s="4" t="s">
        <v>160</v>
      </c>
      <c r="D5387" t="s">
        <v>161</v>
      </c>
      <c r="E5387" t="s">
        <v>451</v>
      </c>
      <c r="F5387" s="134" t="n">
        <v>2029</v>
      </c>
      <c r="G5387" s="135" t="n">
        <v>55</v>
      </c>
      <c r="H5387" s="136" t="n">
        <v>14023.3642094351</v>
      </c>
      <c r="I5387" s="137" t="n">
        <v>3537594.48058581</v>
      </c>
      <c r="J5387" s="138" t="str">
        <f>IF(I5387&gt;0,H5387/I5387,0)</f>
      </c>
      <c r="K5387" s="139" t="str">
        <f>1-EXP(-J5387)</f>
      </c>
      <c r="L5387" s="140" t="str">
        <f>IF(G5387=30,1,M5386)</f>
      </c>
      <c r="M5387" s="141" t="str">
        <f>L5387*(1-K5387)</f>
      </c>
    </row>
    <row r="5388">
      <c r="A5388" t="s">
        <v>148</v>
      </c>
      <c r="B5388" t="s">
        <v>159</v>
      </c>
      <c r="C5388" s="4" t="s">
        <v>160</v>
      </c>
      <c r="D5388" t="s">
        <v>161</v>
      </c>
      <c r="E5388" t="s">
        <v>451</v>
      </c>
      <c r="F5388" s="134" t="n">
        <v>2029</v>
      </c>
      <c r="G5388" s="135" t="n">
        <v>56</v>
      </c>
      <c r="H5388" s="136" t="n">
        <v>15109.4144309579</v>
      </c>
      <c r="I5388" s="137" t="n">
        <v>3490601.87879503</v>
      </c>
      <c r="J5388" s="138" t="str">
        <f>IF(I5388&gt;0,H5388/I5388,0)</f>
      </c>
      <c r="K5388" s="139" t="str">
        <f>1-EXP(-J5388)</f>
      </c>
      <c r="L5388" s="140" t="str">
        <f>IF(G5388=30,1,M5387)</f>
      </c>
      <c r="M5388" s="141" t="str">
        <f>L5388*(1-K5388)</f>
      </c>
    </row>
    <row r="5389">
      <c r="A5389" t="s">
        <v>148</v>
      </c>
      <c r="B5389" t="s">
        <v>159</v>
      </c>
      <c r="C5389" s="4" t="s">
        <v>160</v>
      </c>
      <c r="D5389" t="s">
        <v>161</v>
      </c>
      <c r="E5389" t="s">
        <v>451</v>
      </c>
      <c r="F5389" s="134" t="n">
        <v>2029</v>
      </c>
      <c r="G5389" s="135" t="n">
        <v>57</v>
      </c>
      <c r="H5389" s="136" t="n">
        <v>15531.6087324895</v>
      </c>
      <c r="I5389" s="137" t="n">
        <v>3280760.43479939</v>
      </c>
      <c r="J5389" s="138" t="str">
        <f>IF(I5389&gt;0,H5389/I5389,0)</f>
      </c>
      <c r="K5389" s="139" t="str">
        <f>1-EXP(-J5389)</f>
      </c>
      <c r="L5389" s="140" t="str">
        <f>IF(G5389=30,1,M5388)</f>
      </c>
      <c r="M5389" s="141" t="str">
        <f>L5389*(1-K5389)</f>
      </c>
    </row>
    <row r="5390">
      <c r="A5390" t="s">
        <v>148</v>
      </c>
      <c r="B5390" t="s">
        <v>159</v>
      </c>
      <c r="C5390" s="4" t="s">
        <v>160</v>
      </c>
      <c r="D5390" t="s">
        <v>161</v>
      </c>
      <c r="E5390" t="s">
        <v>451</v>
      </c>
      <c r="F5390" s="134" t="n">
        <v>2029</v>
      </c>
      <c r="G5390" s="135" t="n">
        <v>58</v>
      </c>
      <c r="H5390" s="136" t="n">
        <v>16513.0566690223</v>
      </c>
      <c r="I5390" s="137" t="n">
        <v>3191915.70564694</v>
      </c>
      <c r="J5390" s="138" t="str">
        <f>IF(I5390&gt;0,H5390/I5390,0)</f>
      </c>
      <c r="K5390" s="139" t="str">
        <f>1-EXP(-J5390)</f>
      </c>
      <c r="L5390" s="140" t="str">
        <f>IF(G5390=30,1,M5389)</f>
      </c>
      <c r="M5390" s="141" t="str">
        <f>L5390*(1-K5390)</f>
      </c>
    </row>
    <row r="5391">
      <c r="A5391" t="s">
        <v>148</v>
      </c>
      <c r="B5391" t="s">
        <v>159</v>
      </c>
      <c r="C5391" s="4" t="s">
        <v>160</v>
      </c>
      <c r="D5391" t="s">
        <v>161</v>
      </c>
      <c r="E5391" t="s">
        <v>451</v>
      </c>
      <c r="F5391" s="134" t="n">
        <v>2029</v>
      </c>
      <c r="G5391" s="135" t="n">
        <v>59</v>
      </c>
      <c r="H5391" s="136" t="n">
        <v>17573.7082522268</v>
      </c>
      <c r="I5391" s="137" t="n">
        <v>3107368.70550226</v>
      </c>
      <c r="J5391" s="138" t="str">
        <f>IF(I5391&gt;0,H5391/I5391,0)</f>
      </c>
      <c r="K5391" s="139" t="str">
        <f>1-EXP(-J5391)</f>
      </c>
      <c r="L5391" s="140" t="str">
        <f>IF(G5391=30,1,M5390)</f>
      </c>
      <c r="M5391" s="141" t="str">
        <f>L5391*(1-K5391)</f>
      </c>
    </row>
    <row r="5392">
      <c r="A5392" t="s">
        <v>148</v>
      </c>
      <c r="B5392" t="s">
        <v>159</v>
      </c>
      <c r="C5392" s="4" t="s">
        <v>160</v>
      </c>
      <c r="D5392" t="s">
        <v>161</v>
      </c>
      <c r="E5392" t="s">
        <v>451</v>
      </c>
      <c r="F5392" s="134" t="n">
        <v>2029</v>
      </c>
      <c r="G5392" s="135" t="n">
        <v>60</v>
      </c>
      <c r="H5392" s="136" t="n">
        <v>19016.787909845</v>
      </c>
      <c r="I5392" s="137" t="n">
        <v>3013536.07888658</v>
      </c>
      <c r="J5392" s="138" t="str">
        <f>IF(I5392&gt;0,H5392/I5392,0)</f>
      </c>
      <c r="K5392" s="139" t="str">
        <f>1-EXP(-J5392)</f>
      </c>
      <c r="L5392" s="140" t="str">
        <f>IF(G5392=30,1,M5391)</f>
      </c>
      <c r="M5392" s="141" t="str">
        <f>L5392*(1-K5392)</f>
      </c>
    </row>
    <row r="5393">
      <c r="A5393" t="s">
        <v>148</v>
      </c>
      <c r="B5393" t="s">
        <v>159</v>
      </c>
      <c r="C5393" s="4" t="s">
        <v>160</v>
      </c>
      <c r="D5393" t="s">
        <v>161</v>
      </c>
      <c r="E5393" t="s">
        <v>451</v>
      </c>
      <c r="F5393" s="134" t="n">
        <v>2029</v>
      </c>
      <c r="G5393" s="135" t="n">
        <v>61</v>
      </c>
      <c r="H5393" s="136" t="n">
        <v>20007.1763569975</v>
      </c>
      <c r="I5393" s="137" t="n">
        <v>2899406.22578815</v>
      </c>
      <c r="J5393" s="138" t="str">
        <f>IF(I5393&gt;0,H5393/I5393,0)</f>
      </c>
      <c r="K5393" s="139" t="str">
        <f>1-EXP(-J5393)</f>
      </c>
      <c r="L5393" s="140" t="str">
        <f>IF(G5393=30,1,M5392)</f>
      </c>
      <c r="M5393" s="141" t="str">
        <f>L5393*(1-K5393)</f>
      </c>
    </row>
    <row r="5394">
      <c r="A5394" t="s">
        <v>148</v>
      </c>
      <c r="B5394" t="s">
        <v>159</v>
      </c>
      <c r="C5394" s="4" t="s">
        <v>160</v>
      </c>
      <c r="D5394" t="s">
        <v>161</v>
      </c>
      <c r="E5394" t="s">
        <v>451</v>
      </c>
      <c r="F5394" s="134" t="n">
        <v>2029</v>
      </c>
      <c r="G5394" s="135" t="n">
        <v>62</v>
      </c>
      <c r="H5394" s="136" t="n">
        <v>20818.7441258269</v>
      </c>
      <c r="I5394" s="137" t="n">
        <v>2754942.98675038</v>
      </c>
      <c r="J5394" s="138" t="str">
        <f>IF(I5394&gt;0,H5394/I5394,0)</f>
      </c>
      <c r="K5394" s="139" t="str">
        <f>1-EXP(-J5394)</f>
      </c>
      <c r="L5394" s="140" t="str">
        <f>IF(G5394=30,1,M5393)</f>
      </c>
      <c r="M5394" s="141" t="str">
        <f>L5394*(1-K5394)</f>
      </c>
    </row>
    <row r="5395">
      <c r="A5395" t="s">
        <v>148</v>
      </c>
      <c r="B5395" t="s">
        <v>159</v>
      </c>
      <c r="C5395" s="4" t="s">
        <v>160</v>
      </c>
      <c r="D5395" t="s">
        <v>161</v>
      </c>
      <c r="E5395" t="s">
        <v>451</v>
      </c>
      <c r="F5395" s="134" t="n">
        <v>2029</v>
      </c>
      <c r="G5395" s="135" t="n">
        <v>63</v>
      </c>
      <c r="H5395" s="136" t="n">
        <v>21890.3693647865</v>
      </c>
      <c r="I5395" s="137" t="n">
        <v>2646537.57646623</v>
      </c>
      <c r="J5395" s="138" t="str">
        <f>IF(I5395&gt;0,H5395/I5395,0)</f>
      </c>
      <c r="K5395" s="139" t="str">
        <f>1-EXP(-J5395)</f>
      </c>
      <c r="L5395" s="140" t="str">
        <f>IF(G5395=30,1,M5394)</f>
      </c>
      <c r="M5395" s="141" t="str">
        <f>L5395*(1-K5395)</f>
      </c>
    </row>
    <row r="5396">
      <c r="A5396" t="s">
        <v>148</v>
      </c>
      <c r="B5396" t="s">
        <v>159</v>
      </c>
      <c r="C5396" s="4" t="s">
        <v>160</v>
      </c>
      <c r="D5396" t="s">
        <v>161</v>
      </c>
      <c r="E5396" t="s">
        <v>451</v>
      </c>
      <c r="F5396" s="134" t="n">
        <v>2029</v>
      </c>
      <c r="G5396" s="135" t="n">
        <v>64</v>
      </c>
      <c r="H5396" s="136" t="n">
        <v>22792.4512139113</v>
      </c>
      <c r="I5396" s="137" t="n">
        <v>2516809.39457794</v>
      </c>
      <c r="J5396" s="138" t="str">
        <f>IF(I5396&gt;0,H5396/I5396,0)</f>
      </c>
      <c r="K5396" s="139" t="str">
        <f>1-EXP(-J5396)</f>
      </c>
      <c r="L5396" s="140" t="str">
        <f>IF(G5396=30,1,M5395)</f>
      </c>
      <c r="M5396" s="141" t="str">
        <f>L5396*(1-K5396)</f>
      </c>
    </row>
    <row r="5397">
      <c r="A5397" t="s">
        <v>148</v>
      </c>
      <c r="B5397" t="s">
        <v>159</v>
      </c>
      <c r="C5397" s="4" t="s">
        <v>160</v>
      </c>
      <c r="D5397" t="s">
        <v>161</v>
      </c>
      <c r="E5397" t="s">
        <v>451</v>
      </c>
      <c r="F5397" s="134" t="n">
        <v>2029</v>
      </c>
      <c r="G5397" s="135" t="n">
        <v>65</v>
      </c>
      <c r="H5397" s="136" t="n">
        <v>23025.5189021572</v>
      </c>
      <c r="I5397" s="137" t="n">
        <v>2387302.14668832</v>
      </c>
      <c r="J5397" s="138" t="str">
        <f>IF(I5397&gt;0,H5397/I5397,0)</f>
      </c>
      <c r="K5397" s="139" t="str">
        <f>1-EXP(-J5397)</f>
      </c>
      <c r="L5397" s="140" t="str">
        <f>IF(G5397=30,1,M5396)</f>
      </c>
      <c r="M5397" s="141" t="str">
        <f>L5397*(1-K5397)</f>
      </c>
    </row>
    <row r="5398">
      <c r="A5398" t="s">
        <v>148</v>
      </c>
      <c r="B5398" t="s">
        <v>159</v>
      </c>
      <c r="C5398" s="4" t="s">
        <v>160</v>
      </c>
      <c r="D5398" t="s">
        <v>161</v>
      </c>
      <c r="E5398" t="s">
        <v>451</v>
      </c>
      <c r="F5398" s="134" t="n">
        <v>2029</v>
      </c>
      <c r="G5398" s="135" t="n">
        <v>66</v>
      </c>
      <c r="H5398" s="136" t="n">
        <v>23922.9787476587</v>
      </c>
      <c r="I5398" s="137" t="n">
        <v>2262827.20497659</v>
      </c>
      <c r="J5398" s="138" t="str">
        <f>IF(I5398&gt;0,H5398/I5398,0)</f>
      </c>
      <c r="K5398" s="139" t="str">
        <f>1-EXP(-J5398)</f>
      </c>
      <c r="L5398" s="140" t="str">
        <f>IF(G5398=30,1,M5397)</f>
      </c>
      <c r="M5398" s="141" t="str">
        <f>L5398*(1-K5398)</f>
      </c>
    </row>
    <row r="5399">
      <c r="A5399" t="s">
        <v>148</v>
      </c>
      <c r="B5399" t="s">
        <v>159</v>
      </c>
      <c r="C5399" s="4" t="s">
        <v>160</v>
      </c>
      <c r="D5399" t="s">
        <v>161</v>
      </c>
      <c r="E5399" t="s">
        <v>451</v>
      </c>
      <c r="F5399" s="134" t="n">
        <v>2029</v>
      </c>
      <c r="G5399" s="135" t="n">
        <v>67</v>
      </c>
      <c r="H5399" s="136" t="n">
        <v>24588.8207342333</v>
      </c>
      <c r="I5399" s="137" t="n">
        <v>2113268.36856044</v>
      </c>
      <c r="J5399" s="138" t="str">
        <f>IF(I5399&gt;0,H5399/I5399,0)</f>
      </c>
      <c r="K5399" s="139" t="str">
        <f>1-EXP(-J5399)</f>
      </c>
      <c r="L5399" s="140" t="str">
        <f>IF(G5399=30,1,M5398)</f>
      </c>
      <c r="M5399" s="141" t="str">
        <f>L5399*(1-K5399)</f>
      </c>
    </row>
    <row r="5400">
      <c r="A5400" t="s">
        <v>148</v>
      </c>
      <c r="B5400" t="s">
        <v>159</v>
      </c>
      <c r="C5400" s="4" t="s">
        <v>160</v>
      </c>
      <c r="D5400" t="s">
        <v>161</v>
      </c>
      <c r="E5400" t="s">
        <v>451</v>
      </c>
      <c r="F5400" s="134" t="n">
        <v>2029</v>
      </c>
      <c r="G5400" s="135" t="n">
        <v>68</v>
      </c>
      <c r="H5400" s="136" t="n">
        <v>25381.3075162927</v>
      </c>
      <c r="I5400" s="137" t="n">
        <v>1988405.04846883</v>
      </c>
      <c r="J5400" s="138" t="str">
        <f>IF(I5400&gt;0,H5400/I5400,0)</f>
      </c>
      <c r="K5400" s="139" t="str">
        <f>1-EXP(-J5400)</f>
      </c>
      <c r="L5400" s="140" t="str">
        <f>IF(G5400=30,1,M5399)</f>
      </c>
      <c r="M5400" s="141" t="str">
        <f>L5400*(1-K5400)</f>
      </c>
    </row>
    <row r="5401">
      <c r="A5401" t="s">
        <v>148</v>
      </c>
      <c r="B5401" t="s">
        <v>159</v>
      </c>
      <c r="C5401" s="4" t="s">
        <v>160</v>
      </c>
      <c r="D5401" t="s">
        <v>161</v>
      </c>
      <c r="E5401" t="s">
        <v>451</v>
      </c>
      <c r="F5401" s="134" t="n">
        <v>2029</v>
      </c>
      <c r="G5401" s="135" t="n">
        <v>69</v>
      </c>
      <c r="H5401" s="136" t="n">
        <v>26065.9999896424</v>
      </c>
      <c r="I5401" s="137" t="n">
        <v>1860145.9929269</v>
      </c>
      <c r="J5401" s="138" t="str">
        <f>IF(I5401&gt;0,H5401/I5401,0)</f>
      </c>
      <c r="K5401" s="139" t="str">
        <f>1-EXP(-J5401)</f>
      </c>
      <c r="L5401" s="140" t="str">
        <f>IF(G5401=30,1,M5400)</f>
      </c>
      <c r="M5401" s="141" t="str">
        <f>L5401*(1-K5401)</f>
      </c>
    </row>
    <row r="5402">
      <c r="A5402" t="s">
        <v>148</v>
      </c>
      <c r="B5402" t="s">
        <v>159</v>
      </c>
      <c r="C5402" s="4" t="s">
        <v>160</v>
      </c>
      <c r="D5402" t="s">
        <v>161</v>
      </c>
      <c r="E5402" t="s">
        <v>451</v>
      </c>
      <c r="F5402" s="134" t="n">
        <v>2030</v>
      </c>
      <c r="G5402" s="135" t="n">
        <v>30</v>
      </c>
      <c r="H5402" s="136" t="n">
        <v>953.441801697119</v>
      </c>
      <c r="I5402" s="137" t="n">
        <v>4327153.85092629</v>
      </c>
      <c r="J5402" s="138" t="str">
        <f>IF(I5402&gt;0,H5402/I5402,0)</f>
      </c>
      <c r="K5402" s="139" t="str">
        <f>1-EXP(-J5402)</f>
      </c>
      <c r="L5402" s="140" t="str">
        <f>IF(G5402=30,1,M5401)</f>
      </c>
      <c r="M5402" s="141" t="str">
        <f>L5402*(1-K5402)</f>
      </c>
    </row>
    <row r="5403">
      <c r="A5403" t="s">
        <v>148</v>
      </c>
      <c r="B5403" t="s">
        <v>159</v>
      </c>
      <c r="C5403" s="4" t="s">
        <v>160</v>
      </c>
      <c r="D5403" t="s">
        <v>161</v>
      </c>
      <c r="E5403" t="s">
        <v>451</v>
      </c>
      <c r="F5403" s="134" t="n">
        <v>2030</v>
      </c>
      <c r="G5403" s="135" t="n">
        <v>31</v>
      </c>
      <c r="H5403" s="136" t="n">
        <v>1094.468648458</v>
      </c>
      <c r="I5403" s="137" t="n">
        <v>4347591.94719944</v>
      </c>
      <c r="J5403" s="138" t="str">
        <f>IF(I5403&gt;0,H5403/I5403,0)</f>
      </c>
      <c r="K5403" s="139" t="str">
        <f>1-EXP(-J5403)</f>
      </c>
      <c r="L5403" s="140" t="str">
        <f>IF(G5403=30,1,M5402)</f>
      </c>
      <c r="M5403" s="141" t="str">
        <f>L5403*(1-K5403)</f>
      </c>
    </row>
    <row r="5404">
      <c r="A5404" t="s">
        <v>148</v>
      </c>
      <c r="B5404" t="s">
        <v>159</v>
      </c>
      <c r="C5404" s="4" t="s">
        <v>160</v>
      </c>
      <c r="D5404" t="s">
        <v>161</v>
      </c>
      <c r="E5404" t="s">
        <v>451</v>
      </c>
      <c r="F5404" s="134" t="n">
        <v>2030</v>
      </c>
      <c r="G5404" s="135" t="n">
        <v>32</v>
      </c>
      <c r="H5404" s="136" t="n">
        <v>1167.60146388353</v>
      </c>
      <c r="I5404" s="137" t="n">
        <v>4407863.00549286</v>
      </c>
      <c r="J5404" s="138" t="str">
        <f>IF(I5404&gt;0,H5404/I5404,0)</f>
      </c>
      <c r="K5404" s="139" t="str">
        <f>1-EXP(-J5404)</f>
      </c>
      <c r="L5404" s="140" t="str">
        <f>IF(G5404=30,1,M5403)</f>
      </c>
      <c r="M5404" s="141" t="str">
        <f>L5404*(1-K5404)</f>
      </c>
    </row>
    <row r="5405">
      <c r="A5405" t="s">
        <v>148</v>
      </c>
      <c r="B5405" t="s">
        <v>159</v>
      </c>
      <c r="C5405" s="4" t="s">
        <v>160</v>
      </c>
      <c r="D5405" t="s">
        <v>161</v>
      </c>
      <c r="E5405" t="s">
        <v>451</v>
      </c>
      <c r="F5405" s="134" t="n">
        <v>2030</v>
      </c>
      <c r="G5405" s="135" t="n">
        <v>33</v>
      </c>
      <c r="H5405" s="136" t="n">
        <v>1472.68955151418</v>
      </c>
      <c r="I5405" s="137" t="n">
        <v>4548826.02453603</v>
      </c>
      <c r="J5405" s="138" t="str">
        <f>IF(I5405&gt;0,H5405/I5405,0)</f>
      </c>
      <c r="K5405" s="139" t="str">
        <f>1-EXP(-J5405)</f>
      </c>
      <c r="L5405" s="140" t="str">
        <f>IF(G5405=30,1,M5404)</f>
      </c>
      <c r="M5405" s="141" t="str">
        <f>L5405*(1-K5405)</f>
      </c>
    </row>
    <row r="5406">
      <c r="A5406" t="s">
        <v>148</v>
      </c>
      <c r="B5406" t="s">
        <v>159</v>
      </c>
      <c r="C5406" s="4" t="s">
        <v>160</v>
      </c>
      <c r="D5406" t="s">
        <v>161</v>
      </c>
      <c r="E5406" t="s">
        <v>451</v>
      </c>
      <c r="F5406" s="134" t="n">
        <v>2030</v>
      </c>
      <c r="G5406" s="135" t="n">
        <v>34</v>
      </c>
      <c r="H5406" s="136" t="n">
        <v>1545.32992314025</v>
      </c>
      <c r="I5406" s="137" t="n">
        <v>4506016.98464681</v>
      </c>
      <c r="J5406" s="138" t="str">
        <f>IF(I5406&gt;0,H5406/I5406,0)</f>
      </c>
      <c r="K5406" s="139" t="str">
        <f>1-EXP(-J5406)</f>
      </c>
      <c r="L5406" s="140" t="str">
        <f>IF(G5406=30,1,M5405)</f>
      </c>
      <c r="M5406" s="141" t="str">
        <f>L5406*(1-K5406)</f>
      </c>
    </row>
    <row r="5407">
      <c r="A5407" t="s">
        <v>148</v>
      </c>
      <c r="B5407" t="s">
        <v>159</v>
      </c>
      <c r="C5407" s="4" t="s">
        <v>160</v>
      </c>
      <c r="D5407" t="s">
        <v>161</v>
      </c>
      <c r="E5407" t="s">
        <v>451</v>
      </c>
      <c r="F5407" s="134" t="n">
        <v>2030</v>
      </c>
      <c r="G5407" s="135" t="n">
        <v>35</v>
      </c>
      <c r="H5407" s="136" t="n">
        <v>2066.84813340415</v>
      </c>
      <c r="I5407" s="137" t="n">
        <v>4433012.2891168</v>
      </c>
      <c r="J5407" s="138" t="str">
        <f>IF(I5407&gt;0,H5407/I5407,0)</f>
      </c>
      <c r="K5407" s="139" t="str">
        <f>1-EXP(-J5407)</f>
      </c>
      <c r="L5407" s="140" t="str">
        <f>IF(G5407=30,1,M5406)</f>
      </c>
      <c r="M5407" s="141" t="str">
        <f>L5407*(1-K5407)</f>
      </c>
    </row>
    <row r="5408">
      <c r="A5408" t="s">
        <v>148</v>
      </c>
      <c r="B5408" t="s">
        <v>159</v>
      </c>
      <c r="C5408" s="4" t="s">
        <v>160</v>
      </c>
      <c r="D5408" t="s">
        <v>161</v>
      </c>
      <c r="E5408" t="s">
        <v>451</v>
      </c>
      <c r="F5408" s="134" t="n">
        <v>2030</v>
      </c>
      <c r="G5408" s="135" t="n">
        <v>36</v>
      </c>
      <c r="H5408" s="136" t="n">
        <v>2181.44986547082</v>
      </c>
      <c r="I5408" s="137" t="n">
        <v>4375273.09205198</v>
      </c>
      <c r="J5408" s="138" t="str">
        <f>IF(I5408&gt;0,H5408/I5408,0)</f>
      </c>
      <c r="K5408" s="139" t="str">
        <f>1-EXP(-J5408)</f>
      </c>
      <c r="L5408" s="140" t="str">
        <f>IF(G5408=30,1,M5407)</f>
      </c>
      <c r="M5408" s="141" t="str">
        <f>L5408*(1-K5408)</f>
      </c>
    </row>
    <row r="5409">
      <c r="A5409" t="s">
        <v>148</v>
      </c>
      <c r="B5409" t="s">
        <v>159</v>
      </c>
      <c r="C5409" s="4" t="s">
        <v>160</v>
      </c>
      <c r="D5409" t="s">
        <v>161</v>
      </c>
      <c r="E5409" t="s">
        <v>451</v>
      </c>
      <c r="F5409" s="134" t="n">
        <v>2030</v>
      </c>
      <c r="G5409" s="135" t="n">
        <v>37</v>
      </c>
      <c r="H5409" s="136" t="n">
        <v>2310.52042004179</v>
      </c>
      <c r="I5409" s="137" t="n">
        <v>4321593.82033508</v>
      </c>
      <c r="J5409" s="138" t="str">
        <f>IF(I5409&gt;0,H5409/I5409,0)</f>
      </c>
      <c r="K5409" s="139" t="str">
        <f>1-EXP(-J5409)</f>
      </c>
      <c r="L5409" s="140" t="str">
        <f>IF(G5409=30,1,M5408)</f>
      </c>
      <c r="M5409" s="141" t="str">
        <f>L5409*(1-K5409)</f>
      </c>
    </row>
    <row r="5410">
      <c r="A5410" t="s">
        <v>148</v>
      </c>
      <c r="B5410" t="s">
        <v>159</v>
      </c>
      <c r="C5410" s="4" t="s">
        <v>160</v>
      </c>
      <c r="D5410" t="s">
        <v>161</v>
      </c>
      <c r="E5410" t="s">
        <v>451</v>
      </c>
      <c r="F5410" s="134" t="n">
        <v>2030</v>
      </c>
      <c r="G5410" s="135" t="n">
        <v>38</v>
      </c>
      <c r="H5410" s="136" t="n">
        <v>2502.35292030397</v>
      </c>
      <c r="I5410" s="137" t="n">
        <v>4359288.20409821</v>
      </c>
      <c r="J5410" s="138" t="str">
        <f>IF(I5410&gt;0,H5410/I5410,0)</f>
      </c>
      <c r="K5410" s="139" t="str">
        <f>1-EXP(-J5410)</f>
      </c>
      <c r="L5410" s="140" t="str">
        <f>IF(G5410=30,1,M5409)</f>
      </c>
      <c r="M5410" s="141" t="str">
        <f>L5410*(1-K5410)</f>
      </c>
    </row>
    <row r="5411">
      <c r="A5411" t="s">
        <v>148</v>
      </c>
      <c r="B5411" t="s">
        <v>159</v>
      </c>
      <c r="C5411" s="4" t="s">
        <v>160</v>
      </c>
      <c r="D5411" t="s">
        <v>161</v>
      </c>
      <c r="E5411" t="s">
        <v>451</v>
      </c>
      <c r="F5411" s="134" t="n">
        <v>2030</v>
      </c>
      <c r="G5411" s="135" t="n">
        <v>39</v>
      </c>
      <c r="H5411" s="136" t="n">
        <v>2703.92655673799</v>
      </c>
      <c r="I5411" s="137" t="n">
        <v>4377257.34751533</v>
      </c>
      <c r="J5411" s="138" t="str">
        <f>IF(I5411&gt;0,H5411/I5411,0)</f>
      </c>
      <c r="K5411" s="139" t="str">
        <f>1-EXP(-J5411)</f>
      </c>
      <c r="L5411" s="140" t="str">
        <f>IF(G5411=30,1,M5410)</f>
      </c>
      <c r="M5411" s="141" t="str">
        <f>L5411*(1-K5411)</f>
      </c>
    </row>
    <row r="5412">
      <c r="A5412" t="s">
        <v>148</v>
      </c>
      <c r="B5412" t="s">
        <v>159</v>
      </c>
      <c r="C5412" s="4" t="s">
        <v>160</v>
      </c>
      <c r="D5412" t="s">
        <v>161</v>
      </c>
      <c r="E5412" t="s">
        <v>451</v>
      </c>
      <c r="F5412" s="134" t="n">
        <v>2030</v>
      </c>
      <c r="G5412" s="135" t="n">
        <v>40</v>
      </c>
      <c r="H5412" s="136" t="n">
        <v>5112.38984760155</v>
      </c>
      <c r="I5412" s="137" t="n">
        <v>6445535.99144564</v>
      </c>
      <c r="J5412" s="138" t="str">
        <f>IF(I5412&gt;0,H5412/I5412,0)</f>
      </c>
      <c r="K5412" s="139" t="str">
        <f>1-EXP(-J5412)</f>
      </c>
      <c r="L5412" s="140" t="str">
        <f>IF(G5412=30,1,M5411)</f>
      </c>
      <c r="M5412" s="141" t="str">
        <f>L5412*(1-K5412)</f>
      </c>
    </row>
    <row r="5413">
      <c r="A5413" t="s">
        <v>148</v>
      </c>
      <c r="B5413" t="s">
        <v>159</v>
      </c>
      <c r="C5413" s="4" t="s">
        <v>160</v>
      </c>
      <c r="D5413" t="s">
        <v>161</v>
      </c>
      <c r="E5413" t="s">
        <v>451</v>
      </c>
      <c r="F5413" s="134" t="n">
        <v>2030</v>
      </c>
      <c r="G5413" s="135" t="n">
        <v>41</v>
      </c>
      <c r="H5413" s="136" t="n">
        <v>3894.61091786078</v>
      </c>
      <c r="I5413" s="137" t="n">
        <v>4334887.4423723</v>
      </c>
      <c r="J5413" s="138" t="str">
        <f>IF(I5413&gt;0,H5413/I5413,0)</f>
      </c>
      <c r="K5413" s="139" t="str">
        <f>1-EXP(-J5413)</f>
      </c>
      <c r="L5413" s="140" t="str">
        <f>IF(G5413=30,1,M5412)</f>
      </c>
      <c r="M5413" s="141" t="str">
        <f>L5413*(1-K5413)</f>
      </c>
    </row>
    <row r="5414">
      <c r="A5414" t="s">
        <v>148</v>
      </c>
      <c r="B5414" t="s">
        <v>159</v>
      </c>
      <c r="C5414" s="4" t="s">
        <v>160</v>
      </c>
      <c r="D5414" t="s">
        <v>161</v>
      </c>
      <c r="E5414" t="s">
        <v>451</v>
      </c>
      <c r="F5414" s="134" t="n">
        <v>2030</v>
      </c>
      <c r="G5414" s="135" t="n">
        <v>42</v>
      </c>
      <c r="H5414" s="136" t="n">
        <v>4206.21310239409</v>
      </c>
      <c r="I5414" s="137" t="n">
        <v>4318033.40614953</v>
      </c>
      <c r="J5414" s="138" t="str">
        <f>IF(I5414&gt;0,H5414/I5414,0)</f>
      </c>
      <c r="K5414" s="139" t="str">
        <f>1-EXP(-J5414)</f>
      </c>
      <c r="L5414" s="140" t="str">
        <f>IF(G5414=30,1,M5413)</f>
      </c>
      <c r="M5414" s="141" t="str">
        <f>L5414*(1-K5414)</f>
      </c>
    </row>
    <row r="5415">
      <c r="A5415" t="s">
        <v>148</v>
      </c>
      <c r="B5415" t="s">
        <v>159</v>
      </c>
      <c r="C5415" s="4" t="s">
        <v>160</v>
      </c>
      <c r="D5415" t="s">
        <v>161</v>
      </c>
      <c r="E5415" t="s">
        <v>451</v>
      </c>
      <c r="F5415" s="134" t="n">
        <v>2030</v>
      </c>
      <c r="G5415" s="135" t="n">
        <v>43</v>
      </c>
      <c r="H5415" s="136" t="n">
        <v>4436.4957083465</v>
      </c>
      <c r="I5415" s="137" t="n">
        <v>4185621.97292865</v>
      </c>
      <c r="J5415" s="138" t="str">
        <f>IF(I5415&gt;0,H5415/I5415,0)</f>
      </c>
      <c r="K5415" s="139" t="str">
        <f>1-EXP(-J5415)</f>
      </c>
      <c r="L5415" s="140" t="str">
        <f>IF(G5415=30,1,M5414)</f>
      </c>
      <c r="M5415" s="141" t="str">
        <f>L5415*(1-K5415)</f>
      </c>
    </row>
    <row r="5416">
      <c r="A5416" t="s">
        <v>148</v>
      </c>
      <c r="B5416" t="s">
        <v>159</v>
      </c>
      <c r="C5416" s="4" t="s">
        <v>160</v>
      </c>
      <c r="D5416" t="s">
        <v>161</v>
      </c>
      <c r="E5416" t="s">
        <v>451</v>
      </c>
      <c r="F5416" s="134" t="n">
        <v>2030</v>
      </c>
      <c r="G5416" s="135" t="n">
        <v>44</v>
      </c>
      <c r="H5416" s="136" t="n">
        <v>4800.74784724604</v>
      </c>
      <c r="I5416" s="137" t="n">
        <v>4150832.84205374</v>
      </c>
      <c r="J5416" s="138" t="str">
        <f>IF(I5416&gt;0,H5416/I5416,0)</f>
      </c>
      <c r="K5416" s="139" t="str">
        <f>1-EXP(-J5416)</f>
      </c>
      <c r="L5416" s="140" t="str">
        <f>IF(G5416=30,1,M5415)</f>
      </c>
      <c r="M5416" s="141" t="str">
        <f>L5416*(1-K5416)</f>
      </c>
    </row>
    <row r="5417">
      <c r="A5417" t="s">
        <v>148</v>
      </c>
      <c r="B5417" t="s">
        <v>159</v>
      </c>
      <c r="C5417" s="4" t="s">
        <v>160</v>
      </c>
      <c r="D5417" t="s">
        <v>161</v>
      </c>
      <c r="E5417" t="s">
        <v>451</v>
      </c>
      <c r="F5417" s="134" t="n">
        <v>2030</v>
      </c>
      <c r="G5417" s="135" t="n">
        <v>45</v>
      </c>
      <c r="H5417" s="136" t="n">
        <v>6297.49666203431</v>
      </c>
      <c r="I5417" s="137" t="n">
        <v>4209544.13691869</v>
      </c>
      <c r="J5417" s="138" t="str">
        <f>IF(I5417&gt;0,H5417/I5417,0)</f>
      </c>
      <c r="K5417" s="139" t="str">
        <f>1-EXP(-J5417)</f>
      </c>
      <c r="L5417" s="140" t="str">
        <f>IF(G5417=30,1,M5416)</f>
      </c>
      <c r="M5417" s="141" t="str">
        <f>L5417*(1-K5417)</f>
      </c>
    </row>
    <row r="5418">
      <c r="A5418" t="s">
        <v>148</v>
      </c>
      <c r="B5418" t="s">
        <v>159</v>
      </c>
      <c r="C5418" s="4" t="s">
        <v>160</v>
      </c>
      <c r="D5418" t="s">
        <v>161</v>
      </c>
      <c r="E5418" t="s">
        <v>451</v>
      </c>
      <c r="F5418" s="134" t="n">
        <v>2030</v>
      </c>
      <c r="G5418" s="135" t="n">
        <v>46</v>
      </c>
      <c r="H5418" s="136" t="n">
        <v>7032.74843020826</v>
      </c>
      <c r="I5418" s="137" t="n">
        <v>4292183.45031293</v>
      </c>
      <c r="J5418" s="138" t="str">
        <f>IF(I5418&gt;0,H5418/I5418,0)</f>
      </c>
      <c r="K5418" s="139" t="str">
        <f>1-EXP(-J5418)</f>
      </c>
      <c r="L5418" s="140" t="str">
        <f>IF(G5418=30,1,M5417)</f>
      </c>
      <c r="M5418" s="141" t="str">
        <f>L5418*(1-K5418)</f>
      </c>
    </row>
    <row r="5419">
      <c r="A5419" t="s">
        <v>148</v>
      </c>
      <c r="B5419" t="s">
        <v>159</v>
      </c>
      <c r="C5419" s="4" t="s">
        <v>160</v>
      </c>
      <c r="D5419" t="s">
        <v>161</v>
      </c>
      <c r="E5419" t="s">
        <v>451</v>
      </c>
      <c r="F5419" s="134" t="n">
        <v>2030</v>
      </c>
      <c r="G5419" s="135" t="n">
        <v>47</v>
      </c>
      <c r="H5419" s="136" t="n">
        <v>7660.81061085594</v>
      </c>
      <c r="I5419" s="137" t="n">
        <v>4266883.59505922</v>
      </c>
      <c r="J5419" s="138" t="str">
        <f>IF(I5419&gt;0,H5419/I5419,0)</f>
      </c>
      <c r="K5419" s="139" t="str">
        <f>1-EXP(-J5419)</f>
      </c>
      <c r="L5419" s="140" t="str">
        <f>IF(G5419=30,1,M5418)</f>
      </c>
      <c r="M5419" s="141" t="str">
        <f>L5419*(1-K5419)</f>
      </c>
    </row>
    <row r="5420">
      <c r="A5420" t="s">
        <v>148</v>
      </c>
      <c r="B5420" t="s">
        <v>159</v>
      </c>
      <c r="C5420" s="4" t="s">
        <v>160</v>
      </c>
      <c r="D5420" t="s">
        <v>161</v>
      </c>
      <c r="E5420" t="s">
        <v>451</v>
      </c>
      <c r="F5420" s="134" t="n">
        <v>2030</v>
      </c>
      <c r="G5420" s="135" t="n">
        <v>48</v>
      </c>
      <c r="H5420" s="136" t="n">
        <v>8127.63279637729</v>
      </c>
      <c r="I5420" s="137" t="n">
        <v>4129282.47008098</v>
      </c>
      <c r="J5420" s="138" t="str">
        <f>IF(I5420&gt;0,H5420/I5420,0)</f>
      </c>
      <c r="K5420" s="139" t="str">
        <f>1-EXP(-J5420)</f>
      </c>
      <c r="L5420" s="140" t="str">
        <f>IF(G5420=30,1,M5419)</f>
      </c>
      <c r="M5420" s="141" t="str">
        <f>L5420*(1-K5420)</f>
      </c>
    </row>
    <row r="5421">
      <c r="A5421" t="s">
        <v>148</v>
      </c>
      <c r="B5421" t="s">
        <v>159</v>
      </c>
      <c r="C5421" s="4" t="s">
        <v>160</v>
      </c>
      <c r="D5421" t="s">
        <v>161</v>
      </c>
      <c r="E5421" t="s">
        <v>451</v>
      </c>
      <c r="F5421" s="134" t="n">
        <v>2030</v>
      </c>
      <c r="G5421" s="135" t="n">
        <v>49</v>
      </c>
      <c r="H5421" s="136" t="n">
        <v>8735.13858748368</v>
      </c>
      <c r="I5421" s="137" t="n">
        <v>4053806.00495205</v>
      </c>
      <c r="J5421" s="138" t="str">
        <f>IF(I5421&gt;0,H5421/I5421,0)</f>
      </c>
      <c r="K5421" s="139" t="str">
        <f>1-EXP(-J5421)</f>
      </c>
      <c r="L5421" s="140" t="str">
        <f>IF(G5421=30,1,M5420)</f>
      </c>
      <c r="M5421" s="141" t="str">
        <f>L5421*(1-K5421)</f>
      </c>
    </row>
    <row r="5422">
      <c r="A5422" t="s">
        <v>148</v>
      </c>
      <c r="B5422" t="s">
        <v>159</v>
      </c>
      <c r="C5422" s="4" t="s">
        <v>160</v>
      </c>
      <c r="D5422" t="s">
        <v>161</v>
      </c>
      <c r="E5422" t="s">
        <v>451</v>
      </c>
      <c r="F5422" s="134" t="n">
        <v>2030</v>
      </c>
      <c r="G5422" s="135" t="n">
        <v>50</v>
      </c>
      <c r="H5422" s="136" t="n">
        <v>10021.0603412477</v>
      </c>
      <c r="I5422" s="137" t="n">
        <v>3994001.46896611</v>
      </c>
      <c r="J5422" s="138" t="str">
        <f>IF(I5422&gt;0,H5422/I5422,0)</f>
      </c>
      <c r="K5422" s="139" t="str">
        <f>1-EXP(-J5422)</f>
      </c>
      <c r="L5422" s="140" t="str">
        <f>IF(G5422=30,1,M5421)</f>
      </c>
      <c r="M5422" s="141" t="str">
        <f>L5422*(1-K5422)</f>
      </c>
    </row>
    <row r="5423">
      <c r="A5423" t="s">
        <v>148</v>
      </c>
      <c r="B5423" t="s">
        <v>159</v>
      </c>
      <c r="C5423" s="4" t="s">
        <v>160</v>
      </c>
      <c r="D5423" t="s">
        <v>161</v>
      </c>
      <c r="E5423" t="s">
        <v>451</v>
      </c>
      <c r="F5423" s="134" t="n">
        <v>2030</v>
      </c>
      <c r="G5423" s="135" t="n">
        <v>51</v>
      </c>
      <c r="H5423" s="136" t="n">
        <v>10767.5212148588</v>
      </c>
      <c r="I5423" s="137" t="n">
        <v>3927757.93569517</v>
      </c>
      <c r="J5423" s="138" t="str">
        <f>IF(I5423&gt;0,H5423/I5423,0)</f>
      </c>
      <c r="K5423" s="139" t="str">
        <f>1-EXP(-J5423)</f>
      </c>
      <c r="L5423" s="140" t="str">
        <f>IF(G5423=30,1,M5422)</f>
      </c>
      <c r="M5423" s="141" t="str">
        <f>L5423*(1-K5423)</f>
      </c>
    </row>
    <row r="5424">
      <c r="A5424" t="s">
        <v>148</v>
      </c>
      <c r="B5424" t="s">
        <v>159</v>
      </c>
      <c r="C5424" s="4" t="s">
        <v>160</v>
      </c>
      <c r="D5424" t="s">
        <v>161</v>
      </c>
      <c r="E5424" t="s">
        <v>451</v>
      </c>
      <c r="F5424" s="134" t="n">
        <v>2030</v>
      </c>
      <c r="G5424" s="135" t="n">
        <v>52</v>
      </c>
      <c r="H5424" s="136" t="n">
        <v>11506.6966453777</v>
      </c>
      <c r="I5424" s="137" t="n">
        <v>3842838.94204641</v>
      </c>
      <c r="J5424" s="138" t="str">
        <f>IF(I5424&gt;0,H5424/I5424,0)</f>
      </c>
      <c r="K5424" s="139" t="str">
        <f>1-EXP(-J5424)</f>
      </c>
      <c r="L5424" s="140" t="str">
        <f>IF(G5424=30,1,M5423)</f>
      </c>
      <c r="M5424" s="141" t="str">
        <f>L5424*(1-K5424)</f>
      </c>
    </row>
    <row r="5425">
      <c r="A5425" t="s">
        <v>148</v>
      </c>
      <c r="B5425" t="s">
        <v>159</v>
      </c>
      <c r="C5425" s="4" t="s">
        <v>160</v>
      </c>
      <c r="D5425" t="s">
        <v>161</v>
      </c>
      <c r="E5425" t="s">
        <v>451</v>
      </c>
      <c r="F5425" s="134" t="n">
        <v>2030</v>
      </c>
      <c r="G5425" s="135" t="n">
        <v>53</v>
      </c>
      <c r="H5425" s="136" t="n">
        <v>12357.3562821677</v>
      </c>
      <c r="I5425" s="137" t="n">
        <v>3774776.54810709</v>
      </c>
      <c r="J5425" s="138" t="str">
        <f>IF(I5425&gt;0,H5425/I5425,0)</f>
      </c>
      <c r="K5425" s="139" t="str">
        <f>1-EXP(-J5425)</f>
      </c>
      <c r="L5425" s="140" t="str">
        <f>IF(G5425=30,1,M5424)</f>
      </c>
      <c r="M5425" s="141" t="str">
        <f>L5425*(1-K5425)</f>
      </c>
    </row>
    <row r="5426">
      <c r="A5426" t="s">
        <v>148</v>
      </c>
      <c r="B5426" t="s">
        <v>159</v>
      </c>
      <c r="C5426" s="4" t="s">
        <v>160</v>
      </c>
      <c r="D5426" t="s">
        <v>161</v>
      </c>
      <c r="E5426" t="s">
        <v>451</v>
      </c>
      <c r="F5426" s="134" t="n">
        <v>2030</v>
      </c>
      <c r="G5426" s="135" t="n">
        <v>54</v>
      </c>
      <c r="H5426" s="136" t="n">
        <v>13209.0138417799</v>
      </c>
      <c r="I5426" s="137" t="n">
        <v>3694804.52653653</v>
      </c>
      <c r="J5426" s="138" t="str">
        <f>IF(I5426&gt;0,H5426/I5426,0)</f>
      </c>
      <c r="K5426" s="139" t="str">
        <f>1-EXP(-J5426)</f>
      </c>
      <c r="L5426" s="140" t="str">
        <f>IF(G5426=30,1,M5425)</f>
      </c>
      <c r="M5426" s="141" t="str">
        <f>L5426*(1-K5426)</f>
      </c>
    </row>
    <row r="5427">
      <c r="A5427" t="s">
        <v>148</v>
      </c>
      <c r="B5427" t="s">
        <v>159</v>
      </c>
      <c r="C5427" s="4" t="s">
        <v>160</v>
      </c>
      <c r="D5427" t="s">
        <v>161</v>
      </c>
      <c r="E5427" t="s">
        <v>451</v>
      </c>
      <c r="F5427" s="134" t="n">
        <v>2030</v>
      </c>
      <c r="G5427" s="135" t="n">
        <v>55</v>
      </c>
      <c r="H5427" s="136" t="n">
        <v>14252.9602723603</v>
      </c>
      <c r="I5427" s="137" t="n">
        <v>3613959.44088756</v>
      </c>
      <c r="J5427" s="138" t="str">
        <f>IF(I5427&gt;0,H5427/I5427,0)</f>
      </c>
      <c r="K5427" s="139" t="str">
        <f>1-EXP(-J5427)</f>
      </c>
      <c r="L5427" s="140" t="str">
        <f>IF(G5427=30,1,M5426)</f>
      </c>
      <c r="M5427" s="141" t="str">
        <f>L5427*(1-K5427)</f>
      </c>
    </row>
    <row r="5428">
      <c r="A5428" t="s">
        <v>148</v>
      </c>
      <c r="B5428" t="s">
        <v>159</v>
      </c>
      <c r="C5428" s="4" t="s">
        <v>160</v>
      </c>
      <c r="D5428" t="s">
        <v>161</v>
      </c>
      <c r="E5428" t="s">
        <v>451</v>
      </c>
      <c r="F5428" s="134" t="n">
        <v>2030</v>
      </c>
      <c r="G5428" s="135" t="n">
        <v>56</v>
      </c>
      <c r="H5428" s="136" t="n">
        <v>15096.2150151152</v>
      </c>
      <c r="I5428" s="137" t="n">
        <v>3505262.10869498</v>
      </c>
      <c r="J5428" s="138" t="str">
        <f>IF(I5428&gt;0,H5428/I5428,0)</f>
      </c>
      <c r="K5428" s="139" t="str">
        <f>1-EXP(-J5428)</f>
      </c>
      <c r="L5428" s="140" t="str">
        <f>IF(G5428=30,1,M5427)</f>
      </c>
      <c r="M5428" s="141" t="str">
        <f>L5428*(1-K5428)</f>
      </c>
    </row>
    <row r="5429">
      <c r="A5429" t="s">
        <v>148</v>
      </c>
      <c r="B5429" t="s">
        <v>159</v>
      </c>
      <c r="C5429" s="4" t="s">
        <v>160</v>
      </c>
      <c r="D5429" t="s">
        <v>161</v>
      </c>
      <c r="E5429" t="s">
        <v>451</v>
      </c>
      <c r="F5429" s="134" t="n">
        <v>2030</v>
      </c>
      <c r="G5429" s="135" t="n">
        <v>57</v>
      </c>
      <c r="H5429" s="136" t="n">
        <v>16260.5375349914</v>
      </c>
      <c r="I5429" s="137" t="n">
        <v>3456214.34933829</v>
      </c>
      <c r="J5429" s="138" t="str">
        <f>IF(I5429&gt;0,H5429/I5429,0)</f>
      </c>
      <c r="K5429" s="139" t="str">
        <f>1-EXP(-J5429)</f>
      </c>
      <c r="L5429" s="140" t="str">
        <f>IF(G5429=30,1,M5428)</f>
      </c>
      <c r="M5429" s="141" t="str">
        <f>L5429*(1-K5429)</f>
      </c>
    </row>
    <row r="5430">
      <c r="A5430" t="s">
        <v>148</v>
      </c>
      <c r="B5430" t="s">
        <v>159</v>
      </c>
      <c r="C5430" s="4" t="s">
        <v>160</v>
      </c>
      <c r="D5430" t="s">
        <v>161</v>
      </c>
      <c r="E5430" t="s">
        <v>451</v>
      </c>
      <c r="F5430" s="134" t="n">
        <v>2030</v>
      </c>
      <c r="G5430" s="135" t="n">
        <v>58</v>
      </c>
      <c r="H5430" s="136" t="n">
        <v>16707.9110042642</v>
      </c>
      <c r="I5430" s="137" t="n">
        <v>3245424.97773323</v>
      </c>
      <c r="J5430" s="138" t="str">
        <f>IF(I5430&gt;0,H5430/I5430,0)</f>
      </c>
      <c r="K5430" s="139" t="str">
        <f>1-EXP(-J5430)</f>
      </c>
      <c r="L5430" s="140" t="str">
        <f>IF(G5430=30,1,M5429)</f>
      </c>
      <c r="M5430" s="141" t="str">
        <f>L5430*(1-K5430)</f>
      </c>
    </row>
    <row r="5431">
      <c r="A5431" t="s">
        <v>148</v>
      </c>
      <c r="B5431" t="s">
        <v>159</v>
      </c>
      <c r="C5431" s="4" t="s">
        <v>160</v>
      </c>
      <c r="D5431" t="s">
        <v>161</v>
      </c>
      <c r="E5431" t="s">
        <v>451</v>
      </c>
      <c r="F5431" s="134" t="n">
        <v>2030</v>
      </c>
      <c r="G5431" s="135" t="n">
        <v>59</v>
      </c>
      <c r="H5431" s="136" t="n">
        <v>17755.2496889232</v>
      </c>
      <c r="I5431" s="137" t="n">
        <v>3154356.54944063</v>
      </c>
      <c r="J5431" s="138" t="str">
        <f>IF(I5431&gt;0,H5431/I5431,0)</f>
      </c>
      <c r="K5431" s="139" t="str">
        <f>1-EXP(-J5431)</f>
      </c>
      <c r="L5431" s="140" t="str">
        <f>IF(G5431=30,1,M5430)</f>
      </c>
      <c r="M5431" s="141" t="str">
        <f>L5431*(1-K5431)</f>
      </c>
    </row>
    <row r="5432">
      <c r="A5432" t="s">
        <v>148</v>
      </c>
      <c r="B5432" t="s">
        <v>159</v>
      </c>
      <c r="C5432" s="4" t="s">
        <v>160</v>
      </c>
      <c r="D5432" t="s">
        <v>161</v>
      </c>
      <c r="E5432" t="s">
        <v>451</v>
      </c>
      <c r="F5432" s="134" t="n">
        <v>2030</v>
      </c>
      <c r="G5432" s="135" t="n">
        <v>60</v>
      </c>
      <c r="H5432" s="136" t="n">
        <v>19228.8955435149</v>
      </c>
      <c r="I5432" s="137" t="n">
        <v>3067406.58060553</v>
      </c>
      <c r="J5432" s="138" t="str">
        <f>IF(I5432&gt;0,H5432/I5432,0)</f>
      </c>
      <c r="K5432" s="139" t="str">
        <f>1-EXP(-J5432)</f>
      </c>
      <c r="L5432" s="140" t="str">
        <f>IF(G5432=30,1,M5431)</f>
      </c>
      <c r="M5432" s="141" t="str">
        <f>L5432*(1-K5432)</f>
      </c>
    </row>
    <row r="5433">
      <c r="A5433" t="s">
        <v>148</v>
      </c>
      <c r="B5433" t="s">
        <v>159</v>
      </c>
      <c r="C5433" s="4" t="s">
        <v>160</v>
      </c>
      <c r="D5433" t="s">
        <v>161</v>
      </c>
      <c r="E5433" t="s">
        <v>451</v>
      </c>
      <c r="F5433" s="134" t="n">
        <v>2030</v>
      </c>
      <c r="G5433" s="135" t="n">
        <v>61</v>
      </c>
      <c r="H5433" s="136" t="n">
        <v>20367.4453145583</v>
      </c>
      <c r="I5433" s="137" t="n">
        <v>2970584.42224545</v>
      </c>
      <c r="J5433" s="138" t="str">
        <f>IF(I5433&gt;0,H5433/I5433,0)</f>
      </c>
      <c r="K5433" s="139" t="str">
        <f>1-EXP(-J5433)</f>
      </c>
      <c r="L5433" s="140" t="str">
        <f>IF(G5433=30,1,M5432)</f>
      </c>
      <c r="M5433" s="141" t="str">
        <f>L5433*(1-K5433)</f>
      </c>
    </row>
    <row r="5434">
      <c r="A5434" t="s">
        <v>148</v>
      </c>
      <c r="B5434" t="s">
        <v>159</v>
      </c>
      <c r="C5434" s="4" t="s">
        <v>160</v>
      </c>
      <c r="D5434" t="s">
        <v>161</v>
      </c>
      <c r="E5434" t="s">
        <v>451</v>
      </c>
      <c r="F5434" s="134" t="n">
        <v>2030</v>
      </c>
      <c r="G5434" s="135" t="n">
        <v>62</v>
      </c>
      <c r="H5434" s="136" t="n">
        <v>21418.1044716929</v>
      </c>
      <c r="I5434" s="137" t="n">
        <v>2854784.92744732</v>
      </c>
      <c r="J5434" s="138" t="str">
        <f>IF(I5434&gt;0,H5434/I5434,0)</f>
      </c>
      <c r="K5434" s="139" t="str">
        <f>1-EXP(-J5434)</f>
      </c>
      <c r="L5434" s="140" t="str">
        <f>IF(G5434=30,1,M5433)</f>
      </c>
      <c r="M5434" s="141" t="str">
        <f>L5434*(1-K5434)</f>
      </c>
    </row>
    <row r="5435">
      <c r="A5435" t="s">
        <v>148</v>
      </c>
      <c r="B5435" t="s">
        <v>159</v>
      </c>
      <c r="C5435" s="4" t="s">
        <v>160</v>
      </c>
      <c r="D5435" t="s">
        <v>161</v>
      </c>
      <c r="E5435" t="s">
        <v>451</v>
      </c>
      <c r="F5435" s="134" t="n">
        <v>2030</v>
      </c>
      <c r="G5435" s="135" t="n">
        <v>63</v>
      </c>
      <c r="H5435" s="136" t="n">
        <v>22269.471676099</v>
      </c>
      <c r="I5435" s="137" t="n">
        <v>2708524.07147785</v>
      </c>
      <c r="J5435" s="138" t="str">
        <f>IF(I5435&gt;0,H5435/I5435,0)</f>
      </c>
      <c r="K5435" s="139" t="str">
        <f>1-EXP(-J5435)</f>
      </c>
      <c r="L5435" s="140" t="str">
        <f>IF(G5435=30,1,M5434)</f>
      </c>
      <c r="M5435" s="141" t="str">
        <f>L5435*(1-K5435)</f>
      </c>
    </row>
    <row r="5436">
      <c r="A5436" t="s">
        <v>148</v>
      </c>
      <c r="B5436" t="s">
        <v>159</v>
      </c>
      <c r="C5436" s="4" t="s">
        <v>160</v>
      </c>
      <c r="D5436" t="s">
        <v>161</v>
      </c>
      <c r="E5436" t="s">
        <v>451</v>
      </c>
      <c r="F5436" s="134" t="n">
        <v>2030</v>
      </c>
      <c r="G5436" s="135" t="n">
        <v>64</v>
      </c>
      <c r="H5436" s="136" t="n">
        <v>23392.8075992581</v>
      </c>
      <c r="I5436" s="137" t="n">
        <v>2597742.52422979</v>
      </c>
      <c r="J5436" s="138" t="str">
        <f>IF(I5436&gt;0,H5436/I5436,0)</f>
      </c>
      <c r="K5436" s="139" t="str">
        <f>1-EXP(-J5436)</f>
      </c>
      <c r="L5436" s="140" t="str">
        <f>IF(G5436=30,1,M5435)</f>
      </c>
      <c r="M5436" s="141" t="str">
        <f>L5436*(1-K5436)</f>
      </c>
    </row>
    <row r="5437">
      <c r="A5437" t="s">
        <v>148</v>
      </c>
      <c r="B5437" t="s">
        <v>159</v>
      </c>
      <c r="C5437" s="4" t="s">
        <v>160</v>
      </c>
      <c r="D5437" t="s">
        <v>161</v>
      </c>
      <c r="E5437" t="s">
        <v>451</v>
      </c>
      <c r="F5437" s="134" t="n">
        <v>2030</v>
      </c>
      <c r="G5437" s="135" t="n">
        <v>65</v>
      </c>
      <c r="H5437" s="136" t="n">
        <v>23620.3288165079</v>
      </c>
      <c r="I5437" s="137" t="n">
        <v>2466016.9290143</v>
      </c>
      <c r="J5437" s="138" t="str">
        <f>IF(I5437&gt;0,H5437/I5437,0)</f>
      </c>
      <c r="K5437" s="139" t="str">
        <f>1-EXP(-J5437)</f>
      </c>
      <c r="L5437" s="140" t="str">
        <f>IF(G5437=30,1,M5436)</f>
      </c>
      <c r="M5437" s="141" t="str">
        <f>L5437*(1-K5437)</f>
      </c>
    </row>
    <row r="5438">
      <c r="A5438" t="s">
        <v>148</v>
      </c>
      <c r="B5438" t="s">
        <v>159</v>
      </c>
      <c r="C5438" s="4" t="s">
        <v>160</v>
      </c>
      <c r="D5438" t="s">
        <v>161</v>
      </c>
      <c r="E5438" t="s">
        <v>451</v>
      </c>
      <c r="F5438" s="134" t="n">
        <v>2030</v>
      </c>
      <c r="G5438" s="135" t="n">
        <v>66</v>
      </c>
      <c r="H5438" s="136" t="n">
        <v>24514.6956563162</v>
      </c>
      <c r="I5438" s="137" t="n">
        <v>2334769.5932359</v>
      </c>
      <c r="J5438" s="138" t="str">
        <f>IF(I5438&gt;0,H5438/I5438,0)</f>
      </c>
      <c r="K5438" s="139" t="str">
        <f>1-EXP(-J5438)</f>
      </c>
      <c r="L5438" s="140" t="str">
        <f>IF(G5438=30,1,M5437)</f>
      </c>
      <c r="M5438" s="141" t="str">
        <f>L5438*(1-K5438)</f>
      </c>
    </row>
    <row r="5439">
      <c r="A5439" t="s">
        <v>148</v>
      </c>
      <c r="B5439" t="s">
        <v>159</v>
      </c>
      <c r="C5439" s="4" t="s">
        <v>160</v>
      </c>
      <c r="D5439" t="s">
        <v>161</v>
      </c>
      <c r="E5439" t="s">
        <v>451</v>
      </c>
      <c r="F5439" s="134" t="n">
        <v>2030</v>
      </c>
      <c r="G5439" s="135" t="n">
        <v>67</v>
      </c>
      <c r="H5439" s="136" t="n">
        <v>25426.696949647</v>
      </c>
      <c r="I5439" s="137" t="n">
        <v>2208054.95080402</v>
      </c>
      <c r="J5439" s="138" t="str">
        <f>IF(I5439&gt;0,H5439/I5439,0)</f>
      </c>
      <c r="K5439" s="139" t="str">
        <f>1-EXP(-J5439)</f>
      </c>
      <c r="L5439" s="140" t="str">
        <f>IF(G5439=30,1,M5438)</f>
      </c>
      <c r="M5439" s="141" t="str">
        <f>L5439*(1-K5439)</f>
      </c>
    </row>
    <row r="5440">
      <c r="A5440" t="s">
        <v>148</v>
      </c>
      <c r="B5440" t="s">
        <v>159</v>
      </c>
      <c r="C5440" s="4" t="s">
        <v>160</v>
      </c>
      <c r="D5440" t="s">
        <v>161</v>
      </c>
      <c r="E5440" t="s">
        <v>451</v>
      </c>
      <c r="F5440" s="134" t="n">
        <v>2030</v>
      </c>
      <c r="G5440" s="135" t="n">
        <v>68</v>
      </c>
      <c r="H5440" s="136" t="n">
        <v>26084.4567316895</v>
      </c>
      <c r="I5440" s="137" t="n">
        <v>2056970.82121799</v>
      </c>
      <c r="J5440" s="138" t="str">
        <f>IF(I5440&gt;0,H5440/I5440,0)</f>
      </c>
      <c r="K5440" s="139" t="str">
        <f>1-EXP(-J5440)</f>
      </c>
      <c r="L5440" s="140" t="str">
        <f>IF(G5440=30,1,M5439)</f>
      </c>
      <c r="M5440" s="141" t="str">
        <f>L5440*(1-K5440)</f>
      </c>
    </row>
    <row r="5441">
      <c r="A5441" t="s">
        <v>148</v>
      </c>
      <c r="B5441" t="s">
        <v>159</v>
      </c>
      <c r="C5441" s="4" t="s">
        <v>160</v>
      </c>
      <c r="D5441" t="s">
        <v>161</v>
      </c>
      <c r="E5441" t="s">
        <v>451</v>
      </c>
      <c r="F5441" s="134" t="n">
        <v>2030</v>
      </c>
      <c r="G5441" s="135" t="n">
        <v>69</v>
      </c>
      <c r="H5441" s="136" t="n">
        <v>26877.1214332713</v>
      </c>
      <c r="I5441" s="137" t="n">
        <v>1930336.34746422</v>
      </c>
      <c r="J5441" s="138" t="str">
        <f>IF(I5441&gt;0,H5441/I5441,0)</f>
      </c>
      <c r="K5441" s="139" t="str">
        <f>1-EXP(-J5441)</f>
      </c>
      <c r="L5441" s="140" t="str">
        <f>IF(G5441=30,1,M5440)</f>
      </c>
      <c r="M5441" s="141" t="str">
        <f>L5441*(1-K5441)</f>
      </c>
    </row>
    <row r="5442">
      <c r="A5442" t="s">
        <v>148</v>
      </c>
      <c r="B5442" t="s">
        <v>159</v>
      </c>
      <c r="C5442" s="4" t="s">
        <v>160</v>
      </c>
      <c r="D5442" t="s">
        <v>161</v>
      </c>
      <c r="E5442" t="s">
        <v>451</v>
      </c>
      <c r="F5442" s="134" t="n">
        <v>2031</v>
      </c>
      <c r="G5442" s="135" t="n">
        <v>30</v>
      </c>
      <c r="H5442" s="136" t="n">
        <v>956.492440012272</v>
      </c>
      <c r="I5442" s="137" t="n">
        <v>4340992.49979521</v>
      </c>
      <c r="J5442" s="138" t="str">
        <f>IF(I5442&gt;0,H5442/I5442,0)</f>
      </c>
      <c r="K5442" s="139" t="str">
        <f>1-EXP(-J5442)</f>
      </c>
      <c r="L5442" s="140" t="str">
        <f>IF(G5442=30,1,M5441)</f>
      </c>
      <c r="M5442" s="141" t="str">
        <f>L5442*(1-K5442)</f>
      </c>
    </row>
    <row r="5443">
      <c r="A5443" t="s">
        <v>148</v>
      </c>
      <c r="B5443" t="s">
        <v>159</v>
      </c>
      <c r="C5443" s="4" t="s">
        <v>160</v>
      </c>
      <c r="D5443" t="s">
        <v>161</v>
      </c>
      <c r="E5443" t="s">
        <v>451</v>
      </c>
      <c r="F5443" s="134" t="n">
        <v>2031</v>
      </c>
      <c r="G5443" s="135" t="n">
        <v>31</v>
      </c>
      <c r="H5443" s="136" t="n">
        <v>1088.92697628687</v>
      </c>
      <c r="I5443" s="137" t="n">
        <v>4321266.37877029</v>
      </c>
      <c r="J5443" s="138" t="str">
        <f>IF(I5443&gt;0,H5443/I5443,0)</f>
      </c>
      <c r="K5443" s="139" t="str">
        <f>1-EXP(-J5443)</f>
      </c>
      <c r="L5443" s="140" t="str">
        <f>IF(G5443=30,1,M5442)</f>
      </c>
      <c r="M5443" s="141" t="str">
        <f>L5443*(1-K5443)</f>
      </c>
    </row>
    <row r="5444">
      <c r="A5444" t="s">
        <v>148</v>
      </c>
      <c r="B5444" t="s">
        <v>159</v>
      </c>
      <c r="C5444" s="4" t="s">
        <v>160</v>
      </c>
      <c r="D5444" t="s">
        <v>161</v>
      </c>
      <c r="E5444" t="s">
        <v>451</v>
      </c>
      <c r="F5444" s="134" t="n">
        <v>2031</v>
      </c>
      <c r="G5444" s="135" t="n">
        <v>32</v>
      </c>
      <c r="H5444" s="136" t="n">
        <v>1150.46111414067</v>
      </c>
      <c r="I5444" s="137" t="n">
        <v>4341813.63689133</v>
      </c>
      <c r="J5444" s="138" t="str">
        <f>IF(I5444&gt;0,H5444/I5444,0)</f>
      </c>
      <c r="K5444" s="139" t="str">
        <f>1-EXP(-J5444)</f>
      </c>
      <c r="L5444" s="140" t="str">
        <f>IF(G5444=30,1,M5443)</f>
      </c>
      <c r="M5444" s="141" t="str">
        <f>L5444*(1-K5444)</f>
      </c>
    </row>
    <row r="5445">
      <c r="A5445" t="s">
        <v>148</v>
      </c>
      <c r="B5445" t="s">
        <v>159</v>
      </c>
      <c r="C5445" s="4" t="s">
        <v>160</v>
      </c>
      <c r="D5445" t="s">
        <v>161</v>
      </c>
      <c r="E5445" t="s">
        <v>451</v>
      </c>
      <c r="F5445" s="134" t="n">
        <v>2031</v>
      </c>
      <c r="G5445" s="135" t="n">
        <v>33</v>
      </c>
      <c r="H5445" s="136" t="n">
        <v>1234.92476218069</v>
      </c>
      <c r="I5445" s="137" t="n">
        <v>4401755.63237827</v>
      </c>
      <c r="J5445" s="138" t="str">
        <f>IF(I5445&gt;0,H5445/I5445,0)</f>
      </c>
      <c r="K5445" s="139" t="str">
        <f>1-EXP(-J5445)</f>
      </c>
      <c r="L5445" s="140" t="str">
        <f>IF(G5445=30,1,M5444)</f>
      </c>
      <c r="M5445" s="141" t="str">
        <f>L5445*(1-K5445)</f>
      </c>
    </row>
    <row r="5446">
      <c r="A5446" t="s">
        <v>148</v>
      </c>
      <c r="B5446" t="s">
        <v>159</v>
      </c>
      <c r="C5446" s="4" t="s">
        <v>160</v>
      </c>
      <c r="D5446" t="s">
        <v>161</v>
      </c>
      <c r="E5446" t="s">
        <v>451</v>
      </c>
      <c r="F5446" s="134" t="n">
        <v>2031</v>
      </c>
      <c r="G5446" s="135" t="n">
        <v>34</v>
      </c>
      <c r="H5446" s="136" t="n">
        <v>1560.63140547304</v>
      </c>
      <c r="I5446" s="137" t="n">
        <v>4541998.66851608</v>
      </c>
      <c r="J5446" s="138" t="str">
        <f>IF(I5446&gt;0,H5446/I5446,0)</f>
      </c>
      <c r="K5446" s="139" t="str">
        <f>1-EXP(-J5446)</f>
      </c>
      <c r="L5446" s="140" t="str">
        <f>IF(G5446=30,1,M5445)</f>
      </c>
      <c r="M5446" s="141" t="str">
        <f>L5446*(1-K5446)</f>
      </c>
    </row>
    <row r="5447">
      <c r="A5447" t="s">
        <v>148</v>
      </c>
      <c r="B5447" t="s">
        <v>159</v>
      </c>
      <c r="C5447" s="4" t="s">
        <v>160</v>
      </c>
      <c r="D5447" t="s">
        <v>161</v>
      </c>
      <c r="E5447" t="s">
        <v>451</v>
      </c>
      <c r="F5447" s="134" t="n">
        <v>2031</v>
      </c>
      <c r="G5447" s="135" t="n">
        <v>35</v>
      </c>
      <c r="H5447" s="136" t="n">
        <v>2092.98853241814</v>
      </c>
      <c r="I5447" s="137" t="n">
        <v>4498887.65002716</v>
      </c>
      <c r="J5447" s="138" t="str">
        <f>IF(I5447&gt;0,H5447/I5447,0)</f>
      </c>
      <c r="K5447" s="139" t="str">
        <f>1-EXP(-J5447)</f>
      </c>
      <c r="L5447" s="140" t="str">
        <f>IF(G5447=30,1,M5446)</f>
      </c>
      <c r="M5447" s="141" t="str">
        <f>L5447*(1-K5447)</f>
      </c>
    </row>
    <row r="5448">
      <c r="A5448" t="s">
        <v>148</v>
      </c>
      <c r="B5448" t="s">
        <v>159</v>
      </c>
      <c r="C5448" s="4" t="s">
        <v>160</v>
      </c>
      <c r="D5448" t="s">
        <v>161</v>
      </c>
      <c r="E5448" t="s">
        <v>451</v>
      </c>
      <c r="F5448" s="134" t="n">
        <v>2031</v>
      </c>
      <c r="G5448" s="135" t="n">
        <v>36</v>
      </c>
      <c r="H5448" s="136" t="n">
        <v>2201.13518933954</v>
      </c>
      <c r="I5448" s="137" t="n">
        <v>4425076.52915399</v>
      </c>
      <c r="J5448" s="138" t="str">
        <f>IF(I5448&gt;0,H5448/I5448,0)</f>
      </c>
      <c r="K5448" s="139" t="str">
        <f>1-EXP(-J5448)</f>
      </c>
      <c r="L5448" s="140" t="str">
        <f>IF(G5448=30,1,M5447)</f>
      </c>
      <c r="M5448" s="141" t="str">
        <f>L5448*(1-K5448)</f>
      </c>
    </row>
    <row r="5449">
      <c r="A5449" t="s">
        <v>148</v>
      </c>
      <c r="B5449" t="s">
        <v>159</v>
      </c>
      <c r="C5449" s="4" t="s">
        <v>160</v>
      </c>
      <c r="D5449" t="s">
        <v>161</v>
      </c>
      <c r="E5449" t="s">
        <v>451</v>
      </c>
      <c r="F5449" s="134" t="n">
        <v>2031</v>
      </c>
      <c r="G5449" s="135" t="n">
        <v>37</v>
      </c>
      <c r="H5449" s="136" t="n">
        <v>2329.45039271479</v>
      </c>
      <c r="I5449" s="137" t="n">
        <v>4367416.47195103</v>
      </c>
      <c r="J5449" s="138" t="str">
        <f>IF(I5449&gt;0,H5449/I5449,0)</f>
      </c>
      <c r="K5449" s="139" t="str">
        <f>1-EXP(-J5449)</f>
      </c>
      <c r="L5449" s="140" t="str">
        <f>IF(G5449=30,1,M5448)</f>
      </c>
      <c r="M5449" s="141" t="str">
        <f>L5449*(1-K5449)</f>
      </c>
    </row>
    <row r="5450">
      <c r="A5450" t="s">
        <v>148</v>
      </c>
      <c r="B5450" t="s">
        <v>159</v>
      </c>
      <c r="C5450" s="4" t="s">
        <v>160</v>
      </c>
      <c r="D5450" t="s">
        <v>161</v>
      </c>
      <c r="E5450" t="s">
        <v>451</v>
      </c>
      <c r="F5450" s="134" t="n">
        <v>2031</v>
      </c>
      <c r="G5450" s="135" t="n">
        <v>38</v>
      </c>
      <c r="H5450" s="136" t="n">
        <v>2471.96137203849</v>
      </c>
      <c r="I5450" s="137" t="n">
        <v>4313287.58110242</v>
      </c>
      <c r="J5450" s="138" t="str">
        <f>IF(I5450&gt;0,H5450/I5450,0)</f>
      </c>
      <c r="K5450" s="139" t="str">
        <f>1-EXP(-J5450)</f>
      </c>
      <c r="L5450" s="140" t="str">
        <f>IF(G5450=30,1,M5449)</f>
      </c>
      <c r="M5450" s="141" t="str">
        <f>L5450*(1-K5450)</f>
      </c>
    </row>
    <row r="5451">
      <c r="A5451" t="s">
        <v>148</v>
      </c>
      <c r="B5451" t="s">
        <v>159</v>
      </c>
      <c r="C5451" s="4" t="s">
        <v>160</v>
      </c>
      <c r="D5451" t="s">
        <v>161</v>
      </c>
      <c r="E5451" t="s">
        <v>451</v>
      </c>
      <c r="F5451" s="134" t="n">
        <v>2031</v>
      </c>
      <c r="G5451" s="135" t="n">
        <v>39</v>
      </c>
      <c r="H5451" s="136" t="n">
        <v>2681.37123093322</v>
      </c>
      <c r="I5451" s="137" t="n">
        <v>4350303.59042039</v>
      </c>
      <c r="J5451" s="138" t="str">
        <f>IF(I5451&gt;0,H5451/I5451,0)</f>
      </c>
      <c r="K5451" s="139" t="str">
        <f>1-EXP(-J5451)</f>
      </c>
      <c r="L5451" s="140" t="str">
        <f>IF(G5451=30,1,M5450)</f>
      </c>
      <c r="M5451" s="141" t="str">
        <f>L5451*(1-K5451)</f>
      </c>
    </row>
    <row r="5452">
      <c r="A5452" t="s">
        <v>148</v>
      </c>
      <c r="B5452" t="s">
        <v>159</v>
      </c>
      <c r="C5452" s="4" t="s">
        <v>160</v>
      </c>
      <c r="D5452" t="s">
        <v>161</v>
      </c>
      <c r="E5452" t="s">
        <v>451</v>
      </c>
      <c r="F5452" s="134" t="n">
        <v>2031</v>
      </c>
      <c r="G5452" s="135" t="n">
        <v>40</v>
      </c>
      <c r="H5452" s="136" t="n">
        <v>3619.56715777512</v>
      </c>
      <c r="I5452" s="137" t="n">
        <v>4367559.70331372</v>
      </c>
      <c r="J5452" s="138" t="str">
        <f>IF(I5452&gt;0,H5452/I5452,0)</f>
      </c>
      <c r="K5452" s="139" t="str">
        <f>1-EXP(-J5452)</f>
      </c>
      <c r="L5452" s="140" t="str">
        <f>IF(G5452=30,1,M5451)</f>
      </c>
      <c r="M5452" s="141" t="str">
        <f>L5452*(1-K5452)</f>
      </c>
    </row>
    <row r="5453">
      <c r="A5453" t="s">
        <v>148</v>
      </c>
      <c r="B5453" t="s">
        <v>159</v>
      </c>
      <c r="C5453" s="4" t="s">
        <v>160</v>
      </c>
      <c r="D5453" t="s">
        <v>161</v>
      </c>
      <c r="E5453" t="s">
        <v>451</v>
      </c>
      <c r="F5453" s="134" t="n">
        <v>2031</v>
      </c>
      <c r="G5453" s="135" t="n">
        <v>41</v>
      </c>
      <c r="H5453" s="136" t="n">
        <v>5479.80613540118</v>
      </c>
      <c r="I5453" s="137" t="n">
        <v>6429623.39125172</v>
      </c>
      <c r="J5453" s="138" t="str">
        <f>IF(I5453&gt;0,H5453/I5453,0)</f>
      </c>
      <c r="K5453" s="139" t="str">
        <f>1-EXP(-J5453)</f>
      </c>
      <c r="L5453" s="140" t="str">
        <f>IF(G5453=30,1,M5452)</f>
      </c>
      <c r="M5453" s="141" t="str">
        <f>L5453*(1-K5453)</f>
      </c>
    </row>
    <row r="5454">
      <c r="A5454" t="s">
        <v>148</v>
      </c>
      <c r="B5454" t="s">
        <v>159</v>
      </c>
      <c r="C5454" s="4" t="s">
        <v>160</v>
      </c>
      <c r="D5454" t="s">
        <v>161</v>
      </c>
      <c r="E5454" t="s">
        <v>451</v>
      </c>
      <c r="F5454" s="134" t="n">
        <v>2031</v>
      </c>
      <c r="G5454" s="135" t="n">
        <v>42</v>
      </c>
      <c r="H5454" s="136" t="n">
        <v>4199.05247781191</v>
      </c>
      <c r="I5454" s="137" t="n">
        <v>4323668.07720445</v>
      </c>
      <c r="J5454" s="138" t="str">
        <f>IF(I5454&gt;0,H5454/I5454,0)</f>
      </c>
      <c r="K5454" s="139" t="str">
        <f>1-EXP(-J5454)</f>
      </c>
      <c r="L5454" s="140" t="str">
        <f>IF(G5454=30,1,M5453)</f>
      </c>
      <c r="M5454" s="141" t="str">
        <f>L5454*(1-K5454)</f>
      </c>
    </row>
    <row r="5455">
      <c r="A5455" t="s">
        <v>148</v>
      </c>
      <c r="B5455" t="s">
        <v>159</v>
      </c>
      <c r="C5455" s="4" t="s">
        <v>160</v>
      </c>
      <c r="D5455" t="s">
        <v>161</v>
      </c>
      <c r="E5455" t="s">
        <v>451</v>
      </c>
      <c r="F5455" s="134" t="n">
        <v>2031</v>
      </c>
      <c r="G5455" s="135" t="n">
        <v>43</v>
      </c>
      <c r="H5455" s="136" t="n">
        <v>4549.01405284169</v>
      </c>
      <c r="I5455" s="137" t="n">
        <v>4305940.06571272</v>
      </c>
      <c r="J5455" s="138" t="str">
        <f>IF(I5455&gt;0,H5455/I5455,0)</f>
      </c>
      <c r="K5455" s="139" t="str">
        <f>1-EXP(-J5455)</f>
      </c>
      <c r="L5455" s="140" t="str">
        <f>IF(G5455=30,1,M5454)</f>
      </c>
      <c r="M5455" s="141" t="str">
        <f>L5455*(1-K5455)</f>
      </c>
    </row>
    <row r="5456">
      <c r="A5456" t="s">
        <v>148</v>
      </c>
      <c r="B5456" t="s">
        <v>159</v>
      </c>
      <c r="C5456" s="4" t="s">
        <v>160</v>
      </c>
      <c r="D5456" t="s">
        <v>161</v>
      </c>
      <c r="E5456" t="s">
        <v>451</v>
      </c>
      <c r="F5456" s="134" t="n">
        <v>2031</v>
      </c>
      <c r="G5456" s="135" t="n">
        <v>44</v>
      </c>
      <c r="H5456" s="136" t="n">
        <v>4811.19630036116</v>
      </c>
      <c r="I5456" s="137" t="n">
        <v>4172894.58520411</v>
      </c>
      <c r="J5456" s="138" t="str">
        <f>IF(I5456&gt;0,H5456/I5456,0)</f>
      </c>
      <c r="K5456" s="139" t="str">
        <f>1-EXP(-J5456)</f>
      </c>
      <c r="L5456" s="140" t="str">
        <f>IF(G5456=30,1,M5455)</f>
      </c>
      <c r="M5456" s="141" t="str">
        <f>L5456*(1-K5456)</f>
      </c>
    </row>
    <row r="5457">
      <c r="A5457" t="s">
        <v>148</v>
      </c>
      <c r="B5457" t="s">
        <v>159</v>
      </c>
      <c r="C5457" s="4" t="s">
        <v>160</v>
      </c>
      <c r="D5457" t="s">
        <v>161</v>
      </c>
      <c r="E5457" t="s">
        <v>451</v>
      </c>
      <c r="F5457" s="134" t="n">
        <v>2031</v>
      </c>
      <c r="G5457" s="135" t="n">
        <v>45</v>
      </c>
      <c r="H5457" s="136" t="n">
        <v>6164.24746674149</v>
      </c>
      <c r="I5457" s="137" t="n">
        <v>4137087.73459608</v>
      </c>
      <c r="J5457" s="138" t="str">
        <f>IF(I5457&gt;0,H5457/I5457,0)</f>
      </c>
      <c r="K5457" s="139" t="str">
        <f>1-EXP(-J5457)</f>
      </c>
      <c r="L5457" s="140" t="str">
        <f>IF(G5457=30,1,M5456)</f>
      </c>
      <c r="M5457" s="141" t="str">
        <f>L5457*(1-K5457)</f>
      </c>
    </row>
    <row r="5458">
      <c r="A5458" t="s">
        <v>148</v>
      </c>
      <c r="B5458" t="s">
        <v>159</v>
      </c>
      <c r="C5458" s="4" t="s">
        <v>160</v>
      </c>
      <c r="D5458" t="s">
        <v>161</v>
      </c>
      <c r="E5458" t="s">
        <v>451</v>
      </c>
      <c r="F5458" s="134" t="n">
        <v>2031</v>
      </c>
      <c r="G5458" s="135" t="n">
        <v>46</v>
      </c>
      <c r="H5458" s="136" t="n">
        <v>6842.78955750583</v>
      </c>
      <c r="I5458" s="137" t="n">
        <v>4193285.65562575</v>
      </c>
      <c r="J5458" s="138" t="str">
        <f>IF(I5458&gt;0,H5458/I5458,0)</f>
      </c>
      <c r="K5458" s="139" t="str">
        <f>1-EXP(-J5458)</f>
      </c>
      <c r="L5458" s="140" t="str">
        <f>IF(G5458=30,1,M5457)</f>
      </c>
      <c r="M5458" s="141" t="str">
        <f>L5458*(1-K5458)</f>
      </c>
    </row>
    <row r="5459">
      <c r="A5459" t="s">
        <v>148</v>
      </c>
      <c r="B5459" t="s">
        <v>159</v>
      </c>
      <c r="C5459" s="4" t="s">
        <v>160</v>
      </c>
      <c r="D5459" t="s">
        <v>161</v>
      </c>
      <c r="E5459" t="s">
        <v>451</v>
      </c>
      <c r="F5459" s="134" t="n">
        <v>2031</v>
      </c>
      <c r="G5459" s="135" t="n">
        <v>47</v>
      </c>
      <c r="H5459" s="136" t="n">
        <v>7644.63937755086</v>
      </c>
      <c r="I5459" s="137" t="n">
        <v>4275096.73012639</v>
      </c>
      <c r="J5459" s="138" t="str">
        <f>IF(I5459&gt;0,H5459/I5459,0)</f>
      </c>
      <c r="K5459" s="139" t="str">
        <f>1-EXP(-J5459)</f>
      </c>
      <c r="L5459" s="140" t="str">
        <f>IF(G5459=30,1,M5458)</f>
      </c>
      <c r="M5459" s="141" t="str">
        <f>L5459*(1-K5459)</f>
      </c>
    </row>
    <row r="5460">
      <c r="A5460" t="s">
        <v>148</v>
      </c>
      <c r="B5460" t="s">
        <v>159</v>
      </c>
      <c r="C5460" s="4" t="s">
        <v>160</v>
      </c>
      <c r="D5460" t="s">
        <v>161</v>
      </c>
      <c r="E5460" t="s">
        <v>451</v>
      </c>
      <c r="F5460" s="134" t="n">
        <v>2031</v>
      </c>
      <c r="G5460" s="135" t="n">
        <v>48</v>
      </c>
      <c r="H5460" s="136" t="n">
        <v>8323.10961239515</v>
      </c>
      <c r="I5460" s="137" t="n">
        <v>4248279.67240528</v>
      </c>
      <c r="J5460" s="138" t="str">
        <f>IF(I5460&gt;0,H5460/I5460,0)</f>
      </c>
      <c r="K5460" s="139" t="str">
        <f>1-EXP(-J5460)</f>
      </c>
      <c r="L5460" s="140" t="str">
        <f>IF(G5460=30,1,M5459)</f>
      </c>
      <c r="M5460" s="141" t="str">
        <f>L5460*(1-K5460)</f>
      </c>
    </row>
    <row r="5461">
      <c r="A5461" t="s">
        <v>148</v>
      </c>
      <c r="B5461" t="s">
        <v>159</v>
      </c>
      <c r="C5461" s="4" t="s">
        <v>160</v>
      </c>
      <c r="D5461" t="s">
        <v>161</v>
      </c>
      <c r="E5461" t="s">
        <v>451</v>
      </c>
      <c r="F5461" s="134" t="n">
        <v>2031</v>
      </c>
      <c r="G5461" s="135" t="n">
        <v>49</v>
      </c>
      <c r="H5461" s="136" t="n">
        <v>8822.63477218774</v>
      </c>
      <c r="I5461" s="137" t="n">
        <v>4109550.70005945</v>
      </c>
      <c r="J5461" s="138" t="str">
        <f>IF(I5461&gt;0,H5461/I5461,0)</f>
      </c>
      <c r="K5461" s="139" t="str">
        <f>1-EXP(-J5461)</f>
      </c>
      <c r="L5461" s="140" t="str">
        <f>IF(G5461=30,1,M5460)</f>
      </c>
      <c r="M5461" s="141" t="str">
        <f>L5461*(1-K5461)</f>
      </c>
    </row>
    <row r="5462">
      <c r="A5462" t="s">
        <v>148</v>
      </c>
      <c r="B5462" t="s">
        <v>159</v>
      </c>
      <c r="C5462" s="4" t="s">
        <v>160</v>
      </c>
      <c r="D5462" t="s">
        <v>161</v>
      </c>
      <c r="E5462" t="s">
        <v>451</v>
      </c>
      <c r="F5462" s="134" t="n">
        <v>2031</v>
      </c>
      <c r="G5462" s="135" t="n">
        <v>50</v>
      </c>
      <c r="H5462" s="136" t="n">
        <v>10066.8728941664</v>
      </c>
      <c r="I5462" s="137" t="n">
        <v>4032597.64433459</v>
      </c>
      <c r="J5462" s="138" t="str">
        <f>IF(I5462&gt;0,H5462/I5462,0)</f>
      </c>
      <c r="K5462" s="139" t="str">
        <f>1-EXP(-J5462)</f>
      </c>
      <c r="L5462" s="140" t="str">
        <f>IF(G5462=30,1,M5461)</f>
      </c>
      <c r="M5462" s="141" t="str">
        <f>L5462*(1-K5462)</f>
      </c>
    </row>
    <row r="5463">
      <c r="A5463" t="s">
        <v>148</v>
      </c>
      <c r="B5463" t="s">
        <v>159</v>
      </c>
      <c r="C5463" s="4" t="s">
        <v>160</v>
      </c>
      <c r="D5463" t="s">
        <v>161</v>
      </c>
      <c r="E5463" t="s">
        <v>451</v>
      </c>
      <c r="F5463" s="134" t="n">
        <v>2031</v>
      </c>
      <c r="G5463" s="135" t="n">
        <v>51</v>
      </c>
      <c r="H5463" s="136" t="n">
        <v>10831.1350827292</v>
      </c>
      <c r="I5463" s="137" t="n">
        <v>3970279.76221551</v>
      </c>
      <c r="J5463" s="138" t="str">
        <f>IF(I5463&gt;0,H5463/I5463,0)</f>
      </c>
      <c r="K5463" s="139" t="str">
        <f>1-EXP(-J5463)</f>
      </c>
      <c r="L5463" s="140" t="str">
        <f>IF(G5463=30,1,M5462)</f>
      </c>
      <c r="M5463" s="141" t="str">
        <f>L5463*(1-K5463)</f>
      </c>
    </row>
    <row r="5464">
      <c r="A5464" t="s">
        <v>148</v>
      </c>
      <c r="B5464" t="s">
        <v>159</v>
      </c>
      <c r="C5464" s="4" t="s">
        <v>160</v>
      </c>
      <c r="D5464" t="s">
        <v>161</v>
      </c>
      <c r="E5464" t="s">
        <v>451</v>
      </c>
      <c r="F5464" s="134" t="n">
        <v>2031</v>
      </c>
      <c r="G5464" s="135" t="n">
        <v>52</v>
      </c>
      <c r="H5464" s="136" t="n">
        <v>11631.4611584769</v>
      </c>
      <c r="I5464" s="137" t="n">
        <v>3903115.93850656</v>
      </c>
      <c r="J5464" s="138" t="str">
        <f>IF(I5464&gt;0,H5464/I5464,0)</f>
      </c>
      <c r="K5464" s="139" t="str">
        <f>1-EXP(-J5464)</f>
      </c>
      <c r="L5464" s="140" t="str">
        <f>IF(G5464=30,1,M5463)</f>
      </c>
      <c r="M5464" s="141" t="str">
        <f>L5464*(1-K5464)</f>
      </c>
    </row>
    <row r="5465">
      <c r="A5465" t="s">
        <v>148</v>
      </c>
      <c r="B5465" t="s">
        <v>159</v>
      </c>
      <c r="C5465" s="4" t="s">
        <v>160</v>
      </c>
      <c r="D5465" t="s">
        <v>161</v>
      </c>
      <c r="E5465" t="s">
        <v>451</v>
      </c>
      <c r="F5465" s="134" t="n">
        <v>2031</v>
      </c>
      <c r="G5465" s="135" t="n">
        <v>53</v>
      </c>
      <c r="H5465" s="136" t="n">
        <v>12421.4523851187</v>
      </c>
      <c r="I5465" s="137" t="n">
        <v>3816508.37760772</v>
      </c>
      <c r="J5465" s="138" t="str">
        <f>IF(I5465&gt;0,H5465/I5465,0)</f>
      </c>
      <c r="K5465" s="139" t="str">
        <f>1-EXP(-J5465)</f>
      </c>
      <c r="L5465" s="140" t="str">
        <f>IF(G5465=30,1,M5464)</f>
      </c>
      <c r="M5465" s="141" t="str">
        <f>L5465*(1-K5465)</f>
      </c>
    </row>
    <row r="5466">
      <c r="A5466" t="s">
        <v>148</v>
      </c>
      <c r="B5466" t="s">
        <v>159</v>
      </c>
      <c r="C5466" s="4" t="s">
        <v>160</v>
      </c>
      <c r="D5466" t="s">
        <v>161</v>
      </c>
      <c r="E5466" t="s">
        <v>451</v>
      </c>
      <c r="F5466" s="134" t="n">
        <v>2031</v>
      </c>
      <c r="G5466" s="135" t="n">
        <v>54</v>
      </c>
      <c r="H5466" s="136" t="n">
        <v>13331.7128820936</v>
      </c>
      <c r="I5466" s="137" t="n">
        <v>3746510.72510231</v>
      </c>
      <c r="J5466" s="138" t="str">
        <f>IF(I5466&gt;0,H5466/I5466,0)</f>
      </c>
      <c r="K5466" s="139" t="str">
        <f>1-EXP(-J5466)</f>
      </c>
      <c r="L5466" s="140" t="str">
        <f>IF(G5466=30,1,M5465)</f>
      </c>
      <c r="M5466" s="141" t="str">
        <f>L5466*(1-K5466)</f>
      </c>
    </row>
    <row r="5467">
      <c r="A5467" t="s">
        <v>148</v>
      </c>
      <c r="B5467" t="s">
        <v>159</v>
      </c>
      <c r="C5467" s="4" t="s">
        <v>160</v>
      </c>
      <c r="D5467" t="s">
        <v>161</v>
      </c>
      <c r="E5467" t="s">
        <v>451</v>
      </c>
      <c r="F5467" s="134" t="n">
        <v>2031</v>
      </c>
      <c r="G5467" s="135" t="n">
        <v>55</v>
      </c>
      <c r="H5467" s="136" t="n">
        <v>14356.2930393409</v>
      </c>
      <c r="I5467" s="137" t="n">
        <v>3664598.3578981</v>
      </c>
      <c r="J5467" s="138" t="str">
        <f>IF(I5467&gt;0,H5467/I5467,0)</f>
      </c>
      <c r="K5467" s="139" t="str">
        <f>1-EXP(-J5467)</f>
      </c>
      <c r="L5467" s="140" t="str">
        <f>IF(G5467=30,1,M5466)</f>
      </c>
      <c r="M5467" s="141" t="str">
        <f>L5467*(1-K5467)</f>
      </c>
    </row>
    <row r="5468">
      <c r="A5468" t="s">
        <v>148</v>
      </c>
      <c r="B5468" t="s">
        <v>159</v>
      </c>
      <c r="C5468" s="4" t="s">
        <v>160</v>
      </c>
      <c r="D5468" t="s">
        <v>161</v>
      </c>
      <c r="E5468" t="s">
        <v>451</v>
      </c>
      <c r="F5468" s="134" t="n">
        <v>2031</v>
      </c>
      <c r="G5468" s="135" t="n">
        <v>56</v>
      </c>
      <c r="H5468" s="136" t="n">
        <v>15317.9064290448</v>
      </c>
      <c r="I5468" s="137" t="n">
        <v>3581271.95140771</v>
      </c>
      <c r="J5468" s="138" t="str">
        <f>IF(I5468&gt;0,H5468/I5468,0)</f>
      </c>
      <c r="K5468" s="139" t="str">
        <f>1-EXP(-J5468)</f>
      </c>
      <c r="L5468" s="140" t="str">
        <f>IF(G5468=30,1,M5467)</f>
      </c>
      <c r="M5468" s="141" t="str">
        <f>L5468*(1-K5468)</f>
      </c>
    </row>
    <row r="5469">
      <c r="A5469" t="s">
        <v>148</v>
      </c>
      <c r="B5469" t="s">
        <v>159</v>
      </c>
      <c r="C5469" s="4" t="s">
        <v>160</v>
      </c>
      <c r="D5469" t="s">
        <v>161</v>
      </c>
      <c r="E5469" t="s">
        <v>451</v>
      </c>
      <c r="F5469" s="134" t="n">
        <v>2031</v>
      </c>
      <c r="G5469" s="135" t="n">
        <v>57</v>
      </c>
      <c r="H5469" s="136" t="n">
        <v>16217.5981262228</v>
      </c>
      <c r="I5469" s="137" t="n">
        <v>3471061.63988107</v>
      </c>
      <c r="J5469" s="138" t="str">
        <f>IF(I5469&gt;0,H5469/I5469,0)</f>
      </c>
      <c r="K5469" s="139" t="str">
        <f>1-EXP(-J5469)</f>
      </c>
      <c r="L5469" s="140" t="str">
        <f>IF(G5469=30,1,M5468)</f>
      </c>
      <c r="M5469" s="141" t="str">
        <f>L5469*(1-K5469)</f>
      </c>
    </row>
    <row r="5470">
      <c r="A5470" t="s">
        <v>148</v>
      </c>
      <c r="B5470" t="s">
        <v>159</v>
      </c>
      <c r="C5470" s="4" t="s">
        <v>160</v>
      </c>
      <c r="D5470" t="s">
        <v>161</v>
      </c>
      <c r="E5470" t="s">
        <v>451</v>
      </c>
      <c r="F5470" s="134" t="n">
        <v>2031</v>
      </c>
      <c r="G5470" s="135" t="n">
        <v>58</v>
      </c>
      <c r="H5470" s="136" t="n">
        <v>17459.2093879724</v>
      </c>
      <c r="I5470" s="137" t="n">
        <v>3419386.36883412</v>
      </c>
      <c r="J5470" s="138" t="str">
        <f>IF(I5470&gt;0,H5470/I5470,0)</f>
      </c>
      <c r="K5470" s="139" t="str">
        <f>1-EXP(-J5470)</f>
      </c>
      <c r="L5470" s="140" t="str">
        <f>IF(G5470=30,1,M5469)</f>
      </c>
      <c r="M5470" s="141" t="str">
        <f>L5470*(1-K5470)</f>
      </c>
    </row>
    <row r="5471">
      <c r="A5471" t="s">
        <v>148</v>
      </c>
      <c r="B5471" t="s">
        <v>159</v>
      </c>
      <c r="C5471" s="4" t="s">
        <v>160</v>
      </c>
      <c r="D5471" t="s">
        <v>161</v>
      </c>
      <c r="E5471" t="s">
        <v>451</v>
      </c>
      <c r="F5471" s="134" t="n">
        <v>2031</v>
      </c>
      <c r="G5471" s="135" t="n">
        <v>59</v>
      </c>
      <c r="H5471" s="136" t="n">
        <v>17930.0439446421</v>
      </c>
      <c r="I5471" s="137" t="n">
        <v>3207598.43627214</v>
      </c>
      <c r="J5471" s="138" t="str">
        <f>IF(I5471&gt;0,H5471/I5471,0)</f>
      </c>
      <c r="K5471" s="139" t="str">
        <f>1-EXP(-J5471)</f>
      </c>
      <c r="L5471" s="140" t="str">
        <f>IF(G5471=30,1,M5470)</f>
      </c>
      <c r="M5471" s="141" t="str">
        <f>L5471*(1-K5471)</f>
      </c>
    </row>
    <row r="5472">
      <c r="A5472" t="s">
        <v>148</v>
      </c>
      <c r="B5472" t="s">
        <v>159</v>
      </c>
      <c r="C5472" s="4" t="s">
        <v>160</v>
      </c>
      <c r="D5472" t="s">
        <v>161</v>
      </c>
      <c r="E5472" t="s">
        <v>451</v>
      </c>
      <c r="F5472" s="134" t="n">
        <v>2031</v>
      </c>
      <c r="G5472" s="135" t="n">
        <v>60</v>
      </c>
      <c r="H5472" s="136" t="n">
        <v>19345.2047544247</v>
      </c>
      <c r="I5472" s="137" t="n">
        <v>3114169.62978135</v>
      </c>
      <c r="J5472" s="138" t="str">
        <f>IF(I5472&gt;0,H5472/I5472,0)</f>
      </c>
      <c r="K5472" s="139" t="str">
        <f>1-EXP(-J5472)</f>
      </c>
      <c r="L5472" s="140" t="str">
        <f>IF(G5472=30,1,M5471)</f>
      </c>
      <c r="M5472" s="141" t="str">
        <f>L5472*(1-K5472)</f>
      </c>
    </row>
    <row r="5473">
      <c r="A5473" t="s">
        <v>148</v>
      </c>
      <c r="B5473" t="s">
        <v>159</v>
      </c>
      <c r="C5473" s="4" t="s">
        <v>160</v>
      </c>
      <c r="D5473" t="s">
        <v>161</v>
      </c>
      <c r="E5473" t="s">
        <v>451</v>
      </c>
      <c r="F5473" s="134" t="n">
        <v>2031</v>
      </c>
      <c r="G5473" s="135" t="n">
        <v>61</v>
      </c>
      <c r="H5473" s="136" t="n">
        <v>20551.0540056969</v>
      </c>
      <c r="I5473" s="137" t="n">
        <v>3024117.94658533</v>
      </c>
      <c r="J5473" s="138" t="str">
        <f>IF(I5473&gt;0,H5473/I5473,0)</f>
      </c>
      <c r="K5473" s="139" t="str">
        <f>1-EXP(-J5473)</f>
      </c>
      <c r="L5473" s="140" t="str">
        <f>IF(G5473=30,1,M5472)</f>
      </c>
      <c r="M5473" s="141" t="str">
        <f>L5473*(1-K5473)</f>
      </c>
    </row>
    <row r="5474">
      <c r="A5474" t="s">
        <v>148</v>
      </c>
      <c r="B5474" t="s">
        <v>159</v>
      </c>
      <c r="C5474" s="4" t="s">
        <v>160</v>
      </c>
      <c r="D5474" t="s">
        <v>161</v>
      </c>
      <c r="E5474" t="s">
        <v>451</v>
      </c>
      <c r="F5474" s="134" t="n">
        <v>2031</v>
      </c>
      <c r="G5474" s="135" t="n">
        <v>62</v>
      </c>
      <c r="H5474" s="136" t="n">
        <v>21756.1285296408</v>
      </c>
      <c r="I5474" s="137" t="n">
        <v>2925274.91176722</v>
      </c>
      <c r="J5474" s="138" t="str">
        <f>IF(I5474&gt;0,H5474/I5474,0)</f>
      </c>
      <c r="K5474" s="139" t="str">
        <f>1-EXP(-J5474)</f>
      </c>
      <c r="L5474" s="140" t="str">
        <f>IF(G5474=30,1,M5473)</f>
      </c>
      <c r="M5474" s="141" t="str">
        <f>L5474*(1-K5474)</f>
      </c>
    </row>
    <row r="5475">
      <c r="A5475" t="s">
        <v>148</v>
      </c>
      <c r="B5475" t="s">
        <v>159</v>
      </c>
      <c r="C5475" s="4" t="s">
        <v>160</v>
      </c>
      <c r="D5475" t="s">
        <v>161</v>
      </c>
      <c r="E5475" t="s">
        <v>451</v>
      </c>
      <c r="F5475" s="134" t="n">
        <v>2031</v>
      </c>
      <c r="G5475" s="135" t="n">
        <v>63</v>
      </c>
      <c r="H5475" s="136" t="n">
        <v>22858.7842481738</v>
      </c>
      <c r="I5475" s="137" t="n">
        <v>2807150.62970508</v>
      </c>
      <c r="J5475" s="138" t="str">
        <f>IF(I5475&gt;0,H5475/I5475,0)</f>
      </c>
      <c r="K5475" s="139" t="str">
        <f>1-EXP(-J5475)</f>
      </c>
      <c r="L5475" s="140" t="str">
        <f>IF(G5475=30,1,M5474)</f>
      </c>
      <c r="M5475" s="141" t="str">
        <f>L5475*(1-K5475)</f>
      </c>
    </row>
    <row r="5476">
      <c r="A5476" t="s">
        <v>148</v>
      </c>
      <c r="B5476" t="s">
        <v>159</v>
      </c>
      <c r="C5476" s="4" t="s">
        <v>160</v>
      </c>
      <c r="D5476" t="s">
        <v>161</v>
      </c>
      <c r="E5476" t="s">
        <v>451</v>
      </c>
      <c r="F5476" s="134" t="n">
        <v>2031</v>
      </c>
      <c r="G5476" s="135" t="n">
        <v>64</v>
      </c>
      <c r="H5476" s="136" t="n">
        <v>23741.4504125281</v>
      </c>
      <c r="I5476" s="137" t="n">
        <v>2659009.28271099</v>
      </c>
      <c r="J5476" s="138" t="str">
        <f>IF(I5476&gt;0,H5476/I5476,0)</f>
      </c>
      <c r="K5476" s="139" t="str">
        <f>1-EXP(-J5476)</f>
      </c>
      <c r="L5476" s="140" t="str">
        <f>IF(G5476=30,1,M5475)</f>
      </c>
      <c r="M5476" s="141" t="str">
        <f>L5476*(1-K5476)</f>
      </c>
    </row>
    <row r="5477">
      <c r="A5477" t="s">
        <v>148</v>
      </c>
      <c r="B5477" t="s">
        <v>159</v>
      </c>
      <c r="C5477" s="4" t="s">
        <v>160</v>
      </c>
      <c r="D5477" t="s">
        <v>161</v>
      </c>
      <c r="E5477" t="s">
        <v>451</v>
      </c>
      <c r="F5477" s="134" t="n">
        <v>2031</v>
      </c>
      <c r="G5477" s="135" t="n">
        <v>65</v>
      </c>
      <c r="H5477" s="136" t="n">
        <v>24149.7379345436</v>
      </c>
      <c r="I5477" s="137" t="n">
        <v>2545742.97577321</v>
      </c>
      <c r="J5477" s="138" t="str">
        <f>IF(I5477&gt;0,H5477/I5477,0)</f>
      </c>
      <c r="K5477" s="139" t="str">
        <f>1-EXP(-J5477)</f>
      </c>
      <c r="L5477" s="140" t="str">
        <f>IF(G5477=30,1,M5476)</f>
      </c>
      <c r="M5477" s="141" t="str">
        <f>L5477*(1-K5477)</f>
      </c>
    </row>
    <row r="5478">
      <c r="A5478" t="s">
        <v>148</v>
      </c>
      <c r="B5478" t="s">
        <v>159</v>
      </c>
      <c r="C5478" s="4" t="s">
        <v>160</v>
      </c>
      <c r="D5478" t="s">
        <v>161</v>
      </c>
      <c r="E5478" t="s">
        <v>451</v>
      </c>
      <c r="F5478" s="134" t="n">
        <v>2031</v>
      </c>
      <c r="G5478" s="135" t="n">
        <v>66</v>
      </c>
      <c r="H5478" s="136" t="n">
        <v>25084.0027446156</v>
      </c>
      <c r="I5478" s="137" t="n">
        <v>2412219.80845504</v>
      </c>
      <c r="J5478" s="138" t="str">
        <f>IF(I5478&gt;0,H5478/I5478,0)</f>
      </c>
      <c r="K5478" s="139" t="str">
        <f>1-EXP(-J5478)</f>
      </c>
      <c r="L5478" s="140" t="str">
        <f>IF(G5478=30,1,M5477)</f>
      </c>
      <c r="M5478" s="141" t="str">
        <f>L5478*(1-K5478)</f>
      </c>
    </row>
    <row r="5479">
      <c r="A5479" t="s">
        <v>148</v>
      </c>
      <c r="B5479" t="s">
        <v>159</v>
      </c>
      <c r="C5479" s="4" t="s">
        <v>160</v>
      </c>
      <c r="D5479" t="s">
        <v>161</v>
      </c>
      <c r="E5479" t="s">
        <v>451</v>
      </c>
      <c r="F5479" s="134" t="n">
        <v>2031</v>
      </c>
      <c r="G5479" s="135" t="n">
        <v>67</v>
      </c>
      <c r="H5479" s="136" t="n">
        <v>25989.515943416</v>
      </c>
      <c r="I5479" s="137" t="n">
        <v>2278713.78167409</v>
      </c>
      <c r="J5479" s="138" t="str">
        <f>IF(I5479&gt;0,H5479/I5479,0)</f>
      </c>
      <c r="K5479" s="139" t="str">
        <f>1-EXP(-J5479)</f>
      </c>
      <c r="L5479" s="140" t="str">
        <f>IF(G5479=30,1,M5478)</f>
      </c>
      <c r="M5479" s="141" t="str">
        <f>L5479*(1-K5479)</f>
      </c>
    </row>
    <row r="5480">
      <c r="A5480" t="s">
        <v>148</v>
      </c>
      <c r="B5480" t="s">
        <v>159</v>
      </c>
      <c r="C5480" s="4" t="s">
        <v>160</v>
      </c>
      <c r="D5480" t="s">
        <v>161</v>
      </c>
      <c r="E5480" t="s">
        <v>451</v>
      </c>
      <c r="F5480" s="134" t="n">
        <v>2031</v>
      </c>
      <c r="G5480" s="135" t="n">
        <v>68</v>
      </c>
      <c r="H5480" s="136" t="n">
        <v>26911.7675517972</v>
      </c>
      <c r="I5480" s="137" t="n">
        <v>2149951.58402257</v>
      </c>
      <c r="J5480" s="138" t="str">
        <f>IF(I5480&gt;0,H5480/I5480,0)</f>
      </c>
      <c r="K5480" s="139" t="str">
        <f>1-EXP(-J5480)</f>
      </c>
      <c r="L5480" s="140" t="str">
        <f>IF(G5480=30,1,M5479)</f>
      </c>
      <c r="M5480" s="141" t="str">
        <f>L5480*(1-K5480)</f>
      </c>
    </row>
    <row r="5481">
      <c r="A5481" t="s">
        <v>148</v>
      </c>
      <c r="B5481" t="s">
        <v>159</v>
      </c>
      <c r="C5481" s="4" t="s">
        <v>160</v>
      </c>
      <c r="D5481" t="s">
        <v>161</v>
      </c>
      <c r="E5481" t="s">
        <v>451</v>
      </c>
      <c r="F5481" s="134" t="n">
        <v>2031</v>
      </c>
      <c r="G5481" s="135" t="n">
        <v>69</v>
      </c>
      <c r="H5481" s="136" t="n">
        <v>27553.5555424312</v>
      </c>
      <c r="I5481" s="137" t="n">
        <v>1997368.74742399</v>
      </c>
      <c r="J5481" s="138" t="str">
        <f>IF(I5481&gt;0,H5481/I5481,0)</f>
      </c>
      <c r="K5481" s="139" t="str">
        <f>1-EXP(-J5481)</f>
      </c>
      <c r="L5481" s="140" t="str">
        <f>IF(G5481=30,1,M5480)</f>
      </c>
      <c r="M5481" s="141" t="str">
        <f>L5481*(1-K5481)</f>
      </c>
    </row>
    <row r="5482">
      <c r="A5482" t="s">
        <v>148</v>
      </c>
      <c r="B5482" t="s">
        <v>159</v>
      </c>
      <c r="C5482" s="4" t="s">
        <v>160</v>
      </c>
      <c r="D5482" t="s">
        <v>161</v>
      </c>
      <c r="E5482" t="s">
        <v>451</v>
      </c>
      <c r="F5482" s="134" t="n">
        <v>2032</v>
      </c>
      <c r="G5482" s="135" t="n">
        <v>30</v>
      </c>
      <c r="H5482" s="136" t="n">
        <v>959.736767125238</v>
      </c>
      <c r="I5482" s="137" t="n">
        <v>4354859.43016095</v>
      </c>
      <c r="J5482" s="138" t="str">
        <f>IF(I5482&gt;0,H5482/I5482,0)</f>
      </c>
      <c r="K5482" s="139" t="str">
        <f>1-EXP(-J5482)</f>
      </c>
      <c r="L5482" s="140" t="str">
        <f>IF(G5482=30,1,M5481)</f>
      </c>
      <c r="M5482" s="141" t="str">
        <f>L5482*(1-K5482)</f>
      </c>
    </row>
    <row r="5483">
      <c r="A5483" t="s">
        <v>148</v>
      </c>
      <c r="B5483" t="s">
        <v>159</v>
      </c>
      <c r="C5483" s="4" t="s">
        <v>160</v>
      </c>
      <c r="D5483" t="s">
        <v>161</v>
      </c>
      <c r="E5483" t="s">
        <v>451</v>
      </c>
      <c r="F5483" s="134" t="n">
        <v>2032</v>
      </c>
      <c r="G5483" s="135" t="n">
        <v>31</v>
      </c>
      <c r="H5483" s="136" t="n">
        <v>1091.94306824598</v>
      </c>
      <c r="I5483" s="137" t="n">
        <v>4335151.64499319</v>
      </c>
      <c r="J5483" s="138" t="str">
        <f>IF(I5483&gt;0,H5483/I5483,0)</f>
      </c>
      <c r="K5483" s="139" t="str">
        <f>1-EXP(-J5483)</f>
      </c>
      <c r="L5483" s="140" t="str">
        <f>IF(G5483=30,1,M5482)</f>
      </c>
      <c r="M5483" s="141" t="str">
        <f>L5483*(1-K5483)</f>
      </c>
    </row>
    <row r="5484">
      <c r="A5484" t="s">
        <v>148</v>
      </c>
      <c r="B5484" t="s">
        <v>159</v>
      </c>
      <c r="C5484" s="4" t="s">
        <v>160</v>
      </c>
      <c r="D5484" t="s">
        <v>161</v>
      </c>
      <c r="E5484" t="s">
        <v>451</v>
      </c>
      <c r="F5484" s="134" t="n">
        <v>2032</v>
      </c>
      <c r="G5484" s="135" t="n">
        <v>32</v>
      </c>
      <c r="H5484" s="136" t="n">
        <v>1142.86346216634</v>
      </c>
      <c r="I5484" s="137" t="n">
        <v>4315589.07847507</v>
      </c>
      <c r="J5484" s="138" t="str">
        <f>IF(I5484&gt;0,H5484/I5484,0)</f>
      </c>
      <c r="K5484" s="139" t="str">
        <f>1-EXP(-J5484)</f>
      </c>
      <c r="L5484" s="140" t="str">
        <f>IF(G5484=30,1,M5483)</f>
      </c>
      <c r="M5484" s="141" t="str">
        <f>L5484*(1-K5484)</f>
      </c>
    </row>
    <row r="5485">
      <c r="A5485" t="s">
        <v>148</v>
      </c>
      <c r="B5485" t="s">
        <v>159</v>
      </c>
      <c r="C5485" s="4" t="s">
        <v>160</v>
      </c>
      <c r="D5485" t="s">
        <v>161</v>
      </c>
      <c r="E5485" t="s">
        <v>451</v>
      </c>
      <c r="F5485" s="134" t="n">
        <v>2032</v>
      </c>
      <c r="G5485" s="135" t="n">
        <v>33</v>
      </c>
      <c r="H5485" s="136" t="n">
        <v>1214.92874909645</v>
      </c>
      <c r="I5485" s="137" t="n">
        <v>4335867.56625042</v>
      </c>
      <c r="J5485" s="138" t="str">
        <f>IF(I5485&gt;0,H5485/I5485,0)</f>
      </c>
      <c r="K5485" s="139" t="str">
        <f>1-EXP(-J5485)</f>
      </c>
      <c r="L5485" s="140" t="str">
        <f>IF(G5485=30,1,M5484)</f>
      </c>
      <c r="M5485" s="141" t="str">
        <f>L5485*(1-K5485)</f>
      </c>
    </row>
    <row r="5486">
      <c r="A5486" t="s">
        <v>148</v>
      </c>
      <c r="B5486" t="s">
        <v>159</v>
      </c>
      <c r="C5486" s="4" t="s">
        <v>160</v>
      </c>
      <c r="D5486" t="s">
        <v>161</v>
      </c>
      <c r="E5486" t="s">
        <v>451</v>
      </c>
      <c r="F5486" s="134" t="n">
        <v>2032</v>
      </c>
      <c r="G5486" s="135" t="n">
        <v>34</v>
      </c>
      <c r="H5486" s="136" t="n">
        <v>1311.75888917338</v>
      </c>
      <c r="I5486" s="137" t="n">
        <v>4395435.14933676</v>
      </c>
      <c r="J5486" s="138" t="str">
        <f>IF(I5486&gt;0,H5486/I5486,0)</f>
      </c>
      <c r="K5486" s="139" t="str">
        <f>1-EXP(-J5486)</f>
      </c>
      <c r="L5486" s="140" t="str">
        <f>IF(G5486=30,1,M5485)</f>
      </c>
      <c r="M5486" s="141" t="str">
        <f>L5486*(1-K5486)</f>
      </c>
    </row>
    <row r="5487">
      <c r="A5487" t="s">
        <v>148</v>
      </c>
      <c r="B5487" t="s">
        <v>159</v>
      </c>
      <c r="C5487" s="4" t="s">
        <v>160</v>
      </c>
      <c r="D5487" t="s">
        <v>161</v>
      </c>
      <c r="E5487" t="s">
        <v>451</v>
      </c>
      <c r="F5487" s="134" t="n">
        <v>2032</v>
      </c>
      <c r="G5487" s="135" t="n">
        <v>35</v>
      </c>
      <c r="H5487" s="136" t="n">
        <v>2102.33706591446</v>
      </c>
      <c r="I5487" s="137" t="n">
        <v>4534891.32857178</v>
      </c>
      <c r="J5487" s="138" t="str">
        <f>IF(I5487&gt;0,H5487/I5487,0)</f>
      </c>
      <c r="K5487" s="139" t="str">
        <f>1-EXP(-J5487)</f>
      </c>
      <c r="L5487" s="140" t="str">
        <f>IF(G5487=30,1,M5486)</f>
      </c>
      <c r="M5487" s="141" t="str">
        <f>L5487*(1-K5487)</f>
      </c>
    </row>
    <row r="5488">
      <c r="A5488" t="s">
        <v>148</v>
      </c>
      <c r="B5488" t="s">
        <v>159</v>
      </c>
      <c r="C5488" s="4" t="s">
        <v>160</v>
      </c>
      <c r="D5488" t="s">
        <v>161</v>
      </c>
      <c r="E5488" t="s">
        <v>451</v>
      </c>
      <c r="F5488" s="134" t="n">
        <v>2032</v>
      </c>
      <c r="G5488" s="135" t="n">
        <v>36</v>
      </c>
      <c r="H5488" s="136" t="n">
        <v>2217.45236737586</v>
      </c>
      <c r="I5488" s="137" t="n">
        <v>4490926.06305474</v>
      </c>
      <c r="J5488" s="138" t="str">
        <f>IF(I5488&gt;0,H5488/I5488,0)</f>
      </c>
      <c r="K5488" s="139" t="str">
        <f>1-EXP(-J5488)</f>
      </c>
      <c r="L5488" s="140" t="str">
        <f>IF(G5488=30,1,M5487)</f>
      </c>
      <c r="M5488" s="141" t="str">
        <f>L5488*(1-K5488)</f>
      </c>
    </row>
    <row r="5489">
      <c r="A5489" t="s">
        <v>148</v>
      </c>
      <c r="B5489" t="s">
        <v>159</v>
      </c>
      <c r="C5489" s="4" t="s">
        <v>160</v>
      </c>
      <c r="D5489" t="s">
        <v>161</v>
      </c>
      <c r="E5489" t="s">
        <v>451</v>
      </c>
      <c r="F5489" s="134" t="n">
        <v>2032</v>
      </c>
      <c r="G5489" s="135" t="n">
        <v>37</v>
      </c>
      <c r="H5489" s="136" t="n">
        <v>2347.25546769199</v>
      </c>
      <c r="I5489" s="137" t="n">
        <v>4417220.86889675</v>
      </c>
      <c r="J5489" s="138" t="str">
        <f>IF(I5489&gt;0,H5489/I5489,0)</f>
      </c>
      <c r="K5489" s="139" t="str">
        <f>1-EXP(-J5489)</f>
      </c>
      <c r="L5489" s="140" t="str">
        <f>IF(G5489=30,1,M5488)</f>
      </c>
      <c r="M5489" s="141" t="str">
        <f>L5489*(1-K5489)</f>
      </c>
    </row>
    <row r="5490">
      <c r="A5490" t="s">
        <v>148</v>
      </c>
      <c r="B5490" t="s">
        <v>159</v>
      </c>
      <c r="C5490" s="4" t="s">
        <v>160</v>
      </c>
      <c r="D5490" t="s">
        <v>161</v>
      </c>
      <c r="E5490" t="s">
        <v>451</v>
      </c>
      <c r="F5490" s="134" t="n">
        <v>2032</v>
      </c>
      <c r="G5490" s="135" t="n">
        <v>38</v>
      </c>
      <c r="H5490" s="136" t="n">
        <v>2488.99086331657</v>
      </c>
      <c r="I5490" s="137" t="n">
        <v>4359118.55860577</v>
      </c>
      <c r="J5490" s="138" t="str">
        <f>IF(I5490&gt;0,H5490/I5490,0)</f>
      </c>
      <c r="K5490" s="139" t="str">
        <f>1-EXP(-J5490)</f>
      </c>
      <c r="L5490" s="140" t="str">
        <f>IF(G5490=30,1,M5489)</f>
      </c>
      <c r="M5490" s="141" t="str">
        <f>L5490*(1-K5490)</f>
      </c>
    </row>
    <row r="5491">
      <c r="A5491" t="s">
        <v>148</v>
      </c>
      <c r="B5491" t="s">
        <v>159</v>
      </c>
      <c r="C5491" s="4" t="s">
        <v>160</v>
      </c>
      <c r="D5491" t="s">
        <v>161</v>
      </c>
      <c r="E5491" t="s">
        <v>451</v>
      </c>
      <c r="F5491" s="134" t="n">
        <v>2032</v>
      </c>
      <c r="G5491" s="135" t="n">
        <v>39</v>
      </c>
      <c r="H5491" s="136" t="n">
        <v>2645.60962906254</v>
      </c>
      <c r="I5491" s="137" t="n">
        <v>4304494.31970016</v>
      </c>
      <c r="J5491" s="138" t="str">
        <f>IF(I5491&gt;0,H5491/I5491,0)</f>
      </c>
      <c r="K5491" s="139" t="str">
        <f>1-EXP(-J5491)</f>
      </c>
      <c r="L5491" s="140" t="str">
        <f>IF(G5491=30,1,M5490)</f>
      </c>
      <c r="M5491" s="141" t="str">
        <f>L5491*(1-K5491)</f>
      </c>
    </row>
    <row r="5492">
      <c r="A5492" t="s">
        <v>148</v>
      </c>
      <c r="B5492" t="s">
        <v>159</v>
      </c>
      <c r="C5492" s="4" t="s">
        <v>160</v>
      </c>
      <c r="D5492" t="s">
        <v>161</v>
      </c>
      <c r="E5492" t="s">
        <v>451</v>
      </c>
      <c r="F5492" s="134" t="n">
        <v>2032</v>
      </c>
      <c r="G5492" s="135" t="n">
        <v>40</v>
      </c>
      <c r="H5492" s="136" t="n">
        <v>3581.65036491484</v>
      </c>
      <c r="I5492" s="137" t="n">
        <v>4340775.54328423</v>
      </c>
      <c r="J5492" s="138" t="str">
        <f>IF(I5492&gt;0,H5492/I5492,0)</f>
      </c>
      <c r="K5492" s="139" t="str">
        <f>1-EXP(-J5492)</f>
      </c>
      <c r="L5492" s="140" t="str">
        <f>IF(G5492=30,1,M5491)</f>
      </c>
      <c r="M5492" s="141" t="str">
        <f>L5492*(1-K5492)</f>
      </c>
    </row>
    <row r="5493">
      <c r="A5493" t="s">
        <v>148</v>
      </c>
      <c r="B5493" t="s">
        <v>159</v>
      </c>
      <c r="C5493" s="4" t="s">
        <v>160</v>
      </c>
      <c r="D5493" t="s">
        <v>161</v>
      </c>
      <c r="E5493" t="s">
        <v>451</v>
      </c>
      <c r="F5493" s="134" t="n">
        <v>2032</v>
      </c>
      <c r="G5493" s="135" t="n">
        <v>41</v>
      </c>
      <c r="H5493" s="136" t="n">
        <v>3871.75261998285</v>
      </c>
      <c r="I5493" s="137" t="n">
        <v>4356445.59423157</v>
      </c>
      <c r="J5493" s="138" t="str">
        <f>IF(I5493&gt;0,H5493/I5493,0)</f>
      </c>
      <c r="K5493" s="139" t="str">
        <f>1-EXP(-J5493)</f>
      </c>
      <c r="L5493" s="140" t="str">
        <f>IF(G5493=30,1,M5492)</f>
      </c>
      <c r="M5493" s="141" t="str">
        <f>L5493*(1-K5493)</f>
      </c>
    </row>
    <row r="5494">
      <c r="A5494" t="s">
        <v>148</v>
      </c>
      <c r="B5494" t="s">
        <v>159</v>
      </c>
      <c r="C5494" s="4" t="s">
        <v>160</v>
      </c>
      <c r="D5494" t="s">
        <v>161</v>
      </c>
      <c r="E5494" t="s">
        <v>451</v>
      </c>
      <c r="F5494" s="134" t="n">
        <v>2032</v>
      </c>
      <c r="G5494" s="135" t="n">
        <v>42</v>
      </c>
      <c r="H5494" s="136" t="n">
        <v>5883.18028667242</v>
      </c>
      <c r="I5494" s="137" t="n">
        <v>6413838.96246023</v>
      </c>
      <c r="J5494" s="138" t="str">
        <f>IF(I5494&gt;0,H5494/I5494,0)</f>
      </c>
      <c r="K5494" s="139" t="str">
        <f>1-EXP(-J5494)</f>
      </c>
      <c r="L5494" s="140" t="str">
        <f>IF(G5494=30,1,M5493)</f>
      </c>
      <c r="M5494" s="141" t="str">
        <f>L5494*(1-K5494)</f>
      </c>
    </row>
    <row r="5495">
      <c r="A5495" t="s">
        <v>148</v>
      </c>
      <c r="B5495" t="s">
        <v>159</v>
      </c>
      <c r="C5495" s="4" t="s">
        <v>160</v>
      </c>
      <c r="D5495" t="s">
        <v>161</v>
      </c>
      <c r="E5495" t="s">
        <v>451</v>
      </c>
      <c r="F5495" s="134" t="n">
        <v>2032</v>
      </c>
      <c r="G5495" s="135" t="n">
        <v>43</v>
      </c>
      <c r="H5495" s="136" t="n">
        <v>4534.63577788259</v>
      </c>
      <c r="I5495" s="137" t="n">
        <v>4311694.77755246</v>
      </c>
      <c r="J5495" s="138" t="str">
        <f>IF(I5495&gt;0,H5495/I5495,0)</f>
      </c>
      <c r="K5495" s="139" t="str">
        <f>1-EXP(-J5495)</f>
      </c>
      <c r="L5495" s="140" t="str">
        <f>IF(G5495=30,1,M5494)</f>
      </c>
      <c r="M5495" s="141" t="str">
        <f>L5495*(1-K5495)</f>
      </c>
    </row>
    <row r="5496">
      <c r="A5496" t="s">
        <v>148</v>
      </c>
      <c r="B5496" t="s">
        <v>159</v>
      </c>
      <c r="C5496" s="4" t="s">
        <v>160</v>
      </c>
      <c r="D5496" t="s">
        <v>161</v>
      </c>
      <c r="E5496" t="s">
        <v>451</v>
      </c>
      <c r="F5496" s="134" t="n">
        <v>2032</v>
      </c>
      <c r="G5496" s="135" t="n">
        <v>44</v>
      </c>
      <c r="H5496" s="136" t="n">
        <v>4925.51170395731</v>
      </c>
      <c r="I5496" s="137" t="n">
        <v>4292996.31477932</v>
      </c>
      <c r="J5496" s="138" t="str">
        <f>IF(I5496&gt;0,H5496/I5496,0)</f>
      </c>
      <c r="K5496" s="139" t="str">
        <f>1-EXP(-J5496)</f>
      </c>
      <c r="L5496" s="140" t="str">
        <f>IF(G5496=30,1,M5495)</f>
      </c>
      <c r="M5496" s="141" t="str">
        <f>L5496*(1-K5496)</f>
      </c>
    </row>
    <row r="5497">
      <c r="A5497" t="s">
        <v>148</v>
      </c>
      <c r="B5497" t="s">
        <v>159</v>
      </c>
      <c r="C5497" s="4" t="s">
        <v>160</v>
      </c>
      <c r="D5497" t="s">
        <v>161</v>
      </c>
      <c r="E5497" t="s">
        <v>451</v>
      </c>
      <c r="F5497" s="134" t="n">
        <v>2032</v>
      </c>
      <c r="G5497" s="135" t="n">
        <v>45</v>
      </c>
      <c r="H5497" s="136" t="n">
        <v>6164.04417947203</v>
      </c>
      <c r="I5497" s="137" t="n">
        <v>4159232.10829707</v>
      </c>
      <c r="J5497" s="138" t="str">
        <f>IF(I5497&gt;0,H5497/I5497,0)</f>
      </c>
      <c r="K5497" s="139" t="str">
        <f>1-EXP(-J5497)</f>
      </c>
      <c r="L5497" s="140" t="str">
        <f>IF(G5497=30,1,M5496)</f>
      </c>
      <c r="M5497" s="141" t="str">
        <f>L5497*(1-K5497)</f>
      </c>
    </row>
    <row r="5498">
      <c r="A5498" t="s">
        <v>148</v>
      </c>
      <c r="B5498" t="s">
        <v>159</v>
      </c>
      <c r="C5498" s="4" t="s">
        <v>160</v>
      </c>
      <c r="D5498" t="s">
        <v>161</v>
      </c>
      <c r="E5498" t="s">
        <v>451</v>
      </c>
      <c r="F5498" s="134" t="n">
        <v>2032</v>
      </c>
      <c r="G5498" s="135" t="n">
        <v>46</v>
      </c>
      <c r="H5498" s="136" t="n">
        <v>6663.07516413583</v>
      </c>
      <c r="I5498" s="137" t="n">
        <v>4121290.8586442</v>
      </c>
      <c r="J5498" s="138" t="str">
        <f>IF(I5498&gt;0,H5498/I5498,0)</f>
      </c>
      <c r="K5498" s="139" t="str">
        <f>1-EXP(-J5498)</f>
      </c>
      <c r="L5498" s="140" t="str">
        <f>IF(G5498=30,1,M5497)</f>
      </c>
      <c r="M5498" s="141" t="str">
        <f>L5498*(1-K5498)</f>
      </c>
    </row>
    <row r="5499">
      <c r="A5499" t="s">
        <v>148</v>
      </c>
      <c r="B5499" t="s">
        <v>159</v>
      </c>
      <c r="C5499" s="4" t="s">
        <v>160</v>
      </c>
      <c r="D5499" t="s">
        <v>161</v>
      </c>
      <c r="E5499" t="s">
        <v>451</v>
      </c>
      <c r="F5499" s="134" t="n">
        <v>2032</v>
      </c>
      <c r="G5499" s="135" t="n">
        <v>47</v>
      </c>
      <c r="H5499" s="136" t="n">
        <v>7427.30605174307</v>
      </c>
      <c r="I5499" s="137" t="n">
        <v>4176786.68855562</v>
      </c>
      <c r="J5499" s="138" t="str">
        <f>IF(I5499&gt;0,H5499/I5499,0)</f>
      </c>
      <c r="K5499" s="139" t="str">
        <f>1-EXP(-J5499)</f>
      </c>
      <c r="L5499" s="140" t="str">
        <f>IF(G5499=30,1,M5498)</f>
      </c>
      <c r="M5499" s="141" t="str">
        <f>L5499*(1-K5499)</f>
      </c>
    </row>
    <row r="5500">
      <c r="A5500" t="s">
        <v>148</v>
      </c>
      <c r="B5500" t="s">
        <v>159</v>
      </c>
      <c r="C5500" s="4" t="s">
        <v>160</v>
      </c>
      <c r="D5500" t="s">
        <v>161</v>
      </c>
      <c r="E5500" t="s">
        <v>451</v>
      </c>
      <c r="F5500" s="134" t="n">
        <v>2032</v>
      </c>
      <c r="G5500" s="135" t="n">
        <v>48</v>
      </c>
      <c r="H5500" s="136" t="n">
        <v>8293.87481704377</v>
      </c>
      <c r="I5500" s="137" t="n">
        <v>4256674.52270034</v>
      </c>
      <c r="J5500" s="138" t="str">
        <f>IF(I5500&gt;0,H5500/I5500,0)</f>
      </c>
      <c r="K5500" s="139" t="str">
        <f>1-EXP(-J5500)</f>
      </c>
      <c r="L5500" s="140" t="str">
        <f>IF(G5500=30,1,M5499)</f>
      </c>
      <c r="M5500" s="141" t="str">
        <f>L5500*(1-K5500)</f>
      </c>
    </row>
    <row r="5501">
      <c r="A5501" t="s">
        <v>148</v>
      </c>
      <c r="B5501" t="s">
        <v>159</v>
      </c>
      <c r="C5501" s="4" t="s">
        <v>160</v>
      </c>
      <c r="D5501" t="s">
        <v>161</v>
      </c>
      <c r="E5501" t="s">
        <v>451</v>
      </c>
      <c r="F5501" s="134" t="n">
        <v>2032</v>
      </c>
      <c r="G5501" s="135" t="n">
        <v>49</v>
      </c>
      <c r="H5501" s="136" t="n">
        <v>9022.02447633601</v>
      </c>
      <c r="I5501" s="137" t="n">
        <v>4228226.5835567</v>
      </c>
      <c r="J5501" s="138" t="str">
        <f>IF(I5501&gt;0,H5501/I5501,0)</f>
      </c>
      <c r="K5501" s="139" t="str">
        <f>1-EXP(-J5501)</f>
      </c>
      <c r="L5501" s="140" t="str">
        <f>IF(G5501=30,1,M5500)</f>
      </c>
      <c r="M5501" s="141" t="str">
        <f>L5501*(1-K5501)</f>
      </c>
    </row>
    <row r="5502">
      <c r="A5502" t="s">
        <v>148</v>
      </c>
      <c r="B5502" t="s">
        <v>159</v>
      </c>
      <c r="C5502" s="4" t="s">
        <v>160</v>
      </c>
      <c r="D5502" t="s">
        <v>161</v>
      </c>
      <c r="E5502" t="s">
        <v>451</v>
      </c>
      <c r="F5502" s="134" t="n">
        <v>2032</v>
      </c>
      <c r="G5502" s="135" t="n">
        <v>50</v>
      </c>
      <c r="H5502" s="136" t="n">
        <v>10137.5655301582</v>
      </c>
      <c r="I5502" s="137" t="n">
        <v>4088297.77490915</v>
      </c>
      <c r="J5502" s="138" t="str">
        <f>IF(I5502&gt;0,H5502/I5502,0)</f>
      </c>
      <c r="K5502" s="139" t="str">
        <f>1-EXP(-J5502)</f>
      </c>
      <c r="L5502" s="140" t="str">
        <f>IF(G5502=30,1,M5501)</f>
      </c>
      <c r="M5502" s="141" t="str">
        <f>L5502*(1-K5502)</f>
      </c>
    </row>
    <row r="5503">
      <c r="A5503" t="s">
        <v>148</v>
      </c>
      <c r="B5503" t="s">
        <v>159</v>
      </c>
      <c r="C5503" s="4" t="s">
        <v>160</v>
      </c>
      <c r="D5503" t="s">
        <v>161</v>
      </c>
      <c r="E5503" t="s">
        <v>451</v>
      </c>
      <c r="F5503" s="134" t="n">
        <v>2032</v>
      </c>
      <c r="G5503" s="135" t="n">
        <v>51</v>
      </c>
      <c r="H5503" s="136" t="n">
        <v>10830.8680045723</v>
      </c>
      <c r="I5503" s="137" t="n">
        <v>4008929.45943429</v>
      </c>
      <c r="J5503" s="138" t="str">
        <f>IF(I5503&gt;0,H5503/I5503,0)</f>
      </c>
      <c r="K5503" s="139" t="str">
        <f>1-EXP(-J5503)</f>
      </c>
      <c r="L5503" s="140" t="str">
        <f>IF(G5503=30,1,M5502)</f>
      </c>
      <c r="M5503" s="141" t="str">
        <f>L5503*(1-K5503)</f>
      </c>
    </row>
    <row r="5504">
      <c r="A5504" t="s">
        <v>148</v>
      </c>
      <c r="B5504" t="s">
        <v>159</v>
      </c>
      <c r="C5504" s="4" t="s">
        <v>160</v>
      </c>
      <c r="D5504" t="s">
        <v>161</v>
      </c>
      <c r="E5504" t="s">
        <v>451</v>
      </c>
      <c r="F5504" s="134" t="n">
        <v>2032</v>
      </c>
      <c r="G5504" s="135" t="n">
        <v>52</v>
      </c>
      <c r="H5504" s="136" t="n">
        <v>11683.0256331062</v>
      </c>
      <c r="I5504" s="137" t="n">
        <v>3945651.180917</v>
      </c>
      <c r="J5504" s="138" t="str">
        <f>IF(I5504&gt;0,H5504/I5504,0)</f>
      </c>
      <c r="K5504" s="139" t="str">
        <f>1-EXP(-J5504)</f>
      </c>
      <c r="L5504" s="140" t="str">
        <f>IF(G5504=30,1,M5503)</f>
      </c>
      <c r="M5504" s="141" t="str">
        <f>L5504*(1-K5504)</f>
      </c>
    </row>
    <row r="5505">
      <c r="A5505" t="s">
        <v>148</v>
      </c>
      <c r="B5505" t="s">
        <v>159</v>
      </c>
      <c r="C5505" s="4" t="s">
        <v>160</v>
      </c>
      <c r="D5505" t="s">
        <v>161</v>
      </c>
      <c r="E5505" t="s">
        <v>451</v>
      </c>
      <c r="F5505" s="134" t="n">
        <v>2032</v>
      </c>
      <c r="G5505" s="135" t="n">
        <v>53</v>
      </c>
      <c r="H5505" s="136" t="n">
        <v>12535.297064398</v>
      </c>
      <c r="I5505" s="137" t="n">
        <v>3876669.77312435</v>
      </c>
      <c r="J5505" s="138" t="str">
        <f>IF(I5505&gt;0,H5505/I5505,0)</f>
      </c>
      <c r="K5505" s="139" t="str">
        <f>1-EXP(-J5505)</f>
      </c>
      <c r="L5505" s="140" t="str">
        <f>IF(G5505=30,1,M5504)</f>
      </c>
      <c r="M5505" s="141" t="str">
        <f>L5505*(1-K5505)</f>
      </c>
    </row>
    <row r="5506">
      <c r="A5506" t="s">
        <v>148</v>
      </c>
      <c r="B5506" t="s">
        <v>159</v>
      </c>
      <c r="C5506" s="4" t="s">
        <v>160</v>
      </c>
      <c r="D5506" t="s">
        <v>161</v>
      </c>
      <c r="E5506" t="s">
        <v>451</v>
      </c>
      <c r="F5506" s="134" t="n">
        <v>2032</v>
      </c>
      <c r="G5506" s="135" t="n">
        <v>54</v>
      </c>
      <c r="H5506" s="136" t="n">
        <v>13375.575476395</v>
      </c>
      <c r="I5506" s="137" t="n">
        <v>3788271.11947948</v>
      </c>
      <c r="J5506" s="138" t="str">
        <f>IF(I5506&gt;0,H5506/I5506,0)</f>
      </c>
      <c r="K5506" s="139" t="str">
        <f>1-EXP(-J5506)</f>
      </c>
      <c r="L5506" s="140" t="str">
        <f>IF(G5506=30,1,M5505)</f>
      </c>
      <c r="M5506" s="141" t="str">
        <f>L5506*(1-K5506)</f>
      </c>
    </row>
    <row r="5507">
      <c r="A5507" t="s">
        <v>148</v>
      </c>
      <c r="B5507" t="s">
        <v>159</v>
      </c>
      <c r="C5507" s="4" t="s">
        <v>160</v>
      </c>
      <c r="D5507" t="s">
        <v>161</v>
      </c>
      <c r="E5507" t="s">
        <v>451</v>
      </c>
      <c r="F5507" s="134" t="n">
        <v>2032</v>
      </c>
      <c r="G5507" s="135" t="n">
        <v>55</v>
      </c>
      <c r="H5507" s="136" t="n">
        <v>14433.4534230428</v>
      </c>
      <c r="I5507" s="137" t="n">
        <v>3716217.08431927</v>
      </c>
      <c r="J5507" s="138" t="str">
        <f>IF(I5507&gt;0,H5507/I5507,0)</f>
      </c>
      <c r="K5507" s="139" t="str">
        <f>1-EXP(-J5507)</f>
      </c>
      <c r="L5507" s="140" t="str">
        <f>IF(G5507=30,1,M5506)</f>
      </c>
      <c r="M5507" s="141" t="str">
        <f>L5507*(1-K5507)</f>
      </c>
    </row>
    <row r="5508">
      <c r="A5508" t="s">
        <v>148</v>
      </c>
      <c r="B5508" t="s">
        <v>159</v>
      </c>
      <c r="C5508" s="4" t="s">
        <v>160</v>
      </c>
      <c r="D5508" t="s">
        <v>161</v>
      </c>
      <c r="E5508" t="s">
        <v>451</v>
      </c>
      <c r="F5508" s="134" t="n">
        <v>2032</v>
      </c>
      <c r="G5508" s="135" t="n">
        <v>56</v>
      </c>
      <c r="H5508" s="136" t="n">
        <v>15359.4999558996</v>
      </c>
      <c r="I5508" s="137" t="n">
        <v>3631846.02420508</v>
      </c>
      <c r="J5508" s="138" t="str">
        <f>IF(I5508&gt;0,H5508/I5508,0)</f>
      </c>
      <c r="K5508" s="139" t="str">
        <f>1-EXP(-J5508)</f>
      </c>
      <c r="L5508" s="140" t="str">
        <f>IF(G5508=30,1,M5507)</f>
      </c>
      <c r="M5508" s="141" t="str">
        <f>L5508*(1-K5508)</f>
      </c>
    </row>
    <row r="5509">
      <c r="A5509" t="s">
        <v>148</v>
      </c>
      <c r="B5509" t="s">
        <v>159</v>
      </c>
      <c r="C5509" s="4" t="s">
        <v>160</v>
      </c>
      <c r="D5509" t="s">
        <v>161</v>
      </c>
      <c r="E5509" t="s">
        <v>451</v>
      </c>
      <c r="F5509" s="134" t="n">
        <v>2032</v>
      </c>
      <c r="G5509" s="135" t="n">
        <v>57</v>
      </c>
      <c r="H5509" s="136" t="n">
        <v>16424.8678511801</v>
      </c>
      <c r="I5509" s="137" t="n">
        <v>3546726.76513116</v>
      </c>
      <c r="J5509" s="138" t="str">
        <f>IF(I5509&gt;0,H5509/I5509,0)</f>
      </c>
      <c r="K5509" s="139" t="str">
        <f>1-EXP(-J5509)</f>
      </c>
      <c r="L5509" s="140" t="str">
        <f>IF(G5509=30,1,M5508)</f>
      </c>
      <c r="M5509" s="141" t="str">
        <f>L5509*(1-K5509)</f>
      </c>
    </row>
    <row r="5510">
      <c r="A5510" t="s">
        <v>148</v>
      </c>
      <c r="B5510" t="s">
        <v>159</v>
      </c>
      <c r="C5510" s="4" t="s">
        <v>160</v>
      </c>
      <c r="D5510" t="s">
        <v>161</v>
      </c>
      <c r="E5510" t="s">
        <v>451</v>
      </c>
      <c r="F5510" s="134" t="n">
        <v>2032</v>
      </c>
      <c r="G5510" s="135" t="n">
        <v>58</v>
      </c>
      <c r="H5510" s="136" t="n">
        <v>17380.0364359863</v>
      </c>
      <c r="I5510" s="137" t="n">
        <v>3434498.74357237</v>
      </c>
      <c r="J5510" s="138" t="str">
        <f>IF(I5510&gt;0,H5510/I5510,0)</f>
      </c>
      <c r="K5510" s="139" t="str">
        <f>1-EXP(-J5510)</f>
      </c>
      <c r="L5510" s="140" t="str">
        <f>IF(G5510=30,1,M5509)</f>
      </c>
      <c r="M5510" s="141" t="str">
        <f>L5510*(1-K5510)</f>
      </c>
    </row>
    <row r="5511">
      <c r="A5511" t="s">
        <v>148</v>
      </c>
      <c r="B5511" t="s">
        <v>159</v>
      </c>
      <c r="C5511" s="4" t="s">
        <v>160</v>
      </c>
      <c r="D5511" t="s">
        <v>161</v>
      </c>
      <c r="E5511" t="s">
        <v>451</v>
      </c>
      <c r="F5511" s="134" t="n">
        <v>2032</v>
      </c>
      <c r="G5511" s="135" t="n">
        <v>59</v>
      </c>
      <c r="H5511" s="136" t="n">
        <v>18699.6187202837</v>
      </c>
      <c r="I5511" s="137" t="n">
        <v>3380036.58388597</v>
      </c>
      <c r="J5511" s="138" t="str">
        <f>IF(I5511&gt;0,H5511/I5511,0)</f>
      </c>
      <c r="K5511" s="139" t="str">
        <f>1-EXP(-J5511)</f>
      </c>
      <c r="L5511" s="140" t="str">
        <f>IF(G5511=30,1,M5510)</f>
      </c>
      <c r="M5511" s="141" t="str">
        <f>L5511*(1-K5511)</f>
      </c>
    </row>
    <row r="5512">
      <c r="A5512" t="s">
        <v>148</v>
      </c>
      <c r="B5512" t="s">
        <v>159</v>
      </c>
      <c r="C5512" s="4" t="s">
        <v>160</v>
      </c>
      <c r="D5512" t="s">
        <v>161</v>
      </c>
      <c r="E5512" t="s">
        <v>451</v>
      </c>
      <c r="F5512" s="134" t="n">
        <v>2032</v>
      </c>
      <c r="G5512" s="135" t="n">
        <v>60</v>
      </c>
      <c r="H5512" s="136" t="n">
        <v>19455.0602794817</v>
      </c>
      <c r="I5512" s="137" t="n">
        <v>3167204.26159669</v>
      </c>
      <c r="J5512" s="138" t="str">
        <f>IF(I5512&gt;0,H5512/I5512,0)</f>
      </c>
      <c r="K5512" s="139" t="str">
        <f>1-EXP(-J5512)</f>
      </c>
      <c r="L5512" s="140" t="str">
        <f>IF(G5512=30,1,M5511)</f>
      </c>
      <c r="M5512" s="141" t="str">
        <f>L5512*(1-K5512)</f>
      </c>
    </row>
    <row r="5513">
      <c r="A5513" t="s">
        <v>148</v>
      </c>
      <c r="B5513" t="s">
        <v>159</v>
      </c>
      <c r="C5513" s="4" t="s">
        <v>160</v>
      </c>
      <c r="D5513" t="s">
        <v>161</v>
      </c>
      <c r="E5513" t="s">
        <v>451</v>
      </c>
      <c r="F5513" s="134" t="n">
        <v>2032</v>
      </c>
      <c r="G5513" s="135" t="n">
        <v>61</v>
      </c>
      <c r="H5513" s="136" t="n">
        <v>20586.620391185</v>
      </c>
      <c r="I5513" s="137" t="n">
        <v>3070761.98114592</v>
      </c>
      <c r="J5513" s="138" t="str">
        <f>IF(I5513&gt;0,H5513/I5513,0)</f>
      </c>
      <c r="K5513" s="139" t="str">
        <f>1-EXP(-J5513)</f>
      </c>
      <c r="L5513" s="140" t="str">
        <f>IF(G5513=30,1,M5512)</f>
      </c>
      <c r="M5513" s="141" t="str">
        <f>L5513*(1-K5513)</f>
      </c>
    </row>
    <row r="5514">
      <c r="A5514" t="s">
        <v>148</v>
      </c>
      <c r="B5514" t="s">
        <v>159</v>
      </c>
      <c r="C5514" s="4" t="s">
        <v>160</v>
      </c>
      <c r="D5514" t="s">
        <v>161</v>
      </c>
      <c r="E5514" t="s">
        <v>451</v>
      </c>
      <c r="F5514" s="134" t="n">
        <v>2032</v>
      </c>
      <c r="G5514" s="135" t="n">
        <v>62</v>
      </c>
      <c r="H5514" s="136" t="n">
        <v>21913.69433439</v>
      </c>
      <c r="I5514" s="137" t="n">
        <v>2978518.45492666</v>
      </c>
      <c r="J5514" s="138" t="str">
        <f>IF(I5514&gt;0,H5514/I5514,0)</f>
      </c>
      <c r="K5514" s="139" t="str">
        <f>1-EXP(-J5514)</f>
      </c>
      <c r="L5514" s="140" t="str">
        <f>IF(G5514=30,1,M5513)</f>
      </c>
      <c r="M5514" s="141" t="str">
        <f>L5514*(1-K5514)</f>
      </c>
    </row>
    <row r="5515">
      <c r="A5515" t="s">
        <v>148</v>
      </c>
      <c r="B5515" t="s">
        <v>159</v>
      </c>
      <c r="C5515" s="4" t="s">
        <v>160</v>
      </c>
      <c r="D5515" t="s">
        <v>161</v>
      </c>
      <c r="E5515" t="s">
        <v>451</v>
      </c>
      <c r="F5515" s="134" t="n">
        <v>2032</v>
      </c>
      <c r="G5515" s="135" t="n">
        <v>63</v>
      </c>
      <c r="H5515" s="136" t="n">
        <v>23175.1795801427</v>
      </c>
      <c r="I5515" s="137" t="n">
        <v>2877014.20515358</v>
      </c>
      <c r="J5515" s="138" t="str">
        <f>IF(I5515&gt;0,H5515/I5515,0)</f>
      </c>
      <c r="K5515" s="139" t="str">
        <f>1-EXP(-J5515)</f>
      </c>
      <c r="L5515" s="140" t="str">
        <f>IF(G5515=30,1,M5514)</f>
      </c>
      <c r="M5515" s="141" t="str">
        <f>L5515*(1-K5515)</f>
      </c>
    </row>
    <row r="5516">
      <c r="A5516" t="s">
        <v>148</v>
      </c>
      <c r="B5516" t="s">
        <v>159</v>
      </c>
      <c r="C5516" s="4" t="s">
        <v>160</v>
      </c>
      <c r="D5516" t="s">
        <v>161</v>
      </c>
      <c r="E5516" t="s">
        <v>451</v>
      </c>
      <c r="F5516" s="134" t="n">
        <v>2032</v>
      </c>
      <c r="G5516" s="135" t="n">
        <v>64</v>
      </c>
      <c r="H5516" s="136" t="n">
        <v>24319.1729834863</v>
      </c>
      <c r="I5516" s="137" t="n">
        <v>2756456.76884483</v>
      </c>
      <c r="J5516" s="138" t="str">
        <f>IF(I5516&gt;0,H5516/I5516,0)</f>
      </c>
      <c r="K5516" s="139" t="str">
        <f>1-EXP(-J5516)</f>
      </c>
      <c r="L5516" s="140" t="str">
        <f>IF(G5516=30,1,M5515)</f>
      </c>
      <c r="M5516" s="141" t="str">
        <f>L5516*(1-K5516)</f>
      </c>
    </row>
    <row r="5517">
      <c r="A5517" t="s">
        <v>148</v>
      </c>
      <c r="B5517" t="s">
        <v>159</v>
      </c>
      <c r="C5517" s="4" t="s">
        <v>160</v>
      </c>
      <c r="D5517" t="s">
        <v>161</v>
      </c>
      <c r="E5517" t="s">
        <v>451</v>
      </c>
      <c r="F5517" s="134" t="n">
        <v>2032</v>
      </c>
      <c r="G5517" s="135" t="n">
        <v>65</v>
      </c>
      <c r="H5517" s="136" t="n">
        <v>24421.4031564705</v>
      </c>
      <c r="I5517" s="137" t="n">
        <v>2606369.88364391</v>
      </c>
      <c r="J5517" s="138" t="str">
        <f>IF(I5517&gt;0,H5517/I5517,0)</f>
      </c>
      <c r="K5517" s="139" t="str">
        <f>1-EXP(-J5517)</f>
      </c>
      <c r="L5517" s="140" t="str">
        <f>IF(G5517=30,1,M5516)</f>
      </c>
      <c r="M5517" s="141" t="str">
        <f>L5517*(1-K5517)</f>
      </c>
    </row>
    <row r="5518">
      <c r="A5518" t="s">
        <v>148</v>
      </c>
      <c r="B5518" t="s">
        <v>159</v>
      </c>
      <c r="C5518" s="4" t="s">
        <v>160</v>
      </c>
      <c r="D5518" t="s">
        <v>161</v>
      </c>
      <c r="E5518" t="s">
        <v>451</v>
      </c>
      <c r="F5518" s="134" t="n">
        <v>2032</v>
      </c>
      <c r="G5518" s="135" t="n">
        <v>66</v>
      </c>
      <c r="H5518" s="136" t="n">
        <v>25531.9430523607</v>
      </c>
      <c r="I5518" s="137" t="n">
        <v>2490836.63933201</v>
      </c>
      <c r="J5518" s="138" t="str">
        <f>IF(I5518&gt;0,H5518/I5518,0)</f>
      </c>
      <c r="K5518" s="139" t="str">
        <f>1-EXP(-J5518)</f>
      </c>
      <c r="L5518" s="140" t="str">
        <f>IF(G5518=30,1,M5517)</f>
      </c>
      <c r="M5518" s="141" t="str">
        <f>L5518*(1-K5518)</f>
      </c>
    </row>
    <row r="5519">
      <c r="A5519" t="s">
        <v>148</v>
      </c>
      <c r="B5519" t="s">
        <v>159</v>
      </c>
      <c r="C5519" s="4" t="s">
        <v>160</v>
      </c>
      <c r="D5519" t="s">
        <v>161</v>
      </c>
      <c r="E5519" t="s">
        <v>451</v>
      </c>
      <c r="F5519" s="134" t="n">
        <v>2032</v>
      </c>
      <c r="G5519" s="135" t="n">
        <v>67</v>
      </c>
      <c r="H5519" s="136" t="n">
        <v>26532.103428572</v>
      </c>
      <c r="I5519" s="137" t="n">
        <v>2354939.28271487</v>
      </c>
      <c r="J5519" s="138" t="str">
        <f>IF(I5519&gt;0,H5519/I5519,0)</f>
      </c>
      <c r="K5519" s="139" t="str">
        <f>1-EXP(-J5519)</f>
      </c>
      <c r="L5519" s="140" t="str">
        <f>IF(G5519=30,1,M5518)</f>
      </c>
      <c r="M5519" s="141" t="str">
        <f>L5519*(1-K5519)</f>
      </c>
    </row>
    <row r="5520">
      <c r="A5520" t="s">
        <v>148</v>
      </c>
      <c r="B5520" t="s">
        <v>159</v>
      </c>
      <c r="C5520" s="4" t="s">
        <v>160</v>
      </c>
      <c r="D5520" t="s">
        <v>161</v>
      </c>
      <c r="E5520" t="s">
        <v>451</v>
      </c>
      <c r="F5520" s="134" t="n">
        <v>2032</v>
      </c>
      <c r="G5520" s="135" t="n">
        <v>68</v>
      </c>
      <c r="H5520" s="136" t="n">
        <v>27439.7222197676</v>
      </c>
      <c r="I5520" s="137" t="n">
        <v>2219405.0474299</v>
      </c>
      <c r="J5520" s="138" t="str">
        <f>IF(I5520&gt;0,H5520/I5520,0)</f>
      </c>
      <c r="K5520" s="139" t="str">
        <f>1-EXP(-J5520)</f>
      </c>
      <c r="L5520" s="140" t="str">
        <f>IF(G5520=30,1,M5519)</f>
      </c>
      <c r="M5520" s="141" t="str">
        <f>L5520*(1-K5520)</f>
      </c>
    </row>
    <row r="5521">
      <c r="A5521" t="s">
        <v>148</v>
      </c>
      <c r="B5521" t="s">
        <v>159</v>
      </c>
      <c r="C5521" s="4" t="s">
        <v>160</v>
      </c>
      <c r="D5521" t="s">
        <v>161</v>
      </c>
      <c r="E5521" t="s">
        <v>451</v>
      </c>
      <c r="F5521" s="134" t="n">
        <v>2032</v>
      </c>
      <c r="G5521" s="135" t="n">
        <v>69</v>
      </c>
      <c r="H5521" s="136" t="n">
        <v>28358.6432728117</v>
      </c>
      <c r="I5521" s="137" t="n">
        <v>2088585.91393372</v>
      </c>
      <c r="J5521" s="138" t="str">
        <f>IF(I5521&gt;0,H5521/I5521,0)</f>
      </c>
      <c r="K5521" s="139" t="str">
        <f>1-EXP(-J5521)</f>
      </c>
      <c r="L5521" s="140" t="str">
        <f>IF(G5521=30,1,M5520)</f>
      </c>
      <c r="M5521" s="141" t="str">
        <f>L5521*(1-K5521)</f>
      </c>
    </row>
    <row r="5522">
      <c r="A5522" t="s">
        <v>148</v>
      </c>
      <c r="B5522" t="s">
        <v>159</v>
      </c>
      <c r="C5522" s="4" t="s">
        <v>160</v>
      </c>
      <c r="D5522" t="s">
        <v>161</v>
      </c>
      <c r="E5522" t="s">
        <v>451</v>
      </c>
      <c r="F5522" s="134" t="n">
        <v>2033</v>
      </c>
      <c r="G5522" s="135" t="n">
        <v>30</v>
      </c>
      <c r="H5522" s="136" t="n">
        <v>766.286316806282</v>
      </c>
      <c r="I5522" s="137" t="n">
        <v>4369798.56779598</v>
      </c>
      <c r="J5522" s="138" t="str">
        <f>IF(I5522&gt;0,H5522/I5522,0)</f>
      </c>
      <c r="K5522" s="139" t="str">
        <f>1-EXP(-J5522)</f>
      </c>
      <c r="L5522" s="140" t="str">
        <f>IF(G5522=30,1,M5521)</f>
      </c>
      <c r="M5522" s="141" t="str">
        <f>L5522*(1-K5522)</f>
      </c>
    </row>
    <row r="5523">
      <c r="A5523" t="s">
        <v>148</v>
      </c>
      <c r="B5523" t="s">
        <v>159</v>
      </c>
      <c r="C5523" s="4" t="s">
        <v>160</v>
      </c>
      <c r="D5523" t="s">
        <v>161</v>
      </c>
      <c r="E5523" t="s">
        <v>451</v>
      </c>
      <c r="F5523" s="134" t="n">
        <v>2033</v>
      </c>
      <c r="G5523" s="135" t="n">
        <v>31</v>
      </c>
      <c r="H5523" s="136" t="n">
        <v>1094.13840912309</v>
      </c>
      <c r="I5523" s="137" t="n">
        <v>4349068.97563119</v>
      </c>
      <c r="J5523" s="138" t="str">
        <f>IF(I5523&gt;0,H5523/I5523,0)</f>
      </c>
      <c r="K5523" s="139" t="str">
        <f>1-EXP(-J5523)</f>
      </c>
      <c r="L5523" s="140" t="str">
        <f>IF(G5523=30,1,M5522)</f>
      </c>
      <c r="M5523" s="141" t="str">
        <f>L5523*(1-K5523)</f>
      </c>
    </row>
    <row r="5524">
      <c r="A5524" t="s">
        <v>148</v>
      </c>
      <c r="B5524" t="s">
        <v>159</v>
      </c>
      <c r="C5524" s="4" t="s">
        <v>160</v>
      </c>
      <c r="D5524" t="s">
        <v>161</v>
      </c>
      <c r="E5524" t="s">
        <v>451</v>
      </c>
      <c r="F5524" s="134" t="n">
        <v>2033</v>
      </c>
      <c r="G5524" s="135" t="n">
        <v>32</v>
      </c>
      <c r="H5524" s="136" t="n">
        <v>1143.87271506639</v>
      </c>
      <c r="I5524" s="137" t="n">
        <v>4329526.84377856</v>
      </c>
      <c r="J5524" s="138" t="str">
        <f>IF(I5524&gt;0,H5524/I5524,0)</f>
      </c>
      <c r="K5524" s="139" t="str">
        <f>1-EXP(-J5524)</f>
      </c>
      <c r="L5524" s="140" t="str">
        <f>IF(G5524=30,1,M5523)</f>
      </c>
      <c r="M5524" s="141" t="str">
        <f>L5524*(1-K5524)</f>
      </c>
    </row>
    <row r="5525">
      <c r="A5525" t="s">
        <v>148</v>
      </c>
      <c r="B5525" t="s">
        <v>159</v>
      </c>
      <c r="C5525" s="4" t="s">
        <v>160</v>
      </c>
      <c r="D5525" t="s">
        <v>161</v>
      </c>
      <c r="E5525" t="s">
        <v>451</v>
      </c>
      <c r="F5525" s="134" t="n">
        <v>2033</v>
      </c>
      <c r="G5525" s="135" t="n">
        <v>33</v>
      </c>
      <c r="H5525" s="136" t="n">
        <v>1204.63210614391</v>
      </c>
      <c r="I5525" s="137" t="n">
        <v>4309752.50143897</v>
      </c>
      <c r="J5525" s="138" t="str">
        <f>IF(I5525&gt;0,H5525/I5525,0)</f>
      </c>
      <c r="K5525" s="139" t="str">
        <f>1-EXP(-J5525)</f>
      </c>
      <c r="L5525" s="140" t="str">
        <f>IF(G5525=30,1,M5524)</f>
      </c>
      <c r="M5525" s="141" t="str">
        <f>L5525*(1-K5525)</f>
      </c>
    </row>
    <row r="5526">
      <c r="A5526" t="s">
        <v>148</v>
      </c>
      <c r="B5526" t="s">
        <v>159</v>
      </c>
      <c r="C5526" s="4" t="s">
        <v>160</v>
      </c>
      <c r="D5526" t="s">
        <v>161</v>
      </c>
      <c r="E5526" t="s">
        <v>451</v>
      </c>
      <c r="F5526" s="134" t="n">
        <v>2033</v>
      </c>
      <c r="G5526" s="135" t="n">
        <v>34</v>
      </c>
      <c r="H5526" s="136" t="n">
        <v>1288.08435739323</v>
      </c>
      <c r="I5526" s="137" t="n">
        <v>4329720.07393721</v>
      </c>
      <c r="J5526" s="138" t="str">
        <f>IF(I5526&gt;0,H5526/I5526,0)</f>
      </c>
      <c r="K5526" s="139" t="str">
        <f>1-EXP(-J5526)</f>
      </c>
      <c r="L5526" s="140" t="str">
        <f>IF(G5526=30,1,M5525)</f>
      </c>
      <c r="M5526" s="141" t="str">
        <f>L5526*(1-K5526)</f>
      </c>
    </row>
    <row r="5527">
      <c r="A5527" t="s">
        <v>148</v>
      </c>
      <c r="B5527" t="s">
        <v>159</v>
      </c>
      <c r="C5527" s="4" t="s">
        <v>160</v>
      </c>
      <c r="D5527" t="s">
        <v>161</v>
      </c>
      <c r="E5527" t="s">
        <v>451</v>
      </c>
      <c r="F5527" s="134" t="n">
        <v>2033</v>
      </c>
      <c r="G5527" s="135" t="n">
        <v>35</v>
      </c>
      <c r="H5527" s="136" t="n">
        <v>1771.2435533971</v>
      </c>
      <c r="I5527" s="137" t="n">
        <v>4388860.38928913</v>
      </c>
      <c r="J5527" s="138" t="str">
        <f>IF(I5527&gt;0,H5527/I5527,0)</f>
      </c>
      <c r="K5527" s="139" t="str">
        <f>1-EXP(-J5527)</f>
      </c>
      <c r="L5527" s="140" t="str">
        <f>IF(G5527=30,1,M5526)</f>
      </c>
      <c r="M5527" s="141" t="str">
        <f>L5527*(1-K5527)</f>
      </c>
    </row>
    <row r="5528">
      <c r="A5528" t="s">
        <v>148</v>
      </c>
      <c r="B5528" t="s">
        <v>159</v>
      </c>
      <c r="C5528" s="4" t="s">
        <v>160</v>
      </c>
      <c r="D5528" t="s">
        <v>161</v>
      </c>
      <c r="E5528" t="s">
        <v>451</v>
      </c>
      <c r="F5528" s="134" t="n">
        <v>2033</v>
      </c>
      <c r="G5528" s="135" t="n">
        <v>36</v>
      </c>
      <c r="H5528" s="136" t="n">
        <v>2215.4111072092</v>
      </c>
      <c r="I5528" s="137" t="n">
        <v>4526965.09769486</v>
      </c>
      <c r="J5528" s="138" t="str">
        <f>IF(I5528&gt;0,H5528/I5528,0)</f>
      </c>
      <c r="K5528" s="139" t="str">
        <f>1-EXP(-J5528)</f>
      </c>
      <c r="L5528" s="140" t="str">
        <f>IF(G5528=30,1,M5527)</f>
      </c>
      <c r="M5528" s="141" t="str">
        <f>L5528*(1-K5528)</f>
      </c>
    </row>
    <row r="5529">
      <c r="A5529" t="s">
        <v>148</v>
      </c>
      <c r="B5529" t="s">
        <v>159</v>
      </c>
      <c r="C5529" s="4" t="s">
        <v>160</v>
      </c>
      <c r="D5529" t="s">
        <v>161</v>
      </c>
      <c r="E5529" t="s">
        <v>451</v>
      </c>
      <c r="F5529" s="134" t="n">
        <v>2033</v>
      </c>
      <c r="G5529" s="135" t="n">
        <v>37</v>
      </c>
      <c r="H5529" s="136" t="n">
        <v>2361.03063148425</v>
      </c>
      <c r="I5529" s="137" t="n">
        <v>4483059.81514907</v>
      </c>
      <c r="J5529" s="138" t="str">
        <f>IF(I5529&gt;0,H5529/I5529,0)</f>
      </c>
      <c r="K5529" s="139" t="str">
        <f>1-EXP(-J5529)</f>
      </c>
      <c r="L5529" s="140" t="str">
        <f>IF(G5529=30,1,M5528)</f>
      </c>
      <c r="M5529" s="141" t="str">
        <f>L5529*(1-K5529)</f>
      </c>
    </row>
    <row r="5530">
      <c r="A5530" t="s">
        <v>148</v>
      </c>
      <c r="B5530" t="s">
        <v>159</v>
      </c>
      <c r="C5530" s="4" t="s">
        <v>160</v>
      </c>
      <c r="D5530" t="s">
        <v>161</v>
      </c>
      <c r="E5530" t="s">
        <v>451</v>
      </c>
      <c r="F5530" s="134" t="n">
        <v>2033</v>
      </c>
      <c r="G5530" s="135" t="n">
        <v>38</v>
      </c>
      <c r="H5530" s="136" t="n">
        <v>2504.10398972961</v>
      </c>
      <c r="I5530" s="137" t="n">
        <v>4408932.36544974</v>
      </c>
      <c r="J5530" s="138" t="str">
        <f>IF(I5530&gt;0,H5530/I5530,0)</f>
      </c>
      <c r="K5530" s="139" t="str">
        <f>1-EXP(-J5530)</f>
      </c>
      <c r="L5530" s="140" t="str">
        <f>IF(G5530=30,1,M5529)</f>
      </c>
      <c r="M5530" s="141" t="str">
        <f>L5530*(1-K5530)</f>
      </c>
    </row>
    <row r="5531">
      <c r="A5531" t="s">
        <v>148</v>
      </c>
      <c r="B5531" t="s">
        <v>159</v>
      </c>
      <c r="C5531" s="4" t="s">
        <v>160</v>
      </c>
      <c r="D5531" t="s">
        <v>161</v>
      </c>
      <c r="E5531" t="s">
        <v>451</v>
      </c>
      <c r="F5531" s="134" t="n">
        <v>2033</v>
      </c>
      <c r="G5531" s="135" t="n">
        <v>39</v>
      </c>
      <c r="H5531" s="136" t="n">
        <v>2659.84616872819</v>
      </c>
      <c r="I5531" s="137" t="n">
        <v>4350342.15179133</v>
      </c>
      <c r="J5531" s="138" t="str">
        <f>IF(I5531&gt;0,H5531/I5531,0)</f>
      </c>
      <c r="K5531" s="139" t="str">
        <f>1-EXP(-J5531)</f>
      </c>
      <c r="L5531" s="140" t="str">
        <f>IF(G5531=30,1,M5530)</f>
      </c>
      <c r="M5531" s="141" t="str">
        <f>L5531*(1-K5531)</f>
      </c>
    </row>
    <row r="5532">
      <c r="A5532" t="s">
        <v>148</v>
      </c>
      <c r="B5532" t="s">
        <v>159</v>
      </c>
      <c r="C5532" s="4" t="s">
        <v>160</v>
      </c>
      <c r="D5532" t="s">
        <v>161</v>
      </c>
      <c r="E5532" t="s">
        <v>451</v>
      </c>
      <c r="F5532" s="134" t="n">
        <v>2033</v>
      </c>
      <c r="G5532" s="135" t="n">
        <v>40</v>
      </c>
      <c r="H5532" s="136" t="n">
        <v>3525.65168509796</v>
      </c>
      <c r="I5532" s="137" t="n">
        <v>4295176.69981948</v>
      </c>
      <c r="J5532" s="138" t="str">
        <f>IF(I5532&gt;0,H5532/I5532,0)</f>
      </c>
      <c r="K5532" s="139" t="str">
        <f>1-EXP(-J5532)</f>
      </c>
      <c r="L5532" s="140" t="str">
        <f>IF(G5532=30,1,M5531)</f>
      </c>
      <c r="M5532" s="141" t="str">
        <f>L5532*(1-K5532)</f>
      </c>
    </row>
    <row r="5533">
      <c r="A5533" t="s">
        <v>148</v>
      </c>
      <c r="B5533" t="s">
        <v>159</v>
      </c>
      <c r="C5533" s="4" t="s">
        <v>160</v>
      </c>
      <c r="D5533" t="s">
        <v>161</v>
      </c>
      <c r="E5533" t="s">
        <v>451</v>
      </c>
      <c r="F5533" s="134" t="n">
        <v>2033</v>
      </c>
      <c r="G5533" s="135" t="n">
        <v>41</v>
      </c>
      <c r="H5533" s="136" t="n">
        <v>3812.00409996579</v>
      </c>
      <c r="I5533" s="137" t="n">
        <v>4329861.71649022</v>
      </c>
      <c r="J5533" s="138" t="str">
        <f>IF(I5533&gt;0,H5533/I5533,0)</f>
      </c>
      <c r="K5533" s="139" t="str">
        <f>1-EXP(-J5533)</f>
      </c>
      <c r="L5533" s="140" t="str">
        <f>IF(G5533=30,1,M5532)</f>
      </c>
      <c r="M5533" s="141" t="str">
        <f>L5533*(1-K5533)</f>
      </c>
    </row>
    <row r="5534">
      <c r="A5534" t="s">
        <v>148</v>
      </c>
      <c r="B5534" t="s">
        <v>159</v>
      </c>
      <c r="C5534" s="4" t="s">
        <v>160</v>
      </c>
      <c r="D5534" t="s">
        <v>161</v>
      </c>
      <c r="E5534" t="s">
        <v>451</v>
      </c>
      <c r="F5534" s="134" t="n">
        <v>2033</v>
      </c>
      <c r="G5534" s="135" t="n">
        <v>42</v>
      </c>
      <c r="H5534" s="136" t="n">
        <v>4162.70655702378</v>
      </c>
      <c r="I5534" s="137" t="n">
        <v>4345446.00007019</v>
      </c>
      <c r="J5534" s="138" t="str">
        <f>IF(I5534&gt;0,H5534/I5534,0)</f>
      </c>
      <c r="K5534" s="139" t="str">
        <f>1-EXP(-J5534)</f>
      </c>
      <c r="L5534" s="140" t="str">
        <f>IF(G5534=30,1,M5533)</f>
      </c>
      <c r="M5534" s="141" t="str">
        <f>L5534*(1-K5534)</f>
      </c>
    </row>
    <row r="5535">
      <c r="A5535" t="s">
        <v>148</v>
      </c>
      <c r="B5535" t="s">
        <v>159</v>
      </c>
      <c r="C5535" s="4" t="s">
        <v>160</v>
      </c>
      <c r="D5535" t="s">
        <v>161</v>
      </c>
      <c r="E5535" t="s">
        <v>451</v>
      </c>
      <c r="F5535" s="134" t="n">
        <v>2033</v>
      </c>
      <c r="G5535" s="135" t="n">
        <v>43</v>
      </c>
      <c r="H5535" s="136" t="n">
        <v>6325.69984286745</v>
      </c>
      <c r="I5535" s="137" t="n">
        <v>6397045.31098468</v>
      </c>
      <c r="J5535" s="138" t="str">
        <f>IF(I5535&gt;0,H5535/I5535,0)</f>
      </c>
      <c r="K5535" s="139" t="str">
        <f>1-EXP(-J5535)</f>
      </c>
      <c r="L5535" s="140" t="str">
        <f>IF(G5535=30,1,M5534)</f>
      </c>
      <c r="M5535" s="141" t="str">
        <f>L5535*(1-K5535)</f>
      </c>
    </row>
    <row r="5536">
      <c r="A5536" t="s">
        <v>148</v>
      </c>
      <c r="B5536" t="s">
        <v>159</v>
      </c>
      <c r="C5536" s="4" t="s">
        <v>160</v>
      </c>
      <c r="D5536" t="s">
        <v>161</v>
      </c>
      <c r="E5536" t="s">
        <v>451</v>
      </c>
      <c r="F5536" s="134" t="n">
        <v>2033</v>
      </c>
      <c r="G5536" s="135" t="n">
        <v>44</v>
      </c>
      <c r="H5536" s="136" t="n">
        <v>4901.11832092599</v>
      </c>
      <c r="I5536" s="137" t="n">
        <v>4298891.53058751</v>
      </c>
      <c r="J5536" s="138" t="str">
        <f>IF(I5536&gt;0,H5536/I5536,0)</f>
      </c>
      <c r="K5536" s="139" t="str">
        <f>1-EXP(-J5536)</f>
      </c>
      <c r="L5536" s="140" t="str">
        <f>IF(G5536=30,1,M5535)</f>
      </c>
      <c r="M5536" s="141" t="str">
        <f>L5536*(1-K5536)</f>
      </c>
    </row>
    <row r="5537">
      <c r="A5537" t="s">
        <v>148</v>
      </c>
      <c r="B5537" t="s">
        <v>159</v>
      </c>
      <c r="C5537" s="4" t="s">
        <v>160</v>
      </c>
      <c r="D5537" t="s">
        <v>161</v>
      </c>
      <c r="E5537" t="s">
        <v>451</v>
      </c>
      <c r="F5537" s="134" t="n">
        <v>2033</v>
      </c>
      <c r="G5537" s="135" t="n">
        <v>45</v>
      </c>
      <c r="H5537" s="136" t="n">
        <v>6294.62551870175</v>
      </c>
      <c r="I5537" s="137" t="n">
        <v>4279115.82502934</v>
      </c>
      <c r="J5537" s="138" t="str">
        <f>IF(I5537&gt;0,H5537/I5537,0)</f>
      </c>
      <c r="K5537" s="139" t="str">
        <f>1-EXP(-J5537)</f>
      </c>
      <c r="L5537" s="140" t="str">
        <f>IF(G5537=30,1,M5536)</f>
      </c>
      <c r="M5537" s="141" t="str">
        <f>L5537*(1-K5537)</f>
      </c>
    </row>
    <row r="5538">
      <c r="A5538" t="s">
        <v>148</v>
      </c>
      <c r="B5538" t="s">
        <v>159</v>
      </c>
      <c r="C5538" s="4" t="s">
        <v>160</v>
      </c>
      <c r="D5538" t="s">
        <v>161</v>
      </c>
      <c r="E5538" t="s">
        <v>451</v>
      </c>
      <c r="F5538" s="134" t="n">
        <v>2033</v>
      </c>
      <c r="G5538" s="135" t="n">
        <v>46</v>
      </c>
      <c r="H5538" s="136" t="n">
        <v>6627.81242944929</v>
      </c>
      <c r="I5538" s="137" t="n">
        <v>4143544.97765918</v>
      </c>
      <c r="J5538" s="138" t="str">
        <f>IF(I5538&gt;0,H5538/I5538,0)</f>
      </c>
      <c r="K5538" s="139" t="str">
        <f>1-EXP(-J5538)</f>
      </c>
      <c r="L5538" s="140" t="str">
        <f>IF(G5538=30,1,M5537)</f>
      </c>
      <c r="M5538" s="141" t="str">
        <f>L5538*(1-K5538)</f>
      </c>
    </row>
    <row r="5539">
      <c r="A5539" t="s">
        <v>148</v>
      </c>
      <c r="B5539" t="s">
        <v>159</v>
      </c>
      <c r="C5539" s="4" t="s">
        <v>160</v>
      </c>
      <c r="D5539" t="s">
        <v>161</v>
      </c>
      <c r="E5539" t="s">
        <v>451</v>
      </c>
      <c r="F5539" s="134" t="n">
        <v>2033</v>
      </c>
      <c r="G5539" s="135" t="n">
        <v>47</v>
      </c>
      <c r="H5539" s="136" t="n">
        <v>7221.45329469139</v>
      </c>
      <c r="I5539" s="137" t="n">
        <v>4105304.94874058</v>
      </c>
      <c r="J5539" s="138" t="str">
        <f>IF(I5539&gt;0,H5539/I5539,0)</f>
      </c>
      <c r="K5539" s="139" t="str">
        <f>1-EXP(-J5539)</f>
      </c>
      <c r="L5539" s="140" t="str">
        <f>IF(G5539=30,1,M5538)</f>
      </c>
      <c r="M5539" s="141" t="str">
        <f>L5539*(1-K5539)</f>
      </c>
    </row>
    <row r="5540">
      <c r="A5540" t="s">
        <v>148</v>
      </c>
      <c r="B5540" t="s">
        <v>159</v>
      </c>
      <c r="C5540" s="4" t="s">
        <v>160</v>
      </c>
      <c r="D5540" t="s">
        <v>161</v>
      </c>
      <c r="E5540" t="s">
        <v>451</v>
      </c>
      <c r="F5540" s="134" t="n">
        <v>2033</v>
      </c>
      <c r="G5540" s="135" t="n">
        <v>48</v>
      </c>
      <c r="H5540" s="136" t="n">
        <v>8045.09694899563</v>
      </c>
      <c r="I5540" s="137" t="n">
        <v>4159016.40262755</v>
      </c>
      <c r="J5540" s="138" t="str">
        <f>IF(I5540&gt;0,H5540/I5540,0)</f>
      </c>
      <c r="K5540" s="139" t="str">
        <f>1-EXP(-J5540)</f>
      </c>
      <c r="L5540" s="140" t="str">
        <f>IF(G5540=30,1,M5539)</f>
      </c>
      <c r="M5540" s="141" t="str">
        <f>L5540*(1-K5540)</f>
      </c>
    </row>
    <row r="5541">
      <c r="A5541" t="s">
        <v>148</v>
      </c>
      <c r="B5541" t="s">
        <v>159</v>
      </c>
      <c r="C5541" s="4" t="s">
        <v>160</v>
      </c>
      <c r="D5541" t="s">
        <v>161</v>
      </c>
      <c r="E5541" t="s">
        <v>451</v>
      </c>
      <c r="F5541" s="134" t="n">
        <v>2033</v>
      </c>
      <c r="G5541" s="135" t="n">
        <v>49</v>
      </c>
      <c r="H5541" s="136" t="n">
        <v>8976.26275812406</v>
      </c>
      <c r="I5541" s="137" t="n">
        <v>4236835.92317941</v>
      </c>
      <c r="J5541" s="138" t="str">
        <f>IF(I5541&gt;0,H5541/I5541,0)</f>
      </c>
      <c r="K5541" s="139" t="str">
        <f>1-EXP(-J5541)</f>
      </c>
      <c r="L5541" s="140" t="str">
        <f>IF(G5541=30,1,M5540)</f>
      </c>
      <c r="M5541" s="141" t="str">
        <f>L5541*(1-K5541)</f>
      </c>
    </row>
    <row r="5542">
      <c r="A5542" t="s">
        <v>148</v>
      </c>
      <c r="B5542" t="s">
        <v>159</v>
      </c>
      <c r="C5542" s="4" t="s">
        <v>160</v>
      </c>
      <c r="D5542" t="s">
        <v>161</v>
      </c>
      <c r="E5542" t="s">
        <v>451</v>
      </c>
      <c r="F5542" s="134" t="n">
        <v>2033</v>
      </c>
      <c r="G5542" s="135" t="n">
        <v>50</v>
      </c>
      <c r="H5542" s="136" t="n">
        <v>10334.2692396868</v>
      </c>
      <c r="I5542" s="137" t="n">
        <v>4206646.74702867</v>
      </c>
      <c r="J5542" s="138" t="str">
        <f>IF(I5542&gt;0,H5542/I5542,0)</f>
      </c>
      <c r="K5542" s="139" t="str">
        <f>1-EXP(-J5542)</f>
      </c>
      <c r="L5542" s="140" t="str">
        <f>IF(G5542=30,1,M5541)</f>
      </c>
      <c r="M5542" s="141" t="str">
        <f>L5542*(1-K5542)</f>
      </c>
    </row>
    <row r="5543">
      <c r="A5543" t="s">
        <v>148</v>
      </c>
      <c r="B5543" t="s">
        <v>159</v>
      </c>
      <c r="C5543" s="4" t="s">
        <v>160</v>
      </c>
      <c r="D5543" t="s">
        <v>161</v>
      </c>
      <c r="E5543" t="s">
        <v>451</v>
      </c>
      <c r="F5543" s="134" t="n">
        <v>2033</v>
      </c>
      <c r="G5543" s="135" t="n">
        <v>51</v>
      </c>
      <c r="H5543" s="136" t="n">
        <v>10857.2755381999</v>
      </c>
      <c r="I5543" s="137" t="n">
        <v>4064610.99316653</v>
      </c>
      <c r="J5543" s="138" t="str">
        <f>IF(I5543&gt;0,H5543/I5543,0)</f>
      </c>
      <c r="K5543" s="139" t="str">
        <f>1-EXP(-J5543)</f>
      </c>
      <c r="L5543" s="140" t="str">
        <f>IF(G5543=30,1,M5542)</f>
      </c>
      <c r="M5543" s="141" t="str">
        <f>L5543*(1-K5543)</f>
      </c>
    </row>
    <row r="5544">
      <c r="A5544" t="s">
        <v>148</v>
      </c>
      <c r="B5544" t="s">
        <v>159</v>
      </c>
      <c r="C5544" s="4" t="s">
        <v>160</v>
      </c>
      <c r="D5544" t="s">
        <v>161</v>
      </c>
      <c r="E5544" t="s">
        <v>451</v>
      </c>
      <c r="F5544" s="134" t="n">
        <v>2033</v>
      </c>
      <c r="G5544" s="135" t="n">
        <v>52</v>
      </c>
      <c r="H5544" s="136" t="n">
        <v>11665.8946572097</v>
      </c>
      <c r="I5544" s="137" t="n">
        <v>3984401.44649251</v>
      </c>
      <c r="J5544" s="138" t="str">
        <f>IF(I5544&gt;0,H5544/I5544,0)</f>
      </c>
      <c r="K5544" s="139" t="str">
        <f>1-EXP(-J5544)</f>
      </c>
      <c r="L5544" s="140" t="str">
        <f>IF(G5544=30,1,M5543)</f>
      </c>
      <c r="M5544" s="141" t="str">
        <f>L5544*(1-K5544)</f>
      </c>
    </row>
    <row r="5545">
      <c r="A5545" t="s">
        <v>148</v>
      </c>
      <c r="B5545" t="s">
        <v>159</v>
      </c>
      <c r="C5545" s="4" t="s">
        <v>160</v>
      </c>
      <c r="D5545" t="s">
        <v>161</v>
      </c>
      <c r="E5545" t="s">
        <v>451</v>
      </c>
      <c r="F5545" s="134" t="n">
        <v>2033</v>
      </c>
      <c r="G5545" s="135" t="n">
        <v>53</v>
      </c>
      <c r="H5545" s="136" t="n">
        <v>12567.9456214555</v>
      </c>
      <c r="I5545" s="137" t="n">
        <v>3919241.69025122</v>
      </c>
      <c r="J5545" s="138" t="str">
        <f>IF(I5545&gt;0,H5545/I5545,0)</f>
      </c>
      <c r="K5545" s="139" t="str">
        <f>1-EXP(-J5545)</f>
      </c>
      <c r="L5545" s="140" t="str">
        <f>IF(G5545=30,1,M5544)</f>
      </c>
      <c r="M5545" s="141" t="str">
        <f>L5545*(1-K5545)</f>
      </c>
    </row>
    <row r="5546">
      <c r="A5546" t="s">
        <v>148</v>
      </c>
      <c r="B5546" t="s">
        <v>159</v>
      </c>
      <c r="C5546" s="4" t="s">
        <v>160</v>
      </c>
      <c r="D5546" t="s">
        <v>161</v>
      </c>
      <c r="E5546" t="s">
        <v>451</v>
      </c>
      <c r="F5546" s="134" t="n">
        <v>2033</v>
      </c>
      <c r="G5546" s="135" t="n">
        <v>54</v>
      </c>
      <c r="H5546" s="136" t="n">
        <v>13471.3225909567</v>
      </c>
      <c r="I5546" s="137" t="n">
        <v>3848335.91509171</v>
      </c>
      <c r="J5546" s="138" t="str">
        <f>IF(I5546&gt;0,H5546/I5546,0)</f>
      </c>
      <c r="K5546" s="139" t="str">
        <f>1-EXP(-J5546)</f>
      </c>
      <c r="L5546" s="140" t="str">
        <f>IF(G5546=30,1,M5545)</f>
      </c>
      <c r="M5546" s="141" t="str">
        <f>L5546*(1-K5546)</f>
      </c>
    </row>
    <row r="5547">
      <c r="A5547" t="s">
        <v>148</v>
      </c>
      <c r="B5547" t="s">
        <v>159</v>
      </c>
      <c r="C5547" s="4" t="s">
        <v>160</v>
      </c>
      <c r="D5547" t="s">
        <v>161</v>
      </c>
      <c r="E5547" t="s">
        <v>451</v>
      </c>
      <c r="F5547" s="134" t="n">
        <v>2033</v>
      </c>
      <c r="G5547" s="135" t="n">
        <v>55</v>
      </c>
      <c r="H5547" s="136" t="n">
        <v>14424.7403679397</v>
      </c>
      <c r="I5547" s="137" t="n">
        <v>3758042.44400984</v>
      </c>
      <c r="J5547" s="138" t="str">
        <f>IF(I5547&gt;0,H5547/I5547,0)</f>
      </c>
      <c r="K5547" s="139" t="str">
        <f>1-EXP(-J5547)</f>
      </c>
      <c r="L5547" s="140" t="str">
        <f>IF(G5547=30,1,M5546)</f>
      </c>
      <c r="M5547" s="141" t="str">
        <f>L5547*(1-K5547)</f>
      </c>
    </row>
    <row r="5548">
      <c r="A5548" t="s">
        <v>148</v>
      </c>
      <c r="B5548" t="s">
        <v>159</v>
      </c>
      <c r="C5548" s="4" t="s">
        <v>160</v>
      </c>
      <c r="D5548" t="s">
        <v>161</v>
      </c>
      <c r="E5548" t="s">
        <v>451</v>
      </c>
      <c r="F5548" s="134" t="n">
        <v>2033</v>
      </c>
      <c r="G5548" s="135" t="n">
        <v>56</v>
      </c>
      <c r="H5548" s="136" t="n">
        <v>15373.7952638657</v>
      </c>
      <c r="I5548" s="137" t="n">
        <v>3683436.47552984</v>
      </c>
      <c r="J5548" s="138" t="str">
        <f>IF(I5548&gt;0,H5548/I5548,0)</f>
      </c>
      <c r="K5548" s="139" t="str">
        <f>1-EXP(-J5548)</f>
      </c>
      <c r="L5548" s="140" t="str">
        <f>IF(G5548=30,1,M5547)</f>
      </c>
      <c r="M5548" s="141" t="str">
        <f>L5548*(1-K5548)</f>
      </c>
    </row>
    <row r="5549">
      <c r="A5549" t="s">
        <v>148</v>
      </c>
      <c r="B5549" t="s">
        <v>159</v>
      </c>
      <c r="C5549" s="4" t="s">
        <v>160</v>
      </c>
      <c r="D5549" t="s">
        <v>161</v>
      </c>
      <c r="E5549" t="s">
        <v>451</v>
      </c>
      <c r="F5549" s="134" t="n">
        <v>2033</v>
      </c>
      <c r="G5549" s="135" t="n">
        <v>57</v>
      </c>
      <c r="H5549" s="136" t="n">
        <v>16440.2337741041</v>
      </c>
      <c r="I5549" s="137" t="n">
        <v>3597289.67912805</v>
      </c>
      <c r="J5549" s="138" t="str">
        <f>IF(I5549&gt;0,H5549/I5549,0)</f>
      </c>
      <c r="K5549" s="139" t="str">
        <f>1-EXP(-J5549)</f>
      </c>
      <c r="L5549" s="140" t="str">
        <f>IF(G5549=30,1,M5548)</f>
      </c>
      <c r="M5549" s="141" t="str">
        <f>L5549*(1-K5549)</f>
      </c>
    </row>
    <row r="5550">
      <c r="A5550" t="s">
        <v>148</v>
      </c>
      <c r="B5550" t="s">
        <v>159</v>
      </c>
      <c r="C5550" s="4" t="s">
        <v>160</v>
      </c>
      <c r="D5550" t="s">
        <v>161</v>
      </c>
      <c r="E5550" t="s">
        <v>451</v>
      </c>
      <c r="F5550" s="134" t="n">
        <v>2033</v>
      </c>
      <c r="G5550" s="135" t="n">
        <v>58</v>
      </c>
      <c r="H5550" s="136" t="n">
        <v>17568.1589513627</v>
      </c>
      <c r="I5550" s="137" t="n">
        <v>3509838.26854908</v>
      </c>
      <c r="J5550" s="138" t="str">
        <f>IF(I5550&gt;0,H5550/I5550,0)</f>
      </c>
      <c r="K5550" s="139" t="str">
        <f>1-EXP(-J5550)</f>
      </c>
      <c r="L5550" s="140" t="str">
        <f>IF(G5550=30,1,M5549)</f>
      </c>
      <c r="M5550" s="141" t="str">
        <f>L5550*(1-K5550)</f>
      </c>
    </row>
    <row r="5551">
      <c r="A5551" t="s">
        <v>148</v>
      </c>
      <c r="B5551" t="s">
        <v>159</v>
      </c>
      <c r="C5551" s="4" t="s">
        <v>160</v>
      </c>
      <c r="D5551" t="s">
        <v>161</v>
      </c>
      <c r="E5551" t="s">
        <v>451</v>
      </c>
      <c r="F5551" s="134" t="n">
        <v>2033</v>
      </c>
      <c r="G5551" s="135" t="n">
        <v>59</v>
      </c>
      <c r="H5551" s="136" t="n">
        <v>18579.1415584382</v>
      </c>
      <c r="I5551" s="137" t="n">
        <v>3395476.28446199</v>
      </c>
      <c r="J5551" s="138" t="str">
        <f>IF(I5551&gt;0,H5551/I5551,0)</f>
      </c>
      <c r="K5551" s="139" t="str">
        <f>1-EXP(-J5551)</f>
      </c>
      <c r="L5551" s="140" t="str">
        <f>IF(G5551=30,1,M5550)</f>
      </c>
      <c r="M5551" s="141" t="str">
        <f>L5551*(1-K5551)</f>
      </c>
    </row>
    <row r="5552">
      <c r="A5552" t="s">
        <v>148</v>
      </c>
      <c r="B5552" t="s">
        <v>159</v>
      </c>
      <c r="C5552" s="4" t="s">
        <v>160</v>
      </c>
      <c r="D5552" t="s">
        <v>161</v>
      </c>
      <c r="E5552" t="s">
        <v>451</v>
      </c>
      <c r="F5552" s="134" t="n">
        <v>2033</v>
      </c>
      <c r="G5552" s="135" t="n">
        <v>60</v>
      </c>
      <c r="H5552" s="136" t="n">
        <v>20211.480820729</v>
      </c>
      <c r="I5552" s="137" t="n">
        <v>3338062.48466904</v>
      </c>
      <c r="J5552" s="138" t="str">
        <f>IF(I5552&gt;0,H5552/I5552,0)</f>
      </c>
      <c r="K5552" s="139" t="str">
        <f>1-EXP(-J5552)</f>
      </c>
      <c r="L5552" s="140" t="str">
        <f>IF(G5552=30,1,M5551)</f>
      </c>
      <c r="M5552" s="141" t="str">
        <f>L5552*(1-K5552)</f>
      </c>
    </row>
    <row r="5553">
      <c r="A5553" t="s">
        <v>148</v>
      </c>
      <c r="B5553" t="s">
        <v>159</v>
      </c>
      <c r="C5553" s="4" t="s">
        <v>160</v>
      </c>
      <c r="D5553" t="s">
        <v>161</v>
      </c>
      <c r="E5553" t="s">
        <v>451</v>
      </c>
      <c r="F5553" s="134" t="n">
        <v>2033</v>
      </c>
      <c r="G5553" s="135" t="n">
        <v>61</v>
      </c>
      <c r="H5553" s="136" t="n">
        <v>20621.2850417268</v>
      </c>
      <c r="I5553" s="137" t="n">
        <v>3123653.88163016</v>
      </c>
      <c r="J5553" s="138" t="str">
        <f>IF(I5553&gt;0,H5553/I5553,0)</f>
      </c>
      <c r="K5553" s="139" t="str">
        <f>1-EXP(-J5553)</f>
      </c>
      <c r="L5553" s="140" t="str">
        <f>IF(G5553=30,1,M5552)</f>
      </c>
      <c r="M5553" s="141" t="str">
        <f>L5553*(1-K5553)</f>
      </c>
    </row>
    <row r="5554">
      <c r="A5554" t="s">
        <v>148</v>
      </c>
      <c r="B5554" t="s">
        <v>159</v>
      </c>
      <c r="C5554" s="4" t="s">
        <v>160</v>
      </c>
      <c r="D5554" t="s">
        <v>161</v>
      </c>
      <c r="E5554" t="s">
        <v>451</v>
      </c>
      <c r="F5554" s="134" t="n">
        <v>2033</v>
      </c>
      <c r="G5554" s="135" t="n">
        <v>62</v>
      </c>
      <c r="H5554" s="136" t="n">
        <v>21919.1422088226</v>
      </c>
      <c r="I5554" s="137" t="n">
        <v>3025098.89304795</v>
      </c>
      <c r="J5554" s="138" t="str">
        <f>IF(I5554&gt;0,H5554/I5554,0)</f>
      </c>
      <c r="K5554" s="139" t="str">
        <f>1-EXP(-J5554)</f>
      </c>
      <c r="L5554" s="140" t="str">
        <f>IF(G5554=30,1,M5553)</f>
      </c>
      <c r="M5554" s="141" t="str">
        <f>L5554*(1-K5554)</f>
      </c>
    </row>
    <row r="5555">
      <c r="A5555" t="s">
        <v>148</v>
      </c>
      <c r="B5555" t="s">
        <v>159</v>
      </c>
      <c r="C5555" s="4" t="s">
        <v>160</v>
      </c>
      <c r="D5555" t="s">
        <v>161</v>
      </c>
      <c r="E5555" t="s">
        <v>451</v>
      </c>
      <c r="F5555" s="134" t="n">
        <v>2033</v>
      </c>
      <c r="G5555" s="135" t="n">
        <v>63</v>
      </c>
      <c r="H5555" s="136" t="n">
        <v>23301.6437148932</v>
      </c>
      <c r="I5555" s="137" t="n">
        <v>2929991.77351502</v>
      </c>
      <c r="J5555" s="138" t="str">
        <f>IF(I5555&gt;0,H5555/I5555,0)</f>
      </c>
      <c r="K5555" s="139" t="str">
        <f>1-EXP(-J5555)</f>
      </c>
      <c r="L5555" s="140" t="str">
        <f>IF(G5555=30,1,M5554)</f>
      </c>
      <c r="M5555" s="141" t="str">
        <f>L5555*(1-K5555)</f>
      </c>
    </row>
    <row r="5556">
      <c r="A5556" t="s">
        <v>148</v>
      </c>
      <c r="B5556" t="s">
        <v>159</v>
      </c>
      <c r="C5556" s="4" t="s">
        <v>160</v>
      </c>
      <c r="D5556" t="s">
        <v>161</v>
      </c>
      <c r="E5556" t="s">
        <v>451</v>
      </c>
      <c r="F5556" s="134" t="n">
        <v>2033</v>
      </c>
      <c r="G5556" s="135" t="n">
        <v>64</v>
      </c>
      <c r="H5556" s="136" t="n">
        <v>24609.5910090766</v>
      </c>
      <c r="I5556" s="137" t="n">
        <v>2825702.04566586</v>
      </c>
      <c r="J5556" s="138" t="str">
        <f>IF(I5556&gt;0,H5556/I5556,0)</f>
      </c>
      <c r="K5556" s="139" t="str">
        <f>1-EXP(-J5556)</f>
      </c>
      <c r="L5556" s="140" t="str">
        <f>IF(G5556=30,1,M5555)</f>
      </c>
      <c r="M5556" s="141" t="str">
        <f>L5556*(1-K5556)</f>
      </c>
    </row>
    <row r="5557">
      <c r="A5557" t="s">
        <v>148</v>
      </c>
      <c r="B5557" t="s">
        <v>159</v>
      </c>
      <c r="C5557" s="4" t="s">
        <v>160</v>
      </c>
      <c r="D5557" t="s">
        <v>161</v>
      </c>
      <c r="E5557" t="s">
        <v>451</v>
      </c>
      <c r="F5557" s="134" t="n">
        <v>2033</v>
      </c>
      <c r="G5557" s="135" t="n">
        <v>65</v>
      </c>
      <c r="H5557" s="136" t="n">
        <v>24938.800071208</v>
      </c>
      <c r="I5557" s="137" t="n">
        <v>2702618.49795956</v>
      </c>
      <c r="J5557" s="138" t="str">
        <f>IF(I5557&gt;0,H5557/I5557,0)</f>
      </c>
      <c r="K5557" s="139" t="str">
        <f>1-EXP(-J5557)</f>
      </c>
      <c r="L5557" s="140" t="str">
        <f>IF(G5557=30,1,M5556)</f>
      </c>
      <c r="M5557" s="141" t="str">
        <f>L5557*(1-K5557)</f>
      </c>
    </row>
    <row r="5558">
      <c r="A5558" t="s">
        <v>148</v>
      </c>
      <c r="B5558" t="s">
        <v>159</v>
      </c>
      <c r="C5558" s="4" t="s">
        <v>160</v>
      </c>
      <c r="D5558" t="s">
        <v>161</v>
      </c>
      <c r="E5558" t="s">
        <v>451</v>
      </c>
      <c r="F5558" s="134" t="n">
        <v>2033</v>
      </c>
      <c r="G5558" s="135" t="n">
        <v>66</v>
      </c>
      <c r="H5558" s="136" t="n">
        <v>25719.7589246499</v>
      </c>
      <c r="I5558" s="137" t="n">
        <v>2550879.22289882</v>
      </c>
      <c r="J5558" s="138" t="str">
        <f>IF(I5558&gt;0,H5558/I5558,0)</f>
      </c>
      <c r="K5558" s="139" t="str">
        <f>1-EXP(-J5558)</f>
      </c>
      <c r="L5558" s="140" t="str">
        <f>IF(G5558=30,1,M5557)</f>
      </c>
      <c r="M5558" s="141" t="str">
        <f>L5558*(1-K5558)</f>
      </c>
    </row>
    <row r="5559">
      <c r="A5559" t="s">
        <v>148</v>
      </c>
      <c r="B5559" t="s">
        <v>159</v>
      </c>
      <c r="C5559" s="4" t="s">
        <v>160</v>
      </c>
      <c r="D5559" t="s">
        <v>161</v>
      </c>
      <c r="E5559" t="s">
        <v>451</v>
      </c>
      <c r="F5559" s="134" t="n">
        <v>2033</v>
      </c>
      <c r="G5559" s="135" t="n">
        <v>67</v>
      </c>
      <c r="H5559" s="136" t="n">
        <v>26960.4699386107</v>
      </c>
      <c r="I5559" s="137" t="n">
        <v>2432468.20730989</v>
      </c>
      <c r="J5559" s="138" t="str">
        <f>IF(I5559&gt;0,H5559/I5559,0)</f>
      </c>
      <c r="K5559" s="139" t="str">
        <f>1-EXP(-J5559)</f>
      </c>
      <c r="L5559" s="140" t="str">
        <f>IF(G5559=30,1,M5558)</f>
      </c>
      <c r="M5559" s="141" t="str">
        <f>L5559*(1-K5559)</f>
      </c>
    </row>
    <row r="5560">
      <c r="A5560" t="s">
        <v>148</v>
      </c>
      <c r="B5560" t="s">
        <v>159</v>
      </c>
      <c r="C5560" s="4" t="s">
        <v>160</v>
      </c>
      <c r="D5560" t="s">
        <v>161</v>
      </c>
      <c r="E5560" t="s">
        <v>451</v>
      </c>
      <c r="F5560" s="134" t="n">
        <v>2033</v>
      </c>
      <c r="G5560" s="135" t="n">
        <v>68</v>
      </c>
      <c r="H5560" s="136" t="n">
        <v>27962.1950180309</v>
      </c>
      <c r="I5560" s="137" t="n">
        <v>2294399.73293264</v>
      </c>
      <c r="J5560" s="138" t="str">
        <f>IF(I5560&gt;0,H5560/I5560,0)</f>
      </c>
      <c r="K5560" s="139" t="str">
        <f>1-EXP(-J5560)</f>
      </c>
      <c r="L5560" s="140" t="str">
        <f>IF(G5560=30,1,M5559)</f>
      </c>
      <c r="M5560" s="141" t="str">
        <f>L5560*(1-K5560)</f>
      </c>
    </row>
    <row r="5561">
      <c r="A5561" t="s">
        <v>148</v>
      </c>
      <c r="B5561" t="s">
        <v>159</v>
      </c>
      <c r="C5561" s="4" t="s">
        <v>160</v>
      </c>
      <c r="D5561" t="s">
        <v>161</v>
      </c>
      <c r="E5561" t="s">
        <v>451</v>
      </c>
      <c r="F5561" s="134" t="n">
        <v>2033</v>
      </c>
      <c r="G5561" s="135" t="n">
        <v>69</v>
      </c>
      <c r="H5561" s="136" t="n">
        <v>28862.8876132156</v>
      </c>
      <c r="I5561" s="137" t="n">
        <v>2156836.97941035</v>
      </c>
      <c r="J5561" s="138" t="str">
        <f>IF(I5561&gt;0,H5561/I5561,0)</f>
      </c>
      <c r="K5561" s="139" t="str">
        <f>1-EXP(-J5561)</f>
      </c>
      <c r="L5561" s="140" t="str">
        <f>IF(G5561=30,1,M5560)</f>
      </c>
      <c r="M5561" s="141" t="str">
        <f>L5561*(1-K5561)</f>
      </c>
    </row>
    <row r="5562">
      <c r="A5562" t="s">
        <v>148</v>
      </c>
      <c r="B5562" t="s">
        <v>159</v>
      </c>
      <c r="C5562" s="4" t="s">
        <v>160</v>
      </c>
      <c r="D5562" t="s">
        <v>161</v>
      </c>
      <c r="E5562" t="s">
        <v>451</v>
      </c>
      <c r="F5562" s="134" t="n">
        <v>2034</v>
      </c>
      <c r="G5562" s="135" t="n">
        <v>30</v>
      </c>
      <c r="H5562" s="136" t="n">
        <v>780.800384871897</v>
      </c>
      <c r="I5562" s="137" t="n">
        <v>4429671.74123818</v>
      </c>
      <c r="J5562" s="138" t="str">
        <f>IF(I5562&gt;0,H5562/I5562,0)</f>
      </c>
      <c r="K5562" s="139" t="str">
        <f>1-EXP(-J5562)</f>
      </c>
      <c r="L5562" s="140" t="str">
        <f>IF(G5562=30,1,M5561)</f>
      </c>
      <c r="M5562" s="141" t="str">
        <f>L5562*(1-K5562)</f>
      </c>
    </row>
    <row r="5563">
      <c r="A5563" t="s">
        <v>148</v>
      </c>
      <c r="B5563" t="s">
        <v>159</v>
      </c>
      <c r="C5563" s="4" t="s">
        <v>160</v>
      </c>
      <c r="D5563" t="s">
        <v>161</v>
      </c>
      <c r="E5563" t="s">
        <v>451</v>
      </c>
      <c r="F5563" s="134" t="n">
        <v>2034</v>
      </c>
      <c r="G5563" s="135" t="n">
        <v>31</v>
      </c>
      <c r="H5563" s="136" t="n">
        <v>963.6137509668</v>
      </c>
      <c r="I5563" s="137" t="n">
        <v>4364284.555001</v>
      </c>
      <c r="J5563" s="138" t="str">
        <f>IF(I5563&gt;0,H5563/I5563,0)</f>
      </c>
      <c r="K5563" s="139" t="str">
        <f>1-EXP(-J5563)</f>
      </c>
      <c r="L5563" s="140" t="str">
        <f>IF(G5563=30,1,M5562)</f>
      </c>
      <c r="M5563" s="141" t="str">
        <f>L5563*(1-K5563)</f>
      </c>
    </row>
    <row r="5564">
      <c r="A5564" t="s">
        <v>148</v>
      </c>
      <c r="B5564" t="s">
        <v>159</v>
      </c>
      <c r="C5564" s="4" t="s">
        <v>160</v>
      </c>
      <c r="D5564" t="s">
        <v>161</v>
      </c>
      <c r="E5564" t="s">
        <v>451</v>
      </c>
      <c r="F5564" s="134" t="n">
        <v>2034</v>
      </c>
      <c r="G5564" s="135" t="n">
        <v>32</v>
      </c>
      <c r="H5564" s="136" t="n">
        <v>1151.75655849842</v>
      </c>
      <c r="I5564" s="137" t="n">
        <v>4343502.54055143</v>
      </c>
      <c r="J5564" s="138" t="str">
        <f>IF(I5564&gt;0,H5564/I5564,0)</f>
      </c>
      <c r="K5564" s="139" t="str">
        <f>1-EXP(-J5564)</f>
      </c>
      <c r="L5564" s="140" t="str">
        <f>IF(G5564=30,1,M5563)</f>
      </c>
      <c r="M5564" s="141" t="str">
        <f>L5564*(1-K5564)</f>
      </c>
    </row>
    <row r="5565">
      <c r="A5565" t="s">
        <v>148</v>
      </c>
      <c r="B5565" t="s">
        <v>159</v>
      </c>
      <c r="C5565" s="4" t="s">
        <v>160</v>
      </c>
      <c r="D5565" t="s">
        <v>161</v>
      </c>
      <c r="E5565" t="s">
        <v>451</v>
      </c>
      <c r="F5565" s="134" t="n">
        <v>2034</v>
      </c>
      <c r="G5565" s="135" t="n">
        <v>33</v>
      </c>
      <c r="H5565" s="136" t="n">
        <v>1211.25813189979</v>
      </c>
      <c r="I5565" s="137" t="n">
        <v>4323751.69756531</v>
      </c>
      <c r="J5565" s="138" t="str">
        <f>IF(I5565&gt;0,H5565/I5565,0)</f>
      </c>
      <c r="K5565" s="139" t="str">
        <f>1-EXP(-J5565)</f>
      </c>
      <c r="L5565" s="140" t="str">
        <f>IF(G5565=30,1,M5564)</f>
      </c>
      <c r="M5565" s="141" t="str">
        <f>L5565*(1-K5565)</f>
      </c>
    </row>
    <row r="5566">
      <c r="A5566" t="s">
        <v>148</v>
      </c>
      <c r="B5566" t="s">
        <v>159</v>
      </c>
      <c r="C5566" s="4" t="s">
        <v>160</v>
      </c>
      <c r="D5566" t="s">
        <v>161</v>
      </c>
      <c r="E5566" t="s">
        <v>451</v>
      </c>
      <c r="F5566" s="134" t="n">
        <v>2034</v>
      </c>
      <c r="G5566" s="135" t="n">
        <v>34</v>
      </c>
      <c r="H5566" s="136" t="n">
        <v>1282.74228622058</v>
      </c>
      <c r="I5566" s="137" t="n">
        <v>4303726.19349982</v>
      </c>
      <c r="J5566" s="138" t="str">
        <f>IF(I5566&gt;0,H5566/I5566,0)</f>
      </c>
      <c r="K5566" s="139" t="str">
        <f>1-EXP(-J5566)</f>
      </c>
      <c r="L5566" s="140" t="str">
        <f>IF(G5566=30,1,M5565)</f>
      </c>
      <c r="M5566" s="141" t="str">
        <f>L5566*(1-K5566)</f>
      </c>
    </row>
    <row r="5567">
      <c r="A5567" t="s">
        <v>148</v>
      </c>
      <c r="B5567" t="s">
        <v>159</v>
      </c>
      <c r="C5567" s="4" t="s">
        <v>160</v>
      </c>
      <c r="D5567" t="s">
        <v>161</v>
      </c>
      <c r="E5567" t="s">
        <v>451</v>
      </c>
      <c r="F5567" s="134" t="n">
        <v>2034</v>
      </c>
      <c r="G5567" s="135" t="n">
        <v>35</v>
      </c>
      <c r="H5567" s="136" t="n">
        <v>1740.61337790794</v>
      </c>
      <c r="I5567" s="137" t="n">
        <v>4323333.94647173</v>
      </c>
      <c r="J5567" s="138" t="str">
        <f>IF(I5567&gt;0,H5567/I5567,0)</f>
      </c>
      <c r="K5567" s="139" t="str">
        <f>1-EXP(-J5567)</f>
      </c>
      <c r="L5567" s="140" t="str">
        <f>IF(G5567=30,1,M5566)</f>
      </c>
      <c r="M5567" s="141" t="str">
        <f>L5567*(1-K5567)</f>
      </c>
    </row>
    <row r="5568">
      <c r="A5568" t="s">
        <v>148</v>
      </c>
      <c r="B5568" t="s">
        <v>159</v>
      </c>
      <c r="C5568" s="4" t="s">
        <v>160</v>
      </c>
      <c r="D5568" t="s">
        <v>161</v>
      </c>
      <c r="E5568" t="s">
        <v>451</v>
      </c>
      <c r="F5568" s="134" t="n">
        <v>2034</v>
      </c>
      <c r="G5568" s="135" t="n">
        <v>36</v>
      </c>
      <c r="H5568" s="136" t="n">
        <v>1948.92982976326</v>
      </c>
      <c r="I5568" s="137" t="n">
        <v>4381578.64006709</v>
      </c>
      <c r="J5568" s="138" t="str">
        <f>IF(I5568&gt;0,H5568/I5568,0)</f>
      </c>
      <c r="K5568" s="139" t="str">
        <f>1-EXP(-J5568)</f>
      </c>
      <c r="L5568" s="140" t="str">
        <f>IF(G5568=30,1,M5567)</f>
      </c>
      <c r="M5568" s="141" t="str">
        <f>L5568*(1-K5568)</f>
      </c>
    </row>
    <row r="5569">
      <c r="A5569" t="s">
        <v>148</v>
      </c>
      <c r="B5569" t="s">
        <v>159</v>
      </c>
      <c r="C5569" s="4" t="s">
        <v>160</v>
      </c>
      <c r="D5569" t="s">
        <v>161</v>
      </c>
      <c r="E5569" t="s">
        <v>451</v>
      </c>
      <c r="F5569" s="134" t="n">
        <v>2034</v>
      </c>
      <c r="G5569" s="135" t="n">
        <v>37</v>
      </c>
      <c r="H5569" s="136" t="n">
        <v>2368.01421418915</v>
      </c>
      <c r="I5569" s="137" t="n">
        <v>4519150.97733159</v>
      </c>
      <c r="J5569" s="138" t="str">
        <f>IF(I5569&gt;0,H5569/I5569,0)</f>
      </c>
      <c r="K5569" s="139" t="str">
        <f>1-EXP(-J5569)</f>
      </c>
      <c r="L5569" s="140" t="str">
        <f>IF(G5569=30,1,M5568)</f>
      </c>
      <c r="M5569" s="141" t="str">
        <f>L5569*(1-K5569)</f>
      </c>
    </row>
    <row r="5570">
      <c r="A5570" t="s">
        <v>148</v>
      </c>
      <c r="B5570" t="s">
        <v>159</v>
      </c>
      <c r="C5570" s="4" t="s">
        <v>160</v>
      </c>
      <c r="D5570" t="s">
        <v>161</v>
      </c>
      <c r="E5570" t="s">
        <v>451</v>
      </c>
      <c r="F5570" s="134" t="n">
        <v>2034</v>
      </c>
      <c r="G5570" s="135" t="n">
        <v>38</v>
      </c>
      <c r="H5570" s="136" t="n">
        <v>2528.08720837873</v>
      </c>
      <c r="I5570" s="137" t="n">
        <v>4474770.74215742</v>
      </c>
      <c r="J5570" s="138" t="str">
        <f>IF(I5570&gt;0,H5570/I5570,0)</f>
      </c>
      <c r="K5570" s="139" t="str">
        <f>1-EXP(-J5570)</f>
      </c>
      <c r="L5570" s="140" t="str">
        <f>IF(G5570=30,1,M5569)</f>
      </c>
      <c r="M5570" s="141" t="str">
        <f>L5570*(1-K5570)</f>
      </c>
    </row>
    <row r="5571">
      <c r="A5571" t="s">
        <v>148</v>
      </c>
      <c r="B5571" t="s">
        <v>159</v>
      </c>
      <c r="C5571" s="4" t="s">
        <v>160</v>
      </c>
      <c r="D5571" t="s">
        <v>161</v>
      </c>
      <c r="E5571" t="s">
        <v>451</v>
      </c>
      <c r="F5571" s="134" t="n">
        <v>2034</v>
      </c>
      <c r="G5571" s="135" t="n">
        <v>39</v>
      </c>
      <c r="H5571" s="136" t="n">
        <v>2684.95569189588</v>
      </c>
      <c r="I5571" s="137" t="n">
        <v>4400176.36687174</v>
      </c>
      <c r="J5571" s="138" t="str">
        <f>IF(I5571&gt;0,H5571/I5571,0)</f>
      </c>
      <c r="K5571" s="139" t="str">
        <f>1-EXP(-J5571)</f>
      </c>
      <c r="L5571" s="140" t="str">
        <f>IF(G5571=30,1,M5570)</f>
      </c>
      <c r="M5571" s="141" t="str">
        <f>L5571*(1-K5571)</f>
      </c>
    </row>
    <row r="5572">
      <c r="A5572" t="s">
        <v>148</v>
      </c>
      <c r="B5572" t="s">
        <v>159</v>
      </c>
      <c r="C5572" s="4" t="s">
        <v>160</v>
      </c>
      <c r="D5572" t="s">
        <v>161</v>
      </c>
      <c r="E5572" t="s">
        <v>451</v>
      </c>
      <c r="F5572" s="134" t="n">
        <v>2034</v>
      </c>
      <c r="G5572" s="135" t="n">
        <v>40</v>
      </c>
      <c r="H5572" s="136" t="n">
        <v>3552.34291168723</v>
      </c>
      <c r="I5572" s="137" t="n">
        <v>4341052.57251847</v>
      </c>
      <c r="J5572" s="138" t="str">
        <f>IF(I5572&gt;0,H5572/I5572,0)</f>
      </c>
      <c r="K5572" s="139" t="str">
        <f>1-EXP(-J5572)</f>
      </c>
      <c r="L5572" s="140" t="str">
        <f>IF(G5572=30,1,M5571)</f>
      </c>
      <c r="M5572" s="141" t="str">
        <f>L5572*(1-K5572)</f>
      </c>
    </row>
    <row r="5573">
      <c r="A5573" t="s">
        <v>148</v>
      </c>
      <c r="B5573" t="s">
        <v>159</v>
      </c>
      <c r="C5573" s="4" t="s">
        <v>160</v>
      </c>
      <c r="D5573" t="s">
        <v>161</v>
      </c>
      <c r="E5573" t="s">
        <v>451</v>
      </c>
      <c r="F5573" s="134" t="n">
        <v>2034</v>
      </c>
      <c r="G5573" s="135" t="n">
        <v>41</v>
      </c>
      <c r="H5573" s="136" t="n">
        <v>3750.24378605259</v>
      </c>
      <c r="I5573" s="137" t="n">
        <v>4284512.17417593</v>
      </c>
      <c r="J5573" s="138" t="str">
        <f>IF(I5573&gt;0,H5573/I5573,0)</f>
      </c>
      <c r="K5573" s="139" t="str">
        <f>1-EXP(-J5573)</f>
      </c>
      <c r="L5573" s="140" t="str">
        <f>IF(G5573=30,1,M5572)</f>
      </c>
      <c r="M5573" s="141" t="str">
        <f>L5573*(1-K5573)</f>
      </c>
    </row>
    <row r="5574">
      <c r="A5574" t="s">
        <v>148</v>
      </c>
      <c r="B5574" t="s">
        <v>159</v>
      </c>
      <c r="C5574" s="4" t="s">
        <v>160</v>
      </c>
      <c r="D5574" t="s">
        <v>161</v>
      </c>
      <c r="E5574" t="s">
        <v>451</v>
      </c>
      <c r="F5574" s="134" t="n">
        <v>2034</v>
      </c>
      <c r="G5574" s="135" t="n">
        <v>42</v>
      </c>
      <c r="H5574" s="136" t="n">
        <v>4109.07136585553</v>
      </c>
      <c r="I5574" s="137" t="n">
        <v>4319088.51866712</v>
      </c>
      <c r="J5574" s="138" t="str">
        <f>IF(I5574&gt;0,H5574/I5574,0)</f>
      </c>
      <c r="K5574" s="139" t="str">
        <f>1-EXP(-J5574)</f>
      </c>
      <c r="L5574" s="140" t="str">
        <f>IF(G5574=30,1,M5573)</f>
      </c>
      <c r="M5574" s="141" t="str">
        <f>L5574*(1-K5574)</f>
      </c>
    </row>
    <row r="5575">
      <c r="A5575" t="s">
        <v>148</v>
      </c>
      <c r="B5575" t="s">
        <v>159</v>
      </c>
      <c r="C5575" s="4" t="s">
        <v>160</v>
      </c>
      <c r="D5575" t="s">
        <v>161</v>
      </c>
      <c r="E5575" t="s">
        <v>451</v>
      </c>
      <c r="F5575" s="134" t="n">
        <v>2034</v>
      </c>
      <c r="G5575" s="135" t="n">
        <v>43</v>
      </c>
      <c r="H5575" s="136" t="n">
        <v>4497.73633973169</v>
      </c>
      <c r="I5575" s="137" t="n">
        <v>4333730.06928099</v>
      </c>
      <c r="J5575" s="138" t="str">
        <f>IF(I5575&gt;0,H5575/I5575,0)</f>
      </c>
      <c r="K5575" s="139" t="str">
        <f>1-EXP(-J5575)</f>
      </c>
      <c r="L5575" s="140" t="str">
        <f>IF(G5575=30,1,M5574)</f>
      </c>
      <c r="M5575" s="141" t="str">
        <f>L5575*(1-K5575)</f>
      </c>
    </row>
    <row r="5576">
      <c r="A5576" t="s">
        <v>148</v>
      </c>
      <c r="B5576" t="s">
        <v>159</v>
      </c>
      <c r="C5576" s="4" t="s">
        <v>160</v>
      </c>
      <c r="D5576" t="s">
        <v>161</v>
      </c>
      <c r="E5576" t="s">
        <v>451</v>
      </c>
      <c r="F5576" s="134" t="n">
        <v>2034</v>
      </c>
      <c r="G5576" s="135" t="n">
        <v>44</v>
      </c>
      <c r="H5576" s="136" t="n">
        <v>6831.36419406316</v>
      </c>
      <c r="I5576" s="137" t="n">
        <v>6379145.85900396</v>
      </c>
      <c r="J5576" s="138" t="str">
        <f>IF(I5576&gt;0,H5576/I5576,0)</f>
      </c>
      <c r="K5576" s="139" t="str">
        <f>1-EXP(-J5576)</f>
      </c>
      <c r="L5576" s="140" t="str">
        <f>IF(G5576=30,1,M5575)</f>
      </c>
      <c r="M5576" s="141" t="str">
        <f>L5576*(1-K5576)</f>
      </c>
    </row>
    <row r="5577">
      <c r="A5577" t="s">
        <v>148</v>
      </c>
      <c r="B5577" t="s">
        <v>159</v>
      </c>
      <c r="C5577" s="4" t="s">
        <v>160</v>
      </c>
      <c r="D5577" t="s">
        <v>161</v>
      </c>
      <c r="E5577" t="s">
        <v>451</v>
      </c>
      <c r="F5577" s="134" t="n">
        <v>2034</v>
      </c>
      <c r="G5577" s="135" t="n">
        <v>45</v>
      </c>
      <c r="H5577" s="136" t="n">
        <v>6268.76389723386</v>
      </c>
      <c r="I5577" s="137" t="n">
        <v>4285179.26946444</v>
      </c>
      <c r="J5577" s="138" t="str">
        <f>IF(I5577&gt;0,H5577/I5577,0)</f>
      </c>
      <c r="K5577" s="139" t="str">
        <f>1-EXP(-J5577)</f>
      </c>
      <c r="L5577" s="140" t="str">
        <f>IF(G5577=30,1,M5576)</f>
      </c>
      <c r="M5577" s="141" t="str">
        <f>L5577*(1-K5577)</f>
      </c>
    </row>
    <row r="5578">
      <c r="A5578" t="s">
        <v>148</v>
      </c>
      <c r="B5578" t="s">
        <v>159</v>
      </c>
      <c r="C5578" s="4" t="s">
        <v>160</v>
      </c>
      <c r="D5578" t="s">
        <v>161</v>
      </c>
      <c r="E5578" t="s">
        <v>451</v>
      </c>
      <c r="F5578" s="134" t="n">
        <v>2034</v>
      </c>
      <c r="G5578" s="135" t="n">
        <v>46</v>
      </c>
      <c r="H5578" s="136" t="n">
        <v>6754.53568595619</v>
      </c>
      <c r="I5578" s="137" t="n">
        <v>4263198.33811786</v>
      </c>
      <c r="J5578" s="138" t="str">
        <f>IF(I5578&gt;0,H5578/I5578,0)</f>
      </c>
      <c r="K5578" s="139" t="str">
        <f>1-EXP(-J5578)</f>
      </c>
      <c r="L5578" s="140" t="str">
        <f>IF(G5578=30,1,M5577)</f>
      </c>
      <c r="M5578" s="141" t="str">
        <f>L5578*(1-K5578)</f>
      </c>
    </row>
    <row r="5579">
      <c r="A5579" t="s">
        <v>148</v>
      </c>
      <c r="B5579" t="s">
        <v>159</v>
      </c>
      <c r="C5579" s="4" t="s">
        <v>160</v>
      </c>
      <c r="D5579" t="s">
        <v>161</v>
      </c>
      <c r="E5579" t="s">
        <v>451</v>
      </c>
      <c r="F5579" s="134" t="n">
        <v>2034</v>
      </c>
      <c r="G5579" s="135" t="n">
        <v>47</v>
      </c>
      <c r="H5579" s="136" t="n">
        <v>7193.48230701875</v>
      </c>
      <c r="I5579" s="137" t="n">
        <v>4127717.4052052</v>
      </c>
      <c r="J5579" s="138" t="str">
        <f>IF(I5579&gt;0,H5579/I5579,0)</f>
      </c>
      <c r="K5579" s="139" t="str">
        <f>1-EXP(-J5579)</f>
      </c>
      <c r="L5579" s="140" t="str">
        <f>IF(G5579=30,1,M5578)</f>
      </c>
      <c r="M5579" s="141" t="str">
        <f>L5579*(1-K5579)</f>
      </c>
    </row>
    <row r="5580">
      <c r="A5580" t="s">
        <v>148</v>
      </c>
      <c r="B5580" t="s">
        <v>159</v>
      </c>
      <c r="C5580" s="4" t="s">
        <v>160</v>
      </c>
      <c r="D5580" t="s">
        <v>161</v>
      </c>
      <c r="E5580" t="s">
        <v>451</v>
      </c>
      <c r="F5580" s="134" t="n">
        <v>2034</v>
      </c>
      <c r="G5580" s="135" t="n">
        <v>48</v>
      </c>
      <c r="H5580" s="136" t="n">
        <v>7832.3377598294</v>
      </c>
      <c r="I5580" s="137" t="n">
        <v>4088107.57377706</v>
      </c>
      <c r="J5580" s="138" t="str">
        <f>IF(I5580&gt;0,H5580/I5580,0)</f>
      </c>
      <c r="K5580" s="139" t="str">
        <f>1-EXP(-J5580)</f>
      </c>
      <c r="L5580" s="140" t="str">
        <f>IF(G5580=30,1,M5579)</f>
      </c>
      <c r="M5580" s="141" t="str">
        <f>L5580*(1-K5580)</f>
      </c>
    </row>
    <row r="5581">
      <c r="A5581" t="s">
        <v>148</v>
      </c>
      <c r="B5581" t="s">
        <v>159</v>
      </c>
      <c r="C5581" s="4" t="s">
        <v>160</v>
      </c>
      <c r="D5581" t="s">
        <v>161</v>
      </c>
      <c r="E5581" t="s">
        <v>451</v>
      </c>
      <c r="F5581" s="134" t="n">
        <v>2034</v>
      </c>
      <c r="G5581" s="135" t="n">
        <v>49</v>
      </c>
      <c r="H5581" s="136" t="n">
        <v>8715.45117511385</v>
      </c>
      <c r="I5581" s="137" t="n">
        <v>4139901.93627922</v>
      </c>
      <c r="J5581" s="138" t="str">
        <f>IF(I5581&gt;0,H5581/I5581,0)</f>
      </c>
      <c r="K5581" s="139" t="str">
        <f>1-EXP(-J5581)</f>
      </c>
      <c r="L5581" s="140" t="str">
        <f>IF(G5581=30,1,M5580)</f>
      </c>
      <c r="M5581" s="141" t="str">
        <f>L5581*(1-K5581)</f>
      </c>
    </row>
    <row r="5582">
      <c r="A5582" t="s">
        <v>148</v>
      </c>
      <c r="B5582" t="s">
        <v>159</v>
      </c>
      <c r="C5582" s="4" t="s">
        <v>160</v>
      </c>
      <c r="D5582" t="s">
        <v>161</v>
      </c>
      <c r="E5582" t="s">
        <v>451</v>
      </c>
      <c r="F5582" s="134" t="n">
        <v>2034</v>
      </c>
      <c r="G5582" s="135" t="n">
        <v>50</v>
      </c>
      <c r="H5582" s="136" t="n">
        <v>10274.176056898</v>
      </c>
      <c r="I5582" s="137" t="n">
        <v>4215509.54969015</v>
      </c>
      <c r="J5582" s="138" t="str">
        <f>IF(I5582&gt;0,H5582/I5582,0)</f>
      </c>
      <c r="K5582" s="139" t="str">
        <f>1-EXP(-J5582)</f>
      </c>
      <c r="L5582" s="140" t="str">
        <f>IF(G5582=30,1,M5581)</f>
      </c>
      <c r="M5582" s="141" t="str">
        <f>L5582*(1-K5582)</f>
      </c>
    </row>
    <row r="5583">
      <c r="A5583" t="s">
        <v>148</v>
      </c>
      <c r="B5583" t="s">
        <v>159</v>
      </c>
      <c r="C5583" s="4" t="s">
        <v>160</v>
      </c>
      <c r="D5583" t="s">
        <v>161</v>
      </c>
      <c r="E5583" t="s">
        <v>451</v>
      </c>
      <c r="F5583" s="134" t="n">
        <v>2034</v>
      </c>
      <c r="G5583" s="135" t="n">
        <v>51</v>
      </c>
      <c r="H5583" s="136" t="n">
        <v>11043.1783296487</v>
      </c>
      <c r="I5583" s="137" t="n">
        <v>4182632.82222624</v>
      </c>
      <c r="J5583" s="138" t="str">
        <f>IF(I5583&gt;0,H5583/I5583,0)</f>
      </c>
      <c r="K5583" s="139" t="str">
        <f>1-EXP(-J5583)</f>
      </c>
      <c r="L5583" s="140" t="str">
        <f>IF(G5583=30,1,M5582)</f>
      </c>
      <c r="M5583" s="141" t="str">
        <f>L5583*(1-K5583)</f>
      </c>
    </row>
    <row r="5584">
      <c r="A5584" t="s">
        <v>148</v>
      </c>
      <c r="B5584" t="s">
        <v>159</v>
      </c>
      <c r="C5584" s="4" t="s">
        <v>160</v>
      </c>
      <c r="D5584" t="s">
        <v>161</v>
      </c>
      <c r="E5584" t="s">
        <v>451</v>
      </c>
      <c r="F5584" s="134" t="n">
        <v>2034</v>
      </c>
      <c r="G5584" s="135" t="n">
        <v>52</v>
      </c>
      <c r="H5584" s="136" t="n">
        <v>11701.4713829681</v>
      </c>
      <c r="I5584" s="137" t="n">
        <v>4040112.14083775</v>
      </c>
      <c r="J5584" s="138" t="str">
        <f>IF(I5584&gt;0,H5584/I5584,0)</f>
      </c>
      <c r="K5584" s="139" t="str">
        <f>1-EXP(-J5584)</f>
      </c>
      <c r="L5584" s="140" t="str">
        <f>IF(G5584=30,1,M5583)</f>
      </c>
      <c r="M5584" s="141" t="str">
        <f>L5584*(1-K5584)</f>
      </c>
    </row>
    <row r="5585">
      <c r="A5585" t="s">
        <v>148</v>
      </c>
      <c r="B5585" t="s">
        <v>159</v>
      </c>
      <c r="C5585" s="4" t="s">
        <v>160</v>
      </c>
      <c r="D5585" t="s">
        <v>161</v>
      </c>
      <c r="E5585" t="s">
        <v>451</v>
      </c>
      <c r="F5585" s="134" t="n">
        <v>2034</v>
      </c>
      <c r="G5585" s="135" t="n">
        <v>53</v>
      </c>
      <c r="H5585" s="136" t="n">
        <v>12553.4336795421</v>
      </c>
      <c r="I5585" s="137" t="n">
        <v>3958125.19501332</v>
      </c>
      <c r="J5585" s="138" t="str">
        <f>IF(I5585&gt;0,H5585/I5585,0)</f>
      </c>
      <c r="K5585" s="139" t="str">
        <f>1-EXP(-J5585)</f>
      </c>
      <c r="L5585" s="140" t="str">
        <f>IF(G5585=30,1,M5584)</f>
      </c>
      <c r="M5585" s="141" t="str">
        <f>L5585*(1-K5585)</f>
      </c>
    </row>
    <row r="5586">
      <c r="A5586" t="s">
        <v>148</v>
      </c>
      <c r="B5586" t="s">
        <v>159</v>
      </c>
      <c r="C5586" s="4" t="s">
        <v>160</v>
      </c>
      <c r="D5586" t="s">
        <v>161</v>
      </c>
      <c r="E5586" t="s">
        <v>451</v>
      </c>
      <c r="F5586" s="134" t="n">
        <v>2034</v>
      </c>
      <c r="G5586" s="135" t="n">
        <v>54</v>
      </c>
      <c r="H5586" s="136" t="n">
        <v>13503.9515972095</v>
      </c>
      <c r="I5586" s="137" t="n">
        <v>3890980.24395069</v>
      </c>
      <c r="J5586" s="138" t="str">
        <f>IF(I5586&gt;0,H5586/I5586,0)</f>
      </c>
      <c r="K5586" s="139" t="str">
        <f>1-EXP(-J5586)</f>
      </c>
      <c r="L5586" s="140" t="str">
        <f>IF(G5586=30,1,M5585)</f>
      </c>
      <c r="M5586" s="141" t="str">
        <f>L5586*(1-K5586)</f>
      </c>
    </row>
    <row r="5587">
      <c r="A5587" t="s">
        <v>148</v>
      </c>
      <c r="B5587" t="s">
        <v>159</v>
      </c>
      <c r="C5587" s="4" t="s">
        <v>160</v>
      </c>
      <c r="D5587" t="s">
        <v>161</v>
      </c>
      <c r="E5587" t="s">
        <v>451</v>
      </c>
      <c r="F5587" s="134" t="n">
        <v>2034</v>
      </c>
      <c r="G5587" s="135" t="n">
        <v>55</v>
      </c>
      <c r="H5587" s="136" t="n">
        <v>14495.6983512419</v>
      </c>
      <c r="I5587" s="137" t="n">
        <v>3818043.23253323</v>
      </c>
      <c r="J5587" s="138" t="str">
        <f>IF(I5587&gt;0,H5587/I5587,0)</f>
      </c>
      <c r="K5587" s="139" t="str">
        <f>1-EXP(-J5587)</f>
      </c>
      <c r="L5587" s="140" t="str">
        <f>IF(G5587=30,1,M5586)</f>
      </c>
      <c r="M5587" s="141" t="str">
        <f>L5587*(1-K5587)</f>
      </c>
    </row>
    <row r="5588">
      <c r="A5588" t="s">
        <v>148</v>
      </c>
      <c r="B5588" t="s">
        <v>159</v>
      </c>
      <c r="C5588" s="4" t="s">
        <v>160</v>
      </c>
      <c r="D5588" t="s">
        <v>161</v>
      </c>
      <c r="E5588" t="s">
        <v>451</v>
      </c>
      <c r="F5588" s="134" t="n">
        <v>2034</v>
      </c>
      <c r="G5588" s="135" t="n">
        <v>56</v>
      </c>
      <c r="H5588" s="136" t="n">
        <v>15322.0277371206</v>
      </c>
      <c r="I5588" s="137" t="n">
        <v>3725403.43757389</v>
      </c>
      <c r="J5588" s="138" t="str">
        <f>IF(I5588&gt;0,H5588/I5588,0)</f>
      </c>
      <c r="K5588" s="139" t="str">
        <f>1-EXP(-J5588)</f>
      </c>
      <c r="L5588" s="140" t="str">
        <f>IF(G5588=30,1,M5587)</f>
      </c>
      <c r="M5588" s="141" t="str">
        <f>L5588*(1-K5588)</f>
      </c>
    </row>
    <row r="5589">
      <c r="A5589" t="s">
        <v>148</v>
      </c>
      <c r="B5589" t="s">
        <v>159</v>
      </c>
      <c r="C5589" s="4" t="s">
        <v>160</v>
      </c>
      <c r="D5589" t="s">
        <v>161</v>
      </c>
      <c r="E5589" t="s">
        <v>451</v>
      </c>
      <c r="F5589" s="134" t="n">
        <v>2034</v>
      </c>
      <c r="G5589" s="135" t="n">
        <v>57</v>
      </c>
      <c r="H5589" s="136" t="n">
        <v>16450.1616098361</v>
      </c>
      <c r="I5589" s="137" t="n">
        <v>3648911.74413293</v>
      </c>
      <c r="J5589" s="138" t="str">
        <f>IF(I5589&gt;0,H5589/I5589,0)</f>
      </c>
      <c r="K5589" s="139" t="str">
        <f>1-EXP(-J5589)</f>
      </c>
      <c r="L5589" s="140" t="str">
        <f>IF(G5589=30,1,M5588)</f>
      </c>
      <c r="M5589" s="141" t="str">
        <f>L5589*(1-K5589)</f>
      </c>
    </row>
    <row r="5590">
      <c r="A5590" t="s">
        <v>148</v>
      </c>
      <c r="B5590" t="s">
        <v>159</v>
      </c>
      <c r="C5590" s="4" t="s">
        <v>160</v>
      </c>
      <c r="D5590" t="s">
        <v>161</v>
      </c>
      <c r="E5590" t="s">
        <v>451</v>
      </c>
      <c r="F5590" s="134" t="n">
        <v>2034</v>
      </c>
      <c r="G5590" s="135" t="n">
        <v>58</v>
      </c>
      <c r="H5590" s="136" t="n">
        <v>17577.6892144005</v>
      </c>
      <c r="I5590" s="137" t="n">
        <v>3560435.56516948</v>
      </c>
      <c r="J5590" s="138" t="str">
        <f>IF(I5590&gt;0,H5590/I5590,0)</f>
      </c>
      <c r="K5590" s="139" t="str">
        <f>1-EXP(-J5590)</f>
      </c>
      <c r="L5590" s="140" t="str">
        <f>IF(G5590=30,1,M5589)</f>
      </c>
      <c r="M5590" s="141" t="str">
        <f>L5590*(1-K5590)</f>
      </c>
    </row>
    <row r="5591">
      <c r="A5591" t="s">
        <v>148</v>
      </c>
      <c r="B5591" t="s">
        <v>159</v>
      </c>
      <c r="C5591" s="4" t="s">
        <v>160</v>
      </c>
      <c r="D5591" t="s">
        <v>161</v>
      </c>
      <c r="E5591" t="s">
        <v>451</v>
      </c>
      <c r="F5591" s="134" t="n">
        <v>2034</v>
      </c>
      <c r="G5591" s="135" t="n">
        <v>59</v>
      </c>
      <c r="H5591" s="136" t="n">
        <v>18768.5154402957</v>
      </c>
      <c r="I5591" s="137" t="n">
        <v>3470518.81609402</v>
      </c>
      <c r="J5591" s="138" t="str">
        <f>IF(I5591&gt;0,H5591/I5591,0)</f>
      </c>
      <c r="K5591" s="139" t="str">
        <f>1-EXP(-J5591)</f>
      </c>
      <c r="L5591" s="140" t="str">
        <f>IF(G5591=30,1,M5590)</f>
      </c>
      <c r="M5591" s="141" t="str">
        <f>L5591*(1-K5591)</f>
      </c>
    </row>
    <row r="5592">
      <c r="A5592" t="s">
        <v>148</v>
      </c>
      <c r="B5592" t="s">
        <v>159</v>
      </c>
      <c r="C5592" s="4" t="s">
        <v>160</v>
      </c>
      <c r="D5592" t="s">
        <v>161</v>
      </c>
      <c r="E5592" t="s">
        <v>451</v>
      </c>
      <c r="F5592" s="134" t="n">
        <v>2034</v>
      </c>
      <c r="G5592" s="135" t="n">
        <v>60</v>
      </c>
      <c r="H5592" s="136" t="n">
        <v>20026.7392651779</v>
      </c>
      <c r="I5592" s="137" t="n">
        <v>3353902.07781785</v>
      </c>
      <c r="J5592" s="138" t="str">
        <f>IF(I5592&gt;0,H5592/I5592,0)</f>
      </c>
      <c r="K5592" s="139" t="str">
        <f>1-EXP(-J5592)</f>
      </c>
      <c r="L5592" s="140" t="str">
        <f>IF(G5592=30,1,M5591)</f>
      </c>
      <c r="M5592" s="141" t="str">
        <f>L5592*(1-K5592)</f>
      </c>
    </row>
    <row r="5593">
      <c r="A5593" t="s">
        <v>148</v>
      </c>
      <c r="B5593" t="s">
        <v>159</v>
      </c>
      <c r="C5593" s="4" t="s">
        <v>160</v>
      </c>
      <c r="D5593" t="s">
        <v>161</v>
      </c>
      <c r="E5593" t="s">
        <v>451</v>
      </c>
      <c r="F5593" s="134" t="n">
        <v>2034</v>
      </c>
      <c r="G5593" s="135" t="n">
        <v>61</v>
      </c>
      <c r="H5593" s="136" t="n">
        <v>21364.7840101995</v>
      </c>
      <c r="I5593" s="137" t="n">
        <v>3292894.67389926</v>
      </c>
      <c r="J5593" s="138" t="str">
        <f>IF(I5593&gt;0,H5593/I5593,0)</f>
      </c>
      <c r="K5593" s="139" t="str">
        <f>1-EXP(-J5593)</f>
      </c>
      <c r="L5593" s="140" t="str">
        <f>IF(G5593=30,1,M5592)</f>
      </c>
      <c r="M5593" s="141" t="str">
        <f>L5593*(1-K5593)</f>
      </c>
    </row>
    <row r="5594">
      <c r="A5594" t="s">
        <v>148</v>
      </c>
      <c r="B5594" t="s">
        <v>159</v>
      </c>
      <c r="C5594" s="4" t="s">
        <v>160</v>
      </c>
      <c r="D5594" t="s">
        <v>161</v>
      </c>
      <c r="E5594" t="s">
        <v>451</v>
      </c>
      <c r="F5594" s="134" t="n">
        <v>2034</v>
      </c>
      <c r="G5594" s="135" t="n">
        <v>62</v>
      </c>
      <c r="H5594" s="136" t="n">
        <v>21945.6179547474</v>
      </c>
      <c r="I5594" s="137" t="n">
        <v>3077902.68215357</v>
      </c>
      <c r="J5594" s="138" t="str">
        <f>IF(I5594&gt;0,H5594/I5594,0)</f>
      </c>
      <c r="K5594" s="139" t="str">
        <f>1-EXP(-J5594)</f>
      </c>
      <c r="L5594" s="140" t="str">
        <f>IF(G5594=30,1,M5593)</f>
      </c>
      <c r="M5594" s="141" t="str">
        <f>L5594*(1-K5594)</f>
      </c>
    </row>
    <row r="5595">
      <c r="A5595" t="s">
        <v>148</v>
      </c>
      <c r="B5595" t="s">
        <v>159</v>
      </c>
      <c r="C5595" s="4" t="s">
        <v>160</v>
      </c>
      <c r="D5595" t="s">
        <v>161</v>
      </c>
      <c r="E5595" t="s">
        <v>451</v>
      </c>
      <c r="F5595" s="134" t="n">
        <v>2034</v>
      </c>
      <c r="G5595" s="135" t="n">
        <v>63</v>
      </c>
      <c r="H5595" s="136" t="n">
        <v>23292.8365985219</v>
      </c>
      <c r="I5595" s="137" t="n">
        <v>2976547.90213354</v>
      </c>
      <c r="J5595" s="138" t="str">
        <f>IF(I5595&gt;0,H5595/I5595,0)</f>
      </c>
      <c r="K5595" s="139" t="str">
        <f>1-EXP(-J5595)</f>
      </c>
      <c r="L5595" s="140" t="str">
        <f>IF(G5595=30,1,M5594)</f>
      </c>
      <c r="M5595" s="141" t="str">
        <f>L5595*(1-K5595)</f>
      </c>
    </row>
    <row r="5596">
      <c r="A5596" t="s">
        <v>148</v>
      </c>
      <c r="B5596" t="s">
        <v>159</v>
      </c>
      <c r="C5596" s="4" t="s">
        <v>160</v>
      </c>
      <c r="D5596" t="s">
        <v>161</v>
      </c>
      <c r="E5596" t="s">
        <v>451</v>
      </c>
      <c r="F5596" s="134" t="n">
        <v>2034</v>
      </c>
      <c r="G5596" s="135" t="n">
        <v>64</v>
      </c>
      <c r="H5596" s="136" t="n">
        <v>24719.7833961351</v>
      </c>
      <c r="I5596" s="137" t="n">
        <v>2878449.49067635</v>
      </c>
      <c r="J5596" s="138" t="str">
        <f>IF(I5596&gt;0,H5596/I5596,0)</f>
      </c>
      <c r="K5596" s="139" t="str">
        <f>1-EXP(-J5596)</f>
      </c>
      <c r="L5596" s="140" t="str">
        <f>IF(G5596=30,1,M5595)</f>
      </c>
      <c r="M5596" s="141" t="str">
        <f>L5596*(1-K5596)</f>
      </c>
    </row>
    <row r="5597">
      <c r="A5597" t="s">
        <v>148</v>
      </c>
      <c r="B5597" t="s">
        <v>159</v>
      </c>
      <c r="C5597" s="4" t="s">
        <v>160</v>
      </c>
      <c r="D5597" t="s">
        <v>161</v>
      </c>
      <c r="E5597" t="s">
        <v>451</v>
      </c>
      <c r="F5597" s="134" t="n">
        <v>2034</v>
      </c>
      <c r="G5597" s="135" t="n">
        <v>65</v>
      </c>
      <c r="H5597" s="136" t="n">
        <v>25175.5070908249</v>
      </c>
      <c r="I5597" s="137" t="n">
        <v>2771265.25072934</v>
      </c>
      <c r="J5597" s="138" t="str">
        <f>IF(I5597&gt;0,H5597/I5597,0)</f>
      </c>
      <c r="K5597" s="139" t="str">
        <f>1-EXP(-J5597)</f>
      </c>
      <c r="L5597" s="140" t="str">
        <f>IF(G5597=30,1,M5596)</f>
      </c>
      <c r="M5597" s="141" t="str">
        <f>L5597*(1-K5597)</f>
      </c>
    </row>
    <row r="5598">
      <c r="A5598" t="s">
        <v>148</v>
      </c>
      <c r="B5598" t="s">
        <v>159</v>
      </c>
      <c r="C5598" s="4" t="s">
        <v>160</v>
      </c>
      <c r="D5598" t="s">
        <v>161</v>
      </c>
      <c r="E5598" t="s">
        <v>451</v>
      </c>
      <c r="F5598" s="134" t="n">
        <v>2034</v>
      </c>
      <c r="G5598" s="135" t="n">
        <v>66</v>
      </c>
      <c r="H5598" s="136" t="n">
        <v>26187.2984445685</v>
      </c>
      <c r="I5598" s="137" t="n">
        <v>2645951.02735651</v>
      </c>
      <c r="J5598" s="138" t="str">
        <f>IF(I5598&gt;0,H5598/I5598,0)</f>
      </c>
      <c r="K5598" s="139" t="str">
        <f>1-EXP(-J5598)</f>
      </c>
      <c r="L5598" s="140" t="str">
        <f>IF(G5598=30,1,M5597)</f>
      </c>
      <c r="M5598" s="141" t="str">
        <f>L5598*(1-K5598)</f>
      </c>
    </row>
    <row r="5599">
      <c r="A5599" t="s">
        <v>148</v>
      </c>
      <c r="B5599" t="s">
        <v>159</v>
      </c>
      <c r="C5599" s="4" t="s">
        <v>160</v>
      </c>
      <c r="D5599" t="s">
        <v>161</v>
      </c>
      <c r="E5599" t="s">
        <v>451</v>
      </c>
      <c r="F5599" s="134" t="n">
        <v>2034</v>
      </c>
      <c r="G5599" s="135" t="n">
        <v>67</v>
      </c>
      <c r="H5599" s="136" t="n">
        <v>27131.8461817084</v>
      </c>
      <c r="I5599" s="137" t="n">
        <v>2491976.67846892</v>
      </c>
      <c r="J5599" s="138" t="str">
        <f>IF(I5599&gt;0,H5599/I5599,0)</f>
      </c>
      <c r="K5599" s="139" t="str">
        <f>1-EXP(-J5599)</f>
      </c>
      <c r="L5599" s="140" t="str">
        <f>IF(G5599=30,1,M5598)</f>
      </c>
      <c r="M5599" s="141" t="str">
        <f>L5599*(1-K5599)</f>
      </c>
    </row>
    <row r="5600">
      <c r="A5600" t="s">
        <v>148</v>
      </c>
      <c r="B5600" t="s">
        <v>159</v>
      </c>
      <c r="C5600" s="4" t="s">
        <v>160</v>
      </c>
      <c r="D5600" t="s">
        <v>161</v>
      </c>
      <c r="E5600" t="s">
        <v>451</v>
      </c>
      <c r="F5600" s="134" t="n">
        <v>2034</v>
      </c>
      <c r="G5600" s="135" t="n">
        <v>68</v>
      </c>
      <c r="H5600" s="136" t="n">
        <v>28383.8844637507</v>
      </c>
      <c r="I5600" s="137" t="n">
        <v>2370836.74297326</v>
      </c>
      <c r="J5600" s="138" t="str">
        <f>IF(I5600&gt;0,H5600/I5600,0)</f>
      </c>
      <c r="K5600" s="139" t="str">
        <f>1-EXP(-J5600)</f>
      </c>
      <c r="L5600" s="140" t="str">
        <f>IF(G5600=30,1,M5599)</f>
      </c>
      <c r="M5600" s="141" t="str">
        <f>L5600*(1-K5600)</f>
      </c>
    </row>
    <row r="5601">
      <c r="A5601" t="s">
        <v>148</v>
      </c>
      <c r="B5601" t="s">
        <v>159</v>
      </c>
      <c r="C5601" s="4" t="s">
        <v>160</v>
      </c>
      <c r="D5601" t="s">
        <v>161</v>
      </c>
      <c r="E5601" t="s">
        <v>451</v>
      </c>
      <c r="F5601" s="134" t="n">
        <v>2034</v>
      </c>
      <c r="G5601" s="135" t="n">
        <v>69</v>
      </c>
      <c r="H5601" s="136" t="n">
        <v>29376.987029885</v>
      </c>
      <c r="I5601" s="137" t="n">
        <v>2230595.65972802</v>
      </c>
      <c r="J5601" s="138" t="str">
        <f>IF(I5601&gt;0,H5601/I5601,0)</f>
      </c>
      <c r="K5601" s="139" t="str">
        <f>1-EXP(-J5601)</f>
      </c>
      <c r="L5601" s="140" t="str">
        <f>IF(G5601=30,1,M5600)</f>
      </c>
      <c r="M5601" s="141" t="str">
        <f>L5601*(1-K5601)</f>
      </c>
    </row>
    <row r="5602">
      <c r="A5602" t="s">
        <v>148</v>
      </c>
      <c r="B5602" t="s">
        <v>159</v>
      </c>
      <c r="C5602" s="4" t="s">
        <v>160</v>
      </c>
      <c r="D5602" t="s">
        <v>161</v>
      </c>
      <c r="E5602" t="s">
        <v>451</v>
      </c>
      <c r="F5602" s="134" t="n">
        <v>2035</v>
      </c>
      <c r="G5602" s="135" t="n">
        <v>30</v>
      </c>
      <c r="H5602" s="136" t="n">
        <v>806.549183603821</v>
      </c>
      <c r="I5602" s="137" t="n">
        <v>4552865.16891574</v>
      </c>
      <c r="J5602" s="138" t="str">
        <f>IF(I5602&gt;0,H5602/I5602,0)</f>
      </c>
      <c r="K5602" s="139" t="str">
        <f>1-EXP(-J5602)</f>
      </c>
      <c r="L5602" s="140" t="str">
        <f>IF(G5602=30,1,M5601)</f>
      </c>
      <c r="M5602" s="141" t="str">
        <f>L5602*(1-K5602)</f>
      </c>
    </row>
    <row r="5603">
      <c r="A5603" t="s">
        <v>148</v>
      </c>
      <c r="B5603" t="s">
        <v>159</v>
      </c>
      <c r="C5603" s="4" t="s">
        <v>160</v>
      </c>
      <c r="D5603" t="s">
        <v>161</v>
      </c>
      <c r="E5603" t="s">
        <v>451</v>
      </c>
      <c r="F5603" s="134" t="n">
        <v>2035</v>
      </c>
      <c r="G5603" s="135" t="n">
        <v>31</v>
      </c>
      <c r="H5603" s="136" t="n">
        <v>981.771710764613</v>
      </c>
      <c r="I5603" s="137" t="n">
        <v>4424123.63301243</v>
      </c>
      <c r="J5603" s="138" t="str">
        <f>IF(I5603&gt;0,H5603/I5603,0)</f>
      </c>
      <c r="K5603" s="139" t="str">
        <f>1-EXP(-J5603)</f>
      </c>
      <c r="L5603" s="140" t="str">
        <f>IF(G5603=30,1,M5602)</f>
      </c>
      <c r="M5603" s="141" t="str">
        <f>L5603*(1-K5603)</f>
      </c>
    </row>
    <row r="5604">
      <c r="A5604" t="s">
        <v>148</v>
      </c>
      <c r="B5604" t="s">
        <v>159</v>
      </c>
      <c r="C5604" s="4" t="s">
        <v>160</v>
      </c>
      <c r="D5604" t="s">
        <v>161</v>
      </c>
      <c r="E5604" t="s">
        <v>451</v>
      </c>
      <c r="F5604" s="134" t="n">
        <v>2035</v>
      </c>
      <c r="G5604" s="135" t="n">
        <v>32</v>
      </c>
      <c r="H5604" s="136" t="n">
        <v>1017.10864415193</v>
      </c>
      <c r="I5604" s="137" t="n">
        <v>4358897.84002852</v>
      </c>
      <c r="J5604" s="138" t="str">
        <f>IF(I5604&gt;0,H5604/I5604,0)</f>
      </c>
      <c r="K5604" s="139" t="str">
        <f>1-EXP(-J5604)</f>
      </c>
      <c r="L5604" s="140" t="str">
        <f>IF(G5604=30,1,M5603)</f>
      </c>
      <c r="M5604" s="141" t="str">
        <f>L5604*(1-K5604)</f>
      </c>
    </row>
    <row r="5605">
      <c r="A5605" t="s">
        <v>148</v>
      </c>
      <c r="B5605" t="s">
        <v>159</v>
      </c>
      <c r="C5605" s="4" t="s">
        <v>160</v>
      </c>
      <c r="D5605" t="s">
        <v>161</v>
      </c>
      <c r="E5605" t="s">
        <v>451</v>
      </c>
      <c r="F5605" s="134" t="n">
        <v>2035</v>
      </c>
      <c r="G5605" s="135" t="n">
        <v>33</v>
      </c>
      <c r="H5605" s="136" t="n">
        <v>1218.53853103809</v>
      </c>
      <c r="I5605" s="137" t="n">
        <v>4337754.91642459</v>
      </c>
      <c r="J5605" s="138" t="str">
        <f>IF(I5605&gt;0,H5605/I5605,0)</f>
      </c>
      <c r="K5605" s="139" t="str">
        <f>1-EXP(-J5605)</f>
      </c>
      <c r="L5605" s="140" t="str">
        <f>IF(G5605=30,1,M5604)</f>
      </c>
      <c r="M5605" s="141" t="str">
        <f>L5605*(1-K5605)</f>
      </c>
    </row>
    <row r="5606">
      <c r="A5606" t="s">
        <v>148</v>
      </c>
      <c r="B5606" t="s">
        <v>159</v>
      </c>
      <c r="C5606" s="4" t="s">
        <v>160</v>
      </c>
      <c r="D5606" t="s">
        <v>161</v>
      </c>
      <c r="E5606" t="s">
        <v>451</v>
      </c>
      <c r="F5606" s="134" t="n">
        <v>2035</v>
      </c>
      <c r="G5606" s="135" t="n">
        <v>34</v>
      </c>
      <c r="H5606" s="136" t="n">
        <v>1288.66162923588</v>
      </c>
      <c r="I5606" s="137" t="n">
        <v>4317756.76055875</v>
      </c>
      <c r="J5606" s="138" t="str">
        <f>IF(I5606&gt;0,H5606/I5606,0)</f>
      </c>
      <c r="K5606" s="139" t="str">
        <f>1-EXP(-J5606)</f>
      </c>
      <c r="L5606" s="140" t="str">
        <f>IF(G5606=30,1,M5605)</f>
      </c>
      <c r="M5606" s="141" t="str">
        <f>L5606*(1-K5606)</f>
      </c>
    </row>
    <row r="5607">
      <c r="A5607" t="s">
        <v>148</v>
      </c>
      <c r="B5607" t="s">
        <v>159</v>
      </c>
      <c r="C5607" s="4" t="s">
        <v>160</v>
      </c>
      <c r="D5607" t="s">
        <v>161</v>
      </c>
      <c r="E5607" t="s">
        <v>451</v>
      </c>
      <c r="F5607" s="134" t="n">
        <v>2035</v>
      </c>
      <c r="G5607" s="135" t="n">
        <v>35</v>
      </c>
      <c r="H5607" s="136" t="n">
        <v>1725.96310318743</v>
      </c>
      <c r="I5607" s="137" t="n">
        <v>4297434.10678823</v>
      </c>
      <c r="J5607" s="138" t="str">
        <f>IF(I5607&gt;0,H5607/I5607,0)</f>
      </c>
      <c r="K5607" s="139" t="str">
        <f>1-EXP(-J5607)</f>
      </c>
      <c r="L5607" s="140" t="str">
        <f>IF(G5607=30,1,M5606)</f>
      </c>
      <c r="M5607" s="141" t="str">
        <f>L5607*(1-K5607)</f>
      </c>
    </row>
    <row r="5608">
      <c r="A5608" t="s">
        <v>148</v>
      </c>
      <c r="B5608" t="s">
        <v>159</v>
      </c>
      <c r="C5608" s="4" t="s">
        <v>160</v>
      </c>
      <c r="D5608" t="s">
        <v>161</v>
      </c>
      <c r="E5608" t="s">
        <v>451</v>
      </c>
      <c r="F5608" s="134" t="n">
        <v>2035</v>
      </c>
      <c r="G5608" s="135" t="n">
        <v>36</v>
      </c>
      <c r="H5608" s="136" t="n">
        <v>1907.60432339942</v>
      </c>
      <c r="I5608" s="137" t="n">
        <v>4316229.24592354</v>
      </c>
      <c r="J5608" s="138" t="str">
        <f>IF(I5608&gt;0,H5608/I5608,0)</f>
      </c>
      <c r="K5608" s="139" t="str">
        <f>1-EXP(-J5608)</f>
      </c>
      <c r="L5608" s="140" t="str">
        <f>IF(G5608=30,1,M5607)</f>
      </c>
      <c r="M5608" s="141" t="str">
        <f>L5608*(1-K5608)</f>
      </c>
    </row>
    <row r="5609">
      <c r="A5609" t="s">
        <v>148</v>
      </c>
      <c r="B5609" t="s">
        <v>159</v>
      </c>
      <c r="C5609" s="4" t="s">
        <v>160</v>
      </c>
      <c r="D5609" t="s">
        <v>161</v>
      </c>
      <c r="E5609" t="s">
        <v>451</v>
      </c>
      <c r="F5609" s="134" t="n">
        <v>2035</v>
      </c>
      <c r="G5609" s="135" t="n">
        <v>37</v>
      </c>
      <c r="H5609" s="136" t="n">
        <v>2087.22592743174</v>
      </c>
      <c r="I5609" s="137" t="n">
        <v>4374299.56846474</v>
      </c>
      <c r="J5609" s="138" t="str">
        <f>IF(I5609&gt;0,H5609/I5609,0)</f>
      </c>
      <c r="K5609" s="139" t="str">
        <f>1-EXP(-J5609)</f>
      </c>
      <c r="L5609" s="140" t="str">
        <f>IF(G5609=30,1,M5608)</f>
      </c>
      <c r="M5609" s="141" t="str">
        <f>L5609*(1-K5609)</f>
      </c>
    </row>
    <row r="5610">
      <c r="A5610" t="s">
        <v>148</v>
      </c>
      <c r="B5610" t="s">
        <v>159</v>
      </c>
      <c r="C5610" s="4" t="s">
        <v>160</v>
      </c>
      <c r="D5610" t="s">
        <v>161</v>
      </c>
      <c r="E5610" t="s">
        <v>451</v>
      </c>
      <c r="F5610" s="134" t="n">
        <v>2035</v>
      </c>
      <c r="G5610" s="135" t="n">
        <v>38</v>
      </c>
      <c r="H5610" s="136" t="n">
        <v>2533.93731063698</v>
      </c>
      <c r="I5610" s="137" t="n">
        <v>4510881.20172988</v>
      </c>
      <c r="J5610" s="138" t="str">
        <f>IF(I5610&gt;0,H5610/I5610,0)</f>
      </c>
      <c r="K5610" s="139" t="str">
        <f>1-EXP(-J5610)</f>
      </c>
      <c r="L5610" s="140" t="str">
        <f>IF(G5610=30,1,M5609)</f>
      </c>
      <c r="M5610" s="141" t="str">
        <f>L5610*(1-K5610)</f>
      </c>
    </row>
    <row r="5611">
      <c r="A5611" t="s">
        <v>148</v>
      </c>
      <c r="B5611" t="s">
        <v>159</v>
      </c>
      <c r="C5611" s="4" t="s">
        <v>160</v>
      </c>
      <c r="D5611" t="s">
        <v>161</v>
      </c>
      <c r="E5611" t="s">
        <v>451</v>
      </c>
      <c r="F5611" s="134" t="n">
        <v>2035</v>
      </c>
      <c r="G5611" s="135" t="n">
        <v>39</v>
      </c>
      <c r="H5611" s="136" t="n">
        <v>2709.01234244458</v>
      </c>
      <c r="I5611" s="137" t="n">
        <v>4465977.78330478</v>
      </c>
      <c r="J5611" s="138" t="str">
        <f>IF(I5611&gt;0,H5611/I5611,0)</f>
      </c>
      <c r="K5611" s="139" t="str">
        <f>1-EXP(-J5611)</f>
      </c>
      <c r="L5611" s="140" t="str">
        <f>IF(G5611=30,1,M5610)</f>
      </c>
      <c r="M5611" s="141" t="str">
        <f>L5611*(1-K5611)</f>
      </c>
    </row>
    <row r="5612">
      <c r="A5612" t="s">
        <v>148</v>
      </c>
      <c r="B5612" t="s">
        <v>159</v>
      </c>
      <c r="C5612" s="4" t="s">
        <v>160</v>
      </c>
      <c r="D5612" t="s">
        <v>161</v>
      </c>
      <c r="E5612" t="s">
        <v>451</v>
      </c>
      <c r="F5612" s="134" t="n">
        <v>2035</v>
      </c>
      <c r="G5612" s="135" t="n">
        <v>40</v>
      </c>
      <c r="H5612" s="136" t="n">
        <v>3580.04012055044</v>
      </c>
      <c r="I5612" s="137" t="n">
        <v>4390871.92215647</v>
      </c>
      <c r="J5612" s="138" t="str">
        <f>IF(I5612&gt;0,H5612/I5612,0)</f>
      </c>
      <c r="K5612" s="139" t="str">
        <f>1-EXP(-J5612)</f>
      </c>
      <c r="L5612" s="140" t="str">
        <f>IF(G5612=30,1,M5611)</f>
      </c>
      <c r="M5612" s="141" t="str">
        <f>L5612*(1-K5612)</f>
      </c>
    </row>
    <row r="5613">
      <c r="A5613" t="s">
        <v>148</v>
      </c>
      <c r="B5613" t="s">
        <v>159</v>
      </c>
      <c r="C5613" s="4" t="s">
        <v>160</v>
      </c>
      <c r="D5613" t="s">
        <v>161</v>
      </c>
      <c r="E5613" t="s">
        <v>451</v>
      </c>
      <c r="F5613" s="134" t="n">
        <v>2035</v>
      </c>
      <c r="G5613" s="135" t="n">
        <v>41</v>
      </c>
      <c r="H5613" s="136" t="n">
        <v>3763.17181710986</v>
      </c>
      <c r="I5613" s="137" t="n">
        <v>4330379.07363707</v>
      </c>
      <c r="J5613" s="138" t="str">
        <f>IF(I5613&gt;0,H5613/I5613,0)</f>
      </c>
      <c r="K5613" s="139" t="str">
        <f>1-EXP(-J5613)</f>
      </c>
      <c r="L5613" s="140" t="str">
        <f>IF(G5613=30,1,M5612)</f>
      </c>
      <c r="M5613" s="141" t="str">
        <f>L5613*(1-K5613)</f>
      </c>
    </row>
    <row r="5614">
      <c r="A5614" t="s">
        <v>148</v>
      </c>
      <c r="B5614" t="s">
        <v>159</v>
      </c>
      <c r="C5614" s="4" t="s">
        <v>160</v>
      </c>
      <c r="D5614" t="s">
        <v>161</v>
      </c>
      <c r="E5614" t="s">
        <v>451</v>
      </c>
      <c r="F5614" s="134" t="n">
        <v>2035</v>
      </c>
      <c r="G5614" s="135" t="n">
        <v>42</v>
      </c>
      <c r="H5614" s="136" t="n">
        <v>4039.47142251171</v>
      </c>
      <c r="I5614" s="137" t="n">
        <v>4273965.79121085</v>
      </c>
      <c r="J5614" s="138" t="str">
        <f>IF(I5614&gt;0,H5614/I5614,0)</f>
      </c>
      <c r="K5614" s="139" t="str">
        <f>1-EXP(-J5614)</f>
      </c>
      <c r="L5614" s="140" t="str">
        <f>IF(G5614=30,1,M5613)</f>
      </c>
      <c r="M5614" s="141" t="str">
        <f>L5614*(1-K5614)</f>
      </c>
    </row>
    <row r="5615">
      <c r="A5615" t="s">
        <v>148</v>
      </c>
      <c r="B5615" t="s">
        <v>159</v>
      </c>
      <c r="C5615" s="4" t="s">
        <v>160</v>
      </c>
      <c r="D5615" t="s">
        <v>161</v>
      </c>
      <c r="E5615" t="s">
        <v>451</v>
      </c>
      <c r="F5615" s="134" t="n">
        <v>2035</v>
      </c>
      <c r="G5615" s="135" t="n">
        <v>43</v>
      </c>
      <c r="H5615" s="136" t="n">
        <v>4435.71512263592</v>
      </c>
      <c r="I5615" s="137" t="n">
        <v>4307578.1444701</v>
      </c>
      <c r="J5615" s="138" t="str">
        <f>IF(I5615&gt;0,H5615/I5615,0)</f>
      </c>
      <c r="K5615" s="139" t="str">
        <f>1-EXP(-J5615)</f>
      </c>
      <c r="L5615" s="140" t="str">
        <f>IF(G5615=30,1,M5614)</f>
      </c>
      <c r="M5615" s="141" t="str">
        <f>L5615*(1-K5615)</f>
      </c>
    </row>
    <row r="5616">
      <c r="A5616" t="s">
        <v>148</v>
      </c>
      <c r="B5616" t="s">
        <v>159</v>
      </c>
      <c r="C5616" s="4" t="s">
        <v>160</v>
      </c>
      <c r="D5616" t="s">
        <v>161</v>
      </c>
      <c r="E5616" t="s">
        <v>451</v>
      </c>
      <c r="F5616" s="134" t="n">
        <v>2035</v>
      </c>
      <c r="G5616" s="135" t="n">
        <v>44</v>
      </c>
      <c r="H5616" s="136" t="n">
        <v>4864.89728157761</v>
      </c>
      <c r="I5616" s="137" t="n">
        <v>4321182.36979455</v>
      </c>
      <c r="J5616" s="138" t="str">
        <f>IF(I5616&gt;0,H5616/I5616,0)</f>
      </c>
      <c r="K5616" s="139" t="str">
        <f>1-EXP(-J5616)</f>
      </c>
      <c r="L5616" s="140" t="str">
        <f>IF(G5616=30,1,M5615)</f>
      </c>
      <c r="M5616" s="141" t="str">
        <f>L5616*(1-K5616)</f>
      </c>
    </row>
    <row r="5617">
      <c r="A5617" t="s">
        <v>148</v>
      </c>
      <c r="B5617" t="s">
        <v>159</v>
      </c>
      <c r="C5617" s="4" t="s">
        <v>160</v>
      </c>
      <c r="D5617" t="s">
        <v>161</v>
      </c>
      <c r="E5617" t="s">
        <v>451</v>
      </c>
      <c r="F5617" s="134" t="n">
        <v>2035</v>
      </c>
      <c r="G5617" s="135" t="n">
        <v>45</v>
      </c>
      <c r="H5617" s="136" t="n">
        <v>8606.41864108551</v>
      </c>
      <c r="I5617" s="137" t="n">
        <v>6359967.13114543</v>
      </c>
      <c r="J5617" s="138" t="str">
        <f>IF(I5617&gt;0,H5617/I5617,0)</f>
      </c>
      <c r="K5617" s="139" t="str">
        <f>1-EXP(-J5617)</f>
      </c>
      <c r="L5617" s="140" t="str">
        <f>IF(G5617=30,1,M5616)</f>
      </c>
      <c r="M5617" s="141" t="str">
        <f>L5617*(1-K5617)</f>
      </c>
    </row>
    <row r="5618">
      <c r="A5618" t="s">
        <v>148</v>
      </c>
      <c r="B5618" t="s">
        <v>159</v>
      </c>
      <c r="C5618" s="4" t="s">
        <v>160</v>
      </c>
      <c r="D5618" t="s">
        <v>161</v>
      </c>
      <c r="E5618" t="s">
        <v>451</v>
      </c>
      <c r="F5618" s="134" t="n">
        <v>2035</v>
      </c>
      <c r="G5618" s="135" t="n">
        <v>46</v>
      </c>
      <c r="H5618" s="136" t="n">
        <v>6697.21359865543</v>
      </c>
      <c r="I5618" s="137" t="n">
        <v>4269420.54217034</v>
      </c>
      <c r="J5618" s="138" t="str">
        <f>IF(I5618&gt;0,H5618/I5618,0)</f>
      </c>
      <c r="K5618" s="139" t="str">
        <f>1-EXP(-J5618)</f>
      </c>
      <c r="L5618" s="140" t="str">
        <f>IF(G5618=30,1,M5617)</f>
      </c>
      <c r="M5618" s="141" t="str">
        <f>L5618*(1-K5618)</f>
      </c>
    </row>
    <row r="5619">
      <c r="A5619" t="s">
        <v>148</v>
      </c>
      <c r="B5619" t="s">
        <v>159</v>
      </c>
      <c r="C5619" s="4" t="s">
        <v>160</v>
      </c>
      <c r="D5619" t="s">
        <v>161</v>
      </c>
      <c r="E5619" t="s">
        <v>451</v>
      </c>
      <c r="F5619" s="134" t="n">
        <v>2035</v>
      </c>
      <c r="G5619" s="135" t="n">
        <v>47</v>
      </c>
      <c r="H5619" s="136" t="n">
        <v>7324.0985071446</v>
      </c>
      <c r="I5619" s="137" t="n">
        <v>4247134.44480753</v>
      </c>
      <c r="J5619" s="138" t="str">
        <f>IF(I5619&gt;0,H5619/I5619,0)</f>
      </c>
      <c r="K5619" s="139" t="str">
        <f>1-EXP(-J5619)</f>
      </c>
      <c r="L5619" s="140" t="str">
        <f>IF(G5619=30,1,M5618)</f>
      </c>
      <c r="M5619" s="141" t="str">
        <f>L5619*(1-K5619)</f>
      </c>
    </row>
    <row r="5620">
      <c r="A5620" t="s">
        <v>148</v>
      </c>
      <c r="B5620" t="s">
        <v>159</v>
      </c>
      <c r="C5620" s="4" t="s">
        <v>160</v>
      </c>
      <c r="D5620" t="s">
        <v>161</v>
      </c>
      <c r="E5620" t="s">
        <v>451</v>
      </c>
      <c r="F5620" s="134" t="n">
        <v>2035</v>
      </c>
      <c r="G5620" s="135" t="n">
        <v>48</v>
      </c>
      <c r="H5620" s="136" t="n">
        <v>7795.2951525127</v>
      </c>
      <c r="I5620" s="137" t="n">
        <v>4110659.72508901</v>
      </c>
      <c r="J5620" s="138" t="str">
        <f>IF(I5620&gt;0,H5620/I5620,0)</f>
      </c>
      <c r="K5620" s="139" t="str">
        <f>1-EXP(-J5620)</f>
      </c>
      <c r="L5620" s="140" t="str">
        <f>IF(G5620=30,1,M5619)</f>
      </c>
      <c r="M5620" s="141" t="str">
        <f>L5620*(1-K5620)</f>
      </c>
    </row>
    <row r="5621">
      <c r="A5621" t="s">
        <v>148</v>
      </c>
      <c r="B5621" t="s">
        <v>159</v>
      </c>
      <c r="C5621" s="4" t="s">
        <v>160</v>
      </c>
      <c r="D5621" t="s">
        <v>161</v>
      </c>
      <c r="E5621" t="s">
        <v>451</v>
      </c>
      <c r="F5621" s="134" t="n">
        <v>2035</v>
      </c>
      <c r="G5621" s="135" t="n">
        <v>49</v>
      </c>
      <c r="H5621" s="136" t="n">
        <v>8478.01030792966</v>
      </c>
      <c r="I5621" s="137" t="n">
        <v>4069578.0262502</v>
      </c>
      <c r="J5621" s="138" t="str">
        <f>IF(I5621&gt;0,H5621/I5621,0)</f>
      </c>
      <c r="K5621" s="139" t="str">
        <f>1-EXP(-J5621)</f>
      </c>
      <c r="L5621" s="140" t="str">
        <f>IF(G5621=30,1,M5620)</f>
      </c>
      <c r="M5621" s="141" t="str">
        <f>L5621*(1-K5621)</f>
      </c>
    </row>
    <row r="5622">
      <c r="A5622" t="s">
        <v>148</v>
      </c>
      <c r="B5622" t="s">
        <v>159</v>
      </c>
      <c r="C5622" s="4" t="s">
        <v>160</v>
      </c>
      <c r="D5622" t="s">
        <v>161</v>
      </c>
      <c r="E5622" t="s">
        <v>451</v>
      </c>
      <c r="F5622" s="134" t="n">
        <v>2035</v>
      </c>
      <c r="G5622" s="135" t="n">
        <v>50</v>
      </c>
      <c r="H5622" s="136" t="n">
        <v>9950.56084455324</v>
      </c>
      <c r="I5622" s="137" t="n">
        <v>4119322.96630744</v>
      </c>
      <c r="J5622" s="138" t="str">
        <f>IF(I5622&gt;0,H5622/I5622,0)</f>
      </c>
      <c r="K5622" s="139" t="str">
        <f>1-EXP(-J5622)</f>
      </c>
      <c r="L5622" s="140" t="str">
        <f>IF(G5622=30,1,M5621)</f>
      </c>
      <c r="M5622" s="141" t="str">
        <f>L5622*(1-K5622)</f>
      </c>
    </row>
    <row r="5623">
      <c r="A5623" t="s">
        <v>148</v>
      </c>
      <c r="B5623" t="s">
        <v>159</v>
      </c>
      <c r="C5623" s="4" t="s">
        <v>160</v>
      </c>
      <c r="D5623" t="s">
        <v>161</v>
      </c>
      <c r="E5623" t="s">
        <v>451</v>
      </c>
      <c r="F5623" s="134" t="n">
        <v>2035</v>
      </c>
      <c r="G5623" s="135" t="n">
        <v>51</v>
      </c>
      <c r="H5623" s="136" t="n">
        <v>10938.4377906816</v>
      </c>
      <c r="I5623" s="137" t="n">
        <v>4191757.70171125</v>
      </c>
      <c r="J5623" s="138" t="str">
        <f>IF(I5623&gt;0,H5623/I5623,0)</f>
      </c>
      <c r="K5623" s="139" t="str">
        <f>1-EXP(-J5623)</f>
      </c>
      <c r="L5623" s="140" t="str">
        <f>IF(G5623=30,1,M5622)</f>
      </c>
      <c r="M5623" s="141" t="str">
        <f>L5623*(1-K5623)</f>
      </c>
    </row>
    <row r="5624">
      <c r="A5624" t="s">
        <v>148</v>
      </c>
      <c r="B5624" t="s">
        <v>159</v>
      </c>
      <c r="C5624" s="4" t="s">
        <v>160</v>
      </c>
      <c r="D5624" t="s">
        <v>161</v>
      </c>
      <c r="E5624" t="s">
        <v>451</v>
      </c>
      <c r="F5624" s="134" t="n">
        <v>2035</v>
      </c>
      <c r="G5624" s="135" t="n">
        <v>52</v>
      </c>
      <c r="H5624" s="136" t="n">
        <v>11890.8201270356</v>
      </c>
      <c r="I5624" s="137" t="n">
        <v>4157790.01848161</v>
      </c>
      <c r="J5624" s="138" t="str">
        <f>IF(I5624&gt;0,H5624/I5624,0)</f>
      </c>
      <c r="K5624" s="139" t="str">
        <f>1-EXP(-J5624)</f>
      </c>
      <c r="L5624" s="140" t="str">
        <f>IF(G5624=30,1,M5623)</f>
      </c>
      <c r="M5624" s="141" t="str">
        <f>L5624*(1-K5624)</f>
      </c>
    </row>
    <row r="5625">
      <c r="A5625" t="s">
        <v>148</v>
      </c>
      <c r="B5625" t="s">
        <v>159</v>
      </c>
      <c r="C5625" s="4" t="s">
        <v>160</v>
      </c>
      <c r="D5625" t="s">
        <v>161</v>
      </c>
      <c r="E5625" t="s">
        <v>451</v>
      </c>
      <c r="F5625" s="134" t="n">
        <v>2035</v>
      </c>
      <c r="G5625" s="135" t="n">
        <v>53</v>
      </c>
      <c r="H5625" s="136" t="n">
        <v>12578.4511567541</v>
      </c>
      <c r="I5625" s="137" t="n">
        <v>4013838.57620896</v>
      </c>
      <c r="J5625" s="138" t="str">
        <f>IF(I5625&gt;0,H5625/I5625,0)</f>
      </c>
      <c r="K5625" s="139" t="str">
        <f>1-EXP(-J5625)</f>
      </c>
      <c r="L5625" s="140" t="str">
        <f>IF(G5625=30,1,M5624)</f>
      </c>
      <c r="M5625" s="141" t="str">
        <f>L5625*(1-K5625)</f>
      </c>
    </row>
    <row r="5626">
      <c r="A5626" t="s">
        <v>148</v>
      </c>
      <c r="B5626" t="s">
        <v>159</v>
      </c>
      <c r="C5626" s="4" t="s">
        <v>160</v>
      </c>
      <c r="D5626" t="s">
        <v>161</v>
      </c>
      <c r="E5626" t="s">
        <v>451</v>
      </c>
      <c r="F5626" s="134" t="n">
        <v>2035</v>
      </c>
      <c r="G5626" s="135" t="n">
        <v>54</v>
      </c>
      <c r="H5626" s="136" t="n">
        <v>13472.0573051738</v>
      </c>
      <c r="I5626" s="137" t="n">
        <v>3929982.89827644</v>
      </c>
      <c r="J5626" s="138" t="str">
        <f>IF(I5626&gt;0,H5626/I5626,0)</f>
      </c>
      <c r="K5626" s="139" t="str">
        <f>1-EXP(-J5626)</f>
      </c>
      <c r="L5626" s="140" t="str">
        <f>IF(G5626=30,1,M5625)</f>
      </c>
      <c r="M5626" s="141" t="str">
        <f>L5626*(1-K5626)</f>
      </c>
    </row>
    <row r="5627">
      <c r="A5627" t="s">
        <v>148</v>
      </c>
      <c r="B5627" t="s">
        <v>159</v>
      </c>
      <c r="C5627" s="4" t="s">
        <v>160</v>
      </c>
      <c r="D5627" t="s">
        <v>161</v>
      </c>
      <c r="E5627" t="s">
        <v>451</v>
      </c>
      <c r="F5627" s="134" t="n">
        <v>2035</v>
      </c>
      <c r="G5627" s="135" t="n">
        <v>55</v>
      </c>
      <c r="H5627" s="136" t="n">
        <v>14483.3130285119</v>
      </c>
      <c r="I5627" s="137" t="n">
        <v>3860750.51229221</v>
      </c>
      <c r="J5627" s="138" t="str">
        <f>IF(I5627&gt;0,H5627/I5627,0)</f>
      </c>
      <c r="K5627" s="139" t="str">
        <f>1-EXP(-J5627)</f>
      </c>
      <c r="L5627" s="140" t="str">
        <f>IF(G5627=30,1,M5626)</f>
      </c>
      <c r="M5627" s="141" t="str">
        <f>L5627*(1-K5627)</f>
      </c>
    </row>
    <row r="5628">
      <c r="A5628" t="s">
        <v>148</v>
      </c>
      <c r="B5628" t="s">
        <v>159</v>
      </c>
      <c r="C5628" s="4" t="s">
        <v>160</v>
      </c>
      <c r="D5628" t="s">
        <v>161</v>
      </c>
      <c r="E5628" t="s">
        <v>451</v>
      </c>
      <c r="F5628" s="134" t="n">
        <v>2035</v>
      </c>
      <c r="G5628" s="135" t="n">
        <v>56</v>
      </c>
      <c r="H5628" s="136" t="n">
        <v>15342.2001148381</v>
      </c>
      <c r="I5628" s="137" t="n">
        <v>3785353.11071885</v>
      </c>
      <c r="J5628" s="138" t="str">
        <f>IF(I5628&gt;0,H5628/I5628,0)</f>
      </c>
      <c r="K5628" s="139" t="str">
        <f>1-EXP(-J5628)</f>
      </c>
      <c r="L5628" s="140" t="str">
        <f>IF(G5628=30,1,M5627)</f>
      </c>
      <c r="M5628" s="141" t="str">
        <f>L5628*(1-K5628)</f>
      </c>
    </row>
    <row r="5629">
      <c r="A5629" t="s">
        <v>148</v>
      </c>
      <c r="B5629" t="s">
        <v>159</v>
      </c>
      <c r="C5629" s="4" t="s">
        <v>160</v>
      </c>
      <c r="D5629" t="s">
        <v>161</v>
      </c>
      <c r="E5629" t="s">
        <v>451</v>
      </c>
      <c r="F5629" s="134" t="n">
        <v>2035</v>
      </c>
      <c r="G5629" s="135" t="n">
        <v>57</v>
      </c>
      <c r="H5629" s="136" t="n">
        <v>16375.0624094844</v>
      </c>
      <c r="I5629" s="137" t="n">
        <v>3691038.22191657</v>
      </c>
      <c r="J5629" s="138" t="str">
        <f>IF(I5629&gt;0,H5629/I5629,0)</f>
      </c>
      <c r="K5629" s="139" t="str">
        <f>1-EXP(-J5629)</f>
      </c>
      <c r="L5629" s="140" t="str">
        <f>IF(G5629=30,1,M5628)</f>
      </c>
      <c r="M5629" s="141" t="str">
        <f>L5629*(1-K5629)</f>
      </c>
    </row>
    <row r="5630">
      <c r="A5630" t="s">
        <v>148</v>
      </c>
      <c r="B5630" t="s">
        <v>159</v>
      </c>
      <c r="C5630" s="4" t="s">
        <v>160</v>
      </c>
      <c r="D5630" t="s">
        <v>161</v>
      </c>
      <c r="E5630" t="s">
        <v>451</v>
      </c>
      <c r="F5630" s="134" t="n">
        <v>2035</v>
      </c>
      <c r="G5630" s="135" t="n">
        <v>58</v>
      </c>
      <c r="H5630" s="136" t="n">
        <v>17568.5125359896</v>
      </c>
      <c r="I5630" s="137" t="n">
        <v>3612085.83716395</v>
      </c>
      <c r="J5630" s="138" t="str">
        <f>IF(I5630&gt;0,H5630/I5630,0)</f>
      </c>
      <c r="K5630" s="139" t="str">
        <f>1-EXP(-J5630)</f>
      </c>
      <c r="L5630" s="140" t="str">
        <f>IF(G5630=30,1,M5629)</f>
      </c>
      <c r="M5630" s="141" t="str">
        <f>L5630*(1-K5630)</f>
      </c>
    </row>
    <row r="5631">
      <c r="A5631" t="s">
        <v>148</v>
      </c>
      <c r="B5631" t="s">
        <v>159</v>
      </c>
      <c r="C5631" s="4" t="s">
        <v>160</v>
      </c>
      <c r="D5631" t="s">
        <v>161</v>
      </c>
      <c r="E5631" t="s">
        <v>451</v>
      </c>
      <c r="F5631" s="134" t="n">
        <v>2035</v>
      </c>
      <c r="G5631" s="135" t="n">
        <v>59</v>
      </c>
      <c r="H5631" s="136" t="n">
        <v>18758.5393948609</v>
      </c>
      <c r="I5631" s="137" t="n">
        <v>3521148.75325561</v>
      </c>
      <c r="J5631" s="138" t="str">
        <f>IF(I5631&gt;0,H5631/I5631,0)</f>
      </c>
      <c r="K5631" s="139" t="str">
        <f>1-EXP(-J5631)</f>
      </c>
      <c r="L5631" s="140" t="str">
        <f>IF(G5631=30,1,M5630)</f>
      </c>
      <c r="M5631" s="141" t="str">
        <f>L5631*(1-K5631)</f>
      </c>
    </row>
    <row r="5632">
      <c r="A5632" t="s">
        <v>148</v>
      </c>
      <c r="B5632" t="s">
        <v>159</v>
      </c>
      <c r="C5632" s="4" t="s">
        <v>160</v>
      </c>
      <c r="D5632" t="s">
        <v>161</v>
      </c>
      <c r="E5632" t="s">
        <v>451</v>
      </c>
      <c r="F5632" s="134" t="n">
        <v>2035</v>
      </c>
      <c r="G5632" s="135" t="n">
        <v>60</v>
      </c>
      <c r="H5632" s="136" t="n">
        <v>20167.3284194322</v>
      </c>
      <c r="I5632" s="137" t="n">
        <v>3428628.59461826</v>
      </c>
      <c r="J5632" s="138" t="str">
        <f>IF(I5632&gt;0,H5632/I5632,0)</f>
      </c>
      <c r="K5632" s="139" t="str">
        <f>1-EXP(-J5632)</f>
      </c>
      <c r="L5632" s="140" t="str">
        <f>IF(G5632=30,1,M5631)</f>
      </c>
      <c r="M5632" s="141" t="str">
        <f>L5632*(1-K5632)</f>
      </c>
    </row>
    <row r="5633">
      <c r="A5633" t="s">
        <v>148</v>
      </c>
      <c r="B5633" t="s">
        <v>159</v>
      </c>
      <c r="C5633" s="4" t="s">
        <v>160</v>
      </c>
      <c r="D5633" t="s">
        <v>161</v>
      </c>
      <c r="E5633" t="s">
        <v>451</v>
      </c>
      <c r="F5633" s="134" t="n">
        <v>2035</v>
      </c>
      <c r="G5633" s="135" t="n">
        <v>61</v>
      </c>
      <c r="H5633" s="136" t="n">
        <v>21106.6045888224</v>
      </c>
      <c r="I5633" s="137" t="n">
        <v>3309201.04127131</v>
      </c>
      <c r="J5633" s="138" t="str">
        <f>IF(I5633&gt;0,H5633/I5633,0)</f>
      </c>
      <c r="K5633" s="139" t="str">
        <f>1-EXP(-J5633)</f>
      </c>
      <c r="L5633" s="140" t="str">
        <f>IF(G5633=30,1,M5632)</f>
      </c>
      <c r="M5633" s="141" t="str">
        <f>L5633*(1-K5633)</f>
      </c>
    </row>
    <row r="5634">
      <c r="A5634" t="s">
        <v>148</v>
      </c>
      <c r="B5634" t="s">
        <v>159</v>
      </c>
      <c r="C5634" s="4" t="s">
        <v>160</v>
      </c>
      <c r="D5634" t="s">
        <v>161</v>
      </c>
      <c r="E5634" t="s">
        <v>451</v>
      </c>
      <c r="F5634" s="134" t="n">
        <v>2035</v>
      </c>
      <c r="G5634" s="135" t="n">
        <v>62</v>
      </c>
      <c r="H5634" s="136" t="n">
        <v>22719.4188656922</v>
      </c>
      <c r="I5634" s="137" t="n">
        <v>3245460.5557948</v>
      </c>
      <c r="J5634" s="138" t="str">
        <f>IF(I5634&gt;0,H5634/I5634,0)</f>
      </c>
      <c r="K5634" s="139" t="str">
        <f>1-EXP(-J5634)</f>
      </c>
      <c r="L5634" s="140" t="str">
        <f>IF(G5634=30,1,M5633)</f>
      </c>
      <c r="M5634" s="141" t="str">
        <f>L5634*(1-K5634)</f>
      </c>
    </row>
    <row r="5635">
      <c r="A5635" t="s">
        <v>148</v>
      </c>
      <c r="B5635" t="s">
        <v>159</v>
      </c>
      <c r="C5635" s="4" t="s">
        <v>160</v>
      </c>
      <c r="D5635" t="s">
        <v>161</v>
      </c>
      <c r="E5635" t="s">
        <v>451</v>
      </c>
      <c r="F5635" s="134" t="n">
        <v>2035</v>
      </c>
      <c r="G5635" s="135" t="n">
        <v>63</v>
      </c>
      <c r="H5635" s="136" t="n">
        <v>23302.1150307702</v>
      </c>
      <c r="I5635" s="137" t="n">
        <v>3029256.12773212</v>
      </c>
      <c r="J5635" s="138" t="str">
        <f>IF(I5635&gt;0,H5635/I5635,0)</f>
      </c>
      <c r="K5635" s="139" t="str">
        <f>1-EXP(-J5635)</f>
      </c>
      <c r="L5635" s="140" t="str">
        <f>IF(G5635=30,1,M5634)</f>
      </c>
      <c r="M5635" s="141" t="str">
        <f>L5635*(1-K5635)</f>
      </c>
    </row>
    <row r="5636">
      <c r="A5636" t="s">
        <v>148</v>
      </c>
      <c r="B5636" t="s">
        <v>159</v>
      </c>
      <c r="C5636" s="4" t="s">
        <v>160</v>
      </c>
      <c r="D5636" t="s">
        <v>161</v>
      </c>
      <c r="E5636" t="s">
        <v>451</v>
      </c>
      <c r="F5636" s="134" t="n">
        <v>2035</v>
      </c>
      <c r="G5636" s="135" t="n">
        <v>64</v>
      </c>
      <c r="H5636" s="136" t="n">
        <v>24689.1092878402</v>
      </c>
      <c r="I5636" s="137" t="n">
        <v>2924983.25196237</v>
      </c>
      <c r="J5636" s="138" t="str">
        <f>IF(I5636&gt;0,H5636/I5636,0)</f>
      </c>
      <c r="K5636" s="139" t="str">
        <f>1-EXP(-J5636)</f>
      </c>
      <c r="L5636" s="140" t="str">
        <f>IF(G5636=30,1,M5635)</f>
      </c>
      <c r="M5636" s="141" t="str">
        <f>L5636*(1-K5636)</f>
      </c>
    </row>
    <row r="5637">
      <c r="A5637" t="s">
        <v>148</v>
      </c>
      <c r="B5637" t="s">
        <v>159</v>
      </c>
      <c r="C5637" s="4" t="s">
        <v>160</v>
      </c>
      <c r="D5637" t="s">
        <v>161</v>
      </c>
      <c r="E5637" t="s">
        <v>451</v>
      </c>
      <c r="F5637" s="134" t="n">
        <v>2035</v>
      </c>
      <c r="G5637" s="135" t="n">
        <v>65</v>
      </c>
      <c r="H5637" s="136" t="n">
        <v>25228.506359532</v>
      </c>
      <c r="I5637" s="137" t="n">
        <v>2823784.05827941</v>
      </c>
      <c r="J5637" s="138" t="str">
        <f>IF(I5637&gt;0,H5637/I5637,0)</f>
      </c>
      <c r="K5637" s="139" t="str">
        <f>1-EXP(-J5637)</f>
      </c>
      <c r="L5637" s="140" t="str">
        <f>IF(G5637=30,1,M5636)</f>
      </c>
      <c r="M5637" s="141" t="str">
        <f>L5637*(1-K5637)</f>
      </c>
    </row>
    <row r="5638">
      <c r="A5638" t="s">
        <v>148</v>
      </c>
      <c r="B5638" t="s">
        <v>159</v>
      </c>
      <c r="C5638" s="4" t="s">
        <v>160</v>
      </c>
      <c r="D5638" t="s">
        <v>161</v>
      </c>
      <c r="E5638" t="s">
        <v>451</v>
      </c>
      <c r="F5638" s="134" t="n">
        <v>2035</v>
      </c>
      <c r="G5638" s="135" t="n">
        <v>66</v>
      </c>
      <c r="H5638" s="136" t="n">
        <v>26364.2138678024</v>
      </c>
      <c r="I5638" s="137" t="n">
        <v>2714019.4804465</v>
      </c>
      <c r="J5638" s="138" t="str">
        <f>IF(I5638&gt;0,H5638/I5638,0)</f>
      </c>
      <c r="K5638" s="139" t="str">
        <f>1-EXP(-J5638)</f>
      </c>
      <c r="L5638" s="140" t="str">
        <f>IF(G5638=30,1,M5637)</f>
      </c>
      <c r="M5638" s="141" t="str">
        <f>L5638*(1-K5638)</f>
      </c>
    </row>
    <row r="5639">
      <c r="A5639" t="s">
        <v>148</v>
      </c>
      <c r="B5639" t="s">
        <v>159</v>
      </c>
      <c r="C5639" s="4" t="s">
        <v>160</v>
      </c>
      <c r="D5639" t="s">
        <v>161</v>
      </c>
      <c r="E5639" t="s">
        <v>451</v>
      </c>
      <c r="F5639" s="134" t="n">
        <v>2035</v>
      </c>
      <c r="G5639" s="135" t="n">
        <v>67</v>
      </c>
      <c r="H5639" s="136" t="n">
        <v>27606.215185566</v>
      </c>
      <c r="I5639" s="137" t="n">
        <v>2585848.88852551</v>
      </c>
      <c r="J5639" s="138" t="str">
        <f>IF(I5639&gt;0,H5639/I5639,0)</f>
      </c>
      <c r="K5639" s="139" t="str">
        <f>1-EXP(-J5639)</f>
      </c>
      <c r="L5639" s="140" t="str">
        <f>IF(G5639=30,1,M5638)</f>
      </c>
      <c r="M5639" s="141" t="str">
        <f>L5639*(1-K5639)</f>
      </c>
    </row>
    <row r="5640">
      <c r="A5640" t="s">
        <v>148</v>
      </c>
      <c r="B5640" t="s">
        <v>159</v>
      </c>
      <c r="C5640" s="4" t="s">
        <v>160</v>
      </c>
      <c r="D5640" t="s">
        <v>161</v>
      </c>
      <c r="E5640" t="s">
        <v>451</v>
      </c>
      <c r="F5640" s="134" t="n">
        <v>2035</v>
      </c>
      <c r="G5640" s="135" t="n">
        <v>68</v>
      </c>
      <c r="H5640" s="136" t="n">
        <v>28545.3424785494</v>
      </c>
      <c r="I5640" s="137" t="n">
        <v>2429804.83105595</v>
      </c>
      <c r="J5640" s="138" t="str">
        <f>IF(I5640&gt;0,H5640/I5640,0)</f>
      </c>
      <c r="K5640" s="139" t="str">
        <f>1-EXP(-J5640)</f>
      </c>
      <c r="L5640" s="140" t="str">
        <f>IF(G5640=30,1,M5639)</f>
      </c>
      <c r="M5640" s="141" t="str">
        <f>L5640*(1-K5640)</f>
      </c>
    </row>
    <row r="5641">
      <c r="A5641" t="s">
        <v>148</v>
      </c>
      <c r="B5641" t="s">
        <v>159</v>
      </c>
      <c r="C5641" s="4" t="s">
        <v>160</v>
      </c>
      <c r="D5641" t="s">
        <v>161</v>
      </c>
      <c r="E5641" t="s">
        <v>451</v>
      </c>
      <c r="F5641" s="134" t="n">
        <v>2035</v>
      </c>
      <c r="G5641" s="135" t="n">
        <v>69</v>
      </c>
      <c r="H5641" s="136" t="n">
        <v>29802.1033138157</v>
      </c>
      <c r="I5641" s="137" t="n">
        <v>2305910.04669282</v>
      </c>
      <c r="J5641" s="138" t="str">
        <f>IF(I5641&gt;0,H5641/I5641,0)</f>
      </c>
      <c r="K5641" s="139" t="str">
        <f>1-EXP(-J5641)</f>
      </c>
      <c r="L5641" s="140" t="str">
        <f>IF(G5641=30,1,M5640)</f>
      </c>
      <c r="M5641" s="141" t="str">
        <f>L5641*(1-K5641)</f>
      </c>
    </row>
    <row r="5642">
      <c r="A5642" t="s">
        <v>148</v>
      </c>
      <c r="B5642" t="s">
        <v>159</v>
      </c>
      <c r="C5642" s="4" t="s">
        <v>160</v>
      </c>
      <c r="D5642" t="s">
        <v>161</v>
      </c>
      <c r="E5642" t="s">
        <v>451</v>
      </c>
      <c r="F5642" s="134" t="n">
        <v>2036</v>
      </c>
      <c r="G5642" s="135" t="n">
        <v>30</v>
      </c>
      <c r="H5642" s="136" t="n">
        <v>820.400990986294</v>
      </c>
      <c r="I5642" s="137" t="n">
        <v>4608180.75447348</v>
      </c>
      <c r="J5642" s="138" t="str">
        <f>IF(I5642&gt;0,H5642/I5642,0)</f>
      </c>
      <c r="K5642" s="139" t="str">
        <f>1-EXP(-J5642)</f>
      </c>
      <c r="L5642" s="140" t="str">
        <f>IF(G5642=30,1,M5641)</f>
      </c>
      <c r="M5642" s="141" t="str">
        <f>L5642*(1-K5642)</f>
      </c>
    </row>
    <row r="5643">
      <c r="A5643" t="s">
        <v>148</v>
      </c>
      <c r="B5643" t="s">
        <v>159</v>
      </c>
      <c r="C5643" s="4" t="s">
        <v>160</v>
      </c>
      <c r="D5643" t="s">
        <v>161</v>
      </c>
      <c r="E5643" t="s">
        <v>451</v>
      </c>
      <c r="F5643" s="134" t="n">
        <v>2036</v>
      </c>
      <c r="G5643" s="135" t="n">
        <v>31</v>
      </c>
      <c r="H5643" s="136" t="n">
        <v>1013.98229393281</v>
      </c>
      <c r="I5643" s="137" t="n">
        <v>4547204.75720055</v>
      </c>
      <c r="J5643" s="138" t="str">
        <f>IF(I5643&gt;0,H5643/I5643,0)</f>
      </c>
      <c r="K5643" s="139" t="str">
        <f>1-EXP(-J5643)</f>
      </c>
      <c r="L5643" s="140" t="str">
        <f>IF(G5643=30,1,M5642)</f>
      </c>
      <c r="M5643" s="141" t="str">
        <f>L5643*(1-K5643)</f>
      </c>
    </row>
    <row r="5644">
      <c r="A5644" t="s">
        <v>148</v>
      </c>
      <c r="B5644" t="s">
        <v>159</v>
      </c>
      <c r="C5644" s="4" t="s">
        <v>160</v>
      </c>
      <c r="D5644" t="s">
        <v>161</v>
      </c>
      <c r="E5644" t="s">
        <v>451</v>
      </c>
      <c r="F5644" s="134" t="n">
        <v>2036</v>
      </c>
      <c r="G5644" s="135" t="n">
        <v>32</v>
      </c>
      <c r="H5644" s="136" t="n">
        <v>1035.39675454145</v>
      </c>
      <c r="I5644" s="137" t="n">
        <v>4418705.71792191</v>
      </c>
      <c r="J5644" s="138" t="str">
        <f>IF(I5644&gt;0,H5644/I5644,0)</f>
      </c>
      <c r="K5644" s="139" t="str">
        <f>1-EXP(-J5644)</f>
      </c>
      <c r="L5644" s="140" t="str">
        <f>IF(G5644=30,1,M5643)</f>
      </c>
      <c r="M5644" s="141" t="str">
        <f>L5644*(1-K5644)</f>
      </c>
    </row>
    <row r="5645">
      <c r="A5645" t="s">
        <v>148</v>
      </c>
      <c r="B5645" t="s">
        <v>159</v>
      </c>
      <c r="C5645" s="4" t="s">
        <v>160</v>
      </c>
      <c r="D5645" t="s">
        <v>161</v>
      </c>
      <c r="E5645" t="s">
        <v>451</v>
      </c>
      <c r="F5645" s="134" t="n">
        <v>2036</v>
      </c>
      <c r="G5645" s="135" t="n">
        <v>33</v>
      </c>
      <c r="H5645" s="136" t="n">
        <v>1079.06745561652</v>
      </c>
      <c r="I5645" s="137" t="n">
        <v>4353335.74476765</v>
      </c>
      <c r="J5645" s="138" t="str">
        <f>IF(I5645&gt;0,H5645/I5645,0)</f>
      </c>
      <c r="K5645" s="139" t="str">
        <f>1-EXP(-J5645)</f>
      </c>
      <c r="L5645" s="140" t="str">
        <f>IF(G5645=30,1,M5644)</f>
      </c>
      <c r="M5645" s="141" t="str">
        <f>L5645*(1-K5645)</f>
      </c>
    </row>
    <row r="5646">
      <c r="A5646" t="s">
        <v>148</v>
      </c>
      <c r="B5646" t="s">
        <v>159</v>
      </c>
      <c r="C5646" s="4" t="s">
        <v>160</v>
      </c>
      <c r="D5646" t="s">
        <v>161</v>
      </c>
      <c r="E5646" t="s">
        <v>451</v>
      </c>
      <c r="F5646" s="134" t="n">
        <v>2036</v>
      </c>
      <c r="G5646" s="135" t="n">
        <v>34</v>
      </c>
      <c r="H5646" s="136" t="n">
        <v>1295.26205805472</v>
      </c>
      <c r="I5646" s="137" t="n">
        <v>4331790.06189095</v>
      </c>
      <c r="J5646" s="138" t="str">
        <f>IF(I5646&gt;0,H5646/I5646,0)</f>
      </c>
      <c r="K5646" s="139" t="str">
        <f>1-EXP(-J5646)</f>
      </c>
      <c r="L5646" s="140" t="str">
        <f>IF(G5646=30,1,M5645)</f>
      </c>
      <c r="M5646" s="141" t="str">
        <f>L5646*(1-K5646)</f>
      </c>
    </row>
    <row r="5647">
      <c r="A5647" t="s">
        <v>148</v>
      </c>
      <c r="B5647" t="s">
        <v>159</v>
      </c>
      <c r="C5647" s="4" t="s">
        <v>160</v>
      </c>
      <c r="D5647" t="s">
        <v>161</v>
      </c>
      <c r="E5647" t="s">
        <v>451</v>
      </c>
      <c r="F5647" s="134" t="n">
        <v>2036</v>
      </c>
      <c r="G5647" s="135" t="n">
        <v>35</v>
      </c>
      <c r="H5647" s="136" t="n">
        <v>1726.70202210818</v>
      </c>
      <c r="I5647" s="137" t="n">
        <v>4311499.44312932</v>
      </c>
      <c r="J5647" s="138" t="str">
        <f>IF(I5647&gt;0,H5647/I5647,0)</f>
      </c>
      <c r="K5647" s="139" t="str">
        <f>1-EXP(-J5647)</f>
      </c>
      <c r="L5647" s="140" t="str">
        <f>IF(G5647=30,1,M5646)</f>
      </c>
      <c r="M5647" s="141" t="str">
        <f>L5647*(1-K5647)</f>
      </c>
    </row>
    <row r="5648">
      <c r="A5648" t="s">
        <v>148</v>
      </c>
      <c r="B5648" t="s">
        <v>159</v>
      </c>
      <c r="C5648" s="4" t="s">
        <v>160</v>
      </c>
      <c r="D5648" t="s">
        <v>161</v>
      </c>
      <c r="E5648" t="s">
        <v>451</v>
      </c>
      <c r="F5648" s="134" t="n">
        <v>2036</v>
      </c>
      <c r="G5648" s="135" t="n">
        <v>36</v>
      </c>
      <c r="H5648" s="136" t="n">
        <v>1883.78440099748</v>
      </c>
      <c r="I5648" s="137" t="n">
        <v>4290438.93823121</v>
      </c>
      <c r="J5648" s="138" t="str">
        <f>IF(I5648&gt;0,H5648/I5648,0)</f>
      </c>
      <c r="K5648" s="139" t="str">
        <f>1-EXP(-J5648)</f>
      </c>
      <c r="L5648" s="140" t="str">
        <f>IF(G5648=30,1,M5647)</f>
      </c>
      <c r="M5648" s="141" t="str">
        <f>L5648*(1-K5648)</f>
      </c>
    </row>
    <row r="5649">
      <c r="A5649" t="s">
        <v>148</v>
      </c>
      <c r="B5649" t="s">
        <v>159</v>
      </c>
      <c r="C5649" s="4" t="s">
        <v>160</v>
      </c>
      <c r="D5649" t="s">
        <v>161</v>
      </c>
      <c r="E5649" t="s">
        <v>451</v>
      </c>
      <c r="F5649" s="134" t="n">
        <v>2036</v>
      </c>
      <c r="G5649" s="135" t="n">
        <v>37</v>
      </c>
      <c r="H5649" s="136" t="n">
        <v>2041.76322870632</v>
      </c>
      <c r="I5649" s="137" t="n">
        <v>4309134.53104218</v>
      </c>
      <c r="J5649" s="138" t="str">
        <f>IF(I5649&gt;0,H5649/I5649,0)</f>
      </c>
      <c r="K5649" s="139" t="str">
        <f>1-EXP(-J5649)</f>
      </c>
      <c r="L5649" s="140" t="str">
        <f>IF(G5649=30,1,M5648)</f>
      </c>
      <c r="M5649" s="141" t="str">
        <f>L5649*(1-K5649)</f>
      </c>
    </row>
    <row r="5650">
      <c r="A5650" t="s">
        <v>148</v>
      </c>
      <c r="B5650" t="s">
        <v>159</v>
      </c>
      <c r="C5650" s="4" t="s">
        <v>160</v>
      </c>
      <c r="D5650" t="s">
        <v>161</v>
      </c>
      <c r="E5650" t="s">
        <v>451</v>
      </c>
      <c r="F5650" s="134" t="n">
        <v>2036</v>
      </c>
      <c r="G5650" s="135" t="n">
        <v>38</v>
      </c>
      <c r="H5650" s="136" t="n">
        <v>2238.44840156732</v>
      </c>
      <c r="I5650" s="137" t="n">
        <v>4366595.30293261</v>
      </c>
      <c r="J5650" s="138" t="str">
        <f>IF(I5650&gt;0,H5650/I5650,0)</f>
      </c>
      <c r="K5650" s="139" t="str">
        <f>1-EXP(-J5650)</f>
      </c>
      <c r="L5650" s="140" t="str">
        <f>IF(G5650=30,1,M5649)</f>
      </c>
      <c r="M5650" s="141" t="str">
        <f>L5650*(1-K5650)</f>
      </c>
    </row>
    <row r="5651">
      <c r="A5651" t="s">
        <v>148</v>
      </c>
      <c r="B5651" t="s">
        <v>159</v>
      </c>
      <c r="C5651" s="4" t="s">
        <v>160</v>
      </c>
      <c r="D5651" t="s">
        <v>161</v>
      </c>
      <c r="E5651" t="s">
        <v>451</v>
      </c>
      <c r="F5651" s="134" t="n">
        <v>2036</v>
      </c>
      <c r="G5651" s="135" t="n">
        <v>39</v>
      </c>
      <c r="H5651" s="136" t="n">
        <v>2714.09593558784</v>
      </c>
      <c r="I5651" s="137" t="n">
        <v>4502111.87405731</v>
      </c>
      <c r="J5651" s="138" t="str">
        <f>IF(I5651&gt;0,H5651/I5651,0)</f>
      </c>
      <c r="K5651" s="139" t="str">
        <f>1-EXP(-J5651)</f>
      </c>
      <c r="L5651" s="140" t="str">
        <f>IF(G5651=30,1,M5650)</f>
      </c>
      <c r="M5651" s="141" t="str">
        <f>L5651*(1-K5651)</f>
      </c>
    </row>
    <row r="5652">
      <c r="A5652" t="s">
        <v>148</v>
      </c>
      <c r="B5652" t="s">
        <v>159</v>
      </c>
      <c r="C5652" s="4" t="s">
        <v>160</v>
      </c>
      <c r="D5652" t="s">
        <v>161</v>
      </c>
      <c r="E5652" t="s">
        <v>451</v>
      </c>
      <c r="F5652" s="134" t="n">
        <v>2036</v>
      </c>
      <c r="G5652" s="135" t="n">
        <v>40</v>
      </c>
      <c r="H5652" s="136" t="n">
        <v>3607.27995139331</v>
      </c>
      <c r="I5652" s="137" t="n">
        <v>4456636.91744347</v>
      </c>
      <c r="J5652" s="138" t="str">
        <f>IF(I5652&gt;0,H5652/I5652,0)</f>
      </c>
      <c r="K5652" s="139" t="str">
        <f>1-EXP(-J5652)</f>
      </c>
      <c r="L5652" s="140" t="str">
        <f>IF(G5652=30,1,M5651)</f>
      </c>
      <c r="M5652" s="141" t="str">
        <f>L5652*(1-K5652)</f>
      </c>
    </row>
    <row r="5653">
      <c r="A5653" t="s">
        <v>148</v>
      </c>
      <c r="B5653" t="s">
        <v>159</v>
      </c>
      <c r="C5653" s="4" t="s">
        <v>160</v>
      </c>
      <c r="D5653" t="s">
        <v>161</v>
      </c>
      <c r="E5653" t="s">
        <v>451</v>
      </c>
      <c r="F5653" s="134" t="n">
        <v>2036</v>
      </c>
      <c r="G5653" s="135" t="n">
        <v>41</v>
      </c>
      <c r="H5653" s="136" t="n">
        <v>3778.201158566</v>
      </c>
      <c r="I5653" s="137" t="n">
        <v>4380183.22381822</v>
      </c>
      <c r="J5653" s="138" t="str">
        <f>IF(I5653&gt;0,H5653/I5653,0)</f>
      </c>
      <c r="K5653" s="139" t="str">
        <f>1-EXP(-J5653)</f>
      </c>
      <c r="L5653" s="140" t="str">
        <f>IF(G5653=30,1,M5652)</f>
      </c>
      <c r="M5653" s="141" t="str">
        <f>L5653*(1-K5653)</f>
      </c>
    </row>
    <row r="5654">
      <c r="A5654" t="s">
        <v>148</v>
      </c>
      <c r="B5654" t="s">
        <v>159</v>
      </c>
      <c r="C5654" s="4" t="s">
        <v>160</v>
      </c>
      <c r="D5654" t="s">
        <v>161</v>
      </c>
      <c r="E5654" t="s">
        <v>451</v>
      </c>
      <c r="F5654" s="134" t="n">
        <v>2036</v>
      </c>
      <c r="G5654" s="135" t="n">
        <v>42</v>
      </c>
      <c r="H5654" s="136" t="n">
        <v>4051.3128042627</v>
      </c>
      <c r="I5654" s="137" t="n">
        <v>4319843.87145938</v>
      </c>
      <c r="J5654" s="138" t="str">
        <f>IF(I5654&gt;0,H5654/I5654,0)</f>
      </c>
      <c r="K5654" s="139" t="str">
        <f>1-EXP(-J5654)</f>
      </c>
      <c r="L5654" s="140" t="str">
        <f>IF(G5654=30,1,M5653)</f>
      </c>
      <c r="M5654" s="141" t="str">
        <f>L5654*(1-K5654)</f>
      </c>
    </row>
    <row r="5655">
      <c r="A5655" t="s">
        <v>148</v>
      </c>
      <c r="B5655" t="s">
        <v>159</v>
      </c>
      <c r="C5655" s="4" t="s">
        <v>160</v>
      </c>
      <c r="D5655" t="s">
        <v>161</v>
      </c>
      <c r="E5655" t="s">
        <v>451</v>
      </c>
      <c r="F5655" s="134" t="n">
        <v>2036</v>
      </c>
      <c r="G5655" s="135" t="n">
        <v>43</v>
      </c>
      <c r="H5655" s="136" t="n">
        <v>4358.13845461276</v>
      </c>
      <c r="I5655" s="137" t="n">
        <v>4262702.15908611</v>
      </c>
      <c r="J5655" s="138" t="str">
        <f>IF(I5655&gt;0,H5655/I5655,0)</f>
      </c>
      <c r="K5655" s="139" t="str">
        <f>1-EXP(-J5655)</f>
      </c>
      <c r="L5655" s="140" t="str">
        <f>IF(G5655=30,1,M5654)</f>
      </c>
      <c r="M5655" s="141" t="str">
        <f>L5655*(1-K5655)</f>
      </c>
    </row>
    <row r="5656">
      <c r="A5656" t="s">
        <v>148</v>
      </c>
      <c r="B5656" t="s">
        <v>159</v>
      </c>
      <c r="C5656" s="4" t="s">
        <v>160</v>
      </c>
      <c r="D5656" t="s">
        <v>161</v>
      </c>
      <c r="E5656" t="s">
        <v>451</v>
      </c>
      <c r="F5656" s="134" t="n">
        <v>2036</v>
      </c>
      <c r="G5656" s="135" t="n">
        <v>44</v>
      </c>
      <c r="H5656" s="136" t="n">
        <v>4794.69427191961</v>
      </c>
      <c r="I5656" s="137" t="n">
        <v>4295257.06507511</v>
      </c>
      <c r="J5656" s="138" t="str">
        <f>IF(I5656&gt;0,H5656/I5656,0)</f>
      </c>
      <c r="K5656" s="139" t="str">
        <f>1-EXP(-J5656)</f>
      </c>
      <c r="L5656" s="140" t="str">
        <f>IF(G5656=30,1,M5655)</f>
      </c>
      <c r="M5656" s="141" t="str">
        <f>L5656*(1-K5656)</f>
      </c>
    </row>
    <row r="5657">
      <c r="A5657" t="s">
        <v>148</v>
      </c>
      <c r="B5657" t="s">
        <v>159</v>
      </c>
      <c r="C5657" s="4" t="s">
        <v>160</v>
      </c>
      <c r="D5657" t="s">
        <v>161</v>
      </c>
      <c r="E5657" t="s">
        <v>451</v>
      </c>
      <c r="F5657" s="134" t="n">
        <v>2036</v>
      </c>
      <c r="G5657" s="135" t="n">
        <v>45</v>
      </c>
      <c r="H5657" s="136" t="n">
        <v>6202.74911677872</v>
      </c>
      <c r="I5657" s="137" t="n">
        <v>4307719.86519366</v>
      </c>
      <c r="J5657" s="138" t="str">
        <f>IF(I5657&gt;0,H5657/I5657,0)</f>
      </c>
      <c r="K5657" s="139" t="str">
        <f>1-EXP(-J5657)</f>
      </c>
      <c r="L5657" s="140" t="str">
        <f>IF(G5657=30,1,M5656)</f>
      </c>
      <c r="M5657" s="141" t="str">
        <f>L5657*(1-K5657)</f>
      </c>
    </row>
    <row r="5658">
      <c r="A5658" t="s">
        <v>148</v>
      </c>
      <c r="B5658" t="s">
        <v>159</v>
      </c>
      <c r="C5658" s="4" t="s">
        <v>160</v>
      </c>
      <c r="D5658" t="s">
        <v>161</v>
      </c>
      <c r="E5658" t="s">
        <v>451</v>
      </c>
      <c r="F5658" s="134" t="n">
        <v>2036</v>
      </c>
      <c r="G5658" s="135" t="n">
        <v>46</v>
      </c>
      <c r="H5658" s="136" t="n">
        <v>9134.86051661112</v>
      </c>
      <c r="I5658" s="137" t="n">
        <v>6338064.53756531</v>
      </c>
      <c r="J5658" s="138" t="str">
        <f>IF(I5658&gt;0,H5658/I5658,0)</f>
      </c>
      <c r="K5658" s="139" t="str">
        <f>1-EXP(-J5658)</f>
      </c>
      <c r="L5658" s="140" t="str">
        <f>IF(G5658=30,1,M5657)</f>
      </c>
      <c r="M5658" s="141" t="str">
        <f>L5658*(1-K5658)</f>
      </c>
    </row>
    <row r="5659">
      <c r="A5659" t="s">
        <v>148</v>
      </c>
      <c r="B5659" t="s">
        <v>159</v>
      </c>
      <c r="C5659" s="4" t="s">
        <v>160</v>
      </c>
      <c r="D5659" t="s">
        <v>161</v>
      </c>
      <c r="E5659" t="s">
        <v>451</v>
      </c>
      <c r="F5659" s="134" t="n">
        <v>2036</v>
      </c>
      <c r="G5659" s="135" t="n">
        <v>47</v>
      </c>
      <c r="H5659" s="136" t="n">
        <v>7258.80379908687</v>
      </c>
      <c r="I5659" s="137" t="n">
        <v>4253554.78191809</v>
      </c>
      <c r="J5659" s="138" t="str">
        <f>IF(I5659&gt;0,H5659/I5659,0)</f>
      </c>
      <c r="K5659" s="139" t="str">
        <f>1-EXP(-J5659)</f>
      </c>
      <c r="L5659" s="140" t="str">
        <f>IF(G5659=30,1,M5658)</f>
      </c>
      <c r="M5659" s="141" t="str">
        <f>L5659*(1-K5659)</f>
      </c>
    </row>
    <row r="5660">
      <c r="A5660" t="s">
        <v>148</v>
      </c>
      <c r="B5660" t="s">
        <v>159</v>
      </c>
      <c r="C5660" s="4" t="s">
        <v>160</v>
      </c>
      <c r="D5660" t="s">
        <v>161</v>
      </c>
      <c r="E5660" t="s">
        <v>451</v>
      </c>
      <c r="F5660" s="134" t="n">
        <v>2036</v>
      </c>
      <c r="G5660" s="135" t="n">
        <v>48</v>
      </c>
      <c r="H5660" s="136" t="n">
        <v>7934.13432143833</v>
      </c>
      <c r="I5660" s="137" t="n">
        <v>4229833.63437905</v>
      </c>
      <c r="J5660" s="138" t="str">
        <f>IF(I5660&gt;0,H5660/I5660,0)</f>
      </c>
      <c r="K5660" s="139" t="str">
        <f>1-EXP(-J5660)</f>
      </c>
      <c r="L5660" s="140" t="str">
        <f>IF(G5660=30,1,M5659)</f>
      </c>
      <c r="M5660" s="141" t="str">
        <f>L5660*(1-K5660)</f>
      </c>
    </row>
    <row r="5661">
      <c r="A5661" t="s">
        <v>148</v>
      </c>
      <c r="B5661" t="s">
        <v>159</v>
      </c>
      <c r="C5661" s="4" t="s">
        <v>160</v>
      </c>
      <c r="D5661" t="s">
        <v>161</v>
      </c>
      <c r="E5661" t="s">
        <v>451</v>
      </c>
      <c r="F5661" s="134" t="n">
        <v>2036</v>
      </c>
      <c r="G5661" s="135" t="n">
        <v>49</v>
      </c>
      <c r="H5661" s="136" t="n">
        <v>8435.92594331062</v>
      </c>
      <c r="I5661" s="137" t="n">
        <v>4092291.31872507</v>
      </c>
      <c r="J5661" s="138" t="str">
        <f>IF(I5661&gt;0,H5661/I5661,0)</f>
      </c>
      <c r="K5661" s="139" t="str">
        <f>1-EXP(-J5661)</f>
      </c>
      <c r="L5661" s="140" t="str">
        <f>IF(G5661=30,1,M5660)</f>
      </c>
      <c r="M5661" s="141" t="str">
        <f>L5661*(1-K5661)</f>
      </c>
    </row>
    <row r="5662">
      <c r="A5662" t="s">
        <v>148</v>
      </c>
      <c r="B5662" t="s">
        <v>159</v>
      </c>
      <c r="C5662" s="4" t="s">
        <v>160</v>
      </c>
      <c r="D5662" t="s">
        <v>161</v>
      </c>
      <c r="E5662" t="s">
        <v>451</v>
      </c>
      <c r="F5662" s="134" t="n">
        <v>2036</v>
      </c>
      <c r="G5662" s="135" t="n">
        <v>50</v>
      </c>
      <c r="H5662" s="136" t="n">
        <v>9663.28733489852</v>
      </c>
      <c r="I5662" s="137" t="n">
        <v>4049638.953662</v>
      </c>
      <c r="J5662" s="138" t="str">
        <f>IF(I5662&gt;0,H5662/I5662,0)</f>
      </c>
      <c r="K5662" s="139" t="str">
        <f>1-EXP(-J5662)</f>
      </c>
      <c r="L5662" s="140" t="str">
        <f>IF(G5662=30,1,M5661)</f>
      </c>
      <c r="M5662" s="141" t="str">
        <f>L5662*(1-K5662)</f>
      </c>
    </row>
    <row r="5663">
      <c r="A5663" t="s">
        <v>148</v>
      </c>
      <c r="B5663" t="s">
        <v>159</v>
      </c>
      <c r="C5663" s="4" t="s">
        <v>160</v>
      </c>
      <c r="D5663" t="s">
        <v>161</v>
      </c>
      <c r="E5663" t="s">
        <v>451</v>
      </c>
      <c r="F5663" s="134" t="n">
        <v>2036</v>
      </c>
      <c r="G5663" s="135" t="n">
        <v>51</v>
      </c>
      <c r="H5663" s="136" t="n">
        <v>10562.6597522512</v>
      </c>
      <c r="I5663" s="137" t="n">
        <v>4096428.19597932</v>
      </c>
      <c r="J5663" s="138" t="str">
        <f>IF(I5663&gt;0,H5663/I5663,0)</f>
      </c>
      <c r="K5663" s="139" t="str">
        <f>1-EXP(-J5663)</f>
      </c>
      <c r="L5663" s="140" t="str">
        <f>IF(G5663=30,1,M5662)</f>
      </c>
      <c r="M5663" s="141" t="str">
        <f>L5663*(1-K5663)</f>
      </c>
    </row>
    <row r="5664">
      <c r="A5664" t="s">
        <v>148</v>
      </c>
      <c r="B5664" t="s">
        <v>159</v>
      </c>
      <c r="C5664" s="4" t="s">
        <v>160</v>
      </c>
      <c r="D5664" t="s">
        <v>161</v>
      </c>
      <c r="E5664" t="s">
        <v>451</v>
      </c>
      <c r="F5664" s="134" t="n">
        <v>2036</v>
      </c>
      <c r="G5664" s="135" t="n">
        <v>52</v>
      </c>
      <c r="H5664" s="136" t="n">
        <v>11775.4734850487</v>
      </c>
      <c r="I5664" s="137" t="n">
        <v>4167220.95264022</v>
      </c>
      <c r="J5664" s="138" t="str">
        <f>IF(I5664&gt;0,H5664/I5664,0)</f>
      </c>
      <c r="K5664" s="139" t="str">
        <f>1-EXP(-J5664)</f>
      </c>
      <c r="L5664" s="140" t="str">
        <f>IF(G5664=30,1,M5663)</f>
      </c>
      <c r="M5664" s="141" t="str">
        <f>L5664*(1-K5664)</f>
      </c>
    </row>
    <row r="5665">
      <c r="A5665" t="s">
        <v>148</v>
      </c>
      <c r="B5665" t="s">
        <v>159</v>
      </c>
      <c r="C5665" s="4" t="s">
        <v>160</v>
      </c>
      <c r="D5665" t="s">
        <v>161</v>
      </c>
      <c r="E5665" t="s">
        <v>451</v>
      </c>
      <c r="F5665" s="134" t="n">
        <v>2036</v>
      </c>
      <c r="G5665" s="135" t="n">
        <v>53</v>
      </c>
      <c r="H5665" s="136" t="n">
        <v>12777.1547356343</v>
      </c>
      <c r="I5665" s="137" t="n">
        <v>4131161.5009938</v>
      </c>
      <c r="J5665" s="138" t="str">
        <f>IF(I5665&gt;0,H5665/I5665,0)</f>
      </c>
      <c r="K5665" s="139" t="str">
        <f>1-EXP(-J5665)</f>
      </c>
      <c r="L5665" s="140" t="str">
        <f>IF(G5665=30,1,M5664)</f>
      </c>
      <c r="M5665" s="141" t="str">
        <f>L5665*(1-K5665)</f>
      </c>
    </row>
    <row r="5666">
      <c r="A5666" t="s">
        <v>148</v>
      </c>
      <c r="B5666" t="s">
        <v>159</v>
      </c>
      <c r="C5666" s="4" t="s">
        <v>160</v>
      </c>
      <c r="D5666" t="s">
        <v>161</v>
      </c>
      <c r="E5666" t="s">
        <v>451</v>
      </c>
      <c r="F5666" s="134" t="n">
        <v>2036</v>
      </c>
      <c r="G5666" s="135" t="n">
        <v>54</v>
      </c>
      <c r="H5666" s="136" t="n">
        <v>13492.6577828546</v>
      </c>
      <c r="I5666" s="137" t="n">
        <v>3985716.40268064</v>
      </c>
      <c r="J5666" s="138" t="str">
        <f>IF(I5666&gt;0,H5666/I5666,0)</f>
      </c>
      <c r="K5666" s="139" t="str">
        <f>1-EXP(-J5666)</f>
      </c>
      <c r="L5666" s="140" t="str">
        <f>IF(G5666=30,1,M5665)</f>
      </c>
      <c r="M5666" s="141" t="str">
        <f>L5666*(1-K5666)</f>
      </c>
    </row>
    <row r="5667">
      <c r="A5667" t="s">
        <v>148</v>
      </c>
      <c r="B5667" t="s">
        <v>159</v>
      </c>
      <c r="C5667" s="4" t="s">
        <v>160</v>
      </c>
      <c r="D5667" t="s">
        <v>161</v>
      </c>
      <c r="E5667" t="s">
        <v>451</v>
      </c>
      <c r="F5667" s="134" t="n">
        <v>2036</v>
      </c>
      <c r="G5667" s="135" t="n">
        <v>55</v>
      </c>
      <c r="H5667" s="136" t="n">
        <v>14416.3399309738</v>
      </c>
      <c r="I5667" s="137" t="n">
        <v>3899903.1505419</v>
      </c>
      <c r="J5667" s="138" t="str">
        <f>IF(I5667&gt;0,H5667/I5667,0)</f>
      </c>
      <c r="K5667" s="139" t="str">
        <f>1-EXP(-J5667)</f>
      </c>
      <c r="L5667" s="140" t="str">
        <f>IF(G5667=30,1,M5666)</f>
      </c>
      <c r="M5667" s="141" t="str">
        <f>L5667*(1-K5667)</f>
      </c>
    </row>
    <row r="5668">
      <c r="A5668" t="s">
        <v>148</v>
      </c>
      <c r="B5668" t="s">
        <v>159</v>
      </c>
      <c r="C5668" s="4" t="s">
        <v>160</v>
      </c>
      <c r="D5668" t="s">
        <v>161</v>
      </c>
      <c r="E5668" t="s">
        <v>451</v>
      </c>
      <c r="F5668" s="134" t="n">
        <v>2036</v>
      </c>
      <c r="G5668" s="135" t="n">
        <v>56</v>
      </c>
      <c r="H5668" s="136" t="n">
        <v>15287.8205757967</v>
      </c>
      <c r="I5668" s="137" t="n">
        <v>3828184.45376065</v>
      </c>
      <c r="J5668" s="138" t="str">
        <f>IF(I5668&gt;0,H5668/I5668,0)</f>
      </c>
      <c r="K5668" s="139" t="str">
        <f>1-EXP(-J5668)</f>
      </c>
      <c r="L5668" s="140" t="str">
        <f>IF(G5668=30,1,M5667)</f>
      </c>
      <c r="M5668" s="141" t="str">
        <f>L5668*(1-K5668)</f>
      </c>
    </row>
    <row r="5669">
      <c r="A5669" t="s">
        <v>148</v>
      </c>
      <c r="B5669" t="s">
        <v>159</v>
      </c>
      <c r="C5669" s="4" t="s">
        <v>160</v>
      </c>
      <c r="D5669" t="s">
        <v>161</v>
      </c>
      <c r="E5669" t="s">
        <v>451</v>
      </c>
      <c r="F5669" s="134" t="n">
        <v>2036</v>
      </c>
      <c r="G5669" s="135" t="n">
        <v>57</v>
      </c>
      <c r="H5669" s="136" t="n">
        <v>16391.0821122585</v>
      </c>
      <c r="I5669" s="137" t="n">
        <v>3750977.05068066</v>
      </c>
      <c r="J5669" s="138" t="str">
        <f>IF(I5669&gt;0,H5669/I5669,0)</f>
      </c>
      <c r="K5669" s="139" t="str">
        <f>1-EXP(-J5669)</f>
      </c>
      <c r="L5669" s="140" t="str">
        <f>IF(G5669=30,1,M5668)</f>
      </c>
      <c r="M5669" s="141" t="str">
        <f>L5669*(1-K5669)</f>
      </c>
    </row>
    <row r="5670">
      <c r="A5670" t="s">
        <v>148</v>
      </c>
      <c r="B5670" t="s">
        <v>159</v>
      </c>
      <c r="C5670" s="4" t="s">
        <v>160</v>
      </c>
      <c r="D5670" t="s">
        <v>161</v>
      </c>
      <c r="E5670" t="s">
        <v>451</v>
      </c>
      <c r="F5670" s="134" t="n">
        <v>2036</v>
      </c>
      <c r="G5670" s="135" t="n">
        <v>58</v>
      </c>
      <c r="H5670" s="136" t="n">
        <v>17483.4188746386</v>
      </c>
      <c r="I5670" s="137" t="n">
        <v>3654412.37178944</v>
      </c>
      <c r="J5670" s="138" t="str">
        <f>IF(I5670&gt;0,H5670/I5670,0)</f>
      </c>
      <c r="K5670" s="139" t="str">
        <f>1-EXP(-J5670)</f>
      </c>
      <c r="L5670" s="140" t="str">
        <f>IF(G5670=30,1,M5669)</f>
      </c>
      <c r="M5670" s="141" t="str">
        <f>L5670*(1-K5670)</f>
      </c>
    </row>
    <row r="5671">
      <c r="A5671" t="s">
        <v>148</v>
      </c>
      <c r="B5671" t="s">
        <v>159</v>
      </c>
      <c r="C5671" s="4" t="s">
        <v>160</v>
      </c>
      <c r="D5671" t="s">
        <v>161</v>
      </c>
      <c r="E5671" t="s">
        <v>451</v>
      </c>
      <c r="F5671" s="134" t="n">
        <v>2036</v>
      </c>
      <c r="G5671" s="135" t="n">
        <v>59</v>
      </c>
      <c r="H5671" s="136" t="n">
        <v>18745.4781615971</v>
      </c>
      <c r="I5671" s="137" t="n">
        <v>3572857.76120369</v>
      </c>
      <c r="J5671" s="138" t="str">
        <f>IF(I5671&gt;0,H5671/I5671,0)</f>
      </c>
      <c r="K5671" s="139" t="str">
        <f>1-EXP(-J5671)</f>
      </c>
      <c r="L5671" s="140" t="str">
        <f>IF(G5671=30,1,M5670)</f>
      </c>
      <c r="M5671" s="141" t="str">
        <f>L5671*(1-K5671)</f>
      </c>
    </row>
    <row r="5672">
      <c r="A5672" t="s">
        <v>148</v>
      </c>
      <c r="B5672" t="s">
        <v>159</v>
      </c>
      <c r="C5672" s="4" t="s">
        <v>160</v>
      </c>
      <c r="D5672" t="s">
        <v>161</v>
      </c>
      <c r="E5672" t="s">
        <v>451</v>
      </c>
      <c r="F5672" s="134" t="n">
        <v>2036</v>
      </c>
      <c r="G5672" s="135" t="n">
        <v>60</v>
      </c>
      <c r="H5672" s="136" t="n">
        <v>20114.0604389765</v>
      </c>
      <c r="I5672" s="137" t="n">
        <v>3479320.7462286</v>
      </c>
      <c r="J5672" s="138" t="str">
        <f>IF(I5672&gt;0,H5672/I5672,0)</f>
      </c>
      <c r="K5672" s="139" t="str">
        <f>1-EXP(-J5672)</f>
      </c>
      <c r="L5672" s="140" t="str">
        <f>IF(G5672=30,1,M5671)</f>
      </c>
      <c r="M5672" s="141" t="str">
        <f>L5672*(1-K5672)</f>
      </c>
    </row>
    <row r="5673">
      <c r="A5673" t="s">
        <v>148</v>
      </c>
      <c r="B5673" t="s">
        <v>159</v>
      </c>
      <c r="C5673" s="4" t="s">
        <v>160</v>
      </c>
      <c r="D5673" t="s">
        <v>161</v>
      </c>
      <c r="E5673" t="s">
        <v>451</v>
      </c>
      <c r="F5673" s="134" t="n">
        <v>2036</v>
      </c>
      <c r="G5673" s="135" t="n">
        <v>61</v>
      </c>
      <c r="H5673" s="136" t="n">
        <v>21212.875150643</v>
      </c>
      <c r="I5673" s="137" t="n">
        <v>3383651.00973857</v>
      </c>
      <c r="J5673" s="138" t="str">
        <f>IF(I5673&gt;0,H5673/I5673,0)</f>
      </c>
      <c r="K5673" s="139" t="str">
        <f>1-EXP(-J5673)</f>
      </c>
      <c r="L5673" s="140" t="str">
        <f>IF(G5673=30,1,M5672)</f>
      </c>
      <c r="M5673" s="141" t="str">
        <f>L5673*(1-K5673)</f>
      </c>
    </row>
    <row r="5674">
      <c r="A5674" t="s">
        <v>148</v>
      </c>
      <c r="B5674" t="s">
        <v>159</v>
      </c>
      <c r="C5674" s="4" t="s">
        <v>160</v>
      </c>
      <c r="D5674" t="s">
        <v>161</v>
      </c>
      <c r="E5674" t="s">
        <v>451</v>
      </c>
      <c r="F5674" s="134" t="n">
        <v>2036</v>
      </c>
      <c r="G5674" s="135" t="n">
        <v>62</v>
      </c>
      <c r="H5674" s="136" t="n">
        <v>22448.1460986281</v>
      </c>
      <c r="I5674" s="137" t="n">
        <v>3262291.064215</v>
      </c>
      <c r="J5674" s="138" t="str">
        <f>IF(I5674&gt;0,H5674/I5674,0)</f>
      </c>
      <c r="K5674" s="139" t="str">
        <f>1-EXP(-J5674)</f>
      </c>
      <c r="L5674" s="140" t="str">
        <f>IF(G5674=30,1,M5673)</f>
      </c>
      <c r="M5674" s="141" t="str">
        <f>L5674*(1-K5674)</f>
      </c>
    </row>
    <row r="5675">
      <c r="A5675" t="s">
        <v>148</v>
      </c>
      <c r="B5675" t="s">
        <v>159</v>
      </c>
      <c r="C5675" s="4" t="s">
        <v>160</v>
      </c>
      <c r="D5675" t="s">
        <v>161</v>
      </c>
      <c r="E5675" t="s">
        <v>451</v>
      </c>
      <c r="F5675" s="134" t="n">
        <v>2036</v>
      </c>
      <c r="G5675" s="135" t="n">
        <v>63</v>
      </c>
      <c r="H5675" s="136" t="n">
        <v>24126.817920226</v>
      </c>
      <c r="I5675" s="137" t="n">
        <v>3195043.73869726</v>
      </c>
      <c r="J5675" s="138" t="str">
        <f>IF(I5675&gt;0,H5675/I5675,0)</f>
      </c>
      <c r="K5675" s="139" t="str">
        <f>1-EXP(-J5675)</f>
      </c>
      <c r="L5675" s="140" t="str">
        <f>IF(G5675=30,1,M5674)</f>
      </c>
      <c r="M5675" s="141" t="str">
        <f>L5675*(1-K5675)</f>
      </c>
    </row>
    <row r="5676">
      <c r="A5676" t="s">
        <v>148</v>
      </c>
      <c r="B5676" t="s">
        <v>159</v>
      </c>
      <c r="C5676" s="4" t="s">
        <v>160</v>
      </c>
      <c r="D5676" t="s">
        <v>161</v>
      </c>
      <c r="E5676" t="s">
        <v>451</v>
      </c>
      <c r="F5676" s="134" t="n">
        <v>2036</v>
      </c>
      <c r="G5676" s="135" t="n">
        <v>64</v>
      </c>
      <c r="H5676" s="136" t="n">
        <v>24700.7775072638</v>
      </c>
      <c r="I5676" s="137" t="n">
        <v>2977609.69627694</v>
      </c>
      <c r="J5676" s="138" t="str">
        <f>IF(I5676&gt;0,H5676/I5676,0)</f>
      </c>
      <c r="K5676" s="139" t="str">
        <f>1-EXP(-J5676)</f>
      </c>
      <c r="L5676" s="140" t="str">
        <f>IF(G5676=30,1,M5675)</f>
      </c>
      <c r="M5676" s="141" t="str">
        <f>L5676*(1-K5676)</f>
      </c>
    </row>
    <row r="5677">
      <c r="A5677" t="s">
        <v>148</v>
      </c>
      <c r="B5677" t="s">
        <v>159</v>
      </c>
      <c r="C5677" s="4" t="s">
        <v>160</v>
      </c>
      <c r="D5677" t="s">
        <v>161</v>
      </c>
      <c r="E5677" t="s">
        <v>451</v>
      </c>
      <c r="F5677" s="134" t="n">
        <v>2036</v>
      </c>
      <c r="G5677" s="135" t="n">
        <v>65</v>
      </c>
      <c r="H5677" s="136" t="n">
        <v>25166.3541430198</v>
      </c>
      <c r="I5677" s="137" t="n">
        <v>2870316.44281483</v>
      </c>
      <c r="J5677" s="138" t="str">
        <f>IF(I5677&gt;0,H5677/I5677,0)</f>
      </c>
      <c r="K5677" s="139" t="str">
        <f>1-EXP(-J5677)</f>
      </c>
      <c r="L5677" s="140" t="str">
        <f>IF(G5677=30,1,M5676)</f>
      </c>
      <c r="M5677" s="141" t="str">
        <f>L5677*(1-K5677)</f>
      </c>
    </row>
    <row r="5678">
      <c r="A5678" t="s">
        <v>148</v>
      </c>
      <c r="B5678" t="s">
        <v>159</v>
      </c>
      <c r="C5678" s="4" t="s">
        <v>160</v>
      </c>
      <c r="D5678" t="s">
        <v>161</v>
      </c>
      <c r="E5678" t="s">
        <v>451</v>
      </c>
      <c r="F5678" s="134" t="n">
        <v>2036</v>
      </c>
      <c r="G5678" s="135" t="n">
        <v>66</v>
      </c>
      <c r="H5678" s="136" t="n">
        <v>26374.5164504784</v>
      </c>
      <c r="I5678" s="137" t="n">
        <v>2766355.67018688</v>
      </c>
      <c r="J5678" s="138" t="str">
        <f>IF(I5678&gt;0,H5678/I5678,0)</f>
      </c>
      <c r="K5678" s="139" t="str">
        <f>1-EXP(-J5678)</f>
      </c>
      <c r="L5678" s="140" t="str">
        <f>IF(G5678=30,1,M5677)</f>
      </c>
      <c r="M5678" s="141" t="str">
        <f>L5678*(1-K5678)</f>
      </c>
    </row>
    <row r="5679">
      <c r="A5679" t="s">
        <v>148</v>
      </c>
      <c r="B5679" t="s">
        <v>159</v>
      </c>
      <c r="C5679" s="4" t="s">
        <v>160</v>
      </c>
      <c r="D5679" t="s">
        <v>161</v>
      </c>
      <c r="E5679" t="s">
        <v>451</v>
      </c>
      <c r="F5679" s="134" t="n">
        <v>2036</v>
      </c>
      <c r="G5679" s="135" t="n">
        <v>67</v>
      </c>
      <c r="H5679" s="136" t="n">
        <v>27797.9574802936</v>
      </c>
      <c r="I5679" s="137" t="n">
        <v>2653350.32038339</v>
      </c>
      <c r="J5679" s="138" t="str">
        <f>IF(I5679&gt;0,H5679/I5679,0)</f>
      </c>
      <c r="K5679" s="139" t="str">
        <f>1-EXP(-J5679)</f>
      </c>
      <c r="L5679" s="140" t="str">
        <f>IF(G5679=30,1,M5678)</f>
      </c>
      <c r="M5679" s="141" t="str">
        <f>L5679*(1-K5679)</f>
      </c>
    </row>
    <row r="5680">
      <c r="A5680" t="s">
        <v>148</v>
      </c>
      <c r="B5680" t="s">
        <v>159</v>
      </c>
      <c r="C5680" s="4" t="s">
        <v>160</v>
      </c>
      <c r="D5680" t="s">
        <v>161</v>
      </c>
      <c r="E5680" t="s">
        <v>451</v>
      </c>
      <c r="F5680" s="134" t="n">
        <v>2036</v>
      </c>
      <c r="G5680" s="135" t="n">
        <v>68</v>
      </c>
      <c r="H5680" s="136" t="n">
        <v>29052.6941281405</v>
      </c>
      <c r="I5680" s="137" t="n">
        <v>2522428.24839344</v>
      </c>
      <c r="J5680" s="138" t="str">
        <f>IF(I5680&gt;0,H5680/I5680,0)</f>
      </c>
      <c r="K5680" s="139" t="str">
        <f>1-EXP(-J5680)</f>
      </c>
      <c r="L5680" s="140" t="str">
        <f>IF(G5680=30,1,M5679)</f>
      </c>
      <c r="M5680" s="141" t="str">
        <f>L5680*(1-K5680)</f>
      </c>
    </row>
    <row r="5681">
      <c r="A5681" t="s">
        <v>148</v>
      </c>
      <c r="B5681" t="s">
        <v>159</v>
      </c>
      <c r="C5681" s="4" t="s">
        <v>160</v>
      </c>
      <c r="D5681" t="s">
        <v>161</v>
      </c>
      <c r="E5681" t="s">
        <v>451</v>
      </c>
      <c r="F5681" s="134" t="n">
        <v>2036</v>
      </c>
      <c r="G5681" s="135" t="n">
        <v>69</v>
      </c>
      <c r="H5681" s="136" t="n">
        <v>29980.4190587382</v>
      </c>
      <c r="I5681" s="137" t="n">
        <v>2364325.96007482</v>
      </c>
      <c r="J5681" s="138" t="str">
        <f>IF(I5681&gt;0,H5681/I5681,0)</f>
      </c>
      <c r="K5681" s="139" t="str">
        <f>1-EXP(-J5681)</f>
      </c>
      <c r="L5681" s="140" t="str">
        <f>IF(G5681=30,1,M5680)</f>
      </c>
      <c r="M5681" s="141" t="str">
        <f>L5681*(1-K5681)</f>
      </c>
    </row>
    <row r="5682">
      <c r="A5682" t="s">
        <v>148</v>
      </c>
      <c r="B5682" t="s">
        <v>159</v>
      </c>
      <c r="C5682" s="4" t="s">
        <v>160</v>
      </c>
      <c r="D5682" t="s">
        <v>161</v>
      </c>
      <c r="E5682" t="s">
        <v>451</v>
      </c>
      <c r="F5682" s="134" t="n">
        <v>2037</v>
      </c>
      <c r="G5682" s="135" t="n">
        <v>30</v>
      </c>
      <c r="H5682" s="136" t="n">
        <v>837.986810716263</v>
      </c>
      <c r="I5682" s="137" t="n">
        <v>4685545.10913483</v>
      </c>
      <c r="J5682" s="138" t="str">
        <f>IF(I5682&gt;0,H5682/I5682,0)</f>
      </c>
      <c r="K5682" s="139" t="str">
        <f>1-EXP(-J5682)</f>
      </c>
      <c r="L5682" s="140" t="str">
        <f>IF(G5682=30,1,M5681)</f>
      </c>
      <c r="M5682" s="141" t="str">
        <f>L5682*(1-K5682)</f>
      </c>
    </row>
    <row r="5683">
      <c r="A5683" t="s">
        <v>148</v>
      </c>
      <c r="B5683" t="s">
        <v>159</v>
      </c>
      <c r="C5683" s="4" t="s">
        <v>160</v>
      </c>
      <c r="D5683" t="s">
        <v>161</v>
      </c>
      <c r="E5683" t="s">
        <v>451</v>
      </c>
      <c r="F5683" s="134" t="n">
        <v>2037</v>
      </c>
      <c r="G5683" s="135" t="n">
        <v>31</v>
      </c>
      <c r="H5683" s="136" t="n">
        <v>1030.89828825283</v>
      </c>
      <c r="I5683" s="137" t="n">
        <v>4602493.37411737</v>
      </c>
      <c r="J5683" s="138" t="str">
        <f>IF(I5683&gt;0,H5683/I5683,0)</f>
      </c>
      <c r="K5683" s="139" t="str">
        <f>1-EXP(-J5683)</f>
      </c>
      <c r="L5683" s="140" t="str">
        <f>IF(G5683=30,1,M5682)</f>
      </c>
      <c r="M5683" s="141" t="str">
        <f>L5683*(1-K5683)</f>
      </c>
    </row>
    <row r="5684">
      <c r="A5684" t="s">
        <v>148</v>
      </c>
      <c r="B5684" t="s">
        <v>159</v>
      </c>
      <c r="C5684" s="4" t="s">
        <v>160</v>
      </c>
      <c r="D5684" t="s">
        <v>161</v>
      </c>
      <c r="E5684" t="s">
        <v>451</v>
      </c>
      <c r="F5684" s="134" t="n">
        <v>2037</v>
      </c>
      <c r="G5684" s="135" t="n">
        <v>32</v>
      </c>
      <c r="H5684" s="136" t="n">
        <v>1068.20752100054</v>
      </c>
      <c r="I5684" s="137" t="n">
        <v>4541679.54332382</v>
      </c>
      <c r="J5684" s="138" t="str">
        <f>IF(I5684&gt;0,H5684/I5684,0)</f>
      </c>
      <c r="K5684" s="139" t="str">
        <f>1-EXP(-J5684)</f>
      </c>
      <c r="L5684" s="140" t="str">
        <f>IF(G5684=30,1,M5683)</f>
      </c>
      <c r="M5684" s="141" t="str">
        <f>L5684*(1-K5684)</f>
      </c>
    </row>
    <row r="5685">
      <c r="A5685" t="s">
        <v>148</v>
      </c>
      <c r="B5685" t="s">
        <v>159</v>
      </c>
      <c r="C5685" s="4" t="s">
        <v>160</v>
      </c>
      <c r="D5685" t="s">
        <v>161</v>
      </c>
      <c r="E5685" t="s">
        <v>451</v>
      </c>
      <c r="F5685" s="134" t="n">
        <v>2037</v>
      </c>
      <c r="G5685" s="135" t="n">
        <v>33</v>
      </c>
      <c r="H5685" s="136" t="n">
        <v>1097.21298807954</v>
      </c>
      <c r="I5685" s="137" t="n">
        <v>4413112.52534636</v>
      </c>
      <c r="J5685" s="138" t="str">
        <f>IF(I5685&gt;0,H5685/I5685,0)</f>
      </c>
      <c r="K5685" s="139" t="str">
        <f>1-EXP(-J5685)</f>
      </c>
      <c r="L5685" s="140" t="str">
        <f>IF(G5685=30,1,M5684)</f>
      </c>
      <c r="M5685" s="141" t="str">
        <f>L5685*(1-K5685)</f>
      </c>
    </row>
    <row r="5686">
      <c r="A5686" t="s">
        <v>148</v>
      </c>
      <c r="B5686" t="s">
        <v>159</v>
      </c>
      <c r="C5686" s="4" t="s">
        <v>160</v>
      </c>
      <c r="D5686" t="s">
        <v>161</v>
      </c>
      <c r="E5686" t="s">
        <v>451</v>
      </c>
      <c r="F5686" s="134" t="n">
        <v>2037</v>
      </c>
      <c r="G5686" s="135" t="n">
        <v>34</v>
      </c>
      <c r="H5686" s="136" t="n">
        <v>1150.32705430575</v>
      </c>
      <c r="I5686" s="137" t="n">
        <v>4347563.69367751</v>
      </c>
      <c r="J5686" s="138" t="str">
        <f>IF(I5686&gt;0,H5686/I5686,0)</f>
      </c>
      <c r="K5686" s="139" t="str">
        <f>1-EXP(-J5686)</f>
      </c>
      <c r="L5686" s="140" t="str">
        <f>IF(G5686=30,1,M5685)</f>
      </c>
      <c r="M5686" s="141" t="str">
        <f>L5686*(1-K5686)</f>
      </c>
    </row>
    <row r="5687">
      <c r="A5687" t="s">
        <v>148</v>
      </c>
      <c r="B5687" t="s">
        <v>159</v>
      </c>
      <c r="C5687" s="4" t="s">
        <v>160</v>
      </c>
      <c r="D5687" t="s">
        <v>161</v>
      </c>
      <c r="E5687" t="s">
        <v>451</v>
      </c>
      <c r="F5687" s="134" t="n">
        <v>2037</v>
      </c>
      <c r="G5687" s="135" t="n">
        <v>35</v>
      </c>
      <c r="H5687" s="136" t="n">
        <v>1728.01402721073</v>
      </c>
      <c r="I5687" s="137" t="n">
        <v>4325566.23199525</v>
      </c>
      <c r="J5687" s="138" t="str">
        <f>IF(I5687&gt;0,H5687/I5687,0)</f>
      </c>
      <c r="K5687" s="139" t="str">
        <f>1-EXP(-J5687)</f>
      </c>
      <c r="L5687" s="140" t="str">
        <f>IF(G5687=30,1,M5686)</f>
      </c>
      <c r="M5687" s="141" t="str">
        <f>L5687*(1-K5687)</f>
      </c>
    </row>
    <row r="5688">
      <c r="A5688" t="s">
        <v>148</v>
      </c>
      <c r="B5688" t="s">
        <v>159</v>
      </c>
      <c r="C5688" s="4" t="s">
        <v>160</v>
      </c>
      <c r="D5688" t="s">
        <v>161</v>
      </c>
      <c r="E5688" t="s">
        <v>451</v>
      </c>
      <c r="F5688" s="134" t="n">
        <v>2037</v>
      </c>
      <c r="G5688" s="135" t="n">
        <v>36</v>
      </c>
      <c r="H5688" s="136" t="n">
        <v>1876.27985955849</v>
      </c>
      <c r="I5688" s="137" t="n">
        <v>4304547.74114722</v>
      </c>
      <c r="J5688" s="138" t="str">
        <f>IF(I5688&gt;0,H5688/I5688,0)</f>
      </c>
      <c r="K5688" s="139" t="str">
        <f>1-EXP(-J5688)</f>
      </c>
      <c r="L5688" s="140" t="str">
        <f>IF(G5688=30,1,M5687)</f>
      </c>
      <c r="M5688" s="141" t="str">
        <f>L5688*(1-K5688)</f>
      </c>
    </row>
    <row r="5689">
      <c r="A5689" t="s">
        <v>148</v>
      </c>
      <c r="B5689" t="s">
        <v>159</v>
      </c>
      <c r="C5689" s="4" t="s">
        <v>160</v>
      </c>
      <c r="D5689" t="s">
        <v>161</v>
      </c>
      <c r="E5689" t="s">
        <v>451</v>
      </c>
      <c r="F5689" s="134" t="n">
        <v>2037</v>
      </c>
      <c r="G5689" s="135" t="n">
        <v>37</v>
      </c>
      <c r="H5689" s="136" t="n">
        <v>2014.60915716357</v>
      </c>
      <c r="I5689" s="137" t="n">
        <v>4283460.96926751</v>
      </c>
      <c r="J5689" s="138" t="str">
        <f>IF(I5689&gt;0,H5689/I5689,0)</f>
      </c>
      <c r="K5689" s="139" t="str">
        <f>1-EXP(-J5689)</f>
      </c>
      <c r="L5689" s="140" t="str">
        <f>IF(G5689=30,1,M5688)</f>
      </c>
      <c r="M5689" s="141" t="str">
        <f>L5689*(1-K5689)</f>
      </c>
    </row>
    <row r="5690">
      <c r="A5690" t="s">
        <v>148</v>
      </c>
      <c r="B5690" t="s">
        <v>159</v>
      </c>
      <c r="C5690" s="4" t="s">
        <v>160</v>
      </c>
      <c r="D5690" t="s">
        <v>161</v>
      </c>
      <c r="E5690" t="s">
        <v>451</v>
      </c>
      <c r="F5690" s="134" t="n">
        <v>2037</v>
      </c>
      <c r="G5690" s="135" t="n">
        <v>38</v>
      </c>
      <c r="H5690" s="136" t="n">
        <v>2188.03087897643</v>
      </c>
      <c r="I5690" s="137" t="n">
        <v>4301627.87706891</v>
      </c>
      <c r="J5690" s="138" t="str">
        <f>IF(I5690&gt;0,H5690/I5690,0)</f>
      </c>
      <c r="K5690" s="139" t="str">
        <f>1-EXP(-J5690)</f>
      </c>
      <c r="L5690" s="140" t="str">
        <f>IF(G5690=30,1,M5689)</f>
      </c>
      <c r="M5690" s="141" t="str">
        <f>L5690*(1-K5690)</f>
      </c>
    </row>
    <row r="5691">
      <c r="A5691" t="s">
        <v>148</v>
      </c>
      <c r="B5691" t="s">
        <v>159</v>
      </c>
      <c r="C5691" s="4" t="s">
        <v>160</v>
      </c>
      <c r="D5691" t="s">
        <v>161</v>
      </c>
      <c r="E5691" t="s">
        <v>451</v>
      </c>
      <c r="F5691" s="134" t="n">
        <v>2037</v>
      </c>
      <c r="G5691" s="135" t="n">
        <v>39</v>
      </c>
      <c r="H5691" s="136" t="n">
        <v>2402.64233192902</v>
      </c>
      <c r="I5691" s="137" t="n">
        <v>4358422.8605762</v>
      </c>
      <c r="J5691" s="138" t="str">
        <f>IF(I5691&gt;0,H5691/I5691,0)</f>
      </c>
      <c r="K5691" s="139" t="str">
        <f>1-EXP(-J5691)</f>
      </c>
      <c r="L5691" s="140" t="str">
        <f>IF(G5691=30,1,M5690)</f>
      </c>
      <c r="M5691" s="141" t="str">
        <f>L5691*(1-K5691)</f>
      </c>
    </row>
    <row r="5692">
      <c r="A5692" t="s">
        <v>148</v>
      </c>
      <c r="B5692" t="s">
        <v>159</v>
      </c>
      <c r="C5692" s="4" t="s">
        <v>160</v>
      </c>
      <c r="D5692" t="s">
        <v>161</v>
      </c>
      <c r="E5692" t="s">
        <v>451</v>
      </c>
      <c r="F5692" s="134" t="n">
        <v>2037</v>
      </c>
      <c r="G5692" s="135" t="n">
        <v>40</v>
      </c>
      <c r="H5692" s="136" t="n">
        <v>3608.24960251531</v>
      </c>
      <c r="I5692" s="137" t="n">
        <v>4492797.53992831</v>
      </c>
      <c r="J5692" s="138" t="str">
        <f>IF(I5692&gt;0,H5692/I5692,0)</f>
      </c>
      <c r="K5692" s="139" t="str">
        <f>1-EXP(-J5692)</f>
      </c>
      <c r="L5692" s="140" t="str">
        <f>IF(G5692=30,1,M5691)</f>
      </c>
      <c r="M5692" s="141" t="str">
        <f>L5692*(1-K5692)</f>
      </c>
    </row>
    <row r="5693">
      <c r="A5693" t="s">
        <v>148</v>
      </c>
      <c r="B5693" t="s">
        <v>159</v>
      </c>
      <c r="C5693" s="4" t="s">
        <v>160</v>
      </c>
      <c r="D5693" t="s">
        <v>161</v>
      </c>
      <c r="E5693" t="s">
        <v>451</v>
      </c>
      <c r="F5693" s="134" t="n">
        <v>2037</v>
      </c>
      <c r="G5693" s="135" t="n">
        <v>41</v>
      </c>
      <c r="H5693" s="136" t="n">
        <v>3795.70493982443</v>
      </c>
      <c r="I5693" s="137" t="n">
        <v>4445907.94639412</v>
      </c>
      <c r="J5693" s="138" t="str">
        <f>IF(I5693&gt;0,H5693/I5693,0)</f>
      </c>
      <c r="K5693" s="139" t="str">
        <f>1-EXP(-J5693)</f>
      </c>
      <c r="L5693" s="140" t="str">
        <f>IF(G5693=30,1,M5692)</f>
      </c>
      <c r="M5693" s="141" t="str">
        <f>L5693*(1-K5693)</f>
      </c>
    </row>
    <row r="5694">
      <c r="A5694" t="s">
        <v>148</v>
      </c>
      <c r="B5694" t="s">
        <v>159</v>
      </c>
      <c r="C5694" s="4" t="s">
        <v>160</v>
      </c>
      <c r="D5694" t="s">
        <v>161</v>
      </c>
      <c r="E5694" t="s">
        <v>451</v>
      </c>
      <c r="F5694" s="134" t="n">
        <v>2037</v>
      </c>
      <c r="G5694" s="135" t="n">
        <v>42</v>
      </c>
      <c r="H5694" s="136" t="n">
        <v>4064.0586038546</v>
      </c>
      <c r="I5694" s="137" t="n">
        <v>4369650.70576711</v>
      </c>
      <c r="J5694" s="138" t="str">
        <f>IF(I5694&gt;0,H5694/I5694,0)</f>
      </c>
      <c r="K5694" s="139" t="str">
        <f>1-EXP(-J5694)</f>
      </c>
      <c r="L5694" s="140" t="str">
        <f>IF(G5694=30,1,M5693)</f>
      </c>
      <c r="M5694" s="141" t="str">
        <f>L5694*(1-K5694)</f>
      </c>
    </row>
    <row r="5695">
      <c r="A5695" t="s">
        <v>148</v>
      </c>
      <c r="B5695" t="s">
        <v>159</v>
      </c>
      <c r="C5695" s="4" t="s">
        <v>160</v>
      </c>
      <c r="D5695" t="s">
        <v>161</v>
      </c>
      <c r="E5695" t="s">
        <v>451</v>
      </c>
      <c r="F5695" s="134" t="n">
        <v>2037</v>
      </c>
      <c r="G5695" s="135" t="n">
        <v>43</v>
      </c>
      <c r="H5695" s="136" t="n">
        <v>4366.7428991294</v>
      </c>
      <c r="I5695" s="137" t="n">
        <v>4308594.07144507</v>
      </c>
      <c r="J5695" s="138" t="str">
        <f>IF(I5695&gt;0,H5695/I5695,0)</f>
      </c>
      <c r="K5695" s="139" t="str">
        <f>1-EXP(-J5695)</f>
      </c>
      <c r="L5695" s="140" t="str">
        <f>IF(G5695=30,1,M5694)</f>
      </c>
      <c r="M5695" s="141" t="str">
        <f>L5695*(1-K5695)</f>
      </c>
    </row>
    <row r="5696">
      <c r="A5696" t="s">
        <v>148</v>
      </c>
      <c r="B5696" t="s">
        <v>159</v>
      </c>
      <c r="C5696" s="4" t="s">
        <v>160</v>
      </c>
      <c r="D5696" t="s">
        <v>161</v>
      </c>
      <c r="E5696" t="s">
        <v>451</v>
      </c>
      <c r="F5696" s="134" t="n">
        <v>2037</v>
      </c>
      <c r="G5696" s="135" t="n">
        <v>44</v>
      </c>
      <c r="H5696" s="136" t="n">
        <v>4706.17148820096</v>
      </c>
      <c r="I5696" s="137" t="n">
        <v>4250647.68209748</v>
      </c>
      <c r="J5696" s="138" t="str">
        <f>IF(I5696&gt;0,H5696/I5696,0)</f>
      </c>
      <c r="K5696" s="139" t="str">
        <f>1-EXP(-J5696)</f>
      </c>
      <c r="L5696" s="140" t="str">
        <f>IF(G5696=30,1,M5695)</f>
      </c>
      <c r="M5696" s="141" t="str">
        <f>L5696*(1-K5696)</f>
      </c>
    </row>
    <row r="5697">
      <c r="A5697" t="s">
        <v>148</v>
      </c>
      <c r="B5697" t="s">
        <v>159</v>
      </c>
      <c r="C5697" s="4" t="s">
        <v>160</v>
      </c>
      <c r="D5697" t="s">
        <v>161</v>
      </c>
      <c r="E5697" t="s">
        <v>451</v>
      </c>
      <c r="F5697" s="134" t="n">
        <v>2037</v>
      </c>
      <c r="G5697" s="135" t="n">
        <v>45</v>
      </c>
      <c r="H5697" s="136" t="n">
        <v>6102.89383476143</v>
      </c>
      <c r="I5697" s="137" t="n">
        <v>4282041.59316467</v>
      </c>
      <c r="J5697" s="138" t="str">
        <f>IF(I5697&gt;0,H5697/I5697,0)</f>
      </c>
      <c r="K5697" s="139" t="str">
        <f>1-EXP(-J5697)</f>
      </c>
      <c r="L5697" s="140" t="str">
        <f>IF(G5697=30,1,M5696)</f>
      </c>
      <c r="M5697" s="141" t="str">
        <f>L5697*(1-K5697)</f>
      </c>
    </row>
    <row r="5698">
      <c r="A5698" t="s">
        <v>148</v>
      </c>
      <c r="B5698" t="s">
        <v>159</v>
      </c>
      <c r="C5698" s="4" t="s">
        <v>160</v>
      </c>
      <c r="D5698" t="s">
        <v>161</v>
      </c>
      <c r="E5698" t="s">
        <v>451</v>
      </c>
      <c r="F5698" s="134" t="n">
        <v>2037</v>
      </c>
      <c r="G5698" s="135" t="n">
        <v>46</v>
      </c>
      <c r="H5698" s="136" t="n">
        <v>6580.6413137123</v>
      </c>
      <c r="I5698" s="137" t="n">
        <v>4292265.91595727</v>
      </c>
      <c r="J5698" s="138" t="str">
        <f>IF(I5698&gt;0,H5698/I5698,0)</f>
      </c>
      <c r="K5698" s="139" t="str">
        <f>1-EXP(-J5698)</f>
      </c>
      <c r="L5698" s="140" t="str">
        <f>IF(G5698=30,1,M5697)</f>
      </c>
      <c r="M5698" s="141" t="str">
        <f>L5698*(1-K5698)</f>
      </c>
    </row>
    <row r="5699">
      <c r="A5699" t="s">
        <v>148</v>
      </c>
      <c r="B5699" t="s">
        <v>159</v>
      </c>
      <c r="C5699" s="4" t="s">
        <v>160</v>
      </c>
      <c r="D5699" t="s">
        <v>161</v>
      </c>
      <c r="E5699" t="s">
        <v>451</v>
      </c>
      <c r="F5699" s="134" t="n">
        <v>2037</v>
      </c>
      <c r="G5699" s="135" t="n">
        <v>47</v>
      </c>
      <c r="H5699" s="136" t="n">
        <v>9857.06696930374</v>
      </c>
      <c r="I5699" s="137" t="n">
        <v>6316028.21235542</v>
      </c>
      <c r="J5699" s="138" t="str">
        <f>IF(I5699&gt;0,H5699/I5699,0)</f>
      </c>
      <c r="K5699" s="139" t="str">
        <f>1-EXP(-J5699)</f>
      </c>
      <c r="L5699" s="140" t="str">
        <f>IF(G5699=30,1,M5698)</f>
      </c>
      <c r="M5699" s="141" t="str">
        <f>L5699*(1-K5699)</f>
      </c>
    </row>
    <row r="5700">
      <c r="A5700" t="s">
        <v>148</v>
      </c>
      <c r="B5700" t="s">
        <v>159</v>
      </c>
      <c r="C5700" s="4" t="s">
        <v>160</v>
      </c>
      <c r="D5700" t="s">
        <v>161</v>
      </c>
      <c r="E5700" t="s">
        <v>451</v>
      </c>
      <c r="F5700" s="134" t="n">
        <v>2037</v>
      </c>
      <c r="G5700" s="135" t="n">
        <v>48</v>
      </c>
      <c r="H5700" s="136" t="n">
        <v>7857.28519814228</v>
      </c>
      <c r="I5700" s="137" t="n">
        <v>4236470.56178344</v>
      </c>
      <c r="J5700" s="138" t="str">
        <f>IF(I5700&gt;0,H5700/I5700,0)</f>
      </c>
      <c r="K5700" s="139" t="str">
        <f>1-EXP(-J5700)</f>
      </c>
      <c r="L5700" s="140" t="str">
        <f>IF(G5700=30,1,M5699)</f>
      </c>
      <c r="M5700" s="141" t="str">
        <f>L5700*(1-K5700)</f>
      </c>
    </row>
    <row r="5701">
      <c r="A5701" t="s">
        <v>148</v>
      </c>
      <c r="B5701" t="s">
        <v>159</v>
      </c>
      <c r="C5701" s="4" t="s">
        <v>160</v>
      </c>
      <c r="D5701" t="s">
        <v>161</v>
      </c>
      <c r="E5701" t="s">
        <v>451</v>
      </c>
      <c r="F5701" s="134" t="n">
        <v>2037</v>
      </c>
      <c r="G5701" s="135" t="n">
        <v>49</v>
      </c>
      <c r="H5701" s="136" t="n">
        <v>8579.95706495615</v>
      </c>
      <c r="I5701" s="137" t="n">
        <v>4211204.9911155</v>
      </c>
      <c r="J5701" s="138" t="str">
        <f>IF(I5701&gt;0,H5701/I5701,0)</f>
      </c>
      <c r="K5701" s="139" t="str">
        <f>1-EXP(-J5701)</f>
      </c>
      <c r="L5701" s="140" t="str">
        <f>IF(G5701=30,1,M5700)</f>
      </c>
      <c r="M5701" s="141" t="str">
        <f>L5701*(1-K5701)</f>
      </c>
    </row>
    <row r="5702">
      <c r="A5702" t="s">
        <v>148</v>
      </c>
      <c r="B5702" t="s">
        <v>159</v>
      </c>
      <c r="C5702" s="4" t="s">
        <v>160</v>
      </c>
      <c r="D5702" t="s">
        <v>161</v>
      </c>
      <c r="E5702" t="s">
        <v>451</v>
      </c>
      <c r="F5702" s="134" t="n">
        <v>2037</v>
      </c>
      <c r="G5702" s="135" t="n">
        <v>50</v>
      </c>
      <c r="H5702" s="136" t="n">
        <v>9594.83484697579</v>
      </c>
      <c r="I5702" s="137" t="n">
        <v>4072524.81264106</v>
      </c>
      <c r="J5702" s="138" t="str">
        <f>IF(I5702&gt;0,H5702/I5702,0)</f>
      </c>
      <c r="K5702" s="139" t="str">
        <f>1-EXP(-J5702)</f>
      </c>
      <c r="L5702" s="140" t="str">
        <f>IF(G5702=30,1,M5701)</f>
      </c>
      <c r="M5702" s="141" t="str">
        <f>L5702*(1-K5702)</f>
      </c>
    </row>
    <row r="5703">
      <c r="A5703" t="s">
        <v>148</v>
      </c>
      <c r="B5703" t="s">
        <v>159</v>
      </c>
      <c r="C5703" s="4" t="s">
        <v>160</v>
      </c>
      <c r="D5703" t="s">
        <v>161</v>
      </c>
      <c r="E5703" t="s">
        <v>451</v>
      </c>
      <c r="F5703" s="134" t="n">
        <v>2037</v>
      </c>
      <c r="G5703" s="135" t="n">
        <v>51</v>
      </c>
      <c r="H5703" s="136" t="n">
        <v>10232.8094271319</v>
      </c>
      <c r="I5703" s="137" t="n">
        <v>4027465.97401762</v>
      </c>
      <c r="J5703" s="138" t="str">
        <f>IF(I5703&gt;0,H5703/I5703,0)</f>
      </c>
      <c r="K5703" s="139" t="str">
        <f>1-EXP(-J5703)</f>
      </c>
      <c r="L5703" s="140" t="str">
        <f>IF(G5703=30,1,M5702)</f>
      </c>
      <c r="M5703" s="141" t="str">
        <f>L5703*(1-K5703)</f>
      </c>
    </row>
    <row r="5704">
      <c r="A5704" t="s">
        <v>148</v>
      </c>
      <c r="B5704" t="s">
        <v>159</v>
      </c>
      <c r="C5704" s="4" t="s">
        <v>160</v>
      </c>
      <c r="D5704" t="s">
        <v>161</v>
      </c>
      <c r="E5704" t="s">
        <v>451</v>
      </c>
      <c r="F5704" s="134" t="n">
        <v>2037</v>
      </c>
      <c r="G5704" s="135" t="n">
        <v>52</v>
      </c>
      <c r="H5704" s="136" t="n">
        <v>11362.6029498447</v>
      </c>
      <c r="I5704" s="137" t="n">
        <v>4072795.42671329</v>
      </c>
      <c r="J5704" s="138" t="str">
        <f>IF(I5704&gt;0,H5704/I5704,0)</f>
      </c>
      <c r="K5704" s="139" t="str">
        <f>1-EXP(-J5704)</f>
      </c>
      <c r="L5704" s="140" t="str">
        <f>IF(G5704=30,1,M5703)</f>
      </c>
      <c r="M5704" s="141" t="str">
        <f>L5704*(1-K5704)</f>
      </c>
    </row>
    <row r="5705">
      <c r="A5705" t="s">
        <v>148</v>
      </c>
      <c r="B5705" t="s">
        <v>159</v>
      </c>
      <c r="C5705" s="4" t="s">
        <v>160</v>
      </c>
      <c r="D5705" t="s">
        <v>161</v>
      </c>
      <c r="E5705" t="s">
        <v>451</v>
      </c>
      <c r="F5705" s="134" t="n">
        <v>2037</v>
      </c>
      <c r="G5705" s="135" t="n">
        <v>53</v>
      </c>
      <c r="H5705" s="136" t="n">
        <v>12642.1410296963</v>
      </c>
      <c r="I5705" s="137" t="n">
        <v>4140916.66421751</v>
      </c>
      <c r="J5705" s="138" t="str">
        <f>IF(I5705&gt;0,H5705/I5705,0)</f>
      </c>
      <c r="K5705" s="139" t="str">
        <f>1-EXP(-J5705)</f>
      </c>
      <c r="L5705" s="140" t="str">
        <f>IF(G5705=30,1,M5704)</f>
      </c>
      <c r="M5705" s="141" t="str">
        <f>L5705*(1-K5705)</f>
      </c>
    </row>
    <row r="5706">
      <c r="A5706" t="s">
        <v>148</v>
      </c>
      <c r="B5706" t="s">
        <v>159</v>
      </c>
      <c r="C5706" s="4" t="s">
        <v>160</v>
      </c>
      <c r="D5706" t="s">
        <v>161</v>
      </c>
      <c r="E5706" t="s">
        <v>451</v>
      </c>
      <c r="F5706" s="134" t="n">
        <v>2037</v>
      </c>
      <c r="G5706" s="135" t="n">
        <v>54</v>
      </c>
      <c r="H5706" s="136" t="n">
        <v>13691.6154318586</v>
      </c>
      <c r="I5706" s="137" t="n">
        <v>4102658.7842836</v>
      </c>
      <c r="J5706" s="138" t="str">
        <f>IF(I5706&gt;0,H5706/I5706,0)</f>
      </c>
      <c r="K5706" s="139" t="str">
        <f>1-EXP(-J5706)</f>
      </c>
      <c r="L5706" s="140" t="str">
        <f>IF(G5706=30,1,M5705)</f>
      </c>
      <c r="M5706" s="141" t="str">
        <f>L5706*(1-K5706)</f>
      </c>
    </row>
    <row r="5707">
      <c r="A5707" t="s">
        <v>148</v>
      </c>
      <c r="B5707" t="s">
        <v>159</v>
      </c>
      <c r="C5707" s="4" t="s">
        <v>160</v>
      </c>
      <c r="D5707" t="s">
        <v>161</v>
      </c>
      <c r="E5707" t="s">
        <v>451</v>
      </c>
      <c r="F5707" s="134" t="n">
        <v>2037</v>
      </c>
      <c r="G5707" s="135" t="n">
        <v>55</v>
      </c>
      <c r="H5707" s="136" t="n">
        <v>14397.9382416906</v>
      </c>
      <c r="I5707" s="137" t="n">
        <v>3955659.71084545</v>
      </c>
      <c r="J5707" s="138" t="str">
        <f>IF(I5707&gt;0,H5707/I5707,0)</f>
      </c>
      <c r="K5707" s="139" t="str">
        <f>1-EXP(-J5707)</f>
      </c>
      <c r="L5707" s="140" t="str">
        <f>IF(G5707=30,1,M5706)</f>
      </c>
      <c r="M5707" s="141" t="str">
        <f>L5707*(1-K5707)</f>
      </c>
    </row>
    <row r="5708">
      <c r="A5708" t="s">
        <v>148</v>
      </c>
      <c r="B5708" t="s">
        <v>159</v>
      </c>
      <c r="C5708" s="4" t="s">
        <v>160</v>
      </c>
      <c r="D5708" t="s">
        <v>161</v>
      </c>
      <c r="E5708" t="s">
        <v>451</v>
      </c>
      <c r="F5708" s="134" t="n">
        <v>2037</v>
      </c>
      <c r="G5708" s="135" t="n">
        <v>56</v>
      </c>
      <c r="H5708" s="136" t="n">
        <v>15179.8375286836</v>
      </c>
      <c r="I5708" s="137" t="n">
        <v>3867527.44091286</v>
      </c>
      <c r="J5708" s="138" t="str">
        <f>IF(I5708&gt;0,H5708/I5708,0)</f>
      </c>
      <c r="K5708" s="139" t="str">
        <f>1-EXP(-J5708)</f>
      </c>
      <c r="L5708" s="140" t="str">
        <f>IF(G5708=30,1,M5707)</f>
      </c>
      <c r="M5708" s="141" t="str">
        <f>L5708*(1-K5708)</f>
      </c>
    </row>
    <row r="5709">
      <c r="A5709" t="s">
        <v>148</v>
      </c>
      <c r="B5709" t="s">
        <v>159</v>
      </c>
      <c r="C5709" s="4" t="s">
        <v>160</v>
      </c>
      <c r="D5709" t="s">
        <v>161</v>
      </c>
      <c r="E5709" t="s">
        <v>451</v>
      </c>
      <c r="F5709" s="134" t="n">
        <v>2037</v>
      </c>
      <c r="G5709" s="135" t="n">
        <v>57</v>
      </c>
      <c r="H5709" s="136" t="n">
        <v>16317.8069071337</v>
      </c>
      <c r="I5709" s="137" t="n">
        <v>3793954.56636312</v>
      </c>
      <c r="J5709" s="138" t="str">
        <f>IF(I5709&gt;0,H5709/I5709,0)</f>
      </c>
      <c r="K5709" s="139" t="str">
        <f>1-EXP(-J5709)</f>
      </c>
      <c r="L5709" s="140" t="str">
        <f>IF(G5709=30,1,M5708)</f>
      </c>
      <c r="M5709" s="141" t="str">
        <f>L5709*(1-K5709)</f>
      </c>
    </row>
    <row r="5710">
      <c r="A5710" t="s">
        <v>148</v>
      </c>
      <c r="B5710" t="s">
        <v>159</v>
      </c>
      <c r="C5710" s="4" t="s">
        <v>160</v>
      </c>
      <c r="D5710" t="s">
        <v>161</v>
      </c>
      <c r="E5710" t="s">
        <v>451</v>
      </c>
      <c r="F5710" s="134" t="n">
        <v>2037</v>
      </c>
      <c r="G5710" s="135" t="n">
        <v>58</v>
      </c>
      <c r="H5710" s="136" t="n">
        <v>17485.5943633792</v>
      </c>
      <c r="I5710" s="137" t="n">
        <v>3714339.86616206</v>
      </c>
      <c r="J5710" s="138" t="str">
        <f>IF(I5710&gt;0,H5710/I5710,0)</f>
      </c>
      <c r="K5710" s="139" t="str">
        <f>1-EXP(-J5710)</f>
      </c>
      <c r="L5710" s="140" t="str">
        <f>IF(G5710=30,1,M5709)</f>
      </c>
      <c r="M5710" s="141" t="str">
        <f>L5710*(1-K5710)</f>
      </c>
    </row>
    <row r="5711">
      <c r="A5711" t="s">
        <v>148</v>
      </c>
      <c r="B5711" t="s">
        <v>159</v>
      </c>
      <c r="C5711" s="4" t="s">
        <v>160</v>
      </c>
      <c r="D5711" t="s">
        <v>161</v>
      </c>
      <c r="E5711" t="s">
        <v>451</v>
      </c>
      <c r="F5711" s="134" t="n">
        <v>2037</v>
      </c>
      <c r="G5711" s="135" t="n">
        <v>59</v>
      </c>
      <c r="H5711" s="136" t="n">
        <v>18639.91020786</v>
      </c>
      <c r="I5711" s="137" t="n">
        <v>3615395.25491714</v>
      </c>
      <c r="J5711" s="138" t="str">
        <f>IF(I5711&gt;0,H5711/I5711,0)</f>
      </c>
      <c r="K5711" s="139" t="str">
        <f>1-EXP(-J5711)</f>
      </c>
      <c r="L5711" s="140" t="str">
        <f>IF(G5711=30,1,M5710)</f>
      </c>
      <c r="M5711" s="141" t="str">
        <f>L5711*(1-K5711)</f>
      </c>
    </row>
    <row r="5712">
      <c r="A5712" t="s">
        <v>148</v>
      </c>
      <c r="B5712" t="s">
        <v>159</v>
      </c>
      <c r="C5712" s="4" t="s">
        <v>160</v>
      </c>
      <c r="D5712" t="s">
        <v>161</v>
      </c>
      <c r="E5712" t="s">
        <v>451</v>
      </c>
      <c r="F5712" s="134" t="n">
        <v>2037</v>
      </c>
      <c r="G5712" s="135" t="n">
        <v>60</v>
      </c>
      <c r="H5712" s="136" t="n">
        <v>20046.6006109034</v>
      </c>
      <c r="I5712" s="137" t="n">
        <v>3531084.88532342</v>
      </c>
      <c r="J5712" s="138" t="str">
        <f>IF(I5712&gt;0,H5712/I5712,0)</f>
      </c>
      <c r="K5712" s="139" t="str">
        <f>1-EXP(-J5712)</f>
      </c>
      <c r="L5712" s="140" t="str">
        <f>IF(G5712=30,1,M5711)</f>
      </c>
      <c r="M5712" s="141" t="str">
        <f>L5712*(1-K5712)</f>
      </c>
    </row>
    <row r="5713">
      <c r="A5713" t="s">
        <v>148</v>
      </c>
      <c r="B5713" t="s">
        <v>159</v>
      </c>
      <c r="C5713" s="4" t="s">
        <v>160</v>
      </c>
      <c r="D5713" t="s">
        <v>161</v>
      </c>
      <c r="E5713" t="s">
        <v>451</v>
      </c>
      <c r="F5713" s="134" t="n">
        <v>2037</v>
      </c>
      <c r="G5713" s="135" t="n">
        <v>61</v>
      </c>
      <c r="H5713" s="136" t="n">
        <v>21117.2792109652</v>
      </c>
      <c r="I5713" s="137" t="n">
        <v>3434432.51990506</v>
      </c>
      <c r="J5713" s="138" t="str">
        <f>IF(I5713&gt;0,H5713/I5713,0)</f>
      </c>
      <c r="K5713" s="139" t="str">
        <f>1-EXP(-J5713)</f>
      </c>
      <c r="L5713" s="140" t="str">
        <f>IF(G5713=30,1,M5712)</f>
      </c>
      <c r="M5713" s="141" t="str">
        <f>L5713*(1-K5713)</f>
      </c>
    </row>
    <row r="5714">
      <c r="A5714" t="s">
        <v>148</v>
      </c>
      <c r="B5714" t="s">
        <v>159</v>
      </c>
      <c r="C5714" s="4" t="s">
        <v>160</v>
      </c>
      <c r="D5714" t="s">
        <v>161</v>
      </c>
      <c r="E5714" t="s">
        <v>451</v>
      </c>
      <c r="F5714" s="134" t="n">
        <v>2037</v>
      </c>
      <c r="G5714" s="135" t="n">
        <v>62</v>
      </c>
      <c r="H5714" s="136" t="n">
        <v>22550.9118190538</v>
      </c>
      <c r="I5714" s="137" t="n">
        <v>3336442.8136599</v>
      </c>
      <c r="J5714" s="138" t="str">
        <f>IF(I5714&gt;0,H5714/I5714,0)</f>
      </c>
      <c r="K5714" s="139" t="str">
        <f>1-EXP(-J5714)</f>
      </c>
      <c r="L5714" s="140" t="str">
        <f>IF(G5714=30,1,M5713)</f>
      </c>
      <c r="M5714" s="141" t="str">
        <f>L5714*(1-K5714)</f>
      </c>
    </row>
    <row r="5715">
      <c r="A5715" t="s">
        <v>148</v>
      </c>
      <c r="B5715" t="s">
        <v>159</v>
      </c>
      <c r="C5715" s="4" t="s">
        <v>160</v>
      </c>
      <c r="D5715" t="s">
        <v>161</v>
      </c>
      <c r="E5715" t="s">
        <v>451</v>
      </c>
      <c r="F5715" s="134" t="n">
        <v>2037</v>
      </c>
      <c r="G5715" s="135" t="n">
        <v>63</v>
      </c>
      <c r="H5715" s="136" t="n">
        <v>23827.534689743</v>
      </c>
      <c r="I5715" s="137" t="n">
        <v>3212407.02245975</v>
      </c>
      <c r="J5715" s="138" t="str">
        <f>IF(I5715&gt;0,H5715/I5715,0)</f>
      </c>
      <c r="K5715" s="139" t="str">
        <f>1-EXP(-J5715)</f>
      </c>
      <c r="L5715" s="140" t="str">
        <f>IF(G5715=30,1,M5714)</f>
      </c>
      <c r="M5715" s="141" t="str">
        <f>L5715*(1-K5715)</f>
      </c>
    </row>
    <row r="5716">
      <c r="A5716" t="s">
        <v>148</v>
      </c>
      <c r="B5716" t="s">
        <v>159</v>
      </c>
      <c r="C5716" s="4" t="s">
        <v>160</v>
      </c>
      <c r="D5716" t="s">
        <v>161</v>
      </c>
      <c r="E5716" t="s">
        <v>451</v>
      </c>
      <c r="F5716" s="134" t="n">
        <v>2037</v>
      </c>
      <c r="G5716" s="135" t="n">
        <v>64</v>
      </c>
      <c r="H5716" s="136" t="n">
        <v>25562.8021006348</v>
      </c>
      <c r="I5716" s="137" t="n">
        <v>3141491.81442139</v>
      </c>
      <c r="J5716" s="138" t="str">
        <f>IF(I5716&gt;0,H5716/I5716,0)</f>
      </c>
      <c r="K5716" s="139" t="str">
        <f>1-EXP(-J5716)</f>
      </c>
      <c r="L5716" s="140" t="str">
        <f>IF(G5716=30,1,M5715)</f>
      </c>
      <c r="M5716" s="141" t="str">
        <f>L5716*(1-K5716)</f>
      </c>
    </row>
    <row r="5717">
      <c r="A5717" t="s">
        <v>148</v>
      </c>
      <c r="B5717" t="s">
        <v>159</v>
      </c>
      <c r="C5717" s="4" t="s">
        <v>160</v>
      </c>
      <c r="D5717" t="s">
        <v>161</v>
      </c>
      <c r="E5717" t="s">
        <v>451</v>
      </c>
      <c r="F5717" s="134" t="n">
        <v>2037</v>
      </c>
      <c r="G5717" s="135" t="n">
        <v>65</v>
      </c>
      <c r="H5717" s="136" t="n">
        <v>25133.2940670551</v>
      </c>
      <c r="I5717" s="137" t="n">
        <v>2922830.96437197</v>
      </c>
      <c r="J5717" s="138" t="str">
        <f>IF(I5717&gt;0,H5717/I5717,0)</f>
      </c>
      <c r="K5717" s="139" t="str">
        <f>1-EXP(-J5717)</f>
      </c>
      <c r="L5717" s="140" t="str">
        <f>IF(G5717=30,1,M5716)</f>
      </c>
      <c r="M5717" s="141" t="str">
        <f>L5717*(1-K5717)</f>
      </c>
    </row>
    <row r="5718">
      <c r="A5718" t="s">
        <v>148</v>
      </c>
      <c r="B5718" t="s">
        <v>159</v>
      </c>
      <c r="C5718" s="4" t="s">
        <v>160</v>
      </c>
      <c r="D5718" t="s">
        <v>161</v>
      </c>
      <c r="E5718" t="s">
        <v>451</v>
      </c>
      <c r="F5718" s="134" t="n">
        <v>2037</v>
      </c>
      <c r="G5718" s="135" t="n">
        <v>66</v>
      </c>
      <c r="H5718" s="136" t="n">
        <v>26268.6347382887</v>
      </c>
      <c r="I5718" s="137" t="n">
        <v>2812886.97992061</v>
      </c>
      <c r="J5718" s="138" t="str">
        <f>IF(I5718&gt;0,H5718/I5718,0)</f>
      </c>
      <c r="K5718" s="139" t="str">
        <f>1-EXP(-J5718)</f>
      </c>
      <c r="L5718" s="140" t="str">
        <f>IF(G5718=30,1,M5717)</f>
      </c>
      <c r="M5718" s="141" t="str">
        <f>L5718*(1-K5718)</f>
      </c>
    </row>
    <row r="5719">
      <c r="A5719" t="s">
        <v>148</v>
      </c>
      <c r="B5719" t="s">
        <v>159</v>
      </c>
      <c r="C5719" s="4" t="s">
        <v>160</v>
      </c>
      <c r="D5719" t="s">
        <v>161</v>
      </c>
      <c r="E5719" t="s">
        <v>451</v>
      </c>
      <c r="F5719" s="134" t="n">
        <v>2037</v>
      </c>
      <c r="G5719" s="135" t="n">
        <v>67</v>
      </c>
      <c r="H5719" s="136" t="n">
        <v>27798.8395766582</v>
      </c>
      <c r="I5719" s="137" t="n">
        <v>2705484.74164383</v>
      </c>
      <c r="J5719" s="138" t="str">
        <f>IF(I5719&gt;0,H5719/I5719,0)</f>
      </c>
      <c r="K5719" s="139" t="str">
        <f>1-EXP(-J5719)</f>
      </c>
      <c r="L5719" s="140" t="str">
        <f>IF(G5719=30,1,M5718)</f>
      </c>
      <c r="M5719" s="141" t="str">
        <f>L5719*(1-K5719)</f>
      </c>
    </row>
    <row r="5720">
      <c r="A5720" t="s">
        <v>148</v>
      </c>
      <c r="B5720" t="s">
        <v>159</v>
      </c>
      <c r="C5720" s="4" t="s">
        <v>160</v>
      </c>
      <c r="D5720" t="s">
        <v>161</v>
      </c>
      <c r="E5720" t="s">
        <v>451</v>
      </c>
      <c r="F5720" s="134" t="n">
        <v>2037</v>
      </c>
      <c r="G5720" s="135" t="n">
        <v>68</v>
      </c>
      <c r="H5720" s="136" t="n">
        <v>29245.8512374464</v>
      </c>
      <c r="I5720" s="137" t="n">
        <v>2589296.81306789</v>
      </c>
      <c r="J5720" s="138" t="str">
        <f>IF(I5720&gt;0,H5720/I5720,0)</f>
      </c>
      <c r="K5720" s="139" t="str">
        <f>1-EXP(-J5720)</f>
      </c>
      <c r="L5720" s="140" t="str">
        <f>IF(G5720=30,1,M5719)</f>
      </c>
      <c r="M5720" s="141" t="str">
        <f>L5720*(1-K5720)</f>
      </c>
    </row>
    <row r="5721">
      <c r="A5721" t="s">
        <v>148</v>
      </c>
      <c r="B5721" t="s">
        <v>159</v>
      </c>
      <c r="C5721" s="4" t="s">
        <v>160</v>
      </c>
      <c r="D5721" t="s">
        <v>161</v>
      </c>
      <c r="E5721" t="s">
        <v>451</v>
      </c>
      <c r="F5721" s="134" t="n">
        <v>2037</v>
      </c>
      <c r="G5721" s="135" t="n">
        <v>69</v>
      </c>
      <c r="H5721" s="136" t="n">
        <v>30508.0730914456</v>
      </c>
      <c r="I5721" s="137" t="n">
        <v>2455593.20217247</v>
      </c>
      <c r="J5721" s="138" t="str">
        <f>IF(I5721&gt;0,H5721/I5721,0)</f>
      </c>
      <c r="K5721" s="139" t="str">
        <f>1-EXP(-J5721)</f>
      </c>
      <c r="L5721" s="140" t="str">
        <f>IF(G5721=30,1,M5720)</f>
      </c>
      <c r="M5721" s="141" t="str">
        <f>L5721*(1-K5721)</f>
      </c>
    </row>
    <row r="5722">
      <c r="A5722" t="s">
        <v>148</v>
      </c>
      <c r="B5722" t="s">
        <v>159</v>
      </c>
      <c r="C5722" s="4" t="s">
        <v>160</v>
      </c>
      <c r="D5722" t="s">
        <v>161</v>
      </c>
      <c r="E5722" t="s">
        <v>451</v>
      </c>
      <c r="F5722" s="134" t="n">
        <v>2038</v>
      </c>
      <c r="G5722" s="135" t="n">
        <v>30</v>
      </c>
      <c r="H5722" s="136" t="n">
        <v>774.221406685093</v>
      </c>
      <c r="I5722" s="137" t="n">
        <v>4653454.77359174</v>
      </c>
      <c r="J5722" s="138" t="str">
        <f>IF(I5722&gt;0,H5722/I5722,0)</f>
      </c>
      <c r="K5722" s="139" t="str">
        <f>1-EXP(-J5722)</f>
      </c>
      <c r="L5722" s="140" t="str">
        <f>IF(G5722=30,1,M5721)</f>
      </c>
      <c r="M5722" s="141" t="str">
        <f>L5722*(1-K5722)</f>
      </c>
    </row>
    <row r="5723">
      <c r="A5723" t="s">
        <v>148</v>
      </c>
      <c r="B5723" t="s">
        <v>159</v>
      </c>
      <c r="C5723" s="4" t="s">
        <v>160</v>
      </c>
      <c r="D5723" t="s">
        <v>161</v>
      </c>
      <c r="E5723" t="s">
        <v>451</v>
      </c>
      <c r="F5723" s="134" t="n">
        <v>2038</v>
      </c>
      <c r="G5723" s="135" t="n">
        <v>31</v>
      </c>
      <c r="H5723" s="136" t="n">
        <v>1052.38678151071</v>
      </c>
      <c r="I5723" s="137" t="n">
        <v>4679805.81913944</v>
      </c>
      <c r="J5723" s="138" t="str">
        <f>IF(I5723&gt;0,H5723/I5723,0)</f>
      </c>
      <c r="K5723" s="139" t="str">
        <f>1-EXP(-J5723)</f>
      </c>
      <c r="L5723" s="140" t="str">
        <f>IF(G5723=30,1,M5722)</f>
      </c>
      <c r="M5723" s="141" t="str">
        <f>L5723*(1-K5723)</f>
      </c>
    </row>
    <row r="5724">
      <c r="A5724" t="s">
        <v>148</v>
      </c>
      <c r="B5724" t="s">
        <v>159</v>
      </c>
      <c r="C5724" s="4" t="s">
        <v>160</v>
      </c>
      <c r="D5724" t="s">
        <v>161</v>
      </c>
      <c r="E5724" t="s">
        <v>451</v>
      </c>
      <c r="F5724" s="134" t="n">
        <v>2038</v>
      </c>
      <c r="G5724" s="135" t="n">
        <v>32</v>
      </c>
      <c r="H5724" s="136" t="n">
        <v>1084.7866853776</v>
      </c>
      <c r="I5724" s="137" t="n">
        <v>4596945.63381823</v>
      </c>
      <c r="J5724" s="138" t="str">
        <f>IF(I5724&gt;0,H5724/I5724,0)</f>
      </c>
      <c r="K5724" s="139" t="str">
        <f>1-EXP(-J5724)</f>
      </c>
      <c r="L5724" s="140" t="str">
        <f>IF(G5724=30,1,M5723)</f>
      </c>
      <c r="M5724" s="141" t="str">
        <f>L5724*(1-K5724)</f>
      </c>
    </row>
    <row r="5725">
      <c r="A5725" t="s">
        <v>148</v>
      </c>
      <c r="B5725" t="s">
        <v>159</v>
      </c>
      <c r="C5725" s="4" t="s">
        <v>160</v>
      </c>
      <c r="D5725" t="s">
        <v>161</v>
      </c>
      <c r="E5725" t="s">
        <v>451</v>
      </c>
      <c r="F5725" s="134" t="n">
        <v>2038</v>
      </c>
      <c r="G5725" s="135" t="n">
        <v>33</v>
      </c>
      <c r="H5725" s="136" t="n">
        <v>1130.60638752572</v>
      </c>
      <c r="I5725" s="137" t="n">
        <v>4535978.10431315</v>
      </c>
      <c r="J5725" s="138" t="str">
        <f>IF(I5725&gt;0,H5725/I5725,0)</f>
      </c>
      <c r="K5725" s="139" t="str">
        <f>1-EXP(-J5725)</f>
      </c>
      <c r="L5725" s="140" t="str">
        <f>IF(G5725=30,1,M5724)</f>
      </c>
      <c r="M5725" s="141" t="str">
        <f>L5725*(1-K5725)</f>
      </c>
    </row>
    <row r="5726">
      <c r="A5726" t="s">
        <v>148</v>
      </c>
      <c r="B5726" t="s">
        <v>159</v>
      </c>
      <c r="C5726" s="4" t="s">
        <v>160</v>
      </c>
      <c r="D5726" t="s">
        <v>161</v>
      </c>
      <c r="E5726" t="s">
        <v>451</v>
      </c>
      <c r="F5726" s="134" t="n">
        <v>2038</v>
      </c>
      <c r="G5726" s="135" t="n">
        <v>34</v>
      </c>
      <c r="H5726" s="136" t="n">
        <v>1168.19052450217</v>
      </c>
      <c r="I5726" s="137" t="n">
        <v>4407311.11699997</v>
      </c>
      <c r="J5726" s="138" t="str">
        <f>IF(I5726&gt;0,H5726/I5726,0)</f>
      </c>
      <c r="K5726" s="139" t="str">
        <f>1-EXP(-J5726)</f>
      </c>
      <c r="L5726" s="140" t="str">
        <f>IF(G5726=30,1,M5725)</f>
      </c>
      <c r="M5726" s="141" t="str">
        <f>L5726*(1-K5726)</f>
      </c>
    </row>
    <row r="5727">
      <c r="A5727" t="s">
        <v>148</v>
      </c>
      <c r="B5727" t="s">
        <v>159</v>
      </c>
      <c r="C5727" s="4" t="s">
        <v>160</v>
      </c>
      <c r="D5727" t="s">
        <v>161</v>
      </c>
      <c r="E5727" t="s">
        <v>451</v>
      </c>
      <c r="F5727" s="134" t="n">
        <v>2038</v>
      </c>
      <c r="G5727" s="135" t="n">
        <v>35</v>
      </c>
      <c r="H5727" s="136" t="n">
        <v>1540.41492015702</v>
      </c>
      <c r="I5727" s="137" t="n">
        <v>4341542.35654936</v>
      </c>
      <c r="J5727" s="138" t="str">
        <f>IF(I5727&gt;0,H5727/I5727,0)</f>
      </c>
      <c r="K5727" s="139" t="str">
        <f>1-EXP(-J5727)</f>
      </c>
      <c r="L5727" s="140" t="str">
        <f>IF(G5727=30,1,M5726)</f>
      </c>
      <c r="M5727" s="141" t="str">
        <f>L5727*(1-K5727)</f>
      </c>
    </row>
    <row r="5728">
      <c r="A5728" t="s">
        <v>148</v>
      </c>
      <c r="B5728" t="s">
        <v>159</v>
      </c>
      <c r="C5728" s="4" t="s">
        <v>160</v>
      </c>
      <c r="D5728" t="s">
        <v>161</v>
      </c>
      <c r="E5728" t="s">
        <v>451</v>
      </c>
      <c r="F5728" s="134" t="n">
        <v>2038</v>
      </c>
      <c r="G5728" s="135" t="n">
        <v>36</v>
      </c>
      <c r="H5728" s="136" t="n">
        <v>1868.67517973981</v>
      </c>
      <c r="I5728" s="137" t="n">
        <v>4318657.91325048</v>
      </c>
      <c r="J5728" s="138" t="str">
        <f>IF(I5728&gt;0,H5728/I5728,0)</f>
      </c>
      <c r="K5728" s="139" t="str">
        <f>1-EXP(-J5728)</f>
      </c>
      <c r="L5728" s="140" t="str">
        <f>IF(G5728=30,1,M5727)</f>
      </c>
      <c r="M5728" s="141" t="str">
        <f>L5728*(1-K5728)</f>
      </c>
    </row>
    <row r="5729">
      <c r="A5729" t="s">
        <v>148</v>
      </c>
      <c r="B5729" t="s">
        <v>159</v>
      </c>
      <c r="C5729" s="4" t="s">
        <v>160</v>
      </c>
      <c r="D5729" t="s">
        <v>161</v>
      </c>
      <c r="E5729" t="s">
        <v>451</v>
      </c>
      <c r="F5729" s="134" t="n">
        <v>2038</v>
      </c>
      <c r="G5729" s="135" t="n">
        <v>37</v>
      </c>
      <c r="H5729" s="136" t="n">
        <v>2004.7330891298</v>
      </c>
      <c r="I5729" s="137" t="n">
        <v>4297622.42283142</v>
      </c>
      <c r="J5729" s="138" t="str">
        <f>IF(I5729&gt;0,H5729/I5729,0)</f>
      </c>
      <c r="K5729" s="139" t="str">
        <f>1-EXP(-J5729)</f>
      </c>
      <c r="L5729" s="140" t="str">
        <f>IF(G5729=30,1,M5728)</f>
      </c>
      <c r="M5729" s="141" t="str">
        <f>L5729*(1-K5729)</f>
      </c>
    </row>
    <row r="5730">
      <c r="A5730" t="s">
        <v>148</v>
      </c>
      <c r="B5730" t="s">
        <v>159</v>
      </c>
      <c r="C5730" s="4" t="s">
        <v>160</v>
      </c>
      <c r="D5730" t="s">
        <v>161</v>
      </c>
      <c r="E5730" t="s">
        <v>451</v>
      </c>
      <c r="F5730" s="134" t="n">
        <v>2038</v>
      </c>
      <c r="G5730" s="135" t="n">
        <v>38</v>
      </c>
      <c r="H5730" s="136" t="n">
        <v>2157.07440089993</v>
      </c>
      <c r="I5730" s="137" t="n">
        <v>4276082.07767082</v>
      </c>
      <c r="J5730" s="138" t="str">
        <f>IF(I5730&gt;0,H5730/I5730,0)</f>
      </c>
      <c r="K5730" s="139" t="str">
        <f>1-EXP(-J5730)</f>
      </c>
      <c r="L5730" s="140" t="str">
        <f>IF(G5730=30,1,M5729)</f>
      </c>
      <c r="M5730" s="141" t="str">
        <f>L5730*(1-K5730)</f>
      </c>
    </row>
    <row r="5731">
      <c r="A5731" t="s">
        <v>148</v>
      </c>
      <c r="B5731" t="s">
        <v>159</v>
      </c>
      <c r="C5731" s="4" t="s">
        <v>160</v>
      </c>
      <c r="D5731" t="s">
        <v>161</v>
      </c>
      <c r="E5731" t="s">
        <v>451</v>
      </c>
      <c r="F5731" s="134" t="n">
        <v>2038</v>
      </c>
      <c r="G5731" s="135" t="n">
        <v>39</v>
      </c>
      <c r="H5731" s="136" t="n">
        <v>2346.62014348924</v>
      </c>
      <c r="I5731" s="137" t="n">
        <v>4293669.01887313</v>
      </c>
      <c r="J5731" s="138" t="str">
        <f>IF(I5731&gt;0,H5731/I5731,0)</f>
      </c>
      <c r="K5731" s="139" t="str">
        <f>1-EXP(-J5731)</f>
      </c>
      <c r="L5731" s="140" t="str">
        <f>IF(G5731=30,1,M5730)</f>
      </c>
      <c r="M5731" s="141" t="str">
        <f>L5731*(1-K5731)</f>
      </c>
    </row>
    <row r="5732">
      <c r="A5732" t="s">
        <v>148</v>
      </c>
      <c r="B5732" t="s">
        <v>159</v>
      </c>
      <c r="C5732" s="4" t="s">
        <v>160</v>
      </c>
      <c r="D5732" t="s">
        <v>161</v>
      </c>
      <c r="E5732" t="s">
        <v>451</v>
      </c>
      <c r="F5732" s="134" t="n">
        <v>2038</v>
      </c>
      <c r="G5732" s="135" t="n">
        <v>40</v>
      </c>
      <c r="H5732" s="136" t="n">
        <v>3204.98326447269</v>
      </c>
      <c r="I5732" s="137" t="n">
        <v>4349740.6670358</v>
      </c>
      <c r="J5732" s="138" t="str">
        <f>IF(I5732&gt;0,H5732/I5732,0)</f>
      </c>
      <c r="K5732" s="139" t="str">
        <f>1-EXP(-J5732)</f>
      </c>
      <c r="L5732" s="140" t="str">
        <f>IF(G5732=30,1,M5731)</f>
      </c>
      <c r="M5732" s="141" t="str">
        <f>L5732*(1-K5732)</f>
      </c>
    </row>
    <row r="5733">
      <c r="A5733" t="s">
        <v>148</v>
      </c>
      <c r="B5733" t="s">
        <v>159</v>
      </c>
      <c r="C5733" s="4" t="s">
        <v>160</v>
      </c>
      <c r="D5733" t="s">
        <v>161</v>
      </c>
      <c r="E5733" t="s">
        <v>451</v>
      </c>
      <c r="F5733" s="134" t="n">
        <v>2038</v>
      </c>
      <c r="G5733" s="135" t="n">
        <v>41</v>
      </c>
      <c r="H5733" s="136" t="n">
        <v>3785.30490581015</v>
      </c>
      <c r="I5733" s="137" t="n">
        <v>4482103.84839953</v>
      </c>
      <c r="J5733" s="138" t="str">
        <f>IF(I5733&gt;0,H5733/I5733,0)</f>
      </c>
      <c r="K5733" s="139" t="str">
        <f>1-EXP(-J5733)</f>
      </c>
      <c r="L5733" s="140" t="str">
        <f>IF(G5733=30,1,M5732)</f>
      </c>
      <c r="M5733" s="141" t="str">
        <f>L5733*(1-K5733)</f>
      </c>
    </row>
    <row r="5734">
      <c r="A5734" t="s">
        <v>148</v>
      </c>
      <c r="B5734" t="s">
        <v>159</v>
      </c>
      <c r="C5734" s="4" t="s">
        <v>160</v>
      </c>
      <c r="D5734" t="s">
        <v>161</v>
      </c>
      <c r="E5734" t="s">
        <v>451</v>
      </c>
      <c r="F5734" s="134" t="n">
        <v>2038</v>
      </c>
      <c r="G5734" s="135" t="n">
        <v>42</v>
      </c>
      <c r="H5734" s="136" t="n">
        <v>4079.48205949991</v>
      </c>
      <c r="I5734" s="137" t="n">
        <v>4435353.49606974</v>
      </c>
      <c r="J5734" s="138" t="str">
        <f>IF(I5734&gt;0,H5734/I5734,0)</f>
      </c>
      <c r="K5734" s="139" t="str">
        <f>1-EXP(-J5734)</f>
      </c>
      <c r="L5734" s="140" t="str">
        <f>IF(G5734=30,1,M5733)</f>
      </c>
      <c r="M5734" s="141" t="str">
        <f>L5734*(1-K5734)</f>
      </c>
    </row>
    <row r="5735">
      <c r="A5735" t="s">
        <v>148</v>
      </c>
      <c r="B5735" t="s">
        <v>159</v>
      </c>
      <c r="C5735" s="4" t="s">
        <v>160</v>
      </c>
      <c r="D5735" t="s">
        <v>161</v>
      </c>
      <c r="E5735" t="s">
        <v>451</v>
      </c>
      <c r="F5735" s="134" t="n">
        <v>2038</v>
      </c>
      <c r="G5735" s="135" t="n">
        <v>43</v>
      </c>
      <c r="H5735" s="136" t="n">
        <v>4376.08498769351</v>
      </c>
      <c r="I5735" s="137" t="n">
        <v>4358409.4393481</v>
      </c>
      <c r="J5735" s="138" t="str">
        <f>IF(I5735&gt;0,H5735/I5735,0)</f>
      </c>
      <c r="K5735" s="139" t="str">
        <f>1-EXP(-J5735)</f>
      </c>
      <c r="L5735" s="140" t="str">
        <f>IF(G5735=30,1,M5734)</f>
      </c>
      <c r="M5735" s="141" t="str">
        <f>L5735*(1-K5735)</f>
      </c>
    </row>
    <row r="5736">
      <c r="A5736" t="s">
        <v>148</v>
      </c>
      <c r="B5736" t="s">
        <v>159</v>
      </c>
      <c r="C5736" s="4" t="s">
        <v>160</v>
      </c>
      <c r="D5736" t="s">
        <v>161</v>
      </c>
      <c r="E5736" t="s">
        <v>451</v>
      </c>
      <c r="F5736" s="134" t="n">
        <v>2038</v>
      </c>
      <c r="G5736" s="135" t="n">
        <v>44</v>
      </c>
      <c r="H5736" s="136" t="n">
        <v>4710.41812581339</v>
      </c>
      <c r="I5736" s="137" t="n">
        <v>4296561.5677274</v>
      </c>
      <c r="J5736" s="138" t="str">
        <f>IF(I5736&gt;0,H5736/I5736,0)</f>
      </c>
      <c r="K5736" s="139" t="str">
        <f>1-EXP(-J5736)</f>
      </c>
      <c r="L5736" s="140" t="str">
        <f>IF(G5736=30,1,M5735)</f>
      </c>
      <c r="M5736" s="141" t="str">
        <f>L5736*(1-K5736)</f>
      </c>
    </row>
    <row r="5737">
      <c r="A5737" t="s">
        <v>148</v>
      </c>
      <c r="B5737" t="s">
        <v>159</v>
      </c>
      <c r="C5737" s="4" t="s">
        <v>160</v>
      </c>
      <c r="D5737" t="s">
        <v>161</v>
      </c>
      <c r="E5737" t="s">
        <v>451</v>
      </c>
      <c r="F5737" s="134" t="n">
        <v>2038</v>
      </c>
      <c r="G5737" s="135" t="n">
        <v>45</v>
      </c>
      <c r="H5737" s="136" t="n">
        <v>5981.19635231133</v>
      </c>
      <c r="I5737" s="137" t="n">
        <v>4237726.56948052</v>
      </c>
      <c r="J5737" s="138" t="str">
        <f>IF(I5737&gt;0,H5737/I5737,0)</f>
      </c>
      <c r="K5737" s="139" t="str">
        <f>1-EXP(-J5737)</f>
      </c>
      <c r="L5737" s="140" t="str">
        <f>IF(G5737=30,1,M5736)</f>
      </c>
      <c r="M5737" s="141" t="str">
        <f>L5737*(1-K5737)</f>
      </c>
    </row>
    <row r="5738">
      <c r="A5738" t="s">
        <v>148</v>
      </c>
      <c r="B5738" t="s">
        <v>159</v>
      </c>
      <c r="C5738" s="4" t="s">
        <v>160</v>
      </c>
      <c r="D5738" t="s">
        <v>161</v>
      </c>
      <c r="E5738" t="s">
        <v>451</v>
      </c>
      <c r="F5738" s="134" t="n">
        <v>2038</v>
      </c>
      <c r="G5738" s="135" t="n">
        <v>46</v>
      </c>
      <c r="H5738" s="136" t="n">
        <v>6454.51071613344</v>
      </c>
      <c r="I5738" s="137" t="n">
        <v>4266884.07147272</v>
      </c>
      <c r="J5738" s="138" t="str">
        <f>IF(I5738&gt;0,H5738/I5738,0)</f>
      </c>
      <c r="K5738" s="139" t="str">
        <f>1-EXP(-J5738)</f>
      </c>
      <c r="L5738" s="140" t="str">
        <f>IF(G5738=30,1,M5737)</f>
      </c>
      <c r="M5738" s="141" t="str">
        <f>L5738*(1-K5738)</f>
      </c>
    </row>
    <row r="5739">
      <c r="A5739" t="s">
        <v>148</v>
      </c>
      <c r="B5739" t="s">
        <v>159</v>
      </c>
      <c r="C5739" s="4" t="s">
        <v>160</v>
      </c>
      <c r="D5739" t="s">
        <v>161</v>
      </c>
      <c r="E5739" t="s">
        <v>451</v>
      </c>
      <c r="F5739" s="134" t="n">
        <v>2038</v>
      </c>
      <c r="G5739" s="135" t="n">
        <v>47</v>
      </c>
      <c r="H5739" s="136" t="n">
        <v>7120.75474751459</v>
      </c>
      <c r="I5739" s="137" t="n">
        <v>4276767.86312241</v>
      </c>
      <c r="J5739" s="138" t="str">
        <f>IF(I5739&gt;0,H5739/I5739,0)</f>
      </c>
      <c r="K5739" s="139" t="str">
        <f>1-EXP(-J5739)</f>
      </c>
      <c r="L5739" s="140" t="str">
        <f>IF(G5739=30,1,M5738)</f>
      </c>
      <c r="M5739" s="141" t="str">
        <f>L5739*(1-K5739)</f>
      </c>
    </row>
    <row r="5740">
      <c r="A5740" t="s">
        <v>148</v>
      </c>
      <c r="B5740" t="s">
        <v>159</v>
      </c>
      <c r="C5740" s="4" t="s">
        <v>160</v>
      </c>
      <c r="D5740" t="s">
        <v>161</v>
      </c>
      <c r="E5740" t="s">
        <v>451</v>
      </c>
      <c r="F5740" s="134" t="n">
        <v>2038</v>
      </c>
      <c r="G5740" s="135" t="n">
        <v>48</v>
      </c>
      <c r="H5740" s="136" t="n">
        <v>10621.2600388128</v>
      </c>
      <c r="I5740" s="137" t="n">
        <v>6292376.31180739</v>
      </c>
      <c r="J5740" s="138" t="str">
        <f>IF(I5740&gt;0,H5740/I5740,0)</f>
      </c>
      <c r="K5740" s="139" t="str">
        <f>1-EXP(-J5740)</f>
      </c>
      <c r="L5740" s="140" t="str">
        <f>IF(G5740=30,1,M5739)</f>
      </c>
      <c r="M5740" s="141" t="str">
        <f>L5740*(1-K5740)</f>
      </c>
    </row>
    <row r="5741">
      <c r="A5741" t="s">
        <v>148</v>
      </c>
      <c r="B5741" t="s">
        <v>159</v>
      </c>
      <c r="C5741" s="4" t="s">
        <v>160</v>
      </c>
      <c r="D5741" t="s">
        <v>161</v>
      </c>
      <c r="E5741" t="s">
        <v>451</v>
      </c>
      <c r="F5741" s="134" t="n">
        <v>2038</v>
      </c>
      <c r="G5741" s="135" t="n">
        <v>49</v>
      </c>
      <c r="H5741" s="136" t="n">
        <v>8490.9026195909</v>
      </c>
      <c r="I5741" s="137" t="n">
        <v>4218085.20757635</v>
      </c>
      <c r="J5741" s="138" t="str">
        <f>IF(I5741&gt;0,H5741/I5741,0)</f>
      </c>
      <c r="K5741" s="139" t="str">
        <f>1-EXP(-J5741)</f>
      </c>
      <c r="L5741" s="140" t="str">
        <f>IF(G5741=30,1,M5740)</f>
      </c>
      <c r="M5741" s="141" t="str">
        <f>L5741*(1-K5741)</f>
      </c>
    </row>
    <row r="5742">
      <c r="A5742" t="s">
        <v>148</v>
      </c>
      <c r="B5742" t="s">
        <v>159</v>
      </c>
      <c r="C5742" s="4" t="s">
        <v>160</v>
      </c>
      <c r="D5742" t="s">
        <v>161</v>
      </c>
      <c r="E5742" t="s">
        <v>451</v>
      </c>
      <c r="F5742" s="134" t="n">
        <v>2038</v>
      </c>
      <c r="G5742" s="135" t="n">
        <v>50</v>
      </c>
      <c r="H5742" s="136" t="n">
        <v>9738.47946237314</v>
      </c>
      <c r="I5742" s="137" t="n">
        <v>4191167.81890176</v>
      </c>
      <c r="J5742" s="138" t="str">
        <f>IF(I5742&gt;0,H5742/I5742,0)</f>
      </c>
      <c r="K5742" s="139" t="str">
        <f>1-EXP(-J5742)</f>
      </c>
      <c r="L5742" s="140" t="str">
        <f>IF(G5742=30,1,M5741)</f>
      </c>
      <c r="M5742" s="141" t="str">
        <f>L5742*(1-K5742)</f>
      </c>
    </row>
    <row r="5743">
      <c r="A5743" t="s">
        <v>148</v>
      </c>
      <c r="B5743" t="s">
        <v>159</v>
      </c>
      <c r="C5743" s="4" t="s">
        <v>160</v>
      </c>
      <c r="D5743" t="s">
        <v>161</v>
      </c>
      <c r="E5743" t="s">
        <v>451</v>
      </c>
      <c r="F5743" s="134" t="n">
        <v>2038</v>
      </c>
      <c r="G5743" s="135" t="n">
        <v>51</v>
      </c>
      <c r="H5743" s="136" t="n">
        <v>10136.5573515109</v>
      </c>
      <c r="I5743" s="137" t="n">
        <v>4050564.58611025</v>
      </c>
      <c r="J5743" s="138" t="str">
        <f>IF(I5743&gt;0,H5743/I5743,0)</f>
      </c>
      <c r="K5743" s="139" t="str">
        <f>1-EXP(-J5743)</f>
      </c>
      <c r="L5743" s="140" t="str">
        <f>IF(G5743=30,1,M5742)</f>
      </c>
      <c r="M5743" s="141" t="str">
        <f>L5743*(1-K5743)</f>
      </c>
    </row>
    <row r="5744">
      <c r="A5744" t="s">
        <v>148</v>
      </c>
      <c r="B5744" t="s">
        <v>159</v>
      </c>
      <c r="C5744" s="4" t="s">
        <v>160</v>
      </c>
      <c r="D5744" t="s">
        <v>161</v>
      </c>
      <c r="E5744" t="s">
        <v>451</v>
      </c>
      <c r="F5744" s="134" t="n">
        <v>2038</v>
      </c>
      <c r="G5744" s="135" t="n">
        <v>52</v>
      </c>
      <c r="H5744" s="136" t="n">
        <v>11001.4679713472</v>
      </c>
      <c r="I5744" s="137" t="n">
        <v>4004598.87687325</v>
      </c>
      <c r="J5744" s="138" t="str">
        <f>IF(I5744&gt;0,H5744/I5744,0)</f>
      </c>
      <c r="K5744" s="139" t="str">
        <f>1-EXP(-J5744)</f>
      </c>
      <c r="L5744" s="140" t="str">
        <f>IF(G5744=30,1,M5743)</f>
      </c>
      <c r="M5744" s="141" t="str">
        <f>L5744*(1-K5744)</f>
      </c>
    </row>
    <row r="5745">
      <c r="A5745" t="s">
        <v>148</v>
      </c>
      <c r="B5745" t="s">
        <v>159</v>
      </c>
      <c r="C5745" s="4" t="s">
        <v>160</v>
      </c>
      <c r="D5745" t="s">
        <v>161</v>
      </c>
      <c r="E5745" t="s">
        <v>451</v>
      </c>
      <c r="F5745" s="134" t="n">
        <v>2038</v>
      </c>
      <c r="G5745" s="135" t="n">
        <v>53</v>
      </c>
      <c r="H5745" s="136" t="n">
        <v>12188.9062579235</v>
      </c>
      <c r="I5745" s="137" t="n">
        <v>4047470.28366417</v>
      </c>
      <c r="J5745" s="138" t="str">
        <f>IF(I5745&gt;0,H5745/I5745,0)</f>
      </c>
      <c r="K5745" s="139" t="str">
        <f>1-EXP(-J5745)</f>
      </c>
      <c r="L5745" s="140" t="str">
        <f>IF(G5745=30,1,M5744)</f>
      </c>
      <c r="M5745" s="141" t="str">
        <f>L5745*(1-K5745)</f>
      </c>
    </row>
    <row r="5746">
      <c r="A5746" t="s">
        <v>148</v>
      </c>
      <c r="B5746" t="s">
        <v>159</v>
      </c>
      <c r="C5746" s="4" t="s">
        <v>160</v>
      </c>
      <c r="D5746" t="s">
        <v>161</v>
      </c>
      <c r="E5746" t="s">
        <v>451</v>
      </c>
      <c r="F5746" s="134" t="n">
        <v>2038</v>
      </c>
      <c r="G5746" s="135" t="n">
        <v>54</v>
      </c>
      <c r="H5746" s="136" t="n">
        <v>13534.28444945</v>
      </c>
      <c r="I5746" s="137" t="n">
        <v>4112775.1651388</v>
      </c>
      <c r="J5746" s="138" t="str">
        <f>IF(I5746&gt;0,H5746/I5746,0)</f>
      </c>
      <c r="K5746" s="139" t="str">
        <f>1-EXP(-J5746)</f>
      </c>
      <c r="L5746" s="140" t="str">
        <f>IF(G5746=30,1,M5745)</f>
      </c>
      <c r="M5746" s="141" t="str">
        <f>L5746*(1-K5746)</f>
      </c>
    </row>
    <row r="5747">
      <c r="A5747" t="s">
        <v>148</v>
      </c>
      <c r="B5747" t="s">
        <v>159</v>
      </c>
      <c r="C5747" s="4" t="s">
        <v>160</v>
      </c>
      <c r="D5747" t="s">
        <v>161</v>
      </c>
      <c r="E5747" t="s">
        <v>451</v>
      </c>
      <c r="F5747" s="134" t="n">
        <v>2038</v>
      </c>
      <c r="G5747" s="135" t="n">
        <v>55</v>
      </c>
      <c r="H5747" s="136" t="n">
        <v>14572.2222395319</v>
      </c>
      <c r="I5747" s="137" t="n">
        <v>4072215.15920364</v>
      </c>
      <c r="J5747" s="138" t="str">
        <f>IF(I5747&gt;0,H5747/I5747,0)</f>
      </c>
      <c r="K5747" s="139" t="str">
        <f>1-EXP(-J5747)</f>
      </c>
      <c r="L5747" s="140" t="str">
        <f>IF(G5747=30,1,M5746)</f>
      </c>
      <c r="M5747" s="141" t="str">
        <f>L5747*(1-K5747)</f>
      </c>
    </row>
    <row r="5748">
      <c r="A5748" t="s">
        <v>148</v>
      </c>
      <c r="B5748" t="s">
        <v>159</v>
      </c>
      <c r="C5748" s="4" t="s">
        <v>160</v>
      </c>
      <c r="D5748" t="s">
        <v>161</v>
      </c>
      <c r="E5748" t="s">
        <v>451</v>
      </c>
      <c r="F5748" s="134" t="n">
        <v>2038</v>
      </c>
      <c r="G5748" s="135" t="n">
        <v>56</v>
      </c>
      <c r="H5748" s="136" t="n">
        <v>15125.6369633586</v>
      </c>
      <c r="I5748" s="137" t="n">
        <v>3923356.32240182</v>
      </c>
      <c r="J5748" s="138" t="str">
        <f>IF(I5748&gt;0,H5748/I5748,0)</f>
      </c>
      <c r="K5748" s="139" t="str">
        <f>1-EXP(-J5748)</f>
      </c>
      <c r="L5748" s="140" t="str">
        <f>IF(G5748=30,1,M5747)</f>
      </c>
      <c r="M5748" s="141" t="str">
        <f>L5748*(1-K5748)</f>
      </c>
    </row>
    <row r="5749">
      <c r="A5749" t="s">
        <v>148</v>
      </c>
      <c r="B5749" t="s">
        <v>159</v>
      </c>
      <c r="C5749" s="4" t="s">
        <v>160</v>
      </c>
      <c r="D5749" t="s">
        <v>161</v>
      </c>
      <c r="E5749" t="s">
        <v>451</v>
      </c>
      <c r="F5749" s="134" t="n">
        <v>2038</v>
      </c>
      <c r="G5749" s="135" t="n">
        <v>57</v>
      </c>
      <c r="H5749" s="136" t="n">
        <v>16191.3257618343</v>
      </c>
      <c r="I5749" s="137" t="n">
        <v>3833521.53947873</v>
      </c>
      <c r="J5749" s="138" t="str">
        <f>IF(I5749&gt;0,H5749/I5749,0)</f>
      </c>
      <c r="K5749" s="139" t="str">
        <f>1-EXP(-J5749)</f>
      </c>
      <c r="L5749" s="140" t="str">
        <f>IF(G5749=30,1,M5748)</f>
      </c>
      <c r="M5749" s="141" t="str">
        <f>L5749*(1-K5749)</f>
      </c>
    </row>
    <row r="5750">
      <c r="A5750" t="s">
        <v>148</v>
      </c>
      <c r="B5750" t="s">
        <v>159</v>
      </c>
      <c r="C5750" s="4" t="s">
        <v>160</v>
      </c>
      <c r="D5750" t="s">
        <v>161</v>
      </c>
      <c r="E5750" t="s">
        <v>451</v>
      </c>
      <c r="F5750" s="134" t="n">
        <v>2038</v>
      </c>
      <c r="G5750" s="135" t="n">
        <v>58</v>
      </c>
      <c r="H5750" s="136" t="n">
        <v>17394.9491282821</v>
      </c>
      <c r="I5750" s="137" t="n">
        <v>3757496.11772825</v>
      </c>
      <c r="J5750" s="138" t="str">
        <f>IF(I5750&gt;0,H5750/I5750,0)</f>
      </c>
      <c r="K5750" s="139" t="str">
        <f>1-EXP(-J5750)</f>
      </c>
      <c r="L5750" s="140" t="str">
        <f>IF(G5750=30,1,M5749)</f>
      </c>
      <c r="M5750" s="141" t="str">
        <f>L5750*(1-K5750)</f>
      </c>
    </row>
    <row r="5751">
      <c r="A5751" t="s">
        <v>148</v>
      </c>
      <c r="B5751" t="s">
        <v>159</v>
      </c>
      <c r="C5751" s="4" t="s">
        <v>160</v>
      </c>
      <c r="D5751" t="s">
        <v>161</v>
      </c>
      <c r="E5751" t="s">
        <v>451</v>
      </c>
      <c r="F5751" s="134" t="n">
        <v>2038</v>
      </c>
      <c r="G5751" s="135" t="n">
        <v>59</v>
      </c>
      <c r="H5751" s="136" t="n">
        <v>18630.5737261168</v>
      </c>
      <c r="I5751" s="137" t="n">
        <v>3675332.30297423</v>
      </c>
      <c r="J5751" s="138" t="str">
        <f>IF(I5751&gt;0,H5751/I5751,0)</f>
      </c>
      <c r="K5751" s="139" t="str">
        <f>1-EXP(-J5751)</f>
      </c>
      <c r="L5751" s="140" t="str">
        <f>IF(G5751=30,1,M5750)</f>
      </c>
      <c r="M5751" s="141" t="str">
        <f>L5751*(1-K5751)</f>
      </c>
    </row>
    <row r="5752">
      <c r="A5752" t="s">
        <v>148</v>
      </c>
      <c r="B5752" t="s">
        <v>159</v>
      </c>
      <c r="C5752" s="4" t="s">
        <v>160</v>
      </c>
      <c r="D5752" t="s">
        <v>161</v>
      </c>
      <c r="E5752" t="s">
        <v>451</v>
      </c>
      <c r="F5752" s="134" t="n">
        <v>2038</v>
      </c>
      <c r="G5752" s="135" t="n">
        <v>60</v>
      </c>
      <c r="H5752" s="136" t="n">
        <v>19887.5227183259</v>
      </c>
      <c r="I5752" s="137" t="n">
        <v>3573867.04905298</v>
      </c>
      <c r="J5752" s="138" t="str">
        <f>IF(I5752&gt;0,H5752/I5752,0)</f>
      </c>
      <c r="K5752" s="139" t="str">
        <f>1-EXP(-J5752)</f>
      </c>
      <c r="L5752" s="140" t="str">
        <f>IF(G5752=30,1,M5751)</f>
      </c>
      <c r="M5752" s="141" t="str">
        <f>L5752*(1-K5752)</f>
      </c>
    </row>
    <row r="5753">
      <c r="A5753" t="s">
        <v>148</v>
      </c>
      <c r="B5753" t="s">
        <v>159</v>
      </c>
      <c r="C5753" s="4" t="s">
        <v>160</v>
      </c>
      <c r="D5753" t="s">
        <v>161</v>
      </c>
      <c r="E5753" t="s">
        <v>451</v>
      </c>
      <c r="F5753" s="134" t="n">
        <v>2038</v>
      </c>
      <c r="G5753" s="135" t="n">
        <v>61</v>
      </c>
      <c r="H5753" s="136" t="n">
        <v>21011.3905000806</v>
      </c>
      <c r="I5753" s="137" t="n">
        <v>3486306.21846913</v>
      </c>
      <c r="J5753" s="138" t="str">
        <f>IF(I5753&gt;0,H5753/I5753,0)</f>
      </c>
      <c r="K5753" s="139" t="str">
        <f>1-EXP(-J5753)</f>
      </c>
      <c r="L5753" s="140" t="str">
        <f>IF(G5753=30,1,M5752)</f>
      </c>
      <c r="M5753" s="141" t="str">
        <f>L5753*(1-K5753)</f>
      </c>
    </row>
    <row r="5754">
      <c r="A5754" t="s">
        <v>148</v>
      </c>
      <c r="B5754" t="s">
        <v>159</v>
      </c>
      <c r="C5754" s="4" t="s">
        <v>160</v>
      </c>
      <c r="D5754" t="s">
        <v>161</v>
      </c>
      <c r="E5754" t="s">
        <v>451</v>
      </c>
      <c r="F5754" s="134" t="n">
        <v>2038</v>
      </c>
      <c r="G5754" s="135" t="n">
        <v>62</v>
      </c>
      <c r="H5754" s="136" t="n">
        <v>22444.2901117344</v>
      </c>
      <c r="I5754" s="137" t="n">
        <v>3387325.0776987</v>
      </c>
      <c r="J5754" s="138" t="str">
        <f>IF(I5754&gt;0,H5754/I5754,0)</f>
      </c>
      <c r="K5754" s="139" t="str">
        <f>1-EXP(-J5754)</f>
      </c>
      <c r="L5754" s="140" t="str">
        <f>IF(G5754=30,1,M5753)</f>
      </c>
      <c r="M5754" s="141" t="str">
        <f>L5754*(1-K5754)</f>
      </c>
    </row>
    <row r="5755">
      <c r="A5755" t="s">
        <v>148</v>
      </c>
      <c r="B5755" t="s">
        <v>159</v>
      </c>
      <c r="C5755" s="4" t="s">
        <v>160</v>
      </c>
      <c r="D5755" t="s">
        <v>161</v>
      </c>
      <c r="E5755" t="s">
        <v>451</v>
      </c>
      <c r="F5755" s="134" t="n">
        <v>2038</v>
      </c>
      <c r="G5755" s="135" t="n">
        <v>63</v>
      </c>
      <c r="H5755" s="136" t="n">
        <v>23928.9067367096</v>
      </c>
      <c r="I5755" s="137" t="n">
        <v>3286249.29799039</v>
      </c>
      <c r="J5755" s="138" t="str">
        <f>IF(I5755&gt;0,H5755/I5755,0)</f>
      </c>
      <c r="K5755" s="139" t="str">
        <f>1-EXP(-J5755)</f>
      </c>
      <c r="L5755" s="140" t="str">
        <f>IF(G5755=30,1,M5754)</f>
      </c>
      <c r="M5755" s="141" t="str">
        <f>L5755*(1-K5755)</f>
      </c>
    </row>
    <row r="5756">
      <c r="A5756" t="s">
        <v>148</v>
      </c>
      <c r="B5756" t="s">
        <v>159</v>
      </c>
      <c r="C5756" s="4" t="s">
        <v>160</v>
      </c>
      <c r="D5756" t="s">
        <v>161</v>
      </c>
      <c r="E5756" t="s">
        <v>451</v>
      </c>
      <c r="F5756" s="134" t="n">
        <v>2038</v>
      </c>
      <c r="G5756" s="135" t="n">
        <v>64</v>
      </c>
      <c r="H5756" s="136" t="n">
        <v>25236.749097206</v>
      </c>
      <c r="I5756" s="137" t="n">
        <v>3159428.69321269</v>
      </c>
      <c r="J5756" s="138" t="str">
        <f>IF(I5756&gt;0,H5756/I5756,0)</f>
      </c>
      <c r="K5756" s="139" t="str">
        <f>1-EXP(-J5756)</f>
      </c>
      <c r="L5756" s="140" t="str">
        <f>IF(G5756=30,1,M5755)</f>
      </c>
      <c r="M5756" s="141" t="str">
        <f>L5756*(1-K5756)</f>
      </c>
    </row>
    <row r="5757">
      <c r="A5757" t="s">
        <v>148</v>
      </c>
      <c r="B5757" t="s">
        <v>159</v>
      </c>
      <c r="C5757" s="4" t="s">
        <v>160</v>
      </c>
      <c r="D5757" t="s">
        <v>161</v>
      </c>
      <c r="E5757" t="s">
        <v>451</v>
      </c>
      <c r="F5757" s="134" t="n">
        <v>2038</v>
      </c>
      <c r="G5757" s="135" t="n">
        <v>65</v>
      </c>
      <c r="H5757" s="136" t="n">
        <v>25974.0446384352</v>
      </c>
      <c r="I5757" s="137" t="n">
        <v>3084700.21245375</v>
      </c>
      <c r="J5757" s="138" t="str">
        <f>IF(I5757&gt;0,H5757/I5757,0)</f>
      </c>
      <c r="K5757" s="139" t="str">
        <f>1-EXP(-J5757)</f>
      </c>
      <c r="L5757" s="140" t="str">
        <f>IF(G5757=30,1,M5756)</f>
      </c>
      <c r="M5757" s="141" t="str">
        <f>L5757*(1-K5757)</f>
      </c>
    </row>
    <row r="5758">
      <c r="A5758" t="s">
        <v>148</v>
      </c>
      <c r="B5758" t="s">
        <v>159</v>
      </c>
      <c r="C5758" s="4" t="s">
        <v>160</v>
      </c>
      <c r="D5758" t="s">
        <v>161</v>
      </c>
      <c r="E5758" t="s">
        <v>451</v>
      </c>
      <c r="F5758" s="134" t="n">
        <v>2038</v>
      </c>
      <c r="G5758" s="135" t="n">
        <v>66</v>
      </c>
      <c r="H5758" s="136" t="n">
        <v>26198.1222988717</v>
      </c>
      <c r="I5758" s="137" t="n">
        <v>2865318.99219888</v>
      </c>
      <c r="J5758" s="138" t="str">
        <f>IF(I5758&gt;0,H5758/I5758,0)</f>
      </c>
      <c r="K5758" s="139" t="str">
        <f>1-EXP(-J5758)</f>
      </c>
      <c r="L5758" s="140" t="str">
        <f>IF(G5758=30,1,M5757)</f>
      </c>
      <c r="M5758" s="141" t="str">
        <f>L5758*(1-K5758)</f>
      </c>
    </row>
    <row r="5759">
      <c r="A5759" t="s">
        <v>148</v>
      </c>
      <c r="B5759" t="s">
        <v>159</v>
      </c>
      <c r="C5759" s="4" t="s">
        <v>160</v>
      </c>
      <c r="D5759" t="s">
        <v>161</v>
      </c>
      <c r="E5759" t="s">
        <v>451</v>
      </c>
      <c r="F5759" s="134" t="n">
        <v>2038</v>
      </c>
      <c r="G5759" s="135" t="n">
        <v>67</v>
      </c>
      <c r="H5759" s="136" t="n">
        <v>27682.8070277981</v>
      </c>
      <c r="I5759" s="137" t="n">
        <v>2752022.85249547</v>
      </c>
      <c r="J5759" s="138" t="str">
        <f>IF(I5759&gt;0,H5759/I5759,0)</f>
      </c>
      <c r="K5759" s="139" t="str">
        <f>1-EXP(-J5759)</f>
      </c>
      <c r="L5759" s="140" t="str">
        <f>IF(G5759=30,1,M5758)</f>
      </c>
      <c r="M5759" s="141" t="str">
        <f>L5759*(1-K5759)</f>
      </c>
    </row>
    <row r="5760">
      <c r="A5760" t="s">
        <v>148</v>
      </c>
      <c r="B5760" t="s">
        <v>159</v>
      </c>
      <c r="C5760" s="4" t="s">
        <v>160</v>
      </c>
      <c r="D5760" t="s">
        <v>161</v>
      </c>
      <c r="E5760" t="s">
        <v>451</v>
      </c>
      <c r="F5760" s="134" t="n">
        <v>2038</v>
      </c>
      <c r="G5760" s="135" t="n">
        <v>68</v>
      </c>
      <c r="H5760" s="136" t="n">
        <v>29241.4102773814</v>
      </c>
      <c r="I5760" s="137" t="n">
        <v>2641221.51473902</v>
      </c>
      <c r="J5760" s="138" t="str">
        <f>IF(I5760&gt;0,H5760/I5760,0)</f>
      </c>
      <c r="K5760" s="139" t="str">
        <f>1-EXP(-J5760)</f>
      </c>
      <c r="L5760" s="140" t="str">
        <f>IF(G5760=30,1,M5759)</f>
      </c>
      <c r="M5760" s="141" t="str">
        <f>L5760*(1-K5760)</f>
      </c>
    </row>
    <row r="5761">
      <c r="A5761" t="s">
        <v>148</v>
      </c>
      <c r="B5761" t="s">
        <v>159</v>
      </c>
      <c r="C5761" s="4" t="s">
        <v>160</v>
      </c>
      <c r="D5761" t="s">
        <v>161</v>
      </c>
      <c r="E5761" t="s">
        <v>451</v>
      </c>
      <c r="F5761" s="134" t="n">
        <v>2038</v>
      </c>
      <c r="G5761" s="135" t="n">
        <v>69</v>
      </c>
      <c r="H5761" s="136" t="n">
        <v>30706.9322833306</v>
      </c>
      <c r="I5761" s="137" t="n">
        <v>2521794.94933715</v>
      </c>
      <c r="J5761" s="138" t="str">
        <f>IF(I5761&gt;0,H5761/I5761,0)</f>
      </c>
      <c r="K5761" s="139" t="str">
        <f>1-EXP(-J5761)</f>
      </c>
      <c r="L5761" s="140" t="str">
        <f>IF(G5761=30,1,M5760)</f>
      </c>
      <c r="M5761" s="141" t="str">
        <f>L5761*(1-K5761)</f>
      </c>
    </row>
    <row r="5762">
      <c r="A5762" t="s">
        <v>148</v>
      </c>
      <c r="B5762" t="s">
        <v>159</v>
      </c>
      <c r="C5762" s="4" t="s">
        <v>160</v>
      </c>
      <c r="D5762" t="s">
        <v>161</v>
      </c>
      <c r="E5762" t="s">
        <v>451</v>
      </c>
      <c r="F5762" s="134" t="n">
        <v>2039</v>
      </c>
      <c r="G5762" s="135" t="n">
        <v>30</v>
      </c>
      <c r="H5762" s="136" t="n">
        <v>783.714521550015</v>
      </c>
      <c r="I5762" s="137" t="n">
        <v>4690513.4391369</v>
      </c>
      <c r="J5762" s="138" t="str">
        <f>IF(I5762&gt;0,H5762/I5762,0)</f>
      </c>
      <c r="K5762" s="139" t="str">
        <f>1-EXP(-J5762)</f>
      </c>
      <c r="L5762" s="140" t="str">
        <f>IF(G5762=30,1,M5761)</f>
      </c>
      <c r="M5762" s="141" t="str">
        <f>L5762*(1-K5762)</f>
      </c>
    </row>
    <row r="5763">
      <c r="A5763" t="s">
        <v>148</v>
      </c>
      <c r="B5763" t="s">
        <v>159</v>
      </c>
      <c r="C5763" s="4" t="s">
        <v>160</v>
      </c>
      <c r="D5763" t="s">
        <v>161</v>
      </c>
      <c r="E5763" t="s">
        <v>451</v>
      </c>
      <c r="F5763" s="134" t="n">
        <v>2039</v>
      </c>
      <c r="G5763" s="135" t="n">
        <v>31</v>
      </c>
      <c r="H5763" s="136" t="n">
        <v>1000.45078713542</v>
      </c>
      <c r="I5763" s="137" t="n">
        <v>4647861.23074758</v>
      </c>
      <c r="J5763" s="138" t="str">
        <f>IF(I5763&gt;0,H5763/I5763,0)</f>
      </c>
      <c r="K5763" s="139" t="str">
        <f>1-EXP(-J5763)</f>
      </c>
      <c r="L5763" s="140" t="str">
        <f>IF(G5763=30,1,M5762)</f>
      </c>
      <c r="M5763" s="141" t="str">
        <f>L5763*(1-K5763)</f>
      </c>
    </row>
    <row r="5764">
      <c r="A5764" t="s">
        <v>148</v>
      </c>
      <c r="B5764" t="s">
        <v>159</v>
      </c>
      <c r="C5764" s="4" t="s">
        <v>160</v>
      </c>
      <c r="D5764" t="s">
        <v>161</v>
      </c>
      <c r="E5764" t="s">
        <v>451</v>
      </c>
      <c r="F5764" s="134" t="n">
        <v>2039</v>
      </c>
      <c r="G5764" s="135" t="n">
        <v>32</v>
      </c>
      <c r="H5764" s="136" t="n">
        <v>1106.52110512603</v>
      </c>
      <c r="I5764" s="137" t="n">
        <v>4674211.44488752</v>
      </c>
      <c r="J5764" s="138" t="str">
        <f>IF(I5764&gt;0,H5764/I5764,0)</f>
      </c>
      <c r="K5764" s="139" t="str">
        <f>1-EXP(-J5764)</f>
      </c>
      <c r="L5764" s="140" t="str">
        <f>IF(G5764=30,1,M5763)</f>
      </c>
      <c r="M5764" s="141" t="str">
        <f>L5764*(1-K5764)</f>
      </c>
    </row>
    <row r="5765">
      <c r="A5765" t="s">
        <v>148</v>
      </c>
      <c r="B5765" t="s">
        <v>159</v>
      </c>
      <c r="C5765" s="4" t="s">
        <v>160</v>
      </c>
      <c r="D5765" t="s">
        <v>161</v>
      </c>
      <c r="E5765" t="s">
        <v>451</v>
      </c>
      <c r="F5765" s="134" t="n">
        <v>2039</v>
      </c>
      <c r="G5765" s="135" t="n">
        <v>33</v>
      </c>
      <c r="H5765" s="136" t="n">
        <v>1147.17414234637</v>
      </c>
      <c r="I5765" s="137" t="n">
        <v>4591223.77297058</v>
      </c>
      <c r="J5765" s="138" t="str">
        <f>IF(I5765&gt;0,H5765/I5765,0)</f>
      </c>
      <c r="K5765" s="139" t="str">
        <f>1-EXP(-J5765)</f>
      </c>
      <c r="L5765" s="140" t="str">
        <f>IF(G5765=30,1,M5764)</f>
      </c>
      <c r="M5765" s="141" t="str">
        <f>L5765*(1-K5765)</f>
      </c>
    </row>
    <row r="5766">
      <c r="A5766" t="s">
        <v>148</v>
      </c>
      <c r="B5766" t="s">
        <v>159</v>
      </c>
      <c r="C5766" s="4" t="s">
        <v>160</v>
      </c>
      <c r="D5766" t="s">
        <v>161</v>
      </c>
      <c r="E5766" t="s">
        <v>451</v>
      </c>
      <c r="F5766" s="134" t="n">
        <v>2039</v>
      </c>
      <c r="G5766" s="135" t="n">
        <v>34</v>
      </c>
      <c r="H5766" s="136" t="n">
        <v>1202.68728742939</v>
      </c>
      <c r="I5766" s="137" t="n">
        <v>4530067.75087447</v>
      </c>
      <c r="J5766" s="138" t="str">
        <f>IF(I5766&gt;0,H5766/I5766,0)</f>
      </c>
      <c r="K5766" s="139" t="str">
        <f>1-EXP(-J5766)</f>
      </c>
      <c r="L5766" s="140" t="str">
        <f>IF(G5766=30,1,M5765)</f>
      </c>
      <c r="M5766" s="141" t="str">
        <f>L5766*(1-K5766)</f>
      </c>
    </row>
    <row r="5767">
      <c r="A5767" t="s">
        <v>148</v>
      </c>
      <c r="B5767" t="s">
        <v>159</v>
      </c>
      <c r="C5767" s="4" t="s">
        <v>160</v>
      </c>
      <c r="D5767" t="s">
        <v>161</v>
      </c>
      <c r="E5767" t="s">
        <v>451</v>
      </c>
      <c r="F5767" s="134" t="n">
        <v>2039</v>
      </c>
      <c r="G5767" s="135" t="n">
        <v>35</v>
      </c>
      <c r="H5767" s="136" t="n">
        <v>1558.28623662462</v>
      </c>
      <c r="I5767" s="137" t="n">
        <v>4401262.95151493</v>
      </c>
      <c r="J5767" s="138" t="str">
        <f>IF(I5767&gt;0,H5767/I5767,0)</f>
      </c>
      <c r="K5767" s="139" t="str">
        <f>1-EXP(-J5767)</f>
      </c>
      <c r="L5767" s="140" t="str">
        <f>IF(G5767=30,1,M5766)</f>
      </c>
      <c r="M5767" s="141" t="str">
        <f>L5767*(1-K5767)</f>
      </c>
    </row>
    <row r="5768">
      <c r="A5768" t="s">
        <v>148</v>
      </c>
      <c r="B5768" t="s">
        <v>159</v>
      </c>
      <c r="C5768" s="4" t="s">
        <v>160</v>
      </c>
      <c r="D5768" t="s">
        <v>161</v>
      </c>
      <c r="E5768" t="s">
        <v>451</v>
      </c>
      <c r="F5768" s="134" t="n">
        <v>2039</v>
      </c>
      <c r="G5768" s="135" t="n">
        <v>36</v>
      </c>
      <c r="H5768" s="136" t="n">
        <v>1721.393882789</v>
      </c>
      <c r="I5768" s="137" t="n">
        <v>4334891.02049627</v>
      </c>
      <c r="J5768" s="138" t="str">
        <f>IF(I5768&gt;0,H5768/I5768,0)</f>
      </c>
      <c r="K5768" s="139" t="str">
        <f>1-EXP(-J5768)</f>
      </c>
      <c r="L5768" s="140" t="str">
        <f>IF(G5768=30,1,M5767)</f>
      </c>
      <c r="M5768" s="141" t="str">
        <f>L5768*(1-K5768)</f>
      </c>
    </row>
    <row r="5769">
      <c r="A5769" t="s">
        <v>148</v>
      </c>
      <c r="B5769" t="s">
        <v>159</v>
      </c>
      <c r="C5769" s="4" t="s">
        <v>160</v>
      </c>
      <c r="D5769" t="s">
        <v>161</v>
      </c>
      <c r="E5769" t="s">
        <v>451</v>
      </c>
      <c r="F5769" s="134" t="n">
        <v>2039</v>
      </c>
      <c r="G5769" s="135" t="n">
        <v>37</v>
      </c>
      <c r="H5769" s="136" t="n">
        <v>1995.66164117406</v>
      </c>
      <c r="I5769" s="137" t="n">
        <v>4311786.26752614</v>
      </c>
      <c r="J5769" s="138" t="str">
        <f>IF(I5769&gt;0,H5769/I5769,0)</f>
      </c>
      <c r="K5769" s="139" t="str">
        <f>1-EXP(-J5769)</f>
      </c>
      <c r="L5769" s="140" t="str">
        <f>IF(G5769=30,1,M5768)</f>
      </c>
      <c r="M5769" s="141" t="str">
        <f>L5769*(1-K5769)</f>
      </c>
    </row>
    <row r="5770">
      <c r="A5770" t="s">
        <v>148</v>
      </c>
      <c r="B5770" t="s">
        <v>159</v>
      </c>
      <c r="C5770" s="4" t="s">
        <v>160</v>
      </c>
      <c r="D5770" t="s">
        <v>161</v>
      </c>
      <c r="E5770" t="s">
        <v>451</v>
      </c>
      <c r="F5770" s="134" t="n">
        <v>2039</v>
      </c>
      <c r="G5770" s="135" t="n">
        <v>38</v>
      </c>
      <c r="H5770" s="136" t="n">
        <v>2145.708894795</v>
      </c>
      <c r="I5770" s="137" t="n">
        <v>4290304.1488088</v>
      </c>
      <c r="J5770" s="138" t="str">
        <f>IF(I5770&gt;0,H5770/I5770,0)</f>
      </c>
      <c r="K5770" s="139" t="str">
        <f>1-EXP(-J5770)</f>
      </c>
      <c r="L5770" s="140" t="str">
        <f>IF(G5770=30,1,M5769)</f>
      </c>
      <c r="M5770" s="141" t="str">
        <f>L5770*(1-K5770)</f>
      </c>
    </row>
    <row r="5771">
      <c r="A5771" t="s">
        <v>148</v>
      </c>
      <c r="B5771" t="s">
        <v>159</v>
      </c>
      <c r="C5771" s="4" t="s">
        <v>160</v>
      </c>
      <c r="D5771" t="s">
        <v>161</v>
      </c>
      <c r="E5771" t="s">
        <v>451</v>
      </c>
      <c r="F5771" s="134" t="n">
        <v>2039</v>
      </c>
      <c r="G5771" s="135" t="n">
        <v>39</v>
      </c>
      <c r="H5771" s="136" t="n">
        <v>2312.67526615922</v>
      </c>
      <c r="I5771" s="137" t="n">
        <v>4268263.34772238</v>
      </c>
      <c r="J5771" s="138" t="str">
        <f>IF(I5771&gt;0,H5771/I5771,0)</f>
      </c>
      <c r="K5771" s="139" t="str">
        <f>1-EXP(-J5771)</f>
      </c>
      <c r="L5771" s="140" t="str">
        <f>IF(G5771=30,1,M5770)</f>
      </c>
      <c r="M5771" s="141" t="str">
        <f>L5771*(1-K5771)</f>
      </c>
    </row>
    <row r="5772">
      <c r="A5772" t="s">
        <v>148</v>
      </c>
      <c r="B5772" t="s">
        <v>159</v>
      </c>
      <c r="C5772" s="4" t="s">
        <v>160</v>
      </c>
      <c r="D5772" t="s">
        <v>161</v>
      </c>
      <c r="E5772" t="s">
        <v>451</v>
      </c>
      <c r="F5772" s="134" t="n">
        <v>2039</v>
      </c>
      <c r="G5772" s="135" t="n">
        <v>40</v>
      </c>
      <c r="H5772" s="136" t="n">
        <v>3126.74583574965</v>
      </c>
      <c r="I5772" s="137" t="n">
        <v>4285218.13767945</v>
      </c>
      <c r="J5772" s="138" t="str">
        <f>IF(I5772&gt;0,H5772/I5772,0)</f>
      </c>
      <c r="K5772" s="139" t="str">
        <f>1-EXP(-J5772)</f>
      </c>
      <c r="L5772" s="140" t="str">
        <f>IF(G5772=30,1,M5771)</f>
      </c>
      <c r="M5772" s="141" t="str">
        <f>L5772*(1-K5772)</f>
      </c>
    </row>
    <row r="5773">
      <c r="A5773" t="s">
        <v>148</v>
      </c>
      <c r="B5773" t="s">
        <v>159</v>
      </c>
      <c r="C5773" s="4" t="s">
        <v>160</v>
      </c>
      <c r="D5773" t="s">
        <v>161</v>
      </c>
      <c r="E5773" t="s">
        <v>451</v>
      </c>
      <c r="F5773" s="134" t="n">
        <v>2039</v>
      </c>
      <c r="G5773" s="135" t="n">
        <v>41</v>
      </c>
      <c r="H5773" s="136" t="n">
        <v>3432.25276313563</v>
      </c>
      <c r="I5773" s="137" t="n">
        <v>4339807.07217918</v>
      </c>
      <c r="J5773" s="138" t="str">
        <f>IF(I5773&gt;0,H5773/I5773,0)</f>
      </c>
      <c r="K5773" s="139" t="str">
        <f>1-EXP(-J5773)</f>
      </c>
      <c r="L5773" s="140" t="str">
        <f>IF(G5773=30,1,M5772)</f>
      </c>
      <c r="M5773" s="141" t="str">
        <f>L5773*(1-K5773)</f>
      </c>
    </row>
    <row r="5774">
      <c r="A5774" t="s">
        <v>148</v>
      </c>
      <c r="B5774" t="s">
        <v>159</v>
      </c>
      <c r="C5774" s="4" t="s">
        <v>160</v>
      </c>
      <c r="D5774" t="s">
        <v>161</v>
      </c>
      <c r="E5774" t="s">
        <v>451</v>
      </c>
      <c r="F5774" s="134" t="n">
        <v>2039</v>
      </c>
      <c r="G5774" s="135" t="n">
        <v>42</v>
      </c>
      <c r="H5774" s="136" t="n">
        <v>4066.99780132129</v>
      </c>
      <c r="I5774" s="137" t="n">
        <v>4471602.64257415</v>
      </c>
      <c r="J5774" s="138" t="str">
        <f>IF(I5774&gt;0,H5774/I5774,0)</f>
      </c>
      <c r="K5774" s="139" t="str">
        <f>1-EXP(-J5774)</f>
      </c>
      <c r="L5774" s="140" t="str">
        <f>IF(G5774=30,1,M5773)</f>
      </c>
      <c r="M5774" s="141" t="str">
        <f>L5774*(1-K5774)</f>
      </c>
    </row>
    <row r="5775">
      <c r="A5775" t="s">
        <v>148</v>
      </c>
      <c r="B5775" t="s">
        <v>159</v>
      </c>
      <c r="C5775" s="4" t="s">
        <v>160</v>
      </c>
      <c r="D5775" t="s">
        <v>161</v>
      </c>
      <c r="E5775" t="s">
        <v>451</v>
      </c>
      <c r="F5775" s="134" t="n">
        <v>2039</v>
      </c>
      <c r="G5775" s="135" t="n">
        <v>43</v>
      </c>
      <c r="H5775" s="136" t="n">
        <v>4390.92353226808</v>
      </c>
      <c r="I5775" s="137" t="n">
        <v>4424094.9999995</v>
      </c>
      <c r="J5775" s="138" t="str">
        <f>IF(I5775&gt;0,H5775/I5775,0)</f>
      </c>
      <c r="K5775" s="139" t="str">
        <f>1-EXP(-J5775)</f>
      </c>
      <c r="L5775" s="140" t="str">
        <f>IF(G5775=30,1,M5774)</f>
      </c>
      <c r="M5775" s="141" t="str">
        <f>L5775*(1-K5775)</f>
      </c>
    </row>
    <row r="5776">
      <c r="A5776" t="s">
        <v>148</v>
      </c>
      <c r="B5776" t="s">
        <v>159</v>
      </c>
      <c r="C5776" s="4" t="s">
        <v>160</v>
      </c>
      <c r="D5776" t="s">
        <v>161</v>
      </c>
      <c r="E5776" t="s">
        <v>451</v>
      </c>
      <c r="F5776" s="134" t="n">
        <v>2039</v>
      </c>
      <c r="G5776" s="135" t="n">
        <v>44</v>
      </c>
      <c r="H5776" s="136" t="n">
        <v>4717.95687479895</v>
      </c>
      <c r="I5776" s="137" t="n">
        <v>4346393.8580725</v>
      </c>
      <c r="J5776" s="138" t="str">
        <f>IF(I5776&gt;0,H5776/I5776,0)</f>
      </c>
      <c r="K5776" s="139" t="str">
        <f>1-EXP(-J5776)</f>
      </c>
      <c r="L5776" s="140" t="str">
        <f>IF(G5776=30,1,M5775)</f>
      </c>
      <c r="M5776" s="141" t="str">
        <f>L5776*(1-K5776)</f>
      </c>
    </row>
    <row r="5777">
      <c r="A5777" t="s">
        <v>148</v>
      </c>
      <c r="B5777" t="s">
        <v>159</v>
      </c>
      <c r="C5777" s="4" t="s">
        <v>160</v>
      </c>
      <c r="D5777" t="s">
        <v>161</v>
      </c>
      <c r="E5777" t="s">
        <v>451</v>
      </c>
      <c r="F5777" s="134" t="n">
        <v>2039</v>
      </c>
      <c r="G5777" s="135" t="n">
        <v>45</v>
      </c>
      <c r="H5777" s="136" t="n">
        <v>5979.59751730521</v>
      </c>
      <c r="I5777" s="137" t="n">
        <v>4283673.27460452</v>
      </c>
      <c r="J5777" s="138" t="str">
        <f>IF(I5777&gt;0,H5777/I5777,0)</f>
      </c>
      <c r="K5777" s="139" t="str">
        <f>1-EXP(-J5777)</f>
      </c>
      <c r="L5777" s="140" t="str">
        <f>IF(G5777=30,1,M5776)</f>
      </c>
      <c r="M5777" s="141" t="str">
        <f>L5777*(1-K5777)</f>
      </c>
    </row>
    <row r="5778">
      <c r="A5778" t="s">
        <v>148</v>
      </c>
      <c r="B5778" t="s">
        <v>159</v>
      </c>
      <c r="C5778" s="4" t="s">
        <v>160</v>
      </c>
      <c r="D5778" t="s">
        <v>161</v>
      </c>
      <c r="E5778" t="s">
        <v>451</v>
      </c>
      <c r="F5778" s="134" t="n">
        <v>2039</v>
      </c>
      <c r="G5778" s="135" t="n">
        <v>46</v>
      </c>
      <c r="H5778" s="136" t="n">
        <v>6310.06282245951</v>
      </c>
      <c r="I5778" s="137" t="n">
        <v>4222918.45853211</v>
      </c>
      <c r="J5778" s="138" t="str">
        <f>IF(I5778&gt;0,H5778/I5778,0)</f>
      </c>
      <c r="K5778" s="139" t="str">
        <f>1-EXP(-J5778)</f>
      </c>
      <c r="L5778" s="140" t="str">
        <f>IF(G5778=30,1,M5777)</f>
      </c>
      <c r="M5778" s="141" t="str">
        <f>L5778*(1-K5778)</f>
      </c>
    </row>
    <row r="5779">
      <c r="A5779" t="s">
        <v>148</v>
      </c>
      <c r="B5779" t="s">
        <v>159</v>
      </c>
      <c r="C5779" s="4" t="s">
        <v>160</v>
      </c>
      <c r="D5779" t="s">
        <v>161</v>
      </c>
      <c r="E5779" t="s">
        <v>451</v>
      </c>
      <c r="F5779" s="134" t="n">
        <v>2039</v>
      </c>
      <c r="G5779" s="135" t="n">
        <v>47</v>
      </c>
      <c r="H5779" s="136" t="n">
        <v>6982.78642879758</v>
      </c>
      <c r="I5779" s="137" t="n">
        <v>4251713.54415103</v>
      </c>
      <c r="J5779" s="138" t="str">
        <f>IF(I5779&gt;0,H5779/I5779,0)</f>
      </c>
      <c r="K5779" s="139" t="str">
        <f>1-EXP(-J5779)</f>
      </c>
      <c r="L5779" s="140" t="str">
        <f>IF(G5779=30,1,M5778)</f>
      </c>
      <c r="M5779" s="141" t="str">
        <f>L5779*(1-K5779)</f>
      </c>
    </row>
    <row r="5780">
      <c r="A5780" t="s">
        <v>148</v>
      </c>
      <c r="B5780" t="s">
        <v>159</v>
      </c>
      <c r="C5780" s="4" t="s">
        <v>160</v>
      </c>
      <c r="D5780" t="s">
        <v>161</v>
      </c>
      <c r="E5780" t="s">
        <v>451</v>
      </c>
      <c r="F5780" s="134" t="n">
        <v>2039</v>
      </c>
      <c r="G5780" s="135" t="n">
        <v>48</v>
      </c>
      <c r="H5780" s="136" t="n">
        <v>7701.11216015441</v>
      </c>
      <c r="I5780" s="137" t="n">
        <v>4260100.27416026</v>
      </c>
      <c r="J5780" s="138" t="str">
        <f>IF(I5780&gt;0,H5780/I5780,0)</f>
      </c>
      <c r="K5780" s="139" t="str">
        <f>1-EXP(-J5780)</f>
      </c>
      <c r="L5780" s="140" t="str">
        <f>IF(G5780=30,1,M5779)</f>
      </c>
      <c r="M5780" s="141" t="str">
        <f>L5780*(1-K5780)</f>
      </c>
    </row>
    <row r="5781">
      <c r="A5781" t="s">
        <v>148</v>
      </c>
      <c r="B5781" t="s">
        <v>159</v>
      </c>
      <c r="C5781" s="4" t="s">
        <v>160</v>
      </c>
      <c r="D5781" t="s">
        <v>161</v>
      </c>
      <c r="E5781" t="s">
        <v>451</v>
      </c>
      <c r="F5781" s="134" t="n">
        <v>2039</v>
      </c>
      <c r="G5781" s="135" t="n">
        <v>49</v>
      </c>
      <c r="H5781" s="136" t="n">
        <v>11430.6467543166</v>
      </c>
      <c r="I5781" s="137" t="n">
        <v>6267008.93068717</v>
      </c>
      <c r="J5781" s="138" t="str">
        <f>IF(I5781&gt;0,H5781/I5781,0)</f>
      </c>
      <c r="K5781" s="139" t="str">
        <f>1-EXP(-J5781)</f>
      </c>
      <c r="L5781" s="140" t="str">
        <f>IF(G5781=30,1,M5780)</f>
      </c>
      <c r="M5781" s="141" t="str">
        <f>L5781*(1-K5781)</f>
      </c>
    </row>
    <row r="5782">
      <c r="A5782" t="s">
        <v>148</v>
      </c>
      <c r="B5782" t="s">
        <v>159</v>
      </c>
      <c r="C5782" s="4" t="s">
        <v>160</v>
      </c>
      <c r="D5782" t="s">
        <v>161</v>
      </c>
      <c r="E5782" t="s">
        <v>451</v>
      </c>
      <c r="F5782" s="134" t="n">
        <v>2039</v>
      </c>
      <c r="G5782" s="135" t="n">
        <v>50</v>
      </c>
      <c r="H5782" s="136" t="n">
        <v>9623.47790197453</v>
      </c>
      <c r="I5782" s="137" t="n">
        <v>4198318.28711404</v>
      </c>
      <c r="J5782" s="138" t="str">
        <f>IF(I5782&gt;0,H5782/I5782,0)</f>
      </c>
      <c r="K5782" s="139" t="str">
        <f>1-EXP(-J5782)</f>
      </c>
      <c r="L5782" s="140" t="str">
        <f>IF(G5782=30,1,M5781)</f>
      </c>
      <c r="M5782" s="141" t="str">
        <f>L5782*(1-K5782)</f>
      </c>
    </row>
    <row r="5783">
      <c r="A5783" t="s">
        <v>148</v>
      </c>
      <c r="B5783" t="s">
        <v>159</v>
      </c>
      <c r="C5783" s="4" t="s">
        <v>160</v>
      </c>
      <c r="D5783" t="s">
        <v>161</v>
      </c>
      <c r="E5783" t="s">
        <v>451</v>
      </c>
      <c r="F5783" s="134" t="n">
        <v>2039</v>
      </c>
      <c r="G5783" s="135" t="n">
        <v>51</v>
      </c>
      <c r="H5783" s="136" t="n">
        <v>10270.468504759</v>
      </c>
      <c r="I5783" s="137" t="n">
        <v>4168927.29368037</v>
      </c>
      <c r="J5783" s="138" t="str">
        <f>IF(I5783&gt;0,H5783/I5783,0)</f>
      </c>
      <c r="K5783" s="139" t="str">
        <f>1-EXP(-J5783)</f>
      </c>
      <c r="L5783" s="140" t="str">
        <f>IF(G5783=30,1,M5782)</f>
      </c>
      <c r="M5783" s="141" t="str">
        <f>L5783*(1-K5783)</f>
      </c>
    </row>
    <row r="5784">
      <c r="A5784" t="s">
        <v>148</v>
      </c>
      <c r="B5784" t="s">
        <v>159</v>
      </c>
      <c r="C5784" s="4" t="s">
        <v>160</v>
      </c>
      <c r="D5784" t="s">
        <v>161</v>
      </c>
      <c r="E5784" t="s">
        <v>451</v>
      </c>
      <c r="F5784" s="134" t="n">
        <v>2039</v>
      </c>
      <c r="G5784" s="135" t="n">
        <v>52</v>
      </c>
      <c r="H5784" s="136" t="n">
        <v>10898.3270723923</v>
      </c>
      <c r="I5784" s="137" t="n">
        <v>4027935.70139143</v>
      </c>
      <c r="J5784" s="138" t="str">
        <f>IF(I5784&gt;0,H5784/I5784,0)</f>
      </c>
      <c r="K5784" s="139" t="str">
        <f>1-EXP(-J5784)</f>
      </c>
      <c r="L5784" s="140" t="str">
        <f>IF(G5784=30,1,M5783)</f>
      </c>
      <c r="M5784" s="141" t="str">
        <f>L5784*(1-K5784)</f>
      </c>
    </row>
    <row r="5785">
      <c r="A5785" t="s">
        <v>148</v>
      </c>
      <c r="B5785" t="s">
        <v>159</v>
      </c>
      <c r="C5785" s="4" t="s">
        <v>160</v>
      </c>
      <c r="D5785" t="s">
        <v>161</v>
      </c>
      <c r="E5785" t="s">
        <v>451</v>
      </c>
      <c r="F5785" s="134" t="n">
        <v>2039</v>
      </c>
      <c r="G5785" s="135" t="n">
        <v>53</v>
      </c>
      <c r="H5785" s="136" t="n">
        <v>11800.3733202379</v>
      </c>
      <c r="I5785" s="137" t="n">
        <v>3980101.41312013</v>
      </c>
      <c r="J5785" s="138" t="str">
        <f>IF(I5785&gt;0,H5785/I5785,0)</f>
      </c>
      <c r="K5785" s="139" t="str">
        <f>1-EXP(-J5785)</f>
      </c>
      <c r="L5785" s="140" t="str">
        <f>IF(G5785=30,1,M5784)</f>
      </c>
      <c r="M5785" s="141" t="str">
        <f>L5785*(1-K5785)</f>
      </c>
    </row>
    <row r="5786">
      <c r="A5786" t="s">
        <v>148</v>
      </c>
      <c r="B5786" t="s">
        <v>159</v>
      </c>
      <c r="C5786" s="4" t="s">
        <v>160</v>
      </c>
      <c r="D5786" t="s">
        <v>161</v>
      </c>
      <c r="E5786" t="s">
        <v>451</v>
      </c>
      <c r="F5786" s="134" t="n">
        <v>2039</v>
      </c>
      <c r="G5786" s="135" t="n">
        <v>54</v>
      </c>
      <c r="H5786" s="136" t="n">
        <v>13044.9283274854</v>
      </c>
      <c r="I5786" s="137" t="n">
        <v>4020388.30273056</v>
      </c>
      <c r="J5786" s="138" t="str">
        <f>IF(I5786&gt;0,H5786/I5786,0)</f>
      </c>
      <c r="K5786" s="139" t="str">
        <f>1-EXP(-J5786)</f>
      </c>
      <c r="L5786" s="140" t="str">
        <f>IF(G5786=30,1,M5785)</f>
      </c>
      <c r="M5786" s="141" t="str">
        <f>L5786*(1-K5786)</f>
      </c>
    </row>
    <row r="5787">
      <c r="A5787" t="s">
        <v>148</v>
      </c>
      <c r="B5787" t="s">
        <v>159</v>
      </c>
      <c r="C5787" s="4" t="s">
        <v>160</v>
      </c>
      <c r="D5787" t="s">
        <v>161</v>
      </c>
      <c r="E5787" t="s">
        <v>451</v>
      </c>
      <c r="F5787" s="134" t="n">
        <v>2039</v>
      </c>
      <c r="G5787" s="135" t="n">
        <v>55</v>
      </c>
      <c r="H5787" s="136" t="n">
        <v>14375.9027937151</v>
      </c>
      <c r="I5787" s="137" t="n">
        <v>4082733.91265221</v>
      </c>
      <c r="J5787" s="138" t="str">
        <f>IF(I5787&gt;0,H5787/I5787,0)</f>
      </c>
      <c r="K5787" s="139" t="str">
        <f>1-EXP(-J5787)</f>
      </c>
      <c r="L5787" s="140" t="str">
        <f>IF(G5787=30,1,M5786)</f>
      </c>
      <c r="M5787" s="141" t="str">
        <f>L5787*(1-K5787)</f>
      </c>
    </row>
    <row r="5788">
      <c r="A5788" t="s">
        <v>148</v>
      </c>
      <c r="B5788" t="s">
        <v>159</v>
      </c>
      <c r="C5788" s="4" t="s">
        <v>160</v>
      </c>
      <c r="D5788" t="s">
        <v>161</v>
      </c>
      <c r="E5788" t="s">
        <v>451</v>
      </c>
      <c r="F5788" s="134" t="n">
        <v>2039</v>
      </c>
      <c r="G5788" s="135" t="n">
        <v>56</v>
      </c>
      <c r="H5788" s="136" t="n">
        <v>15283.2169768602</v>
      </c>
      <c r="I5788" s="137" t="n">
        <v>4039539.76991203</v>
      </c>
      <c r="J5788" s="138" t="str">
        <f>IF(I5788&gt;0,H5788/I5788,0)</f>
      </c>
      <c r="K5788" s="139" t="str">
        <f>1-EXP(-J5788)</f>
      </c>
      <c r="L5788" s="140" t="str">
        <f>IF(G5788=30,1,M5787)</f>
      </c>
      <c r="M5788" s="141" t="str">
        <f>L5788*(1-K5788)</f>
      </c>
    </row>
    <row r="5789">
      <c r="A5789" t="s">
        <v>148</v>
      </c>
      <c r="B5789" t="s">
        <v>159</v>
      </c>
      <c r="C5789" s="4" t="s">
        <v>160</v>
      </c>
      <c r="D5789" t="s">
        <v>161</v>
      </c>
      <c r="E5789" t="s">
        <v>451</v>
      </c>
      <c r="F5789" s="134" t="n">
        <v>2039</v>
      </c>
      <c r="G5789" s="135" t="n">
        <v>57</v>
      </c>
      <c r="H5789" s="136" t="n">
        <v>16132.4547082043</v>
      </c>
      <c r="I5789" s="137" t="n">
        <v>3889446.12170291</v>
      </c>
      <c r="J5789" s="138" t="str">
        <f>IF(I5789&gt;0,H5789/I5789,0)</f>
      </c>
      <c r="K5789" s="139" t="str">
        <f>1-EXP(-J5789)</f>
      </c>
      <c r="L5789" s="140" t="str">
        <f>IF(G5789=30,1,M5788)</f>
      </c>
      <c r="M5789" s="141" t="str">
        <f>L5789*(1-K5789)</f>
      </c>
    </row>
    <row r="5790">
      <c r="A5790" t="s">
        <v>148</v>
      </c>
      <c r="B5790" t="s">
        <v>159</v>
      </c>
      <c r="C5790" s="4" t="s">
        <v>160</v>
      </c>
      <c r="D5790" t="s">
        <v>161</v>
      </c>
      <c r="E5790" t="s">
        <v>451</v>
      </c>
      <c r="F5790" s="134" t="n">
        <v>2039</v>
      </c>
      <c r="G5790" s="135" t="n">
        <v>58</v>
      </c>
      <c r="H5790" s="136" t="n">
        <v>17260.6528802</v>
      </c>
      <c r="I5790" s="137" t="n">
        <v>3797318.58164243</v>
      </c>
      <c r="J5790" s="138" t="str">
        <f>IF(I5790&gt;0,H5790/I5790,0)</f>
      </c>
      <c r="K5790" s="139" t="str">
        <f>1-EXP(-J5790)</f>
      </c>
      <c r="L5790" s="140" t="str">
        <f>IF(G5790=30,1,M5789)</f>
      </c>
      <c r="M5790" s="141" t="str">
        <f>L5790*(1-K5790)</f>
      </c>
    </row>
    <row r="5791">
      <c r="A5791" t="s">
        <v>148</v>
      </c>
      <c r="B5791" t="s">
        <v>159</v>
      </c>
      <c r="C5791" s="4" t="s">
        <v>160</v>
      </c>
      <c r="D5791" t="s">
        <v>161</v>
      </c>
      <c r="E5791" t="s">
        <v>451</v>
      </c>
      <c r="F5791" s="134" t="n">
        <v>2039</v>
      </c>
      <c r="G5791" s="135" t="n">
        <v>59</v>
      </c>
      <c r="H5791" s="136" t="n">
        <v>18534.4017284058</v>
      </c>
      <c r="I5791" s="137" t="n">
        <v>3718695.80317999</v>
      </c>
      <c r="J5791" s="138" t="str">
        <f>IF(I5791&gt;0,H5791/I5791,0)</f>
      </c>
      <c r="K5791" s="139" t="str">
        <f>1-EXP(-J5791)</f>
      </c>
      <c r="L5791" s="140" t="str">
        <f>IF(G5791=30,1,M5790)</f>
      </c>
      <c r="M5791" s="141" t="str">
        <f>L5791*(1-K5791)</f>
      </c>
    </row>
    <row r="5792">
      <c r="A5792" t="s">
        <v>148</v>
      </c>
      <c r="B5792" t="s">
        <v>159</v>
      </c>
      <c r="C5792" s="4" t="s">
        <v>160</v>
      </c>
      <c r="D5792" t="s">
        <v>161</v>
      </c>
      <c r="E5792" t="s">
        <v>451</v>
      </c>
      <c r="F5792" s="134" t="n">
        <v>2039</v>
      </c>
      <c r="G5792" s="135" t="n">
        <v>60</v>
      </c>
      <c r="H5792" s="136" t="n">
        <v>19843.1817554941</v>
      </c>
      <c r="I5792" s="137" t="n">
        <v>3633828.22559455</v>
      </c>
      <c r="J5792" s="138" t="str">
        <f>IF(I5792&gt;0,H5792/I5792,0)</f>
      </c>
      <c r="K5792" s="139" t="str">
        <f>1-EXP(-J5792)</f>
      </c>
      <c r="L5792" s="140" t="str">
        <f>IF(G5792=30,1,M5791)</f>
      </c>
      <c r="M5792" s="141" t="str">
        <f>L5792*(1-K5792)</f>
      </c>
    </row>
    <row r="5793">
      <c r="A5793" t="s">
        <v>148</v>
      </c>
      <c r="B5793" t="s">
        <v>159</v>
      </c>
      <c r="C5793" s="4" t="s">
        <v>160</v>
      </c>
      <c r="D5793" t="s">
        <v>161</v>
      </c>
      <c r="E5793" t="s">
        <v>451</v>
      </c>
      <c r="F5793" s="134" t="n">
        <v>2039</v>
      </c>
      <c r="G5793" s="135" t="n">
        <v>61</v>
      </c>
      <c r="H5793" s="136" t="n">
        <v>20823.7783855797</v>
      </c>
      <c r="I5793" s="137" t="n">
        <v>3529391.31449319</v>
      </c>
      <c r="J5793" s="138" t="str">
        <f>IF(I5793&gt;0,H5793/I5793,0)</f>
      </c>
      <c r="K5793" s="139" t="str">
        <f>1-EXP(-J5793)</f>
      </c>
      <c r="L5793" s="140" t="str">
        <f>IF(G5793=30,1,M5792)</f>
      </c>
      <c r="M5793" s="141" t="str">
        <f>L5793*(1-K5793)</f>
      </c>
    </row>
    <row r="5794">
      <c r="A5794" t="s">
        <v>148</v>
      </c>
      <c r="B5794" t="s">
        <v>159</v>
      </c>
      <c r="C5794" s="4" t="s">
        <v>160</v>
      </c>
      <c r="D5794" t="s">
        <v>161</v>
      </c>
      <c r="E5794" t="s">
        <v>451</v>
      </c>
      <c r="F5794" s="134" t="n">
        <v>2039</v>
      </c>
      <c r="G5794" s="135" t="n">
        <v>62</v>
      </c>
      <c r="H5794" s="136" t="n">
        <v>22341.2173953457</v>
      </c>
      <c r="I5794" s="137" t="n">
        <v>3439313.41699287</v>
      </c>
      <c r="J5794" s="138" t="str">
        <f>IF(I5794&gt;0,H5794/I5794,0)</f>
      </c>
      <c r="K5794" s="139" t="str">
        <f>1-EXP(-J5794)</f>
      </c>
      <c r="L5794" s="140" t="str">
        <f>IF(G5794=30,1,M5793)</f>
      </c>
      <c r="M5794" s="141" t="str">
        <f>L5794*(1-K5794)</f>
      </c>
    </row>
    <row r="5795">
      <c r="A5795" t="s">
        <v>148</v>
      </c>
      <c r="B5795" t="s">
        <v>159</v>
      </c>
      <c r="C5795" s="4" t="s">
        <v>160</v>
      </c>
      <c r="D5795" t="s">
        <v>161</v>
      </c>
      <c r="E5795" t="s">
        <v>451</v>
      </c>
      <c r="F5795" s="134" t="n">
        <v>2039</v>
      </c>
      <c r="G5795" s="135" t="n">
        <v>63</v>
      </c>
      <c r="H5795" s="136" t="n">
        <v>23825.6058251927</v>
      </c>
      <c r="I5795" s="137" t="n">
        <v>3337237.94674236</v>
      </c>
      <c r="J5795" s="138" t="str">
        <f>IF(I5795&gt;0,H5795/I5795,0)</f>
      </c>
      <c r="K5795" s="139" t="str">
        <f>1-EXP(-J5795)</f>
      </c>
      <c r="L5795" s="140" t="str">
        <f>IF(G5795=30,1,M5794)</f>
      </c>
      <c r="M5795" s="141" t="str">
        <f>L5795*(1-K5795)</f>
      </c>
    </row>
    <row r="5796">
      <c r="A5796" t="s">
        <v>148</v>
      </c>
      <c r="B5796" t="s">
        <v>159</v>
      </c>
      <c r="C5796" s="4" t="s">
        <v>160</v>
      </c>
      <c r="D5796" t="s">
        <v>161</v>
      </c>
      <c r="E5796" t="s">
        <v>451</v>
      </c>
      <c r="F5796" s="134" t="n">
        <v>2039</v>
      </c>
      <c r="G5796" s="135" t="n">
        <v>64</v>
      </c>
      <c r="H5796" s="136" t="n">
        <v>25351.9980257769</v>
      </c>
      <c r="I5796" s="137" t="n">
        <v>3232943.69797393</v>
      </c>
      <c r="J5796" s="138" t="str">
        <f>IF(I5796&gt;0,H5796/I5796,0)</f>
      </c>
      <c r="K5796" s="139" t="str">
        <f>1-EXP(-J5796)</f>
      </c>
      <c r="L5796" s="140" t="str">
        <f>IF(G5796=30,1,M5795)</f>
      </c>
      <c r="M5796" s="141" t="str">
        <f>L5796*(1-K5796)</f>
      </c>
    </row>
    <row r="5797">
      <c r="A5797" t="s">
        <v>148</v>
      </c>
      <c r="B5797" t="s">
        <v>159</v>
      </c>
      <c r="C5797" s="4" t="s">
        <v>160</v>
      </c>
      <c r="D5797" t="s">
        <v>161</v>
      </c>
      <c r="E5797" t="s">
        <v>451</v>
      </c>
      <c r="F5797" s="134" t="n">
        <v>2039</v>
      </c>
      <c r="G5797" s="135" t="n">
        <v>65</v>
      </c>
      <c r="H5797" s="136" t="n">
        <v>25618.7225589336</v>
      </c>
      <c r="I5797" s="137" t="n">
        <v>3103247.94303192</v>
      </c>
      <c r="J5797" s="138" t="str">
        <f>IF(I5797&gt;0,H5797/I5797,0)</f>
      </c>
      <c r="K5797" s="139" t="str">
        <f>1-EXP(-J5797)</f>
      </c>
      <c r="L5797" s="140" t="str">
        <f>IF(G5797=30,1,M5796)</f>
      </c>
      <c r="M5797" s="141" t="str">
        <f>L5797*(1-K5797)</f>
      </c>
    </row>
    <row r="5798">
      <c r="A5798" t="s">
        <v>148</v>
      </c>
      <c r="B5798" t="s">
        <v>159</v>
      </c>
      <c r="C5798" s="4" t="s">
        <v>160</v>
      </c>
      <c r="D5798" t="s">
        <v>161</v>
      </c>
      <c r="E5798" t="s">
        <v>451</v>
      </c>
      <c r="F5798" s="134" t="n">
        <v>2039</v>
      </c>
      <c r="G5798" s="135" t="n">
        <v>66</v>
      </c>
      <c r="H5798" s="136" t="n">
        <v>27056.7716441285</v>
      </c>
      <c r="I5798" s="137" t="n">
        <v>3025098.25984231</v>
      </c>
      <c r="J5798" s="138" t="str">
        <f>IF(I5798&gt;0,H5798/I5798,0)</f>
      </c>
      <c r="K5798" s="139" t="str">
        <f>1-EXP(-J5798)</f>
      </c>
      <c r="L5798" s="140" t="str">
        <f>IF(G5798=30,1,M5797)</f>
      </c>
      <c r="M5798" s="141" t="str">
        <f>L5798*(1-K5798)</f>
      </c>
    </row>
    <row r="5799">
      <c r="A5799" t="s">
        <v>148</v>
      </c>
      <c r="B5799" t="s">
        <v>159</v>
      </c>
      <c r="C5799" s="4" t="s">
        <v>160</v>
      </c>
      <c r="D5799" t="s">
        <v>161</v>
      </c>
      <c r="E5799" t="s">
        <v>451</v>
      </c>
      <c r="F5799" s="134" t="n">
        <v>2039</v>
      </c>
      <c r="G5799" s="135" t="n">
        <v>67</v>
      </c>
      <c r="H5799" s="136" t="n">
        <v>27622.3387929181</v>
      </c>
      <c r="I5799" s="137" t="n">
        <v>2804367.8784872</v>
      </c>
      <c r="J5799" s="138" t="str">
        <f>IF(I5799&gt;0,H5799/I5799,0)</f>
      </c>
      <c r="K5799" s="139" t="str">
        <f>1-EXP(-J5799)</f>
      </c>
      <c r="L5799" s="140" t="str">
        <f>IF(G5799=30,1,M5798)</f>
      </c>
      <c r="M5799" s="141" t="str">
        <f>L5799*(1-K5799)</f>
      </c>
    </row>
    <row r="5800">
      <c r="A5800" t="s">
        <v>148</v>
      </c>
      <c r="B5800" t="s">
        <v>159</v>
      </c>
      <c r="C5800" s="4" t="s">
        <v>160</v>
      </c>
      <c r="D5800" t="s">
        <v>161</v>
      </c>
      <c r="E5800" t="s">
        <v>451</v>
      </c>
      <c r="F5800" s="134" t="n">
        <v>2039</v>
      </c>
      <c r="G5800" s="135" t="n">
        <v>68</v>
      </c>
      <c r="H5800" s="136" t="n">
        <v>29135.4594551518</v>
      </c>
      <c r="I5800" s="137" t="n">
        <v>2687762.4731742</v>
      </c>
      <c r="J5800" s="138" t="str">
        <f>IF(I5800&gt;0,H5800/I5800,0)</f>
      </c>
      <c r="K5800" s="139" t="str">
        <f>1-EXP(-J5800)</f>
      </c>
      <c r="L5800" s="140" t="str">
        <f>IF(G5800=30,1,M5799)</f>
      </c>
      <c r="M5800" s="141" t="str">
        <f>L5800*(1-K5800)</f>
      </c>
    </row>
    <row r="5801">
      <c r="A5801" t="s">
        <v>148</v>
      </c>
      <c r="B5801" t="s">
        <v>159</v>
      </c>
      <c r="C5801" s="4" t="s">
        <v>160</v>
      </c>
      <c r="D5801" t="s">
        <v>161</v>
      </c>
      <c r="E5801" t="s">
        <v>451</v>
      </c>
      <c r="F5801" s="134" t="n">
        <v>2039</v>
      </c>
      <c r="G5801" s="135" t="n">
        <v>69</v>
      </c>
      <c r="H5801" s="136" t="n">
        <v>30718.7972059283</v>
      </c>
      <c r="I5801" s="137" t="n">
        <v>2573494.55983705</v>
      </c>
      <c r="J5801" s="138" t="str">
        <f>IF(I5801&gt;0,H5801/I5801,0)</f>
      </c>
      <c r="K5801" s="139" t="str">
        <f>1-EXP(-J5801)</f>
      </c>
      <c r="L5801" s="140" t="str">
        <f>IF(G5801=30,1,M5800)</f>
      </c>
      <c r="M5801" s="141" t="str">
        <f>L5801*(1-K5801)</f>
      </c>
    </row>
    <row r="5802">
      <c r="A5802" t="s">
        <v>148</v>
      </c>
      <c r="B5802" t="s">
        <v>159</v>
      </c>
      <c r="C5802" s="4" t="s">
        <v>160</v>
      </c>
      <c r="D5802" t="s">
        <v>161</v>
      </c>
      <c r="E5802" t="s">
        <v>451</v>
      </c>
      <c r="F5802" s="134" t="n">
        <v>2040</v>
      </c>
      <c r="G5802" s="135" t="n">
        <v>30</v>
      </c>
      <c r="H5802" s="136" t="n">
        <v>797.547020468145</v>
      </c>
      <c r="I5802" s="137" t="n">
        <v>4755794.72363008</v>
      </c>
      <c r="J5802" s="138" t="str">
        <f>IF(I5802&gt;0,H5802/I5802,0)</f>
      </c>
      <c r="K5802" s="139" t="str">
        <f>1-EXP(-J5802)</f>
      </c>
      <c r="L5802" s="140" t="str">
        <f>IF(G5802=30,1,M5801)</f>
      </c>
      <c r="M5802" s="141" t="str">
        <f>L5802*(1-K5802)</f>
      </c>
    </row>
    <row r="5803">
      <c r="A5803" t="s">
        <v>148</v>
      </c>
      <c r="B5803" t="s">
        <v>159</v>
      </c>
      <c r="C5803" s="4" t="s">
        <v>160</v>
      </c>
      <c r="D5803" t="s">
        <v>161</v>
      </c>
      <c r="E5803" t="s">
        <v>451</v>
      </c>
      <c r="F5803" s="134" t="n">
        <v>2040</v>
      </c>
      <c r="G5803" s="135" t="n">
        <v>31</v>
      </c>
      <c r="H5803" s="136" t="n">
        <v>1011.73662551168</v>
      </c>
      <c r="I5803" s="137" t="n">
        <v>4684919.31674623</v>
      </c>
      <c r="J5803" s="138" t="str">
        <f>IF(I5803&gt;0,H5803/I5803,0)</f>
      </c>
      <c r="K5803" s="139" t="str">
        <f>1-EXP(-J5803)</f>
      </c>
      <c r="L5803" s="140" t="str">
        <f>IF(G5803=30,1,M5802)</f>
      </c>
      <c r="M5803" s="141" t="str">
        <f>L5803*(1-K5803)</f>
      </c>
    </row>
    <row r="5804">
      <c r="A5804" t="s">
        <v>148</v>
      </c>
      <c r="B5804" t="s">
        <v>159</v>
      </c>
      <c r="C5804" s="4" t="s">
        <v>160</v>
      </c>
      <c r="D5804" t="s">
        <v>161</v>
      </c>
      <c r="E5804" t="s">
        <v>451</v>
      </c>
      <c r="F5804" s="134" t="n">
        <v>2040</v>
      </c>
      <c r="G5804" s="135" t="n">
        <v>32</v>
      </c>
      <c r="H5804" s="136" t="n">
        <v>1051.92064965458</v>
      </c>
      <c r="I5804" s="137" t="n">
        <v>4642399.79945554</v>
      </c>
      <c r="J5804" s="138" t="str">
        <f>IF(I5804&gt;0,H5804/I5804,0)</f>
      </c>
      <c r="K5804" s="139" t="str">
        <f>1-EXP(-J5804)</f>
      </c>
      <c r="L5804" s="140" t="str">
        <f>IF(G5804=30,1,M5803)</f>
      </c>
      <c r="M5804" s="141" t="str">
        <f>L5804*(1-K5804)</f>
      </c>
    </row>
    <row r="5805">
      <c r="A5805" t="s">
        <v>148</v>
      </c>
      <c r="B5805" t="s">
        <v>159</v>
      </c>
      <c r="C5805" s="4" t="s">
        <v>160</v>
      </c>
      <c r="D5805" t="s">
        <v>161</v>
      </c>
      <c r="E5805" t="s">
        <v>451</v>
      </c>
      <c r="F5805" s="134" t="n">
        <v>2040</v>
      </c>
      <c r="G5805" s="135" t="n">
        <v>33</v>
      </c>
      <c r="H5805" s="136" t="n">
        <v>1168.47983654072</v>
      </c>
      <c r="I5805" s="137" t="n">
        <v>4668442.41196462</v>
      </c>
      <c r="J5805" s="138" t="str">
        <f>IF(I5805&gt;0,H5805/I5805,0)</f>
      </c>
      <c r="K5805" s="139" t="str">
        <f>1-EXP(-J5805)</f>
      </c>
      <c r="L5805" s="140" t="str">
        <f>IF(G5805=30,1,M5804)</f>
      </c>
      <c r="M5805" s="141" t="str">
        <f>L5805*(1-K5805)</f>
      </c>
    </row>
    <row r="5806">
      <c r="A5806" t="s">
        <v>148</v>
      </c>
      <c r="B5806" t="s">
        <v>159</v>
      </c>
      <c r="C5806" s="4" t="s">
        <v>160</v>
      </c>
      <c r="D5806" t="s">
        <v>161</v>
      </c>
      <c r="E5806" t="s">
        <v>451</v>
      </c>
      <c r="F5806" s="134" t="n">
        <v>2040</v>
      </c>
      <c r="G5806" s="135" t="n">
        <v>34</v>
      </c>
      <c r="H5806" s="136" t="n">
        <v>1218.51455364571</v>
      </c>
      <c r="I5806" s="137" t="n">
        <v>4585293.49824695</v>
      </c>
      <c r="J5806" s="138" t="str">
        <f>IF(I5806&gt;0,H5806/I5806,0)</f>
      </c>
      <c r="K5806" s="139" t="str">
        <f>1-EXP(-J5806)</f>
      </c>
      <c r="L5806" s="140" t="str">
        <f>IF(G5806=30,1,M5805)</f>
      </c>
      <c r="M5806" s="141" t="str">
        <f>L5806*(1-K5806)</f>
      </c>
    </row>
    <row r="5807">
      <c r="A5807" t="s">
        <v>148</v>
      </c>
      <c r="B5807" t="s">
        <v>159</v>
      </c>
      <c r="C5807" s="4" t="s">
        <v>160</v>
      </c>
      <c r="D5807" t="s">
        <v>161</v>
      </c>
      <c r="E5807" t="s">
        <v>451</v>
      </c>
      <c r="F5807" s="134" t="n">
        <v>2040</v>
      </c>
      <c r="G5807" s="135" t="n">
        <v>35</v>
      </c>
      <c r="H5807" s="136" t="n">
        <v>1597.23491028167</v>
      </c>
      <c r="I5807" s="137" t="n">
        <v>4523907.59045556</v>
      </c>
      <c r="J5807" s="138" t="str">
        <f>IF(I5807&gt;0,H5807/I5807,0)</f>
      </c>
      <c r="K5807" s="139" t="str">
        <f>1-EXP(-J5807)</f>
      </c>
      <c r="L5807" s="140" t="str">
        <f>IF(G5807=30,1,M5806)</f>
      </c>
      <c r="M5807" s="141" t="str">
        <f>L5807*(1-K5807)</f>
      </c>
    </row>
    <row r="5808">
      <c r="A5808" t="s">
        <v>148</v>
      </c>
      <c r="B5808" t="s">
        <v>159</v>
      </c>
      <c r="C5808" s="4" t="s">
        <v>160</v>
      </c>
      <c r="D5808" t="s">
        <v>161</v>
      </c>
      <c r="E5808" t="s">
        <v>451</v>
      </c>
      <c r="F5808" s="134" t="n">
        <v>2040</v>
      </c>
      <c r="G5808" s="135" t="n">
        <v>36</v>
      </c>
      <c r="H5808" s="136" t="n">
        <v>1731.81616231871</v>
      </c>
      <c r="I5808" s="137" t="n">
        <v>4394585.27475976</v>
      </c>
      <c r="J5808" s="138" t="str">
        <f>IF(I5808&gt;0,H5808/I5808,0)</f>
      </c>
      <c r="K5808" s="139" t="str">
        <f>1-EXP(-J5808)</f>
      </c>
      <c r="L5808" s="140" t="str">
        <f>IF(G5808=30,1,M5807)</f>
      </c>
      <c r="M5808" s="141" t="str">
        <f>L5808*(1-K5808)</f>
      </c>
    </row>
    <row r="5809">
      <c r="A5809" t="s">
        <v>148</v>
      </c>
      <c r="B5809" t="s">
        <v>159</v>
      </c>
      <c r="C5809" s="4" t="s">
        <v>160</v>
      </c>
      <c r="D5809" t="s">
        <v>161</v>
      </c>
      <c r="E5809" t="s">
        <v>451</v>
      </c>
      <c r="F5809" s="134" t="n">
        <v>2040</v>
      </c>
      <c r="G5809" s="135" t="n">
        <v>37</v>
      </c>
      <c r="H5809" s="136" t="n">
        <v>1840.98253822305</v>
      </c>
      <c r="I5809" s="137" t="n">
        <v>4328228.39984865</v>
      </c>
      <c r="J5809" s="138" t="str">
        <f>IF(I5809&gt;0,H5809/I5809,0)</f>
      </c>
      <c r="K5809" s="139" t="str">
        <f>1-EXP(-J5809)</f>
      </c>
      <c r="L5809" s="140" t="str">
        <f>IF(G5809=30,1,M5808)</f>
      </c>
      <c r="M5809" s="141" t="str">
        <f>L5809*(1-K5809)</f>
      </c>
    </row>
    <row r="5810">
      <c r="A5810" t="s">
        <v>148</v>
      </c>
      <c r="B5810" t="s">
        <v>159</v>
      </c>
      <c r="C5810" s="4" t="s">
        <v>160</v>
      </c>
      <c r="D5810" t="s">
        <v>161</v>
      </c>
      <c r="E5810" t="s">
        <v>451</v>
      </c>
      <c r="F5810" s="134" t="n">
        <v>2040</v>
      </c>
      <c r="G5810" s="135" t="n">
        <v>38</v>
      </c>
      <c r="H5810" s="136" t="n">
        <v>2133.71215842597</v>
      </c>
      <c r="I5810" s="137" t="n">
        <v>4304526.37537868</v>
      </c>
      <c r="J5810" s="138" t="str">
        <f>IF(I5810&gt;0,H5810/I5810,0)</f>
      </c>
      <c r="K5810" s="139" t="str">
        <f>1-EXP(-J5810)</f>
      </c>
      <c r="L5810" s="140" t="str">
        <f>IF(G5810=30,1,M5809)</f>
      </c>
      <c r="M5810" s="141" t="str">
        <f>L5810*(1-K5810)</f>
      </c>
    </row>
    <row r="5811">
      <c r="A5811" t="s">
        <v>148</v>
      </c>
      <c r="B5811" t="s">
        <v>159</v>
      </c>
      <c r="C5811" s="4" t="s">
        <v>160</v>
      </c>
      <c r="D5811" t="s">
        <v>161</v>
      </c>
      <c r="E5811" t="s">
        <v>451</v>
      </c>
      <c r="F5811" s="134" t="n">
        <v>2040</v>
      </c>
      <c r="G5811" s="135" t="n">
        <v>39</v>
      </c>
      <c r="H5811" s="136" t="n">
        <v>2298.17360402067</v>
      </c>
      <c r="I5811" s="137" t="n">
        <v>4282550.65752957</v>
      </c>
      <c r="J5811" s="138" t="str">
        <f>IF(I5811&gt;0,H5811/I5811,0)</f>
      </c>
      <c r="K5811" s="139" t="str">
        <f>1-EXP(-J5811)</f>
      </c>
      <c r="L5811" s="140" t="str">
        <f>IF(G5811=30,1,M5810)</f>
      </c>
      <c r="M5811" s="141" t="str">
        <f>L5811*(1-K5811)</f>
      </c>
    </row>
    <row r="5812">
      <c r="A5812" t="s">
        <v>148</v>
      </c>
      <c r="B5812" t="s">
        <v>159</v>
      </c>
      <c r="C5812" s="4" t="s">
        <v>160</v>
      </c>
      <c r="D5812" t="s">
        <v>161</v>
      </c>
      <c r="E5812" t="s">
        <v>451</v>
      </c>
      <c r="F5812" s="134" t="n">
        <v>2040</v>
      </c>
      <c r="G5812" s="135" t="n">
        <v>40</v>
      </c>
      <c r="H5812" s="136" t="n">
        <v>3075.88887808483</v>
      </c>
      <c r="I5812" s="137" t="n">
        <v>4259961.62737168</v>
      </c>
      <c r="J5812" s="138" t="str">
        <f>IF(I5812&gt;0,H5812/I5812,0)</f>
      </c>
      <c r="K5812" s="139" t="str">
        <f>1-EXP(-J5812)</f>
      </c>
      <c r="L5812" s="140" t="str">
        <f>IF(G5812=30,1,M5811)</f>
      </c>
      <c r="M5812" s="141" t="str">
        <f>L5812*(1-K5812)</f>
      </c>
    </row>
    <row r="5813">
      <c r="A5813" t="s">
        <v>148</v>
      </c>
      <c r="B5813" t="s">
        <v>159</v>
      </c>
      <c r="C5813" s="4" t="s">
        <v>160</v>
      </c>
      <c r="D5813" t="s">
        <v>161</v>
      </c>
      <c r="E5813" t="s">
        <v>451</v>
      </c>
      <c r="F5813" s="134" t="n">
        <v>2040</v>
      </c>
      <c r="G5813" s="135" t="n">
        <v>41</v>
      </c>
      <c r="H5813" s="136" t="n">
        <v>3338.72418036501</v>
      </c>
      <c r="I5813" s="137" t="n">
        <v>4275550.39338668</v>
      </c>
      <c r="J5813" s="138" t="str">
        <f>IF(I5813&gt;0,H5813/I5813,0)</f>
      </c>
      <c r="K5813" s="139" t="str">
        <f>1-EXP(-J5813)</f>
      </c>
      <c r="L5813" s="140" t="str">
        <f>IF(G5813=30,1,M5812)</f>
      </c>
      <c r="M5813" s="141" t="str">
        <f>L5813*(1-K5813)</f>
      </c>
    </row>
    <row r="5814">
      <c r="A5814" t="s">
        <v>148</v>
      </c>
      <c r="B5814" t="s">
        <v>159</v>
      </c>
      <c r="C5814" s="4" t="s">
        <v>160</v>
      </c>
      <c r="D5814" t="s">
        <v>161</v>
      </c>
      <c r="E5814" t="s">
        <v>451</v>
      </c>
      <c r="F5814" s="134" t="n">
        <v>2040</v>
      </c>
      <c r="G5814" s="135" t="n">
        <v>42</v>
      </c>
      <c r="H5814" s="136" t="n">
        <v>3691.34458347017</v>
      </c>
      <c r="I5814" s="137" t="n">
        <v>4329994.69569223</v>
      </c>
      <c r="J5814" s="138" t="str">
        <f>IF(I5814&gt;0,H5814/I5814,0)</f>
      </c>
      <c r="K5814" s="139" t="str">
        <f>1-EXP(-J5814)</f>
      </c>
      <c r="L5814" s="140" t="str">
        <f>IF(G5814=30,1,M5813)</f>
      </c>
      <c r="M5814" s="141" t="str">
        <f>L5814*(1-K5814)</f>
      </c>
    </row>
    <row r="5815">
      <c r="A5815" t="s">
        <v>148</v>
      </c>
      <c r="B5815" t="s">
        <v>159</v>
      </c>
      <c r="C5815" s="4" t="s">
        <v>160</v>
      </c>
      <c r="D5815" t="s">
        <v>161</v>
      </c>
      <c r="E5815" t="s">
        <v>451</v>
      </c>
      <c r="F5815" s="134" t="n">
        <v>2040</v>
      </c>
      <c r="G5815" s="135" t="n">
        <v>43</v>
      </c>
      <c r="H5815" s="136" t="n">
        <v>4372.33809063083</v>
      </c>
      <c r="I5815" s="137" t="n">
        <v>4460401.49814779</v>
      </c>
      <c r="J5815" s="138" t="str">
        <f>IF(I5815&gt;0,H5815/I5815,0)</f>
      </c>
      <c r="K5815" s="139" t="str">
        <f>1-EXP(-J5815)</f>
      </c>
      <c r="L5815" s="140" t="str">
        <f>IF(G5815=30,1,M5814)</f>
      </c>
      <c r="M5815" s="141" t="str">
        <f>L5815*(1-K5815)</f>
      </c>
    </row>
    <row r="5816">
      <c r="A5816" t="s">
        <v>148</v>
      </c>
      <c r="B5816" t="s">
        <v>159</v>
      </c>
      <c r="C5816" s="4" t="s">
        <v>160</v>
      </c>
      <c r="D5816" t="s">
        <v>161</v>
      </c>
      <c r="E5816" t="s">
        <v>451</v>
      </c>
      <c r="F5816" s="134" t="n">
        <v>2040</v>
      </c>
      <c r="G5816" s="135" t="n">
        <v>44</v>
      </c>
      <c r="H5816" s="136" t="n">
        <v>4728.04702779454</v>
      </c>
      <c r="I5816" s="137" t="n">
        <v>4412062.39007743</v>
      </c>
      <c r="J5816" s="138" t="str">
        <f>IF(I5816&gt;0,H5816/I5816,0)</f>
      </c>
      <c r="K5816" s="139" t="str">
        <f>1-EXP(-J5816)</f>
      </c>
      <c r="L5816" s="140" t="str">
        <f>IF(G5816=30,1,M5815)</f>
      </c>
      <c r="M5816" s="141" t="str">
        <f>L5816*(1-K5816)</f>
      </c>
    </row>
    <row r="5817">
      <c r="A5817" t="s">
        <v>148</v>
      </c>
      <c r="B5817" t="s">
        <v>159</v>
      </c>
      <c r="C5817" s="4" t="s">
        <v>160</v>
      </c>
      <c r="D5817" t="s">
        <v>161</v>
      </c>
      <c r="E5817" t="s">
        <v>451</v>
      </c>
      <c r="F5817" s="134" t="n">
        <v>2040</v>
      </c>
      <c r="G5817" s="135" t="n">
        <v>45</v>
      </c>
      <c r="H5817" s="136" t="n">
        <v>5977.30292641521</v>
      </c>
      <c r="I5817" s="137" t="n">
        <v>4333526.31659183</v>
      </c>
      <c r="J5817" s="138" t="str">
        <f>IF(I5817&gt;0,H5817/I5817,0)</f>
      </c>
      <c r="K5817" s="139" t="str">
        <f>1-EXP(-J5817)</f>
      </c>
      <c r="L5817" s="140" t="str">
        <f>IF(G5817=30,1,M5816)</f>
      </c>
      <c r="M5817" s="141" t="str">
        <f>L5817*(1-K5817)</f>
      </c>
    </row>
    <row r="5818">
      <c r="A5818" t="s">
        <v>148</v>
      </c>
      <c r="B5818" t="s">
        <v>159</v>
      </c>
      <c r="C5818" s="4" t="s">
        <v>160</v>
      </c>
      <c r="D5818" t="s">
        <v>161</v>
      </c>
      <c r="E5818" t="s">
        <v>451</v>
      </c>
      <c r="F5818" s="134" t="n">
        <v>2040</v>
      </c>
      <c r="G5818" s="135" t="n">
        <v>46</v>
      </c>
      <c r="H5818" s="136" t="n">
        <v>6287.16852397586</v>
      </c>
      <c r="I5818" s="137" t="n">
        <v>4268908.29633503</v>
      </c>
      <c r="J5818" s="138" t="str">
        <f>IF(I5818&gt;0,H5818/I5818,0)</f>
      </c>
      <c r="K5818" s="139" t="str">
        <f>1-EXP(-J5818)</f>
      </c>
      <c r="L5818" s="140" t="str">
        <f>IF(G5818=30,1,M5817)</f>
      </c>
      <c r="M5818" s="141" t="str">
        <f>L5818*(1-K5818)</f>
      </c>
    </row>
    <row r="5819">
      <c r="A5819" t="s">
        <v>148</v>
      </c>
      <c r="B5819" t="s">
        <v>159</v>
      </c>
      <c r="C5819" s="4" t="s">
        <v>160</v>
      </c>
      <c r="D5819" t="s">
        <v>161</v>
      </c>
      <c r="E5819" t="s">
        <v>451</v>
      </c>
      <c r="F5819" s="134" t="n">
        <v>2040</v>
      </c>
      <c r="G5819" s="135" t="n">
        <v>47</v>
      </c>
      <c r="H5819" s="136" t="n">
        <v>6819.39431517489</v>
      </c>
      <c r="I5819" s="137" t="n">
        <v>4208119.50507848</v>
      </c>
      <c r="J5819" s="138" t="str">
        <f>IF(I5819&gt;0,H5819/I5819,0)</f>
      </c>
      <c r="K5819" s="139" t="str">
        <f>1-EXP(-J5819)</f>
      </c>
      <c r="L5819" s="140" t="str">
        <f>IF(G5819=30,1,M5818)</f>
      </c>
      <c r="M5819" s="141" t="str">
        <f>L5819*(1-K5819)</f>
      </c>
    </row>
    <row r="5820">
      <c r="A5820" t="s">
        <v>148</v>
      </c>
      <c r="B5820" t="s">
        <v>159</v>
      </c>
      <c r="C5820" s="4" t="s">
        <v>160</v>
      </c>
      <c r="D5820" t="s">
        <v>161</v>
      </c>
      <c r="E5820" t="s">
        <v>451</v>
      </c>
      <c r="F5820" s="134" t="n">
        <v>2040</v>
      </c>
      <c r="G5820" s="135" t="n">
        <v>48</v>
      </c>
      <c r="H5820" s="136" t="n">
        <v>7544.37073673917</v>
      </c>
      <c r="I5820" s="137" t="n">
        <v>4235399.08322695</v>
      </c>
      <c r="J5820" s="138" t="str">
        <f>IF(I5820&gt;0,H5820/I5820,0)</f>
      </c>
      <c r="K5820" s="139" t="str">
        <f>1-EXP(-J5820)</f>
      </c>
      <c r="L5820" s="140" t="str">
        <f>IF(G5820=30,1,M5819)</f>
      </c>
      <c r="M5820" s="141" t="str">
        <f>L5820*(1-K5820)</f>
      </c>
    </row>
    <row r="5821">
      <c r="A5821" t="s">
        <v>148</v>
      </c>
      <c r="B5821" t="s">
        <v>159</v>
      </c>
      <c r="C5821" s="4" t="s">
        <v>160</v>
      </c>
      <c r="D5821" t="s">
        <v>161</v>
      </c>
      <c r="E5821" t="s">
        <v>451</v>
      </c>
      <c r="F5821" s="134" t="n">
        <v>2040</v>
      </c>
      <c r="G5821" s="135" t="n">
        <v>49</v>
      </c>
      <c r="H5821" s="136" t="n">
        <v>8313.61125671052</v>
      </c>
      <c r="I5821" s="137" t="n">
        <v>4242171.72478955</v>
      </c>
      <c r="J5821" s="138" t="str">
        <f>IF(I5821&gt;0,H5821/I5821,0)</f>
      </c>
      <c r="K5821" s="139" t="str">
        <f>1-EXP(-J5821)</f>
      </c>
      <c r="L5821" s="140" t="str">
        <f>IF(G5821=30,1,M5820)</f>
      </c>
      <c r="M5821" s="141" t="str">
        <f>L5821*(1-K5821)</f>
      </c>
    </row>
    <row r="5822">
      <c r="A5822" t="s">
        <v>148</v>
      </c>
      <c r="B5822" t="s">
        <v>159</v>
      </c>
      <c r="C5822" s="4" t="s">
        <v>160</v>
      </c>
      <c r="D5822" t="s">
        <v>161</v>
      </c>
      <c r="E5822" t="s">
        <v>451</v>
      </c>
      <c r="F5822" s="134" t="n">
        <v>2040</v>
      </c>
      <c r="G5822" s="135" t="n">
        <v>50</v>
      </c>
      <c r="H5822" s="136" t="n">
        <v>12953.1853384199</v>
      </c>
      <c r="I5822" s="137" t="n">
        <v>6239816.99669273</v>
      </c>
      <c r="J5822" s="138" t="str">
        <f>IF(I5822&gt;0,H5822/I5822,0)</f>
      </c>
      <c r="K5822" s="139" t="str">
        <f>1-EXP(-J5822)</f>
      </c>
      <c r="L5822" s="140" t="str">
        <f>IF(G5822=30,1,M5821)</f>
      </c>
      <c r="M5822" s="141" t="str">
        <f>L5822*(1-K5822)</f>
      </c>
    </row>
    <row r="5823">
      <c r="A5823" t="s">
        <v>148</v>
      </c>
      <c r="B5823" t="s">
        <v>159</v>
      </c>
      <c r="C5823" s="4" t="s">
        <v>160</v>
      </c>
      <c r="D5823" t="s">
        <v>161</v>
      </c>
      <c r="E5823" t="s">
        <v>451</v>
      </c>
      <c r="F5823" s="134" t="n">
        <v>2040</v>
      </c>
      <c r="G5823" s="135" t="n">
        <v>51</v>
      </c>
      <c r="H5823" s="136" t="n">
        <v>10122.4278470463</v>
      </c>
      <c r="I5823" s="137" t="n">
        <v>4176385.11001268</v>
      </c>
      <c r="J5823" s="138" t="str">
        <f>IF(I5823&gt;0,H5823/I5823,0)</f>
      </c>
      <c r="K5823" s="139" t="str">
        <f>1-EXP(-J5823)</f>
      </c>
      <c r="L5823" s="140" t="str">
        <f>IF(G5823=30,1,M5822)</f>
      </c>
      <c r="M5823" s="141" t="str">
        <f>L5823*(1-K5823)</f>
      </c>
    </row>
    <row r="5824">
      <c r="A5824" t="s">
        <v>148</v>
      </c>
      <c r="B5824" t="s">
        <v>159</v>
      </c>
      <c r="C5824" s="4" t="s">
        <v>160</v>
      </c>
      <c r="D5824" t="s">
        <v>161</v>
      </c>
      <c r="E5824" t="s">
        <v>451</v>
      </c>
      <c r="F5824" s="134" t="n">
        <v>2040</v>
      </c>
      <c r="G5824" s="135" t="n">
        <v>52</v>
      </c>
      <c r="H5824" s="136" t="n">
        <v>11031.8891515255</v>
      </c>
      <c r="I5824" s="137" t="n">
        <v>4146015.97310796</v>
      </c>
      <c r="J5824" s="138" t="str">
        <f>IF(I5824&gt;0,H5824/I5824,0)</f>
      </c>
      <c r="K5824" s="139" t="str">
        <f>1-EXP(-J5824)</f>
      </c>
      <c r="L5824" s="140" t="str">
        <f>IF(G5824=30,1,M5823)</f>
      </c>
      <c r="M5824" s="141" t="str">
        <f>L5824*(1-K5824)</f>
      </c>
    </row>
    <row r="5825">
      <c r="A5825" t="s">
        <v>148</v>
      </c>
      <c r="B5825" t="s">
        <v>159</v>
      </c>
      <c r="C5825" s="4" t="s">
        <v>160</v>
      </c>
      <c r="D5825" t="s">
        <v>161</v>
      </c>
      <c r="E5825" t="s">
        <v>451</v>
      </c>
      <c r="F5825" s="134" t="n">
        <v>2040</v>
      </c>
      <c r="G5825" s="135" t="n">
        <v>53</v>
      </c>
      <c r="H5825" s="136" t="n">
        <v>11677.3691158172</v>
      </c>
      <c r="I5825" s="137" t="n">
        <v>4003686.45720849</v>
      </c>
      <c r="J5825" s="138" t="str">
        <f>IF(I5825&gt;0,H5825/I5825,0)</f>
      </c>
      <c r="K5825" s="139" t="str">
        <f>1-EXP(-J5825)</f>
      </c>
      <c r="L5825" s="140" t="str">
        <f>IF(G5825=30,1,M5824)</f>
      </c>
      <c r="M5825" s="141" t="str">
        <f>L5825*(1-K5825)</f>
      </c>
    </row>
    <row r="5826">
      <c r="A5826" t="s">
        <v>148</v>
      </c>
      <c r="B5826" t="s">
        <v>159</v>
      </c>
      <c r="C5826" s="4" t="s">
        <v>160</v>
      </c>
      <c r="D5826" t="s">
        <v>161</v>
      </c>
      <c r="E5826" t="s">
        <v>451</v>
      </c>
      <c r="F5826" s="134" t="n">
        <v>2040</v>
      </c>
      <c r="G5826" s="135" t="n">
        <v>54</v>
      </c>
      <c r="H5826" s="136" t="n">
        <v>12614.0973951835</v>
      </c>
      <c r="I5826" s="137" t="n">
        <v>3953899.60237145</v>
      </c>
      <c r="J5826" s="138" t="str">
        <f>IF(I5826&gt;0,H5826/I5826,0)</f>
      </c>
      <c r="K5826" s="139" t="str">
        <f>1-EXP(-J5826)</f>
      </c>
      <c r="L5826" s="140" t="str">
        <f>IF(G5826=30,1,M5825)</f>
      </c>
      <c r="M5826" s="141" t="str">
        <f>L5826*(1-K5826)</f>
      </c>
    </row>
    <row r="5827">
      <c r="A5827" t="s">
        <v>148</v>
      </c>
      <c r="B5827" t="s">
        <v>159</v>
      </c>
      <c r="C5827" s="4" t="s">
        <v>160</v>
      </c>
      <c r="D5827" t="s">
        <v>161</v>
      </c>
      <c r="E5827" t="s">
        <v>451</v>
      </c>
      <c r="F5827" s="134" t="n">
        <v>2040</v>
      </c>
      <c r="G5827" s="135" t="n">
        <v>55</v>
      </c>
      <c r="H5827" s="136" t="n">
        <v>13815.1368205381</v>
      </c>
      <c r="I5827" s="137" t="n">
        <v>3991477.08158062</v>
      </c>
      <c r="J5827" s="138" t="str">
        <f>IF(I5827&gt;0,H5827/I5827,0)</f>
      </c>
      <c r="K5827" s="139" t="str">
        <f>1-EXP(-J5827)</f>
      </c>
      <c r="L5827" s="140" t="str">
        <f>IF(G5827=30,1,M5826)</f>
      </c>
      <c r="M5827" s="141" t="str">
        <f>L5827*(1-K5827)</f>
      </c>
    </row>
    <row r="5828">
      <c r="A5828" t="s">
        <v>148</v>
      </c>
      <c r="B5828" t="s">
        <v>159</v>
      </c>
      <c r="C5828" s="4" t="s">
        <v>160</v>
      </c>
      <c r="D5828" t="s">
        <v>161</v>
      </c>
      <c r="E5828" t="s">
        <v>451</v>
      </c>
      <c r="F5828" s="134" t="n">
        <v>2040</v>
      </c>
      <c r="G5828" s="135" t="n">
        <v>56</v>
      </c>
      <c r="H5828" s="136" t="n">
        <v>15037.5423367749</v>
      </c>
      <c r="I5828" s="137" t="n">
        <v>4050514.70542586</v>
      </c>
      <c r="J5828" s="138" t="str">
        <f>IF(I5828&gt;0,H5828/I5828,0)</f>
      </c>
      <c r="K5828" s="139" t="str">
        <f>1-EXP(-J5828)</f>
      </c>
      <c r="L5828" s="140" t="str">
        <f>IF(G5828=30,1,M5827)</f>
      </c>
      <c r="M5828" s="141" t="str">
        <f>L5828*(1-K5828)</f>
      </c>
    </row>
    <row r="5829">
      <c r="A5829" t="s">
        <v>148</v>
      </c>
      <c r="B5829" t="s">
        <v>159</v>
      </c>
      <c r="C5829" s="4" t="s">
        <v>160</v>
      </c>
      <c r="D5829" t="s">
        <v>161</v>
      </c>
      <c r="E5829" t="s">
        <v>451</v>
      </c>
      <c r="F5829" s="134" t="n">
        <v>2040</v>
      </c>
      <c r="G5829" s="135" t="n">
        <v>57</v>
      </c>
      <c r="H5829" s="136" t="n">
        <v>16282.4867319598</v>
      </c>
      <c r="I5829" s="137" t="n">
        <v>4005240.39516685</v>
      </c>
      <c r="J5829" s="138" t="str">
        <f>IF(I5829&gt;0,H5829/I5829,0)</f>
      </c>
      <c r="K5829" s="139" t="str">
        <f>1-EXP(-J5829)</f>
      </c>
      <c r="L5829" s="140" t="str">
        <f>IF(G5829=30,1,M5828)</f>
      </c>
      <c r="M5829" s="141" t="str">
        <f>L5829*(1-K5829)</f>
      </c>
    </row>
    <row r="5830">
      <c r="A5830" t="s">
        <v>148</v>
      </c>
      <c r="B5830" t="s">
        <v>159</v>
      </c>
      <c r="C5830" s="4" t="s">
        <v>160</v>
      </c>
      <c r="D5830" t="s">
        <v>161</v>
      </c>
      <c r="E5830" t="s">
        <v>451</v>
      </c>
      <c r="F5830" s="134" t="n">
        <v>2040</v>
      </c>
      <c r="G5830" s="135" t="n">
        <v>58</v>
      </c>
      <c r="H5830" s="136" t="n">
        <v>17180.7077963109</v>
      </c>
      <c r="I5830" s="137" t="n">
        <v>3853340.24334485</v>
      </c>
      <c r="J5830" s="138" t="str">
        <f>IF(I5830&gt;0,H5830/I5830,0)</f>
      </c>
      <c r="K5830" s="139" t="str">
        <f>1-EXP(-J5830)</f>
      </c>
      <c r="L5830" s="140" t="str">
        <f>IF(G5830=30,1,M5829)</f>
      </c>
      <c r="M5830" s="141" t="str">
        <f>L5830*(1-K5830)</f>
      </c>
    </row>
    <row r="5831">
      <c r="A5831" t="s">
        <v>148</v>
      </c>
      <c r="B5831" t="s">
        <v>159</v>
      </c>
      <c r="C5831" s="4" t="s">
        <v>160</v>
      </c>
      <c r="D5831" t="s">
        <v>161</v>
      </c>
      <c r="E5831" t="s">
        <v>451</v>
      </c>
      <c r="F5831" s="134" t="n">
        <v>2040</v>
      </c>
      <c r="G5831" s="135" t="n">
        <v>59</v>
      </c>
      <c r="H5831" s="136" t="n">
        <v>18374.6237698088</v>
      </c>
      <c r="I5831" s="137" t="n">
        <v>3758781.53506869</v>
      </c>
      <c r="J5831" s="138" t="str">
        <f>IF(I5831&gt;0,H5831/I5831,0)</f>
      </c>
      <c r="K5831" s="139" t="str">
        <f>1-EXP(-J5831)</f>
      </c>
      <c r="L5831" s="140" t="str">
        <f>IF(G5831=30,1,M5830)</f>
      </c>
      <c r="M5831" s="141" t="str">
        <f>L5831*(1-K5831)</f>
      </c>
    </row>
    <row r="5832">
      <c r="A5832" t="s">
        <v>148</v>
      </c>
      <c r="B5832" t="s">
        <v>159</v>
      </c>
      <c r="C5832" s="4" t="s">
        <v>160</v>
      </c>
      <c r="D5832" t="s">
        <v>161</v>
      </c>
      <c r="E5832" t="s">
        <v>451</v>
      </c>
      <c r="F5832" s="134" t="n">
        <v>2040</v>
      </c>
      <c r="G5832" s="135" t="n">
        <v>60</v>
      </c>
      <c r="H5832" s="136" t="n">
        <v>19687.1555223084</v>
      </c>
      <c r="I5832" s="137" t="n">
        <v>3677400.70888985</v>
      </c>
      <c r="J5832" s="138" t="str">
        <f>IF(I5832&gt;0,H5832/I5832,0)</f>
      </c>
      <c r="K5832" s="139" t="str">
        <f>1-EXP(-J5832)</f>
      </c>
      <c r="L5832" s="140" t="str">
        <f>IF(G5832=30,1,M5831)</f>
      </c>
      <c r="M5832" s="141" t="str">
        <f>L5832*(1-K5832)</f>
      </c>
    </row>
    <row r="5833">
      <c r="A5833" t="s">
        <v>148</v>
      </c>
      <c r="B5833" t="s">
        <v>159</v>
      </c>
      <c r="C5833" s="4" t="s">
        <v>160</v>
      </c>
      <c r="D5833" t="s">
        <v>161</v>
      </c>
      <c r="E5833" t="s">
        <v>451</v>
      </c>
      <c r="F5833" s="134" t="n">
        <v>2040</v>
      </c>
      <c r="G5833" s="135" t="n">
        <v>61</v>
      </c>
      <c r="H5833" s="136" t="n">
        <v>20735.5949707939</v>
      </c>
      <c r="I5833" s="137" t="n">
        <v>3589392.56970244</v>
      </c>
      <c r="J5833" s="138" t="str">
        <f>IF(I5833&gt;0,H5833/I5833,0)</f>
      </c>
      <c r="K5833" s="139" t="str">
        <f>1-EXP(-J5833)</f>
      </c>
      <c r="L5833" s="140" t="str">
        <f>IF(G5833=30,1,M5832)</f>
      </c>
      <c r="M5833" s="141" t="str">
        <f>L5833*(1-K5833)</f>
      </c>
    </row>
    <row r="5834">
      <c r="A5834" t="s">
        <v>148</v>
      </c>
      <c r="B5834" t="s">
        <v>159</v>
      </c>
      <c r="C5834" s="4" t="s">
        <v>160</v>
      </c>
      <c r="D5834" t="s">
        <v>161</v>
      </c>
      <c r="E5834" t="s">
        <v>451</v>
      </c>
      <c r="F5834" s="134" t="n">
        <v>2040</v>
      </c>
      <c r="G5834" s="135" t="n">
        <v>62</v>
      </c>
      <c r="H5834" s="136" t="n">
        <v>22128.2541235136</v>
      </c>
      <c r="I5834" s="137" t="n">
        <v>3482690.54245245</v>
      </c>
      <c r="J5834" s="138" t="str">
        <f>IF(I5834&gt;0,H5834/I5834,0)</f>
      </c>
      <c r="K5834" s="139" t="str">
        <f>1-EXP(-J5834)</f>
      </c>
      <c r="L5834" s="140" t="str">
        <f>IF(G5834=30,1,M5833)</f>
      </c>
      <c r="M5834" s="141" t="str">
        <f>L5834*(1-K5834)</f>
      </c>
    </row>
    <row r="5835">
      <c r="A5835" t="s">
        <v>148</v>
      </c>
      <c r="B5835" t="s">
        <v>159</v>
      </c>
      <c r="C5835" s="4" t="s">
        <v>160</v>
      </c>
      <c r="D5835" t="s">
        <v>161</v>
      </c>
      <c r="E5835" t="s">
        <v>451</v>
      </c>
      <c r="F5835" s="134" t="n">
        <v>2040</v>
      </c>
      <c r="G5835" s="135" t="n">
        <v>63</v>
      </c>
      <c r="H5835" s="136" t="n">
        <v>23701.5528230046</v>
      </c>
      <c r="I5835" s="137" t="n">
        <v>3389316.19675279</v>
      </c>
      <c r="J5835" s="138" t="str">
        <f>IF(I5835&gt;0,H5835/I5835,0)</f>
      </c>
      <c r="K5835" s="139" t="str">
        <f>1-EXP(-J5835)</f>
      </c>
      <c r="L5835" s="140" t="str">
        <f>IF(G5835=30,1,M5834)</f>
      </c>
      <c r="M5835" s="141" t="str">
        <f>L5835*(1-K5835)</f>
      </c>
    </row>
    <row r="5836">
      <c r="A5836" t="s">
        <v>148</v>
      </c>
      <c r="B5836" t="s">
        <v>159</v>
      </c>
      <c r="C5836" s="4" t="s">
        <v>160</v>
      </c>
      <c r="D5836" t="s">
        <v>161</v>
      </c>
      <c r="E5836" t="s">
        <v>451</v>
      </c>
      <c r="F5836" s="134" t="n">
        <v>2040</v>
      </c>
      <c r="G5836" s="135" t="n">
        <v>64</v>
      </c>
      <c r="H5836" s="136" t="n">
        <v>25226.3528095106</v>
      </c>
      <c r="I5836" s="137" t="n">
        <v>3284010.81467963</v>
      </c>
      <c r="J5836" s="138" t="str">
        <f>IF(I5836&gt;0,H5836/I5836,0)</f>
      </c>
      <c r="K5836" s="139" t="str">
        <f>1-EXP(-J5836)</f>
      </c>
      <c r="L5836" s="140" t="str">
        <f>IF(G5836=30,1,M5835)</f>
      </c>
      <c r="M5836" s="141" t="str">
        <f>L5836*(1-K5836)</f>
      </c>
    </row>
    <row r="5837">
      <c r="A5837" t="s">
        <v>148</v>
      </c>
      <c r="B5837" t="s">
        <v>159</v>
      </c>
      <c r="C5837" s="4" t="s">
        <v>160</v>
      </c>
      <c r="D5837" t="s">
        <v>161</v>
      </c>
      <c r="E5837" t="s">
        <v>451</v>
      </c>
      <c r="F5837" s="134" t="n">
        <v>2040</v>
      </c>
      <c r="G5837" s="135" t="n">
        <v>65</v>
      </c>
      <c r="H5837" s="136" t="n">
        <v>25686.0547394086</v>
      </c>
      <c r="I5837" s="137" t="n">
        <v>3176382.1891741</v>
      </c>
      <c r="J5837" s="138" t="str">
        <f>IF(I5837&gt;0,H5837/I5837,0)</f>
      </c>
      <c r="K5837" s="139" t="str">
        <f>1-EXP(-J5837)</f>
      </c>
      <c r="L5837" s="140" t="str">
        <f>IF(G5837=30,1,M5836)</f>
      </c>
      <c r="M5837" s="141" t="str">
        <f>L5837*(1-K5837)</f>
      </c>
    </row>
    <row r="5838">
      <c r="A5838" t="s">
        <v>148</v>
      </c>
      <c r="B5838" t="s">
        <v>159</v>
      </c>
      <c r="C5838" s="4" t="s">
        <v>160</v>
      </c>
      <c r="D5838" t="s">
        <v>161</v>
      </c>
      <c r="E5838" t="s">
        <v>451</v>
      </c>
      <c r="F5838" s="134" t="n">
        <v>2040</v>
      </c>
      <c r="G5838" s="135" t="n">
        <v>66</v>
      </c>
      <c r="H5838" s="136" t="n">
        <v>26641.3294584181</v>
      </c>
      <c r="I5838" s="137" t="n">
        <v>3044277.09175885</v>
      </c>
      <c r="J5838" s="138" t="str">
        <f>IF(I5838&gt;0,H5838/I5838,0)</f>
      </c>
      <c r="K5838" s="139" t="str">
        <f>1-EXP(-J5838)</f>
      </c>
      <c r="L5838" s="140" t="str">
        <f>IF(G5838=30,1,M5837)</f>
      </c>
      <c r="M5838" s="141" t="str">
        <f>L5838*(1-K5838)</f>
      </c>
    </row>
    <row r="5839">
      <c r="A5839" t="s">
        <v>148</v>
      </c>
      <c r="B5839" t="s">
        <v>159</v>
      </c>
      <c r="C5839" s="4" t="s">
        <v>160</v>
      </c>
      <c r="D5839" t="s">
        <v>161</v>
      </c>
      <c r="E5839" t="s">
        <v>451</v>
      </c>
      <c r="F5839" s="134" t="n">
        <v>2040</v>
      </c>
      <c r="G5839" s="135" t="n">
        <v>67</v>
      </c>
      <c r="H5839" s="136" t="n">
        <v>28514.4804838773</v>
      </c>
      <c r="I5839" s="137" t="n">
        <v>2961893.39911595</v>
      </c>
      <c r="J5839" s="138" t="str">
        <f>IF(I5839&gt;0,H5839/I5839,0)</f>
      </c>
      <c r="K5839" s="139" t="str">
        <f>1-EXP(-J5839)</f>
      </c>
      <c r="L5839" s="140" t="str">
        <f>IF(G5839=30,1,M5838)</f>
      </c>
      <c r="M5839" s="141" t="str">
        <f>L5839*(1-K5839)</f>
      </c>
    </row>
    <row r="5840">
      <c r="A5840" t="s">
        <v>148</v>
      </c>
      <c r="B5840" t="s">
        <v>159</v>
      </c>
      <c r="C5840" s="4" t="s">
        <v>160</v>
      </c>
      <c r="D5840" t="s">
        <v>161</v>
      </c>
      <c r="E5840" t="s">
        <v>451</v>
      </c>
      <c r="F5840" s="134" t="n">
        <v>2040</v>
      </c>
      <c r="G5840" s="135" t="n">
        <v>68</v>
      </c>
      <c r="H5840" s="136" t="n">
        <v>29058.6203352701</v>
      </c>
      <c r="I5840" s="137" t="n">
        <v>2739969.38735971</v>
      </c>
      <c r="J5840" s="138" t="str">
        <f>IF(I5840&gt;0,H5840/I5840,0)</f>
      </c>
      <c r="K5840" s="139" t="str">
        <f>1-EXP(-J5840)</f>
      </c>
      <c r="L5840" s="140" t="str">
        <f>IF(G5840=30,1,M5839)</f>
      </c>
      <c r="M5840" s="141" t="str">
        <f>L5840*(1-K5840)</f>
      </c>
    </row>
    <row r="5841">
      <c r="A5841" t="s">
        <v>148</v>
      </c>
      <c r="B5841" t="s">
        <v>159</v>
      </c>
      <c r="C5841" s="4" t="s">
        <v>160</v>
      </c>
      <c r="D5841" t="s">
        <v>161</v>
      </c>
      <c r="E5841" t="s">
        <v>451</v>
      </c>
      <c r="F5841" s="134" t="n">
        <v>2040</v>
      </c>
      <c r="G5841" s="135" t="n">
        <v>69</v>
      </c>
      <c r="H5841" s="136" t="n">
        <v>30595.596778692</v>
      </c>
      <c r="I5841" s="137" t="n">
        <v>2619987.14196886</v>
      </c>
      <c r="J5841" s="138" t="str">
        <f>IF(I5841&gt;0,H5841/I5841,0)</f>
      </c>
      <c r="K5841" s="139" t="str">
        <f>1-EXP(-J5841)</f>
      </c>
      <c r="L5841" s="140" t="str">
        <f>IF(G5841=30,1,M5840)</f>
      </c>
      <c r="M5841" s="141" t="str">
        <f>L5841*(1-K5841)</f>
      </c>
    </row>
    <row r="5842">
      <c r="A5842" t="s">
        <v>148</v>
      </c>
      <c r="B5842" t="s">
        <v>159</v>
      </c>
      <c r="C5842" s="4" t="s">
        <v>160</v>
      </c>
      <c r="D5842" t="s">
        <v>161</v>
      </c>
      <c r="E5842" t="s">
        <v>451</v>
      </c>
      <c r="F5842" s="134" t="n">
        <v>2041</v>
      </c>
      <c r="G5842" s="135" t="n">
        <v>30</v>
      </c>
      <c r="H5842" s="136" t="n">
        <v>822.350132304726</v>
      </c>
      <c r="I5842" s="137" t="n">
        <v>4884151.37769379</v>
      </c>
      <c r="J5842" s="138" t="str">
        <f>IF(I5842&gt;0,H5842/I5842,0)</f>
      </c>
      <c r="K5842" s="139" t="str">
        <f>1-EXP(-J5842)</f>
      </c>
      <c r="L5842" s="140" t="str">
        <f>IF(G5842=30,1,M5841)</f>
      </c>
      <c r="M5842" s="141" t="str">
        <f>L5842*(1-K5842)</f>
      </c>
    </row>
    <row r="5843">
      <c r="A5843" t="s">
        <v>148</v>
      </c>
      <c r="B5843" t="s">
        <v>159</v>
      </c>
      <c r="C5843" s="4" t="s">
        <v>160</v>
      </c>
      <c r="D5843" t="s">
        <v>161</v>
      </c>
      <c r="E5843" t="s">
        <v>451</v>
      </c>
      <c r="F5843" s="134" t="n">
        <v>2041</v>
      </c>
      <c r="G5843" s="135" t="n">
        <v>31</v>
      </c>
      <c r="H5843" s="136" t="n">
        <v>1029.57749862635</v>
      </c>
      <c r="I5843" s="137" t="n">
        <v>4750169.46654939</v>
      </c>
      <c r="J5843" s="138" t="str">
        <f>IF(I5843&gt;0,H5843/I5843,0)</f>
      </c>
      <c r="K5843" s="139" t="str">
        <f>1-EXP(-J5843)</f>
      </c>
      <c r="L5843" s="140" t="str">
        <f>IF(G5843=30,1,M5842)</f>
      </c>
      <c r="M5843" s="141" t="str">
        <f>L5843*(1-K5843)</f>
      </c>
    </row>
    <row r="5844">
      <c r="A5844" t="s">
        <v>148</v>
      </c>
      <c r="B5844" t="s">
        <v>159</v>
      </c>
      <c r="C5844" s="4" t="s">
        <v>160</v>
      </c>
      <c r="D5844" t="s">
        <v>161</v>
      </c>
      <c r="E5844" t="s">
        <v>451</v>
      </c>
      <c r="F5844" s="134" t="n">
        <v>2041</v>
      </c>
      <c r="G5844" s="135" t="n">
        <v>32</v>
      </c>
      <c r="H5844" s="136" t="n">
        <v>1063.38179579255</v>
      </c>
      <c r="I5844" s="137" t="n">
        <v>4679462.48253995</v>
      </c>
      <c r="J5844" s="138" t="str">
        <f>IF(I5844&gt;0,H5844/I5844,0)</f>
      </c>
      <c r="K5844" s="139" t="str">
        <f>1-EXP(-J5844)</f>
      </c>
      <c r="L5844" s="140" t="str">
        <f>IF(G5844=30,1,M5843)</f>
      </c>
      <c r="M5844" s="141" t="str">
        <f>L5844*(1-K5844)</f>
      </c>
    </row>
    <row r="5845">
      <c r="A5845" t="s">
        <v>148</v>
      </c>
      <c r="B5845" t="s">
        <v>159</v>
      </c>
      <c r="C5845" s="4" t="s">
        <v>160</v>
      </c>
      <c r="D5845" t="s">
        <v>161</v>
      </c>
      <c r="E5845" t="s">
        <v>451</v>
      </c>
      <c r="F5845" s="134" t="n">
        <v>2041</v>
      </c>
      <c r="G5845" s="135" t="n">
        <v>33</v>
      </c>
      <c r="H5845" s="136" t="n">
        <v>1111.83144902475</v>
      </c>
      <c r="I5845" s="137" t="n">
        <v>4636771.3753304</v>
      </c>
      <c r="J5845" s="138" t="str">
        <f>IF(I5845&gt;0,H5845/I5845,0)</f>
      </c>
      <c r="K5845" s="139" t="str">
        <f>1-EXP(-J5845)</f>
      </c>
      <c r="L5845" s="140" t="str">
        <f>IF(G5845=30,1,M5844)</f>
      </c>
      <c r="M5845" s="141" t="str">
        <f>L5845*(1-K5845)</f>
      </c>
    </row>
    <row r="5846">
      <c r="A5846" t="s">
        <v>148</v>
      </c>
      <c r="B5846" t="s">
        <v>159</v>
      </c>
      <c r="C5846" s="4" t="s">
        <v>160</v>
      </c>
      <c r="D5846" t="s">
        <v>161</v>
      </c>
      <c r="E5846" t="s">
        <v>451</v>
      </c>
      <c r="F5846" s="134" t="n">
        <v>2041</v>
      </c>
      <c r="G5846" s="135" t="n">
        <v>34</v>
      </c>
      <c r="H5846" s="136" t="n">
        <v>1240.50080921786</v>
      </c>
      <c r="I5846" s="137" t="n">
        <v>4662467.91960004</v>
      </c>
      <c r="J5846" s="138" t="str">
        <f>IF(I5846&gt;0,H5846/I5846,0)</f>
      </c>
      <c r="K5846" s="139" t="str">
        <f>1-EXP(-J5846)</f>
      </c>
      <c r="L5846" s="140" t="str">
        <f>IF(G5846=30,1,M5845)</f>
      </c>
      <c r="M5846" s="141" t="str">
        <f>L5846*(1-K5846)</f>
      </c>
    </row>
    <row r="5847">
      <c r="A5847" t="s">
        <v>148</v>
      </c>
      <c r="B5847" t="s">
        <v>159</v>
      </c>
      <c r="C5847" s="4" t="s">
        <v>160</v>
      </c>
      <c r="D5847" t="s">
        <v>161</v>
      </c>
      <c r="E5847" t="s">
        <v>451</v>
      </c>
      <c r="F5847" s="134" t="n">
        <v>2041</v>
      </c>
      <c r="G5847" s="135" t="n">
        <v>35</v>
      </c>
      <c r="H5847" s="136" t="n">
        <v>1612.76431901038</v>
      </c>
      <c r="I5847" s="137" t="n">
        <v>4579117.78458826</v>
      </c>
      <c r="J5847" s="138" t="str">
        <f>IF(I5847&gt;0,H5847/I5847,0)</f>
      </c>
      <c r="K5847" s="139" t="str">
        <f>1-EXP(-J5847)</f>
      </c>
      <c r="L5847" s="140" t="str">
        <f>IF(G5847=30,1,M5846)</f>
      </c>
      <c r="M5847" s="141" t="str">
        <f>L5847*(1-K5847)</f>
      </c>
    </row>
    <row r="5848">
      <c r="A5848" t="s">
        <v>148</v>
      </c>
      <c r="B5848" t="s">
        <v>159</v>
      </c>
      <c r="C5848" s="4" t="s">
        <v>160</v>
      </c>
      <c r="D5848" t="s">
        <v>161</v>
      </c>
      <c r="E5848" t="s">
        <v>451</v>
      </c>
      <c r="F5848" s="134" t="n">
        <v>2041</v>
      </c>
      <c r="G5848" s="135" t="n">
        <v>36</v>
      </c>
      <c r="H5848" s="136" t="n">
        <v>1766.94437899968</v>
      </c>
      <c r="I5848" s="137" t="n">
        <v>4517113.7008484</v>
      </c>
      <c r="J5848" s="138" t="str">
        <f>IF(I5848&gt;0,H5848/I5848,0)</f>
      </c>
      <c r="K5848" s="139" t="str">
        <f>1-EXP(-J5848)</f>
      </c>
      <c r="L5848" s="140" t="str">
        <f>IF(G5848=30,1,M5847)</f>
      </c>
      <c r="M5848" s="141" t="str">
        <f>L5848*(1-K5848)</f>
      </c>
    </row>
    <row r="5849">
      <c r="A5849" t="s">
        <v>148</v>
      </c>
      <c r="B5849" t="s">
        <v>159</v>
      </c>
      <c r="C5849" s="4" t="s">
        <v>160</v>
      </c>
      <c r="D5849" t="s">
        <v>161</v>
      </c>
      <c r="E5849" t="s">
        <v>451</v>
      </c>
      <c r="F5849" s="134" t="n">
        <v>2041</v>
      </c>
      <c r="G5849" s="135" t="n">
        <v>37</v>
      </c>
      <c r="H5849" s="136" t="n">
        <v>1851.67908665766</v>
      </c>
      <c r="I5849" s="137" t="n">
        <v>4387907.75334479</v>
      </c>
      <c r="J5849" s="138" t="str">
        <f>IF(I5849&gt;0,H5849/I5849,0)</f>
      </c>
      <c r="K5849" s="139" t="str">
        <f>1-EXP(-J5849)</f>
      </c>
      <c r="L5849" s="140" t="str">
        <f>IF(G5849=30,1,M5848)</f>
      </c>
      <c r="M5849" s="141" t="str">
        <f>L5849*(1-K5849)</f>
      </c>
    </row>
    <row r="5850">
      <c r="A5850" t="s">
        <v>148</v>
      </c>
      <c r="B5850" t="s">
        <v>159</v>
      </c>
      <c r="C5850" s="4" t="s">
        <v>160</v>
      </c>
      <c r="D5850" t="s">
        <v>161</v>
      </c>
      <c r="E5850" t="s">
        <v>451</v>
      </c>
      <c r="F5850" s="134" t="n">
        <v>2041</v>
      </c>
      <c r="G5850" s="135" t="n">
        <v>38</v>
      </c>
      <c r="H5850" s="136" t="n">
        <v>1973.19530884841</v>
      </c>
      <c r="I5850" s="137" t="n">
        <v>4321192.03156893</v>
      </c>
      <c r="J5850" s="138" t="str">
        <f>IF(I5850&gt;0,H5850/I5850,0)</f>
      </c>
      <c r="K5850" s="139" t="str">
        <f>1-EXP(-J5850)</f>
      </c>
      <c r="L5850" s="140" t="str">
        <f>IF(G5850=30,1,M5849)</f>
      </c>
      <c r="M5850" s="141" t="str">
        <f>L5850*(1-K5850)</f>
      </c>
    </row>
    <row r="5851">
      <c r="A5851" t="s">
        <v>148</v>
      </c>
      <c r="B5851" t="s">
        <v>159</v>
      </c>
      <c r="C5851" s="4" t="s">
        <v>160</v>
      </c>
      <c r="D5851" t="s">
        <v>161</v>
      </c>
      <c r="E5851" t="s">
        <v>451</v>
      </c>
      <c r="F5851" s="134" t="n">
        <v>2041</v>
      </c>
      <c r="G5851" s="135" t="n">
        <v>39</v>
      </c>
      <c r="H5851" s="136" t="n">
        <v>2285.09973296449</v>
      </c>
      <c r="I5851" s="137" t="n">
        <v>4296840.88789024</v>
      </c>
      <c r="J5851" s="138" t="str">
        <f>IF(I5851&gt;0,H5851/I5851,0)</f>
      </c>
      <c r="K5851" s="139" t="str">
        <f>1-EXP(-J5851)</f>
      </c>
      <c r="L5851" s="140" t="str">
        <f>IF(G5851=30,1,M5850)</f>
      </c>
      <c r="M5851" s="141" t="str">
        <f>L5851*(1-K5851)</f>
      </c>
    </row>
    <row r="5852">
      <c r="A5852" t="s">
        <v>148</v>
      </c>
      <c r="B5852" t="s">
        <v>159</v>
      </c>
      <c r="C5852" s="4" t="s">
        <v>160</v>
      </c>
      <c r="D5852" t="s">
        <v>161</v>
      </c>
      <c r="E5852" t="s">
        <v>451</v>
      </c>
      <c r="F5852" s="134" t="n">
        <v>2041</v>
      </c>
      <c r="G5852" s="135" t="n">
        <v>40</v>
      </c>
      <c r="H5852" s="136" t="n">
        <v>3054.02538055518</v>
      </c>
      <c r="I5852" s="137" t="n">
        <v>4274324.22734805</v>
      </c>
      <c r="J5852" s="138" t="str">
        <f>IF(I5852&gt;0,H5852/I5852,0)</f>
      </c>
      <c r="K5852" s="139" t="str">
        <f>1-EXP(-J5852)</f>
      </c>
      <c r="L5852" s="140" t="str">
        <f>IF(G5852=30,1,M5851)</f>
      </c>
      <c r="M5852" s="141" t="str">
        <f>L5852*(1-K5852)</f>
      </c>
    </row>
    <row r="5853">
      <c r="A5853" t="s">
        <v>148</v>
      </c>
      <c r="B5853" t="s">
        <v>159</v>
      </c>
      <c r="C5853" s="4" t="s">
        <v>160</v>
      </c>
      <c r="D5853" t="s">
        <v>161</v>
      </c>
      <c r="E5853" t="s">
        <v>451</v>
      </c>
      <c r="F5853" s="134" t="n">
        <v>2041</v>
      </c>
      <c r="G5853" s="135" t="n">
        <v>41</v>
      </c>
      <c r="H5853" s="136" t="n">
        <v>3277.62062965265</v>
      </c>
      <c r="I5853" s="137" t="n">
        <v>4250472.38302106</v>
      </c>
      <c r="J5853" s="138" t="str">
        <f>IF(I5853&gt;0,H5853/I5853,0)</f>
      </c>
      <c r="K5853" s="139" t="str">
        <f>1-EXP(-J5853)</f>
      </c>
      <c r="L5853" s="140" t="str">
        <f>IF(G5853=30,1,M5852)</f>
      </c>
      <c r="M5853" s="141" t="str">
        <f>L5853*(1-K5853)</f>
      </c>
    </row>
    <row r="5854">
      <c r="A5854" t="s">
        <v>148</v>
      </c>
      <c r="B5854" t="s">
        <v>159</v>
      </c>
      <c r="C5854" s="4" t="s">
        <v>160</v>
      </c>
      <c r="D5854" t="s">
        <v>161</v>
      </c>
      <c r="E5854" t="s">
        <v>451</v>
      </c>
      <c r="F5854" s="134" t="n">
        <v>2041</v>
      </c>
      <c r="G5854" s="135" t="n">
        <v>42</v>
      </c>
      <c r="H5854" s="136" t="n">
        <v>3590.21431961327</v>
      </c>
      <c r="I5854" s="137" t="n">
        <v>4266018.5639153</v>
      </c>
      <c r="J5854" s="138" t="str">
        <f>IF(I5854&gt;0,H5854/I5854,0)</f>
      </c>
      <c r="K5854" s="139" t="str">
        <f>1-EXP(-J5854)</f>
      </c>
      <c r="L5854" s="140" t="str">
        <f>IF(G5854=30,1,M5853)</f>
      </c>
      <c r="M5854" s="141" t="str">
        <f>L5854*(1-K5854)</f>
      </c>
    </row>
    <row r="5855">
      <c r="A5855" t="s">
        <v>148</v>
      </c>
      <c r="B5855" t="s">
        <v>159</v>
      </c>
      <c r="C5855" s="4" t="s">
        <v>160</v>
      </c>
      <c r="D5855" t="s">
        <v>161</v>
      </c>
      <c r="E5855" t="s">
        <v>451</v>
      </c>
      <c r="F5855" s="134" t="n">
        <v>2041</v>
      </c>
      <c r="G5855" s="135" t="n">
        <v>43</v>
      </c>
      <c r="H5855" s="136" t="n">
        <v>3975.93656854842</v>
      </c>
      <c r="I5855" s="137" t="n">
        <v>4319529.61239824</v>
      </c>
      <c r="J5855" s="138" t="str">
        <f>IF(I5855&gt;0,H5855/I5855,0)</f>
      </c>
      <c r="K5855" s="139" t="str">
        <f>1-EXP(-J5855)</f>
      </c>
      <c r="L5855" s="140" t="str">
        <f>IF(G5855=30,1,M5854)</f>
      </c>
      <c r="M5855" s="141" t="str">
        <f>L5855*(1-K5855)</f>
      </c>
    </row>
    <row r="5856">
      <c r="A5856" t="s">
        <v>148</v>
      </c>
      <c r="B5856" t="s">
        <v>159</v>
      </c>
      <c r="C5856" s="4" t="s">
        <v>160</v>
      </c>
      <c r="D5856" t="s">
        <v>161</v>
      </c>
      <c r="E5856" t="s">
        <v>451</v>
      </c>
      <c r="F5856" s="134" t="n">
        <v>2041</v>
      </c>
      <c r="G5856" s="135" t="n">
        <v>44</v>
      </c>
      <c r="H5856" s="136" t="n">
        <v>4706.56591523682</v>
      </c>
      <c r="I5856" s="137" t="n">
        <v>4448440.66506283</v>
      </c>
      <c r="J5856" s="138" t="str">
        <f>IF(I5856&gt;0,H5856/I5856,0)</f>
      </c>
      <c r="K5856" s="139" t="str">
        <f>1-EXP(-J5856)</f>
      </c>
      <c r="L5856" s="140" t="str">
        <f>IF(G5856=30,1,M5855)</f>
      </c>
      <c r="M5856" s="141" t="str">
        <f>L5856*(1-K5856)</f>
      </c>
    </row>
    <row r="5857">
      <c r="A5857" t="s">
        <v>148</v>
      </c>
      <c r="B5857" t="s">
        <v>159</v>
      </c>
      <c r="C5857" s="4" t="s">
        <v>160</v>
      </c>
      <c r="D5857" t="s">
        <v>161</v>
      </c>
      <c r="E5857" t="s">
        <v>451</v>
      </c>
      <c r="F5857" s="134" t="n">
        <v>2041</v>
      </c>
      <c r="G5857" s="135" t="n">
        <v>45</v>
      </c>
      <c r="H5857" s="136" t="n">
        <v>5984.37921065959</v>
      </c>
      <c r="I5857" s="137" t="n">
        <v>4399188.94233625</v>
      </c>
      <c r="J5857" s="138" t="str">
        <f>IF(I5857&gt;0,H5857/I5857,0)</f>
      </c>
      <c r="K5857" s="139" t="str">
        <f>1-EXP(-J5857)</f>
      </c>
      <c r="L5857" s="140" t="str">
        <f>IF(G5857=30,1,M5856)</f>
      </c>
      <c r="M5857" s="141" t="str">
        <f>L5857*(1-K5857)</f>
      </c>
    </row>
    <row r="5858">
      <c r="A5858" t="s">
        <v>148</v>
      </c>
      <c r="B5858" t="s">
        <v>159</v>
      </c>
      <c r="C5858" s="4" t="s">
        <v>160</v>
      </c>
      <c r="D5858" t="s">
        <v>161</v>
      </c>
      <c r="E5858" t="s">
        <v>451</v>
      </c>
      <c r="F5858" s="134" t="n">
        <v>2041</v>
      </c>
      <c r="G5858" s="135" t="n">
        <v>46</v>
      </c>
      <c r="H5858" s="136" t="n">
        <v>6269.63082557294</v>
      </c>
      <c r="I5858" s="137" t="n">
        <v>4318802.63135694</v>
      </c>
      <c r="J5858" s="138" t="str">
        <f>IF(I5858&gt;0,H5858/I5858,0)</f>
      </c>
      <c r="K5858" s="139" t="str">
        <f>1-EXP(-J5858)</f>
      </c>
      <c r="L5858" s="140" t="str">
        <f>IF(G5858=30,1,M5857)</f>
      </c>
      <c r="M5858" s="141" t="str">
        <f>L5858*(1-K5858)</f>
      </c>
    </row>
    <row r="5859">
      <c r="A5859" t="s">
        <v>148</v>
      </c>
      <c r="B5859" t="s">
        <v>159</v>
      </c>
      <c r="C5859" s="4" t="s">
        <v>160</v>
      </c>
      <c r="D5859" t="s">
        <v>161</v>
      </c>
      <c r="E5859" t="s">
        <v>451</v>
      </c>
      <c r="F5859" s="134" t="n">
        <v>2041</v>
      </c>
      <c r="G5859" s="135" t="n">
        <v>47</v>
      </c>
      <c r="H5859" s="136" t="n">
        <v>6793.64283456936</v>
      </c>
      <c r="I5859" s="137" t="n">
        <v>4254186.11217944</v>
      </c>
      <c r="J5859" s="138" t="str">
        <f>IF(I5859&gt;0,H5859/I5859,0)</f>
      </c>
      <c r="K5859" s="139" t="str">
        <f>1-EXP(-J5859)</f>
      </c>
      <c r="L5859" s="140" t="str">
        <f>IF(G5859=30,1,M5858)</f>
      </c>
      <c r="M5859" s="141" t="str">
        <f>L5859*(1-K5859)</f>
      </c>
    </row>
    <row r="5860">
      <c r="A5860" t="s">
        <v>148</v>
      </c>
      <c r="B5860" t="s">
        <v>159</v>
      </c>
      <c r="C5860" s="4" t="s">
        <v>160</v>
      </c>
      <c r="D5860" t="s">
        <v>161</v>
      </c>
      <c r="E5860" t="s">
        <v>451</v>
      </c>
      <c r="F5860" s="134" t="n">
        <v>2041</v>
      </c>
      <c r="G5860" s="135" t="n">
        <v>48</v>
      </c>
      <c r="H5860" s="136" t="n">
        <v>7367.92599586146</v>
      </c>
      <c r="I5860" s="137" t="n">
        <v>4192218.59532513</v>
      </c>
      <c r="J5860" s="138" t="str">
        <f>IF(I5860&gt;0,H5860/I5860,0)</f>
      </c>
      <c r="K5860" s="139" t="str">
        <f>1-EXP(-J5860)</f>
      </c>
      <c r="L5860" s="140" t="str">
        <f>IF(G5860=30,1,M5859)</f>
      </c>
      <c r="M5860" s="141" t="str">
        <f>L5860*(1-K5860)</f>
      </c>
    </row>
    <row r="5861">
      <c r="A5861" t="s">
        <v>148</v>
      </c>
      <c r="B5861" t="s">
        <v>159</v>
      </c>
      <c r="C5861" s="4" t="s">
        <v>160</v>
      </c>
      <c r="D5861" t="s">
        <v>161</v>
      </c>
      <c r="E5861" t="s">
        <v>451</v>
      </c>
      <c r="F5861" s="134" t="n">
        <v>2041</v>
      </c>
      <c r="G5861" s="135" t="n">
        <v>49</v>
      </c>
      <c r="H5861" s="136" t="n">
        <v>8144.7848954952</v>
      </c>
      <c r="I5861" s="137" t="n">
        <v>4217864.73175553</v>
      </c>
      <c r="J5861" s="138" t="str">
        <f>IF(I5861&gt;0,H5861/I5861,0)</f>
      </c>
      <c r="K5861" s="139" t="str">
        <f>1-EXP(-J5861)</f>
      </c>
      <c r="L5861" s="140" t="str">
        <f>IF(G5861=30,1,M5860)</f>
      </c>
      <c r="M5861" s="141" t="str">
        <f>L5861*(1-K5861)</f>
      </c>
    </row>
    <row r="5862">
      <c r="A5862" t="s">
        <v>148</v>
      </c>
      <c r="B5862" t="s">
        <v>159</v>
      </c>
      <c r="C5862" s="4" t="s">
        <v>160</v>
      </c>
      <c r="D5862" t="s">
        <v>161</v>
      </c>
      <c r="E5862" t="s">
        <v>451</v>
      </c>
      <c r="F5862" s="134" t="n">
        <v>2041</v>
      </c>
      <c r="G5862" s="135" t="n">
        <v>50</v>
      </c>
      <c r="H5862" s="136" t="n">
        <v>9388.7757798027</v>
      </c>
      <c r="I5862" s="137" t="n">
        <v>4222907.27430198</v>
      </c>
      <c r="J5862" s="138" t="str">
        <f>IF(I5862&gt;0,H5862/I5862,0)</f>
      </c>
      <c r="K5862" s="139" t="str">
        <f>1-EXP(-J5862)</f>
      </c>
      <c r="L5862" s="140" t="str">
        <f>IF(G5862=30,1,M5861)</f>
      </c>
      <c r="M5862" s="141" t="str">
        <f>L5862*(1-K5862)</f>
      </c>
    </row>
    <row r="5863">
      <c r="A5863" t="s">
        <v>148</v>
      </c>
      <c r="B5863" t="s">
        <v>159</v>
      </c>
      <c r="C5863" s="4" t="s">
        <v>160</v>
      </c>
      <c r="D5863" t="s">
        <v>161</v>
      </c>
      <c r="E5863" t="s">
        <v>451</v>
      </c>
      <c r="F5863" s="134" t="n">
        <v>2041</v>
      </c>
      <c r="G5863" s="135" t="n">
        <v>51</v>
      </c>
      <c r="H5863" s="136" t="n">
        <v>13557.3911812731</v>
      </c>
      <c r="I5863" s="137" t="n">
        <v>6209716.91329397</v>
      </c>
      <c r="J5863" s="138" t="str">
        <f>IF(I5863&gt;0,H5863/I5863,0)</f>
      </c>
      <c r="K5863" s="139" t="str">
        <f>1-EXP(-J5863)</f>
      </c>
      <c r="L5863" s="140" t="str">
        <f>IF(G5863=30,1,M5862)</f>
      </c>
      <c r="M5863" s="141" t="str">
        <f>L5863*(1-K5863)</f>
      </c>
    </row>
    <row r="5864">
      <c r="A5864" t="s">
        <v>148</v>
      </c>
      <c r="B5864" t="s">
        <v>159</v>
      </c>
      <c r="C5864" s="4" t="s">
        <v>160</v>
      </c>
      <c r="D5864" t="s">
        <v>161</v>
      </c>
      <c r="E5864" t="s">
        <v>451</v>
      </c>
      <c r="F5864" s="134" t="n">
        <v>2041</v>
      </c>
      <c r="G5864" s="135" t="n">
        <v>52</v>
      </c>
      <c r="H5864" s="136" t="n">
        <v>10873.2689553692</v>
      </c>
      <c r="I5864" s="137" t="n">
        <v>4153817.15626496</v>
      </c>
      <c r="J5864" s="138" t="str">
        <f>IF(I5864&gt;0,H5864/I5864,0)</f>
      </c>
      <c r="K5864" s="139" t="str">
        <f>1-EXP(-J5864)</f>
      </c>
      <c r="L5864" s="140" t="str">
        <f>IF(G5864=30,1,M5863)</f>
      </c>
      <c r="M5864" s="141" t="str">
        <f>L5864*(1-K5864)</f>
      </c>
    </row>
    <row r="5865">
      <c r="A5865" t="s">
        <v>148</v>
      </c>
      <c r="B5865" t="s">
        <v>159</v>
      </c>
      <c r="C5865" s="4" t="s">
        <v>160</v>
      </c>
      <c r="D5865" t="s">
        <v>161</v>
      </c>
      <c r="E5865" t="s">
        <v>451</v>
      </c>
      <c r="F5865" s="134" t="n">
        <v>2041</v>
      </c>
      <c r="G5865" s="135" t="n">
        <v>53</v>
      </c>
      <c r="H5865" s="136" t="n">
        <v>11819.2566025801</v>
      </c>
      <c r="I5865" s="137" t="n">
        <v>4121480.58788224</v>
      </c>
      <c r="J5865" s="138" t="str">
        <f>IF(I5865&gt;0,H5865/I5865,0)</f>
      </c>
      <c r="K5865" s="139" t="str">
        <f>1-EXP(-J5865)</f>
      </c>
      <c r="L5865" s="140" t="str">
        <f>IF(G5865=30,1,M5864)</f>
      </c>
      <c r="M5865" s="141" t="str">
        <f>L5865*(1-K5865)</f>
      </c>
    </row>
    <row r="5866">
      <c r="A5866" t="s">
        <v>148</v>
      </c>
      <c r="B5866" t="s">
        <v>159</v>
      </c>
      <c r="C5866" s="4" t="s">
        <v>160</v>
      </c>
      <c r="D5866" t="s">
        <v>161</v>
      </c>
      <c r="E5866" t="s">
        <v>451</v>
      </c>
      <c r="F5866" s="134" t="n">
        <v>2041</v>
      </c>
      <c r="G5866" s="135" t="n">
        <v>54</v>
      </c>
      <c r="H5866" s="136" t="n">
        <v>12480.0517063454</v>
      </c>
      <c r="I5866" s="137" t="n">
        <v>3977769.92223421</v>
      </c>
      <c r="J5866" s="138" t="str">
        <f>IF(I5866&gt;0,H5866/I5866,0)</f>
      </c>
      <c r="K5866" s="139" t="str">
        <f>1-EXP(-J5866)</f>
      </c>
      <c r="L5866" s="140" t="str">
        <f>IF(G5866=30,1,M5865)</f>
      </c>
      <c r="M5866" s="141" t="str">
        <f>L5866*(1-K5866)</f>
      </c>
    </row>
    <row r="5867">
      <c r="A5867" t="s">
        <v>148</v>
      </c>
      <c r="B5867" t="s">
        <v>159</v>
      </c>
      <c r="C5867" s="4" t="s">
        <v>160</v>
      </c>
      <c r="D5867" t="s">
        <v>161</v>
      </c>
      <c r="E5867" t="s">
        <v>451</v>
      </c>
      <c r="F5867" s="134" t="n">
        <v>2041</v>
      </c>
      <c r="G5867" s="135" t="n">
        <v>55</v>
      </c>
      <c r="H5867" s="136" t="n">
        <v>13334.4656172657</v>
      </c>
      <c r="I5867" s="137" t="n">
        <v>3925952.81967292</v>
      </c>
      <c r="J5867" s="138" t="str">
        <f>IF(I5867&gt;0,H5867/I5867,0)</f>
      </c>
      <c r="K5867" s="139" t="str">
        <f>1-EXP(-J5867)</f>
      </c>
      <c r="L5867" s="140" t="str">
        <f>IF(G5867=30,1,M5866)</f>
      </c>
      <c r="M5867" s="141" t="str">
        <f>L5867*(1-K5867)</f>
      </c>
    </row>
    <row r="5868">
      <c r="A5868" t="s">
        <v>148</v>
      </c>
      <c r="B5868" t="s">
        <v>159</v>
      </c>
      <c r="C5868" s="4" t="s">
        <v>160</v>
      </c>
      <c r="D5868" t="s">
        <v>161</v>
      </c>
      <c r="E5868" t="s">
        <v>451</v>
      </c>
      <c r="F5868" s="134" t="n">
        <v>2041</v>
      </c>
      <c r="G5868" s="135" t="n">
        <v>56</v>
      </c>
      <c r="H5868" s="136" t="n">
        <v>14427.3110041348</v>
      </c>
      <c r="I5868" s="137" t="n">
        <v>3960523.29852436</v>
      </c>
      <c r="J5868" s="138" t="str">
        <f>IF(I5868&gt;0,H5868/I5868,0)</f>
      </c>
      <c r="K5868" s="139" t="str">
        <f>1-EXP(-J5868)</f>
      </c>
      <c r="L5868" s="140" t="str">
        <f>IF(G5868=30,1,M5867)</f>
      </c>
      <c r="M5868" s="141" t="str">
        <f>L5868*(1-K5868)</f>
      </c>
    </row>
    <row r="5869">
      <c r="A5869" t="s">
        <v>148</v>
      </c>
      <c r="B5869" t="s">
        <v>159</v>
      </c>
      <c r="C5869" s="4" t="s">
        <v>160</v>
      </c>
      <c r="D5869" t="s">
        <v>161</v>
      </c>
      <c r="E5869" t="s">
        <v>451</v>
      </c>
      <c r="F5869" s="134" t="n">
        <v>2041</v>
      </c>
      <c r="G5869" s="135" t="n">
        <v>57</v>
      </c>
      <c r="H5869" s="136" t="n">
        <v>16019.2654840065</v>
      </c>
      <c r="I5869" s="137" t="n">
        <v>4016727.2431794</v>
      </c>
      <c r="J5869" s="138" t="str">
        <f>IF(I5869&gt;0,H5869/I5869,0)</f>
      </c>
      <c r="K5869" s="139" t="str">
        <f>1-EXP(-J5869)</f>
      </c>
      <c r="L5869" s="140" t="str">
        <f>IF(G5869=30,1,M5868)</f>
      </c>
      <c r="M5869" s="141" t="str">
        <f>L5869*(1-K5869)</f>
      </c>
    </row>
    <row r="5870">
      <c r="A5870" t="s">
        <v>148</v>
      </c>
      <c r="B5870" t="s">
        <v>159</v>
      </c>
      <c r="C5870" s="4" t="s">
        <v>160</v>
      </c>
      <c r="D5870" t="s">
        <v>161</v>
      </c>
      <c r="E5870" t="s">
        <v>451</v>
      </c>
      <c r="F5870" s="134" t="n">
        <v>2041</v>
      </c>
      <c r="G5870" s="135" t="n">
        <v>58</v>
      </c>
      <c r="H5870" s="136" t="n">
        <v>17340.3065797952</v>
      </c>
      <c r="I5870" s="137" t="n">
        <v>3968753.254714</v>
      </c>
      <c r="J5870" s="138" t="str">
        <f>IF(I5870&gt;0,H5870/I5870,0)</f>
      </c>
      <c r="K5870" s="139" t="str">
        <f>1-EXP(-J5870)</f>
      </c>
      <c r="L5870" s="140" t="str">
        <f>IF(G5870=30,1,M5869)</f>
      </c>
      <c r="M5870" s="141" t="str">
        <f>L5870*(1-K5870)</f>
      </c>
    </row>
    <row r="5871">
      <c r="A5871" t="s">
        <v>148</v>
      </c>
      <c r="B5871" t="s">
        <v>159</v>
      </c>
      <c r="C5871" s="4" t="s">
        <v>160</v>
      </c>
      <c r="D5871" t="s">
        <v>161</v>
      </c>
      <c r="E5871" t="s">
        <v>451</v>
      </c>
      <c r="F5871" s="134" t="n">
        <v>2041</v>
      </c>
      <c r="G5871" s="135" t="n">
        <v>59</v>
      </c>
      <c r="H5871" s="136" t="n">
        <v>18291.464561762</v>
      </c>
      <c r="I5871" s="137" t="n">
        <v>3814937.58425871</v>
      </c>
      <c r="J5871" s="138" t="str">
        <f>IF(I5871&gt;0,H5871/I5871,0)</f>
      </c>
      <c r="K5871" s="139" t="str">
        <f>1-EXP(-J5871)</f>
      </c>
      <c r="L5871" s="140" t="str">
        <f>IF(G5871=30,1,M5870)</f>
      </c>
      <c r="M5871" s="141" t="str">
        <f>L5871*(1-K5871)</f>
      </c>
    </row>
    <row r="5872">
      <c r="A5872" t="s">
        <v>148</v>
      </c>
      <c r="B5872" t="s">
        <v>159</v>
      </c>
      <c r="C5872" s="4" t="s">
        <v>160</v>
      </c>
      <c r="D5872" t="s">
        <v>161</v>
      </c>
      <c r="E5872" t="s">
        <v>451</v>
      </c>
      <c r="F5872" s="134" t="n">
        <v>2041</v>
      </c>
      <c r="G5872" s="135" t="n">
        <v>60</v>
      </c>
      <c r="H5872" s="136" t="n">
        <v>19485.3564270831</v>
      </c>
      <c r="I5872" s="137" t="n">
        <v>3717795.75185156</v>
      </c>
      <c r="J5872" s="138" t="str">
        <f>IF(I5872&gt;0,H5872/I5872,0)</f>
      </c>
      <c r="K5872" s="139" t="str">
        <f>1-EXP(-J5872)</f>
      </c>
      <c r="L5872" s="140" t="str">
        <f>IF(G5872=30,1,M5871)</f>
      </c>
      <c r="M5872" s="141" t="str">
        <f>L5872*(1-K5872)</f>
      </c>
    </row>
    <row r="5873">
      <c r="A5873" t="s">
        <v>148</v>
      </c>
      <c r="B5873" t="s">
        <v>159</v>
      </c>
      <c r="C5873" s="4" t="s">
        <v>160</v>
      </c>
      <c r="D5873" t="s">
        <v>161</v>
      </c>
      <c r="E5873" t="s">
        <v>451</v>
      </c>
      <c r="F5873" s="134" t="n">
        <v>2041</v>
      </c>
      <c r="G5873" s="135" t="n">
        <v>61</v>
      </c>
      <c r="H5873" s="136" t="n">
        <v>20551.6887112282</v>
      </c>
      <c r="I5873" s="137" t="n">
        <v>3633248.14194187</v>
      </c>
      <c r="J5873" s="138" t="str">
        <f>IF(I5873&gt;0,H5873/I5873,0)</f>
      </c>
      <c r="K5873" s="139" t="str">
        <f>1-EXP(-J5873)</f>
      </c>
      <c r="L5873" s="140" t="str">
        <f>IF(G5873=30,1,M5872)</f>
      </c>
      <c r="M5873" s="141" t="str">
        <f>L5873*(1-K5873)</f>
      </c>
    </row>
    <row r="5874">
      <c r="A5874" t="s">
        <v>148</v>
      </c>
      <c r="B5874" t="s">
        <v>159</v>
      </c>
      <c r="C5874" s="4" t="s">
        <v>160</v>
      </c>
      <c r="D5874" t="s">
        <v>161</v>
      </c>
      <c r="E5874" t="s">
        <v>451</v>
      </c>
      <c r="F5874" s="134" t="n">
        <v>2041</v>
      </c>
      <c r="G5874" s="135" t="n">
        <v>62</v>
      </c>
      <c r="H5874" s="136" t="n">
        <v>22042.7066599398</v>
      </c>
      <c r="I5874" s="137" t="n">
        <v>3542753.07674604</v>
      </c>
      <c r="J5874" s="138" t="str">
        <f>IF(I5874&gt;0,H5874/I5874,0)</f>
      </c>
      <c r="K5874" s="139" t="str">
        <f>1-EXP(-J5874)</f>
      </c>
      <c r="L5874" s="140" t="str">
        <f>IF(G5874=30,1,M5873)</f>
      </c>
      <c r="M5874" s="141" t="str">
        <f>L5874*(1-K5874)</f>
      </c>
    </row>
    <row r="5875">
      <c r="A5875" t="s">
        <v>148</v>
      </c>
      <c r="B5875" t="s">
        <v>159</v>
      </c>
      <c r="C5875" s="4" t="s">
        <v>160</v>
      </c>
      <c r="D5875" t="s">
        <v>161</v>
      </c>
      <c r="E5875" t="s">
        <v>451</v>
      </c>
      <c r="F5875" s="134" t="n">
        <v>2041</v>
      </c>
      <c r="G5875" s="135" t="n">
        <v>63</v>
      </c>
      <c r="H5875" s="136" t="n">
        <v>23484.2750781141</v>
      </c>
      <c r="I5875" s="137" t="n">
        <v>3433024.62054561</v>
      </c>
      <c r="J5875" s="138" t="str">
        <f>IF(I5875&gt;0,H5875/I5875,0)</f>
      </c>
      <c r="K5875" s="139" t="str">
        <f>1-EXP(-J5875)</f>
      </c>
      <c r="L5875" s="140" t="str">
        <f>IF(G5875=30,1,M5874)</f>
      </c>
      <c r="M5875" s="141" t="str">
        <f>L5875*(1-K5875)</f>
      </c>
    </row>
    <row r="5876">
      <c r="A5876" t="s">
        <v>148</v>
      </c>
      <c r="B5876" t="s">
        <v>159</v>
      </c>
      <c r="C5876" s="4" t="s">
        <v>160</v>
      </c>
      <c r="D5876" t="s">
        <v>161</v>
      </c>
      <c r="E5876" t="s">
        <v>451</v>
      </c>
      <c r="F5876" s="134" t="n">
        <v>2041</v>
      </c>
      <c r="G5876" s="135" t="n">
        <v>64</v>
      </c>
      <c r="H5876" s="136" t="n">
        <v>25103.2452260682</v>
      </c>
      <c r="I5876" s="137" t="n">
        <v>3336205.71014991</v>
      </c>
      <c r="J5876" s="138" t="str">
        <f>IF(I5876&gt;0,H5876/I5876,0)</f>
      </c>
      <c r="K5876" s="139" t="str">
        <f>1-EXP(-J5876)</f>
      </c>
      <c r="L5876" s="140" t="str">
        <f>IF(G5876=30,1,M5875)</f>
      </c>
      <c r="M5876" s="141" t="str">
        <f>L5876*(1-K5876)</f>
      </c>
    </row>
    <row r="5877">
      <c r="A5877" t="s">
        <v>148</v>
      </c>
      <c r="B5877" t="s">
        <v>159</v>
      </c>
      <c r="C5877" s="4" t="s">
        <v>160</v>
      </c>
      <c r="D5877" t="s">
        <v>161</v>
      </c>
      <c r="E5877" t="s">
        <v>451</v>
      </c>
      <c r="F5877" s="134" t="n">
        <v>2041</v>
      </c>
      <c r="G5877" s="135" t="n">
        <v>65</v>
      </c>
      <c r="H5877" s="136" t="n">
        <v>25536.0392340019</v>
      </c>
      <c r="I5877" s="137" t="n">
        <v>3227555.60004052</v>
      </c>
      <c r="J5877" s="138" t="str">
        <f>IF(I5877&gt;0,H5877/I5877,0)</f>
      </c>
      <c r="K5877" s="139" t="str">
        <f>1-EXP(-J5877)</f>
      </c>
      <c r="L5877" s="140" t="str">
        <f>IF(G5877=30,1,M5876)</f>
      </c>
      <c r="M5877" s="141" t="str">
        <f>L5877*(1-K5877)</f>
      </c>
    </row>
    <row r="5878">
      <c r="A5878" t="s">
        <v>148</v>
      </c>
      <c r="B5878" t="s">
        <v>159</v>
      </c>
      <c r="C5878" s="4" t="s">
        <v>160</v>
      </c>
      <c r="D5878" t="s">
        <v>161</v>
      </c>
      <c r="E5878" t="s">
        <v>451</v>
      </c>
      <c r="F5878" s="134" t="n">
        <v>2041</v>
      </c>
      <c r="G5878" s="135" t="n">
        <v>66</v>
      </c>
      <c r="H5878" s="136" t="n">
        <v>26691.1503803023</v>
      </c>
      <c r="I5878" s="137" t="n">
        <v>3117062.45546635</v>
      </c>
      <c r="J5878" s="138" t="str">
        <f>IF(I5878&gt;0,H5878/I5878,0)</f>
      </c>
      <c r="K5878" s="139" t="str">
        <f>1-EXP(-J5878)</f>
      </c>
      <c r="L5878" s="140" t="str">
        <f>IF(G5878=30,1,M5877)</f>
      </c>
      <c r="M5878" s="141" t="str">
        <f>L5878*(1-K5878)</f>
      </c>
    </row>
    <row r="5879">
      <c r="A5879" t="s">
        <v>148</v>
      </c>
      <c r="B5879" t="s">
        <v>159</v>
      </c>
      <c r="C5879" s="4" t="s">
        <v>160</v>
      </c>
      <c r="D5879" t="s">
        <v>161</v>
      </c>
      <c r="E5879" t="s">
        <v>451</v>
      </c>
      <c r="F5879" s="134" t="n">
        <v>2041</v>
      </c>
      <c r="G5879" s="135" t="n">
        <v>67</v>
      </c>
      <c r="H5879" s="136" t="n">
        <v>28088.1582787961</v>
      </c>
      <c r="I5879" s="137" t="n">
        <v>2981765.06485211</v>
      </c>
      <c r="J5879" s="138" t="str">
        <f>IF(I5879&gt;0,H5879/I5879,0)</f>
      </c>
      <c r="K5879" s="139" t="str">
        <f>1-EXP(-J5879)</f>
      </c>
      <c r="L5879" s="140" t="str">
        <f>IF(G5879=30,1,M5878)</f>
      </c>
      <c r="M5879" s="141" t="str">
        <f>L5879*(1-K5879)</f>
      </c>
    </row>
    <row r="5880">
      <c r="A5880" t="s">
        <v>148</v>
      </c>
      <c r="B5880" t="s">
        <v>159</v>
      </c>
      <c r="C5880" s="4" t="s">
        <v>160</v>
      </c>
      <c r="D5880" t="s">
        <v>161</v>
      </c>
      <c r="E5880" t="s">
        <v>451</v>
      </c>
      <c r="F5880" s="134" t="n">
        <v>2041</v>
      </c>
      <c r="G5880" s="135" t="n">
        <v>68</v>
      </c>
      <c r="H5880" s="136" t="n">
        <v>30012.4294058143</v>
      </c>
      <c r="I5880" s="137" t="n">
        <v>2895132.38116681</v>
      </c>
      <c r="J5880" s="138" t="str">
        <f>IF(I5880&gt;0,H5880/I5880,0)</f>
      </c>
      <c r="K5880" s="139" t="str">
        <f>1-EXP(-J5880)</f>
      </c>
      <c r="L5880" s="140" t="str">
        <f>IF(G5880=30,1,M5879)</f>
      </c>
      <c r="M5880" s="141" t="str">
        <f>L5880*(1-K5880)</f>
      </c>
    </row>
    <row r="5881">
      <c r="A5881" t="s">
        <v>148</v>
      </c>
      <c r="B5881" t="s">
        <v>159</v>
      </c>
      <c r="C5881" s="4" t="s">
        <v>160</v>
      </c>
      <c r="D5881" t="s">
        <v>161</v>
      </c>
      <c r="E5881" t="s">
        <v>451</v>
      </c>
      <c r="F5881" s="134" t="n">
        <v>2041</v>
      </c>
      <c r="G5881" s="135" t="n">
        <v>69</v>
      </c>
      <c r="H5881" s="136" t="n">
        <v>30530.2449546887</v>
      </c>
      <c r="I5881" s="137" t="n">
        <v>2672067.11203711</v>
      </c>
      <c r="J5881" s="138" t="str">
        <f>IF(I5881&gt;0,H5881/I5881,0)</f>
      </c>
      <c r="K5881" s="139" t="str">
        <f>1-EXP(-J5881)</f>
      </c>
      <c r="L5881" s="140" t="str">
        <f>IF(G5881=30,1,M5880)</f>
      </c>
      <c r="M5881" s="141" t="str">
        <f>L5881*(1-K5881)</f>
      </c>
    </row>
    <row r="5882">
      <c r="A5882" t="s">
        <v>148</v>
      </c>
      <c r="B5882" t="s">
        <v>159</v>
      </c>
      <c r="C5882" s="4" t="s">
        <v>160</v>
      </c>
      <c r="D5882" t="s">
        <v>161</v>
      </c>
      <c r="E5882" t="s">
        <v>451</v>
      </c>
      <c r="F5882" s="134" t="n">
        <v>2042</v>
      </c>
      <c r="G5882" s="135" t="n">
        <v>30</v>
      </c>
      <c r="H5882" s="136" t="n">
        <v>828.71382844146</v>
      </c>
      <c r="I5882" s="137" t="n">
        <v>4906566.76615002</v>
      </c>
      <c r="J5882" s="138" t="str">
        <f>IF(I5882&gt;0,H5882/I5882,0)</f>
      </c>
      <c r="K5882" s="139" t="str">
        <f>1-EXP(-J5882)</f>
      </c>
      <c r="L5882" s="140" t="str">
        <f>IF(G5882=30,1,M5881)</f>
      </c>
      <c r="M5882" s="141" t="str">
        <f>L5882*(1-K5882)</f>
      </c>
    </row>
    <row r="5883">
      <c r="A5883" t="s">
        <v>148</v>
      </c>
      <c r="B5883" t="s">
        <v>159</v>
      </c>
      <c r="C5883" s="4" t="s">
        <v>160</v>
      </c>
      <c r="D5883" t="s">
        <v>161</v>
      </c>
      <c r="E5883" t="s">
        <v>451</v>
      </c>
      <c r="F5883" s="134" t="n">
        <v>2042</v>
      </c>
      <c r="G5883" s="135" t="n">
        <v>31</v>
      </c>
      <c r="H5883" s="136" t="n">
        <v>1060.41100242964</v>
      </c>
      <c r="I5883" s="137" t="n">
        <v>4878419.95327582</v>
      </c>
      <c r="J5883" s="138" t="str">
        <f>IF(I5883&gt;0,H5883/I5883,0)</f>
      </c>
      <c r="K5883" s="139" t="str">
        <f>1-EXP(-J5883)</f>
      </c>
      <c r="L5883" s="140" t="str">
        <f>IF(G5883=30,1,M5882)</f>
      </c>
      <c r="M5883" s="141" t="str">
        <f>L5883*(1-K5883)</f>
      </c>
    </row>
    <row r="5884">
      <c r="A5884" t="s">
        <v>148</v>
      </c>
      <c r="B5884" t="s">
        <v>159</v>
      </c>
      <c r="C5884" s="4" t="s">
        <v>160</v>
      </c>
      <c r="D5884" t="s">
        <v>161</v>
      </c>
      <c r="E5884" t="s">
        <v>451</v>
      </c>
      <c r="F5884" s="134" t="n">
        <v>2042</v>
      </c>
      <c r="G5884" s="135" t="n">
        <v>32</v>
      </c>
      <c r="H5884" s="136" t="n">
        <v>1081.03237728808</v>
      </c>
      <c r="I5884" s="137" t="n">
        <v>4744682.8305311</v>
      </c>
      <c r="J5884" s="138" t="str">
        <f>IF(I5884&gt;0,H5884/I5884,0)</f>
      </c>
      <c r="K5884" s="139" t="str">
        <f>1-EXP(-J5884)</f>
      </c>
      <c r="L5884" s="140" t="str">
        <f>IF(G5884=30,1,M5883)</f>
      </c>
      <c r="M5884" s="141" t="str">
        <f>L5884*(1-K5884)</f>
      </c>
    </row>
    <row r="5885">
      <c r="A5885" t="s">
        <v>148</v>
      </c>
      <c r="B5885" t="s">
        <v>159</v>
      </c>
      <c r="C5885" s="4" t="s">
        <v>160</v>
      </c>
      <c r="D5885" t="s">
        <v>161</v>
      </c>
      <c r="E5885" t="s">
        <v>451</v>
      </c>
      <c r="F5885" s="134" t="n">
        <v>2042</v>
      </c>
      <c r="G5885" s="135" t="n">
        <v>33</v>
      </c>
      <c r="H5885" s="136" t="n">
        <v>1122.76238672288</v>
      </c>
      <c r="I5885" s="137" t="n">
        <v>4673838.14798951</v>
      </c>
      <c r="J5885" s="138" t="str">
        <f>IF(I5885&gt;0,H5885/I5885,0)</f>
      </c>
      <c r="K5885" s="139" t="str">
        <f>1-EXP(-J5885)</f>
      </c>
      <c r="L5885" s="140" t="str">
        <f>IF(G5885=30,1,M5884)</f>
      </c>
      <c r="M5885" s="141" t="str">
        <f>L5885*(1-K5885)</f>
      </c>
    </row>
    <row r="5886">
      <c r="A5886" t="s">
        <v>148</v>
      </c>
      <c r="B5886" t="s">
        <v>159</v>
      </c>
      <c r="C5886" s="4" t="s">
        <v>160</v>
      </c>
      <c r="D5886" t="s">
        <v>161</v>
      </c>
      <c r="E5886" t="s">
        <v>451</v>
      </c>
      <c r="F5886" s="134" t="n">
        <v>2042</v>
      </c>
      <c r="G5886" s="135" t="n">
        <v>34</v>
      </c>
      <c r="H5886" s="136" t="n">
        <v>1180.72610399094</v>
      </c>
      <c r="I5886" s="137" t="n">
        <v>4630941.70715252</v>
      </c>
      <c r="J5886" s="138" t="str">
        <f>IF(I5886&gt;0,H5886/I5886,0)</f>
      </c>
      <c r="K5886" s="139" t="str">
        <f>1-EXP(-J5886)</f>
      </c>
      <c r="L5886" s="140" t="str">
        <f>IF(G5886=30,1,M5885)</f>
      </c>
      <c r="M5886" s="141" t="str">
        <f>L5886*(1-K5886)</f>
      </c>
    </row>
    <row r="5887">
      <c r="A5887" t="s">
        <v>148</v>
      </c>
      <c r="B5887" t="s">
        <v>159</v>
      </c>
      <c r="C5887" s="4" t="s">
        <v>160</v>
      </c>
      <c r="D5887" t="s">
        <v>161</v>
      </c>
      <c r="E5887" t="s">
        <v>451</v>
      </c>
      <c r="F5887" s="134" t="n">
        <v>2042</v>
      </c>
      <c r="G5887" s="135" t="n">
        <v>35</v>
      </c>
      <c r="H5887" s="136" t="n">
        <v>1635.63107620734</v>
      </c>
      <c r="I5887" s="137" t="n">
        <v>4656246.36595918</v>
      </c>
      <c r="J5887" s="138" t="str">
        <f>IF(I5887&gt;0,H5887/I5887,0)</f>
      </c>
      <c r="K5887" s="139" t="str">
        <f>1-EXP(-J5887)</f>
      </c>
      <c r="L5887" s="140" t="str">
        <f>IF(G5887=30,1,M5886)</f>
      </c>
      <c r="M5887" s="141" t="str">
        <f>L5887*(1-K5887)</f>
      </c>
    </row>
    <row r="5888">
      <c r="A5888" t="s">
        <v>148</v>
      </c>
      <c r="B5888" t="s">
        <v>159</v>
      </c>
      <c r="C5888" s="4" t="s">
        <v>160</v>
      </c>
      <c r="D5888" t="s">
        <v>161</v>
      </c>
      <c r="E5888" t="s">
        <v>451</v>
      </c>
      <c r="F5888" s="134" t="n">
        <v>2042</v>
      </c>
      <c r="G5888" s="135" t="n">
        <v>36</v>
      </c>
      <c r="H5888" s="136" t="n">
        <v>1783.35278362469</v>
      </c>
      <c r="I5888" s="137" t="n">
        <v>4572308.46545565</v>
      </c>
      <c r="J5888" s="138" t="str">
        <f>IF(I5888&gt;0,H5888/I5888,0)</f>
      </c>
      <c r="K5888" s="139" t="str">
        <f>1-EXP(-J5888)</f>
      </c>
      <c r="L5888" s="140" t="str">
        <f>IF(G5888=30,1,M5887)</f>
      </c>
      <c r="M5888" s="141" t="str">
        <f>L5888*(1-K5888)</f>
      </c>
    </row>
    <row r="5889">
      <c r="A5889" t="s">
        <v>148</v>
      </c>
      <c r="B5889" t="s">
        <v>159</v>
      </c>
      <c r="C5889" s="4" t="s">
        <v>160</v>
      </c>
      <c r="D5889" t="s">
        <v>161</v>
      </c>
      <c r="E5889" t="s">
        <v>451</v>
      </c>
      <c r="F5889" s="134" t="n">
        <v>2042</v>
      </c>
      <c r="G5889" s="135" t="n">
        <v>37</v>
      </c>
      <c r="H5889" s="136" t="n">
        <v>1887.96089341375</v>
      </c>
      <c r="I5889" s="137" t="n">
        <v>4510325.88684863</v>
      </c>
      <c r="J5889" s="138" t="str">
        <f>IF(I5889&gt;0,H5889/I5889,0)</f>
      </c>
      <c r="K5889" s="139" t="str">
        <f>1-EXP(-J5889)</f>
      </c>
      <c r="L5889" s="140" t="str">
        <f>IF(G5889=30,1,M5888)</f>
      </c>
      <c r="M5889" s="141" t="str">
        <f>L5889*(1-K5889)</f>
      </c>
    </row>
    <row r="5890">
      <c r="A5890" t="s">
        <v>148</v>
      </c>
      <c r="B5890" t="s">
        <v>159</v>
      </c>
      <c r="C5890" s="4" t="s">
        <v>160</v>
      </c>
      <c r="D5890" t="s">
        <v>161</v>
      </c>
      <c r="E5890" t="s">
        <v>451</v>
      </c>
      <c r="F5890" s="134" t="n">
        <v>2042</v>
      </c>
      <c r="G5890" s="135" t="n">
        <v>38</v>
      </c>
      <c r="H5890" s="136" t="n">
        <v>1983.55517622017</v>
      </c>
      <c r="I5890" s="137" t="n">
        <v>4380855.7504147</v>
      </c>
      <c r="J5890" s="138" t="str">
        <f>IF(I5890&gt;0,H5890/I5890,0)</f>
      </c>
      <c r="K5890" s="139" t="str">
        <f>1-EXP(-J5890)</f>
      </c>
      <c r="L5890" s="140" t="str">
        <f>IF(G5890=30,1,M5889)</f>
      </c>
      <c r="M5890" s="141" t="str">
        <f>L5890*(1-K5890)</f>
      </c>
    </row>
    <row r="5891">
      <c r="A5891" t="s">
        <v>148</v>
      </c>
      <c r="B5891" t="s">
        <v>159</v>
      </c>
      <c r="C5891" s="4" t="s">
        <v>160</v>
      </c>
      <c r="D5891" t="s">
        <v>161</v>
      </c>
      <c r="E5891" t="s">
        <v>451</v>
      </c>
      <c r="F5891" s="134" t="n">
        <v>2042</v>
      </c>
      <c r="G5891" s="135" t="n">
        <v>39</v>
      </c>
      <c r="H5891" s="136" t="n">
        <v>2117.9364372835</v>
      </c>
      <c r="I5891" s="137" t="n">
        <v>4313738.75901933</v>
      </c>
      <c r="J5891" s="138" t="str">
        <f>IF(I5891&gt;0,H5891/I5891,0)</f>
      </c>
      <c r="K5891" s="139" t="str">
        <f>1-EXP(-J5891)</f>
      </c>
      <c r="L5891" s="140" t="str">
        <f>IF(G5891=30,1,M5890)</f>
      </c>
      <c r="M5891" s="141" t="str">
        <f>L5891*(1-K5891)</f>
      </c>
    </row>
    <row r="5892">
      <c r="A5892" t="s">
        <v>148</v>
      </c>
      <c r="B5892" t="s">
        <v>159</v>
      </c>
      <c r="C5892" s="4" t="s">
        <v>160</v>
      </c>
      <c r="D5892" t="s">
        <v>161</v>
      </c>
      <c r="E5892" t="s">
        <v>451</v>
      </c>
      <c r="F5892" s="134" t="n">
        <v>2042</v>
      </c>
      <c r="G5892" s="135" t="n">
        <v>40</v>
      </c>
      <c r="H5892" s="136" t="n">
        <v>3033.20871181174</v>
      </c>
      <c r="I5892" s="137" t="n">
        <v>4288685.4066442</v>
      </c>
      <c r="J5892" s="138" t="str">
        <f>IF(I5892&gt;0,H5892/I5892,0)</f>
      </c>
      <c r="K5892" s="139" t="str">
        <f>1-EXP(-J5892)</f>
      </c>
      <c r="L5892" s="140" t="str">
        <f>IF(G5892=30,1,M5891)</f>
      </c>
      <c r="M5892" s="141" t="str">
        <f>L5892*(1-K5892)</f>
      </c>
    </row>
    <row r="5893">
      <c r="A5893" t="s">
        <v>148</v>
      </c>
      <c r="B5893" t="s">
        <v>159</v>
      </c>
      <c r="C5893" s="4" t="s">
        <v>160</v>
      </c>
      <c r="D5893" t="s">
        <v>161</v>
      </c>
      <c r="E5893" t="s">
        <v>451</v>
      </c>
      <c r="F5893" s="134" t="n">
        <v>2042</v>
      </c>
      <c r="G5893" s="135" t="n">
        <v>41</v>
      </c>
      <c r="H5893" s="136" t="n">
        <v>3259.98725634374</v>
      </c>
      <c r="I5893" s="137" t="n">
        <v>4264919.85873305</v>
      </c>
      <c r="J5893" s="138" t="str">
        <f>IF(I5893&gt;0,H5893/I5893,0)</f>
      </c>
      <c r="K5893" s="139" t="str">
        <f>1-EXP(-J5893)</f>
      </c>
      <c r="L5893" s="140" t="str">
        <f>IF(G5893=30,1,M5892)</f>
      </c>
      <c r="M5893" s="141" t="str">
        <f>L5893*(1-K5893)</f>
      </c>
    </row>
    <row r="5894">
      <c r="A5894" t="s">
        <v>148</v>
      </c>
      <c r="B5894" t="s">
        <v>159</v>
      </c>
      <c r="C5894" s="4" t="s">
        <v>160</v>
      </c>
      <c r="D5894" t="s">
        <v>161</v>
      </c>
      <c r="E5894" t="s">
        <v>451</v>
      </c>
      <c r="F5894" s="134" t="n">
        <v>2042</v>
      </c>
      <c r="G5894" s="135" t="n">
        <v>42</v>
      </c>
      <c r="H5894" s="136" t="n">
        <v>3523.1331431005</v>
      </c>
      <c r="I5894" s="137" t="n">
        <v>4241125.2391377</v>
      </c>
      <c r="J5894" s="138" t="str">
        <f>IF(I5894&gt;0,H5894/I5894,0)</f>
      </c>
      <c r="K5894" s="139" t="str">
        <f>1-EXP(-J5894)</f>
      </c>
      <c r="L5894" s="140" t="str">
        <f>IF(G5894=30,1,M5893)</f>
      </c>
      <c r="M5894" s="141" t="str">
        <f>L5894*(1-K5894)</f>
      </c>
    </row>
    <row r="5895">
      <c r="A5895" t="s">
        <v>148</v>
      </c>
      <c r="B5895" t="s">
        <v>159</v>
      </c>
      <c r="C5895" s="4" t="s">
        <v>160</v>
      </c>
      <c r="D5895" t="s">
        <v>161</v>
      </c>
      <c r="E5895" t="s">
        <v>451</v>
      </c>
      <c r="F5895" s="134" t="n">
        <v>2042</v>
      </c>
      <c r="G5895" s="135" t="n">
        <v>43</v>
      </c>
      <c r="H5895" s="136" t="n">
        <v>3865.36029929209</v>
      </c>
      <c r="I5895" s="137" t="n">
        <v>4255850.55605139</v>
      </c>
      <c r="J5895" s="138" t="str">
        <f>IF(I5895&gt;0,H5895/I5895,0)</f>
      </c>
      <c r="K5895" s="139" t="str">
        <f>1-EXP(-J5895)</f>
      </c>
      <c r="L5895" s="140" t="str">
        <f>IF(G5895=30,1,M5894)</f>
      </c>
      <c r="M5895" s="141" t="str">
        <f>L5895*(1-K5895)</f>
      </c>
    </row>
    <row r="5896">
      <c r="A5896" t="s">
        <v>148</v>
      </c>
      <c r="B5896" t="s">
        <v>159</v>
      </c>
      <c r="C5896" s="4" t="s">
        <v>160</v>
      </c>
      <c r="D5896" t="s">
        <v>161</v>
      </c>
      <c r="E5896" t="s">
        <v>451</v>
      </c>
      <c r="F5896" s="134" t="n">
        <v>2042</v>
      </c>
      <c r="G5896" s="135" t="n">
        <v>44</v>
      </c>
      <c r="H5896" s="136" t="n">
        <v>4287.31112222042</v>
      </c>
      <c r="I5896" s="137" t="n">
        <v>4308345.52449244</v>
      </c>
      <c r="J5896" s="138" t="str">
        <f>IF(I5896&gt;0,H5896/I5896,0)</f>
      </c>
      <c r="K5896" s="139" t="str">
        <f>1-EXP(-J5896)</f>
      </c>
      <c r="L5896" s="140" t="str">
        <f>IF(G5896=30,1,M5895)</f>
      </c>
      <c r="M5896" s="141" t="str">
        <f>L5896*(1-K5896)</f>
      </c>
    </row>
    <row r="5897">
      <c r="A5897" t="s">
        <v>148</v>
      </c>
      <c r="B5897" t="s">
        <v>159</v>
      </c>
      <c r="C5897" s="4" t="s">
        <v>160</v>
      </c>
      <c r="D5897" t="s">
        <v>161</v>
      </c>
      <c r="E5897" t="s">
        <v>451</v>
      </c>
      <c r="F5897" s="134" t="n">
        <v>2042</v>
      </c>
      <c r="G5897" s="135" t="n">
        <v>45</v>
      </c>
      <c r="H5897" s="136" t="n">
        <v>5951.29821854148</v>
      </c>
      <c r="I5897" s="137" t="n">
        <v>4435643.06043617</v>
      </c>
      <c r="J5897" s="138" t="str">
        <f>IF(I5897&gt;0,H5897/I5897,0)</f>
      </c>
      <c r="K5897" s="139" t="str">
        <f>1-EXP(-J5897)</f>
      </c>
      <c r="L5897" s="140" t="str">
        <f>IF(G5897=30,1,M5896)</f>
      </c>
      <c r="M5897" s="141" t="str">
        <f>L5897*(1-K5897)</f>
      </c>
    </row>
    <row r="5898">
      <c r="A5898" t="s">
        <v>148</v>
      </c>
      <c r="B5898" t="s">
        <v>159</v>
      </c>
      <c r="C5898" s="4" t="s">
        <v>160</v>
      </c>
      <c r="D5898" t="s">
        <v>161</v>
      </c>
      <c r="E5898" t="s">
        <v>451</v>
      </c>
      <c r="F5898" s="134" t="n">
        <v>2042</v>
      </c>
      <c r="G5898" s="135" t="n">
        <v>46</v>
      </c>
      <c r="H5898" s="136" t="n">
        <v>6290.62216322761</v>
      </c>
      <c r="I5898" s="137" t="n">
        <v>4384461.32107284</v>
      </c>
      <c r="J5898" s="138" t="str">
        <f>IF(I5898&gt;0,H5898/I5898,0)</f>
      </c>
      <c r="K5898" s="139" t="str">
        <f>1-EXP(-J5898)</f>
      </c>
      <c r="L5898" s="140" t="str">
        <f>IF(G5898=30,1,M5897)</f>
      </c>
      <c r="M5898" s="141" t="str">
        <f>L5898*(1-K5898)</f>
      </c>
    </row>
    <row r="5899">
      <c r="A5899" t="s">
        <v>148</v>
      </c>
      <c r="B5899" t="s">
        <v>159</v>
      </c>
      <c r="C5899" s="4" t="s">
        <v>160</v>
      </c>
      <c r="D5899" t="s">
        <v>161</v>
      </c>
      <c r="E5899" t="s">
        <v>451</v>
      </c>
      <c r="F5899" s="134" t="n">
        <v>2042</v>
      </c>
      <c r="G5899" s="135" t="n">
        <v>47</v>
      </c>
      <c r="H5899" s="136" t="n">
        <v>6773.81296534558</v>
      </c>
      <c r="I5899" s="137" t="n">
        <v>4304139.16843847</v>
      </c>
      <c r="J5899" s="138" t="str">
        <f>IF(I5899&gt;0,H5899/I5899,0)</f>
      </c>
      <c r="K5899" s="139" t="str">
        <f>1-EXP(-J5899)</f>
      </c>
      <c r="L5899" s="140" t="str">
        <f>IF(G5899=30,1,M5898)</f>
      </c>
      <c r="M5899" s="141" t="str">
        <f>L5899*(1-K5899)</f>
      </c>
    </row>
    <row r="5900">
      <c r="A5900" t="s">
        <v>148</v>
      </c>
      <c r="B5900" t="s">
        <v>159</v>
      </c>
      <c r="C5900" s="4" t="s">
        <v>160</v>
      </c>
      <c r="D5900" t="s">
        <v>161</v>
      </c>
      <c r="E5900" t="s">
        <v>451</v>
      </c>
      <c r="F5900" s="134" t="n">
        <v>2042</v>
      </c>
      <c r="G5900" s="135" t="n">
        <v>48</v>
      </c>
      <c r="H5900" s="136" t="n">
        <v>7340.52912473326</v>
      </c>
      <c r="I5900" s="137" t="n">
        <v>4238364.8280958</v>
      </c>
      <c r="J5900" s="138" t="str">
        <f>IF(I5900&gt;0,H5900/I5900,0)</f>
      </c>
      <c r="K5900" s="139" t="str">
        <f>1-EXP(-J5900)</f>
      </c>
      <c r="L5900" s="140" t="str">
        <f>IF(G5900=30,1,M5899)</f>
      </c>
      <c r="M5900" s="141" t="str">
        <f>L5900*(1-K5900)</f>
      </c>
    </row>
    <row r="5901">
      <c r="A5901" t="s">
        <v>148</v>
      </c>
      <c r="B5901" t="s">
        <v>159</v>
      </c>
      <c r="C5901" s="4" t="s">
        <v>160</v>
      </c>
      <c r="D5901" t="s">
        <v>161</v>
      </c>
      <c r="E5901" t="s">
        <v>451</v>
      </c>
      <c r="F5901" s="134" t="n">
        <v>2042</v>
      </c>
      <c r="G5901" s="135" t="n">
        <v>49</v>
      </c>
      <c r="H5901" s="136" t="n">
        <v>7956.61940322656</v>
      </c>
      <c r="I5901" s="137" t="n">
        <v>4175123.06639167</v>
      </c>
      <c r="J5901" s="138" t="str">
        <f>IF(I5901&gt;0,H5901/I5901,0)</f>
      </c>
      <c r="K5901" s="139" t="str">
        <f>1-EXP(-J5901)</f>
      </c>
      <c r="L5901" s="140" t="str">
        <f>IF(G5901=30,1,M5900)</f>
      </c>
      <c r="M5901" s="141" t="str">
        <f>L5901*(1-K5901)</f>
      </c>
    </row>
    <row r="5902">
      <c r="A5902" t="s">
        <v>148</v>
      </c>
      <c r="B5902" t="s">
        <v>159</v>
      </c>
      <c r="C5902" s="4" t="s">
        <v>160</v>
      </c>
      <c r="D5902" t="s">
        <v>161</v>
      </c>
      <c r="E5902" t="s">
        <v>451</v>
      </c>
      <c r="F5902" s="134" t="n">
        <v>2042</v>
      </c>
      <c r="G5902" s="135" t="n">
        <v>50</v>
      </c>
      <c r="H5902" s="136" t="n">
        <v>9189.58052266734</v>
      </c>
      <c r="I5902" s="137" t="n">
        <v>4199016.44652933</v>
      </c>
      <c r="J5902" s="138" t="str">
        <f>IF(I5902&gt;0,H5902/I5902,0)</f>
      </c>
      <c r="K5902" s="139" t="str">
        <f>1-EXP(-J5902)</f>
      </c>
      <c r="L5902" s="140" t="str">
        <f>IF(G5902=30,1,M5901)</f>
      </c>
      <c r="M5902" s="141" t="str">
        <f>L5902*(1-K5902)</f>
      </c>
    </row>
    <row r="5903">
      <c r="A5903" t="s">
        <v>148</v>
      </c>
      <c r="B5903" t="s">
        <v>159</v>
      </c>
      <c r="C5903" s="4" t="s">
        <v>160</v>
      </c>
      <c r="D5903" t="s">
        <v>161</v>
      </c>
      <c r="E5903" t="s">
        <v>451</v>
      </c>
      <c r="F5903" s="134" t="n">
        <v>2042</v>
      </c>
      <c r="G5903" s="135" t="n">
        <v>51</v>
      </c>
      <c r="H5903" s="136" t="n">
        <v>9885.02273849919</v>
      </c>
      <c r="I5903" s="137" t="n">
        <v>4201558.14262122</v>
      </c>
      <c r="J5903" s="138" t="str">
        <f>IF(I5903&gt;0,H5903/I5903,0)</f>
      </c>
      <c r="K5903" s="139" t="str">
        <f>1-EXP(-J5903)</f>
      </c>
      <c r="L5903" s="140" t="str">
        <f>IF(G5903=30,1,M5902)</f>
      </c>
      <c r="M5903" s="141" t="str">
        <f>L5903*(1-K5903)</f>
      </c>
    </row>
    <row r="5904">
      <c r="A5904" t="s">
        <v>148</v>
      </c>
      <c r="B5904" t="s">
        <v>159</v>
      </c>
      <c r="C5904" s="4" t="s">
        <v>160</v>
      </c>
      <c r="D5904" t="s">
        <v>161</v>
      </c>
      <c r="E5904" t="s">
        <v>451</v>
      </c>
      <c r="F5904" s="134" t="n">
        <v>2042</v>
      </c>
      <c r="G5904" s="135" t="n">
        <v>52</v>
      </c>
      <c r="H5904" s="136" t="n">
        <v>14517.543435568</v>
      </c>
      <c r="I5904" s="137" t="n">
        <v>6178898.17695781</v>
      </c>
      <c r="J5904" s="138" t="str">
        <f>IF(I5904&gt;0,H5904/I5904,0)</f>
      </c>
      <c r="K5904" s="139" t="str">
        <f>1-EXP(-J5904)</f>
      </c>
      <c r="L5904" s="140" t="str">
        <f>IF(G5904=30,1,M5903)</f>
      </c>
      <c r="M5904" s="141" t="str">
        <f>L5904*(1-K5904)</f>
      </c>
    </row>
    <row r="5905">
      <c r="A5905" t="s">
        <v>148</v>
      </c>
      <c r="B5905" t="s">
        <v>159</v>
      </c>
      <c r="C5905" s="4" t="s">
        <v>160</v>
      </c>
      <c r="D5905" t="s">
        <v>161</v>
      </c>
      <c r="E5905" t="s">
        <v>451</v>
      </c>
      <c r="F5905" s="134" t="n">
        <v>2042</v>
      </c>
      <c r="G5905" s="135" t="n">
        <v>53</v>
      </c>
      <c r="H5905" s="136" t="n">
        <v>11653.0428600075</v>
      </c>
      <c r="I5905" s="137" t="n">
        <v>4129635.53752146</v>
      </c>
      <c r="J5905" s="138" t="str">
        <f>IF(I5905&gt;0,H5905/I5905,0)</f>
      </c>
      <c r="K5905" s="139" t="str">
        <f>1-EXP(-J5905)</f>
      </c>
      <c r="L5905" s="140" t="str">
        <f>IF(G5905=30,1,M5904)</f>
      </c>
      <c r="M5905" s="141" t="str">
        <f>L5905*(1-K5905)</f>
      </c>
    </row>
    <row r="5906">
      <c r="A5906" t="s">
        <v>148</v>
      </c>
      <c r="B5906" t="s">
        <v>159</v>
      </c>
      <c r="C5906" s="4" t="s">
        <v>160</v>
      </c>
      <c r="D5906" t="s">
        <v>161</v>
      </c>
      <c r="E5906" t="s">
        <v>451</v>
      </c>
      <c r="F5906" s="134" t="n">
        <v>2042</v>
      </c>
      <c r="G5906" s="135" t="n">
        <v>54</v>
      </c>
      <c r="H5906" s="136" t="n">
        <v>12635.4673445652</v>
      </c>
      <c r="I5906" s="137" t="n">
        <v>4095246.08856064</v>
      </c>
      <c r="J5906" s="138" t="str">
        <f>IF(I5906&gt;0,H5906/I5906,0)</f>
      </c>
      <c r="K5906" s="139" t="str">
        <f>1-EXP(-J5906)</f>
      </c>
      <c r="L5906" s="140" t="str">
        <f>IF(G5906=30,1,M5905)</f>
      </c>
      <c r="M5906" s="141" t="str">
        <f>L5906*(1-K5906)</f>
      </c>
    </row>
    <row r="5907">
      <c r="A5907" t="s">
        <v>148</v>
      </c>
      <c r="B5907" t="s">
        <v>159</v>
      </c>
      <c r="C5907" s="4" t="s">
        <v>160</v>
      </c>
      <c r="D5907" t="s">
        <v>161</v>
      </c>
      <c r="E5907" t="s">
        <v>451</v>
      </c>
      <c r="F5907" s="134" t="n">
        <v>2042</v>
      </c>
      <c r="G5907" s="135" t="n">
        <v>55</v>
      </c>
      <c r="H5907" s="136" t="n">
        <v>13177.0095787254</v>
      </c>
      <c r="I5907" s="137" t="n">
        <v>3950117.3475425</v>
      </c>
      <c r="J5907" s="138" t="str">
        <f>IF(I5907&gt;0,H5907/I5907,0)</f>
      </c>
      <c r="K5907" s="139" t="str">
        <f>1-EXP(-J5907)</f>
      </c>
      <c r="L5907" s="140" t="str">
        <f>IF(G5907=30,1,M5906)</f>
      </c>
      <c r="M5907" s="141" t="str">
        <f>L5907*(1-K5907)</f>
      </c>
    </row>
    <row r="5908">
      <c r="A5908" t="s">
        <v>148</v>
      </c>
      <c r="B5908" t="s">
        <v>159</v>
      </c>
      <c r="C5908" s="4" t="s">
        <v>160</v>
      </c>
      <c r="D5908" t="s">
        <v>161</v>
      </c>
      <c r="E5908" t="s">
        <v>451</v>
      </c>
      <c r="F5908" s="134" t="n">
        <v>2042</v>
      </c>
      <c r="G5908" s="135" t="n">
        <v>56</v>
      </c>
      <c r="H5908" s="136" t="n">
        <v>13957.023076</v>
      </c>
      <c r="I5908" s="137" t="n">
        <v>3896041.25295113</v>
      </c>
      <c r="J5908" s="138" t="str">
        <f>IF(I5908&gt;0,H5908/I5908,0)</f>
      </c>
      <c r="K5908" s="139" t="str">
        <f>1-EXP(-J5908)</f>
      </c>
      <c r="L5908" s="140" t="str">
        <f>IF(G5908=30,1,M5907)</f>
      </c>
      <c r="M5908" s="141" t="str">
        <f>L5908*(1-K5908)</f>
      </c>
    </row>
    <row r="5909">
      <c r="A5909" t="s">
        <v>148</v>
      </c>
      <c r="B5909" t="s">
        <v>159</v>
      </c>
      <c r="C5909" s="4" t="s">
        <v>160</v>
      </c>
      <c r="D5909" t="s">
        <v>161</v>
      </c>
      <c r="E5909" t="s">
        <v>451</v>
      </c>
      <c r="F5909" s="134" t="n">
        <v>2042</v>
      </c>
      <c r="G5909" s="135" t="n">
        <v>57</v>
      </c>
      <c r="H5909" s="136" t="n">
        <v>15377.609418687</v>
      </c>
      <c r="I5909" s="137" t="n">
        <v>3928051.02167388</v>
      </c>
      <c r="J5909" s="138" t="str">
        <f>IF(I5909&gt;0,H5909/I5909,0)</f>
      </c>
      <c r="K5909" s="139" t="str">
        <f>1-EXP(-J5909)</f>
      </c>
      <c r="L5909" s="140" t="str">
        <f>IF(G5909=30,1,M5908)</f>
      </c>
      <c r="M5909" s="141" t="str">
        <f>L5909*(1-K5909)</f>
      </c>
    </row>
    <row r="5910">
      <c r="A5910" t="s">
        <v>148</v>
      </c>
      <c r="B5910" t="s">
        <v>159</v>
      </c>
      <c r="C5910" s="4" t="s">
        <v>160</v>
      </c>
      <c r="D5910" t="s">
        <v>161</v>
      </c>
      <c r="E5910" t="s">
        <v>451</v>
      </c>
      <c r="F5910" s="134" t="n">
        <v>2042</v>
      </c>
      <c r="G5910" s="135" t="n">
        <v>58</v>
      </c>
      <c r="H5910" s="136" t="n">
        <v>17073.1002553337</v>
      </c>
      <c r="I5910" s="137" t="n">
        <v>3980768.16869285</v>
      </c>
      <c r="J5910" s="138" t="str">
        <f>IF(I5910&gt;0,H5910/I5910,0)</f>
      </c>
      <c r="K5910" s="139" t="str">
        <f>1-EXP(-J5910)</f>
      </c>
      <c r="L5910" s="140" t="str">
        <f>IF(G5910=30,1,M5909)</f>
      </c>
      <c r="M5910" s="141" t="str">
        <f>L5910*(1-K5910)</f>
      </c>
    </row>
    <row r="5911">
      <c r="A5911" t="s">
        <v>148</v>
      </c>
      <c r="B5911" t="s">
        <v>159</v>
      </c>
      <c r="C5911" s="4" t="s">
        <v>160</v>
      </c>
      <c r="D5911" t="s">
        <v>161</v>
      </c>
      <c r="E5911" t="s">
        <v>451</v>
      </c>
      <c r="F5911" s="134" t="n">
        <v>2042</v>
      </c>
      <c r="G5911" s="135" t="n">
        <v>59</v>
      </c>
      <c r="H5911" s="136" t="n">
        <v>18479.6560929752</v>
      </c>
      <c r="I5911" s="137" t="n">
        <v>3929924.49958367</v>
      </c>
      <c r="J5911" s="138" t="str">
        <f>IF(I5911&gt;0,H5911/I5911,0)</f>
      </c>
      <c r="K5911" s="139" t="str">
        <f>1-EXP(-J5911)</f>
      </c>
      <c r="L5911" s="140" t="str">
        <f>IF(G5911=30,1,M5910)</f>
      </c>
      <c r="M5911" s="141" t="str">
        <f>L5911*(1-K5911)</f>
      </c>
    </row>
    <row r="5912">
      <c r="A5912" t="s">
        <v>148</v>
      </c>
      <c r="B5912" t="s">
        <v>159</v>
      </c>
      <c r="C5912" s="4" t="s">
        <v>160</v>
      </c>
      <c r="D5912" t="s">
        <v>161</v>
      </c>
      <c r="E5912" t="s">
        <v>451</v>
      </c>
      <c r="F5912" s="134" t="n">
        <v>2042</v>
      </c>
      <c r="G5912" s="135" t="n">
        <v>60</v>
      </c>
      <c r="H5912" s="136" t="n">
        <v>19385.0936040319</v>
      </c>
      <c r="I5912" s="137" t="n">
        <v>3774068.08795022</v>
      </c>
      <c r="J5912" s="138" t="str">
        <f>IF(I5912&gt;0,H5912/I5912,0)</f>
      </c>
      <c r="K5912" s="139" t="str">
        <f>1-EXP(-J5912)</f>
      </c>
      <c r="L5912" s="140" t="str">
        <f>IF(G5912=30,1,M5911)</f>
      </c>
      <c r="M5912" s="141" t="str">
        <f>L5912*(1-K5912)</f>
      </c>
    </row>
    <row r="5913">
      <c r="A5913" t="s">
        <v>148</v>
      </c>
      <c r="B5913" t="s">
        <v>159</v>
      </c>
      <c r="C5913" s="4" t="s">
        <v>160</v>
      </c>
      <c r="D5913" t="s">
        <v>161</v>
      </c>
      <c r="E5913" t="s">
        <v>451</v>
      </c>
      <c r="F5913" s="134" t="n">
        <v>2042</v>
      </c>
      <c r="G5913" s="135" t="n">
        <v>61</v>
      </c>
      <c r="H5913" s="136" t="n">
        <v>20405.4209701391</v>
      </c>
      <c r="I5913" s="137" t="n">
        <v>3673969.13084322</v>
      </c>
      <c r="J5913" s="138" t="str">
        <f>IF(I5913&gt;0,H5913/I5913,0)</f>
      </c>
      <c r="K5913" s="139" t="str">
        <f>1-EXP(-J5913)</f>
      </c>
      <c r="L5913" s="140" t="str">
        <f>IF(G5913=30,1,M5912)</f>
      </c>
      <c r="M5913" s="141" t="str">
        <f>L5913*(1-K5913)</f>
      </c>
    </row>
    <row r="5914">
      <c r="A5914" t="s">
        <v>148</v>
      </c>
      <c r="B5914" t="s">
        <v>159</v>
      </c>
      <c r="C5914" s="4" t="s">
        <v>160</v>
      </c>
      <c r="D5914" t="s">
        <v>161</v>
      </c>
      <c r="E5914" t="s">
        <v>451</v>
      </c>
      <c r="F5914" s="134" t="n">
        <v>2042</v>
      </c>
      <c r="G5914" s="135" t="n">
        <v>62</v>
      </c>
      <c r="H5914" s="136" t="n">
        <v>21876.6828088151</v>
      </c>
      <c r="I5914" s="137" t="n">
        <v>3586859.01033442</v>
      </c>
      <c r="J5914" s="138" t="str">
        <f>IF(I5914&gt;0,H5914/I5914,0)</f>
      </c>
      <c r="K5914" s="139" t="str">
        <f>1-EXP(-J5914)</f>
      </c>
      <c r="L5914" s="140" t="str">
        <f>IF(G5914=30,1,M5913)</f>
      </c>
      <c r="M5914" s="141" t="str">
        <f>L5914*(1-K5914)</f>
      </c>
    </row>
    <row r="5915">
      <c r="A5915" t="s">
        <v>148</v>
      </c>
      <c r="B5915" t="s">
        <v>159</v>
      </c>
      <c r="C5915" s="4" t="s">
        <v>160</v>
      </c>
      <c r="D5915" t="s">
        <v>161</v>
      </c>
      <c r="E5915" t="s">
        <v>451</v>
      </c>
      <c r="F5915" s="134" t="n">
        <v>2042</v>
      </c>
      <c r="G5915" s="135" t="n">
        <v>63</v>
      </c>
      <c r="H5915" s="136" t="n">
        <v>23428.4350305587</v>
      </c>
      <c r="I5915" s="137" t="n">
        <v>3493102.65066626</v>
      </c>
      <c r="J5915" s="138" t="str">
        <f>IF(I5915&gt;0,H5915/I5915,0)</f>
      </c>
      <c r="K5915" s="139" t="str">
        <f>1-EXP(-J5915)</f>
      </c>
      <c r="L5915" s="140" t="str">
        <f>IF(G5915=30,1,M5914)</f>
      </c>
      <c r="M5915" s="141" t="str">
        <f>L5915*(1-K5915)</f>
      </c>
    </row>
    <row r="5916">
      <c r="A5916" t="s">
        <v>148</v>
      </c>
      <c r="B5916" t="s">
        <v>159</v>
      </c>
      <c r="C5916" s="4" t="s">
        <v>160</v>
      </c>
      <c r="D5916" t="s">
        <v>161</v>
      </c>
      <c r="E5916" t="s">
        <v>451</v>
      </c>
      <c r="F5916" s="134" t="n">
        <v>2042</v>
      </c>
      <c r="G5916" s="135" t="n">
        <v>64</v>
      </c>
      <c r="H5916" s="136" t="n">
        <v>24914.3216226004</v>
      </c>
      <c r="I5916" s="137" t="n">
        <v>3380212.69579612</v>
      </c>
      <c r="J5916" s="138" t="str">
        <f>IF(I5916&gt;0,H5916/I5916,0)</f>
      </c>
      <c r="K5916" s="139" t="str">
        <f>1-EXP(-J5916)</f>
      </c>
      <c r="L5916" s="140" t="str">
        <f>IF(G5916=30,1,M5915)</f>
      </c>
      <c r="M5916" s="141" t="str">
        <f>L5916*(1-K5916)</f>
      </c>
    </row>
    <row r="5917">
      <c r="A5917" t="s">
        <v>148</v>
      </c>
      <c r="B5917" t="s">
        <v>159</v>
      </c>
      <c r="C5917" s="4" t="s">
        <v>160</v>
      </c>
      <c r="D5917" t="s">
        <v>161</v>
      </c>
      <c r="E5917" t="s">
        <v>451</v>
      </c>
      <c r="F5917" s="134" t="n">
        <v>2042</v>
      </c>
      <c r="G5917" s="135" t="n">
        <v>65</v>
      </c>
      <c r="H5917" s="136" t="n">
        <v>25427.3362557961</v>
      </c>
      <c r="I5917" s="137" t="n">
        <v>3279818.40467789</v>
      </c>
      <c r="J5917" s="138" t="str">
        <f>IF(I5917&gt;0,H5917/I5917,0)</f>
      </c>
      <c r="K5917" s="139" t="str">
        <f>1-EXP(-J5917)</f>
      </c>
      <c r="L5917" s="140" t="str">
        <f>IF(G5917=30,1,M5916)</f>
      </c>
      <c r="M5917" s="141" t="str">
        <f>L5917*(1-K5917)</f>
      </c>
    </row>
    <row r="5918">
      <c r="A5918" t="s">
        <v>148</v>
      </c>
      <c r="B5918" t="s">
        <v>159</v>
      </c>
      <c r="C5918" s="4" t="s">
        <v>160</v>
      </c>
      <c r="D5918" t="s">
        <v>161</v>
      </c>
      <c r="E5918" t="s">
        <v>451</v>
      </c>
      <c r="F5918" s="134" t="n">
        <v>2042</v>
      </c>
      <c r="G5918" s="135" t="n">
        <v>66</v>
      </c>
      <c r="H5918" s="136" t="n">
        <v>26631.1221218433</v>
      </c>
      <c r="I5918" s="137" t="n">
        <v>3168306.97742283</v>
      </c>
      <c r="J5918" s="138" t="str">
        <f>IF(I5918&gt;0,H5918/I5918,0)</f>
      </c>
      <c r="K5918" s="139" t="str">
        <f>1-EXP(-J5918)</f>
      </c>
      <c r="L5918" s="140" t="str">
        <f>IF(G5918=30,1,M5917)</f>
      </c>
      <c r="M5918" s="141" t="str">
        <f>L5918*(1-K5918)</f>
      </c>
    </row>
    <row r="5919">
      <c r="A5919" t="s">
        <v>148</v>
      </c>
      <c r="B5919" t="s">
        <v>159</v>
      </c>
      <c r="C5919" s="4" t="s">
        <v>160</v>
      </c>
      <c r="D5919" t="s">
        <v>161</v>
      </c>
      <c r="E5919" t="s">
        <v>451</v>
      </c>
      <c r="F5919" s="134" t="n">
        <v>2042</v>
      </c>
      <c r="G5919" s="135" t="n">
        <v>67</v>
      </c>
      <c r="H5919" s="136" t="n">
        <v>28198.0312034312</v>
      </c>
      <c r="I5919" s="137" t="n">
        <v>3054112.58929915</v>
      </c>
      <c r="J5919" s="138" t="str">
        <f>IF(I5919&gt;0,H5919/I5919,0)</f>
      </c>
      <c r="K5919" s="139" t="str">
        <f>1-EXP(-J5919)</f>
      </c>
      <c r="L5919" s="140" t="str">
        <f>IF(G5919=30,1,M5918)</f>
      </c>
      <c r="M5919" s="141" t="str">
        <f>L5919*(1-K5919)</f>
      </c>
    </row>
    <row r="5920">
      <c r="A5920" t="s">
        <v>148</v>
      </c>
      <c r="B5920" t="s">
        <v>159</v>
      </c>
      <c r="C5920" s="4" t="s">
        <v>160</v>
      </c>
      <c r="D5920" t="s">
        <v>161</v>
      </c>
      <c r="E5920" t="s">
        <v>451</v>
      </c>
      <c r="F5920" s="134" t="n">
        <v>2042</v>
      </c>
      <c r="G5920" s="135" t="n">
        <v>68</v>
      </c>
      <c r="H5920" s="136" t="n">
        <v>29631.4757958744</v>
      </c>
      <c r="I5920" s="137" t="n">
        <v>2915661.79733555</v>
      </c>
      <c r="J5920" s="138" t="str">
        <f>IF(I5920&gt;0,H5920/I5920,0)</f>
      </c>
      <c r="K5920" s="139" t="str">
        <f>1-EXP(-J5920)</f>
      </c>
      <c r="L5920" s="140" t="str">
        <f>IF(G5920=30,1,M5919)</f>
      </c>
      <c r="M5920" s="141" t="str">
        <f>L5920*(1-K5920)</f>
      </c>
    </row>
    <row r="5921">
      <c r="A5921" t="s">
        <v>148</v>
      </c>
      <c r="B5921" t="s">
        <v>159</v>
      </c>
      <c r="C5921" s="4" t="s">
        <v>160</v>
      </c>
      <c r="D5921" t="s">
        <v>161</v>
      </c>
      <c r="E5921" t="s">
        <v>451</v>
      </c>
      <c r="F5921" s="134" t="n">
        <v>2042</v>
      </c>
      <c r="G5921" s="135" t="n">
        <v>69</v>
      </c>
      <c r="H5921" s="136" t="n">
        <v>31615.8258517026</v>
      </c>
      <c r="I5921" s="137" t="n">
        <v>2824654.44589934</v>
      </c>
      <c r="J5921" s="138" t="str">
        <f>IF(I5921&gt;0,H5921/I5921,0)</f>
      </c>
      <c r="K5921" s="139" t="str">
        <f>1-EXP(-J5921)</f>
      </c>
      <c r="L5921" s="140" t="str">
        <f>IF(G5921=30,1,M5920)</f>
      </c>
      <c r="M5921" s="141" t="str">
        <f>L5921*(1-K5921)</f>
      </c>
    </row>
    <row r="5922">
      <c r="A5922" t="s">
        <v>148</v>
      </c>
      <c r="B5922" t="s">
        <v>159</v>
      </c>
      <c r="C5922" s="4" t="s">
        <v>160</v>
      </c>
      <c r="D5922" t="s">
        <v>161</v>
      </c>
      <c r="E5922" t="s">
        <v>451</v>
      </c>
      <c r="F5922" s="134" t="n">
        <v>2043</v>
      </c>
      <c r="G5922" s="135" t="n">
        <v>30</v>
      </c>
      <c r="H5922" s="136" t="n">
        <v>757.085901051707</v>
      </c>
      <c r="I5922" s="137" t="n">
        <v>4787855.7131826</v>
      </c>
      <c r="J5922" s="138" t="str">
        <f>IF(I5922&gt;0,H5922/I5922,0)</f>
      </c>
      <c r="K5922" s="139" t="str">
        <f>1-EXP(-J5922)</f>
      </c>
      <c r="L5922" s="140" t="str">
        <f>IF(G5922=30,1,M5921)</f>
      </c>
      <c r="M5922" s="141" t="str">
        <f>L5922*(1-K5922)</f>
      </c>
    </row>
    <row r="5923">
      <c r="A5923" t="s">
        <v>148</v>
      </c>
      <c r="B5923" t="s">
        <v>159</v>
      </c>
      <c r="C5923" s="4" t="s">
        <v>160</v>
      </c>
      <c r="D5923" t="s">
        <v>161</v>
      </c>
      <c r="E5923" t="s">
        <v>451</v>
      </c>
      <c r="F5923" s="134" t="n">
        <v>2043</v>
      </c>
      <c r="G5923" s="135" t="n">
        <v>31</v>
      </c>
      <c r="H5923" s="136" t="n">
        <v>1067.60708320696</v>
      </c>
      <c r="I5923" s="137" t="n">
        <v>4900858.36734635</v>
      </c>
      <c r="J5923" s="138" t="str">
        <f>IF(I5923&gt;0,H5923/I5923,0)</f>
      </c>
      <c r="K5923" s="139" t="str">
        <f>1-EXP(-J5923)</f>
      </c>
      <c r="L5923" s="140" t="str">
        <f>IF(G5923=30,1,M5922)</f>
      </c>
      <c r="M5923" s="141" t="str">
        <f>L5923*(1-K5923)</f>
      </c>
    </row>
    <row r="5924">
      <c r="A5924" t="s">
        <v>148</v>
      </c>
      <c r="B5924" t="s">
        <v>159</v>
      </c>
      <c r="C5924" s="4" t="s">
        <v>160</v>
      </c>
      <c r="D5924" t="s">
        <v>161</v>
      </c>
      <c r="E5924" t="s">
        <v>451</v>
      </c>
      <c r="F5924" s="134" t="n">
        <v>2043</v>
      </c>
      <c r="G5924" s="135" t="n">
        <v>32</v>
      </c>
      <c r="H5924" s="136" t="n">
        <v>1112.47307119285</v>
      </c>
      <c r="I5924" s="137" t="n">
        <v>4872835.31816373</v>
      </c>
      <c r="J5924" s="138" t="str">
        <f>IF(I5924&gt;0,H5924/I5924,0)</f>
      </c>
      <c r="K5924" s="139" t="str">
        <f>1-EXP(-J5924)</f>
      </c>
      <c r="L5924" s="140" t="str">
        <f>IF(G5924=30,1,M5923)</f>
      </c>
      <c r="M5924" s="141" t="str">
        <f>L5924*(1-K5924)</f>
      </c>
    </row>
    <row r="5925">
      <c r="A5925" t="s">
        <v>148</v>
      </c>
      <c r="B5925" t="s">
        <v>159</v>
      </c>
      <c r="C5925" s="4" t="s">
        <v>160</v>
      </c>
      <c r="D5925" t="s">
        <v>161</v>
      </c>
      <c r="E5925" t="s">
        <v>451</v>
      </c>
      <c r="F5925" s="134" t="n">
        <v>2043</v>
      </c>
      <c r="G5925" s="135" t="n">
        <v>33</v>
      </c>
      <c r="H5925" s="136" t="n">
        <v>1140.35951937</v>
      </c>
      <c r="I5925" s="137" t="n">
        <v>4739031.8163933</v>
      </c>
      <c r="J5925" s="138" t="str">
        <f>IF(I5925&gt;0,H5925/I5925,0)</f>
      </c>
      <c r="K5925" s="139" t="str">
        <f>1-EXP(-J5925)</f>
      </c>
      <c r="L5925" s="140" t="str">
        <f>IF(G5925=30,1,M5924)</f>
      </c>
      <c r="M5925" s="141" t="str">
        <f>L5925*(1-K5925)</f>
      </c>
    </row>
    <row r="5926">
      <c r="A5926" t="s">
        <v>148</v>
      </c>
      <c r="B5926" t="s">
        <v>159</v>
      </c>
      <c r="C5926" s="4" t="s">
        <v>160</v>
      </c>
      <c r="D5926" t="s">
        <v>161</v>
      </c>
      <c r="E5926" t="s">
        <v>451</v>
      </c>
      <c r="F5926" s="134" t="n">
        <v>2043</v>
      </c>
      <c r="G5926" s="135" t="n">
        <v>34</v>
      </c>
      <c r="H5926" s="136" t="n">
        <v>1191.21873635371</v>
      </c>
      <c r="I5926" s="137" t="n">
        <v>4668017.12179084</v>
      </c>
      <c r="J5926" s="138" t="str">
        <f>IF(I5926&gt;0,H5926/I5926,0)</f>
      </c>
      <c r="K5926" s="139" t="str">
        <f>1-EXP(-J5926)</f>
      </c>
      <c r="L5926" s="140" t="str">
        <f>IF(G5926=30,1,M5925)</f>
      </c>
      <c r="M5926" s="141" t="str">
        <f>L5926*(1-K5926)</f>
      </c>
    </row>
    <row r="5927">
      <c r="A5927" t="s">
        <v>148</v>
      </c>
      <c r="B5927" t="s">
        <v>159</v>
      </c>
      <c r="C5927" s="4" t="s">
        <v>160</v>
      </c>
      <c r="D5927" t="s">
        <v>161</v>
      </c>
      <c r="E5927" t="s">
        <v>451</v>
      </c>
      <c r="F5927" s="134" t="n">
        <v>2043</v>
      </c>
      <c r="G5927" s="135" t="n">
        <v>35</v>
      </c>
      <c r="H5927" s="136" t="n">
        <v>1548.78386467196</v>
      </c>
      <c r="I5927" s="137" t="n">
        <v>4624875.15407275</v>
      </c>
      <c r="J5927" s="138" t="str">
        <f>IF(I5927&gt;0,H5927/I5927,0)</f>
      </c>
      <c r="K5927" s="139" t="str">
        <f>1-EXP(-J5927)</f>
      </c>
      <c r="L5927" s="140" t="str">
        <f>IF(G5927=30,1,M5926)</f>
      </c>
      <c r="M5927" s="141" t="str">
        <f>L5927*(1-K5927)</f>
      </c>
    </row>
    <row r="5928">
      <c r="A5928" t="s">
        <v>148</v>
      </c>
      <c r="B5928" t="s">
        <v>159</v>
      </c>
      <c r="C5928" s="4" t="s">
        <v>160</v>
      </c>
      <c r="D5928" t="s">
        <v>161</v>
      </c>
      <c r="E5928" t="s">
        <v>451</v>
      </c>
      <c r="F5928" s="134" t="n">
        <v>2043</v>
      </c>
      <c r="G5928" s="135" t="n">
        <v>36</v>
      </c>
      <c r="H5928" s="136" t="n">
        <v>1807.725449711</v>
      </c>
      <c r="I5928" s="137" t="n">
        <v>4649393.12297784</v>
      </c>
      <c r="J5928" s="138" t="str">
        <f>IF(I5928&gt;0,H5928/I5928,0)</f>
      </c>
      <c r="K5928" s="139" t="str">
        <f>1-EXP(-J5928)</f>
      </c>
      <c r="L5928" s="140" t="str">
        <f>IF(G5928=30,1,M5927)</f>
      </c>
      <c r="M5928" s="141" t="str">
        <f>L5928*(1-K5928)</f>
      </c>
    </row>
    <row r="5929">
      <c r="A5929" t="s">
        <v>148</v>
      </c>
      <c r="B5929" t="s">
        <v>159</v>
      </c>
      <c r="C5929" s="4" t="s">
        <v>160</v>
      </c>
      <c r="D5929" t="s">
        <v>161</v>
      </c>
      <c r="E5929" t="s">
        <v>451</v>
      </c>
      <c r="F5929" s="134" t="n">
        <v>2043</v>
      </c>
      <c r="G5929" s="135" t="n">
        <v>37</v>
      </c>
      <c r="H5929" s="136" t="n">
        <v>1904.06234925159</v>
      </c>
      <c r="I5929" s="137" t="n">
        <v>4565507.87961514</v>
      </c>
      <c r="J5929" s="138" t="str">
        <f>IF(I5929&gt;0,H5929/I5929,0)</f>
      </c>
      <c r="K5929" s="139" t="str">
        <f>1-EXP(-J5929)</f>
      </c>
      <c r="L5929" s="140" t="str">
        <f>IF(G5929=30,1,M5928)</f>
      </c>
      <c r="M5929" s="141" t="str">
        <f>L5929*(1-K5929)</f>
      </c>
    </row>
    <row r="5930">
      <c r="A5930" t="s">
        <v>148</v>
      </c>
      <c r="B5930" t="s">
        <v>159</v>
      </c>
      <c r="C5930" s="4" t="s">
        <v>160</v>
      </c>
      <c r="D5930" t="s">
        <v>161</v>
      </c>
      <c r="E5930" t="s">
        <v>451</v>
      </c>
      <c r="F5930" s="134" t="n">
        <v>2043</v>
      </c>
      <c r="G5930" s="135" t="n">
        <v>38</v>
      </c>
      <c r="H5930" s="136" t="n">
        <v>2021.41828979079</v>
      </c>
      <c r="I5930" s="137" t="n">
        <v>4503162.68256534</v>
      </c>
      <c r="J5930" s="138" t="str">
        <f>IF(I5930&gt;0,H5930/I5930,0)</f>
      </c>
      <c r="K5930" s="139" t="str">
        <f>1-EXP(-J5930)</f>
      </c>
      <c r="L5930" s="140" t="str">
        <f>IF(G5930=30,1,M5929)</f>
      </c>
      <c r="M5930" s="141" t="str">
        <f>L5930*(1-K5930)</f>
      </c>
    </row>
    <row r="5931">
      <c r="A5931" t="s">
        <v>148</v>
      </c>
      <c r="B5931" t="s">
        <v>159</v>
      </c>
      <c r="C5931" s="4" t="s">
        <v>160</v>
      </c>
      <c r="D5931" t="s">
        <v>161</v>
      </c>
      <c r="E5931" t="s">
        <v>451</v>
      </c>
      <c r="F5931" s="134" t="n">
        <v>2043</v>
      </c>
      <c r="G5931" s="135" t="n">
        <v>39</v>
      </c>
      <c r="H5931" s="136" t="n">
        <v>2128.17759716016</v>
      </c>
      <c r="I5931" s="137" t="n">
        <v>4373390.66175093</v>
      </c>
      <c r="J5931" s="138" t="str">
        <f>IF(I5931&gt;0,H5931/I5931,0)</f>
      </c>
      <c r="K5931" s="139" t="str">
        <f>1-EXP(-J5931)</f>
      </c>
      <c r="L5931" s="140" t="str">
        <f>IF(G5931=30,1,M5930)</f>
      </c>
      <c r="M5931" s="141" t="str">
        <f>L5931*(1-K5931)</f>
      </c>
    </row>
    <row r="5932">
      <c r="A5932" t="s">
        <v>148</v>
      </c>
      <c r="B5932" t="s">
        <v>159</v>
      </c>
      <c r="C5932" s="4" t="s">
        <v>160</v>
      </c>
      <c r="D5932" t="s">
        <v>161</v>
      </c>
      <c r="E5932" t="s">
        <v>451</v>
      </c>
      <c r="F5932" s="134" t="n">
        <v>2043</v>
      </c>
      <c r="G5932" s="135" t="n">
        <v>40</v>
      </c>
      <c r="H5932" s="136" t="n">
        <v>2822.87321557611</v>
      </c>
      <c r="I5932" s="137" t="n">
        <v>4305829.52484298</v>
      </c>
      <c r="J5932" s="138" t="str">
        <f>IF(I5932&gt;0,H5932/I5932,0)</f>
      </c>
      <c r="K5932" s="139" t="str">
        <f>1-EXP(-J5932)</f>
      </c>
      <c r="L5932" s="140" t="str">
        <f>IF(G5932=30,1,M5931)</f>
      </c>
      <c r="M5932" s="141" t="str">
        <f>L5932*(1-K5932)</f>
      </c>
    </row>
    <row r="5933">
      <c r="A5933" t="s">
        <v>148</v>
      </c>
      <c r="B5933" t="s">
        <v>159</v>
      </c>
      <c r="C5933" s="4" t="s">
        <v>160</v>
      </c>
      <c r="D5933" t="s">
        <v>161</v>
      </c>
      <c r="E5933" t="s">
        <v>451</v>
      </c>
      <c r="F5933" s="134" t="n">
        <v>2043</v>
      </c>
      <c r="G5933" s="135" t="n">
        <v>41</v>
      </c>
      <c r="H5933" s="136" t="n">
        <v>3242.65596876011</v>
      </c>
      <c r="I5933" s="137" t="n">
        <v>4279366.81937627</v>
      </c>
      <c r="J5933" s="138" t="str">
        <f>IF(I5933&gt;0,H5933/I5933,0)</f>
      </c>
      <c r="K5933" s="139" t="str">
        <f>1-EXP(-J5933)</f>
      </c>
      <c r="L5933" s="140" t="str">
        <f>IF(G5933=30,1,M5932)</f>
      </c>
      <c r="M5933" s="141" t="str">
        <f>L5933*(1-K5933)</f>
      </c>
    </row>
    <row r="5934">
      <c r="A5934" t="s">
        <v>148</v>
      </c>
      <c r="B5934" t="s">
        <v>159</v>
      </c>
      <c r="C5934" s="4" t="s">
        <v>160</v>
      </c>
      <c r="D5934" t="s">
        <v>161</v>
      </c>
      <c r="E5934" t="s">
        <v>451</v>
      </c>
      <c r="F5934" s="134" t="n">
        <v>2043</v>
      </c>
      <c r="G5934" s="135" t="n">
        <v>42</v>
      </c>
      <c r="H5934" s="136" t="n">
        <v>3502.36929650562</v>
      </c>
      <c r="I5934" s="137" t="n">
        <v>4255658.03737168</v>
      </c>
      <c r="J5934" s="138" t="str">
        <f>IF(I5934&gt;0,H5934/I5934,0)</f>
      </c>
      <c r="K5934" s="139" t="str">
        <f>1-EXP(-J5934)</f>
      </c>
      <c r="L5934" s="140" t="str">
        <f>IF(G5934=30,1,M5933)</f>
      </c>
      <c r="M5934" s="141" t="str">
        <f>L5934*(1-K5934)</f>
      </c>
    </row>
    <row r="5935">
      <c r="A5935" t="s">
        <v>148</v>
      </c>
      <c r="B5935" t="s">
        <v>159</v>
      </c>
      <c r="C5935" s="4" t="s">
        <v>160</v>
      </c>
      <c r="D5935" t="s">
        <v>161</v>
      </c>
      <c r="E5935" t="s">
        <v>451</v>
      </c>
      <c r="F5935" s="134" t="n">
        <v>2043</v>
      </c>
      <c r="G5935" s="135" t="n">
        <v>43</v>
      </c>
      <c r="H5935" s="136" t="n">
        <v>3791.58229359834</v>
      </c>
      <c r="I5935" s="137" t="n">
        <v>4231159.03284301</v>
      </c>
      <c r="J5935" s="138" t="str">
        <f>IF(I5935&gt;0,H5935/I5935,0)</f>
      </c>
      <c r="K5935" s="139" t="str">
        <f>1-EXP(-J5935)</f>
      </c>
      <c r="L5935" s="140" t="str">
        <f>IF(G5935=30,1,M5934)</f>
      </c>
      <c r="M5935" s="141" t="str">
        <f>L5935*(1-K5935)</f>
      </c>
    </row>
    <row r="5936">
      <c r="A5936" t="s">
        <v>148</v>
      </c>
      <c r="B5936" t="s">
        <v>159</v>
      </c>
      <c r="C5936" s="4" t="s">
        <v>160</v>
      </c>
      <c r="D5936" t="s">
        <v>161</v>
      </c>
      <c r="E5936" t="s">
        <v>451</v>
      </c>
      <c r="F5936" s="134" t="n">
        <v>2043</v>
      </c>
      <c r="G5936" s="135" t="n">
        <v>44</v>
      </c>
      <c r="H5936" s="136" t="n">
        <v>4166.29224229315</v>
      </c>
      <c r="I5936" s="137" t="n">
        <v>4244989.69665718</v>
      </c>
      <c r="J5936" s="138" t="str">
        <f>IF(I5936&gt;0,H5936/I5936,0)</f>
      </c>
      <c r="K5936" s="139" t="str">
        <f>1-EXP(-J5936)</f>
      </c>
      <c r="L5936" s="140" t="str">
        <f>IF(G5936=30,1,M5935)</f>
      </c>
      <c r="M5936" s="141" t="str">
        <f>L5936*(1-K5936)</f>
      </c>
    </row>
    <row r="5937">
      <c r="A5937" t="s">
        <v>148</v>
      </c>
      <c r="B5937" t="s">
        <v>159</v>
      </c>
      <c r="C5937" s="4" t="s">
        <v>160</v>
      </c>
      <c r="D5937" t="s">
        <v>161</v>
      </c>
      <c r="E5937" t="s">
        <v>451</v>
      </c>
      <c r="F5937" s="134" t="n">
        <v>2043</v>
      </c>
      <c r="G5937" s="135" t="n">
        <v>45</v>
      </c>
      <c r="H5937" s="136" t="n">
        <v>5438.83452615304</v>
      </c>
      <c r="I5937" s="137" t="n">
        <v>4296377.35329738</v>
      </c>
      <c r="J5937" s="138" t="str">
        <f>IF(I5937&gt;0,H5937/I5937,0)</f>
      </c>
      <c r="K5937" s="139" t="str">
        <f>1-EXP(-J5937)</f>
      </c>
      <c r="L5937" s="140" t="str">
        <f>IF(G5937=30,1,M5936)</f>
      </c>
      <c r="M5937" s="141" t="str">
        <f>L5937*(1-K5937)</f>
      </c>
    </row>
    <row r="5938">
      <c r="A5938" t="s">
        <v>148</v>
      </c>
      <c r="B5938" t="s">
        <v>159</v>
      </c>
      <c r="C5938" s="4" t="s">
        <v>160</v>
      </c>
      <c r="D5938" t="s">
        <v>161</v>
      </c>
      <c r="E5938" t="s">
        <v>451</v>
      </c>
      <c r="F5938" s="134" t="n">
        <v>2043</v>
      </c>
      <c r="G5938" s="135" t="n">
        <v>46</v>
      </c>
      <c r="H5938" s="136" t="n">
        <v>6268.35440678217</v>
      </c>
      <c r="I5938" s="137" t="n">
        <v>4421013.61933471</v>
      </c>
      <c r="J5938" s="138" t="str">
        <f>IF(I5938&gt;0,H5938/I5938,0)</f>
      </c>
      <c r="K5938" s="139" t="str">
        <f>1-EXP(-J5938)</f>
      </c>
      <c r="L5938" s="140" t="str">
        <f>IF(G5938=30,1,M5937)</f>
      </c>
      <c r="M5938" s="141" t="str">
        <f>L5938*(1-K5938)</f>
      </c>
    </row>
    <row r="5939">
      <c r="A5939" t="s">
        <v>148</v>
      </c>
      <c r="B5939" t="s">
        <v>159</v>
      </c>
      <c r="C5939" s="4" t="s">
        <v>160</v>
      </c>
      <c r="D5939" t="s">
        <v>161</v>
      </c>
      <c r="E5939" t="s">
        <v>451</v>
      </c>
      <c r="F5939" s="134" t="n">
        <v>2043</v>
      </c>
      <c r="G5939" s="135" t="n">
        <v>47</v>
      </c>
      <c r="H5939" s="136" t="n">
        <v>6794.38385067985</v>
      </c>
      <c r="I5939" s="137" t="n">
        <v>4369791.62507596</v>
      </c>
      <c r="J5939" s="138" t="str">
        <f>IF(I5939&gt;0,H5939/I5939,0)</f>
      </c>
      <c r="K5939" s="139" t="str">
        <f>1-EXP(-J5939)</f>
      </c>
      <c r="L5939" s="140" t="str">
        <f>IF(G5939=30,1,M5938)</f>
      </c>
      <c r="M5939" s="141" t="str">
        <f>L5939*(1-K5939)</f>
      </c>
    </row>
    <row r="5940">
      <c r="A5940" t="s">
        <v>148</v>
      </c>
      <c r="B5940" t="s">
        <v>159</v>
      </c>
      <c r="C5940" s="4" t="s">
        <v>160</v>
      </c>
      <c r="D5940" t="s">
        <v>161</v>
      </c>
      <c r="E5940" t="s">
        <v>451</v>
      </c>
      <c r="F5940" s="134" t="n">
        <v>2043</v>
      </c>
      <c r="G5940" s="135" t="n">
        <v>48</v>
      </c>
      <c r="H5940" s="136" t="n">
        <v>7319.05012368629</v>
      </c>
      <c r="I5940" s="137" t="n">
        <v>4288387.1095824</v>
      </c>
      <c r="J5940" s="138" t="str">
        <f>IF(I5940&gt;0,H5940/I5940,0)</f>
      </c>
      <c r="K5940" s="139" t="str">
        <f>1-EXP(-J5940)</f>
      </c>
      <c r="L5940" s="140" t="str">
        <f>IF(G5940=30,1,M5939)</f>
      </c>
      <c r="M5940" s="141" t="str">
        <f>L5940*(1-K5940)</f>
      </c>
    </row>
    <row r="5941">
      <c r="A5941" t="s">
        <v>148</v>
      </c>
      <c r="B5941" t="s">
        <v>159</v>
      </c>
      <c r="C5941" s="4" t="s">
        <v>160</v>
      </c>
      <c r="D5941" t="s">
        <v>161</v>
      </c>
      <c r="E5941" t="s">
        <v>451</v>
      </c>
      <c r="F5941" s="134" t="n">
        <v>2043</v>
      </c>
      <c r="G5941" s="135" t="n">
        <v>49</v>
      </c>
      <c r="H5941" s="136" t="n">
        <v>7928.22872462801</v>
      </c>
      <c r="I5941" s="137" t="n">
        <v>4221358.99520755</v>
      </c>
      <c r="J5941" s="138" t="str">
        <f>IF(I5941&gt;0,H5941/I5941,0)</f>
      </c>
      <c r="K5941" s="139" t="str">
        <f>1-EXP(-J5941)</f>
      </c>
      <c r="L5941" s="140" t="str">
        <f>IF(G5941=30,1,M5940)</f>
      </c>
      <c r="M5941" s="141" t="str">
        <f>L5941*(1-K5941)</f>
      </c>
    </row>
    <row r="5942">
      <c r="A5942" t="s">
        <v>148</v>
      </c>
      <c r="B5942" t="s">
        <v>159</v>
      </c>
      <c r="C5942" s="4" t="s">
        <v>160</v>
      </c>
      <c r="D5942" t="s">
        <v>161</v>
      </c>
      <c r="E5942" t="s">
        <v>451</v>
      </c>
      <c r="F5942" s="134" t="n">
        <v>2043</v>
      </c>
      <c r="G5942" s="135" t="n">
        <v>50</v>
      </c>
      <c r="H5942" s="136" t="n">
        <v>8967.94186716593</v>
      </c>
      <c r="I5942" s="137" t="n">
        <v>4156747.28798563</v>
      </c>
      <c r="J5942" s="138" t="str">
        <f>IF(I5942&gt;0,H5942/I5942,0)</f>
      </c>
      <c r="K5942" s="139" t="str">
        <f>1-EXP(-J5942)</f>
      </c>
      <c r="L5942" s="140" t="str">
        <f>IF(G5942=30,1,M5941)</f>
      </c>
      <c r="M5942" s="141" t="str">
        <f>L5942*(1-K5942)</f>
      </c>
    </row>
    <row r="5943">
      <c r="A5943" t="s">
        <v>148</v>
      </c>
      <c r="B5943" t="s">
        <v>159</v>
      </c>
      <c r="C5943" s="4" t="s">
        <v>160</v>
      </c>
      <c r="D5943" t="s">
        <v>161</v>
      </c>
      <c r="E5943" t="s">
        <v>451</v>
      </c>
      <c r="F5943" s="134" t="n">
        <v>2043</v>
      </c>
      <c r="G5943" s="135" t="n">
        <v>51</v>
      </c>
      <c r="H5943" s="136" t="n">
        <v>9698.03999256827</v>
      </c>
      <c r="I5943" s="137" t="n">
        <v>4178137.23623463</v>
      </c>
      <c r="J5943" s="138" t="str">
        <f>IF(I5943&gt;0,H5943/I5943,0)</f>
      </c>
      <c r="K5943" s="139" t="str">
        <f>1-EXP(-J5943)</f>
      </c>
      <c r="L5943" s="140" t="str">
        <f>IF(G5943=30,1,M5942)</f>
      </c>
      <c r="M5943" s="141" t="str">
        <f>L5943*(1-K5943)</f>
      </c>
    </row>
    <row r="5944">
      <c r="A5944" t="s">
        <v>148</v>
      </c>
      <c r="B5944" t="s">
        <v>159</v>
      </c>
      <c r="C5944" s="4" t="s">
        <v>160</v>
      </c>
      <c r="D5944" t="s">
        <v>161</v>
      </c>
      <c r="E5944" t="s">
        <v>451</v>
      </c>
      <c r="F5944" s="134" t="n">
        <v>2043</v>
      </c>
      <c r="G5944" s="135" t="n">
        <v>52</v>
      </c>
      <c r="H5944" s="136" t="n">
        <v>10622.987592434</v>
      </c>
      <c r="I5944" s="137" t="n">
        <v>4179560.71408301</v>
      </c>
      <c r="J5944" s="138" t="str">
        <f>IF(I5944&gt;0,H5944/I5944,0)</f>
      </c>
      <c r="K5944" s="139" t="str">
        <f>1-EXP(-J5944)</f>
      </c>
      <c r="L5944" s="140" t="str">
        <f>IF(G5944=30,1,M5943)</f>
      </c>
      <c r="M5944" s="141" t="str">
        <f>L5944*(1-K5944)</f>
      </c>
    </row>
    <row r="5945">
      <c r="A5945" t="s">
        <v>148</v>
      </c>
      <c r="B5945" t="s">
        <v>159</v>
      </c>
      <c r="C5945" s="4" t="s">
        <v>160</v>
      </c>
      <c r="D5945" t="s">
        <v>161</v>
      </c>
      <c r="E5945" t="s">
        <v>451</v>
      </c>
      <c r="F5945" s="134" t="n">
        <v>2043</v>
      </c>
      <c r="G5945" s="135" t="n">
        <v>53</v>
      </c>
      <c r="H5945" s="136" t="n">
        <v>15512.2474900637</v>
      </c>
      <c r="I5945" s="137" t="n">
        <v>6145977.36432832</v>
      </c>
      <c r="J5945" s="138" t="str">
        <f>IF(I5945&gt;0,H5945/I5945,0)</f>
      </c>
      <c r="K5945" s="139" t="str">
        <f>1-EXP(-J5945)</f>
      </c>
      <c r="L5945" s="140" t="str">
        <f>IF(G5945=30,1,M5944)</f>
      </c>
      <c r="M5945" s="141" t="str">
        <f>L5945*(1-K5945)</f>
      </c>
    </row>
    <row r="5946">
      <c r="A5946" t="s">
        <v>148</v>
      </c>
      <c r="B5946" t="s">
        <v>159</v>
      </c>
      <c r="C5946" s="4" t="s">
        <v>160</v>
      </c>
      <c r="D5946" t="s">
        <v>161</v>
      </c>
      <c r="E5946" t="s">
        <v>451</v>
      </c>
      <c r="F5946" s="134" t="n">
        <v>2043</v>
      </c>
      <c r="G5946" s="135" t="n">
        <v>54</v>
      </c>
      <c r="H5946" s="136" t="n">
        <v>12459.3795095819</v>
      </c>
      <c r="I5946" s="137" t="n">
        <v>4103778.86982721</v>
      </c>
      <c r="J5946" s="138" t="str">
        <f>IF(I5946&gt;0,H5946/I5946,0)</f>
      </c>
      <c r="K5946" s="139" t="str">
        <f>1-EXP(-J5946)</f>
      </c>
      <c r="L5946" s="140" t="str">
        <f>IF(G5946=30,1,M5945)</f>
      </c>
      <c r="M5946" s="141" t="str">
        <f>L5946*(1-K5946)</f>
      </c>
    </row>
    <row r="5947">
      <c r="A5947" t="s">
        <v>148</v>
      </c>
      <c r="B5947" t="s">
        <v>159</v>
      </c>
      <c r="C5947" s="4" t="s">
        <v>160</v>
      </c>
      <c r="D5947" t="s">
        <v>161</v>
      </c>
      <c r="E5947" t="s">
        <v>451</v>
      </c>
      <c r="F5947" s="134" t="n">
        <v>2043</v>
      </c>
      <c r="G5947" s="135" t="n">
        <v>55</v>
      </c>
      <c r="H5947" s="136" t="n">
        <v>13323.2390239069</v>
      </c>
      <c r="I5947" s="137" t="n">
        <v>4067255.75739104</v>
      </c>
      <c r="J5947" s="138" t="str">
        <f>IF(I5947&gt;0,H5947/I5947,0)</f>
      </c>
      <c r="K5947" s="139" t="str">
        <f>1-EXP(-J5947)</f>
      </c>
      <c r="L5947" s="140" t="str">
        <f>IF(G5947=30,1,M5946)</f>
      </c>
      <c r="M5947" s="141" t="str">
        <f>L5947*(1-K5947)</f>
      </c>
    </row>
    <row r="5948">
      <c r="A5948" t="s">
        <v>148</v>
      </c>
      <c r="B5948" t="s">
        <v>159</v>
      </c>
      <c r="C5948" s="4" t="s">
        <v>160</v>
      </c>
      <c r="D5948" t="s">
        <v>161</v>
      </c>
      <c r="E5948" t="s">
        <v>451</v>
      </c>
      <c r="F5948" s="134" t="n">
        <v>2043</v>
      </c>
      <c r="G5948" s="135" t="n">
        <v>56</v>
      </c>
      <c r="H5948" s="136" t="n">
        <v>13818.8430809504</v>
      </c>
      <c r="I5948" s="137" t="n">
        <v>3920540.59573154</v>
      </c>
      <c r="J5948" s="138" t="str">
        <f>IF(I5948&gt;0,H5948/I5948,0)</f>
      </c>
      <c r="K5948" s="139" t="str">
        <f>1-EXP(-J5948)</f>
      </c>
      <c r="L5948" s="140" t="str">
        <f>IF(G5948=30,1,M5947)</f>
      </c>
      <c r="M5948" s="141" t="str">
        <f>L5948*(1-K5948)</f>
      </c>
    </row>
    <row r="5949">
      <c r="A5949" t="s">
        <v>148</v>
      </c>
      <c r="B5949" t="s">
        <v>159</v>
      </c>
      <c r="C5949" s="4" t="s">
        <v>160</v>
      </c>
      <c r="D5949" t="s">
        <v>161</v>
      </c>
      <c r="E5949" t="s">
        <v>451</v>
      </c>
      <c r="F5949" s="134" t="n">
        <v>2043</v>
      </c>
      <c r="G5949" s="135" t="n">
        <v>57</v>
      </c>
      <c r="H5949" s="136" t="n">
        <v>14879.4228949926</v>
      </c>
      <c r="I5949" s="137" t="n">
        <v>3864618.60805451</v>
      </c>
      <c r="J5949" s="138" t="str">
        <f>IF(I5949&gt;0,H5949/I5949,0)</f>
      </c>
      <c r="K5949" s="139" t="str">
        <f>1-EXP(-J5949)</f>
      </c>
      <c r="L5949" s="140" t="str">
        <f>IF(G5949=30,1,M5948)</f>
      </c>
      <c r="M5949" s="141" t="str">
        <f>L5949*(1-K5949)</f>
      </c>
    </row>
    <row r="5950">
      <c r="A5950" t="s">
        <v>148</v>
      </c>
      <c r="B5950" t="s">
        <v>159</v>
      </c>
      <c r="C5950" s="4" t="s">
        <v>160</v>
      </c>
      <c r="D5950" t="s">
        <v>161</v>
      </c>
      <c r="E5950" t="s">
        <v>451</v>
      </c>
      <c r="F5950" s="134" t="n">
        <v>2043</v>
      </c>
      <c r="G5950" s="135" t="n">
        <v>58</v>
      </c>
      <c r="H5950" s="136" t="n">
        <v>16397.2524487195</v>
      </c>
      <c r="I5950" s="137" t="n">
        <v>3893490.57122376</v>
      </c>
      <c r="J5950" s="138" t="str">
        <f>IF(I5950&gt;0,H5950/I5950,0)</f>
      </c>
      <c r="K5950" s="139" t="str">
        <f>1-EXP(-J5950)</f>
      </c>
      <c r="L5950" s="140" t="str">
        <f>IF(G5950=30,1,M5949)</f>
      </c>
      <c r="M5950" s="141" t="str">
        <f>L5950*(1-K5950)</f>
      </c>
    </row>
    <row r="5951">
      <c r="A5951" t="s">
        <v>148</v>
      </c>
      <c r="B5951" t="s">
        <v>159</v>
      </c>
      <c r="C5951" s="4" t="s">
        <v>160</v>
      </c>
      <c r="D5951" t="s">
        <v>161</v>
      </c>
      <c r="E5951" t="s">
        <v>451</v>
      </c>
      <c r="F5951" s="134" t="n">
        <v>2043</v>
      </c>
      <c r="G5951" s="135" t="n">
        <v>59</v>
      </c>
      <c r="H5951" s="136" t="n">
        <v>18207.3608619997</v>
      </c>
      <c r="I5951" s="137" t="n">
        <v>3942494.44598692</v>
      </c>
      <c r="J5951" s="138" t="str">
        <f>IF(I5951&gt;0,H5951/I5951,0)</f>
      </c>
      <c r="K5951" s="139" t="str">
        <f>1-EXP(-J5951)</f>
      </c>
      <c r="L5951" s="140" t="str">
        <f>IF(G5951=30,1,M5950)</f>
      </c>
      <c r="M5951" s="141" t="str">
        <f>L5951*(1-K5951)</f>
      </c>
    </row>
    <row r="5952">
      <c r="A5952" t="s">
        <v>148</v>
      </c>
      <c r="B5952" t="s">
        <v>159</v>
      </c>
      <c r="C5952" s="4" t="s">
        <v>160</v>
      </c>
      <c r="D5952" t="s">
        <v>161</v>
      </c>
      <c r="E5952" t="s">
        <v>451</v>
      </c>
      <c r="F5952" s="134" t="n">
        <v>2043</v>
      </c>
      <c r="G5952" s="135" t="n">
        <v>60</v>
      </c>
      <c r="H5952" s="136" t="n">
        <v>19567.1070848515</v>
      </c>
      <c r="I5952" s="137" t="n">
        <v>3888587.6249746</v>
      </c>
      <c r="J5952" s="138" t="str">
        <f>IF(I5952&gt;0,H5952/I5952,0)</f>
      </c>
      <c r="K5952" s="139" t="str">
        <f>1-EXP(-J5952)</f>
      </c>
      <c r="L5952" s="140" t="str">
        <f>IF(G5952=30,1,M5951)</f>
      </c>
      <c r="M5952" s="141" t="str">
        <f>L5952*(1-K5952)</f>
      </c>
    </row>
    <row r="5953">
      <c r="A5953" t="s">
        <v>148</v>
      </c>
      <c r="B5953" t="s">
        <v>159</v>
      </c>
      <c r="C5953" s="4" t="s">
        <v>160</v>
      </c>
      <c r="D5953" t="s">
        <v>161</v>
      </c>
      <c r="E5953" t="s">
        <v>451</v>
      </c>
      <c r="F5953" s="134" t="n">
        <v>2043</v>
      </c>
      <c r="G5953" s="135" t="n">
        <v>61</v>
      </c>
      <c r="H5953" s="136" t="n">
        <v>20353.568043994</v>
      </c>
      <c r="I5953" s="137" t="n">
        <v>3730371.64396296</v>
      </c>
      <c r="J5953" s="138" t="str">
        <f>IF(I5953&gt;0,H5953/I5953,0)</f>
      </c>
      <c r="K5953" s="139" t="str">
        <f>1-EXP(-J5953)</f>
      </c>
      <c r="L5953" s="140" t="str">
        <f>IF(G5953=30,1,M5952)</f>
      </c>
      <c r="M5953" s="141" t="str">
        <f>L5953*(1-K5953)</f>
      </c>
    </row>
    <row r="5954">
      <c r="A5954" t="s">
        <v>148</v>
      </c>
      <c r="B5954" t="s">
        <v>159</v>
      </c>
      <c r="C5954" s="4" t="s">
        <v>160</v>
      </c>
      <c r="D5954" t="s">
        <v>161</v>
      </c>
      <c r="E5954" t="s">
        <v>451</v>
      </c>
      <c r="F5954" s="134" t="n">
        <v>2043</v>
      </c>
      <c r="G5954" s="135" t="n">
        <v>62</v>
      </c>
      <c r="H5954" s="136" t="n">
        <v>21739.4081272719</v>
      </c>
      <c r="I5954" s="137" t="n">
        <v>3627824.7871309</v>
      </c>
      <c r="J5954" s="138" t="str">
        <f>IF(I5954&gt;0,H5954/I5954,0)</f>
      </c>
      <c r="K5954" s="139" t="str">
        <f>1-EXP(-J5954)</f>
      </c>
      <c r="L5954" s="140" t="str">
        <f>IF(G5954=30,1,M5953)</f>
      </c>
      <c r="M5954" s="141" t="str">
        <f>L5954*(1-K5954)</f>
      </c>
    </row>
    <row r="5955">
      <c r="A5955" t="s">
        <v>148</v>
      </c>
      <c r="B5955" t="s">
        <v>159</v>
      </c>
      <c r="C5955" s="4" t="s">
        <v>160</v>
      </c>
      <c r="D5955" t="s">
        <v>161</v>
      </c>
      <c r="E5955" t="s">
        <v>451</v>
      </c>
      <c r="F5955" s="134" t="n">
        <v>2043</v>
      </c>
      <c r="G5955" s="135" t="n">
        <v>63</v>
      </c>
      <c r="H5955" s="136" t="n">
        <v>23276.7835499893</v>
      </c>
      <c r="I5955" s="137" t="n">
        <v>3537441.27195162</v>
      </c>
      <c r="J5955" s="138" t="str">
        <f>IF(I5955&gt;0,H5955/I5955,0)</f>
      </c>
      <c r="K5955" s="139" t="str">
        <f>1-EXP(-J5955)</f>
      </c>
      <c r="L5955" s="140" t="str">
        <f>IF(G5955=30,1,M5954)</f>
      </c>
      <c r="M5955" s="141" t="str">
        <f>L5955*(1-K5955)</f>
      </c>
    </row>
    <row r="5956">
      <c r="A5956" t="s">
        <v>148</v>
      </c>
      <c r="B5956" t="s">
        <v>159</v>
      </c>
      <c r="C5956" s="4" t="s">
        <v>160</v>
      </c>
      <c r="D5956" t="s">
        <v>161</v>
      </c>
      <c r="E5956" t="s">
        <v>451</v>
      </c>
      <c r="F5956" s="134" t="n">
        <v>2043</v>
      </c>
      <c r="G5956" s="135" t="n">
        <v>64</v>
      </c>
      <c r="H5956" s="136" t="n">
        <v>24883.3763934586</v>
      </c>
      <c r="I5956" s="137" t="n">
        <v>3440266.72411098</v>
      </c>
      <c r="J5956" s="138" t="str">
        <f>IF(I5956&gt;0,H5956/I5956,0)</f>
      </c>
      <c r="K5956" s="139" t="str">
        <f>1-EXP(-J5956)</f>
      </c>
      <c r="L5956" s="140" t="str">
        <f>IF(G5956=30,1,M5955)</f>
      </c>
      <c r="M5956" s="141" t="str">
        <f>L5956*(1-K5956)</f>
      </c>
    </row>
    <row r="5957">
      <c r="A5957" t="s">
        <v>148</v>
      </c>
      <c r="B5957" t="s">
        <v>159</v>
      </c>
      <c r="C5957" s="4" t="s">
        <v>160</v>
      </c>
      <c r="D5957" t="s">
        <v>161</v>
      </c>
      <c r="E5957" t="s">
        <v>451</v>
      </c>
      <c r="F5957" s="134" t="n">
        <v>2043</v>
      </c>
      <c r="G5957" s="135" t="n">
        <v>65</v>
      </c>
      <c r="H5957" s="136" t="n">
        <v>25243.4739325558</v>
      </c>
      <c r="I5957" s="137" t="n">
        <v>3324095.01560893</v>
      </c>
      <c r="J5957" s="138" t="str">
        <f>IF(I5957&gt;0,H5957/I5957,0)</f>
      </c>
      <c r="K5957" s="139" t="str">
        <f>1-EXP(-J5957)</f>
      </c>
      <c r="L5957" s="140" t="str">
        <f>IF(G5957=30,1,M5956)</f>
      </c>
      <c r="M5957" s="141" t="str">
        <f>L5957*(1-K5957)</f>
      </c>
    </row>
    <row r="5958">
      <c r="A5958" t="s">
        <v>148</v>
      </c>
      <c r="B5958" t="s">
        <v>159</v>
      </c>
      <c r="C5958" s="4" t="s">
        <v>160</v>
      </c>
      <c r="D5958" t="s">
        <v>161</v>
      </c>
      <c r="E5958" t="s">
        <v>451</v>
      </c>
      <c r="F5958" s="134" t="n">
        <v>2043</v>
      </c>
      <c r="G5958" s="135" t="n">
        <v>66</v>
      </c>
      <c r="H5958" s="136" t="n">
        <v>26592.602575836</v>
      </c>
      <c r="I5958" s="137" t="n">
        <v>3220605.74475232</v>
      </c>
      <c r="J5958" s="138" t="str">
        <f>IF(I5958&gt;0,H5958/I5958,0)</f>
      </c>
      <c r="K5958" s="139" t="str">
        <f>1-EXP(-J5958)</f>
      </c>
      <c r="L5958" s="140" t="str">
        <f>IF(G5958=30,1,M5957)</f>
      </c>
      <c r="M5958" s="141" t="str">
        <f>L5958*(1-K5958)</f>
      </c>
    </row>
    <row r="5959">
      <c r="A5959" t="s">
        <v>148</v>
      </c>
      <c r="B5959" t="s">
        <v>159</v>
      </c>
      <c r="C5959" s="4" t="s">
        <v>160</v>
      </c>
      <c r="D5959" t="s">
        <v>161</v>
      </c>
      <c r="E5959" t="s">
        <v>451</v>
      </c>
      <c r="F5959" s="134" t="n">
        <v>2043</v>
      </c>
      <c r="G5959" s="135" t="n">
        <v>67</v>
      </c>
      <c r="H5959" s="136" t="n">
        <v>28169.5513930055</v>
      </c>
      <c r="I5959" s="137" t="n">
        <v>3105298.99689361</v>
      </c>
      <c r="J5959" s="138" t="str">
        <f>IF(I5959&gt;0,H5959/I5959,0)</f>
      </c>
      <c r="K5959" s="139" t="str">
        <f>1-EXP(-J5959)</f>
      </c>
      <c r="L5959" s="140" t="str">
        <f>IF(G5959=30,1,M5958)</f>
      </c>
      <c r="M5959" s="141" t="str">
        <f>L5959*(1-K5959)</f>
      </c>
    </row>
    <row r="5960">
      <c r="A5960" t="s">
        <v>148</v>
      </c>
      <c r="B5960" t="s">
        <v>159</v>
      </c>
      <c r="C5960" s="4" t="s">
        <v>160</v>
      </c>
      <c r="D5960" t="s">
        <v>161</v>
      </c>
      <c r="E5960" t="s">
        <v>451</v>
      </c>
      <c r="F5960" s="134" t="n">
        <v>2043</v>
      </c>
      <c r="G5960" s="135" t="n">
        <v>68</v>
      </c>
      <c r="H5960" s="136" t="n">
        <v>29789.2684238783</v>
      </c>
      <c r="I5960" s="137" t="n">
        <v>2987480.25326277</v>
      </c>
      <c r="J5960" s="138" t="str">
        <f>IF(I5960&gt;0,H5960/I5960,0)</f>
      </c>
      <c r="K5960" s="139" t="str">
        <f>1-EXP(-J5960)</f>
      </c>
      <c r="L5960" s="140" t="str">
        <f>IF(G5960=30,1,M5959)</f>
      </c>
      <c r="M5960" s="141" t="str">
        <f>L5960*(1-K5960)</f>
      </c>
    </row>
    <row r="5961">
      <c r="A5961" t="s">
        <v>148</v>
      </c>
      <c r="B5961" t="s">
        <v>159</v>
      </c>
      <c r="C5961" s="4" t="s">
        <v>160</v>
      </c>
      <c r="D5961" t="s">
        <v>161</v>
      </c>
      <c r="E5961" t="s">
        <v>451</v>
      </c>
      <c r="F5961" s="134" t="n">
        <v>2043</v>
      </c>
      <c r="G5961" s="135" t="n">
        <v>69</v>
      </c>
      <c r="H5961" s="136" t="n">
        <v>31262.2766637846</v>
      </c>
      <c r="I5961" s="137" t="n">
        <v>2845800.30275838</v>
      </c>
      <c r="J5961" s="138" t="str">
        <f>IF(I5961&gt;0,H5961/I5961,0)</f>
      </c>
      <c r="K5961" s="139" t="str">
        <f>1-EXP(-J5961)</f>
      </c>
      <c r="L5961" s="140" t="str">
        <f>IF(G5961=30,1,M5960)</f>
      </c>
      <c r="M5961" s="141" t="str">
        <f>L5961*(1-K5961)</f>
      </c>
    </row>
    <row r="5962">
      <c r="A5962" t="s">
        <v>148</v>
      </c>
      <c r="B5962" t="s">
        <v>159</v>
      </c>
      <c r="C5962" s="4" t="s">
        <v>160</v>
      </c>
      <c r="D5962" t="s">
        <v>161</v>
      </c>
      <c r="E5962" t="s">
        <v>451</v>
      </c>
      <c r="F5962" s="134" t="n">
        <v>2044</v>
      </c>
      <c r="G5962" s="135" t="n">
        <v>30</v>
      </c>
      <c r="H5962" s="136" t="n">
        <v>747.269041763732</v>
      </c>
      <c r="I5962" s="137" t="n">
        <v>4714217.86713268</v>
      </c>
      <c r="J5962" s="138" t="str">
        <f>IF(I5962&gt;0,H5962/I5962,0)</f>
      </c>
      <c r="K5962" s="139" t="str">
        <f>1-EXP(-J5962)</f>
      </c>
      <c r="L5962" s="140" t="str">
        <f>IF(G5962=30,1,M5961)</f>
      </c>
      <c r="M5962" s="141" t="str">
        <f>L5962*(1-K5962)</f>
      </c>
    </row>
    <row r="5963">
      <c r="A5963" t="s">
        <v>148</v>
      </c>
      <c r="B5963" t="s">
        <v>159</v>
      </c>
      <c r="C5963" s="4" t="s">
        <v>160</v>
      </c>
      <c r="D5963" t="s">
        <v>161</v>
      </c>
      <c r="E5963" t="s">
        <v>451</v>
      </c>
      <c r="F5963" s="134" t="n">
        <v>2044</v>
      </c>
      <c r="G5963" s="135" t="n">
        <v>31</v>
      </c>
      <c r="H5963" s="136" t="n">
        <v>1003.1135946614</v>
      </c>
      <c r="I5963" s="137" t="n">
        <v>4782389.52286293</v>
      </c>
      <c r="J5963" s="138" t="str">
        <f>IF(I5963&gt;0,H5963/I5963,0)</f>
      </c>
      <c r="K5963" s="139" t="str">
        <f>1-EXP(-J5963)</f>
      </c>
      <c r="L5963" s="140" t="str">
        <f>IF(G5963=30,1,M5962)</f>
      </c>
      <c r="M5963" s="141" t="str">
        <f>L5963*(1-K5963)</f>
      </c>
    </row>
    <row r="5964">
      <c r="A5964" t="s">
        <v>148</v>
      </c>
      <c r="B5964" t="s">
        <v>159</v>
      </c>
      <c r="C5964" s="4" t="s">
        <v>160</v>
      </c>
      <c r="D5964" t="s">
        <v>161</v>
      </c>
      <c r="E5964" t="s">
        <v>451</v>
      </c>
      <c r="F5964" s="134" t="n">
        <v>2044</v>
      </c>
      <c r="G5964" s="135" t="n">
        <v>32</v>
      </c>
      <c r="H5964" s="136" t="n">
        <v>1119.71450947792</v>
      </c>
      <c r="I5964" s="137" t="n">
        <v>4895300.48758422</v>
      </c>
      <c r="J5964" s="138" t="str">
        <f>IF(I5964&gt;0,H5964/I5964,0)</f>
      </c>
      <c r="K5964" s="139" t="str">
        <f>1-EXP(-J5964)</f>
      </c>
      <c r="L5964" s="140" t="str">
        <f>IF(G5964=30,1,M5963)</f>
      </c>
      <c r="M5964" s="141" t="str">
        <f>L5964*(1-K5964)</f>
      </c>
    </row>
    <row r="5965">
      <c r="A5965" t="s">
        <v>148</v>
      </c>
      <c r="B5965" t="s">
        <v>159</v>
      </c>
      <c r="C5965" s="4" t="s">
        <v>160</v>
      </c>
      <c r="D5965" t="s">
        <v>161</v>
      </c>
      <c r="E5965" t="s">
        <v>451</v>
      </c>
      <c r="F5965" s="134" t="n">
        <v>2044</v>
      </c>
      <c r="G5965" s="135" t="n">
        <v>33</v>
      </c>
      <c r="H5965" s="136" t="n">
        <v>1173.08308564451</v>
      </c>
      <c r="I5965" s="137" t="n">
        <v>4867086.38567521</v>
      </c>
      <c r="J5965" s="138" t="str">
        <f>IF(I5965&gt;0,H5965/I5965,0)</f>
      </c>
      <c r="K5965" s="139" t="str">
        <f>1-EXP(-J5965)</f>
      </c>
      <c r="L5965" s="140" t="str">
        <f>IF(G5965=30,1,M5964)</f>
      </c>
      <c r="M5965" s="141" t="str">
        <f>L5965*(1-K5965)</f>
      </c>
    </row>
    <row r="5966">
      <c r="A5966" t="s">
        <v>148</v>
      </c>
      <c r="B5966" t="s">
        <v>159</v>
      </c>
      <c r="C5966" s="4" t="s">
        <v>160</v>
      </c>
      <c r="D5966" t="s">
        <v>161</v>
      </c>
      <c r="E5966" t="s">
        <v>451</v>
      </c>
      <c r="F5966" s="134" t="n">
        <v>2044</v>
      </c>
      <c r="G5966" s="135" t="n">
        <v>34</v>
      </c>
      <c r="H5966" s="136" t="n">
        <v>1209.36402855607</v>
      </c>
      <c r="I5966" s="137" t="n">
        <v>4733186.57731919</v>
      </c>
      <c r="J5966" s="138" t="str">
        <f>IF(I5966&gt;0,H5966/I5966,0)</f>
      </c>
      <c r="K5966" s="139" t="str">
        <f>1-EXP(-J5966)</f>
      </c>
      <c r="L5966" s="140" t="str">
        <f>IF(G5966=30,1,M5965)</f>
      </c>
      <c r="M5966" s="141" t="str">
        <f>L5966*(1-K5966)</f>
      </c>
    </row>
    <row r="5967">
      <c r="A5967" t="s">
        <v>148</v>
      </c>
      <c r="B5967" t="s">
        <v>159</v>
      </c>
      <c r="C5967" s="4" t="s">
        <v>160</v>
      </c>
      <c r="D5967" t="s">
        <v>161</v>
      </c>
      <c r="E5967" t="s">
        <v>451</v>
      </c>
      <c r="F5967" s="134" t="n">
        <v>2044</v>
      </c>
      <c r="G5967" s="135" t="n">
        <v>35</v>
      </c>
      <c r="H5967" s="136" t="n">
        <v>1557.8744341567</v>
      </c>
      <c r="I5967" s="137" t="n">
        <v>4661963.408441</v>
      </c>
      <c r="J5967" s="138" t="str">
        <f>IF(I5967&gt;0,H5967/I5967,0)</f>
      </c>
      <c r="K5967" s="139" t="str">
        <f>1-EXP(-J5967)</f>
      </c>
      <c r="L5967" s="140" t="str">
        <f>IF(G5967=30,1,M5966)</f>
      </c>
      <c r="M5967" s="141" t="str">
        <f>L5967*(1-K5967)</f>
      </c>
    </row>
    <row r="5968">
      <c r="A5968" t="s">
        <v>148</v>
      </c>
      <c r="B5968" t="s">
        <v>159</v>
      </c>
      <c r="C5968" s="4" t="s">
        <v>160</v>
      </c>
      <c r="D5968" t="s">
        <v>161</v>
      </c>
      <c r="E5968" t="s">
        <v>451</v>
      </c>
      <c r="F5968" s="134" t="n">
        <v>2044</v>
      </c>
      <c r="G5968" s="135" t="n">
        <v>36</v>
      </c>
      <c r="H5968" s="136" t="n">
        <v>1734.76401016227</v>
      </c>
      <c r="I5968" s="137" t="n">
        <v>4618211.71748674</v>
      </c>
      <c r="J5968" s="138" t="str">
        <f>IF(I5968&gt;0,H5968/I5968,0)</f>
      </c>
      <c r="K5968" s="139" t="str">
        <f>1-EXP(-J5968)</f>
      </c>
      <c r="L5968" s="140" t="str">
        <f>IF(G5968=30,1,M5967)</f>
      </c>
      <c r="M5968" s="141" t="str">
        <f>L5968*(1-K5968)</f>
      </c>
    </row>
    <row r="5969">
      <c r="A5969" t="s">
        <v>148</v>
      </c>
      <c r="B5969" t="s">
        <v>159</v>
      </c>
      <c r="C5969" s="4" t="s">
        <v>160</v>
      </c>
      <c r="D5969" t="s">
        <v>161</v>
      </c>
      <c r="E5969" t="s">
        <v>451</v>
      </c>
      <c r="F5969" s="134" t="n">
        <v>2044</v>
      </c>
      <c r="G5969" s="135" t="n">
        <v>37</v>
      </c>
      <c r="H5969" s="136" t="n">
        <v>1929.54118711886</v>
      </c>
      <c r="I5969" s="137" t="n">
        <v>4642550.70014356</v>
      </c>
      <c r="J5969" s="138" t="str">
        <f>IF(I5969&gt;0,H5969/I5969,0)</f>
      </c>
      <c r="K5969" s="139" t="str">
        <f>1-EXP(-J5969)</f>
      </c>
      <c r="L5969" s="140" t="str">
        <f>IF(G5969=30,1,M5968)</f>
      </c>
      <c r="M5969" s="141" t="str">
        <f>L5969*(1-K5969)</f>
      </c>
    </row>
    <row r="5970">
      <c r="A5970" t="s">
        <v>148</v>
      </c>
      <c r="B5970" t="s">
        <v>159</v>
      </c>
      <c r="C5970" s="4" t="s">
        <v>160</v>
      </c>
      <c r="D5970" t="s">
        <v>161</v>
      </c>
      <c r="E5970" t="s">
        <v>451</v>
      </c>
      <c r="F5970" s="134" t="n">
        <v>2044</v>
      </c>
      <c r="G5970" s="135" t="n">
        <v>38</v>
      </c>
      <c r="H5970" s="136" t="n">
        <v>2038.23862667348</v>
      </c>
      <c r="I5970" s="137" t="n">
        <v>4558335.94885603</v>
      </c>
      <c r="J5970" s="138" t="str">
        <f>IF(I5970&gt;0,H5970/I5970,0)</f>
      </c>
      <c r="K5970" s="139" t="str">
        <f>1-EXP(-J5970)</f>
      </c>
      <c r="L5970" s="140" t="str">
        <f>IF(G5970=30,1,M5969)</f>
      </c>
      <c r="M5970" s="141" t="str">
        <f>L5970*(1-K5970)</f>
      </c>
    </row>
    <row r="5971">
      <c r="A5971" t="s">
        <v>148</v>
      </c>
      <c r="B5971" t="s">
        <v>159</v>
      </c>
      <c r="C5971" s="4" t="s">
        <v>160</v>
      </c>
      <c r="D5971" t="s">
        <v>161</v>
      </c>
      <c r="E5971" t="s">
        <v>451</v>
      </c>
      <c r="F5971" s="134" t="n">
        <v>2044</v>
      </c>
      <c r="G5971" s="135" t="n">
        <v>39</v>
      </c>
      <c r="H5971" s="136" t="n">
        <v>2168.85155007251</v>
      </c>
      <c r="I5971" s="137" t="n">
        <v>4495584.07447989</v>
      </c>
      <c r="J5971" s="138" t="str">
        <f>IF(I5971&gt;0,H5971/I5971,0)</f>
      </c>
      <c r="K5971" s="139" t="str">
        <f>1-EXP(-J5971)</f>
      </c>
      <c r="L5971" s="140" t="str">
        <f>IF(G5971=30,1,M5970)</f>
      </c>
      <c r="M5971" s="141" t="str">
        <f>L5971*(1-K5971)</f>
      </c>
    </row>
    <row r="5972">
      <c r="A5972" t="s">
        <v>148</v>
      </c>
      <c r="B5972" t="s">
        <v>159</v>
      </c>
      <c r="C5972" s="4" t="s">
        <v>160</v>
      </c>
      <c r="D5972" t="s">
        <v>161</v>
      </c>
      <c r="E5972" t="s">
        <v>451</v>
      </c>
      <c r="F5972" s="134" t="n">
        <v>2044</v>
      </c>
      <c r="G5972" s="135" t="n">
        <v>40</v>
      </c>
      <c r="H5972" s="136" t="n">
        <v>2834.79660039165</v>
      </c>
      <c r="I5972" s="137" t="n">
        <v>4365472.65163158</v>
      </c>
      <c r="J5972" s="138" t="str">
        <f>IF(I5972&gt;0,H5972/I5972,0)</f>
      </c>
      <c r="K5972" s="139" t="str">
        <f>1-EXP(-J5972)</f>
      </c>
      <c r="L5972" s="140" t="str">
        <f>IF(G5972=30,1,M5971)</f>
      </c>
      <c r="M5972" s="141" t="str">
        <f>L5972*(1-K5972)</f>
      </c>
    </row>
    <row r="5973">
      <c r="A5973" t="s">
        <v>148</v>
      </c>
      <c r="B5973" t="s">
        <v>159</v>
      </c>
      <c r="C5973" s="4" t="s">
        <v>160</v>
      </c>
      <c r="D5973" t="s">
        <v>161</v>
      </c>
      <c r="E5973" t="s">
        <v>451</v>
      </c>
      <c r="F5973" s="134" t="n">
        <v>2044</v>
      </c>
      <c r="G5973" s="135" t="n">
        <v>41</v>
      </c>
      <c r="H5973" s="136" t="n">
        <v>3084.17216994887</v>
      </c>
      <c r="I5973" s="137" t="n">
        <v>4296815.51950606</v>
      </c>
      <c r="J5973" s="138" t="str">
        <f>IF(I5973&gt;0,H5973/I5973,0)</f>
      </c>
      <c r="K5973" s="139" t="str">
        <f>1-EXP(-J5973)</f>
      </c>
      <c r="L5973" s="140" t="str">
        <f>IF(G5973=30,1,M5972)</f>
      </c>
      <c r="M5973" s="141" t="str">
        <f>L5973*(1-K5973)</f>
      </c>
    </row>
    <row r="5974">
      <c r="A5974" t="s">
        <v>148</v>
      </c>
      <c r="B5974" t="s">
        <v>159</v>
      </c>
      <c r="C5974" s="4" t="s">
        <v>160</v>
      </c>
      <c r="D5974" t="s">
        <v>161</v>
      </c>
      <c r="E5974" t="s">
        <v>451</v>
      </c>
      <c r="F5974" s="134" t="n">
        <v>2044</v>
      </c>
      <c r="G5974" s="135" t="n">
        <v>42</v>
      </c>
      <c r="H5974" s="136" t="n">
        <v>3483.34551513034</v>
      </c>
      <c r="I5974" s="137" t="n">
        <v>4270191.41696804</v>
      </c>
      <c r="J5974" s="138" t="str">
        <f>IF(I5974&gt;0,H5974/I5974,0)</f>
      </c>
      <c r="K5974" s="139" t="str">
        <f>1-EXP(-J5974)</f>
      </c>
      <c r="L5974" s="140" t="str">
        <f>IF(G5974=30,1,M5973)</f>
      </c>
      <c r="M5974" s="141" t="str">
        <f>L5974*(1-K5974)</f>
      </c>
    </row>
    <row r="5975">
      <c r="A5975" t="s">
        <v>148</v>
      </c>
      <c r="B5975" t="s">
        <v>159</v>
      </c>
      <c r="C5975" s="4" t="s">
        <v>160</v>
      </c>
      <c r="D5975" t="s">
        <v>161</v>
      </c>
      <c r="E5975" t="s">
        <v>451</v>
      </c>
      <c r="F5975" s="134" t="n">
        <v>2044</v>
      </c>
      <c r="G5975" s="135" t="n">
        <v>43</v>
      </c>
      <c r="H5975" s="136" t="n">
        <v>3768.59458835134</v>
      </c>
      <c r="I5975" s="137" t="n">
        <v>4245787.64738019</v>
      </c>
      <c r="J5975" s="138" t="str">
        <f>IF(I5975&gt;0,H5975/I5975,0)</f>
      </c>
      <c r="K5975" s="139" t="str">
        <f>1-EXP(-J5975)</f>
      </c>
      <c r="L5975" s="140" t="str">
        <f>IF(G5975=30,1,M5974)</f>
      </c>
      <c r="M5975" s="141" t="str">
        <f>L5975*(1-K5975)</f>
      </c>
    </row>
    <row r="5976">
      <c r="A5976" t="s">
        <v>148</v>
      </c>
      <c r="B5976" t="s">
        <v>159</v>
      </c>
      <c r="C5976" s="4" t="s">
        <v>160</v>
      </c>
      <c r="D5976" t="s">
        <v>161</v>
      </c>
      <c r="E5976" t="s">
        <v>451</v>
      </c>
      <c r="F5976" s="134" t="n">
        <v>2044</v>
      </c>
      <c r="G5976" s="135" t="n">
        <v>44</v>
      </c>
      <c r="H5976" s="136" t="n">
        <v>4086.58713134889</v>
      </c>
      <c r="I5976" s="137" t="n">
        <v>4220519.1241557</v>
      </c>
      <c r="J5976" s="138" t="str">
        <f>IF(I5976&gt;0,H5976/I5976,0)</f>
      </c>
      <c r="K5976" s="139" t="str">
        <f>1-EXP(-J5976)</f>
      </c>
      <c r="L5976" s="140" t="str">
        <f>IF(G5976=30,1,M5975)</f>
      </c>
      <c r="M5976" s="141" t="str">
        <f>L5976*(1-K5976)</f>
      </c>
    </row>
    <row r="5977">
      <c r="A5977" t="s">
        <v>148</v>
      </c>
      <c r="B5977" t="s">
        <v>159</v>
      </c>
      <c r="C5977" s="4" t="s">
        <v>160</v>
      </c>
      <c r="D5977" t="s">
        <v>161</v>
      </c>
      <c r="E5977" t="s">
        <v>451</v>
      </c>
      <c r="F5977" s="134" t="n">
        <v>2044</v>
      </c>
      <c r="G5977" s="135" t="n">
        <v>45</v>
      </c>
      <c r="H5977" s="136" t="n">
        <v>5282.68256165281</v>
      </c>
      <c r="I5977" s="137" t="n">
        <v>4233373.93764425</v>
      </c>
      <c r="J5977" s="138" t="str">
        <f>IF(I5977&gt;0,H5977/I5977,0)</f>
      </c>
      <c r="K5977" s="139" t="str">
        <f>1-EXP(-J5977)</f>
      </c>
      <c r="L5977" s="140" t="str">
        <f>IF(G5977=30,1,M5976)</f>
      </c>
      <c r="M5977" s="141" t="str">
        <f>L5977*(1-K5977)</f>
      </c>
    </row>
    <row r="5978">
      <c r="A5978" t="s">
        <v>148</v>
      </c>
      <c r="B5978" t="s">
        <v>159</v>
      </c>
      <c r="C5978" s="4" t="s">
        <v>160</v>
      </c>
      <c r="D5978" t="s">
        <v>161</v>
      </c>
      <c r="E5978" t="s">
        <v>451</v>
      </c>
      <c r="F5978" s="134" t="n">
        <v>2044</v>
      </c>
      <c r="G5978" s="135" t="n">
        <v>46</v>
      </c>
      <c r="H5978" s="136" t="n">
        <v>5823.31710654842</v>
      </c>
      <c r="I5978" s="137" t="n">
        <v>4282709.91654181</v>
      </c>
      <c r="J5978" s="138" t="str">
        <f>IF(I5978&gt;0,H5978/I5978,0)</f>
      </c>
      <c r="K5978" s="139" t="str">
        <f>1-EXP(-J5978)</f>
      </c>
      <c r="L5978" s="140" t="str">
        <f>IF(G5978=30,1,M5977)</f>
      </c>
      <c r="M5978" s="141" t="str">
        <f>L5978*(1-K5978)</f>
      </c>
    </row>
    <row r="5979">
      <c r="A5979" t="s">
        <v>148</v>
      </c>
      <c r="B5979" t="s">
        <v>159</v>
      </c>
      <c r="C5979" s="4" t="s">
        <v>160</v>
      </c>
      <c r="D5979" t="s">
        <v>161</v>
      </c>
      <c r="E5979" t="s">
        <v>451</v>
      </c>
      <c r="F5979" s="134" t="n">
        <v>2044</v>
      </c>
      <c r="G5979" s="135" t="n">
        <v>47</v>
      </c>
      <c r="H5979" s="136" t="n">
        <v>6770.52062849063</v>
      </c>
      <c r="I5979" s="137" t="n">
        <v>4406440.35457353</v>
      </c>
      <c r="J5979" s="138" t="str">
        <f>IF(I5979&gt;0,H5979/I5979,0)</f>
      </c>
      <c r="K5979" s="139" t="str">
        <f>1-EXP(-J5979)</f>
      </c>
      <c r="L5979" s="140" t="str">
        <f>IF(G5979=30,1,M5978)</f>
      </c>
      <c r="M5979" s="141" t="str">
        <f>L5979*(1-K5979)</f>
      </c>
    </row>
    <row r="5980">
      <c r="A5980" t="s">
        <v>148</v>
      </c>
      <c r="B5980" t="s">
        <v>159</v>
      </c>
      <c r="C5980" s="4" t="s">
        <v>160</v>
      </c>
      <c r="D5980" t="s">
        <v>161</v>
      </c>
      <c r="E5980" t="s">
        <v>451</v>
      </c>
      <c r="F5980" s="134" t="n">
        <v>2044</v>
      </c>
      <c r="G5980" s="135" t="n">
        <v>48</v>
      </c>
      <c r="H5980" s="136" t="n">
        <v>7342.55533493264</v>
      </c>
      <c r="I5980" s="137" t="n">
        <v>4354040.35351474</v>
      </c>
      <c r="J5980" s="138" t="str">
        <f>IF(I5980&gt;0,H5980/I5980,0)</f>
      </c>
      <c r="K5980" s="139" t="str">
        <f>1-EXP(-J5980)</f>
      </c>
      <c r="L5980" s="140" t="str">
        <f>IF(G5980=30,1,M5979)</f>
      </c>
      <c r="M5980" s="141" t="str">
        <f>L5980*(1-K5980)</f>
      </c>
    </row>
    <row r="5981">
      <c r="A5981" t="s">
        <v>148</v>
      </c>
      <c r="B5981" t="s">
        <v>159</v>
      </c>
      <c r="C5981" s="4" t="s">
        <v>160</v>
      </c>
      <c r="D5981" t="s">
        <v>161</v>
      </c>
      <c r="E5981" t="s">
        <v>451</v>
      </c>
      <c r="F5981" s="134" t="n">
        <v>2044</v>
      </c>
      <c r="G5981" s="135" t="n">
        <v>49</v>
      </c>
      <c r="H5981" s="136" t="n">
        <v>7908.60727171124</v>
      </c>
      <c r="I5981" s="137" t="n">
        <v>4271460.54691043</v>
      </c>
      <c r="J5981" s="138" t="str">
        <f>IF(I5981&gt;0,H5981/I5981,0)</f>
      </c>
      <c r="K5981" s="139" t="str">
        <f>1-EXP(-J5981)</f>
      </c>
      <c r="L5981" s="140" t="str">
        <f>IF(G5981=30,1,M5980)</f>
      </c>
      <c r="M5981" s="141" t="str">
        <f>L5981*(1-K5981)</f>
      </c>
    </row>
    <row r="5982">
      <c r="A5982" t="s">
        <v>148</v>
      </c>
      <c r="B5982" t="s">
        <v>159</v>
      </c>
      <c r="C5982" s="4" t="s">
        <v>160</v>
      </c>
      <c r="D5982" t="s">
        <v>161</v>
      </c>
      <c r="E5982" t="s">
        <v>451</v>
      </c>
      <c r="F5982" s="134" t="n">
        <v>2044</v>
      </c>
      <c r="G5982" s="135" t="n">
        <v>50</v>
      </c>
      <c r="H5982" s="136" t="n">
        <v>8929.88534697697</v>
      </c>
      <c r="I5982" s="137" t="n">
        <v>4203082.39755226</v>
      </c>
      <c r="J5982" s="138" t="str">
        <f>IF(I5982&gt;0,H5982/I5982,0)</f>
      </c>
      <c r="K5982" s="139" t="str">
        <f>1-EXP(-J5982)</f>
      </c>
      <c r="L5982" s="140" t="str">
        <f>IF(G5982=30,1,M5981)</f>
      </c>
      <c r="M5982" s="141" t="str">
        <f>L5982*(1-K5982)</f>
      </c>
    </row>
    <row r="5983">
      <c r="A5983" t="s">
        <v>148</v>
      </c>
      <c r="B5983" t="s">
        <v>159</v>
      </c>
      <c r="C5983" s="4" t="s">
        <v>160</v>
      </c>
      <c r="D5983" t="s">
        <v>161</v>
      </c>
      <c r="E5983" t="s">
        <v>451</v>
      </c>
      <c r="F5983" s="134" t="n">
        <v>2044</v>
      </c>
      <c r="G5983" s="135" t="n">
        <v>51</v>
      </c>
      <c r="H5983" s="136" t="n">
        <v>9488.4255290253</v>
      </c>
      <c r="I5983" s="137" t="n">
        <v>4136400.82166857</v>
      </c>
      <c r="J5983" s="138" t="str">
        <f>IF(I5983&gt;0,H5983/I5983,0)</f>
      </c>
      <c r="K5983" s="139" t="str">
        <f>1-EXP(-J5983)</f>
      </c>
      <c r="L5983" s="140" t="str">
        <f>IF(G5983=30,1,M5982)</f>
      </c>
      <c r="M5983" s="141" t="str">
        <f>L5983*(1-K5983)</f>
      </c>
    </row>
    <row r="5984">
      <c r="A5984" t="s">
        <v>148</v>
      </c>
      <c r="B5984" t="s">
        <v>159</v>
      </c>
      <c r="C5984" s="4" t="s">
        <v>160</v>
      </c>
      <c r="D5984" t="s">
        <v>161</v>
      </c>
      <c r="E5984" t="s">
        <v>451</v>
      </c>
      <c r="F5984" s="134" t="n">
        <v>2044</v>
      </c>
      <c r="G5984" s="135" t="n">
        <v>52</v>
      </c>
      <c r="H5984" s="136" t="n">
        <v>10425.8306771271</v>
      </c>
      <c r="I5984" s="137" t="n">
        <v>4156598.485245</v>
      </c>
      <c r="J5984" s="138" t="str">
        <f>IF(I5984&gt;0,H5984/I5984,0)</f>
      </c>
      <c r="K5984" s="139" t="str">
        <f>1-EXP(-J5984)</f>
      </c>
      <c r="L5984" s="140" t="str">
        <f>IF(G5984=30,1,M5983)</f>
      </c>
      <c r="M5984" s="141" t="str">
        <f>L5984*(1-K5984)</f>
      </c>
    </row>
    <row r="5985">
      <c r="A5985" t="s">
        <v>148</v>
      </c>
      <c r="B5985" t="s">
        <v>159</v>
      </c>
      <c r="C5985" s="4" t="s">
        <v>160</v>
      </c>
      <c r="D5985" t="s">
        <v>161</v>
      </c>
      <c r="E5985" t="s">
        <v>451</v>
      </c>
      <c r="F5985" s="134" t="n">
        <v>2044</v>
      </c>
      <c r="G5985" s="135" t="n">
        <v>53</v>
      </c>
      <c r="H5985" s="136" t="n">
        <v>11389.9583897761</v>
      </c>
      <c r="I5985" s="137" t="n">
        <v>4155990.4978895</v>
      </c>
      <c r="J5985" s="138" t="str">
        <f>IF(I5985&gt;0,H5985/I5985,0)</f>
      </c>
      <c r="K5985" s="139" t="str">
        <f>1-EXP(-J5985)</f>
      </c>
      <c r="L5985" s="140" t="str">
        <f>IF(G5985=30,1,M5984)</f>
      </c>
      <c r="M5985" s="141" t="str">
        <f>L5985*(1-K5985)</f>
      </c>
    </row>
    <row r="5986">
      <c r="A5986" t="s">
        <v>148</v>
      </c>
      <c r="B5986" t="s">
        <v>159</v>
      </c>
      <c r="C5986" s="4" t="s">
        <v>160</v>
      </c>
      <c r="D5986" t="s">
        <v>161</v>
      </c>
      <c r="E5986" t="s">
        <v>451</v>
      </c>
      <c r="F5986" s="134" t="n">
        <v>2044</v>
      </c>
      <c r="G5986" s="135" t="n">
        <v>54</v>
      </c>
      <c r="H5986" s="136" t="n">
        <v>16546.5026875535</v>
      </c>
      <c r="I5986" s="137" t="n">
        <v>6110880.78019889</v>
      </c>
      <c r="J5986" s="138" t="str">
        <f>IF(I5986&gt;0,H5986/I5986,0)</f>
      </c>
      <c r="K5986" s="139" t="str">
        <f>1-EXP(-J5986)</f>
      </c>
      <c r="L5986" s="140" t="str">
        <f>IF(G5986=30,1,M5985)</f>
      </c>
      <c r="M5986" s="141" t="str">
        <f>L5986*(1-K5986)</f>
      </c>
    </row>
    <row r="5987">
      <c r="A5987" t="s">
        <v>148</v>
      </c>
      <c r="B5987" t="s">
        <v>159</v>
      </c>
      <c r="C5987" s="4" t="s">
        <v>160</v>
      </c>
      <c r="D5987" t="s">
        <v>161</v>
      </c>
      <c r="E5987" t="s">
        <v>451</v>
      </c>
      <c r="F5987" s="134" t="n">
        <v>2044</v>
      </c>
      <c r="G5987" s="135" t="n">
        <v>55</v>
      </c>
      <c r="H5987" s="136" t="n">
        <v>13122.5895915792</v>
      </c>
      <c r="I5987" s="137" t="n">
        <v>4076196.26989232</v>
      </c>
      <c r="J5987" s="138" t="str">
        <f>IF(I5987&gt;0,H5987/I5987,0)</f>
      </c>
      <c r="K5987" s="139" t="str">
        <f>1-EXP(-J5987)</f>
      </c>
      <c r="L5987" s="140" t="str">
        <f>IF(G5987=30,1,M5986)</f>
      </c>
      <c r="M5987" s="141" t="str">
        <f>L5987*(1-K5987)</f>
      </c>
    </row>
    <row r="5988">
      <c r="A5988" t="s">
        <v>148</v>
      </c>
      <c r="B5988" t="s">
        <v>159</v>
      </c>
      <c r="C5988" s="4" t="s">
        <v>160</v>
      </c>
      <c r="D5988" t="s">
        <v>161</v>
      </c>
      <c r="E5988" t="s">
        <v>451</v>
      </c>
      <c r="F5988" s="134" t="n">
        <v>2044</v>
      </c>
      <c r="G5988" s="135" t="n">
        <v>56</v>
      </c>
      <c r="H5988" s="136" t="n">
        <v>14000.3934904851</v>
      </c>
      <c r="I5988" s="137" t="n">
        <v>4037341.49377726</v>
      </c>
      <c r="J5988" s="138" t="str">
        <f>IF(I5988&gt;0,H5988/I5988,0)</f>
      </c>
      <c r="K5988" s="139" t="str">
        <f>1-EXP(-J5988)</f>
      </c>
      <c r="L5988" s="140" t="str">
        <f>IF(G5988=30,1,M5987)</f>
      </c>
      <c r="M5988" s="141" t="str">
        <f>L5988*(1-K5988)</f>
      </c>
    </row>
    <row r="5989">
      <c r="A5989" t="s">
        <v>148</v>
      </c>
      <c r="B5989" t="s">
        <v>159</v>
      </c>
      <c r="C5989" s="4" t="s">
        <v>160</v>
      </c>
      <c r="D5989" t="s">
        <v>161</v>
      </c>
      <c r="E5989" t="s">
        <v>451</v>
      </c>
      <c r="F5989" s="134" t="n">
        <v>2044</v>
      </c>
      <c r="G5989" s="135" t="n">
        <v>57</v>
      </c>
      <c r="H5989" s="136" t="n">
        <v>14737.8410970382</v>
      </c>
      <c r="I5989" s="137" t="n">
        <v>3889432.42931461</v>
      </c>
      <c r="J5989" s="138" t="str">
        <f>IF(I5989&gt;0,H5989/I5989,0)</f>
      </c>
      <c r="K5989" s="139" t="str">
        <f>1-EXP(-J5989)</f>
      </c>
      <c r="L5989" s="140" t="str">
        <f>IF(G5989=30,1,M5988)</f>
      </c>
      <c r="M5989" s="141" t="str">
        <f>L5989*(1-K5989)</f>
      </c>
    </row>
    <row r="5990">
      <c r="A5990" t="s">
        <v>148</v>
      </c>
      <c r="B5990" t="s">
        <v>159</v>
      </c>
      <c r="C5990" s="4" t="s">
        <v>160</v>
      </c>
      <c r="D5990" t="s">
        <v>161</v>
      </c>
      <c r="E5990" t="s">
        <v>451</v>
      </c>
      <c r="F5990" s="134" t="n">
        <v>2044</v>
      </c>
      <c r="G5990" s="135" t="n">
        <v>58</v>
      </c>
      <c r="H5990" s="136" t="n">
        <v>15874.7710262527</v>
      </c>
      <c r="I5990" s="137" t="n">
        <v>3831181.14471184</v>
      </c>
      <c r="J5990" s="138" t="str">
        <f>IF(I5990&gt;0,H5990/I5990,0)</f>
      </c>
      <c r="K5990" s="139" t="str">
        <f>1-EXP(-J5990)</f>
      </c>
      <c r="L5990" s="140" t="str">
        <f>IF(G5990=30,1,M5989)</f>
      </c>
      <c r="M5990" s="141" t="str">
        <f>L5990*(1-K5990)</f>
      </c>
    </row>
    <row r="5991">
      <c r="A5991" t="s">
        <v>148</v>
      </c>
      <c r="B5991" t="s">
        <v>159</v>
      </c>
      <c r="C5991" s="4" t="s">
        <v>160</v>
      </c>
      <c r="D5991" t="s">
        <v>161</v>
      </c>
      <c r="E5991" t="s">
        <v>451</v>
      </c>
      <c r="F5991" s="134" t="n">
        <v>2044</v>
      </c>
      <c r="G5991" s="135" t="n">
        <v>59</v>
      </c>
      <c r="H5991" s="136" t="n">
        <v>17500.844925506</v>
      </c>
      <c r="I5991" s="137" t="n">
        <v>3856705.52858534</v>
      </c>
      <c r="J5991" s="138" t="str">
        <f>IF(I5991&gt;0,H5991/I5991,0)</f>
      </c>
      <c r="K5991" s="139" t="str">
        <f>1-EXP(-J5991)</f>
      </c>
      <c r="L5991" s="140" t="str">
        <f>IF(G5991=30,1,M5990)</f>
      </c>
      <c r="M5991" s="141" t="str">
        <f>L5991*(1-K5991)</f>
      </c>
    </row>
    <row r="5992">
      <c r="A5992" t="s">
        <v>148</v>
      </c>
      <c r="B5992" t="s">
        <v>159</v>
      </c>
      <c r="C5992" s="4" t="s">
        <v>160</v>
      </c>
      <c r="D5992" t="s">
        <v>161</v>
      </c>
      <c r="E5992" t="s">
        <v>451</v>
      </c>
      <c r="F5992" s="134" t="n">
        <v>2044</v>
      </c>
      <c r="G5992" s="135" t="n">
        <v>60</v>
      </c>
      <c r="H5992" s="136" t="n">
        <v>19261.9468434858</v>
      </c>
      <c r="I5992" s="137" t="n">
        <v>3901742.35908196</v>
      </c>
      <c r="J5992" s="138" t="str">
        <f>IF(I5992&gt;0,H5992/I5992,0)</f>
      </c>
      <c r="K5992" s="139" t="str">
        <f>1-EXP(-J5992)</f>
      </c>
      <c r="L5992" s="140" t="str">
        <f>IF(G5992=30,1,M5991)</f>
      </c>
      <c r="M5992" s="141" t="str">
        <f>L5992*(1-K5992)</f>
      </c>
    </row>
    <row r="5993">
      <c r="A5993" t="s">
        <v>148</v>
      </c>
      <c r="B5993" t="s">
        <v>159</v>
      </c>
      <c r="C5993" s="4" t="s">
        <v>160</v>
      </c>
      <c r="D5993" t="s">
        <v>161</v>
      </c>
      <c r="E5993" t="s">
        <v>451</v>
      </c>
      <c r="F5993" s="134" t="n">
        <v>2044</v>
      </c>
      <c r="G5993" s="135" t="n">
        <v>61</v>
      </c>
      <c r="H5993" s="136" t="n">
        <v>20598.0594768464</v>
      </c>
      <c r="I5993" s="137" t="n">
        <v>3844405.65670468</v>
      </c>
      <c r="J5993" s="138" t="str">
        <f>IF(I5993&gt;0,H5993/I5993,0)</f>
      </c>
      <c r="K5993" s="139" t="str">
        <f>1-EXP(-J5993)</f>
      </c>
      <c r="L5993" s="140" t="str">
        <f>IF(G5993=30,1,M5992)</f>
      </c>
      <c r="M5993" s="141" t="str">
        <f>L5993*(1-K5993)</f>
      </c>
    </row>
    <row r="5994">
      <c r="A5994" t="s">
        <v>148</v>
      </c>
      <c r="B5994" t="s">
        <v>159</v>
      </c>
      <c r="C5994" s="4" t="s">
        <v>160</v>
      </c>
      <c r="D5994" t="s">
        <v>161</v>
      </c>
      <c r="E5994" t="s">
        <v>451</v>
      </c>
      <c r="F5994" s="134" t="n">
        <v>2044</v>
      </c>
      <c r="G5994" s="135" t="n">
        <v>62</v>
      </c>
      <c r="H5994" s="136" t="n">
        <v>21704.783076762</v>
      </c>
      <c r="I5994" s="137" t="n">
        <v>3684281.03946612</v>
      </c>
      <c r="J5994" s="138" t="str">
        <f>IF(I5994&gt;0,H5994/I5994,0)</f>
      </c>
      <c r="K5994" s="139" t="str">
        <f>1-EXP(-J5994)</f>
      </c>
      <c r="L5994" s="140" t="str">
        <f>IF(G5994=30,1,M5993)</f>
      </c>
      <c r="M5994" s="141" t="str">
        <f>L5994*(1-K5994)</f>
      </c>
    </row>
    <row r="5995">
      <c r="A5995" t="s">
        <v>148</v>
      </c>
      <c r="B5995" t="s">
        <v>159</v>
      </c>
      <c r="C5995" s="4" t="s">
        <v>160</v>
      </c>
      <c r="D5995" t="s">
        <v>161</v>
      </c>
      <c r="E5995" t="s">
        <v>451</v>
      </c>
      <c r="F5995" s="134" t="n">
        <v>2044</v>
      </c>
      <c r="G5995" s="135" t="n">
        <v>63</v>
      </c>
      <c r="H5995" s="136" t="n">
        <v>23154.0683179273</v>
      </c>
      <c r="I5995" s="137" t="n">
        <v>3578648.45437037</v>
      </c>
      <c r="J5995" s="138" t="str">
        <f>IF(I5995&gt;0,H5995/I5995,0)</f>
      </c>
      <c r="K5995" s="139" t="str">
        <f>1-EXP(-J5995)</f>
      </c>
      <c r="L5995" s="140" t="str">
        <f>IF(G5995=30,1,M5994)</f>
      </c>
      <c r="M5995" s="141" t="str">
        <f>L5995*(1-K5995)</f>
      </c>
    </row>
    <row r="5996">
      <c r="A5996" t="s">
        <v>148</v>
      </c>
      <c r="B5996" t="s">
        <v>159</v>
      </c>
      <c r="C5996" s="4" t="s">
        <v>160</v>
      </c>
      <c r="D5996" t="s">
        <v>161</v>
      </c>
      <c r="E5996" t="s">
        <v>451</v>
      </c>
      <c r="F5996" s="134" t="n">
        <v>2044</v>
      </c>
      <c r="G5996" s="135" t="n">
        <v>64</v>
      </c>
      <c r="H5996" s="136" t="n">
        <v>24751.2233735309</v>
      </c>
      <c r="I5996" s="137" t="n">
        <v>3484826.10064666</v>
      </c>
      <c r="J5996" s="138" t="str">
        <f>IF(I5996&gt;0,H5996/I5996,0)</f>
      </c>
      <c r="K5996" s="139" t="str">
        <f>1-EXP(-J5996)</f>
      </c>
      <c r="L5996" s="140" t="str">
        <f>IF(G5996=30,1,M5995)</f>
      </c>
      <c r="M5996" s="141" t="str">
        <f>L5996*(1-K5996)</f>
      </c>
    </row>
    <row r="5997">
      <c r="A5997" t="s">
        <v>148</v>
      </c>
      <c r="B5997" t="s">
        <v>159</v>
      </c>
      <c r="C5997" s="4" t="s">
        <v>160</v>
      </c>
      <c r="D5997" t="s">
        <v>161</v>
      </c>
      <c r="E5997" t="s">
        <v>451</v>
      </c>
      <c r="F5997" s="134" t="n">
        <v>2044</v>
      </c>
      <c r="G5997" s="135" t="n">
        <v>65</v>
      </c>
      <c r="H5997" s="136" t="n">
        <v>25215.1572451379</v>
      </c>
      <c r="I5997" s="137" t="n">
        <v>3384093.18467926</v>
      </c>
      <c r="J5997" s="138" t="str">
        <f>IF(I5997&gt;0,H5997/I5997,0)</f>
      </c>
      <c r="K5997" s="139" t="str">
        <f>1-EXP(-J5997)</f>
      </c>
      <c r="L5997" s="140" t="str">
        <f>IF(G5997=30,1,M5996)</f>
      </c>
      <c r="M5997" s="141" t="str">
        <f>L5997*(1-K5997)</f>
      </c>
    </row>
    <row r="5998">
      <c r="A5998" t="s">
        <v>148</v>
      </c>
      <c r="B5998" t="s">
        <v>159</v>
      </c>
      <c r="C5998" s="4" t="s">
        <v>160</v>
      </c>
      <c r="D5998" t="s">
        <v>161</v>
      </c>
      <c r="E5998" t="s">
        <v>451</v>
      </c>
      <c r="F5998" s="134" t="n">
        <v>2044</v>
      </c>
      <c r="G5998" s="135" t="n">
        <v>66</v>
      </c>
      <c r="H5998" s="136" t="n">
        <v>26472.4790900774</v>
      </c>
      <c r="I5998" s="137" t="n">
        <v>3265144.50747694</v>
      </c>
      <c r="J5998" s="138" t="str">
        <f>IF(I5998&gt;0,H5998/I5998,0)</f>
      </c>
      <c r="K5998" s="139" t="str">
        <f>1-EXP(-J5998)</f>
      </c>
      <c r="L5998" s="140" t="str">
        <f>IF(G5998=30,1,M5997)</f>
      </c>
      <c r="M5998" s="141" t="str">
        <f>L5998*(1-K5998)</f>
      </c>
    </row>
    <row r="5999">
      <c r="A5999" t="s">
        <v>148</v>
      </c>
      <c r="B5999" t="s">
        <v>159</v>
      </c>
      <c r="C5999" s="4" t="s">
        <v>160</v>
      </c>
      <c r="D5999" t="s">
        <v>161</v>
      </c>
      <c r="E5999" t="s">
        <v>451</v>
      </c>
      <c r="F5999" s="134" t="n">
        <v>2044</v>
      </c>
      <c r="G5999" s="135" t="n">
        <v>67</v>
      </c>
      <c r="H5999" s="136" t="n">
        <v>28161.68963928</v>
      </c>
      <c r="I5999" s="137" t="n">
        <v>3157529.61219987</v>
      </c>
      <c r="J5999" s="138" t="str">
        <f>IF(I5999&gt;0,H5999/I5999,0)</f>
      </c>
      <c r="K5999" s="139" t="str">
        <f>1-EXP(-J5999)</f>
      </c>
      <c r="L5999" s="140" t="str">
        <f>IF(G5999=30,1,M5998)</f>
      </c>
      <c r="M5999" s="141" t="str">
        <f>L5999*(1-K5999)</f>
      </c>
    </row>
    <row r="6000">
      <c r="A6000" t="s">
        <v>148</v>
      </c>
      <c r="B6000" t="s">
        <v>159</v>
      </c>
      <c r="C6000" s="4" t="s">
        <v>160</v>
      </c>
      <c r="D6000" t="s">
        <v>161</v>
      </c>
      <c r="E6000" t="s">
        <v>451</v>
      </c>
      <c r="F6000" s="134" t="n">
        <v>2044</v>
      </c>
      <c r="G6000" s="135" t="n">
        <v>68</v>
      </c>
      <c r="H6000" s="136" t="n">
        <v>29795.6370764719</v>
      </c>
      <c r="I6000" s="137" t="n">
        <v>3038567.57428398</v>
      </c>
      <c r="J6000" s="138" t="str">
        <f>IF(I6000&gt;0,H6000/I6000,0)</f>
      </c>
      <c r="K6000" s="139" t="str">
        <f>1-EXP(-J6000)</f>
      </c>
      <c r="L6000" s="140" t="str">
        <f>IF(G6000=30,1,M5999)</f>
      </c>
      <c r="M6000" s="141" t="str">
        <f>L6000*(1-K6000)</f>
      </c>
    </row>
    <row r="6001">
      <c r="A6001" t="s">
        <v>148</v>
      </c>
      <c r="B6001" t="s">
        <v>159</v>
      </c>
      <c r="C6001" s="4" t="s">
        <v>160</v>
      </c>
      <c r="D6001" t="s">
        <v>161</v>
      </c>
      <c r="E6001" t="s">
        <v>451</v>
      </c>
      <c r="F6001" s="134" t="n">
        <v>2044</v>
      </c>
      <c r="G6001" s="135" t="n">
        <v>69</v>
      </c>
      <c r="H6001" s="136" t="n">
        <v>31471.5670743111</v>
      </c>
      <c r="I6001" s="137" t="n">
        <v>2917013.54396056</v>
      </c>
      <c r="J6001" s="138" t="str">
        <f>IF(I6001&gt;0,H6001/I6001,0)</f>
      </c>
      <c r="K6001" s="139" t="str">
        <f>1-EXP(-J6001)</f>
      </c>
      <c r="L6001" s="140" t="str">
        <f>IF(G6001=30,1,M6000)</f>
      </c>
      <c r="M6001" s="141" t="str">
        <f>L6001*(1-K6001)</f>
      </c>
    </row>
    <row r="6002">
      <c r="A6002" t="s">
        <v>148</v>
      </c>
      <c r="B6002" t="s">
        <v>159</v>
      </c>
      <c r="C6002" s="4" t="s">
        <v>160</v>
      </c>
      <c r="D6002" t="s">
        <v>161</v>
      </c>
      <c r="E6002" t="s">
        <v>451</v>
      </c>
      <c r="F6002" s="134" t="n">
        <v>2045</v>
      </c>
      <c r="G6002" s="135" t="n">
        <v>30</v>
      </c>
      <c r="H6002" s="136" t="n">
        <v>737.289323495547</v>
      </c>
      <c r="I6002" s="137" t="n">
        <v>4642361.92273791</v>
      </c>
      <c r="J6002" s="138" t="str">
        <f>IF(I6002&gt;0,H6002/I6002,0)</f>
      </c>
      <c r="K6002" s="139" t="str">
        <f>1-EXP(-J6002)</f>
      </c>
      <c r="L6002" s="140" t="str">
        <f>IF(G6002=30,1,M6001)</f>
      </c>
      <c r="M6002" s="141" t="str">
        <f>L6002*(1-K6002)</f>
      </c>
    </row>
    <row r="6003">
      <c r="A6003" t="s">
        <v>148</v>
      </c>
      <c r="B6003" t="s">
        <v>159</v>
      </c>
      <c r="C6003" s="4" t="s">
        <v>160</v>
      </c>
      <c r="D6003" t="s">
        <v>161</v>
      </c>
      <c r="E6003" t="s">
        <v>451</v>
      </c>
      <c r="F6003" s="134" t="n">
        <v>2045</v>
      </c>
      <c r="G6003" s="135" t="n">
        <v>31</v>
      </c>
      <c r="H6003" s="136" t="n">
        <v>989.348244484758</v>
      </c>
      <c r="I6003" s="137" t="n">
        <v>4708883.65138153</v>
      </c>
      <c r="J6003" s="138" t="str">
        <f>IF(I6003&gt;0,H6003/I6003,0)</f>
      </c>
      <c r="K6003" s="139" t="str">
        <f>1-EXP(-J6003)</f>
      </c>
      <c r="L6003" s="140" t="str">
        <f>IF(G6003=30,1,M6002)</f>
      </c>
      <c r="M6003" s="141" t="str">
        <f>L6003*(1-K6003)</f>
      </c>
    </row>
    <row r="6004">
      <c r="A6004" t="s">
        <v>148</v>
      </c>
      <c r="B6004" t="s">
        <v>159</v>
      </c>
      <c r="C6004" s="4" t="s">
        <v>160</v>
      </c>
      <c r="D6004" t="s">
        <v>161</v>
      </c>
      <c r="E6004" t="s">
        <v>451</v>
      </c>
      <c r="F6004" s="134" t="n">
        <v>2045</v>
      </c>
      <c r="G6004" s="135" t="n">
        <v>32</v>
      </c>
      <c r="H6004" s="136" t="n">
        <v>1052.86721088186</v>
      </c>
      <c r="I6004" s="137" t="n">
        <v>4777057.00924526</v>
      </c>
      <c r="J6004" s="138" t="str">
        <f>IF(I6004&gt;0,H6004/I6004,0)</f>
      </c>
      <c r="K6004" s="139" t="str">
        <f>1-EXP(-J6004)</f>
      </c>
      <c r="L6004" s="140" t="str">
        <f>IF(G6004=30,1,M6003)</f>
      </c>
      <c r="M6004" s="141" t="str">
        <f>L6004*(1-K6004)</f>
      </c>
    </row>
    <row r="6005">
      <c r="A6005" t="s">
        <v>148</v>
      </c>
      <c r="B6005" t="s">
        <v>159</v>
      </c>
      <c r="C6005" s="4" t="s">
        <v>160</v>
      </c>
      <c r="D6005" t="s">
        <v>161</v>
      </c>
      <c r="E6005" t="s">
        <v>451</v>
      </c>
      <c r="F6005" s="134" t="n">
        <v>2045</v>
      </c>
      <c r="G6005" s="135" t="n">
        <v>33</v>
      </c>
      <c r="H6005" s="136" t="n">
        <v>1179.93754128981</v>
      </c>
      <c r="I6005" s="137" t="n">
        <v>4889578.77339889</v>
      </c>
      <c r="J6005" s="138" t="str">
        <f>IF(I6005&gt;0,H6005/I6005,0)</f>
      </c>
      <c r="K6005" s="139" t="str">
        <f>1-EXP(-J6005)</f>
      </c>
      <c r="L6005" s="140" t="str">
        <f>IF(G6005=30,1,M6004)</f>
      </c>
      <c r="M6005" s="141" t="str">
        <f>L6005*(1-K6005)</f>
      </c>
    </row>
    <row r="6006">
      <c r="A6006" t="s">
        <v>148</v>
      </c>
      <c r="B6006" t="s">
        <v>159</v>
      </c>
      <c r="C6006" s="4" t="s">
        <v>160</v>
      </c>
      <c r="D6006" t="s">
        <v>161</v>
      </c>
      <c r="E6006" t="s">
        <v>451</v>
      </c>
      <c r="F6006" s="134" t="n">
        <v>2045</v>
      </c>
      <c r="G6006" s="135" t="n">
        <v>34</v>
      </c>
      <c r="H6006" s="136" t="n">
        <v>1243.27260987296</v>
      </c>
      <c r="I6006" s="137" t="n">
        <v>4861140.00816397</v>
      </c>
      <c r="J6006" s="138" t="str">
        <f>IF(I6006&gt;0,H6006/I6006,0)</f>
      </c>
      <c r="K6006" s="139" t="str">
        <f>1-EXP(-J6006)</f>
      </c>
      <c r="L6006" s="140" t="str">
        <f>IF(G6006=30,1,M6005)</f>
      </c>
      <c r="M6006" s="141" t="str">
        <f>L6006*(1-K6006)</f>
      </c>
    </row>
    <row r="6007">
      <c r="A6007" t="s">
        <v>148</v>
      </c>
      <c r="B6007" t="s">
        <v>159</v>
      </c>
      <c r="C6007" s="4" t="s">
        <v>160</v>
      </c>
      <c r="D6007" t="s">
        <v>161</v>
      </c>
      <c r="E6007" t="s">
        <v>451</v>
      </c>
      <c r="F6007" s="134" t="n">
        <v>2045</v>
      </c>
      <c r="G6007" s="135" t="n">
        <v>35</v>
      </c>
      <c r="H6007" s="136" t="n">
        <v>1576.65630582181</v>
      </c>
      <c r="I6007" s="137" t="n">
        <v>4727108.26654299</v>
      </c>
      <c r="J6007" s="138" t="str">
        <f>IF(I6007&gt;0,H6007/I6007,0)</f>
      </c>
      <c r="K6007" s="139" t="str">
        <f>1-EXP(-J6007)</f>
      </c>
      <c r="L6007" s="140" t="str">
        <f>IF(G6007=30,1,M6006)</f>
      </c>
      <c r="M6007" s="141" t="str">
        <f>L6007*(1-K6007)</f>
      </c>
    </row>
    <row r="6008">
      <c r="A6008" t="s">
        <v>148</v>
      </c>
      <c r="B6008" t="s">
        <v>159</v>
      </c>
      <c r="C6008" s="4" t="s">
        <v>160</v>
      </c>
      <c r="D6008" t="s">
        <v>161</v>
      </c>
      <c r="E6008" t="s">
        <v>451</v>
      </c>
      <c r="F6008" s="134" t="n">
        <v>2045</v>
      </c>
      <c r="G6008" s="135" t="n">
        <v>36</v>
      </c>
      <c r="H6008" s="136" t="n">
        <v>1743.95478437659</v>
      </c>
      <c r="I6008" s="137" t="n">
        <v>4655315.69090805</v>
      </c>
      <c r="J6008" s="138" t="str">
        <f>IF(I6008&gt;0,H6008/I6008,0)</f>
      </c>
      <c r="K6008" s="139" t="str">
        <f>1-EXP(-J6008)</f>
      </c>
      <c r="L6008" s="140" t="str">
        <f>IF(G6008=30,1,M6007)</f>
      </c>
      <c r="M6008" s="141" t="str">
        <f>L6008*(1-K6008)</f>
      </c>
    </row>
    <row r="6009">
      <c r="A6009" t="s">
        <v>148</v>
      </c>
      <c r="B6009" t="s">
        <v>159</v>
      </c>
      <c r="C6009" s="4" t="s">
        <v>160</v>
      </c>
      <c r="D6009" t="s">
        <v>161</v>
      </c>
      <c r="E6009" t="s">
        <v>451</v>
      </c>
      <c r="F6009" s="134" t="n">
        <v>2045</v>
      </c>
      <c r="G6009" s="135" t="n">
        <v>37</v>
      </c>
      <c r="H6009" s="136" t="n">
        <v>1853.14812697774</v>
      </c>
      <c r="I6009" s="137" t="n">
        <v>4611541.671166</v>
      </c>
      <c r="J6009" s="138" t="str">
        <f>IF(I6009&gt;0,H6009/I6009,0)</f>
      </c>
      <c r="K6009" s="139" t="str">
        <f>1-EXP(-J6009)</f>
      </c>
      <c r="L6009" s="140" t="str">
        <f>IF(G6009=30,1,M6008)</f>
      </c>
      <c r="M6009" s="141" t="str">
        <f>L6009*(1-K6009)</f>
      </c>
    </row>
    <row r="6010">
      <c r="A6010" t="s">
        <v>148</v>
      </c>
      <c r="B6010" t="s">
        <v>159</v>
      </c>
      <c r="C6010" s="4" t="s">
        <v>160</v>
      </c>
      <c r="D6010" t="s">
        <v>161</v>
      </c>
      <c r="E6010" t="s">
        <v>451</v>
      </c>
      <c r="F6010" s="134" t="n">
        <v>2045</v>
      </c>
      <c r="G6010" s="135" t="n">
        <v>38</v>
      </c>
      <c r="H6010" s="136" t="n">
        <v>2064.87589459338</v>
      </c>
      <c r="I6010" s="137" t="n">
        <v>4635335.93440704</v>
      </c>
      <c r="J6010" s="138" t="str">
        <f>IF(I6010&gt;0,H6010/I6010,0)</f>
      </c>
      <c r="K6010" s="139" t="str">
        <f>1-EXP(-J6010)</f>
      </c>
      <c r="L6010" s="140" t="str">
        <f>IF(G6010=30,1,M6009)</f>
      </c>
      <c r="M6010" s="141" t="str">
        <f>L6010*(1-K6010)</f>
      </c>
    </row>
    <row r="6011">
      <c r="A6011" t="s">
        <v>148</v>
      </c>
      <c r="B6011" t="s">
        <v>159</v>
      </c>
      <c r="C6011" s="4" t="s">
        <v>160</v>
      </c>
      <c r="D6011" t="s">
        <v>161</v>
      </c>
      <c r="E6011" t="s">
        <v>451</v>
      </c>
      <c r="F6011" s="134" t="n">
        <v>2045</v>
      </c>
      <c r="G6011" s="135" t="n">
        <v>39</v>
      </c>
      <c r="H6011" s="136" t="n">
        <v>2186.43022674068</v>
      </c>
      <c r="I6011" s="137" t="n">
        <v>4550748.93834338</v>
      </c>
      <c r="J6011" s="138" t="str">
        <f>IF(I6011&gt;0,H6011/I6011,0)</f>
      </c>
      <c r="K6011" s="139" t="str">
        <f>1-EXP(-J6011)</f>
      </c>
      <c r="L6011" s="140" t="str">
        <f>IF(G6011=30,1,M6010)</f>
      </c>
      <c r="M6011" s="141" t="str">
        <f>L6011*(1-K6011)</f>
      </c>
    </row>
    <row r="6012">
      <c r="A6012" t="s">
        <v>148</v>
      </c>
      <c r="B6012" t="s">
        <v>159</v>
      </c>
      <c r="C6012" s="4" t="s">
        <v>160</v>
      </c>
      <c r="D6012" t="s">
        <v>161</v>
      </c>
      <c r="E6012" t="s">
        <v>451</v>
      </c>
      <c r="F6012" s="134" t="n">
        <v>2045</v>
      </c>
      <c r="G6012" s="135" t="n">
        <v>40</v>
      </c>
      <c r="H6012" s="136" t="n">
        <v>2887.14086456249</v>
      </c>
      <c r="I6012" s="137" t="n">
        <v>4487545.75442362</v>
      </c>
      <c r="J6012" s="138" t="str">
        <f>IF(I6012&gt;0,H6012/I6012,0)</f>
      </c>
      <c r="K6012" s="139" t="str">
        <f>1-EXP(-J6012)</f>
      </c>
      <c r="L6012" s="140" t="str">
        <f>IF(G6012=30,1,M6011)</f>
      </c>
      <c r="M6012" s="141" t="str">
        <f>L6012*(1-K6012)</f>
      </c>
    </row>
    <row r="6013">
      <c r="A6013" t="s">
        <v>148</v>
      </c>
      <c r="B6013" t="s">
        <v>159</v>
      </c>
      <c r="C6013" s="4" t="s">
        <v>160</v>
      </c>
      <c r="D6013" t="s">
        <v>161</v>
      </c>
      <c r="E6013" t="s">
        <v>451</v>
      </c>
      <c r="F6013" s="134" t="n">
        <v>2045</v>
      </c>
      <c r="G6013" s="135" t="n">
        <v>41</v>
      </c>
      <c r="H6013" s="136" t="n">
        <v>3102.42176630395</v>
      </c>
      <c r="I6013" s="137" t="n">
        <v>4356448.06872511</v>
      </c>
      <c r="J6013" s="138" t="str">
        <f>IF(I6013&gt;0,H6013/I6013,0)</f>
      </c>
      <c r="K6013" s="139" t="str">
        <f>1-EXP(-J6013)</f>
      </c>
      <c r="L6013" s="140" t="str">
        <f>IF(G6013=30,1,M6012)</f>
      </c>
      <c r="M6013" s="141" t="str">
        <f>L6013*(1-K6013)</f>
      </c>
    </row>
    <row r="6014">
      <c r="A6014" t="s">
        <v>148</v>
      </c>
      <c r="B6014" t="s">
        <v>159</v>
      </c>
      <c r="C6014" s="4" t="s">
        <v>160</v>
      </c>
      <c r="D6014" t="s">
        <v>161</v>
      </c>
      <c r="E6014" t="s">
        <v>451</v>
      </c>
      <c r="F6014" s="134" t="n">
        <v>2045</v>
      </c>
      <c r="G6014" s="135" t="n">
        <v>42</v>
      </c>
      <c r="H6014" s="136" t="n">
        <v>3318.94662195756</v>
      </c>
      <c r="I6014" s="137" t="n">
        <v>4287887.0773647</v>
      </c>
      <c r="J6014" s="138" t="str">
        <f>IF(I6014&gt;0,H6014/I6014,0)</f>
      </c>
      <c r="K6014" s="139" t="str">
        <f>1-EXP(-J6014)</f>
      </c>
      <c r="L6014" s="140" t="str">
        <f>IF(G6014=30,1,M6013)</f>
      </c>
      <c r="M6014" s="141" t="str">
        <f>L6014*(1-K6014)</f>
      </c>
    </row>
    <row r="6015">
      <c r="A6015" t="s">
        <v>148</v>
      </c>
      <c r="B6015" t="s">
        <v>159</v>
      </c>
      <c r="C6015" s="4" t="s">
        <v>160</v>
      </c>
      <c r="D6015" t="s">
        <v>161</v>
      </c>
      <c r="E6015" t="s">
        <v>451</v>
      </c>
      <c r="F6015" s="134" t="n">
        <v>2045</v>
      </c>
      <c r="G6015" s="135" t="n">
        <v>43</v>
      </c>
      <c r="H6015" s="136" t="n">
        <v>3747.6863606532</v>
      </c>
      <c r="I6015" s="137" t="n">
        <v>4260413.74493008</v>
      </c>
      <c r="J6015" s="138" t="str">
        <f>IF(I6015&gt;0,H6015/I6015,0)</f>
      </c>
      <c r="K6015" s="139" t="str">
        <f>1-EXP(-J6015)</f>
      </c>
      <c r="L6015" s="140" t="str">
        <f>IF(G6015=30,1,M6014)</f>
      </c>
      <c r="M6015" s="141" t="str">
        <f>L6015*(1-K6015)</f>
      </c>
    </row>
    <row r="6016">
      <c r="A6016" t="s">
        <v>148</v>
      </c>
      <c r="B6016" t="s">
        <v>159</v>
      </c>
      <c r="C6016" s="4" t="s">
        <v>160</v>
      </c>
      <c r="D6016" t="s">
        <v>161</v>
      </c>
      <c r="E6016" t="s">
        <v>451</v>
      </c>
      <c r="F6016" s="134" t="n">
        <v>2045</v>
      </c>
      <c r="G6016" s="135" t="n">
        <v>44</v>
      </c>
      <c r="H6016" s="136" t="n">
        <v>4061.40735459883</v>
      </c>
      <c r="I6016" s="137" t="n">
        <v>4235251.43519225</v>
      </c>
      <c r="J6016" s="138" t="str">
        <f>IF(I6016&gt;0,H6016/I6016,0)</f>
      </c>
      <c r="K6016" s="139" t="str">
        <f>1-EXP(-J6016)</f>
      </c>
      <c r="L6016" s="140" t="str">
        <f>IF(G6016=30,1,M6015)</f>
      </c>
      <c r="M6016" s="141" t="str">
        <f>L6016*(1-K6016)</f>
      </c>
    </row>
    <row r="6017">
      <c r="A6017" t="s">
        <v>148</v>
      </c>
      <c r="B6017" t="s">
        <v>159</v>
      </c>
      <c r="C6017" s="4" t="s">
        <v>160</v>
      </c>
      <c r="D6017" t="s">
        <v>161</v>
      </c>
      <c r="E6017" t="s">
        <v>451</v>
      </c>
      <c r="F6017" s="134" t="n">
        <v>2045</v>
      </c>
      <c r="G6017" s="135" t="n">
        <v>45</v>
      </c>
      <c r="H6017" s="136" t="n">
        <v>5179.66634592556</v>
      </c>
      <c r="I6017" s="137" t="n">
        <v>4209141.40430341</v>
      </c>
      <c r="J6017" s="138" t="str">
        <f>IF(I6017&gt;0,H6017/I6017,0)</f>
      </c>
      <c r="K6017" s="139" t="str">
        <f>1-EXP(-J6017)</f>
      </c>
      <c r="L6017" s="140" t="str">
        <f>IF(G6017=30,1,M6016)</f>
      </c>
      <c r="M6017" s="141" t="str">
        <f>L6017*(1-K6017)</f>
      </c>
    </row>
    <row r="6018">
      <c r="A6018" t="s">
        <v>148</v>
      </c>
      <c r="B6018" t="s">
        <v>159</v>
      </c>
      <c r="C6018" s="4" t="s">
        <v>160</v>
      </c>
      <c r="D6018" t="s">
        <v>161</v>
      </c>
      <c r="E6018" t="s">
        <v>451</v>
      </c>
      <c r="F6018" s="134" t="n">
        <v>2045</v>
      </c>
      <c r="G6018" s="135" t="n">
        <v>46</v>
      </c>
      <c r="H6018" s="136" t="n">
        <v>5671.40614374593</v>
      </c>
      <c r="I6018" s="137" t="n">
        <v>4220113.44301542</v>
      </c>
      <c r="J6018" s="138" t="str">
        <f>IF(I6018&gt;0,H6018/I6018,0)</f>
      </c>
      <c r="K6018" s="139" t="str">
        <f>1-EXP(-J6018)</f>
      </c>
      <c r="L6018" s="140" t="str">
        <f>IF(G6018=30,1,M6017)</f>
      </c>
      <c r="M6018" s="141" t="str">
        <f>L6018*(1-K6018)</f>
      </c>
    </row>
    <row r="6019">
      <c r="A6019" t="s">
        <v>148</v>
      </c>
      <c r="B6019" t="s">
        <v>159</v>
      </c>
      <c r="C6019" s="4" t="s">
        <v>160</v>
      </c>
      <c r="D6019" t="s">
        <v>161</v>
      </c>
      <c r="E6019" t="s">
        <v>451</v>
      </c>
      <c r="F6019" s="134" t="n">
        <v>2045</v>
      </c>
      <c r="G6019" s="135" t="n">
        <v>47</v>
      </c>
      <c r="H6019" s="136" t="n">
        <v>6301.2288858287</v>
      </c>
      <c r="I6019" s="137" t="n">
        <v>4269012.99911345</v>
      </c>
      <c r="J6019" s="138" t="str">
        <f>IF(I6019&gt;0,H6019/I6019,0)</f>
      </c>
      <c r="K6019" s="139" t="str">
        <f>1-EXP(-J6019)</f>
      </c>
      <c r="L6019" s="140" t="str">
        <f>IF(G6019=30,1,M6018)</f>
      </c>
      <c r="M6019" s="141" t="str">
        <f>L6019*(1-K6019)</f>
      </c>
    </row>
    <row r="6020">
      <c r="A6020" t="s">
        <v>148</v>
      </c>
      <c r="B6020" t="s">
        <v>159</v>
      </c>
      <c r="C6020" s="4" t="s">
        <v>160</v>
      </c>
      <c r="D6020" t="s">
        <v>161</v>
      </c>
      <c r="E6020" t="s">
        <v>451</v>
      </c>
      <c r="F6020" s="134" t="n">
        <v>2045</v>
      </c>
      <c r="G6020" s="135" t="n">
        <v>48</v>
      </c>
      <c r="H6020" s="136" t="n">
        <v>7319.85014317482</v>
      </c>
      <c r="I6020" s="137" t="n">
        <v>4390794.11742406</v>
      </c>
      <c r="J6020" s="138" t="str">
        <f>IF(I6020&gt;0,H6020/I6020,0)</f>
      </c>
      <c r="K6020" s="139" t="str">
        <f>1-EXP(-J6020)</f>
      </c>
      <c r="L6020" s="140" t="str">
        <f>IF(G6020=30,1,M6019)</f>
      </c>
      <c r="M6020" s="141" t="str">
        <f>L6020*(1-K6020)</f>
      </c>
    </row>
    <row r="6021">
      <c r="A6021" t="s">
        <v>148</v>
      </c>
      <c r="B6021" t="s">
        <v>159</v>
      </c>
      <c r="C6021" s="4" t="s">
        <v>160</v>
      </c>
      <c r="D6021" t="s">
        <v>161</v>
      </c>
      <c r="E6021" t="s">
        <v>451</v>
      </c>
      <c r="F6021" s="134" t="n">
        <v>2045</v>
      </c>
      <c r="G6021" s="135" t="n">
        <v>49</v>
      </c>
      <c r="H6021" s="136" t="n">
        <v>7938.53548361217</v>
      </c>
      <c r="I6021" s="137" t="n">
        <v>4337114.22308006</v>
      </c>
      <c r="J6021" s="138" t="str">
        <f>IF(I6021&gt;0,H6021/I6021,0)</f>
      </c>
      <c r="K6021" s="139" t="str">
        <f>1-EXP(-J6021)</f>
      </c>
      <c r="L6021" s="140" t="str">
        <f>IF(G6021=30,1,M6020)</f>
      </c>
      <c r="M6021" s="141" t="str">
        <f>L6021*(1-K6021)</f>
      </c>
    </row>
    <row r="6022">
      <c r="A6022" t="s">
        <v>148</v>
      </c>
      <c r="B6022" t="s">
        <v>159</v>
      </c>
      <c r="C6022" s="4" t="s">
        <v>160</v>
      </c>
      <c r="D6022" t="s">
        <v>161</v>
      </c>
      <c r="E6022" t="s">
        <v>451</v>
      </c>
      <c r="F6022" s="134" t="n">
        <v>2045</v>
      </c>
      <c r="G6022" s="135" t="n">
        <v>50</v>
      </c>
      <c r="H6022" s="136" t="n">
        <v>8904.48464491869</v>
      </c>
      <c r="I6022" s="137" t="n">
        <v>4253265.38493837</v>
      </c>
      <c r="J6022" s="138" t="str">
        <f>IF(I6022&gt;0,H6022/I6022,0)</f>
      </c>
      <c r="K6022" s="139" t="str">
        <f>1-EXP(-J6022)</f>
      </c>
      <c r="L6022" s="140" t="str">
        <f>IF(G6022=30,1,M6021)</f>
      </c>
      <c r="M6022" s="141" t="str">
        <f>L6022*(1-K6022)</f>
      </c>
    </row>
    <row r="6023">
      <c r="A6023" t="s">
        <v>148</v>
      </c>
      <c r="B6023" t="s">
        <v>159</v>
      </c>
      <c r="C6023" s="4" t="s">
        <v>160</v>
      </c>
      <c r="D6023" t="s">
        <v>161</v>
      </c>
      <c r="E6023" t="s">
        <v>451</v>
      </c>
      <c r="F6023" s="134" t="n">
        <v>2045</v>
      </c>
      <c r="G6023" s="135" t="n">
        <v>51</v>
      </c>
      <c r="H6023" s="136" t="n">
        <v>9473.64818390338</v>
      </c>
      <c r="I6023" s="137" t="n">
        <v>4182848.02989096</v>
      </c>
      <c r="J6023" s="138" t="str">
        <f>IF(I6023&gt;0,H6023/I6023,0)</f>
      </c>
      <c r="K6023" s="139" t="str">
        <f>1-EXP(-J6023)</f>
      </c>
      <c r="L6023" s="140" t="str">
        <f>IF(G6023=30,1,M6022)</f>
      </c>
      <c r="M6023" s="141" t="str">
        <f>L6023*(1-K6023)</f>
      </c>
    </row>
    <row r="6024">
      <c r="A6024" t="s">
        <v>148</v>
      </c>
      <c r="B6024" t="s">
        <v>159</v>
      </c>
      <c r="C6024" s="4" t="s">
        <v>160</v>
      </c>
      <c r="D6024" t="s">
        <v>161</v>
      </c>
      <c r="E6024" t="s">
        <v>451</v>
      </c>
      <c r="F6024" s="134" t="n">
        <v>2045</v>
      </c>
      <c r="G6024" s="135" t="n">
        <v>52</v>
      </c>
      <c r="H6024" s="136" t="n">
        <v>10207.8207555927</v>
      </c>
      <c r="I6024" s="137" t="n">
        <v>4115378.86221099</v>
      </c>
      <c r="J6024" s="138" t="str">
        <f>IF(I6024&gt;0,H6024/I6024,0)</f>
      </c>
      <c r="K6024" s="139" t="str">
        <f>1-EXP(-J6024)</f>
      </c>
      <c r="L6024" s="140" t="str">
        <f>IF(G6024=30,1,M6023)</f>
      </c>
      <c r="M6024" s="141" t="str">
        <f>L6024*(1-K6024)</f>
      </c>
    </row>
    <row r="6025">
      <c r="A6025" t="s">
        <v>148</v>
      </c>
      <c r="B6025" t="s">
        <v>159</v>
      </c>
      <c r="C6025" s="4" t="s">
        <v>160</v>
      </c>
      <c r="D6025" t="s">
        <v>161</v>
      </c>
      <c r="E6025" t="s">
        <v>451</v>
      </c>
      <c r="F6025" s="134" t="n">
        <v>2045</v>
      </c>
      <c r="G6025" s="135" t="n">
        <v>53</v>
      </c>
      <c r="H6025" s="136" t="n">
        <v>11185.3112835144</v>
      </c>
      <c r="I6025" s="137" t="n">
        <v>4133513.88214895</v>
      </c>
      <c r="J6025" s="138" t="str">
        <f>IF(I6025&gt;0,H6025/I6025,0)</f>
      </c>
      <c r="K6025" s="139" t="str">
        <f>1-EXP(-J6025)</f>
      </c>
      <c r="L6025" s="140" t="str">
        <f>IF(G6025=30,1,M6024)</f>
      </c>
      <c r="M6025" s="141" t="str">
        <f>L6025*(1-K6025)</f>
      </c>
    </row>
    <row r="6026">
      <c r="A6026" t="s">
        <v>148</v>
      </c>
      <c r="B6026" t="s">
        <v>159</v>
      </c>
      <c r="C6026" s="4" t="s">
        <v>160</v>
      </c>
      <c r="D6026" t="s">
        <v>161</v>
      </c>
      <c r="E6026" t="s">
        <v>451</v>
      </c>
      <c r="F6026" s="134" t="n">
        <v>2045</v>
      </c>
      <c r="G6026" s="135" t="n">
        <v>54</v>
      </c>
      <c r="H6026" s="136" t="n">
        <v>12189.0660141663</v>
      </c>
      <c r="I6026" s="137" t="n">
        <v>4130785.53545429</v>
      </c>
      <c r="J6026" s="138" t="str">
        <f>IF(I6026&gt;0,H6026/I6026,0)</f>
      </c>
      <c r="K6026" s="139" t="str">
        <f>1-EXP(-J6026)</f>
      </c>
      <c r="L6026" s="140" t="str">
        <f>IF(G6026=30,1,M6025)</f>
      </c>
      <c r="M6026" s="141" t="str">
        <f>L6026*(1-K6026)</f>
      </c>
    </row>
    <row r="6027">
      <c r="A6027" t="s">
        <v>148</v>
      </c>
      <c r="B6027" t="s">
        <v>159</v>
      </c>
      <c r="C6027" s="4" t="s">
        <v>160</v>
      </c>
      <c r="D6027" t="s">
        <v>161</v>
      </c>
      <c r="E6027" t="s">
        <v>451</v>
      </c>
      <c r="F6027" s="134" t="n">
        <v>2045</v>
      </c>
      <c r="G6027" s="135" t="n">
        <v>55</v>
      </c>
      <c r="H6027" s="136" t="n">
        <v>17580.8821351237</v>
      </c>
      <c r="I6027" s="137" t="n">
        <v>6073527.42110455</v>
      </c>
      <c r="J6027" s="138" t="str">
        <f>IF(I6027&gt;0,H6027/I6027,0)</f>
      </c>
      <c r="K6027" s="139" t="str">
        <f>1-EXP(-J6027)</f>
      </c>
      <c r="L6027" s="140" t="str">
        <f>IF(G6027=30,1,M6026)</f>
      </c>
      <c r="M6027" s="141" t="str">
        <f>L6027*(1-K6027)</f>
      </c>
    </row>
    <row r="6028">
      <c r="A6028" t="s">
        <v>148</v>
      </c>
      <c r="B6028" t="s">
        <v>159</v>
      </c>
      <c r="C6028" s="4" t="s">
        <v>160</v>
      </c>
      <c r="D6028" t="s">
        <v>161</v>
      </c>
      <c r="E6028" t="s">
        <v>451</v>
      </c>
      <c r="F6028" s="134" t="n">
        <v>2045</v>
      </c>
      <c r="G6028" s="135" t="n">
        <v>56</v>
      </c>
      <c r="H6028" s="136" t="n">
        <v>13821.4421624577</v>
      </c>
      <c r="I6028" s="137" t="n">
        <v>4046732.86627104</v>
      </c>
      <c r="J6028" s="138" t="str">
        <f>IF(I6028&gt;0,H6028/I6028,0)</f>
      </c>
      <c r="K6028" s="139" t="str">
        <f>1-EXP(-J6028)</f>
      </c>
      <c r="L6028" s="140" t="str">
        <f>IF(G6028=30,1,M6027)</f>
      </c>
      <c r="M6028" s="141" t="str">
        <f>L6028*(1-K6028)</f>
      </c>
    </row>
    <row r="6029">
      <c r="A6029" t="s">
        <v>148</v>
      </c>
      <c r="B6029" t="s">
        <v>159</v>
      </c>
      <c r="C6029" s="4" t="s">
        <v>160</v>
      </c>
      <c r="D6029" t="s">
        <v>161</v>
      </c>
      <c r="E6029" t="s">
        <v>451</v>
      </c>
      <c r="F6029" s="134" t="n">
        <v>2045</v>
      </c>
      <c r="G6029" s="135" t="n">
        <v>57</v>
      </c>
      <c r="H6029" s="136" t="n">
        <v>14942.8352062421</v>
      </c>
      <c r="I6029" s="137" t="n">
        <v>4005834.79177507</v>
      </c>
      <c r="J6029" s="138" t="str">
        <f>IF(I6029&gt;0,H6029/I6029,0)</f>
      </c>
      <c r="K6029" s="139" t="str">
        <f>1-EXP(-J6029)</f>
      </c>
      <c r="L6029" s="140" t="str">
        <f>IF(G6029=30,1,M6028)</f>
      </c>
      <c r="M6029" s="141" t="str">
        <f>L6029*(1-K6029)</f>
      </c>
    </row>
    <row r="6030">
      <c r="A6030" t="s">
        <v>148</v>
      </c>
      <c r="B6030" t="s">
        <v>159</v>
      </c>
      <c r="C6030" s="4" t="s">
        <v>160</v>
      </c>
      <c r="D6030" t="s">
        <v>161</v>
      </c>
      <c r="E6030" t="s">
        <v>451</v>
      </c>
      <c r="F6030" s="134" t="n">
        <v>2045</v>
      </c>
      <c r="G6030" s="135" t="n">
        <v>58</v>
      </c>
      <c r="H6030" s="136" t="n">
        <v>15738.4601018124</v>
      </c>
      <c r="I6030" s="137" t="n">
        <v>3856326.74910046</v>
      </c>
      <c r="J6030" s="138" t="str">
        <f>IF(I6030&gt;0,H6030/I6030,0)</f>
      </c>
      <c r="K6030" s="139" t="str">
        <f>1-EXP(-J6030)</f>
      </c>
      <c r="L6030" s="140" t="str">
        <f>IF(G6030=30,1,M6029)</f>
      </c>
      <c r="M6030" s="141" t="str">
        <f>L6030*(1-K6030)</f>
      </c>
    </row>
    <row r="6031">
      <c r="A6031" t="s">
        <v>148</v>
      </c>
      <c r="B6031" t="s">
        <v>159</v>
      </c>
      <c r="C6031" s="4" t="s">
        <v>160</v>
      </c>
      <c r="D6031" t="s">
        <v>161</v>
      </c>
      <c r="E6031" t="s">
        <v>451</v>
      </c>
      <c r="F6031" s="134" t="n">
        <v>2045</v>
      </c>
      <c r="G6031" s="135" t="n">
        <v>59</v>
      </c>
      <c r="H6031" s="136" t="n">
        <v>16961.9040137846</v>
      </c>
      <c r="I6031" s="137" t="n">
        <v>3795584.30906468</v>
      </c>
      <c r="J6031" s="138" t="str">
        <f>IF(I6031&gt;0,H6031/I6031,0)</f>
      </c>
      <c r="K6031" s="139" t="str">
        <f>1-EXP(-J6031)</f>
      </c>
      <c r="L6031" s="140" t="str">
        <f>IF(G6031=30,1,M6030)</f>
      </c>
      <c r="M6031" s="141" t="str">
        <f>L6031*(1-K6031)</f>
      </c>
    </row>
    <row r="6032">
      <c r="A6032" t="s">
        <v>148</v>
      </c>
      <c r="B6032" t="s">
        <v>159</v>
      </c>
      <c r="C6032" s="4" t="s">
        <v>160</v>
      </c>
      <c r="D6032" t="s">
        <v>161</v>
      </c>
      <c r="E6032" t="s">
        <v>451</v>
      </c>
      <c r="F6032" s="134" t="n">
        <v>2045</v>
      </c>
      <c r="G6032" s="135" t="n">
        <v>60</v>
      </c>
      <c r="H6032" s="136" t="n">
        <v>18505.8421775891</v>
      </c>
      <c r="I6032" s="137" t="n">
        <v>3817523.67029901</v>
      </c>
      <c r="J6032" s="138" t="str">
        <f>IF(I6032&gt;0,H6032/I6032,0)</f>
      </c>
      <c r="K6032" s="139" t="str">
        <f>1-EXP(-J6032)</f>
      </c>
      <c r="L6032" s="140" t="str">
        <f>IF(G6032=30,1,M6031)</f>
      </c>
      <c r="M6032" s="141" t="str">
        <f>L6032*(1-K6032)</f>
      </c>
    </row>
    <row r="6033">
      <c r="A6033" t="s">
        <v>148</v>
      </c>
      <c r="B6033" t="s">
        <v>159</v>
      </c>
      <c r="C6033" s="4" t="s">
        <v>160</v>
      </c>
      <c r="D6033" t="s">
        <v>161</v>
      </c>
      <c r="E6033" t="s">
        <v>451</v>
      </c>
      <c r="F6033" s="134" t="n">
        <v>2045</v>
      </c>
      <c r="G6033" s="135" t="n">
        <v>61</v>
      </c>
      <c r="H6033" s="136" t="n">
        <v>20335.4786393531</v>
      </c>
      <c r="I6033" s="137" t="n">
        <v>3858191.60665632</v>
      </c>
      <c r="J6033" s="138" t="str">
        <f>IF(I6033&gt;0,H6033/I6033,0)</f>
      </c>
      <c r="K6033" s="139" t="str">
        <f>1-EXP(-J6033)</f>
      </c>
      <c r="L6033" s="140" t="str">
        <f>IF(G6033=30,1,M6032)</f>
      </c>
      <c r="M6033" s="141" t="str">
        <f>L6033*(1-K6033)</f>
      </c>
    </row>
    <row r="6034">
      <c r="A6034" t="s">
        <v>148</v>
      </c>
      <c r="B6034" t="s">
        <v>159</v>
      </c>
      <c r="C6034" s="4" t="s">
        <v>160</v>
      </c>
      <c r="D6034" t="s">
        <v>161</v>
      </c>
      <c r="E6034" t="s">
        <v>451</v>
      </c>
      <c r="F6034" s="134" t="n">
        <v>2045</v>
      </c>
      <c r="G6034" s="135" t="n">
        <v>62</v>
      </c>
      <c r="H6034" s="136" t="n">
        <v>21994.9586263232</v>
      </c>
      <c r="I6034" s="137" t="n">
        <v>3797714.79058872</v>
      </c>
      <c r="J6034" s="138" t="str">
        <f>IF(I6034&gt;0,H6034/I6034,0)</f>
      </c>
      <c r="K6034" s="139" t="str">
        <f>1-EXP(-J6034)</f>
      </c>
      <c r="L6034" s="140" t="str">
        <f>IF(G6034=30,1,M6033)</f>
      </c>
      <c r="M6034" s="141" t="str">
        <f>L6034*(1-K6034)</f>
      </c>
    </row>
    <row r="6035">
      <c r="A6035" t="s">
        <v>148</v>
      </c>
      <c r="B6035" t="s">
        <v>159</v>
      </c>
      <c r="C6035" s="4" t="s">
        <v>160</v>
      </c>
      <c r="D6035" t="s">
        <v>161</v>
      </c>
      <c r="E6035" t="s">
        <v>451</v>
      </c>
      <c r="F6035" s="134" t="n">
        <v>2045</v>
      </c>
      <c r="G6035" s="135" t="n">
        <v>63</v>
      </c>
      <c r="H6035" s="136" t="n">
        <v>23149.1026215826</v>
      </c>
      <c r="I6035" s="137" t="n">
        <v>3635132.73715388</v>
      </c>
      <c r="J6035" s="138" t="str">
        <f>IF(I6035&gt;0,H6035/I6035,0)</f>
      </c>
      <c r="K6035" s="139" t="str">
        <f>1-EXP(-J6035)</f>
      </c>
      <c r="L6035" s="140" t="str">
        <f>IF(G6035=30,1,M6034)</f>
      </c>
      <c r="M6035" s="141" t="str">
        <f>L6035*(1-K6035)</f>
      </c>
    </row>
    <row r="6036">
      <c r="A6036" t="s">
        <v>148</v>
      </c>
      <c r="B6036" t="s">
        <v>159</v>
      </c>
      <c r="C6036" s="4" t="s">
        <v>160</v>
      </c>
      <c r="D6036" t="s">
        <v>161</v>
      </c>
      <c r="E6036" t="s">
        <v>451</v>
      </c>
      <c r="F6036" s="134" t="n">
        <v>2045</v>
      </c>
      <c r="G6036" s="135" t="n">
        <v>64</v>
      </c>
      <c r="H6036" s="136" t="n">
        <v>24655.3394601985</v>
      </c>
      <c r="I6036" s="137" t="n">
        <v>3526257.26822056</v>
      </c>
      <c r="J6036" s="138" t="str">
        <f>IF(I6036&gt;0,H6036/I6036,0)</f>
      </c>
      <c r="K6036" s="139" t="str">
        <f>1-EXP(-J6036)</f>
      </c>
      <c r="L6036" s="140" t="str">
        <f>IF(G6036=30,1,M6035)</f>
      </c>
      <c r="M6036" s="141" t="str">
        <f>L6036*(1-K6036)</f>
      </c>
    </row>
    <row r="6037">
      <c r="A6037" t="s">
        <v>148</v>
      </c>
      <c r="B6037" t="s">
        <v>159</v>
      </c>
      <c r="C6037" s="4" t="s">
        <v>160</v>
      </c>
      <c r="D6037" t="s">
        <v>161</v>
      </c>
      <c r="E6037" t="s">
        <v>451</v>
      </c>
      <c r="F6037" s="134" t="n">
        <v>2045</v>
      </c>
      <c r="G6037" s="135" t="n">
        <v>65</v>
      </c>
      <c r="H6037" s="136" t="n">
        <v>25093.4780400016</v>
      </c>
      <c r="I6037" s="137" t="n">
        <v>3428847.97262227</v>
      </c>
      <c r="J6037" s="138" t="str">
        <f>IF(I6037&gt;0,H6037/I6037,0)</f>
      </c>
      <c r="K6037" s="139" t="str">
        <f>1-EXP(-J6037)</f>
      </c>
      <c r="L6037" s="140" t="str">
        <f>IF(G6037=30,1,M6036)</f>
      </c>
      <c r="M6037" s="141" t="str">
        <f>L6037*(1-K6037)</f>
      </c>
    </row>
    <row r="6038">
      <c r="A6038" t="s">
        <v>148</v>
      </c>
      <c r="B6038" t="s">
        <v>159</v>
      </c>
      <c r="C6038" s="4" t="s">
        <v>160</v>
      </c>
      <c r="D6038" t="s">
        <v>161</v>
      </c>
      <c r="E6038" t="s">
        <v>451</v>
      </c>
      <c r="F6038" s="134" t="n">
        <v>2045</v>
      </c>
      <c r="G6038" s="135" t="n">
        <v>66</v>
      </c>
      <c r="H6038" s="136" t="n">
        <v>26520.4972976182</v>
      </c>
      <c r="I6038" s="137" t="n">
        <v>3325059.52879475</v>
      </c>
      <c r="J6038" s="138" t="str">
        <f>IF(I6038&gt;0,H6038/I6038,0)</f>
      </c>
      <c r="K6038" s="139" t="str">
        <f>1-EXP(-J6038)</f>
      </c>
      <c r="L6038" s="140" t="str">
        <f>IF(G6038=30,1,M6037)</f>
      </c>
      <c r="M6038" s="141" t="str">
        <f>L6038*(1-K6038)</f>
      </c>
    </row>
    <row r="6039">
      <c r="A6039" t="s">
        <v>148</v>
      </c>
      <c r="B6039" t="s">
        <v>159</v>
      </c>
      <c r="C6039" s="4" t="s">
        <v>160</v>
      </c>
      <c r="D6039" t="s">
        <v>161</v>
      </c>
      <c r="E6039" t="s">
        <v>451</v>
      </c>
      <c r="F6039" s="134" t="n">
        <v>2045</v>
      </c>
      <c r="G6039" s="135" t="n">
        <v>67</v>
      </c>
      <c r="H6039" s="136" t="n">
        <v>28077.2728992002</v>
      </c>
      <c r="I6039" s="137" t="n">
        <v>3202239.95569918</v>
      </c>
      <c r="J6039" s="138" t="str">
        <f>IF(I6039&gt;0,H6039/I6039,0)</f>
      </c>
      <c r="K6039" s="139" t="str">
        <f>1-EXP(-J6039)</f>
      </c>
      <c r="L6039" s="140" t="str">
        <f>IF(G6039=30,1,M6038)</f>
      </c>
      <c r="M6039" s="141" t="str">
        <f>L6039*(1-K6039)</f>
      </c>
    </row>
    <row r="6040">
      <c r="A6040" t="s">
        <v>148</v>
      </c>
      <c r="B6040" t="s">
        <v>159</v>
      </c>
      <c r="C6040" s="4" t="s">
        <v>160</v>
      </c>
      <c r="D6040" t="s">
        <v>161</v>
      </c>
      <c r="E6040" t="s">
        <v>451</v>
      </c>
      <c r="F6040" s="134" t="n">
        <v>2045</v>
      </c>
      <c r="G6040" s="135" t="n">
        <v>68</v>
      </c>
      <c r="H6040" s="136" t="n">
        <v>29832.175963507</v>
      </c>
      <c r="I6040" s="137" t="n">
        <v>3090681.17774187</v>
      </c>
      <c r="J6040" s="138" t="str">
        <f>IF(I6040&gt;0,H6040/I6040,0)</f>
      </c>
      <c r="K6040" s="139" t="str">
        <f>1-EXP(-J6040)</f>
      </c>
      <c r="L6040" s="140" t="str">
        <f>IF(G6040=30,1,M6039)</f>
      </c>
      <c r="M6040" s="141" t="str">
        <f>L6040*(1-K6040)</f>
      </c>
    </row>
    <row r="6041">
      <c r="A6041" t="s">
        <v>148</v>
      </c>
      <c r="B6041" t="s">
        <v>159</v>
      </c>
      <c r="C6041" s="4" t="s">
        <v>160</v>
      </c>
      <c r="D6041" t="s">
        <v>161</v>
      </c>
      <c r="E6041" t="s">
        <v>451</v>
      </c>
      <c r="F6041" s="134" t="n">
        <v>2045</v>
      </c>
      <c r="G6041" s="135" t="n">
        <v>69</v>
      </c>
      <c r="H6041" s="136" t="n">
        <v>31526.7796165457</v>
      </c>
      <c r="I6041" s="137" t="n">
        <v>2967946.38167061</v>
      </c>
      <c r="J6041" s="138" t="str">
        <f>IF(I6041&gt;0,H6041/I6041,0)</f>
      </c>
      <c r="K6041" s="139" t="str">
        <f>1-EXP(-J6041)</f>
      </c>
      <c r="L6041" s="140" t="str">
        <f>IF(G6041=30,1,M6040)</f>
      </c>
      <c r="M6041" s="141" t="str">
        <f>L6041*(1-K6041)</f>
      </c>
    </row>
    <row r="6042">
      <c r="A6042" t="s">
        <v>148</v>
      </c>
      <c r="B6042" t="s">
        <v>159</v>
      </c>
      <c r="C6042" s="4" t="s">
        <v>160</v>
      </c>
      <c r="D6042" t="s">
        <v>161</v>
      </c>
      <c r="E6042" t="s">
        <v>451</v>
      </c>
      <c r="F6042" s="134" t="n">
        <v>2046</v>
      </c>
      <c r="G6042" s="135" t="n">
        <v>30</v>
      </c>
      <c r="H6042" s="136" t="n">
        <v>690.861348180826</v>
      </c>
      <c r="I6042" s="137" t="n">
        <v>4588349.88341052</v>
      </c>
      <c r="J6042" s="138" t="str">
        <f>IF(I6042&gt;0,H6042/I6042,0)</f>
      </c>
      <c r="K6042" s="139" t="str">
        <f>1-EXP(-J6042)</f>
      </c>
      <c r="L6042" s="140" t="str">
        <f>IF(G6042=30,1,M6041)</f>
      </c>
      <c r="M6042" s="141" t="str">
        <f>L6042*(1-K6042)</f>
      </c>
    </row>
    <row r="6043">
      <c r="A6043" t="s">
        <v>148</v>
      </c>
      <c r="B6043" t="s">
        <v>159</v>
      </c>
      <c r="C6043" s="4" t="s">
        <v>160</v>
      </c>
      <c r="D6043" t="s">
        <v>161</v>
      </c>
      <c r="E6043" t="s">
        <v>451</v>
      </c>
      <c r="F6043" s="134" t="n">
        <v>2046</v>
      </c>
      <c r="G6043" s="135" t="n">
        <v>31</v>
      </c>
      <c r="H6043" s="136" t="n">
        <v>976.011052193676</v>
      </c>
      <c r="I6043" s="137" t="n">
        <v>4637157.11409692</v>
      </c>
      <c r="J6043" s="138" t="str">
        <f>IF(I6043&gt;0,H6043/I6043,0)</f>
      </c>
      <c r="K6043" s="139" t="str">
        <f>1-EXP(-J6043)</f>
      </c>
      <c r="L6043" s="140" t="str">
        <f>IF(G6043=30,1,M6042)</f>
      </c>
      <c r="M6043" s="141" t="str">
        <f>L6043*(1-K6043)</f>
      </c>
    </row>
    <row r="6044">
      <c r="A6044" t="s">
        <v>148</v>
      </c>
      <c r="B6044" t="s">
        <v>159</v>
      </c>
      <c r="C6044" s="4" t="s">
        <v>160</v>
      </c>
      <c r="D6044" t="s">
        <v>161</v>
      </c>
      <c r="E6044" t="s">
        <v>451</v>
      </c>
      <c r="F6044" s="134" t="n">
        <v>2046</v>
      </c>
      <c r="G6044" s="135" t="n">
        <v>32</v>
      </c>
      <c r="H6044" s="136" t="n">
        <v>1038.39010139853</v>
      </c>
      <c r="I6044" s="137" t="n">
        <v>4703682.79860993</v>
      </c>
      <c r="J6044" s="138" t="str">
        <f>IF(I6044&gt;0,H6044/I6044,0)</f>
      </c>
      <c r="K6044" s="139" t="str">
        <f>1-EXP(-J6044)</f>
      </c>
      <c r="L6044" s="140" t="str">
        <f>IF(G6044=30,1,M6043)</f>
      </c>
      <c r="M6044" s="141" t="str">
        <f>L6044*(1-K6044)</f>
      </c>
    </row>
    <row r="6045">
      <c r="A6045" t="s">
        <v>148</v>
      </c>
      <c r="B6045" t="s">
        <v>159</v>
      </c>
      <c r="C6045" s="4" t="s">
        <v>160</v>
      </c>
      <c r="D6045" t="s">
        <v>161</v>
      </c>
      <c r="E6045" t="s">
        <v>451</v>
      </c>
      <c r="F6045" s="134" t="n">
        <v>2046</v>
      </c>
      <c r="G6045" s="135" t="n">
        <v>33</v>
      </c>
      <c r="H6045" s="136" t="n">
        <v>1110.84915677638</v>
      </c>
      <c r="I6045" s="137" t="n">
        <v>4771568.29812445</v>
      </c>
      <c r="J6045" s="138" t="str">
        <f>IF(I6045&gt;0,H6045/I6045,0)</f>
      </c>
      <c r="K6045" s="139" t="str">
        <f>1-EXP(-J6045)</f>
      </c>
      <c r="L6045" s="140" t="str">
        <f>IF(G6045=30,1,M6044)</f>
      </c>
      <c r="M6045" s="141" t="str">
        <f>L6045*(1-K6045)</f>
      </c>
    </row>
    <row r="6046">
      <c r="A6046" t="s">
        <v>148</v>
      </c>
      <c r="B6046" t="s">
        <v>159</v>
      </c>
      <c r="C6046" s="4" t="s">
        <v>160</v>
      </c>
      <c r="D6046" t="s">
        <v>161</v>
      </c>
      <c r="E6046" t="s">
        <v>451</v>
      </c>
      <c r="F6046" s="134" t="n">
        <v>2046</v>
      </c>
      <c r="G6046" s="135" t="n">
        <v>34</v>
      </c>
      <c r="H6046" s="136" t="n">
        <v>1250.35294881124</v>
      </c>
      <c r="I6046" s="137" t="n">
        <v>4883662.60337175</v>
      </c>
      <c r="J6046" s="138" t="str">
        <f>IF(I6046&gt;0,H6046/I6046,0)</f>
      </c>
      <c r="K6046" s="139" t="str">
        <f>1-EXP(-J6046)</f>
      </c>
      <c r="L6046" s="140" t="str">
        <f>IF(G6046=30,1,M6045)</f>
      </c>
      <c r="M6046" s="141" t="str">
        <f>L6046*(1-K6046)</f>
      </c>
    </row>
    <row r="6047">
      <c r="A6047" t="s">
        <v>148</v>
      </c>
      <c r="B6047" t="s">
        <v>159</v>
      </c>
      <c r="C6047" s="4" t="s">
        <v>160</v>
      </c>
      <c r="D6047" t="s">
        <v>161</v>
      </c>
      <c r="E6047" t="s">
        <v>451</v>
      </c>
      <c r="F6047" s="134" t="n">
        <v>2046</v>
      </c>
      <c r="G6047" s="135" t="n">
        <v>35</v>
      </c>
      <c r="H6047" s="136" t="n">
        <v>1616.57355010294</v>
      </c>
      <c r="I6047" s="137" t="n">
        <v>4854958.81299251</v>
      </c>
      <c r="J6047" s="138" t="str">
        <f>IF(I6047&gt;0,H6047/I6047,0)</f>
      </c>
      <c r="K6047" s="139" t="str">
        <f>1-EXP(-J6047)</f>
      </c>
      <c r="L6047" s="140" t="str">
        <f>IF(G6047=30,1,M6046)</f>
      </c>
      <c r="M6047" s="141" t="str">
        <f>L6047*(1-K6047)</f>
      </c>
    </row>
    <row r="6048">
      <c r="A6048" t="s">
        <v>148</v>
      </c>
      <c r="B6048" t="s">
        <v>159</v>
      </c>
      <c r="C6048" s="4" t="s">
        <v>160</v>
      </c>
      <c r="D6048" t="s">
        <v>161</v>
      </c>
      <c r="E6048" t="s">
        <v>451</v>
      </c>
      <c r="F6048" s="134" t="n">
        <v>2046</v>
      </c>
      <c r="G6048" s="135" t="n">
        <v>36</v>
      </c>
      <c r="H6048" s="136" t="n">
        <v>1764.40806679111</v>
      </c>
      <c r="I6048" s="137" t="n">
        <v>4720436.66545106</v>
      </c>
      <c r="J6048" s="138" t="str">
        <f>IF(I6048&gt;0,H6048/I6048,0)</f>
      </c>
      <c r="K6048" s="139" t="str">
        <f>1-EXP(-J6048)</f>
      </c>
      <c r="L6048" s="140" t="str">
        <f>IF(G6048=30,1,M6047)</f>
      </c>
      <c r="M6048" s="141" t="str">
        <f>L6048*(1-K6048)</f>
      </c>
    </row>
    <row r="6049">
      <c r="A6049" t="s">
        <v>148</v>
      </c>
      <c r="B6049" t="s">
        <v>159</v>
      </c>
      <c r="C6049" s="4" t="s">
        <v>160</v>
      </c>
      <c r="D6049" t="s">
        <v>161</v>
      </c>
      <c r="E6049" t="s">
        <v>451</v>
      </c>
      <c r="F6049" s="134" t="n">
        <v>2046</v>
      </c>
      <c r="G6049" s="135" t="n">
        <v>37</v>
      </c>
      <c r="H6049" s="136" t="n">
        <v>1862.82383408193</v>
      </c>
      <c r="I6049" s="137" t="n">
        <v>4648661.6185671</v>
      </c>
      <c r="J6049" s="138" t="str">
        <f>IF(I6049&gt;0,H6049/I6049,0)</f>
      </c>
      <c r="K6049" s="139" t="str">
        <f>1-EXP(-J6049)</f>
      </c>
      <c r="L6049" s="140" t="str">
        <f>IF(G6049=30,1,M6048)</f>
      </c>
      <c r="M6049" s="141" t="str">
        <f>L6049*(1-K6049)</f>
      </c>
    </row>
    <row r="6050">
      <c r="A6050" t="s">
        <v>148</v>
      </c>
      <c r="B6050" t="s">
        <v>159</v>
      </c>
      <c r="C6050" s="4" t="s">
        <v>160</v>
      </c>
      <c r="D6050" t="s">
        <v>161</v>
      </c>
      <c r="E6050" t="s">
        <v>451</v>
      </c>
      <c r="F6050" s="134" t="n">
        <v>2046</v>
      </c>
      <c r="G6050" s="135" t="n">
        <v>38</v>
      </c>
      <c r="H6050" s="136" t="n">
        <v>1985.63088385429</v>
      </c>
      <c r="I6050" s="137" t="n">
        <v>4604509.2402037</v>
      </c>
      <c r="J6050" s="138" t="str">
        <f>IF(I6050&gt;0,H6050/I6050,0)</f>
      </c>
      <c r="K6050" s="139" t="str">
        <f>1-EXP(-J6050)</f>
      </c>
      <c r="L6050" s="140" t="str">
        <f>IF(G6050=30,1,M6049)</f>
      </c>
      <c r="M6050" s="141" t="str">
        <f>L6050*(1-K6050)</f>
      </c>
    </row>
    <row r="6051">
      <c r="A6051" t="s">
        <v>148</v>
      </c>
      <c r="B6051" t="s">
        <v>159</v>
      </c>
      <c r="C6051" s="4" t="s">
        <v>160</v>
      </c>
      <c r="D6051" t="s">
        <v>161</v>
      </c>
      <c r="E6051" t="s">
        <v>451</v>
      </c>
      <c r="F6051" s="134" t="n">
        <v>2046</v>
      </c>
      <c r="G6051" s="135" t="n">
        <v>39</v>
      </c>
      <c r="H6051" s="136" t="n">
        <v>2215.17480555005</v>
      </c>
      <c r="I6051" s="137" t="n">
        <v>4627705.17208404</v>
      </c>
      <c r="J6051" s="138" t="str">
        <f>IF(I6051&gt;0,H6051/I6051,0)</f>
      </c>
      <c r="K6051" s="139" t="str">
        <f>1-EXP(-J6051)</f>
      </c>
      <c r="L6051" s="140" t="str">
        <f>IF(G6051=30,1,M6050)</f>
      </c>
      <c r="M6051" s="141" t="str">
        <f>L6051*(1-K6051)</f>
      </c>
    </row>
    <row r="6052">
      <c r="A6052" t="s">
        <v>148</v>
      </c>
      <c r="B6052" t="s">
        <v>159</v>
      </c>
      <c r="C6052" s="4" t="s">
        <v>160</v>
      </c>
      <c r="D6052" t="s">
        <v>161</v>
      </c>
      <c r="E6052" t="s">
        <v>451</v>
      </c>
      <c r="F6052" s="134" t="n">
        <v>2046</v>
      </c>
      <c r="G6052" s="135" t="n">
        <v>40</v>
      </c>
      <c r="H6052" s="136" t="n">
        <v>2909.22320458055</v>
      </c>
      <c r="I6052" s="137" t="n">
        <v>4542702.581748</v>
      </c>
      <c r="J6052" s="138" t="str">
        <f>IF(I6052&gt;0,H6052/I6052,0)</f>
      </c>
      <c r="K6052" s="139" t="str">
        <f>1-EXP(-J6052)</f>
      </c>
      <c r="L6052" s="140" t="str">
        <f>IF(G6052=30,1,M6051)</f>
      </c>
      <c r="M6052" s="141" t="str">
        <f>L6052*(1-K6052)</f>
      </c>
    </row>
    <row r="6053">
      <c r="A6053" t="s">
        <v>148</v>
      </c>
      <c r="B6053" t="s">
        <v>159</v>
      </c>
      <c r="C6053" s="4" t="s">
        <v>160</v>
      </c>
      <c r="D6053" t="s">
        <v>161</v>
      </c>
      <c r="E6053" t="s">
        <v>451</v>
      </c>
      <c r="F6053" s="134" t="n">
        <v>2046</v>
      </c>
      <c r="G6053" s="135" t="n">
        <v>41</v>
      </c>
      <c r="H6053" s="136" t="n">
        <v>3165.45587124459</v>
      </c>
      <c r="I6053" s="137" t="n">
        <v>4478383.66091281</v>
      </c>
      <c r="J6053" s="138" t="str">
        <f>IF(I6053&gt;0,H6053/I6053,0)</f>
      </c>
      <c r="K6053" s="139" t="str">
        <f>1-EXP(-J6053)</f>
      </c>
      <c r="L6053" s="140" t="str">
        <f>IF(G6053=30,1,M6052)</f>
      </c>
      <c r="M6053" s="141" t="str">
        <f>L6053*(1-K6053)</f>
      </c>
    </row>
    <row r="6054">
      <c r="A6054" t="s">
        <v>148</v>
      </c>
      <c r="B6054" t="s">
        <v>159</v>
      </c>
      <c r="C6054" s="4" t="s">
        <v>160</v>
      </c>
      <c r="D6054" t="s">
        <v>161</v>
      </c>
      <c r="E6054" t="s">
        <v>451</v>
      </c>
      <c r="F6054" s="134" t="n">
        <v>2046</v>
      </c>
      <c r="G6054" s="135" t="n">
        <v>42</v>
      </c>
      <c r="H6054" s="136" t="n">
        <v>3338.90903328883</v>
      </c>
      <c r="I6054" s="137" t="n">
        <v>4347507.44934477</v>
      </c>
      <c r="J6054" s="138" t="str">
        <f>IF(I6054&gt;0,H6054/I6054,0)</f>
      </c>
      <c r="K6054" s="139" t="str">
        <f>1-EXP(-J6054)</f>
      </c>
      <c r="L6054" s="140" t="str">
        <f>IF(G6054=30,1,M6053)</f>
      </c>
      <c r="M6054" s="141" t="str">
        <f>L6054*(1-K6054)</f>
      </c>
    </row>
    <row r="6055">
      <c r="A6055" t="s">
        <v>148</v>
      </c>
      <c r="B6055" t="s">
        <v>159</v>
      </c>
      <c r="C6055" s="4" t="s">
        <v>160</v>
      </c>
      <c r="D6055" t="s">
        <v>161</v>
      </c>
      <c r="E6055" t="s">
        <v>451</v>
      </c>
      <c r="F6055" s="134" t="n">
        <v>2046</v>
      </c>
      <c r="G6055" s="135" t="n">
        <v>43</v>
      </c>
      <c r="H6055" s="136" t="n">
        <v>3577.81918453031</v>
      </c>
      <c r="I6055" s="137" t="n">
        <v>4278367.65815754</v>
      </c>
      <c r="J6055" s="138" t="str">
        <f>IF(I6055&gt;0,H6055/I6055,0)</f>
      </c>
      <c r="K6055" s="139" t="str">
        <f>1-EXP(-J6055)</f>
      </c>
      <c r="L6055" s="140" t="str">
        <f>IF(G6055=30,1,M6054)</f>
      </c>
      <c r="M6055" s="141" t="str">
        <f>L6055*(1-K6055)</f>
      </c>
    </row>
    <row r="6056">
      <c r="A6056" t="s">
        <v>148</v>
      </c>
      <c r="B6056" t="s">
        <v>159</v>
      </c>
      <c r="C6056" s="4" t="s">
        <v>160</v>
      </c>
      <c r="D6056" t="s">
        <v>161</v>
      </c>
      <c r="E6056" t="s">
        <v>451</v>
      </c>
      <c r="F6056" s="134" t="n">
        <v>2046</v>
      </c>
      <c r="G6056" s="135" t="n">
        <v>44</v>
      </c>
      <c r="H6056" s="136" t="n">
        <v>4038.85171553644</v>
      </c>
      <c r="I6056" s="137" t="n">
        <v>4249977.19462505</v>
      </c>
      <c r="J6056" s="138" t="str">
        <f>IF(I6056&gt;0,H6056/I6056,0)</f>
      </c>
      <c r="K6056" s="139" t="str">
        <f>1-EXP(-J6056)</f>
      </c>
      <c r="L6056" s="140" t="str">
        <f>IF(G6056=30,1,M6055)</f>
      </c>
      <c r="M6056" s="141" t="str">
        <f>L6056*(1-K6056)</f>
      </c>
    </row>
    <row r="6057">
      <c r="A6057" t="s">
        <v>148</v>
      </c>
      <c r="B6057" t="s">
        <v>159</v>
      </c>
      <c r="C6057" s="4" t="s">
        <v>160</v>
      </c>
      <c r="D6057" t="s">
        <v>161</v>
      </c>
      <c r="E6057" t="s">
        <v>451</v>
      </c>
      <c r="F6057" s="134" t="n">
        <v>2046</v>
      </c>
      <c r="G6057" s="135" t="n">
        <v>45</v>
      </c>
      <c r="H6057" s="136" t="n">
        <v>5145.3946244975</v>
      </c>
      <c r="I6057" s="137" t="n">
        <v>4223985.63784533</v>
      </c>
      <c r="J6057" s="138" t="str">
        <f>IF(I6057&gt;0,H6057/I6057,0)</f>
      </c>
      <c r="K6057" s="139" t="str">
        <f>1-EXP(-J6057)</f>
      </c>
      <c r="L6057" s="140" t="str">
        <f>IF(G6057=30,1,M6056)</f>
      </c>
      <c r="M6057" s="141" t="str">
        <f>L6057*(1-K6057)</f>
      </c>
    </row>
    <row r="6058">
      <c r="A6058" t="s">
        <v>148</v>
      </c>
      <c r="B6058" t="s">
        <v>159</v>
      </c>
      <c r="C6058" s="4" t="s">
        <v>160</v>
      </c>
      <c r="D6058" t="s">
        <v>161</v>
      </c>
      <c r="E6058" t="s">
        <v>451</v>
      </c>
      <c r="F6058" s="134" t="n">
        <v>2046</v>
      </c>
      <c r="G6058" s="135" t="n">
        <v>46</v>
      </c>
      <c r="H6058" s="136" t="n">
        <v>5575.05335838468</v>
      </c>
      <c r="I6058" s="137" t="n">
        <v>4196155.08660314</v>
      </c>
      <c r="J6058" s="138" t="str">
        <f>IF(I6058&gt;0,H6058/I6058,0)</f>
      </c>
      <c r="K6058" s="139" t="str">
        <f>1-EXP(-J6058)</f>
      </c>
      <c r="L6058" s="140" t="str">
        <f>IF(G6058=30,1,M6057)</f>
      </c>
      <c r="M6058" s="141" t="str">
        <f>L6058*(1-K6058)</f>
      </c>
    </row>
    <row r="6059">
      <c r="A6059" t="s">
        <v>148</v>
      </c>
      <c r="B6059" t="s">
        <v>159</v>
      </c>
      <c r="C6059" s="4" t="s">
        <v>160</v>
      </c>
      <c r="D6059" t="s">
        <v>161</v>
      </c>
      <c r="E6059" t="s">
        <v>451</v>
      </c>
      <c r="F6059" s="134" t="n">
        <v>2046</v>
      </c>
      <c r="G6059" s="135" t="n">
        <v>47</v>
      </c>
      <c r="H6059" s="136" t="n">
        <v>6138.157039745</v>
      </c>
      <c r="I6059" s="137" t="n">
        <v>4206814.40371212</v>
      </c>
      <c r="J6059" s="138" t="str">
        <f>IF(I6059&gt;0,H6059/I6059,0)</f>
      </c>
      <c r="K6059" s="139" t="str">
        <f>1-EXP(-J6059)</f>
      </c>
      <c r="L6059" s="140" t="str">
        <f>IF(G6059=30,1,M6058)</f>
      </c>
      <c r="M6059" s="141" t="str">
        <f>L6059*(1-K6059)</f>
      </c>
    </row>
    <row r="6060">
      <c r="A6060" t="s">
        <v>148</v>
      </c>
      <c r="B6060" t="s">
        <v>159</v>
      </c>
      <c r="C6060" s="4" t="s">
        <v>160</v>
      </c>
      <c r="D6060" t="s">
        <v>161</v>
      </c>
      <c r="E6060" t="s">
        <v>451</v>
      </c>
      <c r="F6060" s="134" t="n">
        <v>2046</v>
      </c>
      <c r="G6060" s="135" t="n">
        <v>48</v>
      </c>
      <c r="H6060" s="136" t="n">
        <v>6825.81669342107</v>
      </c>
      <c r="I6060" s="137" t="n">
        <v>4254296.30482808</v>
      </c>
      <c r="J6060" s="138" t="str">
        <f>IF(I6060&gt;0,H6060/I6060,0)</f>
      </c>
      <c r="K6060" s="139" t="str">
        <f>1-EXP(-J6060)</f>
      </c>
      <c r="L6060" s="140" t="str">
        <f>IF(G6060=30,1,M6059)</f>
      </c>
      <c r="M6060" s="141" t="str">
        <f>L6060*(1-K6060)</f>
      </c>
    </row>
    <row r="6061">
      <c r="A6061" t="s">
        <v>148</v>
      </c>
      <c r="B6061" t="s">
        <v>159</v>
      </c>
      <c r="C6061" s="4" t="s">
        <v>160</v>
      </c>
      <c r="D6061" t="s">
        <v>161</v>
      </c>
      <c r="E6061" t="s">
        <v>451</v>
      </c>
      <c r="F6061" s="134" t="n">
        <v>2046</v>
      </c>
      <c r="G6061" s="135" t="n">
        <v>49</v>
      </c>
      <c r="H6061" s="136" t="n">
        <v>7917.65960979793</v>
      </c>
      <c r="I6061" s="137" t="n">
        <v>4373976.12233524</v>
      </c>
      <c r="J6061" s="138" t="str">
        <f>IF(I6061&gt;0,H6061/I6061,0)</f>
      </c>
      <c r="K6061" s="139" t="str">
        <f>1-EXP(-J6061)</f>
      </c>
      <c r="L6061" s="140" t="str">
        <f>IF(G6061=30,1,M6060)</f>
      </c>
      <c r="M6061" s="141" t="str">
        <f>L6061*(1-K6061)</f>
      </c>
    </row>
    <row r="6062">
      <c r="A6062" t="s">
        <v>148</v>
      </c>
      <c r="B6062" t="s">
        <v>159</v>
      </c>
      <c r="C6062" s="4" t="s">
        <v>160</v>
      </c>
      <c r="D6062" t="s">
        <v>161</v>
      </c>
      <c r="E6062" t="s">
        <v>451</v>
      </c>
      <c r="F6062" s="134" t="n">
        <v>2046</v>
      </c>
      <c r="G6062" s="135" t="n">
        <v>50</v>
      </c>
      <c r="H6062" s="136" t="n">
        <v>8932.68485655411</v>
      </c>
      <c r="I6062" s="137" t="n">
        <v>4318911.79257484</v>
      </c>
      <c r="J6062" s="138" t="str">
        <f>IF(I6062&gt;0,H6062/I6062,0)</f>
      </c>
      <c r="K6062" s="139" t="str">
        <f>1-EXP(-J6062)</f>
      </c>
      <c r="L6062" s="140" t="str">
        <f>IF(G6062=30,1,M6061)</f>
      </c>
      <c r="M6062" s="141" t="str">
        <f>L6062*(1-K6062)</f>
      </c>
    </row>
    <row r="6063">
      <c r="A6063" t="s">
        <v>148</v>
      </c>
      <c r="B6063" t="s">
        <v>159</v>
      </c>
      <c r="C6063" s="4" t="s">
        <v>160</v>
      </c>
      <c r="D6063" t="s">
        <v>161</v>
      </c>
      <c r="E6063" t="s">
        <v>451</v>
      </c>
      <c r="F6063" s="134" t="n">
        <v>2046</v>
      </c>
      <c r="G6063" s="135" t="n">
        <v>51</v>
      </c>
      <c r="H6063" s="136" t="n">
        <v>9469.92862079077</v>
      </c>
      <c r="I6063" s="137" t="n">
        <v>4233117.26084471</v>
      </c>
      <c r="J6063" s="138" t="str">
        <f>IF(I6063&gt;0,H6063/I6063,0)</f>
      </c>
      <c r="K6063" s="139" t="str">
        <f>1-EXP(-J6063)</f>
      </c>
      <c r="L6063" s="140" t="str">
        <f>IF(G6063=30,1,M6062)</f>
      </c>
      <c r="M6063" s="141" t="str">
        <f>L6063*(1-K6063)</f>
      </c>
    </row>
    <row r="6064">
      <c r="A6064" t="s">
        <v>148</v>
      </c>
      <c r="B6064" t="s">
        <v>159</v>
      </c>
      <c r="C6064" s="4" t="s">
        <v>160</v>
      </c>
      <c r="D6064" t="s">
        <v>161</v>
      </c>
      <c r="E6064" t="s">
        <v>451</v>
      </c>
      <c r="F6064" s="134" t="n">
        <v>2046</v>
      </c>
      <c r="G6064" s="135" t="n">
        <v>52</v>
      </c>
      <c r="H6064" s="136" t="n">
        <v>10196.9348765736</v>
      </c>
      <c r="I6064" s="137" t="n">
        <v>4161905.45230465</v>
      </c>
      <c r="J6064" s="138" t="str">
        <f>IF(I6064&gt;0,H6064/I6064,0)</f>
      </c>
      <c r="K6064" s="139" t="str">
        <f>1-EXP(-J6064)</f>
      </c>
      <c r="L6064" s="140" t="str">
        <f>IF(G6064=30,1,M6063)</f>
      </c>
      <c r="M6064" s="141" t="str">
        <f>L6064*(1-K6064)</f>
      </c>
    </row>
    <row r="6065">
      <c r="A6065" t="s">
        <v>148</v>
      </c>
      <c r="B6065" t="s">
        <v>159</v>
      </c>
      <c r="C6065" s="4" t="s">
        <v>160</v>
      </c>
      <c r="D6065" t="s">
        <v>161</v>
      </c>
      <c r="E6065" t="s">
        <v>451</v>
      </c>
      <c r="F6065" s="134" t="n">
        <v>2046</v>
      </c>
      <c r="G6065" s="135" t="n">
        <v>53</v>
      </c>
      <c r="H6065" s="136" t="n">
        <v>10956.2070384113</v>
      </c>
      <c r="I6065" s="137" t="n">
        <v>4092834.10562098</v>
      </c>
      <c r="J6065" s="138" t="str">
        <f>IF(I6065&gt;0,H6065/I6065,0)</f>
      </c>
      <c r="K6065" s="139" t="str">
        <f>1-EXP(-J6065)</f>
      </c>
      <c r="L6065" s="140" t="str">
        <f>IF(G6065=30,1,M6064)</f>
      </c>
      <c r="M6065" s="141" t="str">
        <f>L6065*(1-K6065)</f>
      </c>
    </row>
    <row r="6066">
      <c r="A6066" t="s">
        <v>148</v>
      </c>
      <c r="B6066" t="s">
        <v>159</v>
      </c>
      <c r="C6066" s="4" t="s">
        <v>160</v>
      </c>
      <c r="D6066" t="s">
        <v>161</v>
      </c>
      <c r="E6066" t="s">
        <v>451</v>
      </c>
      <c r="F6066" s="134" t="n">
        <v>2046</v>
      </c>
      <c r="G6066" s="135" t="n">
        <v>54</v>
      </c>
      <c r="H6066" s="136" t="n">
        <v>11973.6216696329</v>
      </c>
      <c r="I6066" s="137" t="n">
        <v>4108815.69211674</v>
      </c>
      <c r="J6066" s="138" t="str">
        <f>IF(I6066&gt;0,H6066/I6066,0)</f>
      </c>
      <c r="K6066" s="139" t="str">
        <f>1-EXP(-J6066)</f>
      </c>
      <c r="L6066" s="140" t="str">
        <f>IF(G6066=30,1,M6065)</f>
      </c>
      <c r="M6066" s="141" t="str">
        <f>L6066*(1-K6066)</f>
      </c>
    </row>
    <row r="6067">
      <c r="A6067" t="s">
        <v>148</v>
      </c>
      <c r="B6067" t="s">
        <v>159</v>
      </c>
      <c r="C6067" s="4" t="s">
        <v>160</v>
      </c>
      <c r="D6067" t="s">
        <v>161</v>
      </c>
      <c r="E6067" t="s">
        <v>451</v>
      </c>
      <c r="F6067" s="134" t="n">
        <v>2046</v>
      </c>
      <c r="G6067" s="135" t="n">
        <v>55</v>
      </c>
      <c r="H6067" s="136" t="n">
        <v>12813.1081812112</v>
      </c>
      <c r="I6067" s="137" t="n">
        <v>4103883.08005679</v>
      </c>
      <c r="J6067" s="138" t="str">
        <f>IF(I6067&gt;0,H6067/I6067,0)</f>
      </c>
      <c r="K6067" s="139" t="str">
        <f>1-EXP(-J6067)</f>
      </c>
      <c r="L6067" s="140" t="str">
        <f>IF(G6067=30,1,M6066)</f>
      </c>
      <c r="M6067" s="141" t="str">
        <f>L6067*(1-K6067)</f>
      </c>
    </row>
    <row r="6068">
      <c r="A6068" t="s">
        <v>148</v>
      </c>
      <c r="B6068" t="s">
        <v>159</v>
      </c>
      <c r="C6068" s="4" t="s">
        <v>160</v>
      </c>
      <c r="D6068" t="s">
        <v>161</v>
      </c>
      <c r="E6068" t="s">
        <v>451</v>
      </c>
      <c r="F6068" s="134" t="n">
        <v>2046</v>
      </c>
      <c r="G6068" s="135" t="n">
        <v>56</v>
      </c>
      <c r="H6068" s="136" t="n">
        <v>18516.2889277808</v>
      </c>
      <c r="I6068" s="137" t="n">
        <v>6033491.75661894</v>
      </c>
      <c r="J6068" s="138" t="str">
        <f>IF(I6068&gt;0,H6068/I6068,0)</f>
      </c>
      <c r="K6068" s="139" t="str">
        <f>1-EXP(-J6068)</f>
      </c>
      <c r="L6068" s="140" t="str">
        <f>IF(G6068=30,1,M6067)</f>
      </c>
      <c r="M6068" s="141" t="str">
        <f>L6068*(1-K6068)</f>
      </c>
    </row>
    <row r="6069">
      <c r="A6069" t="s">
        <v>148</v>
      </c>
      <c r="B6069" t="s">
        <v>159</v>
      </c>
      <c r="C6069" s="4" t="s">
        <v>160</v>
      </c>
      <c r="D6069" t="s">
        <v>161</v>
      </c>
      <c r="E6069" t="s">
        <v>451</v>
      </c>
      <c r="F6069" s="134" t="n">
        <v>2046</v>
      </c>
      <c r="G6069" s="135" t="n">
        <v>57</v>
      </c>
      <c r="H6069" s="136" t="n">
        <v>14757.6357996207</v>
      </c>
      <c r="I6069" s="137" t="n">
        <v>4015646.23419982</v>
      </c>
      <c r="J6069" s="138" t="str">
        <f>IF(I6069&gt;0,H6069/I6069,0)</f>
      </c>
      <c r="K6069" s="139" t="str">
        <f>1-EXP(-J6069)</f>
      </c>
      <c r="L6069" s="140" t="str">
        <f>IF(G6069=30,1,M6068)</f>
      </c>
      <c r="M6069" s="141" t="str">
        <f>L6069*(1-K6069)</f>
      </c>
    </row>
    <row r="6070">
      <c r="A6070" t="s">
        <v>148</v>
      </c>
      <c r="B6070" t="s">
        <v>159</v>
      </c>
      <c r="C6070" s="4" t="s">
        <v>160</v>
      </c>
      <c r="D6070" t="s">
        <v>161</v>
      </c>
      <c r="E6070" t="s">
        <v>451</v>
      </c>
      <c r="F6070" s="134" t="n">
        <v>2046</v>
      </c>
      <c r="G6070" s="135" t="n">
        <v>58</v>
      </c>
      <c r="H6070" s="136" t="n">
        <v>15965.7232345502</v>
      </c>
      <c r="I6070" s="137" t="n">
        <v>3972288.39396168</v>
      </c>
      <c r="J6070" s="138" t="str">
        <f>IF(I6070&gt;0,H6070/I6070,0)</f>
      </c>
      <c r="K6070" s="139" t="str">
        <f>1-EXP(-J6070)</f>
      </c>
      <c r="L6070" s="140" t="str">
        <f>IF(G6070=30,1,M6069)</f>
      </c>
      <c r="M6070" s="141" t="str">
        <f>L6070*(1-K6070)</f>
      </c>
    </row>
    <row r="6071">
      <c r="A6071" t="s">
        <v>148</v>
      </c>
      <c r="B6071" t="s">
        <v>159</v>
      </c>
      <c r="C6071" s="4" t="s">
        <v>160</v>
      </c>
      <c r="D6071" t="s">
        <v>161</v>
      </c>
      <c r="E6071" t="s">
        <v>451</v>
      </c>
      <c r="F6071" s="134" t="n">
        <v>2046</v>
      </c>
      <c r="G6071" s="135" t="n">
        <v>59</v>
      </c>
      <c r="H6071" s="136" t="n">
        <v>16827.6935180563</v>
      </c>
      <c r="I6071" s="137" t="n">
        <v>3821060.8482372</v>
      </c>
      <c r="J6071" s="138" t="str">
        <f>IF(I6071&gt;0,H6071/I6071,0)</f>
      </c>
      <c r="K6071" s="139" t="str">
        <f>1-EXP(-J6071)</f>
      </c>
      <c r="L6071" s="140" t="str">
        <f>IF(G6071=30,1,M6070)</f>
      </c>
      <c r="M6071" s="141" t="str">
        <f>L6071*(1-K6071)</f>
      </c>
    </row>
    <row r="6072">
      <c r="A6072" t="s">
        <v>148</v>
      </c>
      <c r="B6072" t="s">
        <v>159</v>
      </c>
      <c r="C6072" s="4" t="s">
        <v>160</v>
      </c>
      <c r="D6072" t="s">
        <v>161</v>
      </c>
      <c r="E6072" t="s">
        <v>451</v>
      </c>
      <c r="F6072" s="134" t="n">
        <v>2046</v>
      </c>
      <c r="G6072" s="135" t="n">
        <v>60</v>
      </c>
      <c r="H6072" s="136" t="n">
        <v>17919.2496536242</v>
      </c>
      <c r="I6072" s="137" t="n">
        <v>3757638.77805293</v>
      </c>
      <c r="J6072" s="138" t="str">
        <f>IF(I6072&gt;0,H6072/I6072,0)</f>
      </c>
      <c r="K6072" s="139" t="str">
        <f>1-EXP(-J6072)</f>
      </c>
      <c r="L6072" s="140" t="str">
        <f>IF(G6072=30,1,M6071)</f>
      </c>
      <c r="M6072" s="141" t="str">
        <f>L6072*(1-K6072)</f>
      </c>
    </row>
    <row r="6073">
      <c r="A6073" t="s">
        <v>148</v>
      </c>
      <c r="B6073" t="s">
        <v>159</v>
      </c>
      <c r="C6073" s="4" t="s">
        <v>160</v>
      </c>
      <c r="D6073" t="s">
        <v>161</v>
      </c>
      <c r="E6073" t="s">
        <v>451</v>
      </c>
      <c r="F6073" s="134" t="n">
        <v>2046</v>
      </c>
      <c r="G6073" s="135" t="n">
        <v>61</v>
      </c>
      <c r="H6073" s="136" t="n">
        <v>19583.661515565</v>
      </c>
      <c r="I6073" s="137" t="n">
        <v>3775637.97913886</v>
      </c>
      <c r="J6073" s="138" t="str">
        <f>IF(I6073&gt;0,H6073/I6073,0)</f>
      </c>
      <c r="K6073" s="139" t="str">
        <f>1-EXP(-J6073)</f>
      </c>
      <c r="L6073" s="140" t="str">
        <f>IF(G6073=30,1,M6072)</f>
      </c>
      <c r="M6073" s="141" t="str">
        <f>L6073*(1-K6073)</f>
      </c>
    </row>
    <row r="6074">
      <c r="A6074" t="s">
        <v>148</v>
      </c>
      <c r="B6074" t="s">
        <v>159</v>
      </c>
      <c r="C6074" s="4" t="s">
        <v>160</v>
      </c>
      <c r="D6074" t="s">
        <v>161</v>
      </c>
      <c r="E6074" t="s">
        <v>451</v>
      </c>
      <c r="F6074" s="134" t="n">
        <v>2046</v>
      </c>
      <c r="G6074" s="135" t="n">
        <v>62</v>
      </c>
      <c r="H6074" s="136" t="n">
        <v>21734.3590879995</v>
      </c>
      <c r="I6074" s="137" t="n">
        <v>3812059.35994203</v>
      </c>
      <c r="J6074" s="138" t="str">
        <f>IF(I6074&gt;0,H6074/I6074,0)</f>
      </c>
      <c r="K6074" s="139" t="str">
        <f>1-EXP(-J6074)</f>
      </c>
      <c r="L6074" s="140" t="str">
        <f>IF(G6074=30,1,M6073)</f>
      </c>
      <c r="M6074" s="141" t="str">
        <f>L6074*(1-K6074)</f>
      </c>
    </row>
    <row r="6075">
      <c r="A6075" t="s">
        <v>148</v>
      </c>
      <c r="B6075" t="s">
        <v>159</v>
      </c>
      <c r="C6075" s="4" t="s">
        <v>160</v>
      </c>
      <c r="D6075" t="s">
        <v>161</v>
      </c>
      <c r="E6075" t="s">
        <v>451</v>
      </c>
      <c r="F6075" s="134" t="n">
        <v>2046</v>
      </c>
      <c r="G6075" s="135" t="n">
        <v>63</v>
      </c>
      <c r="H6075" s="136" t="n">
        <v>23480.8238381155</v>
      </c>
      <c r="I6075" s="137" t="n">
        <v>3747873.97946512</v>
      </c>
      <c r="J6075" s="138" t="str">
        <f>IF(I6075&gt;0,H6075/I6075,0)</f>
      </c>
      <c r="K6075" s="139" t="str">
        <f>1-EXP(-J6075)</f>
      </c>
      <c r="L6075" s="140" t="str">
        <f>IF(G6075=30,1,M6074)</f>
      </c>
      <c r="M6075" s="141" t="str">
        <f>L6075*(1-K6075)</f>
      </c>
    </row>
    <row r="6076">
      <c r="A6076" t="s">
        <v>148</v>
      </c>
      <c r="B6076" t="s">
        <v>159</v>
      </c>
      <c r="C6076" s="4" t="s">
        <v>160</v>
      </c>
      <c r="D6076" t="s">
        <v>161</v>
      </c>
      <c r="E6076" t="s">
        <v>451</v>
      </c>
      <c r="F6076" s="134" t="n">
        <v>2046</v>
      </c>
      <c r="G6076" s="135" t="n">
        <v>64</v>
      </c>
      <c r="H6076" s="136" t="n">
        <v>24673.4372386798</v>
      </c>
      <c r="I6076" s="137" t="n">
        <v>3582714.48824376</v>
      </c>
      <c r="J6076" s="138" t="str">
        <f>IF(I6076&gt;0,H6076/I6076,0)</f>
      </c>
      <c r="K6076" s="139" t="str">
        <f>1-EXP(-J6076)</f>
      </c>
      <c r="L6076" s="140" t="str">
        <f>IF(G6076=30,1,M6075)</f>
      </c>
      <c r="M6076" s="141" t="str">
        <f>L6076*(1-K6076)</f>
      </c>
    </row>
    <row r="6077">
      <c r="A6077" t="s">
        <v>148</v>
      </c>
      <c r="B6077" t="s">
        <v>159</v>
      </c>
      <c r="C6077" s="4" t="s">
        <v>160</v>
      </c>
      <c r="D6077" t="s">
        <v>161</v>
      </c>
      <c r="E6077" t="s">
        <v>451</v>
      </c>
      <c r="F6077" s="134" t="n">
        <v>2046</v>
      </c>
      <c r="G6077" s="135" t="n">
        <v>65</v>
      </c>
      <c r="H6077" s="136" t="n">
        <v>24993.9045349372</v>
      </c>
      <c r="I6077" s="137" t="n">
        <v>3470456.39016926</v>
      </c>
      <c r="J6077" s="138" t="str">
        <f>IF(I6077&gt;0,H6077/I6077,0)</f>
      </c>
      <c r="K6077" s="139" t="str">
        <f>1-EXP(-J6077)</f>
      </c>
      <c r="L6077" s="140" t="str">
        <f>IF(G6077=30,1,M6076)</f>
      </c>
      <c r="M6077" s="141" t="str">
        <f>L6077*(1-K6077)</f>
      </c>
    </row>
    <row r="6078">
      <c r="A6078" t="s">
        <v>148</v>
      </c>
      <c r="B6078" t="s">
        <v>159</v>
      </c>
      <c r="C6078" s="4" t="s">
        <v>160</v>
      </c>
      <c r="D6078" t="s">
        <v>161</v>
      </c>
      <c r="E6078" t="s">
        <v>451</v>
      </c>
      <c r="F6078" s="134" t="n">
        <v>2046</v>
      </c>
      <c r="G6078" s="135" t="n">
        <v>66</v>
      </c>
      <c r="H6078" s="136" t="n">
        <v>26455.560184599</v>
      </c>
      <c r="I6078" s="137" t="n">
        <v>3369968.69271454</v>
      </c>
      <c r="J6078" s="138" t="str">
        <f>IF(I6078&gt;0,H6078/I6078,0)</f>
      </c>
      <c r="K6078" s="139" t="str">
        <f>1-EXP(-J6078)</f>
      </c>
      <c r="L6078" s="140" t="str">
        <f>IF(G6078=30,1,M6077)</f>
      </c>
      <c r="M6078" s="141" t="str">
        <f>L6078*(1-K6078)</f>
      </c>
    </row>
    <row r="6079">
      <c r="A6079" t="s">
        <v>148</v>
      </c>
      <c r="B6079" t="s">
        <v>159</v>
      </c>
      <c r="C6079" s="4" t="s">
        <v>160</v>
      </c>
      <c r="D6079" t="s">
        <v>161</v>
      </c>
      <c r="E6079" t="s">
        <v>451</v>
      </c>
      <c r="F6079" s="134" t="n">
        <v>2046</v>
      </c>
      <c r="G6079" s="135" t="n">
        <v>67</v>
      </c>
      <c r="H6079" s="136" t="n">
        <v>28156.4167569781</v>
      </c>
      <c r="I6079" s="137" t="n">
        <v>3261930.69189018</v>
      </c>
      <c r="J6079" s="138" t="str">
        <f>IF(I6079&gt;0,H6079/I6079,0)</f>
      </c>
      <c r="K6079" s="139" t="str">
        <f>1-EXP(-J6079)</f>
      </c>
      <c r="L6079" s="140" t="str">
        <f>IF(G6079=30,1,M6078)</f>
      </c>
      <c r="M6079" s="141" t="str">
        <f>L6079*(1-K6079)</f>
      </c>
    </row>
    <row r="6080">
      <c r="A6080" t="s">
        <v>148</v>
      </c>
      <c r="B6080" t="s">
        <v>159</v>
      </c>
      <c r="C6080" s="4" t="s">
        <v>160</v>
      </c>
      <c r="D6080" t="s">
        <v>161</v>
      </c>
      <c r="E6080" t="s">
        <v>451</v>
      </c>
      <c r="F6080" s="134" t="n">
        <v>2046</v>
      </c>
      <c r="G6080" s="135" t="n">
        <v>68</v>
      </c>
      <c r="H6080" s="136" t="n">
        <v>29775.0242452557</v>
      </c>
      <c r="I6080" s="137" t="n">
        <v>3135496.04328397</v>
      </c>
      <c r="J6080" s="138" t="str">
        <f>IF(I6080&gt;0,H6080/I6080,0)</f>
      </c>
      <c r="K6080" s="139" t="str">
        <f>1-EXP(-J6080)</f>
      </c>
      <c r="L6080" s="140" t="str">
        <f>IF(G6080=30,1,M6079)</f>
      </c>
      <c r="M6080" s="141" t="str">
        <f>L6080*(1-K6080)</f>
      </c>
    </row>
    <row r="6081">
      <c r="A6081" t="s">
        <v>148</v>
      </c>
      <c r="B6081" t="s">
        <v>159</v>
      </c>
      <c r="C6081" s="4" t="s">
        <v>160</v>
      </c>
      <c r="D6081" t="s">
        <v>161</v>
      </c>
      <c r="E6081" t="s">
        <v>451</v>
      </c>
      <c r="F6081" s="134" t="n">
        <v>2046</v>
      </c>
      <c r="G6081" s="135" t="n">
        <v>69</v>
      </c>
      <c r="H6081" s="136" t="n">
        <v>31598.93558461</v>
      </c>
      <c r="I6081" s="137" t="n">
        <v>3019855.68461072</v>
      </c>
      <c r="J6081" s="138" t="str">
        <f>IF(I6081&gt;0,H6081/I6081,0)</f>
      </c>
      <c r="K6081" s="139" t="str">
        <f>1-EXP(-J6081)</f>
      </c>
      <c r="L6081" s="140" t="str">
        <f>IF(G6081=30,1,M6080)</f>
      </c>
      <c r="M6081" s="141" t="str">
        <f>L6081*(1-K6081)</f>
      </c>
    </row>
    <row r="6082">
      <c r="A6082" t="s">
        <v>148</v>
      </c>
      <c r="B6082" t="s">
        <v>159</v>
      </c>
      <c r="C6082" s="4" t="s">
        <v>160</v>
      </c>
      <c r="D6082" t="s">
        <v>161</v>
      </c>
      <c r="E6082" t="s">
        <v>451</v>
      </c>
      <c r="F6082" s="134" t="n">
        <v>2047</v>
      </c>
      <c r="G6082" s="135" t="n">
        <v>30</v>
      </c>
      <c r="H6082" s="136" t="n">
        <v>616.779315328179</v>
      </c>
      <c r="I6082" s="137" t="n">
        <v>4320528.42509396</v>
      </c>
      <c r="J6082" s="138" t="str">
        <f>IF(I6082&gt;0,H6082/I6082,0)</f>
      </c>
      <c r="K6082" s="139" t="str">
        <f>1-EXP(-J6082)</f>
      </c>
      <c r="L6082" s="140" t="str">
        <f>IF(G6082=30,1,M6081)</f>
      </c>
      <c r="M6082" s="141" t="str">
        <f>L6082*(1-K6082)</f>
      </c>
    </row>
    <row r="6083">
      <c r="A6083" t="s">
        <v>148</v>
      </c>
      <c r="B6083" t="s">
        <v>159</v>
      </c>
      <c r="C6083" s="4" t="s">
        <v>160</v>
      </c>
      <c r="D6083" t="s">
        <v>161</v>
      </c>
      <c r="E6083" t="s">
        <v>451</v>
      </c>
      <c r="F6083" s="134" t="n">
        <v>2047</v>
      </c>
      <c r="G6083" s="135" t="n">
        <v>31</v>
      </c>
      <c r="H6083" s="136" t="n">
        <v>933.908533366663</v>
      </c>
      <c r="I6083" s="137" t="n">
        <v>4583289.70764863</v>
      </c>
      <c r="J6083" s="138" t="str">
        <f>IF(I6083&gt;0,H6083/I6083,0)</f>
      </c>
      <c r="K6083" s="139" t="str">
        <f>1-EXP(-J6083)</f>
      </c>
      <c r="L6083" s="140" t="str">
        <f>IF(G6083=30,1,M6082)</f>
      </c>
      <c r="M6083" s="141" t="str">
        <f>L6083*(1-K6083)</f>
      </c>
    </row>
    <row r="6084">
      <c r="A6084" t="s">
        <v>148</v>
      </c>
      <c r="B6084" t="s">
        <v>159</v>
      </c>
      <c r="C6084" s="4" t="s">
        <v>160</v>
      </c>
      <c r="D6084" t="s">
        <v>161</v>
      </c>
      <c r="E6084" t="s">
        <v>451</v>
      </c>
      <c r="F6084" s="134" t="n">
        <v>2047</v>
      </c>
      <c r="G6084" s="135" t="n">
        <v>32</v>
      </c>
      <c r="H6084" s="136" t="n">
        <v>1023.50203651181</v>
      </c>
      <c r="I6084" s="137" t="n">
        <v>4632082.04892522</v>
      </c>
      <c r="J6084" s="138" t="str">
        <f>IF(I6084&gt;0,H6084/I6084,0)</f>
      </c>
      <c r="K6084" s="139" t="str">
        <f>1-EXP(-J6084)</f>
      </c>
      <c r="L6084" s="140" t="str">
        <f>IF(G6084=30,1,M6083)</f>
      </c>
      <c r="M6084" s="141" t="str">
        <f>L6084*(1-K6084)</f>
      </c>
    </row>
    <row r="6085">
      <c r="A6085" t="s">
        <v>148</v>
      </c>
      <c r="B6085" t="s">
        <v>159</v>
      </c>
      <c r="C6085" s="4" t="s">
        <v>160</v>
      </c>
      <c r="D6085" t="s">
        <v>161</v>
      </c>
      <c r="E6085" t="s">
        <v>451</v>
      </c>
      <c r="F6085" s="134" t="n">
        <v>2047</v>
      </c>
      <c r="G6085" s="135" t="n">
        <v>33</v>
      </c>
      <c r="H6085" s="136" t="n">
        <v>1094.57020335786</v>
      </c>
      <c r="I6085" s="137" t="n">
        <v>4698328.0378015</v>
      </c>
      <c r="J6085" s="138" t="str">
        <f>IF(I6085&gt;0,H6085/I6085,0)</f>
      </c>
      <c r="K6085" s="139" t="str">
        <f>1-EXP(-J6085)</f>
      </c>
      <c r="L6085" s="140" t="str">
        <f>IF(G6085=30,1,M6084)</f>
      </c>
      <c r="M6085" s="141" t="str">
        <f>L6085*(1-K6085)</f>
      </c>
    </row>
    <row r="6086">
      <c r="A6086" t="s">
        <v>148</v>
      </c>
      <c r="B6086" t="s">
        <v>159</v>
      </c>
      <c r="C6086" s="4" t="s">
        <v>160</v>
      </c>
      <c r="D6086" t="s">
        <v>161</v>
      </c>
      <c r="E6086" t="s">
        <v>451</v>
      </c>
      <c r="F6086" s="134" t="n">
        <v>2047</v>
      </c>
      <c r="G6086" s="135" t="n">
        <v>34</v>
      </c>
      <c r="H6086" s="136" t="n">
        <v>1177.31498163077</v>
      </c>
      <c r="I6086" s="137" t="n">
        <v>4765891.10460301</v>
      </c>
      <c r="J6086" s="138" t="str">
        <f>IF(I6086&gt;0,H6086/I6086,0)</f>
      </c>
      <c r="K6086" s="139" t="str">
        <f>1-EXP(-J6086)</f>
      </c>
      <c r="L6086" s="140" t="str">
        <f>IF(G6086=30,1,M6085)</f>
      </c>
      <c r="M6086" s="141" t="str">
        <f>L6086*(1-K6086)</f>
      </c>
    </row>
    <row r="6087">
      <c r="A6087" t="s">
        <v>148</v>
      </c>
      <c r="B6087" t="s">
        <v>159</v>
      </c>
      <c r="C6087" s="4" t="s">
        <v>160</v>
      </c>
      <c r="D6087" t="s">
        <v>161</v>
      </c>
      <c r="E6087" t="s">
        <v>451</v>
      </c>
      <c r="F6087" s="134" t="n">
        <v>2047</v>
      </c>
      <c r="G6087" s="135" t="n">
        <v>35</v>
      </c>
      <c r="H6087" s="136" t="n">
        <v>1620.37408614897</v>
      </c>
      <c r="I6087" s="137" t="n">
        <v>4877511.90519439</v>
      </c>
      <c r="J6087" s="138" t="str">
        <f>IF(I6087&gt;0,H6087/I6087,0)</f>
      </c>
      <c r="K6087" s="139" t="str">
        <f>1-EXP(-J6087)</f>
      </c>
      <c r="L6087" s="140" t="str">
        <f>IF(G6087=30,1,M6086)</f>
      </c>
      <c r="M6087" s="141" t="str">
        <f>L6087*(1-K6087)</f>
      </c>
    </row>
    <row r="6088">
      <c r="A6088" t="s">
        <v>148</v>
      </c>
      <c r="B6088" t="s">
        <v>159</v>
      </c>
      <c r="C6088" s="4" t="s">
        <v>160</v>
      </c>
      <c r="D6088" t="s">
        <v>161</v>
      </c>
      <c r="E6088" t="s">
        <v>451</v>
      </c>
      <c r="F6088" s="134" t="n">
        <v>2047</v>
      </c>
      <c r="G6088" s="135" t="n">
        <v>36</v>
      </c>
      <c r="H6088" s="136" t="n">
        <v>1807.26341302718</v>
      </c>
      <c r="I6088" s="137" t="n">
        <v>4848174.26858889</v>
      </c>
      <c r="J6088" s="138" t="str">
        <f>IF(I6088&gt;0,H6088/I6088,0)</f>
      </c>
      <c r="K6088" s="139" t="str">
        <f>1-EXP(-J6088)</f>
      </c>
      <c r="L6088" s="140" t="str">
        <f>IF(G6088=30,1,M6087)</f>
      </c>
      <c r="M6088" s="141" t="str">
        <f>L6088*(1-K6088)</f>
      </c>
    </row>
    <row r="6089">
      <c r="A6089" t="s">
        <v>148</v>
      </c>
      <c r="B6089" t="s">
        <v>159</v>
      </c>
      <c r="C6089" s="4" t="s">
        <v>160</v>
      </c>
      <c r="D6089" t="s">
        <v>161</v>
      </c>
      <c r="E6089" t="s">
        <v>451</v>
      </c>
      <c r="F6089" s="134" t="n">
        <v>2047</v>
      </c>
      <c r="G6089" s="135" t="n">
        <v>37</v>
      </c>
      <c r="H6089" s="136" t="n">
        <v>1883.29149540061</v>
      </c>
      <c r="I6089" s="137" t="n">
        <v>4713756.29335376</v>
      </c>
      <c r="J6089" s="138" t="str">
        <f>IF(I6089&gt;0,H6089/I6089,0)</f>
      </c>
      <c r="K6089" s="139" t="str">
        <f>1-EXP(-J6089)</f>
      </c>
      <c r="L6089" s="140" t="str">
        <f>IF(G6089=30,1,M6088)</f>
      </c>
      <c r="M6089" s="141" t="str">
        <f>L6089*(1-K6089)</f>
      </c>
    </row>
    <row r="6090">
      <c r="A6090" t="s">
        <v>148</v>
      </c>
      <c r="B6090" t="s">
        <v>159</v>
      </c>
      <c r="C6090" s="4" t="s">
        <v>160</v>
      </c>
      <c r="D6090" t="s">
        <v>161</v>
      </c>
      <c r="E6090" t="s">
        <v>451</v>
      </c>
      <c r="F6090" s="134" t="n">
        <v>2047</v>
      </c>
      <c r="G6090" s="135" t="n">
        <v>38</v>
      </c>
      <c r="H6090" s="136" t="n">
        <v>1994.73800063779</v>
      </c>
      <c r="I6090" s="137" t="n">
        <v>4641645.61840225</v>
      </c>
      <c r="J6090" s="138" t="str">
        <f>IF(I6090&gt;0,H6090/I6090,0)</f>
      </c>
      <c r="K6090" s="139" t="str">
        <f>1-EXP(-J6090)</f>
      </c>
      <c r="L6090" s="140" t="str">
        <f>IF(G6090=30,1,M6089)</f>
      </c>
      <c r="M6090" s="141" t="str">
        <f>L6090*(1-K6090)</f>
      </c>
    </row>
    <row r="6091">
      <c r="A6091" t="s">
        <v>148</v>
      </c>
      <c r="B6091" t="s">
        <v>159</v>
      </c>
      <c r="C6091" s="4" t="s">
        <v>160</v>
      </c>
      <c r="D6091" t="s">
        <v>161</v>
      </c>
      <c r="E6091" t="s">
        <v>451</v>
      </c>
      <c r="F6091" s="134" t="n">
        <v>2047</v>
      </c>
      <c r="G6091" s="135" t="n">
        <v>39</v>
      </c>
      <c r="H6091" s="136" t="n">
        <v>2131.72445759081</v>
      </c>
      <c r="I6091" s="137" t="n">
        <v>4597068.57389494</v>
      </c>
      <c r="J6091" s="138" t="str">
        <f>IF(I6091&gt;0,H6091/I6091,0)</f>
      </c>
      <c r="K6091" s="139" t="str">
        <f>1-EXP(-J6091)</f>
      </c>
      <c r="L6091" s="140" t="str">
        <f>IF(G6091=30,1,M6090)</f>
      </c>
      <c r="M6091" s="141" t="str">
        <f>L6091*(1-K6091)</f>
      </c>
    </row>
    <row r="6092">
      <c r="A6092" t="s">
        <v>148</v>
      </c>
      <c r="B6092" t="s">
        <v>159</v>
      </c>
      <c r="C6092" s="4" t="s">
        <v>160</v>
      </c>
      <c r="D6092" t="s">
        <v>161</v>
      </c>
      <c r="E6092" t="s">
        <v>451</v>
      </c>
      <c r="F6092" s="134" t="n">
        <v>2047</v>
      </c>
      <c r="G6092" s="135" t="n">
        <v>40</v>
      </c>
      <c r="H6092" s="136" t="n">
        <v>2944.36866852023</v>
      </c>
      <c r="I6092" s="137" t="n">
        <v>4619610.85991688</v>
      </c>
      <c r="J6092" s="138" t="str">
        <f>IF(I6092&gt;0,H6092/I6092,0)</f>
      </c>
      <c r="K6092" s="139" t="str">
        <f>1-EXP(-J6092)</f>
      </c>
      <c r="L6092" s="140" t="str">
        <f>IF(G6092=30,1,M6091)</f>
      </c>
      <c r="M6092" s="141" t="str">
        <f>L6092*(1-K6092)</f>
      </c>
    </row>
    <row r="6093">
      <c r="A6093" t="s">
        <v>148</v>
      </c>
      <c r="B6093" t="s">
        <v>159</v>
      </c>
      <c r="C6093" s="4" t="s">
        <v>160</v>
      </c>
      <c r="D6093" t="s">
        <v>161</v>
      </c>
      <c r="E6093" t="s">
        <v>451</v>
      </c>
      <c r="F6093" s="134" t="n">
        <v>2047</v>
      </c>
      <c r="G6093" s="135" t="n">
        <v>41</v>
      </c>
      <c r="H6093" s="136" t="n">
        <v>3188.61125784496</v>
      </c>
      <c r="I6093" s="137" t="n">
        <v>4533526.84801732</v>
      </c>
      <c r="J6093" s="138" t="str">
        <f>IF(I6093&gt;0,H6093/I6093,0)</f>
      </c>
      <c r="K6093" s="139" t="str">
        <f>1-EXP(-J6093)</f>
      </c>
      <c r="L6093" s="140" t="str">
        <f>IF(G6093=30,1,M6092)</f>
      </c>
      <c r="M6093" s="141" t="str">
        <f>L6093*(1-K6093)</f>
      </c>
    </row>
    <row r="6094">
      <c r="A6094" t="s">
        <v>148</v>
      </c>
      <c r="B6094" t="s">
        <v>159</v>
      </c>
      <c r="C6094" s="4" t="s">
        <v>160</v>
      </c>
      <c r="D6094" t="s">
        <v>161</v>
      </c>
      <c r="E6094" t="s">
        <v>451</v>
      </c>
      <c r="F6094" s="134" t="n">
        <v>2047</v>
      </c>
      <c r="G6094" s="135" t="n">
        <v>42</v>
      </c>
      <c r="H6094" s="136" t="n">
        <v>3405.10589857712</v>
      </c>
      <c r="I6094" s="137" t="n">
        <v>4469302.99464253</v>
      </c>
      <c r="J6094" s="138" t="str">
        <f>IF(I6094&gt;0,H6094/I6094,0)</f>
      </c>
      <c r="K6094" s="139" t="str">
        <f>1-EXP(-J6094)</f>
      </c>
      <c r="L6094" s="140" t="str">
        <f>IF(G6094=30,1,M6093)</f>
      </c>
      <c r="M6094" s="141" t="str">
        <f>L6094*(1-K6094)</f>
      </c>
    </row>
    <row r="6095">
      <c r="A6095" t="s">
        <v>148</v>
      </c>
      <c r="B6095" t="s">
        <v>159</v>
      </c>
      <c r="C6095" s="4" t="s">
        <v>160</v>
      </c>
      <c r="D6095" t="s">
        <v>161</v>
      </c>
      <c r="E6095" t="s">
        <v>451</v>
      </c>
      <c r="F6095" s="134" t="n">
        <v>2047</v>
      </c>
      <c r="G6095" s="135" t="n">
        <v>43</v>
      </c>
      <c r="H6095" s="136" t="n">
        <v>3597.48005698017</v>
      </c>
      <c r="I6095" s="137" t="n">
        <v>4337973.25507702</v>
      </c>
      <c r="J6095" s="138" t="str">
        <f>IF(I6095&gt;0,H6095/I6095,0)</f>
      </c>
      <c r="K6095" s="139" t="str">
        <f>1-EXP(-J6095)</f>
      </c>
      <c r="L6095" s="140" t="str">
        <f>IF(G6095=30,1,M6094)</f>
      </c>
      <c r="M6095" s="141" t="str">
        <f>L6095*(1-K6095)</f>
      </c>
    </row>
    <row r="6096">
      <c r="A6096" t="s">
        <v>148</v>
      </c>
      <c r="B6096" t="s">
        <v>159</v>
      </c>
      <c r="C6096" s="4" t="s">
        <v>160</v>
      </c>
      <c r="D6096" t="s">
        <v>161</v>
      </c>
      <c r="E6096" t="s">
        <v>451</v>
      </c>
      <c r="F6096" s="134" t="n">
        <v>2047</v>
      </c>
      <c r="G6096" s="135" t="n">
        <v>44</v>
      </c>
      <c r="H6096" s="136" t="n">
        <v>3861.48084639002</v>
      </c>
      <c r="I6096" s="137" t="n">
        <v>4268199.72563335</v>
      </c>
      <c r="J6096" s="138" t="str">
        <f>IF(I6096&gt;0,H6096/I6096,0)</f>
      </c>
      <c r="K6096" s="139" t="str">
        <f>1-EXP(-J6096)</f>
      </c>
      <c r="L6096" s="140" t="str">
        <f>IF(G6096=30,1,M6095)</f>
      </c>
      <c r="M6096" s="141" t="str">
        <f>L6096*(1-K6096)</f>
      </c>
    </row>
    <row r="6097">
      <c r="A6097" t="s">
        <v>148</v>
      </c>
      <c r="B6097" t="s">
        <v>159</v>
      </c>
      <c r="C6097" s="4" t="s">
        <v>160</v>
      </c>
      <c r="D6097" t="s">
        <v>161</v>
      </c>
      <c r="E6097" t="s">
        <v>451</v>
      </c>
      <c r="F6097" s="134" t="n">
        <v>2047</v>
      </c>
      <c r="G6097" s="135" t="n">
        <v>45</v>
      </c>
      <c r="H6097" s="136" t="n">
        <v>5112.2900598731</v>
      </c>
      <c r="I6097" s="137" t="n">
        <v>4238817.5706126</v>
      </c>
      <c r="J6097" s="138" t="str">
        <f>IF(I6097&gt;0,H6097/I6097,0)</f>
      </c>
      <c r="K6097" s="139" t="str">
        <f>1-EXP(-J6097)</f>
      </c>
      <c r="L6097" s="140" t="str">
        <f>IF(G6097=30,1,M6096)</f>
      </c>
      <c r="M6097" s="141" t="str">
        <f>L6097*(1-K6097)</f>
      </c>
    </row>
    <row r="6098">
      <c r="A6098" t="s">
        <v>148</v>
      </c>
      <c r="B6098" t="s">
        <v>159</v>
      </c>
      <c r="C6098" s="4" t="s">
        <v>160</v>
      </c>
      <c r="D6098" t="s">
        <v>161</v>
      </c>
      <c r="E6098" t="s">
        <v>451</v>
      </c>
      <c r="F6098" s="134" t="n">
        <v>2047</v>
      </c>
      <c r="G6098" s="135" t="n">
        <v>46</v>
      </c>
      <c r="H6098" s="136" t="n">
        <v>5543.20474072804</v>
      </c>
      <c r="I6098" s="137" t="n">
        <v>4211127.38821806</v>
      </c>
      <c r="J6098" s="138" t="str">
        <f>IF(I6098&gt;0,H6098/I6098,0)</f>
      </c>
      <c r="K6098" s="139" t="str">
        <f>1-EXP(-J6098)</f>
      </c>
      <c r="L6098" s="140" t="str">
        <f>IF(G6098=30,1,M6097)</f>
      </c>
      <c r="M6098" s="141" t="str">
        <f>L6098*(1-K6098)</f>
      </c>
    </row>
    <row r="6099">
      <c r="A6099" t="s">
        <v>148</v>
      </c>
      <c r="B6099" t="s">
        <v>159</v>
      </c>
      <c r="C6099" s="4" t="s">
        <v>160</v>
      </c>
      <c r="D6099" t="s">
        <v>161</v>
      </c>
      <c r="E6099" t="s">
        <v>451</v>
      </c>
      <c r="F6099" s="134" t="n">
        <v>2047</v>
      </c>
      <c r="G6099" s="135" t="n">
        <v>47</v>
      </c>
      <c r="H6099" s="136" t="n">
        <v>6033.25420962253</v>
      </c>
      <c r="I6099" s="137" t="n">
        <v>4183121.70932107</v>
      </c>
      <c r="J6099" s="138" t="str">
        <f>IF(I6099&gt;0,H6099/I6099,0)</f>
      </c>
      <c r="K6099" s="139" t="str">
        <f>1-EXP(-J6099)</f>
      </c>
      <c r="L6099" s="140" t="str">
        <f>IF(G6099=30,1,M6098)</f>
      </c>
      <c r="M6099" s="141" t="str">
        <f>L6099*(1-K6099)</f>
      </c>
    </row>
    <row r="6100">
      <c r="A6100" t="s">
        <v>148</v>
      </c>
      <c r="B6100" t="s">
        <v>159</v>
      </c>
      <c r="C6100" s="4" t="s">
        <v>160</v>
      </c>
      <c r="D6100" t="s">
        <v>161</v>
      </c>
      <c r="E6100" t="s">
        <v>451</v>
      </c>
      <c r="F6100" s="134" t="n">
        <v>2047</v>
      </c>
      <c r="G6100" s="135" t="n">
        <v>48</v>
      </c>
      <c r="H6100" s="136" t="n">
        <v>6649.57484026058</v>
      </c>
      <c r="I6100" s="137" t="n">
        <v>4192523.82675086</v>
      </c>
      <c r="J6100" s="138" t="str">
        <f>IF(I6100&gt;0,H6100/I6100,0)</f>
      </c>
      <c r="K6100" s="139" t="str">
        <f>1-EXP(-J6100)</f>
      </c>
      <c r="L6100" s="140" t="str">
        <f>IF(G6100=30,1,M6099)</f>
      </c>
      <c r="M6100" s="141" t="str">
        <f>L6100*(1-K6100)</f>
      </c>
    </row>
    <row r="6101">
      <c r="A6101" t="s">
        <v>148</v>
      </c>
      <c r="B6101" t="s">
        <v>159</v>
      </c>
      <c r="C6101" s="4" t="s">
        <v>160</v>
      </c>
      <c r="D6101" t="s">
        <v>161</v>
      </c>
      <c r="E6101" t="s">
        <v>451</v>
      </c>
      <c r="F6101" s="134" t="n">
        <v>2047</v>
      </c>
      <c r="G6101" s="135" t="n">
        <v>49</v>
      </c>
      <c r="H6101" s="136" t="n">
        <v>7396.93924638172</v>
      </c>
      <c r="I6101" s="137" t="n">
        <v>4238463.55370839</v>
      </c>
      <c r="J6101" s="138" t="str">
        <f>IF(I6101&gt;0,H6101/I6101,0)</f>
      </c>
      <c r="K6101" s="139" t="str">
        <f>1-EXP(-J6101)</f>
      </c>
      <c r="L6101" s="140" t="str">
        <f>IF(G6101=30,1,M6100)</f>
      </c>
      <c r="M6101" s="141" t="str">
        <f>L6101*(1-K6101)</f>
      </c>
    </row>
    <row r="6102">
      <c r="A6102" t="s">
        <v>148</v>
      </c>
      <c r="B6102" t="s">
        <v>159</v>
      </c>
      <c r="C6102" s="4" t="s">
        <v>160</v>
      </c>
      <c r="D6102" t="s">
        <v>161</v>
      </c>
      <c r="E6102" t="s">
        <v>451</v>
      </c>
      <c r="F6102" s="134" t="n">
        <v>2047</v>
      </c>
      <c r="G6102" s="135" t="n">
        <v>50</v>
      </c>
      <c r="H6102" s="136" t="n">
        <v>8901.65065249846</v>
      </c>
      <c r="I6102" s="137" t="n">
        <v>4355884.26446193</v>
      </c>
      <c r="J6102" s="138" t="str">
        <f>IF(I6102&gt;0,H6102/I6102,0)</f>
      </c>
      <c r="K6102" s="139" t="str">
        <f>1-EXP(-J6102)</f>
      </c>
      <c r="L6102" s="140" t="str">
        <f>IF(G6102=30,1,M6101)</f>
      </c>
      <c r="M6102" s="141" t="str">
        <f>L6102*(1-K6102)</f>
      </c>
    </row>
    <row r="6103">
      <c r="A6103" t="s">
        <v>148</v>
      </c>
      <c r="B6103" t="s">
        <v>159</v>
      </c>
      <c r="C6103" s="4" t="s">
        <v>160</v>
      </c>
      <c r="D6103" t="s">
        <v>161</v>
      </c>
      <c r="E6103" t="s">
        <v>451</v>
      </c>
      <c r="F6103" s="134" t="n">
        <v>2047</v>
      </c>
      <c r="G6103" s="135" t="n">
        <v>51</v>
      </c>
      <c r="H6103" s="136" t="n">
        <v>9513.68447161044</v>
      </c>
      <c r="I6103" s="137" t="n">
        <v>4298755.1343852</v>
      </c>
      <c r="J6103" s="138" t="str">
        <f>IF(I6103&gt;0,H6103/I6103,0)</f>
      </c>
      <c r="K6103" s="139" t="str">
        <f>1-EXP(-J6103)</f>
      </c>
      <c r="L6103" s="140" t="str">
        <f>IF(G6103=30,1,M6102)</f>
      </c>
      <c r="M6103" s="141" t="str">
        <f>L6103*(1-K6103)</f>
      </c>
    </row>
    <row r="6104">
      <c r="A6104" t="s">
        <v>148</v>
      </c>
      <c r="B6104" t="s">
        <v>159</v>
      </c>
      <c r="C6104" s="4" t="s">
        <v>160</v>
      </c>
      <c r="D6104" t="s">
        <v>161</v>
      </c>
      <c r="E6104" t="s">
        <v>451</v>
      </c>
      <c r="F6104" s="134" t="n">
        <v>2047</v>
      </c>
      <c r="G6104" s="135" t="n">
        <v>52</v>
      </c>
      <c r="H6104" s="136" t="n">
        <v>10195.4737147714</v>
      </c>
      <c r="I6104" s="137" t="n">
        <v>4212231.3963657</v>
      </c>
      <c r="J6104" s="138" t="str">
        <f>IF(I6104&gt;0,H6104/I6104,0)</f>
      </c>
      <c r="K6104" s="139" t="str">
        <f>1-EXP(-J6104)</f>
      </c>
      <c r="L6104" s="140" t="str">
        <f>IF(G6104=30,1,M6103)</f>
      </c>
      <c r="M6104" s="141" t="str">
        <f>L6104*(1-K6104)</f>
      </c>
    </row>
    <row r="6105">
      <c r="A6105" t="s">
        <v>148</v>
      </c>
      <c r="B6105" t="s">
        <v>159</v>
      </c>
      <c r="C6105" s="4" t="s">
        <v>160</v>
      </c>
      <c r="D6105" t="s">
        <v>161</v>
      </c>
      <c r="E6105" t="s">
        <v>451</v>
      </c>
      <c r="F6105" s="134" t="n">
        <v>2047</v>
      </c>
      <c r="G6105" s="135" t="n">
        <v>53</v>
      </c>
      <c r="H6105" s="136" t="n">
        <v>10946.2567753873</v>
      </c>
      <c r="I6105" s="137" t="n">
        <v>4139436.63250037</v>
      </c>
      <c r="J6105" s="138" t="str">
        <f>IF(I6105&gt;0,H6105/I6105,0)</f>
      </c>
      <c r="K6105" s="139" t="str">
        <f>1-EXP(-J6105)</f>
      </c>
      <c r="L6105" s="140" t="str">
        <f>IF(G6105=30,1,M6104)</f>
      </c>
      <c r="M6105" s="141" t="str">
        <f>L6105*(1-K6105)</f>
      </c>
    </row>
    <row r="6106">
      <c r="A6106" t="s">
        <v>148</v>
      </c>
      <c r="B6106" t="s">
        <v>159</v>
      </c>
      <c r="C6106" s="4" t="s">
        <v>160</v>
      </c>
      <c r="D6106" t="s">
        <v>161</v>
      </c>
      <c r="E6106" t="s">
        <v>451</v>
      </c>
      <c r="F6106" s="134" t="n">
        <v>2047</v>
      </c>
      <c r="G6106" s="135" t="n">
        <v>54</v>
      </c>
      <c r="H6106" s="136" t="n">
        <v>11729.8638100363</v>
      </c>
      <c r="I6106" s="137" t="n">
        <v>4068704.87248541</v>
      </c>
      <c r="J6106" s="138" t="str">
        <f>IF(I6106&gt;0,H6106/I6106,0)</f>
      </c>
      <c r="K6106" s="139" t="str">
        <f>1-EXP(-J6106)</f>
      </c>
      <c r="L6106" s="140" t="str">
        <f>IF(G6106=30,1,M6105)</f>
      </c>
      <c r="M6106" s="141" t="str">
        <f>L6106*(1-K6106)</f>
      </c>
    </row>
    <row r="6107">
      <c r="A6107" t="s">
        <v>148</v>
      </c>
      <c r="B6107" t="s">
        <v>159</v>
      </c>
      <c r="C6107" s="4" t="s">
        <v>160</v>
      </c>
      <c r="D6107" t="s">
        <v>161</v>
      </c>
      <c r="E6107" t="s">
        <v>451</v>
      </c>
      <c r="F6107" s="134" t="n">
        <v>2047</v>
      </c>
      <c r="G6107" s="135" t="n">
        <v>55</v>
      </c>
      <c r="H6107" s="136" t="n">
        <v>12570.1434347281</v>
      </c>
      <c r="I6107" s="137" t="n">
        <v>4082448.77152895</v>
      </c>
      <c r="J6107" s="138" t="str">
        <f>IF(I6107&gt;0,H6107/I6107,0)</f>
      </c>
      <c r="K6107" s="139" t="str">
        <f>1-EXP(-J6107)</f>
      </c>
      <c r="L6107" s="140" t="str">
        <f>IF(G6107=30,1,M6106)</f>
      </c>
      <c r="M6107" s="141" t="str">
        <f>L6107*(1-K6107)</f>
      </c>
    </row>
    <row r="6108">
      <c r="A6108" t="s">
        <v>148</v>
      </c>
      <c r="B6108" t="s">
        <v>159</v>
      </c>
      <c r="C6108" s="4" t="s">
        <v>160</v>
      </c>
      <c r="D6108" t="s">
        <v>161</v>
      </c>
      <c r="E6108" t="s">
        <v>451</v>
      </c>
      <c r="F6108" s="134" t="n">
        <v>2047</v>
      </c>
      <c r="G6108" s="135" t="n">
        <v>56</v>
      </c>
      <c r="H6108" s="136" t="n">
        <v>13536.6917087194</v>
      </c>
      <c r="I6108" s="137" t="n">
        <v>4075162.95365111</v>
      </c>
      <c r="J6108" s="138" t="str">
        <f>IF(I6108&gt;0,H6108/I6108,0)</f>
      </c>
      <c r="K6108" s="139" t="str">
        <f>1-EXP(-J6108)</f>
      </c>
      <c r="L6108" s="140" t="str">
        <f>IF(G6108=30,1,M6107)</f>
      </c>
      <c r="M6108" s="141" t="str">
        <f>L6108*(1-K6108)</f>
      </c>
    </row>
    <row r="6109">
      <c r="A6109" t="s">
        <v>148</v>
      </c>
      <c r="B6109" t="s">
        <v>159</v>
      </c>
      <c r="C6109" s="4" t="s">
        <v>160</v>
      </c>
      <c r="D6109" t="s">
        <v>161</v>
      </c>
      <c r="E6109" t="s">
        <v>451</v>
      </c>
      <c r="F6109" s="134" t="n">
        <v>2047</v>
      </c>
      <c r="G6109" s="135" t="n">
        <v>57</v>
      </c>
      <c r="H6109" s="136" t="n">
        <v>19739.1180937407</v>
      </c>
      <c r="I6109" s="137" t="n">
        <v>5991506.93935458</v>
      </c>
      <c r="J6109" s="138" t="str">
        <f>IF(I6109&gt;0,H6109/I6109,0)</f>
      </c>
      <c r="K6109" s="139" t="str">
        <f>1-EXP(-J6109)</f>
      </c>
      <c r="L6109" s="140" t="str">
        <f>IF(G6109=30,1,M6108)</f>
      </c>
      <c r="M6109" s="141" t="str">
        <f>L6109*(1-K6109)</f>
      </c>
    </row>
    <row r="6110">
      <c r="A6110" t="s">
        <v>148</v>
      </c>
      <c r="B6110" t="s">
        <v>159</v>
      </c>
      <c r="C6110" s="4" t="s">
        <v>160</v>
      </c>
      <c r="D6110" t="s">
        <v>161</v>
      </c>
      <c r="E6110" t="s">
        <v>451</v>
      </c>
      <c r="F6110" s="134" t="n">
        <v>2047</v>
      </c>
      <c r="G6110" s="135" t="n">
        <v>58</v>
      </c>
      <c r="H6110" s="136" t="n">
        <v>15774.6137627871</v>
      </c>
      <c r="I6110" s="137" t="n">
        <v>3982541.45746423</v>
      </c>
      <c r="J6110" s="138" t="str">
        <f>IF(I6110&gt;0,H6110/I6110,0)</f>
      </c>
      <c r="K6110" s="139" t="str">
        <f>1-EXP(-J6110)</f>
      </c>
      <c r="L6110" s="140" t="str">
        <f>IF(G6110=30,1,M6109)</f>
      </c>
      <c r="M6110" s="141" t="str">
        <f>L6110*(1-K6110)</f>
      </c>
    </row>
    <row r="6111">
      <c r="A6111" t="s">
        <v>148</v>
      </c>
      <c r="B6111" t="s">
        <v>159</v>
      </c>
      <c r="C6111" s="4" t="s">
        <v>160</v>
      </c>
      <c r="D6111" t="s">
        <v>161</v>
      </c>
      <c r="E6111" t="s">
        <v>451</v>
      </c>
      <c r="F6111" s="134" t="n">
        <v>2047</v>
      </c>
      <c r="G6111" s="135" t="n">
        <v>59</v>
      </c>
      <c r="H6111" s="136" t="n">
        <v>17080.4528961129</v>
      </c>
      <c r="I6111" s="137" t="n">
        <v>3936543.5428325</v>
      </c>
      <c r="J6111" s="138" t="str">
        <f>IF(I6111&gt;0,H6111/I6111,0)</f>
      </c>
      <c r="K6111" s="139" t="str">
        <f>1-EXP(-J6111)</f>
      </c>
      <c r="L6111" s="140" t="str">
        <f>IF(G6111=30,1,M6110)</f>
      </c>
      <c r="M6111" s="141" t="str">
        <f>L6111*(1-K6111)</f>
      </c>
    </row>
    <row r="6112">
      <c r="A6112" t="s">
        <v>148</v>
      </c>
      <c r="B6112" t="s">
        <v>159</v>
      </c>
      <c r="C6112" s="4" t="s">
        <v>160</v>
      </c>
      <c r="D6112" t="s">
        <v>161</v>
      </c>
      <c r="E6112" t="s">
        <v>451</v>
      </c>
      <c r="F6112" s="134" t="n">
        <v>2047</v>
      </c>
      <c r="G6112" s="135" t="n">
        <v>60</v>
      </c>
      <c r="H6112" s="136" t="n">
        <v>17758.9957974171</v>
      </c>
      <c r="I6112" s="137" t="n">
        <v>3783453.0909932</v>
      </c>
      <c r="J6112" s="138" t="str">
        <f>IF(I6112&gt;0,H6112/I6112,0)</f>
      </c>
      <c r="K6112" s="139" t="str">
        <f>1-EXP(-J6112)</f>
      </c>
      <c r="L6112" s="140" t="str">
        <f>IF(G6112=30,1,M6111)</f>
      </c>
      <c r="M6112" s="141" t="str">
        <f>L6112*(1-K6112)</f>
      </c>
    </row>
    <row r="6113">
      <c r="A6113" t="s">
        <v>148</v>
      </c>
      <c r="B6113" t="s">
        <v>159</v>
      </c>
      <c r="C6113" s="4" t="s">
        <v>160</v>
      </c>
      <c r="D6113" t="s">
        <v>161</v>
      </c>
      <c r="E6113" t="s">
        <v>451</v>
      </c>
      <c r="F6113" s="134" t="n">
        <v>2047</v>
      </c>
      <c r="G6113" s="135" t="n">
        <v>61</v>
      </c>
      <c r="H6113" s="136" t="n">
        <v>18996.6189482283</v>
      </c>
      <c r="I6113" s="137" t="n">
        <v>3717078.89856251</v>
      </c>
      <c r="J6113" s="138" t="str">
        <f>IF(I6113&gt;0,H6113/I6113,0)</f>
      </c>
      <c r="K6113" s="139" t="str">
        <f>1-EXP(-J6113)</f>
      </c>
      <c r="L6113" s="140" t="str">
        <f>IF(G6113=30,1,M6112)</f>
      </c>
      <c r="M6113" s="141" t="str">
        <f>L6113*(1-K6113)</f>
      </c>
    </row>
    <row r="6114">
      <c r="A6114" t="s">
        <v>148</v>
      </c>
      <c r="B6114" t="s">
        <v>159</v>
      </c>
      <c r="C6114" s="4" t="s">
        <v>160</v>
      </c>
      <c r="D6114" t="s">
        <v>161</v>
      </c>
      <c r="E6114" t="s">
        <v>451</v>
      </c>
      <c r="F6114" s="134" t="n">
        <v>2047</v>
      </c>
      <c r="G6114" s="135" t="n">
        <v>62</v>
      </c>
      <c r="H6114" s="136" t="n">
        <v>20947.4016829372</v>
      </c>
      <c r="I6114" s="137" t="n">
        <v>3731184.16004228</v>
      </c>
      <c r="J6114" s="138" t="str">
        <f>IF(I6114&gt;0,H6114/I6114,0)</f>
      </c>
      <c r="K6114" s="139" t="str">
        <f>1-EXP(-J6114)</f>
      </c>
      <c r="L6114" s="140" t="str">
        <f>IF(G6114=30,1,M6113)</f>
      </c>
      <c r="M6114" s="141" t="str">
        <f>L6114*(1-K6114)</f>
      </c>
    </row>
    <row r="6115">
      <c r="A6115" t="s">
        <v>148</v>
      </c>
      <c r="B6115" t="s">
        <v>159</v>
      </c>
      <c r="C6115" s="4" t="s">
        <v>160</v>
      </c>
      <c r="D6115" t="s">
        <v>161</v>
      </c>
      <c r="E6115" t="s">
        <v>451</v>
      </c>
      <c r="F6115" s="134" t="n">
        <v>2047</v>
      </c>
      <c r="G6115" s="135" t="n">
        <v>63</v>
      </c>
      <c r="H6115" s="136" t="n">
        <v>23221.0571553563</v>
      </c>
      <c r="I6115" s="137" t="n">
        <v>3762781.41591087</v>
      </c>
      <c r="J6115" s="138" t="str">
        <f>IF(I6115&gt;0,H6115/I6115,0)</f>
      </c>
      <c r="K6115" s="139" t="str">
        <f>1-EXP(-J6115)</f>
      </c>
      <c r="L6115" s="140" t="str">
        <f>IF(G6115=30,1,M6114)</f>
      </c>
      <c r="M6115" s="141" t="str">
        <f>L6115*(1-K6115)</f>
      </c>
    </row>
    <row r="6116">
      <c r="A6116" t="s">
        <v>148</v>
      </c>
      <c r="B6116" t="s">
        <v>159</v>
      </c>
      <c r="C6116" s="4" t="s">
        <v>160</v>
      </c>
      <c r="D6116" t="s">
        <v>161</v>
      </c>
      <c r="E6116" t="s">
        <v>451</v>
      </c>
      <c r="F6116" s="134" t="n">
        <v>2047</v>
      </c>
      <c r="G6116" s="135" t="n">
        <v>64</v>
      </c>
      <c r="H6116" s="136" t="n">
        <v>25046.8571875693</v>
      </c>
      <c r="I6116" s="137" t="n">
        <v>3694679.32224231</v>
      </c>
      <c r="J6116" s="138" t="str">
        <f>IF(I6116&gt;0,H6116/I6116,0)</f>
      </c>
      <c r="K6116" s="139" t="str">
        <f>1-EXP(-J6116)</f>
      </c>
      <c r="L6116" s="140" t="str">
        <f>IF(G6116=30,1,M6115)</f>
      </c>
      <c r="M6116" s="141" t="str">
        <f>L6116*(1-K6116)</f>
      </c>
    </row>
    <row r="6117">
      <c r="A6117" t="s">
        <v>148</v>
      </c>
      <c r="B6117" t="s">
        <v>159</v>
      </c>
      <c r="C6117" s="4" t="s">
        <v>160</v>
      </c>
      <c r="D6117" t="s">
        <v>161</v>
      </c>
      <c r="E6117" t="s">
        <v>451</v>
      </c>
      <c r="F6117" s="134" t="n">
        <v>2047</v>
      </c>
      <c r="G6117" s="135" t="n">
        <v>65</v>
      </c>
      <c r="H6117" s="136" t="n">
        <v>25005.5881726847</v>
      </c>
      <c r="I6117" s="137" t="n">
        <v>3526845.05681932</v>
      </c>
      <c r="J6117" s="138" t="str">
        <f>IF(I6117&gt;0,H6117/I6117,0)</f>
      </c>
      <c r="K6117" s="139" t="str">
        <f>1-EXP(-J6117)</f>
      </c>
      <c r="L6117" s="140" t="str">
        <f>IF(G6117=30,1,M6116)</f>
      </c>
      <c r="M6117" s="141" t="str">
        <f>L6117*(1-K6117)</f>
      </c>
    </row>
    <row r="6118">
      <c r="A6118" t="s">
        <v>148</v>
      </c>
      <c r="B6118" t="s">
        <v>159</v>
      </c>
      <c r="C6118" s="4" t="s">
        <v>160</v>
      </c>
      <c r="D6118" t="s">
        <v>161</v>
      </c>
      <c r="E6118" t="s">
        <v>451</v>
      </c>
      <c r="F6118" s="134" t="n">
        <v>2047</v>
      </c>
      <c r="G6118" s="135" t="n">
        <v>66</v>
      </c>
      <c r="H6118" s="136" t="n">
        <v>26393.598328625</v>
      </c>
      <c r="I6118" s="137" t="n">
        <v>3411740.50806853</v>
      </c>
      <c r="J6118" s="138" t="str">
        <f>IF(I6118&gt;0,H6118/I6118,0)</f>
      </c>
      <c r="K6118" s="139" t="str">
        <f>1-EXP(-J6118)</f>
      </c>
      <c r="L6118" s="140" t="str">
        <f>IF(G6118=30,1,M6117)</f>
      </c>
      <c r="M6118" s="141" t="str">
        <f>L6118*(1-K6118)</f>
      </c>
    </row>
    <row r="6119">
      <c r="A6119" t="s">
        <v>148</v>
      </c>
      <c r="B6119" t="s">
        <v>159</v>
      </c>
      <c r="C6119" s="4" t="s">
        <v>160</v>
      </c>
      <c r="D6119" t="s">
        <v>161</v>
      </c>
      <c r="E6119" t="s">
        <v>451</v>
      </c>
      <c r="F6119" s="134" t="n">
        <v>2047</v>
      </c>
      <c r="G6119" s="135" t="n">
        <v>67</v>
      </c>
      <c r="H6119" s="136" t="n">
        <v>28109.8338104493</v>
      </c>
      <c r="I6119" s="137" t="n">
        <v>3306896.52767672</v>
      </c>
      <c r="J6119" s="138" t="str">
        <f>IF(I6119&gt;0,H6119/I6119,0)</f>
      </c>
      <c r="K6119" s="139" t="str">
        <f>1-EXP(-J6119)</f>
      </c>
      <c r="L6119" s="140" t="str">
        <f>IF(G6119=30,1,M6118)</f>
      </c>
      <c r="M6119" s="141" t="str">
        <f>L6119*(1-K6119)</f>
      </c>
    </row>
    <row r="6120">
      <c r="A6120" t="s">
        <v>148</v>
      </c>
      <c r="B6120" t="s">
        <v>159</v>
      </c>
      <c r="C6120" s="4" t="s">
        <v>160</v>
      </c>
      <c r="D6120" t="s">
        <v>161</v>
      </c>
      <c r="E6120" t="s">
        <v>451</v>
      </c>
      <c r="F6120" s="134" t="n">
        <v>2047</v>
      </c>
      <c r="G6120" s="135" t="n">
        <v>68</v>
      </c>
      <c r="H6120" s="136" t="n">
        <v>29883.0334485693</v>
      </c>
      <c r="I6120" s="137" t="n">
        <v>3194899.49620413</v>
      </c>
      <c r="J6120" s="138" t="str">
        <f>IF(I6120&gt;0,H6120/I6120,0)</f>
      </c>
      <c r="K6120" s="139" t="str">
        <f>1-EXP(-J6120)</f>
      </c>
      <c r="L6120" s="140" t="str">
        <f>IF(G6120=30,1,M6119)</f>
      </c>
      <c r="M6120" s="141" t="str">
        <f>L6120*(1-K6120)</f>
      </c>
    </row>
    <row r="6121">
      <c r="A6121" t="s">
        <v>148</v>
      </c>
      <c r="B6121" t="s">
        <v>159</v>
      </c>
      <c r="C6121" s="4" t="s">
        <v>160</v>
      </c>
      <c r="D6121" t="s">
        <v>161</v>
      </c>
      <c r="E6121" t="s">
        <v>451</v>
      </c>
      <c r="F6121" s="134" t="n">
        <v>2047</v>
      </c>
      <c r="G6121" s="135" t="n">
        <v>69</v>
      </c>
      <c r="H6121" s="136" t="n">
        <v>31566.1610910999</v>
      </c>
      <c r="I6121" s="137" t="n">
        <v>3064724.2789852</v>
      </c>
      <c r="J6121" s="138" t="str">
        <f>IF(I6121&gt;0,H6121/I6121,0)</f>
      </c>
      <c r="K6121" s="139" t="str">
        <f>1-EXP(-J6121)</f>
      </c>
      <c r="L6121" s="140" t="str">
        <f>IF(G6121=30,1,M6120)</f>
      </c>
      <c r="M6121" s="141" t="str">
        <f>L6121*(1-K6121)</f>
      </c>
    </row>
    <row r="6122">
      <c r="A6122" t="s">
        <v>148</v>
      </c>
      <c r="B6122" t="s">
        <v>159</v>
      </c>
      <c r="C6122" s="4" t="s">
        <v>160</v>
      </c>
      <c r="D6122" t="s">
        <v>161</v>
      </c>
      <c r="E6122" t="s">
        <v>451</v>
      </c>
      <c r="F6122" s="134" t="n">
        <v>2048</v>
      </c>
      <c r="G6122" s="135" t="n">
        <v>30</v>
      </c>
      <c r="H6122" s="136" t="n">
        <v>611.244868537278</v>
      </c>
      <c r="I6122" s="137" t="n">
        <v>4275309.86610071</v>
      </c>
      <c r="J6122" s="138" t="str">
        <f>IF(I6122&gt;0,H6122/I6122,0)</f>
      </c>
      <c r="K6122" s="139" t="str">
        <f>1-EXP(-J6122)</f>
      </c>
      <c r="L6122" s="140" t="str">
        <f>IF(G6122=30,1,M6121)</f>
      </c>
      <c r="M6122" s="141" t="str">
        <f>L6122*(1-K6122)</f>
      </c>
    </row>
    <row r="6123">
      <c r="A6123" t="s">
        <v>148</v>
      </c>
      <c r="B6123" t="s">
        <v>159</v>
      </c>
      <c r="C6123" s="4" t="s">
        <v>160</v>
      </c>
      <c r="D6123" t="s">
        <v>161</v>
      </c>
      <c r="E6123" t="s">
        <v>451</v>
      </c>
      <c r="F6123" s="134" t="n">
        <v>2048</v>
      </c>
      <c r="G6123" s="135" t="n">
        <v>31</v>
      </c>
      <c r="H6123" s="136" t="n">
        <v>849.186741867562</v>
      </c>
      <c r="I6123" s="137" t="n">
        <v>4315846.27287498</v>
      </c>
      <c r="J6123" s="138" t="str">
        <f>IF(I6123&gt;0,H6123/I6123,0)</f>
      </c>
      <c r="K6123" s="139" t="str">
        <f>1-EXP(-J6123)</f>
      </c>
      <c r="L6123" s="140" t="str">
        <f>IF(G6123=30,1,M6122)</f>
      </c>
      <c r="M6123" s="141" t="str">
        <f>L6123*(1-K6123)</f>
      </c>
    </row>
    <row r="6124">
      <c r="A6124" t="s">
        <v>148</v>
      </c>
      <c r="B6124" t="s">
        <v>159</v>
      </c>
      <c r="C6124" s="4" t="s">
        <v>160</v>
      </c>
      <c r="D6124" t="s">
        <v>161</v>
      </c>
      <c r="E6124" t="s">
        <v>451</v>
      </c>
      <c r="F6124" s="134" t="n">
        <v>2048</v>
      </c>
      <c r="G6124" s="135" t="n">
        <v>32</v>
      </c>
      <c r="H6124" s="136" t="n">
        <v>980.084494354648</v>
      </c>
      <c r="I6124" s="137" t="n">
        <v>4578353.10544913</v>
      </c>
      <c r="J6124" s="138" t="str">
        <f>IF(I6124&gt;0,H6124/I6124,0)</f>
      </c>
      <c r="K6124" s="139" t="str">
        <f>1-EXP(-J6124)</f>
      </c>
      <c r="L6124" s="140" t="str">
        <f>IF(G6124=30,1,M6123)</f>
      </c>
      <c r="M6124" s="141" t="str">
        <f>L6124*(1-K6124)</f>
      </c>
    </row>
    <row r="6125">
      <c r="A6125" t="s">
        <v>148</v>
      </c>
      <c r="B6125" t="s">
        <v>159</v>
      </c>
      <c r="C6125" s="4" t="s">
        <v>160</v>
      </c>
      <c r="D6125" t="s">
        <v>161</v>
      </c>
      <c r="E6125" t="s">
        <v>451</v>
      </c>
      <c r="F6125" s="134" t="n">
        <v>2048</v>
      </c>
      <c r="G6125" s="135" t="n">
        <v>33</v>
      </c>
      <c r="H6125" s="136" t="n">
        <v>1078.53418082018</v>
      </c>
      <c r="I6125" s="137" t="n">
        <v>4626859.80998601</v>
      </c>
      <c r="J6125" s="138" t="str">
        <f>IF(I6125&gt;0,H6125/I6125,0)</f>
      </c>
      <c r="K6125" s="139" t="str">
        <f>1-EXP(-J6125)</f>
      </c>
      <c r="L6125" s="140" t="str">
        <f>IF(G6125=30,1,M6124)</f>
      </c>
      <c r="M6125" s="141" t="str">
        <f>L6125*(1-K6125)</f>
      </c>
    </row>
    <row r="6126">
      <c r="A6126" t="s">
        <v>148</v>
      </c>
      <c r="B6126" t="s">
        <v>159</v>
      </c>
      <c r="C6126" s="4" t="s">
        <v>160</v>
      </c>
      <c r="D6126" t="s">
        <v>161</v>
      </c>
      <c r="E6126" t="s">
        <v>451</v>
      </c>
      <c r="F6126" s="134" t="n">
        <v>2048</v>
      </c>
      <c r="G6126" s="135" t="n">
        <v>34</v>
      </c>
      <c r="H6126" s="136" t="n">
        <v>1159.62262704516</v>
      </c>
      <c r="I6126" s="137" t="n">
        <v>4692792.82411293</v>
      </c>
      <c r="J6126" s="138" t="str">
        <f>IF(I6126&gt;0,H6126/I6126,0)</f>
      </c>
      <c r="K6126" s="139" t="str">
        <f>1-EXP(-J6126)</f>
      </c>
      <c r="L6126" s="140" t="str">
        <f>IF(G6126=30,1,M6125)</f>
      </c>
      <c r="M6126" s="141" t="str">
        <f>L6126*(1-K6126)</f>
      </c>
    </row>
    <row r="6127">
      <c r="A6127" t="s">
        <v>148</v>
      </c>
      <c r="B6127" t="s">
        <v>159</v>
      </c>
      <c r="C6127" s="4" t="s">
        <v>160</v>
      </c>
      <c r="D6127" t="s">
        <v>161</v>
      </c>
      <c r="E6127" t="s">
        <v>451</v>
      </c>
      <c r="F6127" s="134" t="n">
        <v>2048</v>
      </c>
      <c r="G6127" s="135" t="n">
        <v>35</v>
      </c>
      <c r="H6127" s="136" t="n">
        <v>1515.34438808683</v>
      </c>
      <c r="I6127" s="137" t="n">
        <v>4759992.24520088</v>
      </c>
      <c r="J6127" s="138" t="str">
        <f>IF(I6127&gt;0,H6127/I6127,0)</f>
      </c>
      <c r="K6127" s="139" t="str">
        <f>1-EXP(-J6127)</f>
      </c>
      <c r="L6127" s="140" t="str">
        <f>IF(G6127=30,1,M6126)</f>
      </c>
      <c r="M6127" s="141" t="str">
        <f>L6127*(1-K6127)</f>
      </c>
    </row>
    <row r="6128">
      <c r="A6128" t="s">
        <v>148</v>
      </c>
      <c r="B6128" t="s">
        <v>159</v>
      </c>
      <c r="C6128" s="4" t="s">
        <v>160</v>
      </c>
      <c r="D6128" t="s">
        <v>161</v>
      </c>
      <c r="E6128" t="s">
        <v>451</v>
      </c>
      <c r="F6128" s="134" t="n">
        <v>2048</v>
      </c>
      <c r="G6128" s="135" t="n">
        <v>36</v>
      </c>
      <c r="H6128" s="136" t="n">
        <v>1810.48950585894</v>
      </c>
      <c r="I6128" s="137" t="n">
        <v>4870765.96984943</v>
      </c>
      <c r="J6128" s="138" t="str">
        <f>IF(I6128&gt;0,H6128/I6128,0)</f>
      </c>
      <c r="K6128" s="139" t="str">
        <f>1-EXP(-J6128)</f>
      </c>
      <c r="L6128" s="140" t="str">
        <f>IF(G6128=30,1,M6127)</f>
      </c>
      <c r="M6128" s="141" t="str">
        <f>L6128*(1-K6128)</f>
      </c>
    </row>
    <row r="6129">
      <c r="A6129" t="s">
        <v>148</v>
      </c>
      <c r="B6129" t="s">
        <v>159</v>
      </c>
      <c r="C6129" s="4" t="s">
        <v>160</v>
      </c>
      <c r="D6129" t="s">
        <v>161</v>
      </c>
      <c r="E6129" t="s">
        <v>451</v>
      </c>
      <c r="F6129" s="134" t="n">
        <v>2048</v>
      </c>
      <c r="G6129" s="135" t="n">
        <v>37</v>
      </c>
      <c r="H6129" s="136" t="n">
        <v>1928.34231775919</v>
      </c>
      <c r="I6129" s="137" t="n">
        <v>4841383.29986264</v>
      </c>
      <c r="J6129" s="138" t="str">
        <f>IF(I6129&gt;0,H6129/I6129,0)</f>
      </c>
      <c r="K6129" s="139" t="str">
        <f>1-EXP(-J6129)</f>
      </c>
      <c r="L6129" s="140" t="str">
        <f>IF(G6129=30,1,M6128)</f>
      </c>
      <c r="M6129" s="141" t="str">
        <f>L6129*(1-K6129)</f>
      </c>
    </row>
    <row r="6130">
      <c r="A6130" t="s">
        <v>148</v>
      </c>
      <c r="B6130" t="s">
        <v>159</v>
      </c>
      <c r="C6130" s="4" t="s">
        <v>160</v>
      </c>
      <c r="D6130" t="s">
        <v>161</v>
      </c>
      <c r="E6130" t="s">
        <v>451</v>
      </c>
      <c r="F6130" s="134" t="n">
        <v>2048</v>
      </c>
      <c r="G6130" s="135" t="n">
        <v>38</v>
      </c>
      <c r="H6130" s="136" t="n">
        <v>2016.0210238413</v>
      </c>
      <c r="I6130" s="137" t="n">
        <v>4706716.91354228</v>
      </c>
      <c r="J6130" s="138" t="str">
        <f>IF(I6130&gt;0,H6130/I6130,0)</f>
      </c>
      <c r="K6130" s="139" t="str">
        <f>1-EXP(-J6130)</f>
      </c>
      <c r="L6130" s="140" t="str">
        <f>IF(G6130=30,1,M6129)</f>
      </c>
      <c r="M6130" s="141" t="str">
        <f>L6130*(1-K6130)</f>
      </c>
    </row>
    <row r="6131">
      <c r="A6131" t="s">
        <v>148</v>
      </c>
      <c r="B6131" t="s">
        <v>159</v>
      </c>
      <c r="C6131" s="4" t="s">
        <v>160</v>
      </c>
      <c r="D6131" t="s">
        <v>161</v>
      </c>
      <c r="E6131" t="s">
        <v>451</v>
      </c>
      <c r="F6131" s="134" t="n">
        <v>2048</v>
      </c>
      <c r="G6131" s="135" t="n">
        <v>39</v>
      </c>
      <c r="H6131" s="136" t="n">
        <v>2140.91678592234</v>
      </c>
      <c r="I6131" s="137" t="n">
        <v>4634226.18370402</v>
      </c>
      <c r="J6131" s="138" t="str">
        <f>IF(I6131&gt;0,H6131/I6131,0)</f>
      </c>
      <c r="K6131" s="139" t="str">
        <f>1-EXP(-J6131)</f>
      </c>
      <c r="L6131" s="140" t="str">
        <f>IF(G6131=30,1,M6130)</f>
      </c>
      <c r="M6131" s="141" t="str">
        <f>L6131*(1-K6131)</f>
      </c>
    </row>
    <row r="6132">
      <c r="A6132" t="s">
        <v>148</v>
      </c>
      <c r="B6132" t="s">
        <v>159</v>
      </c>
      <c r="C6132" s="4" t="s">
        <v>160</v>
      </c>
      <c r="D6132" t="s">
        <v>161</v>
      </c>
      <c r="E6132" t="s">
        <v>451</v>
      </c>
      <c r="F6132" s="134" t="n">
        <v>2048</v>
      </c>
      <c r="G6132" s="135" t="n">
        <v>40</v>
      </c>
      <c r="H6132" s="136" t="n">
        <v>2835.27259529414</v>
      </c>
      <c r="I6132" s="137" t="n">
        <v>4589177.21436395</v>
      </c>
      <c r="J6132" s="138" t="str">
        <f>IF(I6132&gt;0,H6132/I6132,0)</f>
      </c>
      <c r="K6132" s="139" t="str">
        <f>1-EXP(-J6132)</f>
      </c>
      <c r="L6132" s="140" t="str">
        <f>IF(G6132=30,1,M6131)</f>
      </c>
      <c r="M6132" s="141" t="str">
        <f>L6132*(1-K6132)</f>
      </c>
    </row>
    <row r="6133">
      <c r="A6133" t="s">
        <v>148</v>
      </c>
      <c r="B6133" t="s">
        <v>159</v>
      </c>
      <c r="C6133" s="4" t="s">
        <v>160</v>
      </c>
      <c r="D6133" t="s">
        <v>161</v>
      </c>
      <c r="E6133" t="s">
        <v>451</v>
      </c>
      <c r="F6133" s="134" t="n">
        <v>2048</v>
      </c>
      <c r="G6133" s="135" t="n">
        <v>41</v>
      </c>
      <c r="H6133" s="136" t="n">
        <v>3226.51300047995</v>
      </c>
      <c r="I6133" s="137" t="n">
        <v>4610381.52643338</v>
      </c>
      <c r="J6133" s="138" t="str">
        <f>IF(I6133&gt;0,H6133/I6133,0)</f>
      </c>
      <c r="K6133" s="139" t="str">
        <f>1-EXP(-J6133)</f>
      </c>
      <c r="L6133" s="140" t="str">
        <f>IF(G6133=30,1,M6132)</f>
      </c>
      <c r="M6133" s="141" t="str">
        <f>L6133*(1-K6133)</f>
      </c>
    </row>
    <row r="6134">
      <c r="A6134" t="s">
        <v>148</v>
      </c>
      <c r="B6134" t="s">
        <v>159</v>
      </c>
      <c r="C6134" s="4" t="s">
        <v>160</v>
      </c>
      <c r="D6134" t="s">
        <v>161</v>
      </c>
      <c r="E6134" t="s">
        <v>451</v>
      </c>
      <c r="F6134" s="134" t="n">
        <v>2048</v>
      </c>
      <c r="G6134" s="135" t="n">
        <v>42</v>
      </c>
      <c r="H6134" s="136" t="n">
        <v>3428.61747967331</v>
      </c>
      <c r="I6134" s="137" t="n">
        <v>4524437.86411726</v>
      </c>
      <c r="J6134" s="138" t="str">
        <f>IF(I6134&gt;0,H6134/I6134,0)</f>
      </c>
      <c r="K6134" s="139" t="str">
        <f>1-EXP(-J6134)</f>
      </c>
      <c r="L6134" s="140" t="str">
        <f>IF(G6134=30,1,M6133)</f>
      </c>
      <c r="M6134" s="141" t="str">
        <f>L6134*(1-K6134)</f>
      </c>
    </row>
    <row r="6135">
      <c r="A6135" t="s">
        <v>148</v>
      </c>
      <c r="B6135" t="s">
        <v>159</v>
      </c>
      <c r="C6135" s="4" t="s">
        <v>160</v>
      </c>
      <c r="D6135" t="s">
        <v>161</v>
      </c>
      <c r="E6135" t="s">
        <v>451</v>
      </c>
      <c r="F6135" s="134" t="n">
        <v>2048</v>
      </c>
      <c r="G6135" s="135" t="n">
        <v>43</v>
      </c>
      <c r="H6135" s="136" t="n">
        <v>3667.36019399655</v>
      </c>
      <c r="I6135" s="137" t="n">
        <v>4459623.30023373</v>
      </c>
      <c r="J6135" s="138" t="str">
        <f>IF(I6135&gt;0,H6135/I6135,0)</f>
      </c>
      <c r="K6135" s="139" t="str">
        <f>1-EXP(-J6135)</f>
      </c>
      <c r="L6135" s="140" t="str">
        <f>IF(G6135=30,1,M6134)</f>
      </c>
      <c r="M6135" s="141" t="str">
        <f>L6135*(1-K6135)</f>
      </c>
    </row>
    <row r="6136">
      <c r="A6136" t="s">
        <v>148</v>
      </c>
      <c r="B6136" t="s">
        <v>159</v>
      </c>
      <c r="C6136" s="4" t="s">
        <v>160</v>
      </c>
      <c r="D6136" t="s">
        <v>161</v>
      </c>
      <c r="E6136" t="s">
        <v>451</v>
      </c>
      <c r="F6136" s="134" t="n">
        <v>2048</v>
      </c>
      <c r="G6136" s="135" t="n">
        <v>44</v>
      </c>
      <c r="H6136" s="136" t="n">
        <v>3880.93990939237</v>
      </c>
      <c r="I6136" s="137" t="n">
        <v>4327794.05098237</v>
      </c>
      <c r="J6136" s="138" t="str">
        <f>IF(I6136&gt;0,H6136/I6136,0)</f>
      </c>
      <c r="K6136" s="139" t="str">
        <f>1-EXP(-J6136)</f>
      </c>
      <c r="L6136" s="140" t="str">
        <f>IF(G6136=30,1,M6135)</f>
      </c>
      <c r="M6136" s="141" t="str">
        <f>L6136*(1-K6136)</f>
      </c>
    </row>
    <row r="6137">
      <c r="A6137" t="s">
        <v>148</v>
      </c>
      <c r="B6137" t="s">
        <v>159</v>
      </c>
      <c r="C6137" s="4" t="s">
        <v>160</v>
      </c>
      <c r="D6137" t="s">
        <v>161</v>
      </c>
      <c r="E6137" t="s">
        <v>451</v>
      </c>
      <c r="F6137" s="134" t="n">
        <v>2048</v>
      </c>
      <c r="G6137" s="135" t="n">
        <v>45</v>
      </c>
      <c r="H6137" s="136" t="n">
        <v>4899.33765018007</v>
      </c>
      <c r="I6137" s="137" t="n">
        <v>4257325.85530234</v>
      </c>
      <c r="J6137" s="138" t="str">
        <f>IF(I6137&gt;0,H6137/I6137,0)</f>
      </c>
      <c r="K6137" s="139" t="str">
        <f>1-EXP(-J6137)</f>
      </c>
      <c r="L6137" s="140" t="str">
        <f>IF(G6137=30,1,M6136)</f>
      </c>
      <c r="M6137" s="141" t="str">
        <f>L6137*(1-K6137)</f>
      </c>
    </row>
    <row r="6138">
      <c r="A6138" t="s">
        <v>148</v>
      </c>
      <c r="B6138" t="s">
        <v>159</v>
      </c>
      <c r="C6138" s="4" t="s">
        <v>160</v>
      </c>
      <c r="D6138" t="s">
        <v>161</v>
      </c>
      <c r="E6138" t="s">
        <v>451</v>
      </c>
      <c r="F6138" s="134" t="n">
        <v>2048</v>
      </c>
      <c r="G6138" s="135" t="n">
        <v>46</v>
      </c>
      <c r="H6138" s="136" t="n">
        <v>5511.30321246742</v>
      </c>
      <c r="I6138" s="137" t="n">
        <v>4226086.32656715</v>
      </c>
      <c r="J6138" s="138" t="str">
        <f>IF(I6138&gt;0,H6138/I6138,0)</f>
      </c>
      <c r="K6138" s="139" t="str">
        <f>1-EXP(-J6138)</f>
      </c>
      <c r="L6138" s="140" t="str">
        <f>IF(G6138=30,1,M6137)</f>
      </c>
      <c r="M6138" s="141" t="str">
        <f>L6138*(1-K6138)</f>
      </c>
    </row>
    <row r="6139">
      <c r="A6139" t="s">
        <v>148</v>
      </c>
      <c r="B6139" t="s">
        <v>159</v>
      </c>
      <c r="C6139" s="4" t="s">
        <v>160</v>
      </c>
      <c r="D6139" t="s">
        <v>161</v>
      </c>
      <c r="E6139" t="s">
        <v>451</v>
      </c>
      <c r="F6139" s="134" t="n">
        <v>2048</v>
      </c>
      <c r="G6139" s="135" t="n">
        <v>47</v>
      </c>
      <c r="H6139" s="136" t="n">
        <v>5996.77300608224</v>
      </c>
      <c r="I6139" s="137" t="n">
        <v>4198224.03090292</v>
      </c>
      <c r="J6139" s="138" t="str">
        <f>IF(I6139&gt;0,H6139/I6139,0)</f>
      </c>
      <c r="K6139" s="139" t="str">
        <f>1-EXP(-J6139)</f>
      </c>
      <c r="L6139" s="140" t="str">
        <f>IF(G6139=30,1,M6138)</f>
      </c>
      <c r="M6139" s="141" t="str">
        <f>L6139*(1-K6139)</f>
      </c>
    </row>
    <row r="6140">
      <c r="A6140" t="s">
        <v>148</v>
      </c>
      <c r="B6140" t="s">
        <v>159</v>
      </c>
      <c r="C6140" s="4" t="s">
        <v>160</v>
      </c>
      <c r="D6140" t="s">
        <v>161</v>
      </c>
      <c r="E6140" t="s">
        <v>451</v>
      </c>
      <c r="F6140" s="134" t="n">
        <v>2048</v>
      </c>
      <c r="G6140" s="135" t="n">
        <v>48</v>
      </c>
      <c r="H6140" s="136" t="n">
        <v>6535.15390914896</v>
      </c>
      <c r="I6140" s="137" t="n">
        <v>4169119.76405114</v>
      </c>
      <c r="J6140" s="138" t="str">
        <f>IF(I6140&gt;0,H6140/I6140,0)</f>
      </c>
      <c r="K6140" s="139" t="str">
        <f>1-EXP(-J6140)</f>
      </c>
      <c r="L6140" s="140" t="str">
        <f>IF(G6140=30,1,M6139)</f>
      </c>
      <c r="M6140" s="141" t="str">
        <f>L6140*(1-K6140)</f>
      </c>
    </row>
    <row r="6141">
      <c r="A6141" t="s">
        <v>148</v>
      </c>
      <c r="B6141" t="s">
        <v>159</v>
      </c>
      <c r="C6141" s="4" t="s">
        <v>160</v>
      </c>
      <c r="D6141" t="s">
        <v>161</v>
      </c>
      <c r="E6141" t="s">
        <v>451</v>
      </c>
      <c r="F6141" s="134" t="n">
        <v>2048</v>
      </c>
      <c r="G6141" s="135" t="n">
        <v>49</v>
      </c>
      <c r="H6141" s="136" t="n">
        <v>7205.84564124558</v>
      </c>
      <c r="I6141" s="137" t="n">
        <v>4177150.63517055</v>
      </c>
      <c r="J6141" s="138" t="str">
        <f>IF(I6141&gt;0,H6141/I6141,0)</f>
      </c>
      <c r="K6141" s="139" t="str">
        <f>1-EXP(-J6141)</f>
      </c>
      <c r="L6141" s="140" t="str">
        <f>IF(G6141=30,1,M6140)</f>
      </c>
      <c r="M6141" s="141" t="str">
        <f>L6141*(1-K6141)</f>
      </c>
    </row>
    <row r="6142">
      <c r="A6142" t="s">
        <v>148</v>
      </c>
      <c r="B6142" t="s">
        <v>159</v>
      </c>
      <c r="C6142" s="4" t="s">
        <v>160</v>
      </c>
      <c r="D6142" t="s">
        <v>161</v>
      </c>
      <c r="E6142" t="s">
        <v>451</v>
      </c>
      <c r="F6142" s="134" t="n">
        <v>2048</v>
      </c>
      <c r="G6142" s="135" t="n">
        <v>50</v>
      </c>
      <c r="H6142" s="136" t="n">
        <v>8320.5413755012</v>
      </c>
      <c r="I6142" s="137" t="n">
        <v>4221418.35794589</v>
      </c>
      <c r="J6142" s="138" t="str">
        <f>IF(I6142&gt;0,H6142/I6142,0)</f>
      </c>
      <c r="K6142" s="139" t="str">
        <f>1-EXP(-J6142)</f>
      </c>
      <c r="L6142" s="140" t="str">
        <f>IF(G6142=30,1,M6141)</f>
      </c>
      <c r="M6142" s="141" t="str">
        <f>L6142*(1-K6142)</f>
      </c>
    </row>
    <row r="6143">
      <c r="A6143" t="s">
        <v>148</v>
      </c>
      <c r="B6143" t="s">
        <v>159</v>
      </c>
      <c r="C6143" s="4" t="s">
        <v>160</v>
      </c>
      <c r="D6143" t="s">
        <v>161</v>
      </c>
      <c r="E6143" t="s">
        <v>451</v>
      </c>
      <c r="F6143" s="134" t="n">
        <v>2048</v>
      </c>
      <c r="G6143" s="135" t="n">
        <v>51</v>
      </c>
      <c r="H6143" s="136" t="n">
        <v>9491.20711991433</v>
      </c>
      <c r="I6143" s="137" t="n">
        <v>4335854.00488552</v>
      </c>
      <c r="J6143" s="138" t="str">
        <f>IF(I6143&gt;0,H6143/I6143,0)</f>
      </c>
      <c r="K6143" s="139" t="str">
        <f>1-EXP(-J6143)</f>
      </c>
      <c r="L6143" s="140" t="str">
        <f>IF(G6143=30,1,M6142)</f>
      </c>
      <c r="M6143" s="141" t="str">
        <f>L6143*(1-K6143)</f>
      </c>
    </row>
    <row r="6144">
      <c r="A6144" t="s">
        <v>148</v>
      </c>
      <c r="B6144" t="s">
        <v>159</v>
      </c>
      <c r="C6144" s="4" t="s">
        <v>160</v>
      </c>
      <c r="D6144" t="s">
        <v>161</v>
      </c>
      <c r="E6144" t="s">
        <v>451</v>
      </c>
      <c r="F6144" s="134" t="n">
        <v>2048</v>
      </c>
      <c r="G6144" s="135" t="n">
        <v>52</v>
      </c>
      <c r="H6144" s="136" t="n">
        <v>10241.090755104</v>
      </c>
      <c r="I6144" s="137" t="n">
        <v>4277839.12515496</v>
      </c>
      <c r="J6144" s="138" t="str">
        <f>IF(I6144&gt;0,H6144/I6144,0)</f>
      </c>
      <c r="K6144" s="139" t="str">
        <f>1-EXP(-J6144)</f>
      </c>
      <c r="L6144" s="140" t="str">
        <f>IF(G6144=30,1,M6143)</f>
      </c>
      <c r="M6144" s="141" t="str">
        <f>L6144*(1-K6144)</f>
      </c>
    </row>
    <row r="6145">
      <c r="A6145" t="s">
        <v>148</v>
      </c>
      <c r="B6145" t="s">
        <v>159</v>
      </c>
      <c r="C6145" s="4" t="s">
        <v>160</v>
      </c>
      <c r="D6145" t="s">
        <v>161</v>
      </c>
      <c r="E6145" t="s">
        <v>451</v>
      </c>
      <c r="F6145" s="134" t="n">
        <v>2048</v>
      </c>
      <c r="G6145" s="135" t="n">
        <v>53</v>
      </c>
      <c r="H6145" s="136" t="n">
        <v>10942.5992063159</v>
      </c>
      <c r="I6145" s="137" t="n">
        <v>4189819.14225749</v>
      </c>
      <c r="J6145" s="138" t="str">
        <f>IF(I6145&gt;0,H6145/I6145,0)</f>
      </c>
      <c r="K6145" s="139" t="str">
        <f>1-EXP(-J6145)</f>
      </c>
      <c r="L6145" s="140" t="str">
        <f>IF(G6145=30,1,M6144)</f>
      </c>
      <c r="M6145" s="141" t="str">
        <f>L6145*(1-K6145)</f>
      </c>
    </row>
    <row r="6146">
      <c r="A6146" t="s">
        <v>148</v>
      </c>
      <c r="B6146" t="s">
        <v>159</v>
      </c>
      <c r="C6146" s="4" t="s">
        <v>160</v>
      </c>
      <c r="D6146" t="s">
        <v>161</v>
      </c>
      <c r="E6146" t="s">
        <v>451</v>
      </c>
      <c r="F6146" s="134" t="n">
        <v>2048</v>
      </c>
      <c r="G6146" s="135" t="n">
        <v>54</v>
      </c>
      <c r="H6146" s="136" t="n">
        <v>11715.5721871194</v>
      </c>
      <c r="I6146" s="137" t="n">
        <v>4115386.14362533</v>
      </c>
      <c r="J6146" s="138" t="str">
        <f>IF(I6146&gt;0,H6146/I6146,0)</f>
      </c>
      <c r="K6146" s="139" t="str">
        <f>1-EXP(-J6146)</f>
      </c>
      <c r="L6146" s="140" t="str">
        <f>IF(G6146=30,1,M6145)</f>
      </c>
      <c r="M6146" s="141" t="str">
        <f>L6146*(1-K6146)</f>
      </c>
    </row>
    <row r="6147">
      <c r="A6147" t="s">
        <v>148</v>
      </c>
      <c r="B6147" t="s">
        <v>159</v>
      </c>
      <c r="C6147" s="4" t="s">
        <v>160</v>
      </c>
      <c r="D6147" t="s">
        <v>161</v>
      </c>
      <c r="E6147" t="s">
        <v>451</v>
      </c>
      <c r="F6147" s="134" t="n">
        <v>2048</v>
      </c>
      <c r="G6147" s="135" t="n">
        <v>55</v>
      </c>
      <c r="H6147" s="136" t="n">
        <v>12291.0549325335</v>
      </c>
      <c r="I6147" s="137" t="n">
        <v>4042944.03994761</v>
      </c>
      <c r="J6147" s="138" t="str">
        <f>IF(I6147&gt;0,H6147/I6147,0)</f>
      </c>
      <c r="K6147" s="139" t="str">
        <f>1-EXP(-J6147)</f>
      </c>
      <c r="L6147" s="140" t="str">
        <f>IF(G6147=30,1,M6146)</f>
      </c>
      <c r="M6147" s="141" t="str">
        <f>L6147*(1-K6147)</f>
      </c>
    </row>
    <row r="6148">
      <c r="A6148" t="s">
        <v>148</v>
      </c>
      <c r="B6148" t="s">
        <v>159</v>
      </c>
      <c r="C6148" s="4" t="s">
        <v>160</v>
      </c>
      <c r="D6148" t="s">
        <v>161</v>
      </c>
      <c r="E6148" t="s">
        <v>451</v>
      </c>
      <c r="F6148" s="134" t="n">
        <v>2048</v>
      </c>
      <c r="G6148" s="135" t="n">
        <v>56</v>
      </c>
      <c r="H6148" s="136" t="n">
        <v>13287.9680536759</v>
      </c>
      <c r="I6148" s="137" t="n">
        <v>4054317.34384614</v>
      </c>
      <c r="J6148" s="138" t="str">
        <f>IF(I6148&gt;0,H6148/I6148,0)</f>
      </c>
      <c r="K6148" s="139" t="str">
        <f>1-EXP(-J6148)</f>
      </c>
      <c r="L6148" s="140" t="str">
        <f>IF(G6148=30,1,M6147)</f>
      </c>
      <c r="M6148" s="141" t="str">
        <f>L6148*(1-K6148)</f>
      </c>
    </row>
    <row r="6149">
      <c r="A6149" t="s">
        <v>148</v>
      </c>
      <c r="B6149" t="s">
        <v>159</v>
      </c>
      <c r="C6149" s="4" t="s">
        <v>160</v>
      </c>
      <c r="D6149" t="s">
        <v>161</v>
      </c>
      <c r="E6149" t="s">
        <v>451</v>
      </c>
      <c r="F6149" s="134" t="n">
        <v>2048</v>
      </c>
      <c r="G6149" s="135" t="n">
        <v>57</v>
      </c>
      <c r="H6149" s="136" t="n">
        <v>14452.8947695363</v>
      </c>
      <c r="I6149" s="137" t="n">
        <v>4044785.67877473</v>
      </c>
      <c r="J6149" s="138" t="str">
        <f>IF(I6149&gt;0,H6149/I6149,0)</f>
      </c>
      <c r="K6149" s="139" t="str">
        <f>1-EXP(-J6149)</f>
      </c>
      <c r="L6149" s="140" t="str">
        <f>IF(G6149=30,1,M6148)</f>
      </c>
      <c r="M6149" s="141" t="str">
        <f>L6149*(1-K6149)</f>
      </c>
    </row>
    <row r="6150">
      <c r="A6150" t="s">
        <v>148</v>
      </c>
      <c r="B6150" t="s">
        <v>159</v>
      </c>
      <c r="C6150" s="4" t="s">
        <v>160</v>
      </c>
      <c r="D6150" t="s">
        <v>161</v>
      </c>
      <c r="E6150" t="s">
        <v>451</v>
      </c>
      <c r="F6150" s="134" t="n">
        <v>2048</v>
      </c>
      <c r="G6150" s="135" t="n">
        <v>58</v>
      </c>
      <c r="H6150" s="136" t="n">
        <v>21059.8630998908</v>
      </c>
      <c r="I6150" s="137" t="n">
        <v>5946872.36900692</v>
      </c>
      <c r="J6150" s="138" t="str">
        <f>IF(I6150&gt;0,H6150/I6150,0)</f>
      </c>
      <c r="K6150" s="139" t="str">
        <f>1-EXP(-J6150)</f>
      </c>
      <c r="L6150" s="140" t="str">
        <f>IF(G6150=30,1,M6149)</f>
      </c>
      <c r="M6150" s="141" t="str">
        <f>L6150*(1-K6150)</f>
      </c>
    </row>
    <row r="6151">
      <c r="A6151" t="s">
        <v>148</v>
      </c>
      <c r="B6151" t="s">
        <v>159</v>
      </c>
      <c r="C6151" s="4" t="s">
        <v>160</v>
      </c>
      <c r="D6151" t="s">
        <v>161</v>
      </c>
      <c r="E6151" t="s">
        <v>451</v>
      </c>
      <c r="F6151" s="134" t="n">
        <v>2048</v>
      </c>
      <c r="G6151" s="135" t="n">
        <v>59</v>
      </c>
      <c r="H6151" s="136" t="n">
        <v>16875.8109280828</v>
      </c>
      <c r="I6151" s="137" t="n">
        <v>3947260.06905562</v>
      </c>
      <c r="J6151" s="138" t="str">
        <f>IF(I6151&gt;0,H6151/I6151,0)</f>
      </c>
      <c r="K6151" s="139" t="str">
        <f>1-EXP(-J6151)</f>
      </c>
      <c r="L6151" s="140" t="str">
        <f>IF(G6151=30,1,M6150)</f>
      </c>
      <c r="M6151" s="141" t="str">
        <f>L6151*(1-K6151)</f>
      </c>
    </row>
    <row r="6152">
      <c r="A6152" t="s">
        <v>148</v>
      </c>
      <c r="B6152" t="s">
        <v>159</v>
      </c>
      <c r="C6152" s="4" t="s">
        <v>160</v>
      </c>
      <c r="D6152" t="s">
        <v>161</v>
      </c>
      <c r="E6152" t="s">
        <v>451</v>
      </c>
      <c r="F6152" s="134" t="n">
        <v>2048</v>
      </c>
      <c r="G6152" s="135" t="n">
        <v>60</v>
      </c>
      <c r="H6152" s="136" t="n">
        <v>17997.8363533129</v>
      </c>
      <c r="I6152" s="137" t="n">
        <v>3898412.37302064</v>
      </c>
      <c r="J6152" s="138" t="str">
        <f>IF(I6152&gt;0,H6152/I6152,0)</f>
      </c>
      <c r="K6152" s="139" t="str">
        <f>1-EXP(-J6152)</f>
      </c>
      <c r="L6152" s="140" t="str">
        <f>IF(G6152=30,1,M6151)</f>
      </c>
      <c r="M6152" s="141" t="str">
        <f>L6152*(1-K6152)</f>
      </c>
    </row>
    <row r="6153">
      <c r="A6153" t="s">
        <v>148</v>
      </c>
      <c r="B6153" t="s">
        <v>159</v>
      </c>
      <c r="C6153" s="4" t="s">
        <v>160</v>
      </c>
      <c r="D6153" t="s">
        <v>161</v>
      </c>
      <c r="E6153" t="s">
        <v>451</v>
      </c>
      <c r="F6153" s="134" t="n">
        <v>2048</v>
      </c>
      <c r="G6153" s="135" t="n">
        <v>61</v>
      </c>
      <c r="H6153" s="136" t="n">
        <v>18847.9204004695</v>
      </c>
      <c r="I6153" s="137" t="n">
        <v>3743260.80289491</v>
      </c>
      <c r="J6153" s="138" t="str">
        <f>IF(I6153&gt;0,H6153/I6153,0)</f>
      </c>
      <c r="K6153" s="139" t="str">
        <f>1-EXP(-J6153)</f>
      </c>
      <c r="L6153" s="140" t="str">
        <f>IF(G6153=30,1,M6152)</f>
      </c>
      <c r="M6153" s="141" t="str">
        <f>L6153*(1-K6153)</f>
      </c>
    </row>
    <row r="6154">
      <c r="A6154" t="s">
        <v>148</v>
      </c>
      <c r="B6154" t="s">
        <v>159</v>
      </c>
      <c r="C6154" s="4" t="s">
        <v>160</v>
      </c>
      <c r="D6154" t="s">
        <v>161</v>
      </c>
      <c r="E6154" t="s">
        <v>451</v>
      </c>
      <c r="F6154" s="134" t="n">
        <v>2048</v>
      </c>
      <c r="G6154" s="135" t="n">
        <v>62</v>
      </c>
      <c r="H6154" s="136" t="n">
        <v>20322.71123814</v>
      </c>
      <c r="I6154" s="137" t="n">
        <v>3673962.10841664</v>
      </c>
      <c r="J6154" s="138" t="str">
        <f>IF(I6154&gt;0,H6154/I6154,0)</f>
      </c>
      <c r="K6154" s="139" t="str">
        <f>1-EXP(-J6154)</f>
      </c>
      <c r="L6154" s="140" t="str">
        <f>IF(G6154=30,1,M6153)</f>
      </c>
      <c r="M6154" s="141" t="str">
        <f>L6154*(1-K6154)</f>
      </c>
    </row>
    <row r="6155">
      <c r="A6155" t="s">
        <v>148</v>
      </c>
      <c r="B6155" t="s">
        <v>159</v>
      </c>
      <c r="C6155" s="4" t="s">
        <v>160</v>
      </c>
      <c r="D6155" t="s">
        <v>161</v>
      </c>
      <c r="E6155" t="s">
        <v>451</v>
      </c>
      <c r="F6155" s="134" t="n">
        <v>2048</v>
      </c>
      <c r="G6155" s="135" t="n">
        <v>63</v>
      </c>
      <c r="H6155" s="136" t="n">
        <v>22385.0819744752</v>
      </c>
      <c r="I6155" s="137" t="n">
        <v>3683670.40659082</v>
      </c>
      <c r="J6155" s="138" t="str">
        <f>IF(I6155&gt;0,H6155/I6155,0)</f>
      </c>
      <c r="K6155" s="139" t="str">
        <f>1-EXP(-J6155)</f>
      </c>
      <c r="L6155" s="140" t="str">
        <f>IF(G6155=30,1,M6154)</f>
      </c>
      <c r="M6155" s="141" t="str">
        <f>L6155*(1-K6155)</f>
      </c>
    </row>
    <row r="6156">
      <c r="A6156" t="s">
        <v>148</v>
      </c>
      <c r="B6156" t="s">
        <v>159</v>
      </c>
      <c r="C6156" s="4" t="s">
        <v>160</v>
      </c>
      <c r="D6156" t="s">
        <v>161</v>
      </c>
      <c r="E6156" t="s">
        <v>451</v>
      </c>
      <c r="F6156" s="134" t="n">
        <v>2048</v>
      </c>
      <c r="G6156" s="135" t="n">
        <v>64</v>
      </c>
      <c r="H6156" s="136" t="n">
        <v>24774.6937073157</v>
      </c>
      <c r="I6156" s="137" t="n">
        <v>3710155.3742242</v>
      </c>
      <c r="J6156" s="138" t="str">
        <f>IF(I6156&gt;0,H6156/I6156,0)</f>
      </c>
      <c r="K6156" s="139" t="str">
        <f>1-EXP(-J6156)</f>
      </c>
      <c r="L6156" s="140" t="str">
        <f>IF(G6156=30,1,M6155)</f>
      </c>
      <c r="M6156" s="141" t="str">
        <f>L6156*(1-K6156)</f>
      </c>
    </row>
    <row r="6157">
      <c r="A6157" t="s">
        <v>148</v>
      </c>
      <c r="B6157" t="s">
        <v>159</v>
      </c>
      <c r="C6157" s="4" t="s">
        <v>160</v>
      </c>
      <c r="D6157" t="s">
        <v>161</v>
      </c>
      <c r="E6157" t="s">
        <v>451</v>
      </c>
      <c r="F6157" s="134" t="n">
        <v>2048</v>
      </c>
      <c r="G6157" s="135" t="n">
        <v>65</v>
      </c>
      <c r="H6157" s="136" t="n">
        <v>25367.3977409871</v>
      </c>
      <c r="I6157" s="137" t="n">
        <v>3637948.1894214</v>
      </c>
      <c r="J6157" s="138" t="str">
        <f>IF(I6157&gt;0,H6157/I6157,0)</f>
      </c>
      <c r="K6157" s="139" t="str">
        <f>1-EXP(-J6157)</f>
      </c>
      <c r="L6157" s="140" t="str">
        <f>IF(G6157=30,1,M6156)</f>
      </c>
      <c r="M6157" s="141" t="str">
        <f>L6157*(1-K6157)</f>
      </c>
    </row>
    <row r="6158">
      <c r="A6158" t="s">
        <v>148</v>
      </c>
      <c r="B6158" t="s">
        <v>159</v>
      </c>
      <c r="C6158" s="4" t="s">
        <v>160</v>
      </c>
      <c r="D6158" t="s">
        <v>161</v>
      </c>
      <c r="E6158" t="s">
        <v>451</v>
      </c>
      <c r="F6158" s="134" t="n">
        <v>2048</v>
      </c>
      <c r="G6158" s="135" t="n">
        <v>66</v>
      </c>
      <c r="H6158" s="136" t="n">
        <v>26432.537352427</v>
      </c>
      <c r="I6158" s="137" t="n">
        <v>3468041.72337994</v>
      </c>
      <c r="J6158" s="138" t="str">
        <f>IF(I6158&gt;0,H6158/I6158,0)</f>
      </c>
      <c r="K6158" s="139" t="str">
        <f>1-EXP(-J6158)</f>
      </c>
      <c r="L6158" s="140" t="str">
        <f>IF(G6158=30,1,M6157)</f>
      </c>
      <c r="M6158" s="141" t="str">
        <f>L6158*(1-K6158)</f>
      </c>
    </row>
    <row r="6159">
      <c r="A6159" t="s">
        <v>148</v>
      </c>
      <c r="B6159" t="s">
        <v>159</v>
      </c>
      <c r="C6159" s="4" t="s">
        <v>160</v>
      </c>
      <c r="D6159" t="s">
        <v>161</v>
      </c>
      <c r="E6159" t="s">
        <v>451</v>
      </c>
      <c r="F6159" s="134" t="n">
        <v>2048</v>
      </c>
      <c r="G6159" s="135" t="n">
        <v>67</v>
      </c>
      <c r="H6159" s="136" t="n">
        <v>28049.4865148974</v>
      </c>
      <c r="I6159" s="137" t="n">
        <v>3348760.19825001</v>
      </c>
      <c r="J6159" s="138" t="str">
        <f>IF(I6159&gt;0,H6159/I6159,0)</f>
      </c>
      <c r="K6159" s="139" t="str">
        <f>1-EXP(-J6159)</f>
      </c>
      <c r="L6159" s="140" t="str">
        <f>IF(G6159=30,1,M6158)</f>
      </c>
      <c r="M6159" s="141" t="str">
        <f>L6159*(1-K6159)</f>
      </c>
    </row>
    <row r="6160">
      <c r="A6160" t="s">
        <v>148</v>
      </c>
      <c r="B6160" t="s">
        <v>159</v>
      </c>
      <c r="C6160" s="4" t="s">
        <v>160</v>
      </c>
      <c r="D6160" t="s">
        <v>161</v>
      </c>
      <c r="E6160" t="s">
        <v>451</v>
      </c>
      <c r="F6160" s="134" t="n">
        <v>2048</v>
      </c>
      <c r="G6160" s="135" t="n">
        <v>68</v>
      </c>
      <c r="H6160" s="136" t="n">
        <v>29841.4339047831</v>
      </c>
      <c r="I6160" s="137" t="n">
        <v>3239886.63867619</v>
      </c>
      <c r="J6160" s="138" t="str">
        <f>IF(I6160&gt;0,H6160/I6160,0)</f>
      </c>
      <c r="K6160" s="139" t="str">
        <f>1-EXP(-J6160)</f>
      </c>
      <c r="L6160" s="140" t="str">
        <f>IF(G6160=30,1,M6159)</f>
      </c>
      <c r="M6160" s="141" t="str">
        <f>L6160*(1-K6160)</f>
      </c>
    </row>
    <row r="6161">
      <c r="A6161" t="s">
        <v>148</v>
      </c>
      <c r="B6161" t="s">
        <v>159</v>
      </c>
      <c r="C6161" s="4" t="s">
        <v>160</v>
      </c>
      <c r="D6161" t="s">
        <v>161</v>
      </c>
      <c r="E6161" t="s">
        <v>451</v>
      </c>
      <c r="F6161" s="134" t="n">
        <v>2048</v>
      </c>
      <c r="G6161" s="135" t="n">
        <v>69</v>
      </c>
      <c r="H6161" s="136" t="n">
        <v>31690.1769834962</v>
      </c>
      <c r="I6161" s="137" t="n">
        <v>3123781.36604301</v>
      </c>
      <c r="J6161" s="138" t="str">
        <f>IF(I6161&gt;0,H6161/I6161,0)</f>
      </c>
      <c r="K6161" s="139" t="str">
        <f>1-EXP(-J6161)</f>
      </c>
      <c r="L6161" s="140" t="str">
        <f>IF(G6161=30,1,M6160)</f>
      </c>
      <c r="M6161" s="141" t="str">
        <f>L6161*(1-K6161)</f>
      </c>
    </row>
    <row r="6162">
      <c r="A6162" t="s">
        <v>148</v>
      </c>
      <c r="B6162" t="s">
        <v>159</v>
      </c>
      <c r="C6162" s="4" t="s">
        <v>160</v>
      </c>
      <c r="D6162" t="s">
        <v>161</v>
      </c>
      <c r="E6162" t="s">
        <v>451</v>
      </c>
      <c r="F6162" s="134" t="n">
        <v>2049</v>
      </c>
      <c r="G6162" s="135" t="n">
        <v>30</v>
      </c>
      <c r="H6162" s="136" t="n">
        <v>610.527630235989</v>
      </c>
      <c r="I6162" s="137" t="n">
        <v>4266605.98794686</v>
      </c>
      <c r="J6162" s="138" t="str">
        <f>IF(I6162&gt;0,H6162/I6162,0)</f>
      </c>
      <c r="K6162" s="139" t="str">
        <f>1-EXP(-J6162)</f>
      </c>
      <c r="L6162" s="140" t="str">
        <f>IF(G6162=30,1,M6161)</f>
      </c>
      <c r="M6162" s="141" t="str">
        <f>L6162*(1-K6162)</f>
      </c>
    </row>
    <row r="6163">
      <c r="A6163" t="s">
        <v>148</v>
      </c>
      <c r="B6163" t="s">
        <v>159</v>
      </c>
      <c r="C6163" s="4" t="s">
        <v>160</v>
      </c>
      <c r="D6163" t="s">
        <v>161</v>
      </c>
      <c r="E6163" t="s">
        <v>451</v>
      </c>
      <c r="F6163" s="134" t="n">
        <v>2049</v>
      </c>
      <c r="G6163" s="135" t="n">
        <v>31</v>
      </c>
      <c r="H6163" s="136" t="n">
        <v>840.866277104443</v>
      </c>
      <c r="I6163" s="137" t="n">
        <v>4270718.58033038</v>
      </c>
      <c r="J6163" s="138" t="str">
        <f>IF(I6163&gt;0,H6163/I6163,0)</f>
      </c>
      <c r="K6163" s="139" t="str">
        <f>1-EXP(-J6163)</f>
      </c>
      <c r="L6163" s="140" t="str">
        <f>IF(G6163=30,1,M6162)</f>
      </c>
      <c r="M6163" s="141" t="str">
        <f>L6163*(1-K6163)</f>
      </c>
    </row>
    <row r="6164">
      <c r="A6164" t="s">
        <v>148</v>
      </c>
      <c r="B6164" t="s">
        <v>159</v>
      </c>
      <c r="C6164" s="4" t="s">
        <v>160</v>
      </c>
      <c r="D6164" t="s">
        <v>161</v>
      </c>
      <c r="E6164" t="s">
        <v>451</v>
      </c>
      <c r="F6164" s="134" t="n">
        <v>2049</v>
      </c>
      <c r="G6164" s="135" t="n">
        <v>32</v>
      </c>
      <c r="H6164" s="136" t="n">
        <v>891.227854255411</v>
      </c>
      <c r="I6164" s="137" t="n">
        <v>4311275.62578322</v>
      </c>
      <c r="J6164" s="138" t="str">
        <f>IF(I6164&gt;0,H6164/I6164,0)</f>
      </c>
      <c r="K6164" s="139" t="str">
        <f>1-EXP(-J6164)</f>
      </c>
      <c r="L6164" s="140" t="str">
        <f>IF(G6164=30,1,M6163)</f>
      </c>
      <c r="M6164" s="141" t="str">
        <f>L6164*(1-K6164)</f>
      </c>
    </row>
    <row r="6165">
      <c r="A6165" t="s">
        <v>148</v>
      </c>
      <c r="B6165" t="s">
        <v>159</v>
      </c>
      <c r="C6165" s="4" t="s">
        <v>160</v>
      </c>
      <c r="D6165" t="s">
        <v>161</v>
      </c>
      <c r="E6165" t="s">
        <v>451</v>
      </c>
      <c r="F6165" s="134" t="n">
        <v>2049</v>
      </c>
      <c r="G6165" s="135" t="n">
        <v>33</v>
      </c>
      <c r="H6165" s="136" t="n">
        <v>1033.03064307348</v>
      </c>
      <c r="I6165" s="137" t="n">
        <v>4573272.49585571</v>
      </c>
      <c r="J6165" s="138" t="str">
        <f>IF(I6165&gt;0,H6165/I6165,0)</f>
      </c>
      <c r="K6165" s="139" t="str">
        <f>1-EXP(-J6165)</f>
      </c>
      <c r="L6165" s="140" t="str">
        <f>IF(G6165=30,1,M6164)</f>
      </c>
      <c r="M6165" s="141" t="str">
        <f>L6165*(1-K6165)</f>
      </c>
    </row>
    <row r="6166">
      <c r="A6166" t="s">
        <v>148</v>
      </c>
      <c r="B6166" t="s">
        <v>159</v>
      </c>
      <c r="C6166" s="4" t="s">
        <v>160</v>
      </c>
      <c r="D6166" t="s">
        <v>161</v>
      </c>
      <c r="E6166" t="s">
        <v>451</v>
      </c>
      <c r="F6166" s="134" t="n">
        <v>2049</v>
      </c>
      <c r="G6166" s="135" t="n">
        <v>34</v>
      </c>
      <c r="H6166" s="136" t="n">
        <v>1141.8059916926</v>
      </c>
      <c r="I6166" s="137" t="n">
        <v>4621461.47631032</v>
      </c>
      <c r="J6166" s="138" t="str">
        <f>IF(I6166&gt;0,H6166/I6166,0)</f>
      </c>
      <c r="K6166" s="139" t="str">
        <f>1-EXP(-J6166)</f>
      </c>
      <c r="L6166" s="140" t="str">
        <f>IF(G6166=30,1,M6165)</f>
      </c>
      <c r="M6166" s="141" t="str">
        <f>L6166*(1-K6166)</f>
      </c>
    </row>
    <row r="6167">
      <c r="A6167" t="s">
        <v>148</v>
      </c>
      <c r="B6167" t="s">
        <v>159</v>
      </c>
      <c r="C6167" s="4" t="s">
        <v>160</v>
      </c>
      <c r="D6167" t="s">
        <v>161</v>
      </c>
      <c r="E6167" t="s">
        <v>451</v>
      </c>
      <c r="F6167" s="134" t="n">
        <v>2049</v>
      </c>
      <c r="G6167" s="135" t="n">
        <v>35</v>
      </c>
      <c r="H6167" s="136" t="n">
        <v>1488.14819545023</v>
      </c>
      <c r="I6167" s="137" t="n">
        <v>4687041.84177397</v>
      </c>
      <c r="J6167" s="138" t="str">
        <f>IF(I6167&gt;0,H6167/I6167,0)</f>
      </c>
      <c r="K6167" s="139" t="str">
        <f>1-EXP(-J6167)</f>
      </c>
      <c r="L6167" s="140" t="str">
        <f>IF(G6167=30,1,M6166)</f>
      </c>
      <c r="M6167" s="141" t="str">
        <f>L6167*(1-K6167)</f>
      </c>
    </row>
    <row r="6168">
      <c r="A6168" t="s">
        <v>148</v>
      </c>
      <c r="B6168" t="s">
        <v>159</v>
      </c>
      <c r="C6168" s="4" t="s">
        <v>160</v>
      </c>
      <c r="D6168" t="s">
        <v>161</v>
      </c>
      <c r="E6168" t="s">
        <v>451</v>
      </c>
      <c r="F6168" s="134" t="n">
        <v>2049</v>
      </c>
      <c r="G6168" s="135" t="n">
        <v>36</v>
      </c>
      <c r="H6168" s="136" t="n">
        <v>1714.05198400576</v>
      </c>
      <c r="I6168" s="137" t="n">
        <v>4753538.71150024</v>
      </c>
      <c r="J6168" s="138" t="str">
        <f>IF(I6168&gt;0,H6168/I6168,0)</f>
      </c>
      <c r="K6168" s="139" t="str">
        <f>1-EXP(-J6168)</f>
      </c>
      <c r="L6168" s="140" t="str">
        <f>IF(G6168=30,1,M6167)</f>
      </c>
      <c r="M6168" s="141" t="str">
        <f>L6168*(1-K6168)</f>
      </c>
    </row>
    <row r="6169">
      <c r="A6169" t="s">
        <v>148</v>
      </c>
      <c r="B6169" t="s">
        <v>159</v>
      </c>
      <c r="C6169" s="4" t="s">
        <v>160</v>
      </c>
      <c r="D6169" t="s">
        <v>161</v>
      </c>
      <c r="E6169" t="s">
        <v>451</v>
      </c>
      <c r="F6169" s="134" t="n">
        <v>2049</v>
      </c>
      <c r="G6169" s="135" t="n">
        <v>37</v>
      </c>
      <c r="H6169" s="136" t="n">
        <v>1930.80163529152</v>
      </c>
      <c r="I6169" s="137" t="n">
        <v>4864013.01405266</v>
      </c>
      <c r="J6169" s="138" t="str">
        <f>IF(I6169&gt;0,H6169/I6169,0)</f>
      </c>
      <c r="K6169" s="139" t="str">
        <f>1-EXP(-J6169)</f>
      </c>
      <c r="L6169" s="140" t="str">
        <f>IF(G6169=30,1,M6168)</f>
      </c>
      <c r="M6169" s="141" t="str">
        <f>L6169*(1-K6169)</f>
      </c>
    </row>
    <row r="6170">
      <c r="A6170" t="s">
        <v>148</v>
      </c>
      <c r="B6170" t="s">
        <v>159</v>
      </c>
      <c r="C6170" s="4" t="s">
        <v>160</v>
      </c>
      <c r="D6170" t="s">
        <v>161</v>
      </c>
      <c r="E6170" t="s">
        <v>451</v>
      </c>
      <c r="F6170" s="134" t="n">
        <v>2049</v>
      </c>
      <c r="G6170" s="135" t="n">
        <v>38</v>
      </c>
      <c r="H6170" s="136" t="n">
        <v>2063.40729285901</v>
      </c>
      <c r="I6170" s="137" t="n">
        <v>4834228.93231024</v>
      </c>
      <c r="J6170" s="138" t="str">
        <f>IF(I6170&gt;0,H6170/I6170,0)</f>
      </c>
      <c r="K6170" s="139" t="str">
        <f>1-EXP(-J6170)</f>
      </c>
      <c r="L6170" s="140" t="str">
        <f>IF(G6170=30,1,M6169)</f>
      </c>
      <c r="M6170" s="141" t="str">
        <f>L6170*(1-K6170)</f>
      </c>
    </row>
    <row r="6171">
      <c r="A6171" t="s">
        <v>148</v>
      </c>
      <c r="B6171" t="s">
        <v>159</v>
      </c>
      <c r="C6171" s="4" t="s">
        <v>160</v>
      </c>
      <c r="D6171" t="s">
        <v>161</v>
      </c>
      <c r="E6171" t="s">
        <v>451</v>
      </c>
      <c r="F6171" s="134" t="n">
        <v>2049</v>
      </c>
      <c r="G6171" s="135" t="n">
        <v>39</v>
      </c>
      <c r="H6171" s="136" t="n">
        <v>2163.07389256499</v>
      </c>
      <c r="I6171" s="137" t="n">
        <v>4699274.05301568</v>
      </c>
      <c r="J6171" s="138" t="str">
        <f>IF(I6171&gt;0,H6171/I6171,0)</f>
      </c>
      <c r="K6171" s="139" t="str">
        <f>1-EXP(-J6171)</f>
      </c>
      <c r="L6171" s="140" t="str">
        <f>IF(G6171=30,1,M6170)</f>
      </c>
      <c r="M6171" s="141" t="str">
        <f>L6171*(1-K6171)</f>
      </c>
    </row>
    <row r="6172">
      <c r="A6172" t="s">
        <v>148</v>
      </c>
      <c r="B6172" t="s">
        <v>159</v>
      </c>
      <c r="C6172" s="4" t="s">
        <v>160</v>
      </c>
      <c r="D6172" t="s">
        <v>161</v>
      </c>
      <c r="E6172" t="s">
        <v>451</v>
      </c>
      <c r="F6172" s="134" t="n">
        <v>2049</v>
      </c>
      <c r="G6172" s="135" t="n">
        <v>40</v>
      </c>
      <c r="H6172" s="136" t="n">
        <v>2845.34366565114</v>
      </c>
      <c r="I6172" s="137" t="n">
        <v>4626358.35543649</v>
      </c>
      <c r="J6172" s="138" t="str">
        <f>IF(I6172&gt;0,H6172/I6172,0)</f>
      </c>
      <c r="K6172" s="139" t="str">
        <f>1-EXP(-J6172)</f>
      </c>
      <c r="L6172" s="140" t="str">
        <f>IF(G6172=30,1,M6171)</f>
      </c>
      <c r="M6172" s="141" t="str">
        <f>L6172*(1-K6172)</f>
      </c>
    </row>
    <row r="6173">
      <c r="A6173" t="s">
        <v>148</v>
      </c>
      <c r="B6173" t="s">
        <v>159</v>
      </c>
      <c r="C6173" s="4" t="s">
        <v>160</v>
      </c>
      <c r="D6173" t="s">
        <v>161</v>
      </c>
      <c r="E6173" t="s">
        <v>451</v>
      </c>
      <c r="F6173" s="134" t="n">
        <v>2049</v>
      </c>
      <c r="G6173" s="135" t="n">
        <v>41</v>
      </c>
      <c r="H6173" s="136" t="n">
        <v>3131.16967659113</v>
      </c>
      <c r="I6173" s="137" t="n">
        <v>4580185.20081632</v>
      </c>
      <c r="J6173" s="138" t="str">
        <f>IF(I6173&gt;0,H6173/I6173,0)</f>
      </c>
      <c r="K6173" s="139" t="str">
        <f>1-EXP(-J6173)</f>
      </c>
      <c r="L6173" s="140" t="str">
        <f>IF(G6173=30,1,M6172)</f>
      </c>
      <c r="M6173" s="141" t="str">
        <f>L6173*(1-K6173)</f>
      </c>
    </row>
    <row r="6174">
      <c r="A6174" t="s">
        <v>148</v>
      </c>
      <c r="B6174" t="s">
        <v>159</v>
      </c>
      <c r="C6174" s="4" t="s">
        <v>160</v>
      </c>
      <c r="D6174" t="s">
        <v>161</v>
      </c>
      <c r="E6174" t="s">
        <v>451</v>
      </c>
      <c r="F6174" s="134" t="n">
        <v>2049</v>
      </c>
      <c r="G6174" s="135" t="n">
        <v>42</v>
      </c>
      <c r="H6174" s="136" t="n">
        <v>3468.36758166048</v>
      </c>
      <c r="I6174" s="137" t="n">
        <v>4601242.69722395</v>
      </c>
      <c r="J6174" s="138" t="str">
        <f>IF(I6174&gt;0,H6174/I6174,0)</f>
      </c>
      <c r="K6174" s="139" t="str">
        <f>1-EXP(-J6174)</f>
      </c>
      <c r="L6174" s="140" t="str">
        <f>IF(G6174=30,1,M6173)</f>
      </c>
      <c r="M6174" s="141" t="str">
        <f>L6174*(1-K6174)</f>
      </c>
    </row>
    <row r="6175">
      <c r="A6175" t="s">
        <v>148</v>
      </c>
      <c r="B6175" t="s">
        <v>159</v>
      </c>
      <c r="C6175" s="4" t="s">
        <v>160</v>
      </c>
      <c r="D6175" t="s">
        <v>161</v>
      </c>
      <c r="E6175" t="s">
        <v>451</v>
      </c>
      <c r="F6175" s="134" t="n">
        <v>2049</v>
      </c>
      <c r="G6175" s="135" t="n">
        <v>43</v>
      </c>
      <c r="H6175" s="136" t="n">
        <v>3691.52494406873</v>
      </c>
      <c r="I6175" s="137" t="n">
        <v>4514751.51963574</v>
      </c>
      <c r="J6175" s="138" t="str">
        <f>IF(I6175&gt;0,H6175/I6175,0)</f>
      </c>
      <c r="K6175" s="139" t="str">
        <f>1-EXP(-J6175)</f>
      </c>
      <c r="L6175" s="140" t="str">
        <f>IF(G6175=30,1,M6174)</f>
      </c>
      <c r="M6175" s="141" t="str">
        <f>L6175*(1-K6175)</f>
      </c>
    </row>
    <row r="6176">
      <c r="A6176" t="s">
        <v>148</v>
      </c>
      <c r="B6176" t="s">
        <v>159</v>
      </c>
      <c r="C6176" s="4" t="s">
        <v>160</v>
      </c>
      <c r="D6176" t="s">
        <v>161</v>
      </c>
      <c r="E6176" t="s">
        <v>451</v>
      </c>
      <c r="F6176" s="134" t="n">
        <v>2049</v>
      </c>
      <c r="G6176" s="135" t="n">
        <v>44</v>
      </c>
      <c r="H6176" s="136" t="n">
        <v>3955.57530652719</v>
      </c>
      <c r="I6176" s="137" t="n">
        <v>4449291.76550751</v>
      </c>
      <c r="J6176" s="138" t="str">
        <f>IF(I6176&gt;0,H6176/I6176,0)</f>
      </c>
      <c r="K6176" s="139" t="str">
        <f>1-EXP(-J6176)</f>
      </c>
      <c r="L6176" s="140" t="str">
        <f>IF(G6176=30,1,M6175)</f>
      </c>
      <c r="M6176" s="141" t="str">
        <f>L6176*(1-K6176)</f>
      </c>
    </row>
    <row r="6177">
      <c r="A6177" t="s">
        <v>148</v>
      </c>
      <c r="B6177" t="s">
        <v>159</v>
      </c>
      <c r="C6177" s="4" t="s">
        <v>160</v>
      </c>
      <c r="D6177" t="s">
        <v>161</v>
      </c>
      <c r="E6177" t="s">
        <v>451</v>
      </c>
      <c r="F6177" s="134" t="n">
        <v>2049</v>
      </c>
      <c r="G6177" s="135" t="n">
        <v>45</v>
      </c>
      <c r="H6177" s="136" t="n">
        <v>4921.21176467236</v>
      </c>
      <c r="I6177" s="137" t="n">
        <v>4316912.26748886</v>
      </c>
      <c r="J6177" s="138" t="str">
        <f>IF(I6177&gt;0,H6177/I6177,0)</f>
      </c>
      <c r="K6177" s="139" t="str">
        <f>1-EXP(-J6177)</f>
      </c>
      <c r="L6177" s="140" t="str">
        <f>IF(G6177=30,1,M6176)</f>
      </c>
      <c r="M6177" s="141" t="str">
        <f>L6177*(1-K6177)</f>
      </c>
    </row>
    <row r="6178">
      <c r="A6178" t="s">
        <v>148</v>
      </c>
      <c r="B6178" t="s">
        <v>159</v>
      </c>
      <c r="C6178" s="4" t="s">
        <v>160</v>
      </c>
      <c r="D6178" t="s">
        <v>161</v>
      </c>
      <c r="E6178" t="s">
        <v>451</v>
      </c>
      <c r="F6178" s="134" t="n">
        <v>2049</v>
      </c>
      <c r="G6178" s="135" t="n">
        <v>46</v>
      </c>
      <c r="H6178" s="136" t="n">
        <v>5349.34817422084</v>
      </c>
      <c r="I6178" s="137" t="n">
        <v>4244929.85755658</v>
      </c>
      <c r="J6178" s="138" t="str">
        <f>IF(I6178&gt;0,H6178/I6178,0)</f>
      </c>
      <c r="K6178" s="139" t="str">
        <f>1-EXP(-J6178)</f>
      </c>
      <c r="L6178" s="140" t="str">
        <f>IF(G6178=30,1,M6177)</f>
      </c>
      <c r="M6178" s="141" t="str">
        <f>L6178*(1-K6178)</f>
      </c>
    </row>
    <row r="6179">
      <c r="A6179" t="s">
        <v>148</v>
      </c>
      <c r="B6179" t="s">
        <v>159</v>
      </c>
      <c r="C6179" s="4" t="s">
        <v>160</v>
      </c>
      <c r="D6179" t="s">
        <v>161</v>
      </c>
      <c r="E6179" t="s">
        <v>451</v>
      </c>
      <c r="F6179" s="134" t="n">
        <v>2049</v>
      </c>
      <c r="G6179" s="135" t="n">
        <v>47</v>
      </c>
      <c r="H6179" s="136" t="n">
        <v>5963.13307479443</v>
      </c>
      <c r="I6179" s="137" t="n">
        <v>4213313.07747149</v>
      </c>
      <c r="J6179" s="138" t="str">
        <f>IF(I6179&gt;0,H6179/I6179,0)</f>
      </c>
      <c r="K6179" s="139" t="str">
        <f>1-EXP(-J6179)</f>
      </c>
      <c r="L6179" s="140" t="str">
        <f>IF(G6179=30,1,M6178)</f>
      </c>
      <c r="M6179" s="141" t="str">
        <f>L6179*(1-K6179)</f>
      </c>
    </row>
    <row r="6180">
      <c r="A6180" t="s">
        <v>148</v>
      </c>
      <c r="B6180" t="s">
        <v>159</v>
      </c>
      <c r="C6180" s="4" t="s">
        <v>160</v>
      </c>
      <c r="D6180" t="s">
        <v>161</v>
      </c>
      <c r="E6180" t="s">
        <v>451</v>
      </c>
      <c r="F6180" s="134" t="n">
        <v>2049</v>
      </c>
      <c r="G6180" s="135" t="n">
        <v>48</v>
      </c>
      <c r="H6180" s="136" t="n">
        <v>6497.75668556152</v>
      </c>
      <c r="I6180" s="137" t="n">
        <v>4184366.9053211</v>
      </c>
      <c r="J6180" s="138" t="str">
        <f>IF(I6180&gt;0,H6180/I6180,0)</f>
      </c>
      <c r="K6180" s="139" t="str">
        <f>1-EXP(-J6180)</f>
      </c>
      <c r="L6180" s="140" t="str">
        <f>IF(G6180=30,1,M6179)</f>
      </c>
      <c r="M6180" s="141" t="str">
        <f>L6180*(1-K6180)</f>
      </c>
    </row>
    <row r="6181">
      <c r="A6181" t="s">
        <v>148</v>
      </c>
      <c r="B6181" t="s">
        <v>159</v>
      </c>
      <c r="C6181" s="4" t="s">
        <v>160</v>
      </c>
      <c r="D6181" t="s">
        <v>161</v>
      </c>
      <c r="E6181" t="s">
        <v>451</v>
      </c>
      <c r="F6181" s="134" t="n">
        <v>2049</v>
      </c>
      <c r="G6181" s="135" t="n">
        <v>49</v>
      </c>
      <c r="H6181" s="136" t="n">
        <v>7085.92331312961</v>
      </c>
      <c r="I6181" s="137" t="n">
        <v>4154060.60799494</v>
      </c>
      <c r="J6181" s="138" t="str">
        <f>IF(I6181&gt;0,H6181/I6181,0)</f>
      </c>
      <c r="K6181" s="139" t="str">
        <f>1-EXP(-J6181)</f>
      </c>
      <c r="L6181" s="140" t="str">
        <f>IF(G6181=30,1,M6180)</f>
      </c>
      <c r="M6181" s="141" t="str">
        <f>L6181*(1-K6181)</f>
      </c>
    </row>
    <row r="6182">
      <c r="A6182" t="s">
        <v>148</v>
      </c>
      <c r="B6182" t="s">
        <v>159</v>
      </c>
      <c r="C6182" s="4" t="s">
        <v>160</v>
      </c>
      <c r="D6182" t="s">
        <v>161</v>
      </c>
      <c r="E6182" t="s">
        <v>451</v>
      </c>
      <c r="F6182" s="134" t="n">
        <v>2049</v>
      </c>
      <c r="G6182" s="135" t="n">
        <v>50</v>
      </c>
      <c r="H6182" s="136" t="n">
        <v>8102.12049899196</v>
      </c>
      <c r="I6182" s="137" t="n">
        <v>4160602.35981773</v>
      </c>
      <c r="J6182" s="138" t="str">
        <f>IF(I6182&gt;0,H6182/I6182,0)</f>
      </c>
      <c r="K6182" s="139" t="str">
        <f>1-EXP(-J6182)</f>
      </c>
      <c r="L6182" s="140" t="str">
        <f>IF(G6182=30,1,M6181)</f>
      </c>
      <c r="M6182" s="141" t="str">
        <f>L6182*(1-K6182)</f>
      </c>
    </row>
    <row r="6183">
      <c r="A6183" t="s">
        <v>148</v>
      </c>
      <c r="B6183" t="s">
        <v>159</v>
      </c>
      <c r="C6183" s="4" t="s">
        <v>160</v>
      </c>
      <c r="D6183" t="s">
        <v>161</v>
      </c>
      <c r="E6183" t="s">
        <v>451</v>
      </c>
      <c r="F6183" s="134" t="n">
        <v>2049</v>
      </c>
      <c r="G6183" s="135" t="n">
        <v>51</v>
      </c>
      <c r="H6183" s="136" t="n">
        <v>8956.65036984859</v>
      </c>
      <c r="I6183" s="137" t="n">
        <v>4202556.71945404</v>
      </c>
      <c r="J6183" s="138" t="str">
        <f>IF(I6183&gt;0,H6183/I6183,0)</f>
      </c>
      <c r="K6183" s="139" t="str">
        <f>1-EXP(-J6183)</f>
      </c>
      <c r="L6183" s="140" t="str">
        <f>IF(G6183=30,1,M6182)</f>
      </c>
      <c r="M6183" s="141" t="str">
        <f>L6183*(1-K6183)</f>
      </c>
    </row>
    <row r="6184">
      <c r="A6184" t="s">
        <v>148</v>
      </c>
      <c r="B6184" t="s">
        <v>159</v>
      </c>
      <c r="C6184" s="4" t="s">
        <v>160</v>
      </c>
      <c r="D6184" t="s">
        <v>161</v>
      </c>
      <c r="E6184" t="s">
        <v>451</v>
      </c>
      <c r="F6184" s="134" t="n">
        <v>2049</v>
      </c>
      <c r="G6184" s="135" t="n">
        <v>52</v>
      </c>
      <c r="H6184" s="136" t="n">
        <v>10222.6174091144</v>
      </c>
      <c r="I6184" s="137" t="n">
        <v>4315053.85814312</v>
      </c>
      <c r="J6184" s="138" t="str">
        <f>IF(I6184&gt;0,H6184/I6184,0)</f>
      </c>
      <c r="K6184" s="139" t="str">
        <f>1-EXP(-J6184)</f>
      </c>
      <c r="L6184" s="140" t="str">
        <f>IF(G6184=30,1,M6183)</f>
      </c>
      <c r="M6184" s="141" t="str">
        <f>L6184*(1-K6184)</f>
      </c>
    </row>
    <row r="6185">
      <c r="A6185" t="s">
        <v>148</v>
      </c>
      <c r="B6185" t="s">
        <v>159</v>
      </c>
      <c r="C6185" s="4" t="s">
        <v>160</v>
      </c>
      <c r="D6185" t="s">
        <v>161</v>
      </c>
      <c r="E6185" t="s">
        <v>451</v>
      </c>
      <c r="F6185" s="134" t="n">
        <v>2049</v>
      </c>
      <c r="G6185" s="135" t="n">
        <v>53</v>
      </c>
      <c r="H6185" s="136" t="n">
        <v>10996.6880981766</v>
      </c>
      <c r="I6185" s="137" t="n">
        <v>4255397.57141717</v>
      </c>
      <c r="J6185" s="138" t="str">
        <f>IF(I6185&gt;0,H6185/I6185,0)</f>
      </c>
      <c r="K6185" s="139" t="str">
        <f>1-EXP(-J6185)</f>
      </c>
      <c r="L6185" s="140" t="str">
        <f>IF(G6185=30,1,M6184)</f>
      </c>
      <c r="M6185" s="141" t="str">
        <f>L6185*(1-K6185)</f>
      </c>
    </row>
    <row r="6186">
      <c r="A6186" t="s">
        <v>148</v>
      </c>
      <c r="B6186" t="s">
        <v>159</v>
      </c>
      <c r="C6186" s="4" t="s">
        <v>160</v>
      </c>
      <c r="D6186" t="s">
        <v>161</v>
      </c>
      <c r="E6186" t="s">
        <v>451</v>
      </c>
      <c r="F6186" s="134" t="n">
        <v>2049</v>
      </c>
      <c r="G6186" s="135" t="n">
        <v>54</v>
      </c>
      <c r="H6186" s="136" t="n">
        <v>11717.2445383055</v>
      </c>
      <c r="I6186" s="137" t="n">
        <v>4165834.35492265</v>
      </c>
      <c r="J6186" s="138" t="str">
        <f>IF(I6186&gt;0,H6186/I6186,0)</f>
      </c>
      <c r="K6186" s="139" t="str">
        <f>1-EXP(-J6186)</f>
      </c>
      <c r="L6186" s="140" t="str">
        <f>IF(G6186=30,1,M6185)</f>
      </c>
      <c r="M6186" s="141" t="str">
        <f>L6186*(1-K6186)</f>
      </c>
    </row>
    <row r="6187">
      <c r="A6187" t="s">
        <v>148</v>
      </c>
      <c r="B6187" t="s">
        <v>159</v>
      </c>
      <c r="C6187" s="4" t="s">
        <v>160</v>
      </c>
      <c r="D6187" t="s">
        <v>161</v>
      </c>
      <c r="E6187" t="s">
        <v>451</v>
      </c>
      <c r="F6187" s="134" t="n">
        <v>2049</v>
      </c>
      <c r="G6187" s="135" t="n">
        <v>55</v>
      </c>
      <c r="H6187" s="136" t="n">
        <v>12265.5816212536</v>
      </c>
      <c r="I6187" s="137" t="n">
        <v>4089718.28172823</v>
      </c>
      <c r="J6187" s="138" t="str">
        <f>IF(I6187&gt;0,H6187/I6187,0)</f>
      </c>
      <c r="K6187" s="139" t="str">
        <f>1-EXP(-J6187)</f>
      </c>
      <c r="L6187" s="140" t="str">
        <f>IF(G6187=30,1,M6186)</f>
      </c>
      <c r="M6187" s="141" t="str">
        <f>L6187*(1-K6187)</f>
      </c>
    </row>
    <row r="6188">
      <c r="A6188" t="s">
        <v>148</v>
      </c>
      <c r="B6188" t="s">
        <v>159</v>
      </c>
      <c r="C6188" s="4" t="s">
        <v>160</v>
      </c>
      <c r="D6188" t="s">
        <v>161</v>
      </c>
      <c r="E6188" t="s">
        <v>451</v>
      </c>
      <c r="F6188" s="134" t="n">
        <v>2049</v>
      </c>
      <c r="G6188" s="135" t="n">
        <v>56</v>
      </c>
      <c r="H6188" s="136" t="n">
        <v>13012.1403206052</v>
      </c>
      <c r="I6188" s="137" t="n">
        <v>4015488.33059526</v>
      </c>
      <c r="J6188" s="138" t="str">
        <f>IF(I6188&gt;0,H6188/I6188,0)</f>
      </c>
      <c r="K6188" s="139" t="str">
        <f>1-EXP(-J6188)</f>
      </c>
      <c r="L6188" s="140" t="str">
        <f>IF(G6188=30,1,M6187)</f>
      </c>
      <c r="M6188" s="141" t="str">
        <f>L6188*(1-K6188)</f>
      </c>
    </row>
    <row r="6189">
      <c r="A6189" t="s">
        <v>148</v>
      </c>
      <c r="B6189" t="s">
        <v>159</v>
      </c>
      <c r="C6189" s="4" t="s">
        <v>160</v>
      </c>
      <c r="D6189" t="s">
        <v>161</v>
      </c>
      <c r="E6189" t="s">
        <v>451</v>
      </c>
      <c r="F6189" s="134" t="n">
        <v>2049</v>
      </c>
      <c r="G6189" s="135" t="n">
        <v>57</v>
      </c>
      <c r="H6189" s="136" t="n">
        <v>14195.8472581272</v>
      </c>
      <c r="I6189" s="137" t="n">
        <v>4024546.39739221</v>
      </c>
      <c r="J6189" s="138" t="str">
        <f>IF(I6189&gt;0,H6189/I6189,0)</f>
      </c>
      <c r="K6189" s="139" t="str">
        <f>1-EXP(-J6189)</f>
      </c>
      <c r="L6189" s="140" t="str">
        <f>IF(G6189=30,1,M6188)</f>
      </c>
      <c r="M6189" s="141" t="str">
        <f>L6189*(1-K6189)</f>
      </c>
    </row>
    <row r="6190">
      <c r="A6190" t="s">
        <v>148</v>
      </c>
      <c r="B6190" t="s">
        <v>159</v>
      </c>
      <c r="C6190" s="4" t="s">
        <v>160</v>
      </c>
      <c r="D6190" t="s">
        <v>161</v>
      </c>
      <c r="E6190" t="s">
        <v>451</v>
      </c>
      <c r="F6190" s="134" t="n">
        <v>2049</v>
      </c>
      <c r="G6190" s="135" t="n">
        <v>58</v>
      </c>
      <c r="H6190" s="136" t="n">
        <v>15458.3431644383</v>
      </c>
      <c r="I6190" s="137" t="n">
        <v>4012448.11776626</v>
      </c>
      <c r="J6190" s="138" t="str">
        <f>IF(I6190&gt;0,H6190/I6190,0)</f>
      </c>
      <c r="K6190" s="139" t="str">
        <f>1-EXP(-J6190)</f>
      </c>
      <c r="L6190" s="140" t="str">
        <f>IF(G6190=30,1,M6189)</f>
      </c>
      <c r="M6190" s="141" t="str">
        <f>L6190*(1-K6190)</f>
      </c>
    </row>
    <row r="6191">
      <c r="A6191" t="s">
        <v>148</v>
      </c>
      <c r="B6191" t="s">
        <v>159</v>
      </c>
      <c r="C6191" s="4" t="s">
        <v>160</v>
      </c>
      <c r="D6191" t="s">
        <v>161</v>
      </c>
      <c r="E6191" t="s">
        <v>451</v>
      </c>
      <c r="F6191" s="134" t="n">
        <v>2049</v>
      </c>
      <c r="G6191" s="135" t="n">
        <v>59</v>
      </c>
      <c r="H6191" s="136" t="n">
        <v>22515.9690521661</v>
      </c>
      <c r="I6191" s="137" t="n">
        <v>5899397.37241574</v>
      </c>
      <c r="J6191" s="138" t="str">
        <f>IF(I6191&gt;0,H6191/I6191,0)</f>
      </c>
      <c r="K6191" s="139" t="str">
        <f>1-EXP(-J6191)</f>
      </c>
      <c r="L6191" s="140" t="str">
        <f>IF(G6191=30,1,M6190)</f>
      </c>
      <c r="M6191" s="141" t="str">
        <f>L6191*(1-K6191)</f>
      </c>
    </row>
    <row r="6192">
      <c r="A6192" t="s">
        <v>148</v>
      </c>
      <c r="B6192" t="s">
        <v>159</v>
      </c>
      <c r="C6192" s="4" t="s">
        <v>160</v>
      </c>
      <c r="D6192" t="s">
        <v>161</v>
      </c>
      <c r="E6192" t="s">
        <v>451</v>
      </c>
      <c r="F6192" s="134" t="n">
        <v>2049</v>
      </c>
      <c r="G6192" s="135" t="n">
        <v>60</v>
      </c>
      <c r="H6192" s="136" t="n">
        <v>17772.1041064354</v>
      </c>
      <c r="I6192" s="137" t="n">
        <v>3909631.27661552</v>
      </c>
      <c r="J6192" s="138" t="str">
        <f>IF(I6192&gt;0,H6192/I6192,0)</f>
      </c>
      <c r="K6192" s="139" t="str">
        <f>1-EXP(-J6192)</f>
      </c>
      <c r="L6192" s="140" t="str">
        <f>IF(G6192=30,1,M6191)</f>
      </c>
      <c r="M6192" s="141" t="str">
        <f>L6192*(1-K6192)</f>
      </c>
    </row>
    <row r="6193">
      <c r="A6193" t="s">
        <v>148</v>
      </c>
      <c r="B6193" t="s">
        <v>159</v>
      </c>
      <c r="C6193" s="4" t="s">
        <v>160</v>
      </c>
      <c r="D6193" t="s">
        <v>161</v>
      </c>
      <c r="E6193" t="s">
        <v>451</v>
      </c>
      <c r="F6193" s="134" t="n">
        <v>2049</v>
      </c>
      <c r="G6193" s="135" t="n">
        <v>61</v>
      </c>
      <c r="H6193" s="136" t="n">
        <v>19141.2304536498</v>
      </c>
      <c r="I6193" s="137" t="n">
        <v>3857688.9355016</v>
      </c>
      <c r="J6193" s="138" t="str">
        <f>IF(I6193&gt;0,H6193/I6193,0)</f>
      </c>
      <c r="K6193" s="139" t="str">
        <f>1-EXP(-J6193)</f>
      </c>
      <c r="L6193" s="140" t="str">
        <f>IF(G6193=30,1,M6192)</f>
      </c>
      <c r="M6193" s="141" t="str">
        <f>L6193*(1-K6193)</f>
      </c>
    </row>
    <row r="6194">
      <c r="A6194" t="s">
        <v>148</v>
      </c>
      <c r="B6194" t="s">
        <v>159</v>
      </c>
      <c r="C6194" s="4" t="s">
        <v>160</v>
      </c>
      <c r="D6194" t="s">
        <v>161</v>
      </c>
      <c r="E6194" t="s">
        <v>451</v>
      </c>
      <c r="F6194" s="134" t="n">
        <v>2049</v>
      </c>
      <c r="G6194" s="135" t="n">
        <v>62</v>
      </c>
      <c r="H6194" s="136" t="n">
        <v>20187.1670299952</v>
      </c>
      <c r="I6194" s="137" t="n">
        <v>3700490.30543269</v>
      </c>
      <c r="J6194" s="138" t="str">
        <f>IF(I6194&gt;0,H6194/I6194,0)</f>
      </c>
      <c r="K6194" s="139" t="str">
        <f>1-EXP(-J6194)</f>
      </c>
      <c r="L6194" s="140" t="str">
        <f>IF(G6194=30,1,M6193)</f>
      </c>
      <c r="M6194" s="141" t="str">
        <f>L6194*(1-K6194)</f>
      </c>
    </row>
    <row r="6195">
      <c r="A6195" t="s">
        <v>148</v>
      </c>
      <c r="B6195" t="s">
        <v>159</v>
      </c>
      <c r="C6195" s="4" t="s">
        <v>160</v>
      </c>
      <c r="D6195" t="s">
        <v>161</v>
      </c>
      <c r="E6195" t="s">
        <v>451</v>
      </c>
      <c r="F6195" s="134" t="n">
        <v>2049</v>
      </c>
      <c r="G6195" s="135" t="n">
        <v>63</v>
      </c>
      <c r="H6195" s="136" t="n">
        <v>21742.9790535659</v>
      </c>
      <c r="I6195" s="137" t="n">
        <v>3627876.55692132</v>
      </c>
      <c r="J6195" s="138" t="str">
        <f>IF(I6195&gt;0,H6195/I6195,0)</f>
      </c>
      <c r="K6195" s="139" t="str">
        <f>1-EXP(-J6195)</f>
      </c>
      <c r="L6195" s="140" t="str">
        <f>IF(G6195=30,1,M6194)</f>
      </c>
      <c r="M6195" s="141" t="str">
        <f>L6195*(1-K6195)</f>
      </c>
    </row>
    <row r="6196">
      <c r="A6196" t="s">
        <v>148</v>
      </c>
      <c r="B6196" t="s">
        <v>159</v>
      </c>
      <c r="C6196" s="4" t="s">
        <v>160</v>
      </c>
      <c r="D6196" t="s">
        <v>161</v>
      </c>
      <c r="E6196" t="s">
        <v>451</v>
      </c>
      <c r="F6196" s="134" t="n">
        <v>2049</v>
      </c>
      <c r="G6196" s="135" t="n">
        <v>64</v>
      </c>
      <c r="H6196" s="136" t="n">
        <v>23911.6044880495</v>
      </c>
      <c r="I6196" s="137" t="n">
        <v>3632925.47804212</v>
      </c>
      <c r="J6196" s="138" t="str">
        <f>IF(I6196&gt;0,H6196/I6196,0)</f>
      </c>
      <c r="K6196" s="139" t="str">
        <f>1-EXP(-J6196)</f>
      </c>
      <c r="L6196" s="140" t="str">
        <f>IF(G6196=30,1,M6195)</f>
      </c>
      <c r="M6196" s="141" t="str">
        <f>L6196*(1-K6196)</f>
      </c>
    </row>
    <row r="6197">
      <c r="A6197" t="s">
        <v>148</v>
      </c>
      <c r="B6197" t="s">
        <v>159</v>
      </c>
      <c r="C6197" s="4" t="s">
        <v>160</v>
      </c>
      <c r="D6197" t="s">
        <v>161</v>
      </c>
      <c r="E6197" t="s">
        <v>451</v>
      </c>
      <c r="F6197" s="134" t="n">
        <v>2049</v>
      </c>
      <c r="G6197" s="135" t="n">
        <v>65</v>
      </c>
      <c r="H6197" s="136" t="n">
        <v>25096.8646443023</v>
      </c>
      <c r="I6197" s="137" t="n">
        <v>3654028.16173937</v>
      </c>
      <c r="J6197" s="138" t="str">
        <f>IF(I6197&gt;0,H6197/I6197,0)</f>
      </c>
      <c r="K6197" s="139" t="str">
        <f>1-EXP(-J6197)</f>
      </c>
      <c r="L6197" s="140" t="str">
        <f>IF(G6197=30,1,M6196)</f>
      </c>
      <c r="M6197" s="141" t="str">
        <f>L6197*(1-K6197)</f>
      </c>
    </row>
    <row r="6198">
      <c r="A6198" t="s">
        <v>148</v>
      </c>
      <c r="B6198" t="s">
        <v>159</v>
      </c>
      <c r="C6198" s="4" t="s">
        <v>160</v>
      </c>
      <c r="D6198" t="s">
        <v>161</v>
      </c>
      <c r="E6198" t="s">
        <v>451</v>
      </c>
      <c r="F6198" s="134" t="n">
        <v>2049</v>
      </c>
      <c r="G6198" s="135" t="n">
        <v>66</v>
      </c>
      <c r="H6198" s="136" t="n">
        <v>26868.5981825562</v>
      </c>
      <c r="I6198" s="137" t="n">
        <v>3578250.46930699</v>
      </c>
      <c r="J6198" s="138" t="str">
        <f>IF(I6198&gt;0,H6198/I6198,0)</f>
      </c>
      <c r="K6198" s="139" t="str">
        <f>1-EXP(-J6198)</f>
      </c>
      <c r="L6198" s="140" t="str">
        <f>IF(G6198=30,1,M6197)</f>
      </c>
      <c r="M6198" s="141" t="str">
        <f>L6198*(1-K6198)</f>
      </c>
    </row>
    <row r="6199">
      <c r="A6199" t="s">
        <v>148</v>
      </c>
      <c r="B6199" t="s">
        <v>159</v>
      </c>
      <c r="C6199" s="4" t="s">
        <v>160</v>
      </c>
      <c r="D6199" t="s">
        <v>161</v>
      </c>
      <c r="E6199" t="s">
        <v>451</v>
      </c>
      <c r="F6199" s="134" t="n">
        <v>2049</v>
      </c>
      <c r="G6199" s="135" t="n">
        <v>67</v>
      </c>
      <c r="H6199" s="136" t="n">
        <v>28124.1317782729</v>
      </c>
      <c r="I6199" s="137" t="n">
        <v>3404920.25066183</v>
      </c>
      <c r="J6199" s="138" t="str">
        <f>IF(I6199&gt;0,H6199/I6199,0)</f>
      </c>
      <c r="K6199" s="139" t="str">
        <f>1-EXP(-J6199)</f>
      </c>
      <c r="L6199" s="140" t="str">
        <f>IF(G6199=30,1,M6198)</f>
      </c>
      <c r="M6199" s="141" t="str">
        <f>L6199*(1-K6199)</f>
      </c>
    </row>
    <row r="6200">
      <c r="A6200" t="s">
        <v>148</v>
      </c>
      <c r="B6200" t="s">
        <v>159</v>
      </c>
      <c r="C6200" s="4" t="s">
        <v>160</v>
      </c>
      <c r="D6200" t="s">
        <v>161</v>
      </c>
      <c r="E6200" t="s">
        <v>451</v>
      </c>
      <c r="F6200" s="134" t="n">
        <v>2049</v>
      </c>
      <c r="G6200" s="135" t="n">
        <v>68</v>
      </c>
      <c r="H6200" s="136" t="n">
        <v>29813.0326032868</v>
      </c>
      <c r="I6200" s="137" t="n">
        <v>3281846.03791313</v>
      </c>
      <c r="J6200" s="138" t="str">
        <f>IF(I6200&gt;0,H6200/I6200,0)</f>
      </c>
      <c r="K6200" s="139" t="str">
        <f>1-EXP(-J6200)</f>
      </c>
      <c r="L6200" s="140" t="str">
        <f>IF(G6200=30,1,M6199)</f>
      </c>
      <c r="M6200" s="141" t="str">
        <f>L6200*(1-K6200)</f>
      </c>
    </row>
    <row r="6201">
      <c r="A6201" t="s">
        <v>148</v>
      </c>
      <c r="B6201" t="s">
        <v>159</v>
      </c>
      <c r="C6201" s="4" t="s">
        <v>160</v>
      </c>
      <c r="D6201" t="s">
        <v>161</v>
      </c>
      <c r="E6201" t="s">
        <v>451</v>
      </c>
      <c r="F6201" s="134" t="n">
        <v>2049</v>
      </c>
      <c r="G6201" s="135" t="n">
        <v>69</v>
      </c>
      <c r="H6201" s="136" t="n">
        <v>31686.076955853</v>
      </c>
      <c r="I6201" s="137" t="n">
        <v>3168786.07931659</v>
      </c>
      <c r="J6201" s="138" t="str">
        <f>IF(I6201&gt;0,H6201/I6201,0)</f>
      </c>
      <c r="K6201" s="139" t="str">
        <f>1-EXP(-J6201)</f>
      </c>
      <c r="L6201" s="140" t="str">
        <f>IF(G6201=30,1,M6200)</f>
      </c>
      <c r="M6201" s="141" t="str">
        <f>L6201*(1-K6201)</f>
      </c>
    </row>
    <row r="6202">
      <c r="A6202" t="s">
        <v>148</v>
      </c>
      <c r="B6202" t="s">
        <v>159</v>
      </c>
      <c r="C6202" s="4" t="s">
        <v>160</v>
      </c>
      <c r="D6202" t="s">
        <v>161</v>
      </c>
      <c r="E6202" t="s">
        <v>451</v>
      </c>
      <c r="F6202" s="134" t="n">
        <v>2050</v>
      </c>
      <c r="G6202" s="135" t="n">
        <v>30</v>
      </c>
      <c r="H6202" s="136" t="n">
        <v>609.026884591814</v>
      </c>
      <c r="I6202" s="137" t="n">
        <v>4253340.89204072</v>
      </c>
      <c r="J6202" s="138" t="str">
        <f>IF(I6202&gt;0,H6202/I6202,0)</f>
      </c>
      <c r="K6202" s="139" t="str">
        <f>1-EXP(-J6202)</f>
      </c>
      <c r="L6202" s="140" t="str">
        <f>IF(G6202=30,1,M6201)</f>
      </c>
      <c r="M6202" s="141" t="str">
        <f>L6202*(1-K6202)</f>
      </c>
    </row>
    <row r="6203">
      <c r="A6203" t="s">
        <v>148</v>
      </c>
      <c r="B6203" t="s">
        <v>159</v>
      </c>
      <c r="C6203" s="4" t="s">
        <v>160</v>
      </c>
      <c r="D6203" t="s">
        <v>161</v>
      </c>
      <c r="E6203" t="s">
        <v>451</v>
      </c>
      <c r="F6203" s="134" t="n">
        <v>2050</v>
      </c>
      <c r="G6203" s="135" t="n">
        <v>31</v>
      </c>
      <c r="H6203" s="136" t="n">
        <v>839.618152432439</v>
      </c>
      <c r="I6203" s="137" t="n">
        <v>4262067.01242086</v>
      </c>
      <c r="J6203" s="138" t="str">
        <f>IF(I6203&gt;0,H6203/I6203,0)</f>
      </c>
      <c r="K6203" s="139" t="str">
        <f>1-EXP(-J6203)</f>
      </c>
      <c r="L6203" s="140" t="str">
        <f>IF(G6203=30,1,M6202)</f>
      </c>
      <c r="M6203" s="141" t="str">
        <f>L6203*(1-K6203)</f>
      </c>
    </row>
    <row r="6204">
      <c r="A6204" t="s">
        <v>148</v>
      </c>
      <c r="B6204" t="s">
        <v>159</v>
      </c>
      <c r="C6204" s="4" t="s">
        <v>160</v>
      </c>
      <c r="D6204" t="s">
        <v>161</v>
      </c>
      <c r="E6204" t="s">
        <v>451</v>
      </c>
      <c r="F6204" s="134" t="n">
        <v>2050</v>
      </c>
      <c r="G6204" s="135" t="n">
        <v>32</v>
      </c>
      <c r="H6204" s="136" t="n">
        <v>882.27306509221</v>
      </c>
      <c r="I6204" s="137" t="n">
        <v>4266239.53879517</v>
      </c>
      <c r="J6204" s="138" t="str">
        <f>IF(I6204&gt;0,H6204/I6204,0)</f>
      </c>
      <c r="K6204" s="139" t="str">
        <f>1-EXP(-J6204)</f>
      </c>
      <c r="L6204" s="140" t="str">
        <f>IF(G6204=30,1,M6203)</f>
      </c>
      <c r="M6204" s="141" t="str">
        <f>L6204*(1-K6204)</f>
      </c>
    </row>
    <row r="6205">
      <c r="A6205" t="s">
        <v>148</v>
      </c>
      <c r="B6205" t="s">
        <v>159</v>
      </c>
      <c r="C6205" s="4" t="s">
        <v>160</v>
      </c>
      <c r="D6205" t="s">
        <v>161</v>
      </c>
      <c r="E6205" t="s">
        <v>451</v>
      </c>
      <c r="F6205" s="134" t="n">
        <v>2050</v>
      </c>
      <c r="G6205" s="135" t="n">
        <v>33</v>
      </c>
      <c r="H6205" s="136" t="n">
        <v>939.770611688986</v>
      </c>
      <c r="I6205" s="137" t="n">
        <v>4306573.42040734</v>
      </c>
      <c r="J6205" s="138" t="str">
        <f>IF(I6205&gt;0,H6205/I6205,0)</f>
      </c>
      <c r="K6205" s="139" t="str">
        <f>1-EXP(-J6205)</f>
      </c>
      <c r="L6205" s="140" t="str">
        <f>IF(G6205=30,1,M6204)</f>
      </c>
      <c r="M6205" s="141" t="str">
        <f>L6205*(1-K6205)</f>
      </c>
    </row>
    <row r="6206">
      <c r="A6206" t="s">
        <v>148</v>
      </c>
      <c r="B6206" t="s">
        <v>159</v>
      </c>
      <c r="C6206" s="4" t="s">
        <v>160</v>
      </c>
      <c r="D6206" t="s">
        <v>161</v>
      </c>
      <c r="E6206" t="s">
        <v>451</v>
      </c>
      <c r="F6206" s="134" t="n">
        <v>2050</v>
      </c>
      <c r="G6206" s="135" t="n">
        <v>34</v>
      </c>
      <c r="H6206" s="136" t="n">
        <v>1094.39454271926</v>
      </c>
      <c r="I6206" s="137" t="n">
        <v>4568022.50986293</v>
      </c>
      <c r="J6206" s="138" t="str">
        <f>IF(I6206&gt;0,H6206/I6206,0)</f>
      </c>
      <c r="K6206" s="139" t="str">
        <f>1-EXP(-J6206)</f>
      </c>
      <c r="L6206" s="140" t="str">
        <f>IF(G6206=30,1,M6205)</f>
      </c>
      <c r="M6206" s="141" t="str">
        <f>L6206*(1-K6206)</f>
      </c>
    </row>
    <row r="6207">
      <c r="A6207" t="s">
        <v>148</v>
      </c>
      <c r="B6207" t="s">
        <v>159</v>
      </c>
      <c r="C6207" s="4" t="s">
        <v>160</v>
      </c>
      <c r="D6207" t="s">
        <v>161</v>
      </c>
      <c r="E6207" t="s">
        <v>451</v>
      </c>
      <c r="F6207" s="134" t="n">
        <v>2050</v>
      </c>
      <c r="G6207" s="135" t="n">
        <v>35</v>
      </c>
      <c r="H6207" s="136" t="n">
        <v>1461.4835010876</v>
      </c>
      <c r="I6207" s="137" t="n">
        <v>4615855.33484761</v>
      </c>
      <c r="J6207" s="138" t="str">
        <f>IF(I6207&gt;0,H6207/I6207,0)</f>
      </c>
      <c r="K6207" s="139" t="str">
        <f>1-EXP(-J6207)</f>
      </c>
      <c r="L6207" s="140" t="str">
        <f>IF(G6207=30,1,M6206)</f>
      </c>
      <c r="M6207" s="141" t="str">
        <f>L6207*(1-K6207)</f>
      </c>
    </row>
    <row r="6208">
      <c r="A6208" t="s">
        <v>148</v>
      </c>
      <c r="B6208" t="s">
        <v>159</v>
      </c>
      <c r="C6208" s="4" t="s">
        <v>160</v>
      </c>
      <c r="D6208" t="s">
        <v>161</v>
      </c>
      <c r="E6208" t="s">
        <v>451</v>
      </c>
      <c r="F6208" s="134" t="n">
        <v>2050</v>
      </c>
      <c r="G6208" s="135" t="n">
        <v>36</v>
      </c>
      <c r="H6208" s="136" t="n">
        <v>1682.42726980063</v>
      </c>
      <c r="I6208" s="137" t="n">
        <v>4680753.640522</v>
      </c>
      <c r="J6208" s="138" t="str">
        <f>IF(I6208&gt;0,H6208/I6208,0)</f>
      </c>
      <c r="K6208" s="139" t="str">
        <f>1-EXP(-J6208)</f>
      </c>
      <c r="L6208" s="140" t="str">
        <f>IF(G6208=30,1,M6207)</f>
      </c>
      <c r="M6208" s="141" t="str">
        <f>L6208*(1-K6208)</f>
      </c>
    </row>
    <row r="6209">
      <c r="A6209" t="s">
        <v>148</v>
      </c>
      <c r="B6209" t="s">
        <v>159</v>
      </c>
      <c r="C6209" s="4" t="s">
        <v>160</v>
      </c>
      <c r="D6209" t="s">
        <v>161</v>
      </c>
      <c r="E6209" t="s">
        <v>451</v>
      </c>
      <c r="F6209" s="134" t="n">
        <v>2050</v>
      </c>
      <c r="G6209" s="135" t="n">
        <v>37</v>
      </c>
      <c r="H6209" s="136" t="n">
        <v>1829.27928164692</v>
      </c>
      <c r="I6209" s="137" t="n">
        <v>4747064.22465592</v>
      </c>
      <c r="J6209" s="138" t="str">
        <f>IF(I6209&gt;0,H6209/I6209,0)</f>
      </c>
      <c r="K6209" s="139" t="str">
        <f>1-EXP(-J6209)</f>
      </c>
      <c r="L6209" s="140" t="str">
        <f>IF(G6209=30,1,M6208)</f>
      </c>
      <c r="M6209" s="141" t="str">
        <f>L6209*(1-K6209)</f>
      </c>
    </row>
    <row r="6210">
      <c r="A6210" t="s">
        <v>148</v>
      </c>
      <c r="B6210" t="s">
        <v>159</v>
      </c>
      <c r="C6210" s="4" t="s">
        <v>160</v>
      </c>
      <c r="D6210" t="s">
        <v>161</v>
      </c>
      <c r="E6210" t="s">
        <v>451</v>
      </c>
      <c r="F6210" s="134" t="n">
        <v>2050</v>
      </c>
      <c r="G6210" s="135" t="n">
        <v>38</v>
      </c>
      <c r="H6210" s="136" t="n">
        <v>2065.60479999082</v>
      </c>
      <c r="I6210" s="137" t="n">
        <v>4856901.41532788</v>
      </c>
      <c r="J6210" s="138" t="str">
        <f>IF(I6210&gt;0,H6210/I6210,0)</f>
      </c>
      <c r="K6210" s="139" t="str">
        <f>1-EXP(-J6210)</f>
      </c>
      <c r="L6210" s="140" t="str">
        <f>IF(G6210=30,1,M6209)</f>
      </c>
      <c r="M6210" s="141" t="str">
        <f>L6210*(1-K6210)</f>
      </c>
    </row>
    <row r="6211">
      <c r="A6211" t="s">
        <v>148</v>
      </c>
      <c r="B6211" t="s">
        <v>159</v>
      </c>
      <c r="C6211" s="4" t="s">
        <v>160</v>
      </c>
      <c r="D6211" t="s">
        <v>161</v>
      </c>
      <c r="E6211" t="s">
        <v>451</v>
      </c>
      <c r="F6211" s="134" t="n">
        <v>2050</v>
      </c>
      <c r="G6211" s="135" t="n">
        <v>39</v>
      </c>
      <c r="H6211" s="136" t="n">
        <v>2213.56776427403</v>
      </c>
      <c r="I6211" s="137" t="n">
        <v>4826666.55825778</v>
      </c>
      <c r="J6211" s="138" t="str">
        <f>IF(I6211&gt;0,H6211/I6211,0)</f>
      </c>
      <c r="K6211" s="139" t="str">
        <f>1-EXP(-J6211)</f>
      </c>
      <c r="L6211" s="140" t="str">
        <f>IF(G6211=30,1,M6210)</f>
      </c>
      <c r="M6211" s="141" t="str">
        <f>L6211*(1-K6211)</f>
      </c>
    </row>
    <row r="6212">
      <c r="A6212" t="s">
        <v>148</v>
      </c>
      <c r="B6212" t="s">
        <v>159</v>
      </c>
      <c r="C6212" s="4" t="s">
        <v>160</v>
      </c>
      <c r="D6212" t="s">
        <v>161</v>
      </c>
      <c r="E6212" t="s">
        <v>451</v>
      </c>
      <c r="F6212" s="134" t="n">
        <v>2050</v>
      </c>
      <c r="G6212" s="135" t="n">
        <v>40</v>
      </c>
      <c r="H6212" s="136" t="n">
        <v>2873.02791009005</v>
      </c>
      <c r="I6212" s="137" t="n">
        <v>4691382.74663881</v>
      </c>
      <c r="J6212" s="138" t="str">
        <f>IF(I6212&gt;0,H6212/I6212,0)</f>
      </c>
      <c r="K6212" s="139" t="str">
        <f>1-EXP(-J6212)</f>
      </c>
      <c r="L6212" s="140" t="str">
        <f>IF(G6212=30,1,M6211)</f>
      </c>
      <c r="M6212" s="141" t="str">
        <f>L6212*(1-K6212)</f>
      </c>
    </row>
    <row r="6213">
      <c r="A6213" t="s">
        <v>148</v>
      </c>
      <c r="B6213" t="s">
        <v>159</v>
      </c>
      <c r="C6213" s="4" t="s">
        <v>160</v>
      </c>
      <c r="D6213" t="s">
        <v>161</v>
      </c>
      <c r="E6213" t="s">
        <v>451</v>
      </c>
      <c r="F6213" s="134" t="n">
        <v>2050</v>
      </c>
      <c r="G6213" s="135" t="n">
        <v>41</v>
      </c>
      <c r="H6213" s="136" t="n">
        <v>3141.61996018043</v>
      </c>
      <c r="I6213" s="137" t="n">
        <v>4617391.51897028</v>
      </c>
      <c r="J6213" s="138" t="str">
        <f>IF(I6213&gt;0,H6213/I6213,0)</f>
      </c>
      <c r="K6213" s="139" t="str">
        <f>1-EXP(-J6213)</f>
      </c>
      <c r="L6213" s="140" t="str">
        <f>IF(G6213=30,1,M6212)</f>
      </c>
      <c r="M6213" s="141" t="str">
        <f>L6213*(1-K6213)</f>
      </c>
    </row>
    <row r="6214">
      <c r="A6214" t="s">
        <v>148</v>
      </c>
      <c r="B6214" t="s">
        <v>159</v>
      </c>
      <c r="C6214" s="4" t="s">
        <v>160</v>
      </c>
      <c r="D6214" t="s">
        <v>161</v>
      </c>
      <c r="E6214" t="s">
        <v>451</v>
      </c>
      <c r="F6214" s="134" t="n">
        <v>2050</v>
      </c>
      <c r="G6214" s="135" t="n">
        <v>42</v>
      </c>
      <c r="H6214" s="136" t="n">
        <v>3368.35921099774</v>
      </c>
      <c r="I6214" s="137" t="n">
        <v>4571266.96471855</v>
      </c>
      <c r="J6214" s="138" t="str">
        <f>IF(I6214&gt;0,H6214/I6214,0)</f>
      </c>
      <c r="K6214" s="139" t="str">
        <f>1-EXP(-J6214)</f>
      </c>
      <c r="L6214" s="140" t="str">
        <f>IF(G6214=30,1,M6213)</f>
      </c>
      <c r="M6214" s="141" t="str">
        <f>L6214*(1-K6214)</f>
      </c>
    </row>
    <row r="6215">
      <c r="A6215" t="s">
        <v>148</v>
      </c>
      <c r="B6215" t="s">
        <v>159</v>
      </c>
      <c r="C6215" s="4" t="s">
        <v>160</v>
      </c>
      <c r="D6215" t="s">
        <v>161</v>
      </c>
      <c r="E6215" t="s">
        <v>451</v>
      </c>
      <c r="F6215" s="134" t="n">
        <v>2050</v>
      </c>
      <c r="G6215" s="135" t="n">
        <v>43</v>
      </c>
      <c r="H6215" s="136" t="n">
        <v>3733.21964768807</v>
      </c>
      <c r="I6215" s="137" t="n">
        <v>4591504.22348078</v>
      </c>
      <c r="J6215" s="138" t="str">
        <f>IF(I6215&gt;0,H6215/I6215,0)</f>
      </c>
      <c r="K6215" s="139" t="str">
        <f>1-EXP(-J6215)</f>
      </c>
      <c r="L6215" s="140" t="str">
        <f>IF(G6215=30,1,M6214)</f>
      </c>
      <c r="M6215" s="141" t="str">
        <f>L6215*(1-K6215)</f>
      </c>
    </row>
    <row r="6216">
      <c r="A6216" t="s">
        <v>148</v>
      </c>
      <c r="B6216" t="s">
        <v>159</v>
      </c>
      <c r="C6216" s="4" t="s">
        <v>160</v>
      </c>
      <c r="D6216" t="s">
        <v>161</v>
      </c>
      <c r="E6216" t="s">
        <v>451</v>
      </c>
      <c r="F6216" s="134" t="n">
        <v>2050</v>
      </c>
      <c r="G6216" s="135" t="n">
        <v>44</v>
      </c>
      <c r="H6216" s="136" t="n">
        <v>3980.30823826154</v>
      </c>
      <c r="I6216" s="137" t="n">
        <v>4504414.24469245</v>
      </c>
      <c r="J6216" s="138" t="str">
        <f>IF(I6216&gt;0,H6216/I6216,0)</f>
      </c>
      <c r="K6216" s="139" t="str">
        <f>1-EXP(-J6216)</f>
      </c>
      <c r="L6216" s="140" t="str">
        <f>IF(G6216=30,1,M6215)</f>
      </c>
      <c r="M6216" s="141" t="str">
        <f>L6216*(1-K6216)</f>
      </c>
    </row>
    <row r="6217">
      <c r="A6217" t="s">
        <v>148</v>
      </c>
      <c r="B6217" t="s">
        <v>159</v>
      </c>
      <c r="C6217" s="4" t="s">
        <v>160</v>
      </c>
      <c r="D6217" t="s">
        <v>161</v>
      </c>
      <c r="E6217" t="s">
        <v>451</v>
      </c>
      <c r="F6217" s="134" t="n">
        <v>2050</v>
      </c>
      <c r="G6217" s="135" t="n">
        <v>45</v>
      </c>
      <c r="H6217" s="136" t="n">
        <v>5012.62437161421</v>
      </c>
      <c r="I6217" s="137" t="n">
        <v>4438248.45081388</v>
      </c>
      <c r="J6217" s="138" t="str">
        <f>IF(I6217&gt;0,H6217/I6217,0)</f>
      </c>
      <c r="K6217" s="139" t="str">
        <f>1-EXP(-J6217)</f>
      </c>
      <c r="L6217" s="140" t="str">
        <f>IF(G6217=30,1,M6216)</f>
      </c>
      <c r="M6217" s="141" t="str">
        <f>L6217*(1-K6217)</f>
      </c>
    </row>
    <row r="6218">
      <c r="A6218" t="s">
        <v>148</v>
      </c>
      <c r="B6218" t="s">
        <v>159</v>
      </c>
      <c r="C6218" s="4" t="s">
        <v>160</v>
      </c>
      <c r="D6218" t="s">
        <v>161</v>
      </c>
      <c r="E6218" t="s">
        <v>451</v>
      </c>
      <c r="F6218" s="134" t="n">
        <v>2050</v>
      </c>
      <c r="G6218" s="135" t="n">
        <v>46</v>
      </c>
      <c r="H6218" s="136" t="n">
        <v>5377.46868509423</v>
      </c>
      <c r="I6218" s="137" t="n">
        <v>4304508.10872006</v>
      </c>
      <c r="J6218" s="138" t="str">
        <f>IF(I6218&gt;0,H6218/I6218,0)</f>
      </c>
      <c r="K6218" s="139" t="str">
        <f>1-EXP(-J6218)</f>
      </c>
      <c r="L6218" s="140" t="str">
        <f>IF(G6218=30,1,M6217)</f>
      </c>
      <c r="M6218" s="141" t="str">
        <f>L6218*(1-K6218)</f>
      </c>
    </row>
    <row r="6219">
      <c r="A6219" t="s">
        <v>148</v>
      </c>
      <c r="B6219" t="s">
        <v>159</v>
      </c>
      <c r="C6219" s="4" t="s">
        <v>160</v>
      </c>
      <c r="D6219" t="s">
        <v>161</v>
      </c>
      <c r="E6219" t="s">
        <v>451</v>
      </c>
      <c r="F6219" s="134" t="n">
        <v>2050</v>
      </c>
      <c r="G6219" s="135" t="n">
        <v>47</v>
      </c>
      <c r="H6219" s="136" t="n">
        <v>5795.38000842976</v>
      </c>
      <c r="I6219" s="137" t="n">
        <v>4232434.92169371</v>
      </c>
      <c r="J6219" s="138" t="str">
        <f>IF(I6219&gt;0,H6219/I6219,0)</f>
      </c>
      <c r="K6219" s="139" t="str">
        <f>1-EXP(-J6219)</f>
      </c>
      <c r="L6219" s="140" t="str">
        <f>IF(G6219=30,1,M6218)</f>
      </c>
      <c r="M6219" s="141" t="str">
        <f>L6219*(1-K6219)</f>
      </c>
    </row>
    <row r="6220">
      <c r="A6220" t="s">
        <v>148</v>
      </c>
      <c r="B6220" t="s">
        <v>159</v>
      </c>
      <c r="C6220" s="4" t="s">
        <v>160</v>
      </c>
      <c r="D6220" t="s">
        <v>161</v>
      </c>
      <c r="E6220" t="s">
        <v>451</v>
      </c>
      <c r="F6220" s="134" t="n">
        <v>2050</v>
      </c>
      <c r="G6220" s="135" t="n">
        <v>48</v>
      </c>
      <c r="H6220" s="136" t="n">
        <v>6461.99281009607</v>
      </c>
      <c r="I6220" s="137" t="n">
        <v>4199594.02162293</v>
      </c>
      <c r="J6220" s="138" t="str">
        <f>IF(I6220&gt;0,H6220/I6220,0)</f>
      </c>
      <c r="K6220" s="139" t="str">
        <f>1-EXP(-J6220)</f>
      </c>
      <c r="L6220" s="140" t="str">
        <f>IF(G6220=30,1,M6219)</f>
      </c>
      <c r="M6220" s="141" t="str">
        <f>L6220*(1-K6220)</f>
      </c>
    </row>
    <row r="6221">
      <c r="A6221" t="s">
        <v>148</v>
      </c>
      <c r="B6221" t="s">
        <v>159</v>
      </c>
      <c r="C6221" s="4" t="s">
        <v>160</v>
      </c>
      <c r="D6221" t="s">
        <v>161</v>
      </c>
      <c r="E6221" t="s">
        <v>451</v>
      </c>
      <c r="F6221" s="134" t="n">
        <v>2050</v>
      </c>
      <c r="G6221" s="135" t="n">
        <v>49</v>
      </c>
      <c r="H6221" s="136" t="n">
        <v>7046.95154540186</v>
      </c>
      <c r="I6221" s="137" t="n">
        <v>4169459.33979599</v>
      </c>
      <c r="J6221" s="138" t="str">
        <f>IF(I6221&gt;0,H6221/I6221,0)</f>
      </c>
      <c r="K6221" s="139" t="str">
        <f>1-EXP(-J6221)</f>
      </c>
      <c r="L6221" s="140" t="str">
        <f>IF(G6221=30,1,M6220)</f>
      </c>
      <c r="M6221" s="141" t="str">
        <f>L6221*(1-K6221)</f>
      </c>
    </row>
    <row r="6222">
      <c r="A6222" t="s">
        <v>148</v>
      </c>
      <c r="B6222" t="s">
        <v>159</v>
      </c>
      <c r="C6222" s="4" t="s">
        <v>160</v>
      </c>
      <c r="D6222" t="s">
        <v>161</v>
      </c>
      <c r="E6222" t="s">
        <v>451</v>
      </c>
      <c r="F6222" s="134" t="n">
        <v>2050</v>
      </c>
      <c r="G6222" s="135" t="n">
        <v>50</v>
      </c>
      <c r="H6222" s="136" t="n">
        <v>7961.79841720362</v>
      </c>
      <c r="I6222" s="137" t="n">
        <v>4137842.79098231</v>
      </c>
      <c r="J6222" s="138" t="str">
        <f>IF(I6222&gt;0,H6222/I6222,0)</f>
      </c>
      <c r="K6222" s="139" t="str">
        <f>1-EXP(-J6222)</f>
      </c>
      <c r="L6222" s="140" t="str">
        <f>IF(G6222=30,1,M6221)</f>
      </c>
      <c r="M6222" s="141" t="str">
        <f>L6222*(1-K6222)</f>
      </c>
    </row>
    <row r="6223">
      <c r="A6223" t="s">
        <v>148</v>
      </c>
      <c r="B6223" t="s">
        <v>159</v>
      </c>
      <c r="C6223" s="4" t="s">
        <v>160</v>
      </c>
      <c r="D6223" t="s">
        <v>161</v>
      </c>
      <c r="E6223" t="s">
        <v>451</v>
      </c>
      <c r="F6223" s="134" t="n">
        <v>2050</v>
      </c>
      <c r="G6223" s="135" t="n">
        <v>51</v>
      </c>
      <c r="H6223" s="136" t="n">
        <v>8735.15059585184</v>
      </c>
      <c r="I6223" s="137" t="n">
        <v>4142286.90487626</v>
      </c>
      <c r="J6223" s="138" t="str">
        <f>IF(I6223&gt;0,H6223/I6223,0)</f>
      </c>
      <c r="K6223" s="139" t="str">
        <f>1-EXP(-J6223)</f>
      </c>
      <c r="L6223" s="140" t="str">
        <f>IF(G6223=30,1,M6222)</f>
      </c>
      <c r="M6223" s="141" t="str">
        <f>L6223*(1-K6223)</f>
      </c>
    </row>
    <row r="6224">
      <c r="A6224" t="s">
        <v>148</v>
      </c>
      <c r="B6224" t="s">
        <v>159</v>
      </c>
      <c r="C6224" s="4" t="s">
        <v>160</v>
      </c>
      <c r="D6224" t="s">
        <v>161</v>
      </c>
      <c r="E6224" t="s">
        <v>451</v>
      </c>
      <c r="F6224" s="134" t="n">
        <v>2050</v>
      </c>
      <c r="G6224" s="135" t="n">
        <v>52</v>
      </c>
      <c r="H6224" s="136" t="n">
        <v>9659.30428215276</v>
      </c>
      <c r="I6224" s="137" t="n">
        <v>4182863.06210145</v>
      </c>
      <c r="J6224" s="138" t="str">
        <f>IF(I6224&gt;0,H6224/I6224,0)</f>
      </c>
      <c r="K6224" s="139" t="str">
        <f>1-EXP(-J6224)</f>
      </c>
      <c r="L6224" s="140" t="str">
        <f>IF(G6224=30,1,M6223)</f>
      </c>
      <c r="M6224" s="141" t="str">
        <f>L6224*(1-K6224)</f>
      </c>
    </row>
    <row r="6225">
      <c r="A6225" t="s">
        <v>148</v>
      </c>
      <c r="B6225" t="s">
        <v>159</v>
      </c>
      <c r="C6225" s="4" t="s">
        <v>160</v>
      </c>
      <c r="D6225" t="s">
        <v>161</v>
      </c>
      <c r="E6225" t="s">
        <v>451</v>
      </c>
      <c r="F6225" s="134" t="n">
        <v>2050</v>
      </c>
      <c r="G6225" s="135" t="n">
        <v>53</v>
      </c>
      <c r="H6225" s="136" t="n">
        <v>10977.9444622583</v>
      </c>
      <c r="I6225" s="137" t="n">
        <v>4292723.81688596</v>
      </c>
      <c r="J6225" s="138" t="str">
        <f>IF(I6225&gt;0,H6225/I6225,0)</f>
      </c>
      <c r="K6225" s="139" t="str">
        <f>1-EXP(-J6225)</f>
      </c>
      <c r="L6225" s="140" t="str">
        <f>IF(G6225=30,1,M6224)</f>
      </c>
      <c r="M6225" s="141" t="str">
        <f>L6225*(1-K6225)</f>
      </c>
    </row>
    <row r="6226">
      <c r="A6226" t="s">
        <v>148</v>
      </c>
      <c r="B6226" t="s">
        <v>159</v>
      </c>
      <c r="C6226" s="4" t="s">
        <v>160</v>
      </c>
      <c r="D6226" t="s">
        <v>161</v>
      </c>
      <c r="E6226" t="s">
        <v>451</v>
      </c>
      <c r="F6226" s="134" t="n">
        <v>2050</v>
      </c>
      <c r="G6226" s="135" t="n">
        <v>54</v>
      </c>
      <c r="H6226" s="136" t="n">
        <v>11775.0443976444</v>
      </c>
      <c r="I6226" s="137" t="n">
        <v>4231369.67088548</v>
      </c>
      <c r="J6226" s="138" t="str">
        <f>IF(I6226&gt;0,H6226/I6226,0)</f>
      </c>
      <c r="K6226" s="139" t="str">
        <f>1-EXP(-J6226)</f>
      </c>
      <c r="L6226" s="140" t="str">
        <f>IF(G6226=30,1,M6225)</f>
      </c>
      <c r="M6226" s="141" t="str">
        <f>L6226*(1-K6226)</f>
      </c>
    </row>
    <row r="6227">
      <c r="A6227" t="s">
        <v>148</v>
      </c>
      <c r="B6227" t="s">
        <v>159</v>
      </c>
      <c r="C6227" s="4" t="s">
        <v>160</v>
      </c>
      <c r="D6227" t="s">
        <v>161</v>
      </c>
      <c r="E6227" t="s">
        <v>451</v>
      </c>
      <c r="F6227" s="134" t="n">
        <v>2050</v>
      </c>
      <c r="G6227" s="135" t="n">
        <v>55</v>
      </c>
      <c r="H6227" s="136" t="n">
        <v>12251.8049028265</v>
      </c>
      <c r="I6227" s="137" t="n">
        <v>4140225.35940035</v>
      </c>
      <c r="J6227" s="138" t="str">
        <f>IF(I6227&gt;0,H6227/I6227,0)</f>
      </c>
      <c r="K6227" s="139" t="str">
        <f>1-EXP(-J6227)</f>
      </c>
      <c r="L6227" s="140" t="str">
        <f>IF(G6227=30,1,M6226)</f>
      </c>
      <c r="M6227" s="141" t="str">
        <f>L6227*(1-K6227)</f>
      </c>
    </row>
    <row r="6228">
      <c r="A6228" t="s">
        <v>148</v>
      </c>
      <c r="B6228" t="s">
        <v>159</v>
      </c>
      <c r="C6228" s="4" t="s">
        <v>160</v>
      </c>
      <c r="D6228" t="s">
        <v>161</v>
      </c>
      <c r="E6228" t="s">
        <v>451</v>
      </c>
      <c r="F6228" s="134" t="n">
        <v>2050</v>
      </c>
      <c r="G6228" s="135" t="n">
        <v>56</v>
      </c>
      <c r="H6228" s="136" t="n">
        <v>12997.4037402619</v>
      </c>
      <c r="I6228" s="137" t="n">
        <v>4062365.88058467</v>
      </c>
      <c r="J6228" s="138" t="str">
        <f>IF(I6228&gt;0,H6228/I6228,0)</f>
      </c>
      <c r="K6228" s="139" t="str">
        <f>1-EXP(-J6228)</f>
      </c>
      <c r="L6228" s="140" t="str">
        <f>IF(G6228=30,1,M6227)</f>
      </c>
      <c r="M6228" s="141" t="str">
        <f>L6228*(1-K6228)</f>
      </c>
    </row>
    <row r="6229">
      <c r="A6229" t="s">
        <v>148</v>
      </c>
      <c r="B6229" t="s">
        <v>159</v>
      </c>
      <c r="C6229" s="4" t="s">
        <v>160</v>
      </c>
      <c r="D6229" t="s">
        <v>161</v>
      </c>
      <c r="E6229" t="s">
        <v>451</v>
      </c>
      <c r="F6229" s="134" t="n">
        <v>2050</v>
      </c>
      <c r="G6229" s="135" t="n">
        <v>57</v>
      </c>
      <c r="H6229" s="136" t="n">
        <v>13903.0331044031</v>
      </c>
      <c r="I6229" s="137" t="n">
        <v>3986388.08114584</v>
      </c>
      <c r="J6229" s="138" t="str">
        <f>IF(I6229&gt;0,H6229/I6229,0)</f>
      </c>
      <c r="K6229" s="139" t="str">
        <f>1-EXP(-J6229)</f>
      </c>
      <c r="L6229" s="140" t="str">
        <f>IF(G6229=30,1,M6228)</f>
      </c>
      <c r="M6229" s="141" t="str">
        <f>L6229*(1-K6229)</f>
      </c>
    </row>
    <row r="6230">
      <c r="A6230" t="s">
        <v>148</v>
      </c>
      <c r="B6230" t="s">
        <v>159</v>
      </c>
      <c r="C6230" s="4" t="s">
        <v>160</v>
      </c>
      <c r="D6230" t="s">
        <v>161</v>
      </c>
      <c r="E6230" t="s">
        <v>451</v>
      </c>
      <c r="F6230" s="134" t="n">
        <v>2050</v>
      </c>
      <c r="G6230" s="135" t="n">
        <v>58</v>
      </c>
      <c r="H6230" s="136" t="n">
        <v>15186.9025276526</v>
      </c>
      <c r="I6230" s="137" t="n">
        <v>3992839.0224695</v>
      </c>
      <c r="J6230" s="138" t="str">
        <f>IF(I6230&gt;0,H6230/I6230,0)</f>
      </c>
      <c r="K6230" s="139" t="str">
        <f>1-EXP(-J6230)</f>
      </c>
      <c r="L6230" s="140" t="str">
        <f>IF(G6230=30,1,M6229)</f>
      </c>
      <c r="M6230" s="141" t="str">
        <f>L6230*(1-K6230)</f>
      </c>
    </row>
    <row r="6231">
      <c r="A6231" t="s">
        <v>148</v>
      </c>
      <c r="B6231" t="s">
        <v>159</v>
      </c>
      <c r="C6231" s="4" t="s">
        <v>160</v>
      </c>
      <c r="D6231" t="s">
        <v>161</v>
      </c>
      <c r="E6231" t="s">
        <v>451</v>
      </c>
      <c r="F6231" s="134" t="n">
        <v>2050</v>
      </c>
      <c r="G6231" s="135" t="n">
        <v>59</v>
      </c>
      <c r="H6231" s="136" t="n">
        <v>16559.4502427185</v>
      </c>
      <c r="I6231" s="137" t="n">
        <v>3977974.60179274</v>
      </c>
      <c r="J6231" s="138" t="str">
        <f>IF(I6231&gt;0,H6231/I6231,0)</f>
      </c>
      <c r="K6231" s="139" t="str">
        <f>1-EXP(-J6231)</f>
      </c>
      <c r="L6231" s="140" t="str">
        <f>IF(G6231=30,1,M6230)</f>
      </c>
      <c r="M6231" s="141" t="str">
        <f>L6231*(1-K6231)</f>
      </c>
    </row>
    <row r="6232">
      <c r="A6232" t="s">
        <v>148</v>
      </c>
      <c r="B6232" t="s">
        <v>159</v>
      </c>
      <c r="C6232" s="4" t="s">
        <v>160</v>
      </c>
      <c r="D6232" t="s">
        <v>161</v>
      </c>
      <c r="E6232" t="s">
        <v>451</v>
      </c>
      <c r="F6232" s="134" t="n">
        <v>2050</v>
      </c>
      <c r="G6232" s="135" t="n">
        <v>60</v>
      </c>
      <c r="H6232" s="136" t="n">
        <v>23993.6174929484</v>
      </c>
      <c r="I6232" s="137" t="n">
        <v>5848801.71231773</v>
      </c>
      <c r="J6232" s="138" t="str">
        <f>IF(I6232&gt;0,H6232/I6232,0)</f>
      </c>
      <c r="K6232" s="139" t="str">
        <f>1-EXP(-J6232)</f>
      </c>
      <c r="L6232" s="140" t="str">
        <f>IF(G6232=30,1,M6231)</f>
      </c>
      <c r="M6232" s="141" t="str">
        <f>L6232*(1-K6232)</f>
      </c>
    </row>
    <row r="6233">
      <c r="A6233" t="s">
        <v>148</v>
      </c>
      <c r="B6233" t="s">
        <v>159</v>
      </c>
      <c r="C6233" s="4" t="s">
        <v>160</v>
      </c>
      <c r="D6233" t="s">
        <v>161</v>
      </c>
      <c r="E6233" t="s">
        <v>451</v>
      </c>
      <c r="F6233" s="134" t="n">
        <v>2050</v>
      </c>
      <c r="G6233" s="135" t="n">
        <v>61</v>
      </c>
      <c r="H6233" s="136" t="n">
        <v>18929.1238276639</v>
      </c>
      <c r="I6233" s="137" t="n">
        <v>3869431.96007917</v>
      </c>
      <c r="J6233" s="138" t="str">
        <f>IF(I6233&gt;0,H6233/I6233,0)</f>
      </c>
      <c r="K6233" s="139" t="str">
        <f>1-EXP(-J6233)</f>
      </c>
      <c r="L6233" s="140" t="str">
        <f>IF(G6233=30,1,M6232)</f>
      </c>
      <c r="M6233" s="141" t="str">
        <f>L6233*(1-K6233)</f>
      </c>
    </row>
    <row r="6234">
      <c r="A6234" t="s">
        <v>148</v>
      </c>
      <c r="B6234" t="s">
        <v>159</v>
      </c>
      <c r="C6234" s="4" t="s">
        <v>160</v>
      </c>
      <c r="D6234" t="s">
        <v>161</v>
      </c>
      <c r="E6234" t="s">
        <v>451</v>
      </c>
      <c r="F6234" s="134" t="n">
        <v>2050</v>
      </c>
      <c r="G6234" s="135" t="n">
        <v>62</v>
      </c>
      <c r="H6234" s="136" t="n">
        <v>20513.4635336054</v>
      </c>
      <c r="I6234" s="137" t="n">
        <v>3814266.61407496</v>
      </c>
      <c r="J6234" s="138" t="str">
        <f>IF(I6234&gt;0,H6234/I6234,0)</f>
      </c>
      <c r="K6234" s="139" t="str">
        <f>1-EXP(-J6234)</f>
      </c>
      <c r="L6234" s="140" t="str">
        <f>IF(G6234=30,1,M6233)</f>
      </c>
      <c r="M6234" s="141" t="str">
        <f>L6234*(1-K6234)</f>
      </c>
    </row>
    <row r="6235">
      <c r="A6235" t="s">
        <v>148</v>
      </c>
      <c r="B6235" t="s">
        <v>159</v>
      </c>
      <c r="C6235" s="4" t="s">
        <v>160</v>
      </c>
      <c r="D6235" t="s">
        <v>161</v>
      </c>
      <c r="E6235" t="s">
        <v>451</v>
      </c>
      <c r="F6235" s="134" t="n">
        <v>2050</v>
      </c>
      <c r="G6235" s="135" t="n">
        <v>63</v>
      </c>
      <c r="H6235" s="136" t="n">
        <v>21610.6474185921</v>
      </c>
      <c r="I6235" s="137" t="n">
        <v>3654726.82835033</v>
      </c>
      <c r="J6235" s="138" t="str">
        <f>IF(I6235&gt;0,H6235/I6235,0)</f>
      </c>
      <c r="K6235" s="139" t="str">
        <f>1-EXP(-J6235)</f>
      </c>
      <c r="L6235" s="140" t="str">
        <f>IF(G6235=30,1,M6234)</f>
      </c>
      <c r="M6235" s="141" t="str">
        <f>L6235*(1-K6235)</f>
      </c>
    </row>
    <row r="6236">
      <c r="A6236" t="s">
        <v>148</v>
      </c>
      <c r="B6236" t="s">
        <v>159</v>
      </c>
      <c r="C6236" s="4" t="s">
        <v>160</v>
      </c>
      <c r="D6236" t="s">
        <v>161</v>
      </c>
      <c r="E6236" t="s">
        <v>451</v>
      </c>
      <c r="F6236" s="134" t="n">
        <v>2050</v>
      </c>
      <c r="G6236" s="135" t="n">
        <v>64</v>
      </c>
      <c r="H6236" s="136" t="n">
        <v>23238.8603834084</v>
      </c>
      <c r="I6236" s="137" t="n">
        <v>3578604.56746074</v>
      </c>
      <c r="J6236" s="138" t="str">
        <f>IF(I6236&gt;0,H6236/I6236,0)</f>
      </c>
      <c r="K6236" s="139" t="str">
        <f>1-EXP(-J6236)</f>
      </c>
      <c r="L6236" s="140" t="str">
        <f>IF(G6236=30,1,M6235)</f>
      </c>
      <c r="M6236" s="141" t="str">
        <f>L6236*(1-K6236)</f>
      </c>
    </row>
    <row r="6237">
      <c r="A6237" t="s">
        <v>148</v>
      </c>
      <c r="B6237" t="s">
        <v>159</v>
      </c>
      <c r="C6237" s="4" t="s">
        <v>160</v>
      </c>
      <c r="D6237" t="s">
        <v>161</v>
      </c>
      <c r="E6237" t="s">
        <v>451</v>
      </c>
      <c r="F6237" s="134" t="n">
        <v>2050</v>
      </c>
      <c r="G6237" s="135" t="n">
        <v>65</v>
      </c>
      <c r="H6237" s="136" t="n">
        <v>24213.6211817038</v>
      </c>
      <c r="I6237" s="137" t="n">
        <v>3578746.25145686</v>
      </c>
      <c r="J6237" s="138" t="str">
        <f>IF(I6237&gt;0,H6237/I6237,0)</f>
      </c>
      <c r="K6237" s="139" t="str">
        <f>1-EXP(-J6237)</f>
      </c>
      <c r="L6237" s="140" t="str">
        <f>IF(G6237=30,1,M6236)</f>
      </c>
      <c r="M6237" s="141" t="str">
        <f>L6237*(1-K6237)</f>
      </c>
    </row>
    <row r="6238">
      <c r="A6238" t="s">
        <v>148</v>
      </c>
      <c r="B6238" t="s">
        <v>159</v>
      </c>
      <c r="C6238" s="4" t="s">
        <v>160</v>
      </c>
      <c r="D6238" t="s">
        <v>161</v>
      </c>
      <c r="E6238" t="s">
        <v>451</v>
      </c>
      <c r="F6238" s="134" t="n">
        <v>2050</v>
      </c>
      <c r="G6238" s="135" t="n">
        <v>66</v>
      </c>
      <c r="H6238" s="136" t="n">
        <v>26617.5703010152</v>
      </c>
      <c r="I6238" s="137" t="n">
        <v>3594921.18193407</v>
      </c>
      <c r="J6238" s="138" t="str">
        <f>IF(I6238&gt;0,H6238/I6238,0)</f>
      </c>
      <c r="K6238" s="139" t="str">
        <f>1-EXP(-J6238)</f>
      </c>
      <c r="L6238" s="140" t="str">
        <f>IF(G6238=30,1,M6237)</f>
      </c>
      <c r="M6238" s="141" t="str">
        <f>L6238*(1-K6238)</f>
      </c>
    </row>
    <row r="6239">
      <c r="A6239" t="s">
        <v>148</v>
      </c>
      <c r="B6239" t="s">
        <v>159</v>
      </c>
      <c r="C6239" s="4" t="s">
        <v>160</v>
      </c>
      <c r="D6239" t="s">
        <v>161</v>
      </c>
      <c r="E6239" t="s">
        <v>451</v>
      </c>
      <c r="F6239" s="134" t="n">
        <v>2050</v>
      </c>
      <c r="G6239" s="135" t="n">
        <v>67</v>
      </c>
      <c r="H6239" s="136" t="n">
        <v>28605.7358998682</v>
      </c>
      <c r="I6239" s="137" t="n">
        <v>3514058.21002589</v>
      </c>
      <c r="J6239" s="138" t="str">
        <f>IF(I6239&gt;0,H6239/I6239,0)</f>
      </c>
      <c r="K6239" s="139" t="str">
        <f>1-EXP(-J6239)</f>
      </c>
      <c r="L6239" s="140" t="str">
        <f>IF(G6239=30,1,M6238)</f>
      </c>
      <c r="M6239" s="141" t="str">
        <f>L6239*(1-K6239)</f>
      </c>
    </row>
    <row r="6240">
      <c r="A6240" t="s">
        <v>148</v>
      </c>
      <c r="B6240" t="s">
        <v>159</v>
      </c>
      <c r="C6240" s="4" t="s">
        <v>160</v>
      </c>
      <c r="D6240" t="s">
        <v>161</v>
      </c>
      <c r="E6240" t="s">
        <v>451</v>
      </c>
      <c r="F6240" s="134" t="n">
        <v>2050</v>
      </c>
      <c r="G6240" s="135" t="n">
        <v>68</v>
      </c>
      <c r="H6240" s="136" t="n">
        <v>29910.184504958</v>
      </c>
      <c r="I6240" s="137" t="n">
        <v>3337785.38931769</v>
      </c>
      <c r="J6240" s="138" t="str">
        <f>IF(I6240&gt;0,H6240/I6240,0)</f>
      </c>
      <c r="K6240" s="139" t="str">
        <f>1-EXP(-J6240)</f>
      </c>
      <c r="L6240" s="140" t="str">
        <f>IF(G6240=30,1,M6239)</f>
      </c>
      <c r="M6240" s="141" t="str">
        <f>L6240*(1-K6240)</f>
      </c>
    </row>
    <row r="6241">
      <c r="A6241" t="s">
        <v>148</v>
      </c>
      <c r="B6241" t="s">
        <v>159</v>
      </c>
      <c r="C6241" s="4" t="s">
        <v>160</v>
      </c>
      <c r="D6241" t="s">
        <v>161</v>
      </c>
      <c r="E6241" t="s">
        <v>451</v>
      </c>
      <c r="F6241" s="134" t="n">
        <v>2050</v>
      </c>
      <c r="G6241" s="135" t="n">
        <v>69</v>
      </c>
      <c r="H6241" s="136" t="n">
        <v>31675.6531603294</v>
      </c>
      <c r="I6241" s="137" t="n">
        <v>3210771.48557434</v>
      </c>
      <c r="J6241" s="138" t="str">
        <f>IF(I6241&gt;0,H6241/I6241,0)</f>
      </c>
      <c r="K6241" s="139" t="str">
        <f>1-EXP(-J6241)</f>
      </c>
      <c r="L6241" s="140" t="str">
        <f>IF(G6241=30,1,M6240)</f>
      </c>
      <c r="M6241" s="141" t="str">
        <f>L6241*(1-K6241)</f>
      </c>
    </row>
    <row r="6242">
      <c r="A6242" t="s">
        <v>148</v>
      </c>
      <c r="B6242" t="s">
        <v>185</v>
      </c>
      <c r="C6242" s="4" t="s">
        <v>186</v>
      </c>
      <c r="D6242" t="s">
        <v>183</v>
      </c>
      <c r="E6242" t="s">
        <v>451</v>
      </c>
      <c r="F6242" s="134" t="n">
        <v>2025</v>
      </c>
      <c r="G6242" s="135" t="n">
        <v>30</v>
      </c>
      <c r="H6242" s="136" t="n">
        <v>1282.14808007526</v>
      </c>
      <c r="I6242" s="137" t="n">
        <v>4467259.00744984</v>
      </c>
      <c r="J6242" s="138" t="str">
        <f>IF(I6242&gt;0,H6242/I6242,0)</f>
      </c>
      <c r="K6242" s="139" t="str">
        <f>1-EXP(-J6242)</f>
      </c>
      <c r="L6242" s="140" t="str">
        <f>IF(G6242=30,1,M6241)</f>
      </c>
      <c r="M6242" s="141" t="str">
        <f>L6242*(1-K6242)</f>
      </c>
    </row>
    <row r="6243">
      <c r="A6243" t="s">
        <v>148</v>
      </c>
      <c r="B6243" t="s">
        <v>185</v>
      </c>
      <c r="C6243" s="4" t="s">
        <v>186</v>
      </c>
      <c r="D6243" t="s">
        <v>183</v>
      </c>
      <c r="E6243" t="s">
        <v>451</v>
      </c>
      <c r="F6243" s="134" t="n">
        <v>2025</v>
      </c>
      <c r="G6243" s="135" t="n">
        <v>31</v>
      </c>
      <c r="H6243" s="136" t="n">
        <v>1315.23908698248</v>
      </c>
      <c r="I6243" s="137" t="n">
        <v>4410712.39044934</v>
      </c>
      <c r="J6243" s="138" t="str">
        <f>IF(I6243&gt;0,H6243/I6243,0)</f>
      </c>
      <c r="K6243" s="139" t="str">
        <f>1-EXP(-J6243)</f>
      </c>
      <c r="L6243" s="140" t="str">
        <f>IF(G6243=30,1,M6242)</f>
      </c>
      <c r="M6243" s="141" t="str">
        <f>L6243*(1-K6243)</f>
      </c>
    </row>
    <row r="6244">
      <c r="A6244" t="s">
        <v>148</v>
      </c>
      <c r="B6244" t="s">
        <v>185</v>
      </c>
      <c r="C6244" s="4" t="s">
        <v>186</v>
      </c>
      <c r="D6244" t="s">
        <v>183</v>
      </c>
      <c r="E6244" t="s">
        <v>451</v>
      </c>
      <c r="F6244" s="134" t="n">
        <v>2025</v>
      </c>
      <c r="G6244" s="135" t="n">
        <v>32</v>
      </c>
      <c r="H6244" s="136" t="n">
        <v>1358.36874107968</v>
      </c>
      <c r="I6244" s="137" t="n">
        <v>4358505.80076359</v>
      </c>
      <c r="J6244" s="138" t="str">
        <f>IF(I6244&gt;0,H6244/I6244,0)</f>
      </c>
      <c r="K6244" s="139" t="str">
        <f>1-EXP(-J6244)</f>
      </c>
      <c r="L6244" s="140" t="str">
        <f>IF(G6244=30,1,M6243)</f>
      </c>
      <c r="M6244" s="141" t="str">
        <f>L6244*(1-K6244)</f>
      </c>
    </row>
    <row r="6245">
      <c r="A6245" t="s">
        <v>148</v>
      </c>
      <c r="B6245" t="s">
        <v>185</v>
      </c>
      <c r="C6245" s="4" t="s">
        <v>186</v>
      </c>
      <c r="D6245" t="s">
        <v>183</v>
      </c>
      <c r="E6245" t="s">
        <v>451</v>
      </c>
      <c r="F6245" s="134" t="n">
        <v>2025</v>
      </c>
      <c r="G6245" s="135" t="n">
        <v>33</v>
      </c>
      <c r="H6245" s="136" t="n">
        <v>1441.84186563352</v>
      </c>
      <c r="I6245" s="137" t="n">
        <v>4398745.92791286</v>
      </c>
      <c r="J6245" s="138" t="str">
        <f>IF(I6245&gt;0,H6245/I6245,0)</f>
      </c>
      <c r="K6245" s="139" t="str">
        <f>1-EXP(-J6245)</f>
      </c>
      <c r="L6245" s="140" t="str">
        <f>IF(G6245=30,1,M6244)</f>
      </c>
      <c r="M6245" s="141" t="str">
        <f>L6245*(1-K6245)</f>
      </c>
    </row>
    <row r="6246">
      <c r="A6246" t="s">
        <v>148</v>
      </c>
      <c r="B6246" t="s">
        <v>185</v>
      </c>
      <c r="C6246" s="4" t="s">
        <v>186</v>
      </c>
      <c r="D6246" t="s">
        <v>183</v>
      </c>
      <c r="E6246" t="s">
        <v>451</v>
      </c>
      <c r="F6246" s="134" t="n">
        <v>2025</v>
      </c>
      <c r="G6246" s="135" t="n">
        <v>34</v>
      </c>
      <c r="H6246" s="136" t="n">
        <v>1533.78714702233</v>
      </c>
      <c r="I6246" s="137" t="n">
        <v>4419468.588996</v>
      </c>
      <c r="J6246" s="138" t="str">
        <f>IF(I6246&gt;0,H6246/I6246,0)</f>
      </c>
      <c r="K6246" s="139" t="str">
        <f>1-EXP(-J6246)</f>
      </c>
      <c r="L6246" s="140" t="str">
        <f>IF(G6246=30,1,M6245)</f>
      </c>
      <c r="M6246" s="141" t="str">
        <f>L6246*(1-K6246)</f>
      </c>
    </row>
    <row r="6247">
      <c r="A6247" t="s">
        <v>148</v>
      </c>
      <c r="B6247" t="s">
        <v>185</v>
      </c>
      <c r="C6247" s="4" t="s">
        <v>186</v>
      </c>
      <c r="D6247" t="s">
        <v>183</v>
      </c>
      <c r="E6247" t="s">
        <v>451</v>
      </c>
      <c r="F6247" s="134" t="n">
        <v>2025</v>
      </c>
      <c r="G6247" s="135" t="n">
        <v>35</v>
      </c>
      <c r="H6247" s="136" t="n">
        <v>3016.10693161697</v>
      </c>
      <c r="I6247" s="137" t="n">
        <v>6509663.36688188</v>
      </c>
      <c r="J6247" s="138" t="str">
        <f>IF(I6247&gt;0,H6247/I6247,0)</f>
      </c>
      <c r="K6247" s="139" t="str">
        <f>1-EXP(-J6247)</f>
      </c>
      <c r="L6247" s="140" t="str">
        <f>IF(G6247=30,1,M6246)</f>
      </c>
      <c r="M6247" s="141" t="str">
        <f>L6247*(1-K6247)</f>
      </c>
    </row>
    <row r="6248">
      <c r="A6248" t="s">
        <v>148</v>
      </c>
      <c r="B6248" t="s">
        <v>185</v>
      </c>
      <c r="C6248" s="4" t="s">
        <v>186</v>
      </c>
      <c r="D6248" t="s">
        <v>183</v>
      </c>
      <c r="E6248" t="s">
        <v>451</v>
      </c>
      <c r="F6248" s="134" t="n">
        <v>2025</v>
      </c>
      <c r="G6248" s="135" t="n">
        <v>36</v>
      </c>
      <c r="H6248" s="136" t="n">
        <v>2254.70933318993</v>
      </c>
      <c r="I6248" s="137" t="n">
        <v>4383096.00549538</v>
      </c>
      <c r="J6248" s="138" t="str">
        <f>IF(I6248&gt;0,H6248/I6248,0)</f>
      </c>
      <c r="K6248" s="139" t="str">
        <f>1-EXP(-J6248)</f>
      </c>
      <c r="L6248" s="140" t="str">
        <f>IF(G6248=30,1,M6247)</f>
      </c>
      <c r="M6248" s="141" t="str">
        <f>L6248*(1-K6248)</f>
      </c>
    </row>
    <row r="6249">
      <c r="A6249" t="s">
        <v>148</v>
      </c>
      <c r="B6249" t="s">
        <v>185</v>
      </c>
      <c r="C6249" s="4" t="s">
        <v>186</v>
      </c>
      <c r="D6249" t="s">
        <v>183</v>
      </c>
      <c r="E6249" t="s">
        <v>451</v>
      </c>
      <c r="F6249" s="134" t="n">
        <v>2025</v>
      </c>
      <c r="G6249" s="135" t="n">
        <v>37</v>
      </c>
      <c r="H6249" s="136" t="n">
        <v>2406.72848505594</v>
      </c>
      <c r="I6249" s="137" t="n">
        <v>4369642.29305489</v>
      </c>
      <c r="J6249" s="138" t="str">
        <f>IF(I6249&gt;0,H6249/I6249,0)</f>
      </c>
      <c r="K6249" s="139" t="str">
        <f>1-EXP(-J6249)</f>
      </c>
      <c r="L6249" s="140" t="str">
        <f>IF(G6249=30,1,M6248)</f>
      </c>
      <c r="M6249" s="141" t="str">
        <f>L6249*(1-K6249)</f>
      </c>
    </row>
    <row r="6250">
      <c r="A6250" t="s">
        <v>148</v>
      </c>
      <c r="B6250" t="s">
        <v>185</v>
      </c>
      <c r="C6250" s="4" t="s">
        <v>186</v>
      </c>
      <c r="D6250" t="s">
        <v>183</v>
      </c>
      <c r="E6250" t="s">
        <v>451</v>
      </c>
      <c r="F6250" s="134" t="n">
        <v>2025</v>
      </c>
      <c r="G6250" s="135" t="n">
        <v>38</v>
      </c>
      <c r="H6250" s="136" t="n">
        <v>2504.26492550023</v>
      </c>
      <c r="I6250" s="137" t="n">
        <v>4239505.8530855</v>
      </c>
      <c r="J6250" s="138" t="str">
        <f>IF(I6250&gt;0,H6250/I6250,0)</f>
      </c>
      <c r="K6250" s="139" t="str">
        <f>1-EXP(-J6250)</f>
      </c>
      <c r="L6250" s="140" t="str">
        <f>IF(G6250=30,1,M6249)</f>
      </c>
      <c r="M6250" s="141" t="str">
        <f>L6250*(1-K6250)</f>
      </c>
    </row>
    <row r="6251">
      <c r="A6251" t="s">
        <v>148</v>
      </c>
      <c r="B6251" t="s">
        <v>185</v>
      </c>
      <c r="C6251" s="4" t="s">
        <v>186</v>
      </c>
      <c r="D6251" t="s">
        <v>183</v>
      </c>
      <c r="E6251" t="s">
        <v>451</v>
      </c>
      <c r="F6251" s="134" t="n">
        <v>2025</v>
      </c>
      <c r="G6251" s="135" t="n">
        <v>39</v>
      </c>
      <c r="H6251" s="136" t="n">
        <v>2668.85044983619</v>
      </c>
      <c r="I6251" s="137" t="n">
        <v>4208510.72085438</v>
      </c>
      <c r="J6251" s="138" t="str">
        <f>IF(I6251&gt;0,H6251/I6251,0)</f>
      </c>
      <c r="K6251" s="139" t="str">
        <f>1-EXP(-J6251)</f>
      </c>
      <c r="L6251" s="140" t="str">
        <f>IF(G6251=30,1,M6250)</f>
      </c>
      <c r="M6251" s="141" t="str">
        <f>L6251*(1-K6251)</f>
      </c>
    </row>
    <row r="6252">
      <c r="A6252" t="s">
        <v>148</v>
      </c>
      <c r="B6252" t="s">
        <v>185</v>
      </c>
      <c r="C6252" s="4" t="s">
        <v>186</v>
      </c>
      <c r="D6252" t="s">
        <v>183</v>
      </c>
      <c r="E6252" t="s">
        <v>451</v>
      </c>
      <c r="F6252" s="134" t="n">
        <v>2025</v>
      </c>
      <c r="G6252" s="135" t="n">
        <v>40</v>
      </c>
      <c r="H6252" s="136" t="n">
        <v>3657.34535610759</v>
      </c>
      <c r="I6252" s="137" t="n">
        <v>4272859.94162918</v>
      </c>
      <c r="J6252" s="138" t="str">
        <f>IF(I6252&gt;0,H6252/I6252,0)</f>
      </c>
      <c r="K6252" s="139" t="str">
        <f>1-EXP(-J6252)</f>
      </c>
      <c r="L6252" s="140" t="str">
        <f>IF(G6252=30,1,M6251)</f>
      </c>
      <c r="M6252" s="141" t="str">
        <f>L6252*(1-K6252)</f>
      </c>
    </row>
    <row r="6253">
      <c r="A6253" t="s">
        <v>148</v>
      </c>
      <c r="B6253" t="s">
        <v>185</v>
      </c>
      <c r="C6253" s="4" t="s">
        <v>186</v>
      </c>
      <c r="D6253" t="s">
        <v>183</v>
      </c>
      <c r="E6253" t="s">
        <v>451</v>
      </c>
      <c r="F6253" s="134" t="n">
        <v>2025</v>
      </c>
      <c r="G6253" s="135" t="n">
        <v>41</v>
      </c>
      <c r="H6253" s="136" t="n">
        <v>4027.13767921727</v>
      </c>
      <c r="I6253" s="137" t="n">
        <v>4362484.66303299</v>
      </c>
      <c r="J6253" s="138" t="str">
        <f>IF(I6253&gt;0,H6253/I6253,0)</f>
      </c>
      <c r="K6253" s="139" t="str">
        <f>1-EXP(-J6253)</f>
      </c>
      <c r="L6253" s="140" t="str">
        <f>IF(G6253=30,1,M6252)</f>
      </c>
      <c r="M6253" s="141" t="str">
        <f>L6253*(1-K6253)</f>
      </c>
    </row>
    <row r="6254">
      <c r="A6254" t="s">
        <v>148</v>
      </c>
      <c r="B6254" t="s">
        <v>185</v>
      </c>
      <c r="C6254" s="4" t="s">
        <v>186</v>
      </c>
      <c r="D6254" t="s">
        <v>183</v>
      </c>
      <c r="E6254" t="s">
        <v>451</v>
      </c>
      <c r="F6254" s="134" t="n">
        <v>2025</v>
      </c>
      <c r="G6254" s="135" t="n">
        <v>42</v>
      </c>
      <c r="H6254" s="136" t="n">
        <v>4338.50110850914</v>
      </c>
      <c r="I6254" s="137" t="n">
        <v>4343004.76876643</v>
      </c>
      <c r="J6254" s="138" t="str">
        <f>IF(I6254&gt;0,H6254/I6254,0)</f>
      </c>
      <c r="K6254" s="139" t="str">
        <f>1-EXP(-J6254)</f>
      </c>
      <c r="L6254" s="140" t="str">
        <f>IF(G6254=30,1,M6253)</f>
      </c>
      <c r="M6254" s="141" t="str">
        <f>L6254*(1-K6254)</f>
      </c>
    </row>
    <row r="6255">
      <c r="A6255" t="s">
        <v>148</v>
      </c>
      <c r="B6255" t="s">
        <v>185</v>
      </c>
      <c r="C6255" s="4" t="s">
        <v>186</v>
      </c>
      <c r="D6255" t="s">
        <v>183</v>
      </c>
      <c r="E6255" t="s">
        <v>451</v>
      </c>
      <c r="F6255" s="134" t="n">
        <v>2025</v>
      </c>
      <c r="G6255" s="135" t="n">
        <v>43</v>
      </c>
      <c r="H6255" s="136" t="n">
        <v>4570.23561452701</v>
      </c>
      <c r="I6255" s="137" t="n">
        <v>4209764.82229798</v>
      </c>
      <c r="J6255" s="138" t="str">
        <f>IF(I6255&gt;0,H6255/I6255,0)</f>
      </c>
      <c r="K6255" s="139" t="str">
        <f>1-EXP(-J6255)</f>
      </c>
      <c r="L6255" s="140" t="str">
        <f>IF(G6255=30,1,M6254)</f>
      </c>
      <c r="M6255" s="141" t="str">
        <f>L6255*(1-K6255)</f>
      </c>
    </row>
    <row r="6256">
      <c r="A6256" t="s">
        <v>148</v>
      </c>
      <c r="B6256" t="s">
        <v>185</v>
      </c>
      <c r="C6256" s="4" t="s">
        <v>186</v>
      </c>
      <c r="D6256" t="s">
        <v>183</v>
      </c>
      <c r="E6256" t="s">
        <v>451</v>
      </c>
      <c r="F6256" s="134" t="n">
        <v>2025</v>
      </c>
      <c r="G6256" s="135" t="n">
        <v>44</v>
      </c>
      <c r="H6256" s="136" t="n">
        <v>4899.11975851417</v>
      </c>
      <c r="I6256" s="137" t="n">
        <v>4140245.42433907</v>
      </c>
      <c r="J6256" s="138" t="str">
        <f>IF(I6256&gt;0,H6256/I6256,0)</f>
      </c>
      <c r="K6256" s="139" t="str">
        <f>1-EXP(-J6256)</f>
      </c>
      <c r="L6256" s="140" t="str">
        <f>IF(G6256=30,1,M6255)</f>
      </c>
      <c r="M6256" s="141" t="str">
        <f>L6256*(1-K6256)</f>
      </c>
    </row>
    <row r="6257">
      <c r="A6257" t="s">
        <v>148</v>
      </c>
      <c r="B6257" t="s">
        <v>185</v>
      </c>
      <c r="C6257" s="4" t="s">
        <v>186</v>
      </c>
      <c r="D6257" t="s">
        <v>183</v>
      </c>
      <c r="E6257" t="s">
        <v>451</v>
      </c>
      <c r="F6257" s="134" t="n">
        <v>2025</v>
      </c>
      <c r="G6257" s="135" t="n">
        <v>45</v>
      </c>
      <c r="H6257" s="136" t="n">
        <v>6269.58995124239</v>
      </c>
      <c r="I6257" s="137" t="n">
        <v>4087263.42645959</v>
      </c>
      <c r="J6257" s="138" t="str">
        <f>IF(I6257&gt;0,H6257/I6257,0)</f>
      </c>
      <c r="K6257" s="139" t="str">
        <f>1-EXP(-J6257)</f>
      </c>
      <c r="L6257" s="140" t="str">
        <f>IF(G6257=30,1,M6256)</f>
      </c>
      <c r="M6257" s="141" t="str">
        <f>L6257*(1-K6257)</f>
      </c>
    </row>
    <row r="6258">
      <c r="A6258" t="s">
        <v>148</v>
      </c>
      <c r="B6258" t="s">
        <v>185</v>
      </c>
      <c r="C6258" s="4" t="s">
        <v>186</v>
      </c>
      <c r="D6258" t="s">
        <v>183</v>
      </c>
      <c r="E6258" t="s">
        <v>451</v>
      </c>
      <c r="F6258" s="134" t="n">
        <v>2025</v>
      </c>
      <c r="G6258" s="135" t="n">
        <v>46</v>
      </c>
      <c r="H6258" s="136" t="n">
        <v>6759.61099672677</v>
      </c>
      <c r="I6258" s="137" t="n">
        <v>4028051.8565677</v>
      </c>
      <c r="J6258" s="138" t="str">
        <f>IF(I6258&gt;0,H6258/I6258,0)</f>
      </c>
      <c r="K6258" s="139" t="str">
        <f>1-EXP(-J6258)</f>
      </c>
      <c r="L6258" s="140" t="str">
        <f>IF(G6258=30,1,M6257)</f>
      </c>
      <c r="M6258" s="141" t="str">
        <f>L6258*(1-K6258)</f>
      </c>
    </row>
    <row r="6259">
      <c r="A6259" t="s">
        <v>148</v>
      </c>
      <c r="B6259" t="s">
        <v>185</v>
      </c>
      <c r="C6259" s="4" t="s">
        <v>186</v>
      </c>
      <c r="D6259" t="s">
        <v>183</v>
      </c>
      <c r="E6259" t="s">
        <v>451</v>
      </c>
      <c r="F6259" s="134" t="n">
        <v>2025</v>
      </c>
      <c r="G6259" s="135" t="n">
        <v>47</v>
      </c>
      <c r="H6259" s="136" t="n">
        <v>7252.18511271875</v>
      </c>
      <c r="I6259" s="137" t="n">
        <v>3950277.12889061</v>
      </c>
      <c r="J6259" s="138" t="str">
        <f>IF(I6259&gt;0,H6259/I6259,0)</f>
      </c>
      <c r="K6259" s="139" t="str">
        <f>1-EXP(-J6259)</f>
      </c>
      <c r="L6259" s="140" t="str">
        <f>IF(G6259=30,1,M6258)</f>
      </c>
      <c r="M6259" s="141" t="str">
        <f>L6259*(1-K6259)</f>
      </c>
    </row>
    <row r="6260">
      <c r="A6260" t="s">
        <v>148</v>
      </c>
      <c r="B6260" t="s">
        <v>185</v>
      </c>
      <c r="C6260" s="4" t="s">
        <v>186</v>
      </c>
      <c r="D6260" t="s">
        <v>183</v>
      </c>
      <c r="E6260" t="s">
        <v>451</v>
      </c>
      <c r="F6260" s="134" t="n">
        <v>2025</v>
      </c>
      <c r="G6260" s="135" t="n">
        <v>48</v>
      </c>
      <c r="H6260" s="136" t="n">
        <v>7813.40832117215</v>
      </c>
      <c r="I6260" s="137" t="n">
        <v>3890339.92856643</v>
      </c>
      <c r="J6260" s="138" t="str">
        <f>IF(I6260&gt;0,H6260/I6260,0)</f>
      </c>
      <c r="K6260" s="139" t="str">
        <f>1-EXP(-J6260)</f>
      </c>
      <c r="L6260" s="140" t="str">
        <f>IF(G6260=30,1,M6259)</f>
      </c>
      <c r="M6260" s="141" t="str">
        <f>L6260*(1-K6260)</f>
      </c>
    </row>
    <row r="6261">
      <c r="A6261" t="s">
        <v>148</v>
      </c>
      <c r="B6261" t="s">
        <v>185</v>
      </c>
      <c r="C6261" s="4" t="s">
        <v>186</v>
      </c>
      <c r="D6261" t="s">
        <v>183</v>
      </c>
      <c r="E6261" t="s">
        <v>451</v>
      </c>
      <c r="F6261" s="134" t="n">
        <v>2025</v>
      </c>
      <c r="G6261" s="135" t="n">
        <v>49</v>
      </c>
      <c r="H6261" s="136" t="n">
        <v>8372.78717400612</v>
      </c>
      <c r="I6261" s="137" t="n">
        <v>3818493.26996543</v>
      </c>
      <c r="J6261" s="138" t="str">
        <f>IF(I6261&gt;0,H6261/I6261,0)</f>
      </c>
      <c r="K6261" s="139" t="str">
        <f>1-EXP(-J6261)</f>
      </c>
      <c r="L6261" s="140" t="str">
        <f>IF(G6261=30,1,M6260)</f>
      </c>
      <c r="M6261" s="141" t="str">
        <f>L6261*(1-K6261)</f>
      </c>
    </row>
    <row r="6262">
      <c r="A6262" t="s">
        <v>148</v>
      </c>
      <c r="B6262" t="s">
        <v>185</v>
      </c>
      <c r="C6262" s="4" t="s">
        <v>186</v>
      </c>
      <c r="D6262" t="s">
        <v>183</v>
      </c>
      <c r="E6262" t="s">
        <v>451</v>
      </c>
      <c r="F6262" s="134" t="n">
        <v>2025</v>
      </c>
      <c r="G6262" s="135" t="n">
        <v>50</v>
      </c>
      <c r="H6262" s="136" t="n">
        <v>9615.55870918643</v>
      </c>
      <c r="I6262" s="137" t="n">
        <v>3746208.3894556</v>
      </c>
      <c r="J6262" s="138" t="str">
        <f>IF(I6262&gt;0,H6262/I6262,0)</f>
      </c>
      <c r="K6262" s="139" t="str">
        <f>1-EXP(-J6262)</f>
      </c>
      <c r="L6262" s="140" t="str">
        <f>IF(G6262=30,1,M6261)</f>
      </c>
      <c r="M6262" s="141" t="str">
        <f>L6262*(1-K6262)</f>
      </c>
    </row>
    <row r="6263">
      <c r="A6263" t="s">
        <v>148</v>
      </c>
      <c r="B6263" t="s">
        <v>185</v>
      </c>
      <c r="C6263" s="4" t="s">
        <v>186</v>
      </c>
      <c r="D6263" t="s">
        <v>183</v>
      </c>
      <c r="E6263" t="s">
        <v>451</v>
      </c>
      <c r="F6263" s="134" t="n">
        <v>2025</v>
      </c>
      <c r="G6263" s="135" t="n">
        <v>51</v>
      </c>
      <c r="H6263" s="136" t="n">
        <v>10197.7741864065</v>
      </c>
      <c r="I6263" s="137" t="n">
        <v>3645044.21523223</v>
      </c>
      <c r="J6263" s="138" t="str">
        <f>IF(I6263&gt;0,H6263/I6263,0)</f>
      </c>
      <c r="K6263" s="139" t="str">
        <f>1-EXP(-J6263)</f>
      </c>
      <c r="L6263" s="140" t="str">
        <f>IF(G6263=30,1,M6262)</f>
      </c>
      <c r="M6263" s="141" t="str">
        <f>L6263*(1-K6263)</f>
      </c>
    </row>
    <row r="6264">
      <c r="A6264" t="s">
        <v>148</v>
      </c>
      <c r="B6264" t="s">
        <v>185</v>
      </c>
      <c r="C6264" s="4" t="s">
        <v>186</v>
      </c>
      <c r="D6264" t="s">
        <v>183</v>
      </c>
      <c r="E6264" t="s">
        <v>451</v>
      </c>
      <c r="F6264" s="134" t="n">
        <v>2025</v>
      </c>
      <c r="G6264" s="135" t="n">
        <v>52</v>
      </c>
      <c r="H6264" s="136" t="n">
        <v>10999.1856381924</v>
      </c>
      <c r="I6264" s="137" t="n">
        <v>3606935.96429087</v>
      </c>
      <c r="J6264" s="138" t="str">
        <f>IF(I6264&gt;0,H6264/I6264,0)</f>
      </c>
      <c r="K6264" s="139" t="str">
        <f>1-EXP(-J6264)</f>
      </c>
      <c r="L6264" s="140" t="str">
        <f>IF(G6264=30,1,M6263)</f>
      </c>
      <c r="M6264" s="141" t="str">
        <f>L6264*(1-K6264)</f>
      </c>
    </row>
    <row r="6265">
      <c r="A6265" t="s">
        <v>148</v>
      </c>
      <c r="B6265" t="s">
        <v>185</v>
      </c>
      <c r="C6265" s="4" t="s">
        <v>186</v>
      </c>
      <c r="D6265" t="s">
        <v>183</v>
      </c>
      <c r="E6265" t="s">
        <v>451</v>
      </c>
      <c r="F6265" s="134" t="n">
        <v>2025</v>
      </c>
      <c r="G6265" s="135" t="n">
        <v>53</v>
      </c>
      <c r="H6265" s="136" t="n">
        <v>11320.211791169</v>
      </c>
      <c r="I6265" s="137" t="n">
        <v>3400438.09374049</v>
      </c>
      <c r="J6265" s="138" t="str">
        <f>IF(I6265&gt;0,H6265/I6265,0)</f>
      </c>
      <c r="K6265" s="139" t="str">
        <f>1-EXP(-J6265)</f>
      </c>
      <c r="L6265" s="140" t="str">
        <f>IF(G6265=30,1,M6264)</f>
      </c>
      <c r="M6265" s="141" t="str">
        <f>L6265*(1-K6265)</f>
      </c>
    </row>
    <row r="6266">
      <c r="A6266" t="s">
        <v>148</v>
      </c>
      <c r="B6266" t="s">
        <v>185</v>
      </c>
      <c r="C6266" s="4" t="s">
        <v>186</v>
      </c>
      <c r="D6266" t="s">
        <v>183</v>
      </c>
      <c r="E6266" t="s">
        <v>451</v>
      </c>
      <c r="F6266" s="134" t="n">
        <v>2025</v>
      </c>
      <c r="G6266" s="135" t="n">
        <v>54</v>
      </c>
      <c r="H6266" s="136" t="n">
        <v>12058.0132264927</v>
      </c>
      <c r="I6266" s="137" t="n">
        <v>3319306.02358973</v>
      </c>
      <c r="J6266" s="138" t="str">
        <f>IF(I6266&gt;0,H6266/I6266,0)</f>
      </c>
      <c r="K6266" s="139" t="str">
        <f>1-EXP(-J6266)</f>
      </c>
      <c r="L6266" s="140" t="str">
        <f>IF(G6266=30,1,M6265)</f>
      </c>
      <c r="M6266" s="141" t="str">
        <f>L6266*(1-K6266)</f>
      </c>
    </row>
    <row r="6267">
      <c r="A6267" t="s">
        <v>148</v>
      </c>
      <c r="B6267" t="s">
        <v>185</v>
      </c>
      <c r="C6267" s="4" t="s">
        <v>186</v>
      </c>
      <c r="D6267" t="s">
        <v>183</v>
      </c>
      <c r="E6267" t="s">
        <v>451</v>
      </c>
      <c r="F6267" s="134" t="n">
        <v>2025</v>
      </c>
      <c r="G6267" s="135" t="n">
        <v>55</v>
      </c>
      <c r="H6267" s="136" t="n">
        <v>13121.8630224673</v>
      </c>
      <c r="I6267" s="137" t="n">
        <v>3243129.6175784</v>
      </c>
      <c r="J6267" s="138" t="str">
        <f>IF(I6267&gt;0,H6267/I6267,0)</f>
      </c>
      <c r="K6267" s="139" t="str">
        <f>1-EXP(-J6267)</f>
      </c>
      <c r="L6267" s="140" t="str">
        <f>IF(G6267=30,1,M6266)</f>
      </c>
      <c r="M6267" s="141" t="str">
        <f>L6267*(1-K6267)</f>
      </c>
    </row>
    <row r="6268">
      <c r="A6268" t="s">
        <v>148</v>
      </c>
      <c r="B6268" t="s">
        <v>185</v>
      </c>
      <c r="C6268" s="4" t="s">
        <v>186</v>
      </c>
      <c r="D6268" t="s">
        <v>183</v>
      </c>
      <c r="E6268" t="s">
        <v>451</v>
      </c>
      <c r="F6268" s="134" t="n">
        <v>2025</v>
      </c>
      <c r="G6268" s="135" t="n">
        <v>56</v>
      </c>
      <c r="H6268" s="136" t="n">
        <v>13949.400946191</v>
      </c>
      <c r="I6268" s="137" t="n">
        <v>3157182.63240391</v>
      </c>
      <c r="J6268" s="138" t="str">
        <f>IF(I6268&gt;0,H6268/I6268,0)</f>
      </c>
      <c r="K6268" s="139" t="str">
        <f>1-EXP(-J6268)</f>
      </c>
      <c r="L6268" s="140" t="str">
        <f>IF(G6268=30,1,M6267)</f>
      </c>
      <c r="M6268" s="141" t="str">
        <f>L6268*(1-K6268)</f>
      </c>
    </row>
    <row r="6269">
      <c r="A6269" t="s">
        <v>148</v>
      </c>
      <c r="B6269" t="s">
        <v>185</v>
      </c>
      <c r="C6269" s="4" t="s">
        <v>186</v>
      </c>
      <c r="D6269" t="s">
        <v>183</v>
      </c>
      <c r="E6269" t="s">
        <v>451</v>
      </c>
      <c r="F6269" s="134" t="n">
        <v>2025</v>
      </c>
      <c r="G6269" s="135" t="n">
        <v>57</v>
      </c>
      <c r="H6269" s="136" t="n">
        <v>14724.9347216004</v>
      </c>
      <c r="I6269" s="137" t="n">
        <v>3051443.9184786</v>
      </c>
      <c r="J6269" s="138" t="str">
        <f>IF(I6269&gt;0,H6269/I6269,0)</f>
      </c>
      <c r="K6269" s="139" t="str">
        <f>1-EXP(-J6269)</f>
      </c>
      <c r="L6269" s="140" t="str">
        <f>IF(G6269=30,1,M6268)</f>
      </c>
      <c r="M6269" s="141" t="str">
        <f>L6269*(1-K6269)</f>
      </c>
    </row>
    <row r="6270">
      <c r="A6270" t="s">
        <v>148</v>
      </c>
      <c r="B6270" t="s">
        <v>185</v>
      </c>
      <c r="C6270" s="4" t="s">
        <v>186</v>
      </c>
      <c r="D6270" t="s">
        <v>183</v>
      </c>
      <c r="E6270" t="s">
        <v>451</v>
      </c>
      <c r="F6270" s="134" t="n">
        <v>2025</v>
      </c>
      <c r="G6270" s="135" t="n">
        <v>58</v>
      </c>
      <c r="H6270" s="136" t="n">
        <v>15371.2074623555</v>
      </c>
      <c r="I6270" s="137" t="n">
        <v>2913456.20780408</v>
      </c>
      <c r="J6270" s="138" t="str">
        <f>IF(I6270&gt;0,H6270/I6270,0)</f>
      </c>
      <c r="K6270" s="139" t="str">
        <f>1-EXP(-J6270)</f>
      </c>
      <c r="L6270" s="140" t="str">
        <f>IF(G6270=30,1,M6269)</f>
      </c>
      <c r="M6270" s="141" t="str">
        <f>L6270*(1-K6270)</f>
      </c>
    </row>
    <row r="6271">
      <c r="A6271" t="s">
        <v>148</v>
      </c>
      <c r="B6271" t="s">
        <v>185</v>
      </c>
      <c r="C6271" s="4" t="s">
        <v>186</v>
      </c>
      <c r="D6271" t="s">
        <v>183</v>
      </c>
      <c r="E6271" t="s">
        <v>451</v>
      </c>
      <c r="F6271" s="134" t="n">
        <v>2025</v>
      </c>
      <c r="G6271" s="135" t="n">
        <v>59</v>
      </c>
      <c r="H6271" s="136" t="n">
        <v>16213.8109625709</v>
      </c>
      <c r="I6271" s="137" t="n">
        <v>2813535.58615437</v>
      </c>
      <c r="J6271" s="138" t="str">
        <f>IF(I6271&gt;0,H6271/I6271,0)</f>
      </c>
      <c r="K6271" s="139" t="str">
        <f>1-EXP(-J6271)</f>
      </c>
      <c r="L6271" s="140" t="str">
        <f>IF(G6271=30,1,M6270)</f>
      </c>
      <c r="M6271" s="141" t="str">
        <f>L6271*(1-K6271)</f>
      </c>
    </row>
    <row r="6272">
      <c r="A6272" t="s">
        <v>148</v>
      </c>
      <c r="B6272" t="s">
        <v>185</v>
      </c>
      <c r="C6272" s="4" t="s">
        <v>186</v>
      </c>
      <c r="D6272" t="s">
        <v>183</v>
      </c>
      <c r="E6272" t="s">
        <v>451</v>
      </c>
      <c r="F6272" s="134" t="n">
        <v>2025</v>
      </c>
      <c r="G6272" s="135" t="n">
        <v>60</v>
      </c>
      <c r="H6272" s="136" t="n">
        <v>17442.466213005</v>
      </c>
      <c r="I6272" s="137" t="n">
        <v>2691047.17153736</v>
      </c>
      <c r="J6272" s="138" t="str">
        <f>IF(I6272&gt;0,H6272/I6272,0)</f>
      </c>
      <c r="K6272" s="139" t="str">
        <f>1-EXP(-J6272)</f>
      </c>
      <c r="L6272" s="140" t="str">
        <f>IF(G6272=30,1,M6271)</f>
      </c>
      <c r="M6272" s="141" t="str">
        <f>L6272*(1-K6272)</f>
      </c>
    </row>
    <row r="6273">
      <c r="A6273" t="s">
        <v>148</v>
      </c>
      <c r="B6273" t="s">
        <v>185</v>
      </c>
      <c r="C6273" s="4" t="s">
        <v>186</v>
      </c>
      <c r="D6273" t="s">
        <v>183</v>
      </c>
      <c r="E6273" t="s">
        <v>451</v>
      </c>
      <c r="F6273" s="134" t="n">
        <v>2025</v>
      </c>
      <c r="G6273" s="135" t="n">
        <v>61</v>
      </c>
      <c r="H6273" s="136" t="n">
        <v>18185.5962140586</v>
      </c>
      <c r="I6273" s="137" t="n">
        <v>2568096.94973173</v>
      </c>
      <c r="J6273" s="138" t="str">
        <f>IF(I6273&gt;0,H6273/I6273,0)</f>
      </c>
      <c r="K6273" s="139" t="str">
        <f>1-EXP(-J6273)</f>
      </c>
      <c r="L6273" s="140" t="str">
        <f>IF(G6273=30,1,M6272)</f>
      </c>
      <c r="M6273" s="141" t="str">
        <f>L6273*(1-K6273)</f>
      </c>
    </row>
    <row r="6274">
      <c r="A6274" t="s">
        <v>148</v>
      </c>
      <c r="B6274" t="s">
        <v>185</v>
      </c>
      <c r="C6274" s="4" t="s">
        <v>186</v>
      </c>
      <c r="D6274" t="s">
        <v>183</v>
      </c>
      <c r="E6274" t="s">
        <v>451</v>
      </c>
      <c r="F6274" s="134" t="n">
        <v>2025</v>
      </c>
      <c r="G6274" s="135" t="n">
        <v>62</v>
      </c>
      <c r="H6274" s="136" t="n">
        <v>18970.1376231544</v>
      </c>
      <c r="I6274" s="137" t="n">
        <v>2450910.06582199</v>
      </c>
      <c r="J6274" s="138" t="str">
        <f>IF(I6274&gt;0,H6274/I6274,0)</f>
      </c>
      <c r="K6274" s="139" t="str">
        <f>1-EXP(-J6274)</f>
      </c>
      <c r="L6274" s="140" t="str">
        <f>IF(G6274=30,1,M6273)</f>
      </c>
      <c r="M6274" s="141" t="str">
        <f>L6274*(1-K6274)</f>
      </c>
    </row>
    <row r="6275">
      <c r="A6275" t="s">
        <v>148</v>
      </c>
      <c r="B6275" t="s">
        <v>185</v>
      </c>
      <c r="C6275" s="4" t="s">
        <v>186</v>
      </c>
      <c r="D6275" t="s">
        <v>183</v>
      </c>
      <c r="E6275" t="s">
        <v>451</v>
      </c>
      <c r="F6275" s="134" t="n">
        <v>2025</v>
      </c>
      <c r="G6275" s="135" t="n">
        <v>63</v>
      </c>
      <c r="H6275" s="136" t="n">
        <v>19616.8921947261</v>
      </c>
      <c r="I6275" s="137" t="n">
        <v>2307352.6622382</v>
      </c>
      <c r="J6275" s="138" t="str">
        <f>IF(I6275&gt;0,H6275/I6275,0)</f>
      </c>
      <c r="K6275" s="139" t="str">
        <f>1-EXP(-J6275)</f>
      </c>
      <c r="L6275" s="140" t="str">
        <f>IF(G6275=30,1,M6274)</f>
      </c>
      <c r="M6275" s="141" t="str">
        <f>L6275*(1-K6275)</f>
      </c>
    </row>
    <row r="6276">
      <c r="A6276" t="s">
        <v>148</v>
      </c>
      <c r="B6276" t="s">
        <v>185</v>
      </c>
      <c r="C6276" s="4" t="s">
        <v>186</v>
      </c>
      <c r="D6276" t="s">
        <v>183</v>
      </c>
      <c r="E6276" t="s">
        <v>451</v>
      </c>
      <c r="F6276" s="134" t="n">
        <v>2025</v>
      </c>
      <c r="G6276" s="135" t="n">
        <v>64</v>
      </c>
      <c r="H6276" s="136" t="n">
        <v>20366.5260402308</v>
      </c>
      <c r="I6276" s="137" t="n">
        <v>2189442.45160812</v>
      </c>
      <c r="J6276" s="138" t="str">
        <f>IF(I6276&gt;0,H6276/I6276,0)</f>
      </c>
      <c r="K6276" s="139" t="str">
        <f>1-EXP(-J6276)</f>
      </c>
      <c r="L6276" s="140" t="str">
        <f>IF(G6276=30,1,M6275)</f>
      </c>
      <c r="M6276" s="141" t="str">
        <f>L6276*(1-K6276)</f>
      </c>
    </row>
    <row r="6277">
      <c r="A6277" t="s">
        <v>148</v>
      </c>
      <c r="B6277" t="s">
        <v>185</v>
      </c>
      <c r="C6277" s="4" t="s">
        <v>186</v>
      </c>
      <c r="D6277" t="s">
        <v>183</v>
      </c>
      <c r="E6277" t="s">
        <v>451</v>
      </c>
      <c r="F6277" s="134" t="n">
        <v>2025</v>
      </c>
      <c r="G6277" s="135" t="n">
        <v>65</v>
      </c>
      <c r="H6277" s="136" t="n">
        <v>20564.8182811925</v>
      </c>
      <c r="I6277" s="137" t="n">
        <v>2067379.29561573</v>
      </c>
      <c r="J6277" s="138" t="str">
        <f>IF(I6277&gt;0,H6277/I6277,0)</f>
      </c>
      <c r="K6277" s="139" t="str">
        <f>1-EXP(-J6277)</f>
      </c>
      <c r="L6277" s="140" t="str">
        <f>IF(G6277=30,1,M6276)</f>
      </c>
      <c r="M6277" s="141" t="str">
        <f>L6277*(1-K6277)</f>
      </c>
    </row>
    <row r="6278">
      <c r="A6278" t="s">
        <v>148</v>
      </c>
      <c r="B6278" t="s">
        <v>185</v>
      </c>
      <c r="C6278" s="4" t="s">
        <v>186</v>
      </c>
      <c r="D6278" t="s">
        <v>183</v>
      </c>
      <c r="E6278" t="s">
        <v>451</v>
      </c>
      <c r="F6278" s="134" t="n">
        <v>2025</v>
      </c>
      <c r="G6278" s="135" t="n">
        <v>66</v>
      </c>
      <c r="H6278" s="136" t="n">
        <v>21128.4842212808</v>
      </c>
      <c r="I6278" s="137" t="n">
        <v>1938977.04767675</v>
      </c>
      <c r="J6278" s="138" t="str">
        <f>IF(I6278&gt;0,H6278/I6278,0)</f>
      </c>
      <c r="K6278" s="139" t="str">
        <f>1-EXP(-J6278)</f>
      </c>
      <c r="L6278" s="140" t="str">
        <f>IF(G6278=30,1,M6277)</f>
      </c>
      <c r="M6278" s="141" t="str">
        <f>L6278*(1-K6278)</f>
      </c>
    </row>
    <row r="6279">
      <c r="A6279" t="s">
        <v>148</v>
      </c>
      <c r="B6279" t="s">
        <v>185</v>
      </c>
      <c r="C6279" s="4" t="s">
        <v>186</v>
      </c>
      <c r="D6279" t="s">
        <v>183</v>
      </c>
      <c r="E6279" t="s">
        <v>451</v>
      </c>
      <c r="F6279" s="134" t="n">
        <v>2025</v>
      </c>
      <c r="G6279" s="135" t="n">
        <v>67</v>
      </c>
      <c r="H6279" s="136" t="n">
        <v>21650.1531142985</v>
      </c>
      <c r="I6279" s="137" t="n">
        <v>1812804.58670767</v>
      </c>
      <c r="J6279" s="138" t="str">
        <f>IF(I6279&gt;0,H6279/I6279,0)</f>
      </c>
      <c r="K6279" s="139" t="str">
        <f>1-EXP(-J6279)</f>
      </c>
      <c r="L6279" s="140" t="str">
        <f>IF(G6279=30,1,M6278)</f>
      </c>
      <c r="M6279" s="141" t="str">
        <f>L6279*(1-K6279)</f>
      </c>
    </row>
    <row r="6280">
      <c r="A6280" t="s">
        <v>148</v>
      </c>
      <c r="B6280" t="s">
        <v>185</v>
      </c>
      <c r="C6280" s="4" t="s">
        <v>186</v>
      </c>
      <c r="D6280" t="s">
        <v>183</v>
      </c>
      <c r="E6280" t="s">
        <v>451</v>
      </c>
      <c r="F6280" s="134" t="n">
        <v>2025</v>
      </c>
      <c r="G6280" s="135" t="n">
        <v>68</v>
      </c>
      <c r="H6280" s="136" t="n">
        <v>22443.5912394105</v>
      </c>
      <c r="I6280" s="137" t="n">
        <v>1708817.0374287</v>
      </c>
      <c r="J6280" s="138" t="str">
        <f>IF(I6280&gt;0,H6280/I6280,0)</f>
      </c>
      <c r="K6280" s="139" t="str">
        <f>1-EXP(-J6280)</f>
      </c>
      <c r="L6280" s="140" t="str">
        <f>IF(G6280=30,1,M6279)</f>
      </c>
      <c r="M6280" s="141" t="str">
        <f>L6280*(1-K6280)</f>
      </c>
    </row>
    <row r="6281">
      <c r="A6281" t="s">
        <v>148</v>
      </c>
      <c r="B6281" t="s">
        <v>185</v>
      </c>
      <c r="C6281" s="4" t="s">
        <v>186</v>
      </c>
      <c r="D6281" t="s">
        <v>183</v>
      </c>
      <c r="E6281" t="s">
        <v>451</v>
      </c>
      <c r="F6281" s="134" t="n">
        <v>2025</v>
      </c>
      <c r="G6281" s="135" t="n">
        <v>69</v>
      </c>
      <c r="H6281" s="136" t="n">
        <v>22887.5139092692</v>
      </c>
      <c r="I6281" s="137" t="n">
        <v>1588246.5017458</v>
      </c>
      <c r="J6281" s="138" t="str">
        <f>IF(I6281&gt;0,H6281/I6281,0)</f>
      </c>
      <c r="K6281" s="139" t="str">
        <f>1-EXP(-J6281)</f>
      </c>
      <c r="L6281" s="140" t="str">
        <f>IF(G6281=30,1,M6280)</f>
      </c>
      <c r="M6281" s="141" t="str">
        <f>L6281*(1-K6281)</f>
      </c>
    </row>
    <row r="6282">
      <c r="A6282" t="s">
        <v>148</v>
      </c>
      <c r="B6282" t="s">
        <v>185</v>
      </c>
      <c r="C6282" s="4" t="s">
        <v>186</v>
      </c>
      <c r="D6282" t="s">
        <v>183</v>
      </c>
      <c r="E6282" t="s">
        <v>451</v>
      </c>
      <c r="F6282" s="134" t="n">
        <v>2026</v>
      </c>
      <c r="G6282" s="135" t="n">
        <v>30</v>
      </c>
      <c r="H6282" s="136" t="n">
        <v>1273.55559837812</v>
      </c>
      <c r="I6282" s="137" t="n">
        <v>4533066.05431128</v>
      </c>
      <c r="J6282" s="138" t="str">
        <f>IF(I6282&gt;0,H6282/I6282,0)</f>
      </c>
      <c r="K6282" s="139" t="str">
        <f>1-EXP(-J6282)</f>
      </c>
      <c r="L6282" s="140" t="str">
        <f>IF(G6282=30,1,M6281)</f>
      </c>
      <c r="M6282" s="141" t="str">
        <f>L6282*(1-K6282)</f>
      </c>
    </row>
    <row r="6283">
      <c r="A6283" t="s">
        <v>148</v>
      </c>
      <c r="B6283" t="s">
        <v>185</v>
      </c>
      <c r="C6283" s="4" t="s">
        <v>186</v>
      </c>
      <c r="D6283" t="s">
        <v>183</v>
      </c>
      <c r="E6283" t="s">
        <v>451</v>
      </c>
      <c r="F6283" s="134" t="n">
        <v>2026</v>
      </c>
      <c r="G6283" s="135" t="n">
        <v>31</v>
      </c>
      <c r="H6283" s="136" t="n">
        <v>1302.17288578694</v>
      </c>
      <c r="I6283" s="137" t="n">
        <v>4460323.13013529</v>
      </c>
      <c r="J6283" s="138" t="str">
        <f>IF(I6283&gt;0,H6283/I6283,0)</f>
      </c>
      <c r="K6283" s="139" t="str">
        <f>1-EXP(-J6283)</f>
      </c>
      <c r="L6283" s="140" t="str">
        <f>IF(G6283=30,1,M6282)</f>
      </c>
      <c r="M6283" s="141" t="str">
        <f>L6283*(1-K6283)</f>
      </c>
    </row>
    <row r="6284">
      <c r="A6284" t="s">
        <v>148</v>
      </c>
      <c r="B6284" t="s">
        <v>185</v>
      </c>
      <c r="C6284" s="4" t="s">
        <v>186</v>
      </c>
      <c r="D6284" t="s">
        <v>183</v>
      </c>
      <c r="E6284" t="s">
        <v>451</v>
      </c>
      <c r="F6284" s="134" t="n">
        <v>2026</v>
      </c>
      <c r="G6284" s="135" t="n">
        <v>32</v>
      </c>
      <c r="H6284" s="136" t="n">
        <v>1344.12340142499</v>
      </c>
      <c r="I6284" s="137" t="n">
        <v>4404105.59550118</v>
      </c>
      <c r="J6284" s="138" t="str">
        <f>IF(I6284&gt;0,H6284/I6284,0)</f>
      </c>
      <c r="K6284" s="139" t="str">
        <f>1-EXP(-J6284)</f>
      </c>
      <c r="L6284" s="140" t="str">
        <f>IF(G6284=30,1,M6283)</f>
      </c>
      <c r="M6284" s="141" t="str">
        <f>L6284*(1-K6284)</f>
      </c>
    </row>
    <row r="6285">
      <c r="A6285" t="s">
        <v>148</v>
      </c>
      <c r="B6285" t="s">
        <v>185</v>
      </c>
      <c r="C6285" s="4" t="s">
        <v>186</v>
      </c>
      <c r="D6285" t="s">
        <v>183</v>
      </c>
      <c r="E6285" t="s">
        <v>451</v>
      </c>
      <c r="F6285" s="134" t="n">
        <v>2026</v>
      </c>
      <c r="G6285" s="135" t="n">
        <v>33</v>
      </c>
      <c r="H6285" s="136" t="n">
        <v>1397.65245530842</v>
      </c>
      <c r="I6285" s="137" t="n">
        <v>4351714.92353231</v>
      </c>
      <c r="J6285" s="138" t="str">
        <f>IF(I6285&gt;0,H6285/I6285,0)</f>
      </c>
      <c r="K6285" s="139" t="str">
        <f>1-EXP(-J6285)</f>
      </c>
      <c r="L6285" s="140" t="str">
        <f>IF(G6285=30,1,M6284)</f>
      </c>
      <c r="M6285" s="141" t="str">
        <f>L6285*(1-K6285)</f>
      </c>
    </row>
    <row r="6286">
      <c r="A6286" t="s">
        <v>148</v>
      </c>
      <c r="B6286" t="s">
        <v>185</v>
      </c>
      <c r="C6286" s="4" t="s">
        <v>186</v>
      </c>
      <c r="D6286" t="s">
        <v>183</v>
      </c>
      <c r="E6286" t="s">
        <v>451</v>
      </c>
      <c r="F6286" s="134" t="n">
        <v>2026</v>
      </c>
      <c r="G6286" s="135" t="n">
        <v>34</v>
      </c>
      <c r="H6286" s="136" t="n">
        <v>1492.96037404461</v>
      </c>
      <c r="I6286" s="137" t="n">
        <v>4391577.80533736</v>
      </c>
      <c r="J6286" s="138" t="str">
        <f>IF(I6286&gt;0,H6286/I6286,0)</f>
      </c>
      <c r="K6286" s="139" t="str">
        <f>1-EXP(-J6286)</f>
      </c>
      <c r="L6286" s="140" t="str">
        <f>IF(G6286=30,1,M6285)</f>
      </c>
      <c r="M6286" s="141" t="str">
        <f>L6286*(1-K6286)</f>
      </c>
    </row>
    <row r="6287">
      <c r="A6287" t="s">
        <v>148</v>
      </c>
      <c r="B6287" t="s">
        <v>185</v>
      </c>
      <c r="C6287" s="4" t="s">
        <v>186</v>
      </c>
      <c r="D6287" t="s">
        <v>183</v>
      </c>
      <c r="E6287" t="s">
        <v>451</v>
      </c>
      <c r="F6287" s="134" t="n">
        <v>2026</v>
      </c>
      <c r="G6287" s="135" t="n">
        <v>35</v>
      </c>
      <c r="H6287" s="136" t="n">
        <v>2071.32040258607</v>
      </c>
      <c r="I6287" s="137" t="n">
        <v>4411881.63741314</v>
      </c>
      <c r="J6287" s="138" t="str">
        <f>IF(I6287&gt;0,H6287/I6287,0)</f>
      </c>
      <c r="K6287" s="139" t="str">
        <f>1-EXP(-J6287)</f>
      </c>
      <c r="L6287" s="140" t="str">
        <f>IF(G6287=30,1,M6286)</f>
      </c>
      <c r="M6287" s="141" t="str">
        <f>L6287*(1-K6287)</f>
      </c>
    </row>
    <row r="6288">
      <c r="A6288" t="s">
        <v>148</v>
      </c>
      <c r="B6288" t="s">
        <v>185</v>
      </c>
      <c r="C6288" s="4" t="s">
        <v>186</v>
      </c>
      <c r="D6288" t="s">
        <v>183</v>
      </c>
      <c r="E6288" t="s">
        <v>451</v>
      </c>
      <c r="F6288" s="134" t="n">
        <v>2026</v>
      </c>
      <c r="G6288" s="135" t="n">
        <v>36</v>
      </c>
      <c r="H6288" s="136" t="n">
        <v>3134.33540081603</v>
      </c>
      <c r="I6288" s="137" t="n">
        <v>6497474.08312581</v>
      </c>
      <c r="J6288" s="138" t="str">
        <f>IF(I6288&gt;0,H6288/I6288,0)</f>
      </c>
      <c r="K6288" s="139" t="str">
        <f>1-EXP(-J6288)</f>
      </c>
      <c r="L6288" s="140" t="str">
        <f>IF(G6288=30,1,M6287)</f>
      </c>
      <c r="M6288" s="141" t="str">
        <f>L6288*(1-K6288)</f>
      </c>
    </row>
    <row r="6289">
      <c r="A6289" t="s">
        <v>148</v>
      </c>
      <c r="B6289" t="s">
        <v>185</v>
      </c>
      <c r="C6289" s="4" t="s">
        <v>186</v>
      </c>
      <c r="D6289" t="s">
        <v>183</v>
      </c>
      <c r="E6289" t="s">
        <v>451</v>
      </c>
      <c r="F6289" s="134" t="n">
        <v>2026</v>
      </c>
      <c r="G6289" s="135" t="n">
        <v>37</v>
      </c>
      <c r="H6289" s="136" t="n">
        <v>2350.09972490163</v>
      </c>
      <c r="I6289" s="137" t="n">
        <v>4374564.95231593</v>
      </c>
      <c r="J6289" s="138" t="str">
        <f>IF(I6289&gt;0,H6289/I6289,0)</f>
      </c>
      <c r="K6289" s="139" t="str">
        <f>1-EXP(-J6289)</f>
      </c>
      <c r="L6289" s="140" t="str">
        <f>IF(G6289=30,1,M6288)</f>
      </c>
      <c r="M6289" s="141" t="str">
        <f>L6289*(1-K6289)</f>
      </c>
    </row>
    <row r="6290">
      <c r="A6290" t="s">
        <v>148</v>
      </c>
      <c r="B6290" t="s">
        <v>185</v>
      </c>
      <c r="C6290" s="4" t="s">
        <v>186</v>
      </c>
      <c r="D6290" t="s">
        <v>183</v>
      </c>
      <c r="E6290" t="s">
        <v>451</v>
      </c>
      <c r="F6290" s="134" t="n">
        <v>2026</v>
      </c>
      <c r="G6290" s="135" t="n">
        <v>38</v>
      </c>
      <c r="H6290" s="136" t="n">
        <v>2513.04266684517</v>
      </c>
      <c r="I6290" s="137" t="n">
        <v>4360550.03715021</v>
      </c>
      <c r="J6290" s="138" t="str">
        <f>IF(I6290&gt;0,H6290/I6290,0)</f>
      </c>
      <c r="K6290" s="139" t="str">
        <f>1-EXP(-J6290)</f>
      </c>
      <c r="L6290" s="140" t="str">
        <f>IF(G6290=30,1,M6289)</f>
      </c>
      <c r="M6290" s="141" t="str">
        <f>L6290*(1-K6290)</f>
      </c>
    </row>
    <row r="6291">
      <c r="A6291" t="s">
        <v>148</v>
      </c>
      <c r="B6291" t="s">
        <v>185</v>
      </c>
      <c r="C6291" s="4" t="s">
        <v>186</v>
      </c>
      <c r="D6291" t="s">
        <v>183</v>
      </c>
      <c r="E6291" t="s">
        <v>451</v>
      </c>
      <c r="F6291" s="134" t="n">
        <v>2026</v>
      </c>
      <c r="G6291" s="135" t="n">
        <v>39</v>
      </c>
      <c r="H6291" s="136" t="n">
        <v>2619.10713110664</v>
      </c>
      <c r="I6291" s="137" t="n">
        <v>4230055.14654035</v>
      </c>
      <c r="J6291" s="138" t="str">
        <f>IF(I6291&gt;0,H6291/I6291,0)</f>
      </c>
      <c r="K6291" s="139" t="str">
        <f>1-EXP(-J6291)</f>
      </c>
      <c r="L6291" s="140" t="str">
        <f>IF(G6291=30,1,M6290)</f>
      </c>
      <c r="M6291" s="141" t="str">
        <f>L6291*(1-K6291)</f>
      </c>
    </row>
    <row r="6292">
      <c r="A6292" t="s">
        <v>148</v>
      </c>
      <c r="B6292" t="s">
        <v>185</v>
      </c>
      <c r="C6292" s="4" t="s">
        <v>186</v>
      </c>
      <c r="D6292" t="s">
        <v>183</v>
      </c>
      <c r="E6292" t="s">
        <v>451</v>
      </c>
      <c r="F6292" s="134" t="n">
        <v>2026</v>
      </c>
      <c r="G6292" s="135" t="n">
        <v>40</v>
      </c>
      <c r="H6292" s="136" t="n">
        <v>3505.4224452812</v>
      </c>
      <c r="I6292" s="137" t="n">
        <v>4198447.80357072</v>
      </c>
      <c r="J6292" s="138" t="str">
        <f>IF(I6292&gt;0,H6292/I6292,0)</f>
      </c>
      <c r="K6292" s="139" t="str">
        <f>1-EXP(-J6292)</f>
      </c>
      <c r="L6292" s="140" t="str">
        <f>IF(G6292=30,1,M6291)</f>
      </c>
      <c r="M6292" s="141" t="str">
        <f>L6292*(1-K6292)</f>
      </c>
    </row>
    <row r="6293">
      <c r="A6293" t="s">
        <v>148</v>
      </c>
      <c r="B6293" t="s">
        <v>185</v>
      </c>
      <c r="C6293" s="4" t="s">
        <v>186</v>
      </c>
      <c r="D6293" t="s">
        <v>183</v>
      </c>
      <c r="E6293" t="s">
        <v>451</v>
      </c>
      <c r="F6293" s="134" t="n">
        <v>2026</v>
      </c>
      <c r="G6293" s="135" t="n">
        <v>41</v>
      </c>
      <c r="H6293" s="136" t="n">
        <v>3850.81620503943</v>
      </c>
      <c r="I6293" s="137" t="n">
        <v>4261037.22561078</v>
      </c>
      <c r="J6293" s="138" t="str">
        <f>IF(I6293&gt;0,H6293/I6293,0)</f>
      </c>
      <c r="K6293" s="139" t="str">
        <f>1-EXP(-J6293)</f>
      </c>
      <c r="L6293" s="140" t="str">
        <f>IF(G6293=30,1,M6292)</f>
      </c>
      <c r="M6293" s="141" t="str">
        <f>L6293*(1-K6293)</f>
      </c>
    </row>
    <row r="6294">
      <c r="A6294" t="s">
        <v>148</v>
      </c>
      <c r="B6294" t="s">
        <v>185</v>
      </c>
      <c r="C6294" s="4" t="s">
        <v>186</v>
      </c>
      <c r="D6294" t="s">
        <v>183</v>
      </c>
      <c r="E6294" t="s">
        <v>451</v>
      </c>
      <c r="F6294" s="134" t="n">
        <v>2026</v>
      </c>
      <c r="G6294" s="135" t="n">
        <v>42</v>
      </c>
      <c r="H6294" s="136" t="n">
        <v>4256.39858136996</v>
      </c>
      <c r="I6294" s="137" t="n">
        <v>4350355.93271131</v>
      </c>
      <c r="J6294" s="138" t="str">
        <f>IF(I6294&gt;0,H6294/I6294,0)</f>
      </c>
      <c r="K6294" s="139" t="str">
        <f>1-EXP(-J6294)</f>
      </c>
      <c r="L6294" s="140" t="str">
        <f>IF(G6294=30,1,M6293)</f>
      </c>
      <c r="M6294" s="141" t="str">
        <f>L6294*(1-K6294)</f>
      </c>
    </row>
    <row r="6295">
      <c r="A6295" t="s">
        <v>148</v>
      </c>
      <c r="B6295" t="s">
        <v>185</v>
      </c>
      <c r="C6295" s="4" t="s">
        <v>186</v>
      </c>
      <c r="D6295" t="s">
        <v>183</v>
      </c>
      <c r="E6295" t="s">
        <v>451</v>
      </c>
      <c r="F6295" s="134" t="n">
        <v>2026</v>
      </c>
      <c r="G6295" s="135" t="n">
        <v>43</v>
      </c>
      <c r="H6295" s="136" t="n">
        <v>4603.51162244965</v>
      </c>
      <c r="I6295" s="137" t="n">
        <v>4329966.95829214</v>
      </c>
      <c r="J6295" s="138" t="str">
        <f>IF(I6295&gt;0,H6295/I6295,0)</f>
      </c>
      <c r="K6295" s="139" t="str">
        <f>1-EXP(-J6295)</f>
      </c>
      <c r="L6295" s="140" t="str">
        <f>IF(G6295=30,1,M6294)</f>
      </c>
      <c r="M6295" s="141" t="str">
        <f>L6295*(1-K6295)</f>
      </c>
    </row>
    <row r="6296">
      <c r="A6296" t="s">
        <v>148</v>
      </c>
      <c r="B6296" t="s">
        <v>185</v>
      </c>
      <c r="C6296" s="4" t="s">
        <v>186</v>
      </c>
      <c r="D6296" t="s">
        <v>183</v>
      </c>
      <c r="E6296" t="s">
        <v>451</v>
      </c>
      <c r="F6296" s="134" t="n">
        <v>2026</v>
      </c>
      <c r="G6296" s="135" t="n">
        <v>44</v>
      </c>
      <c r="H6296" s="136" t="n">
        <v>4866.17753526601</v>
      </c>
      <c r="I6296" s="137" t="n">
        <v>4196064.82449968</v>
      </c>
      <c r="J6296" s="138" t="str">
        <f>IF(I6296&gt;0,H6296/I6296,0)</f>
      </c>
      <c r="K6296" s="139" t="str">
        <f>1-EXP(-J6296)</f>
      </c>
      <c r="L6296" s="140" t="str">
        <f>IF(G6296=30,1,M6295)</f>
      </c>
      <c r="M6296" s="141" t="str">
        <f>L6296*(1-K6296)</f>
      </c>
    </row>
    <row r="6297">
      <c r="A6297" t="s">
        <v>148</v>
      </c>
      <c r="B6297" t="s">
        <v>185</v>
      </c>
      <c r="C6297" s="4" t="s">
        <v>186</v>
      </c>
      <c r="D6297" t="s">
        <v>183</v>
      </c>
      <c r="E6297" t="s">
        <v>451</v>
      </c>
      <c r="F6297" s="134" t="n">
        <v>2026</v>
      </c>
      <c r="G6297" s="135" t="n">
        <v>45</v>
      </c>
      <c r="H6297" s="136" t="n">
        <v>6200.02537978932</v>
      </c>
      <c r="I6297" s="137" t="n">
        <v>4125591.44550924</v>
      </c>
      <c r="J6297" s="138" t="str">
        <f>IF(I6297&gt;0,H6297/I6297,0)</f>
      </c>
      <c r="K6297" s="139" t="str">
        <f>1-EXP(-J6297)</f>
      </c>
      <c r="L6297" s="140" t="str">
        <f>IF(G6297=30,1,M6296)</f>
      </c>
      <c r="M6297" s="141" t="str">
        <f>L6297*(1-K6297)</f>
      </c>
    </row>
    <row r="6298">
      <c r="A6298" t="s">
        <v>148</v>
      </c>
      <c r="B6298" t="s">
        <v>185</v>
      </c>
      <c r="C6298" s="4" t="s">
        <v>186</v>
      </c>
      <c r="D6298" t="s">
        <v>183</v>
      </c>
      <c r="E6298" t="s">
        <v>451</v>
      </c>
      <c r="F6298" s="134" t="n">
        <v>2026</v>
      </c>
      <c r="G6298" s="135" t="n">
        <v>46</v>
      </c>
      <c r="H6298" s="136" t="n">
        <v>6692.97621345805</v>
      </c>
      <c r="I6298" s="137" t="n">
        <v>4070423.79660791</v>
      </c>
      <c r="J6298" s="138" t="str">
        <f>IF(I6298&gt;0,H6298/I6298,0)</f>
      </c>
      <c r="K6298" s="139" t="str">
        <f>1-EXP(-J6298)</f>
      </c>
      <c r="L6298" s="140" t="str">
        <f>IF(G6298=30,1,M6297)</f>
      </c>
      <c r="M6298" s="141" t="str">
        <f>L6298*(1-K6298)</f>
      </c>
    </row>
    <row r="6299">
      <c r="A6299" t="s">
        <v>148</v>
      </c>
      <c r="B6299" t="s">
        <v>185</v>
      </c>
      <c r="C6299" s="4" t="s">
        <v>186</v>
      </c>
      <c r="D6299" t="s">
        <v>183</v>
      </c>
      <c r="E6299" t="s">
        <v>451</v>
      </c>
      <c r="F6299" s="134" t="n">
        <v>2026</v>
      </c>
      <c r="G6299" s="135" t="n">
        <v>47</v>
      </c>
      <c r="H6299" s="136" t="n">
        <v>7217.84342718874</v>
      </c>
      <c r="I6299" s="137" t="n">
        <v>4010952.63156028</v>
      </c>
      <c r="J6299" s="138" t="str">
        <f>IF(I6299&gt;0,H6299/I6299,0)</f>
      </c>
      <c r="K6299" s="139" t="str">
        <f>1-EXP(-J6299)</f>
      </c>
      <c r="L6299" s="140" t="str">
        <f>IF(G6299=30,1,M6298)</f>
      </c>
      <c r="M6299" s="141" t="str">
        <f>L6299*(1-K6299)</f>
      </c>
    </row>
    <row r="6300">
      <c r="A6300" t="s">
        <v>148</v>
      </c>
      <c r="B6300" t="s">
        <v>185</v>
      </c>
      <c r="C6300" s="4" t="s">
        <v>186</v>
      </c>
      <c r="D6300" t="s">
        <v>183</v>
      </c>
      <c r="E6300" t="s">
        <v>451</v>
      </c>
      <c r="F6300" s="134" t="n">
        <v>2026</v>
      </c>
      <c r="G6300" s="135" t="n">
        <v>48</v>
      </c>
      <c r="H6300" s="136" t="n">
        <v>7738.58512880094</v>
      </c>
      <c r="I6300" s="137" t="n">
        <v>3931934.3335516</v>
      </c>
      <c r="J6300" s="138" t="str">
        <f>IF(I6300&gt;0,H6300/I6300,0)</f>
      </c>
      <c r="K6300" s="139" t="str">
        <f>1-EXP(-J6300)</f>
      </c>
      <c r="L6300" s="140" t="str">
        <f>IF(G6300=30,1,M6299)</f>
      </c>
      <c r="M6300" s="141" t="str">
        <f>L6300*(1-K6300)</f>
      </c>
    </row>
    <row r="6301">
      <c r="A6301" t="s">
        <v>148</v>
      </c>
      <c r="B6301" t="s">
        <v>185</v>
      </c>
      <c r="C6301" s="4" t="s">
        <v>186</v>
      </c>
      <c r="D6301" t="s">
        <v>183</v>
      </c>
      <c r="E6301" t="s">
        <v>451</v>
      </c>
      <c r="F6301" s="134" t="n">
        <v>2026</v>
      </c>
      <c r="G6301" s="135" t="n">
        <v>49</v>
      </c>
      <c r="H6301" s="136" t="n">
        <v>8329.97179147564</v>
      </c>
      <c r="I6301" s="137" t="n">
        <v>3870575.54514656</v>
      </c>
      <c r="J6301" s="138" t="str">
        <f>IF(I6301&gt;0,H6301/I6301,0)</f>
      </c>
      <c r="K6301" s="139" t="str">
        <f>1-EXP(-J6301)</f>
      </c>
      <c r="L6301" s="140" t="str">
        <f>IF(G6301=30,1,M6300)</f>
      </c>
      <c r="M6301" s="141" t="str">
        <f>L6301*(1-K6301)</f>
      </c>
    </row>
    <row r="6302">
      <c r="A6302" t="s">
        <v>148</v>
      </c>
      <c r="B6302" t="s">
        <v>185</v>
      </c>
      <c r="C6302" s="4" t="s">
        <v>186</v>
      </c>
      <c r="D6302" t="s">
        <v>183</v>
      </c>
      <c r="E6302" t="s">
        <v>451</v>
      </c>
      <c r="F6302" s="134" t="n">
        <v>2026</v>
      </c>
      <c r="G6302" s="135" t="n">
        <v>50</v>
      </c>
      <c r="H6302" s="136" t="n">
        <v>9556.33818225879</v>
      </c>
      <c r="I6302" s="137" t="n">
        <v>3797304.37229286</v>
      </c>
      <c r="J6302" s="138" t="str">
        <f>IF(I6302&gt;0,H6302/I6302,0)</f>
      </c>
      <c r="K6302" s="139" t="str">
        <f>1-EXP(-J6302)</f>
      </c>
      <c r="L6302" s="140" t="str">
        <f>IF(G6302=30,1,M6301)</f>
      </c>
      <c r="M6302" s="141" t="str">
        <f>L6302*(1-K6302)</f>
      </c>
    </row>
    <row r="6303">
      <c r="A6303" t="s">
        <v>148</v>
      </c>
      <c r="B6303" t="s">
        <v>185</v>
      </c>
      <c r="C6303" s="4" t="s">
        <v>186</v>
      </c>
      <c r="D6303" t="s">
        <v>183</v>
      </c>
      <c r="E6303" t="s">
        <v>451</v>
      </c>
      <c r="F6303" s="134" t="n">
        <v>2026</v>
      </c>
      <c r="G6303" s="135" t="n">
        <v>51</v>
      </c>
      <c r="H6303" s="136" t="n">
        <v>10242.3937598127</v>
      </c>
      <c r="I6303" s="137" t="n">
        <v>3722619.16466465</v>
      </c>
      <c r="J6303" s="138" t="str">
        <f>IF(I6303&gt;0,H6303/I6303,0)</f>
      </c>
      <c r="K6303" s="139" t="str">
        <f>1-EXP(-J6303)</f>
      </c>
      <c r="L6303" s="140" t="str">
        <f>IF(G6303=30,1,M6302)</f>
      </c>
      <c r="M6303" s="141" t="str">
        <f>L6303*(1-K6303)</f>
      </c>
    </row>
    <row r="6304">
      <c r="A6304" t="s">
        <v>148</v>
      </c>
      <c r="B6304" t="s">
        <v>185</v>
      </c>
      <c r="C6304" s="4" t="s">
        <v>186</v>
      </c>
      <c r="D6304" t="s">
        <v>183</v>
      </c>
      <c r="E6304" t="s">
        <v>451</v>
      </c>
      <c r="F6304" s="134" t="n">
        <v>2026</v>
      </c>
      <c r="G6304" s="135" t="n">
        <v>52</v>
      </c>
      <c r="H6304" s="136" t="n">
        <v>10864.1210890385</v>
      </c>
      <c r="I6304" s="137" t="n">
        <v>3620908.90429281</v>
      </c>
      <c r="J6304" s="138" t="str">
        <f>IF(I6304&gt;0,H6304/I6304,0)</f>
      </c>
      <c r="K6304" s="139" t="str">
        <f>1-EXP(-J6304)</f>
      </c>
      <c r="L6304" s="140" t="str">
        <f>IF(G6304=30,1,M6303)</f>
      </c>
      <c r="M6304" s="141" t="str">
        <f>L6304*(1-K6304)</f>
      </c>
    </row>
    <row r="6305">
      <c r="A6305" t="s">
        <v>148</v>
      </c>
      <c r="B6305" t="s">
        <v>185</v>
      </c>
      <c r="C6305" s="4" t="s">
        <v>186</v>
      </c>
      <c r="D6305" t="s">
        <v>183</v>
      </c>
      <c r="E6305" t="s">
        <v>451</v>
      </c>
      <c r="F6305" s="134" t="n">
        <v>2026</v>
      </c>
      <c r="G6305" s="135" t="n">
        <v>53</v>
      </c>
      <c r="H6305" s="136" t="n">
        <v>11719.9377812427</v>
      </c>
      <c r="I6305" s="137" t="n">
        <v>3580910.06551612</v>
      </c>
      <c r="J6305" s="138" t="str">
        <f>IF(I6305&gt;0,H6305/I6305,0)</f>
      </c>
      <c r="K6305" s="139" t="str">
        <f>1-EXP(-J6305)</f>
      </c>
      <c r="L6305" s="140" t="str">
        <f>IF(G6305=30,1,M6304)</f>
      </c>
      <c r="M6305" s="141" t="str">
        <f>L6305*(1-K6305)</f>
      </c>
    </row>
    <row r="6306">
      <c r="A6306" t="s">
        <v>148</v>
      </c>
      <c r="B6306" t="s">
        <v>185</v>
      </c>
      <c r="C6306" s="4" t="s">
        <v>186</v>
      </c>
      <c r="D6306" t="s">
        <v>183</v>
      </c>
      <c r="E6306" t="s">
        <v>451</v>
      </c>
      <c r="F6306" s="134" t="n">
        <v>2026</v>
      </c>
      <c r="G6306" s="135" t="n">
        <v>54</v>
      </c>
      <c r="H6306" s="136" t="n">
        <v>12064.6894350954</v>
      </c>
      <c r="I6306" s="137" t="n">
        <v>3373668.63498524</v>
      </c>
      <c r="J6306" s="138" t="str">
        <f>IF(I6306&gt;0,H6306/I6306,0)</f>
      </c>
      <c r="K6306" s="139" t="str">
        <f>1-EXP(-J6306)</f>
      </c>
      <c r="L6306" s="140" t="str">
        <f>IF(G6306=30,1,M6305)</f>
      </c>
      <c r="M6306" s="141" t="str">
        <f>L6306*(1-K6306)</f>
      </c>
    </row>
    <row r="6307">
      <c r="A6307" t="s">
        <v>148</v>
      </c>
      <c r="B6307" t="s">
        <v>185</v>
      </c>
      <c r="C6307" s="4" t="s">
        <v>186</v>
      </c>
      <c r="D6307" t="s">
        <v>183</v>
      </c>
      <c r="E6307" t="s">
        <v>451</v>
      </c>
      <c r="F6307" s="134" t="n">
        <v>2026</v>
      </c>
      <c r="G6307" s="135" t="n">
        <v>55</v>
      </c>
      <c r="H6307" s="136" t="n">
        <v>13082.1820971514</v>
      </c>
      <c r="I6307" s="137" t="n">
        <v>3290805.96393673</v>
      </c>
      <c r="J6307" s="138" t="str">
        <f>IF(I6307&gt;0,H6307/I6307,0)</f>
      </c>
      <c r="K6307" s="139" t="str">
        <f>1-EXP(-J6307)</f>
      </c>
      <c r="L6307" s="140" t="str">
        <f>IF(G6307=30,1,M6306)</f>
      </c>
      <c r="M6307" s="141" t="str">
        <f>L6307*(1-K6307)</f>
      </c>
    </row>
    <row r="6308">
      <c r="A6308" t="s">
        <v>148</v>
      </c>
      <c r="B6308" t="s">
        <v>185</v>
      </c>
      <c r="C6308" s="4" t="s">
        <v>186</v>
      </c>
      <c r="D6308" t="s">
        <v>183</v>
      </c>
      <c r="E6308" t="s">
        <v>451</v>
      </c>
      <c r="F6308" s="134" t="n">
        <v>2026</v>
      </c>
      <c r="G6308" s="135" t="n">
        <v>56</v>
      </c>
      <c r="H6308" s="136" t="n">
        <v>13944.7083398275</v>
      </c>
      <c r="I6308" s="137" t="n">
        <v>3212214.28114487</v>
      </c>
      <c r="J6308" s="138" t="str">
        <f>IF(I6308&gt;0,H6308/I6308,0)</f>
      </c>
      <c r="K6308" s="139" t="str">
        <f>1-EXP(-J6308)</f>
      </c>
      <c r="L6308" s="140" t="str">
        <f>IF(G6308=30,1,M6307)</f>
      </c>
      <c r="M6308" s="141" t="str">
        <f>L6308*(1-K6308)</f>
      </c>
    </row>
    <row r="6309">
      <c r="A6309" t="s">
        <v>148</v>
      </c>
      <c r="B6309" t="s">
        <v>185</v>
      </c>
      <c r="C6309" s="4" t="s">
        <v>186</v>
      </c>
      <c r="D6309" t="s">
        <v>183</v>
      </c>
      <c r="E6309" t="s">
        <v>451</v>
      </c>
      <c r="F6309" s="134" t="n">
        <v>2026</v>
      </c>
      <c r="G6309" s="135" t="n">
        <v>57</v>
      </c>
      <c r="H6309" s="136" t="n">
        <v>14817.6367201717</v>
      </c>
      <c r="I6309" s="137" t="n">
        <v>3124836.70281465</v>
      </c>
      <c r="J6309" s="138" t="str">
        <f>IF(I6309&gt;0,H6309/I6309,0)</f>
      </c>
      <c r="K6309" s="139" t="str">
        <f>1-EXP(-J6309)</f>
      </c>
      <c r="L6309" s="140" t="str">
        <f>IF(G6309=30,1,M6308)</f>
      </c>
      <c r="M6309" s="141" t="str">
        <f>L6309*(1-K6309)</f>
      </c>
    </row>
    <row r="6310">
      <c r="A6310" t="s">
        <v>148</v>
      </c>
      <c r="B6310" t="s">
        <v>185</v>
      </c>
      <c r="C6310" s="4" t="s">
        <v>186</v>
      </c>
      <c r="D6310" t="s">
        <v>183</v>
      </c>
      <c r="E6310" t="s">
        <v>451</v>
      </c>
      <c r="F6310" s="134" t="n">
        <v>2026</v>
      </c>
      <c r="G6310" s="135" t="n">
        <v>58</v>
      </c>
      <c r="H6310" s="136" t="n">
        <v>15630.4635436113</v>
      </c>
      <c r="I6310" s="137" t="n">
        <v>3017305.28674744</v>
      </c>
      <c r="J6310" s="138" t="str">
        <f>IF(I6310&gt;0,H6310/I6310,0)</f>
      </c>
      <c r="K6310" s="139" t="str">
        <f>1-EXP(-J6310)</f>
      </c>
      <c r="L6310" s="140" t="str">
        <f>IF(G6310=30,1,M6309)</f>
      </c>
      <c r="M6310" s="141" t="str">
        <f>L6310*(1-K6310)</f>
      </c>
    </row>
    <row r="6311">
      <c r="A6311" t="s">
        <v>148</v>
      </c>
      <c r="B6311" t="s">
        <v>185</v>
      </c>
      <c r="C6311" s="4" t="s">
        <v>186</v>
      </c>
      <c r="D6311" t="s">
        <v>183</v>
      </c>
      <c r="E6311" t="s">
        <v>451</v>
      </c>
      <c r="F6311" s="134" t="n">
        <v>2026</v>
      </c>
      <c r="G6311" s="135" t="n">
        <v>59</v>
      </c>
      <c r="H6311" s="136" t="n">
        <v>16305.0608385646</v>
      </c>
      <c r="I6311" s="137" t="n">
        <v>2877825.9895627</v>
      </c>
      <c r="J6311" s="138" t="str">
        <f>IF(I6311&gt;0,H6311/I6311,0)</f>
      </c>
      <c r="K6311" s="139" t="str">
        <f>1-EXP(-J6311)</f>
      </c>
      <c r="L6311" s="140" t="str">
        <f>IF(G6311=30,1,M6310)</f>
      </c>
      <c r="M6311" s="141" t="str">
        <f>L6311*(1-K6311)</f>
      </c>
    </row>
    <row r="6312">
      <c r="A6312" t="s">
        <v>148</v>
      </c>
      <c r="B6312" t="s">
        <v>185</v>
      </c>
      <c r="C6312" s="4" t="s">
        <v>186</v>
      </c>
      <c r="D6312" t="s">
        <v>183</v>
      </c>
      <c r="E6312" t="s">
        <v>451</v>
      </c>
      <c r="F6312" s="134" t="n">
        <v>2026</v>
      </c>
      <c r="G6312" s="135" t="n">
        <v>60</v>
      </c>
      <c r="H6312" s="136" t="n">
        <v>17656.5047199801</v>
      </c>
      <c r="I6312" s="137" t="n">
        <v>2775955.73233662</v>
      </c>
      <c r="J6312" s="138" t="str">
        <f>IF(I6312&gt;0,H6312/I6312,0)</f>
      </c>
      <c r="K6312" s="139" t="str">
        <f>1-EXP(-J6312)</f>
      </c>
      <c r="L6312" s="140" t="str">
        <f>IF(G6312=30,1,M6311)</f>
      </c>
      <c r="M6312" s="141" t="str">
        <f>L6312*(1-K6312)</f>
      </c>
    </row>
    <row r="6313">
      <c r="A6313" t="s">
        <v>148</v>
      </c>
      <c r="B6313" t="s">
        <v>185</v>
      </c>
      <c r="C6313" s="4" t="s">
        <v>186</v>
      </c>
      <c r="D6313" t="s">
        <v>183</v>
      </c>
      <c r="E6313" t="s">
        <v>451</v>
      </c>
      <c r="F6313" s="134" t="n">
        <v>2026</v>
      </c>
      <c r="G6313" s="135" t="n">
        <v>61</v>
      </c>
      <c r="H6313" s="136" t="n">
        <v>18514.5092425667</v>
      </c>
      <c r="I6313" s="137" t="n">
        <v>2651125.82517609</v>
      </c>
      <c r="J6313" s="138" t="str">
        <f>IF(I6313&gt;0,H6313/I6313,0)</f>
      </c>
      <c r="K6313" s="139" t="str">
        <f>1-EXP(-J6313)</f>
      </c>
      <c r="L6313" s="140" t="str">
        <f>IF(G6313=30,1,M6312)</f>
      </c>
      <c r="M6313" s="141" t="str">
        <f>L6313*(1-K6313)</f>
      </c>
    </row>
    <row r="6314">
      <c r="A6314" t="s">
        <v>148</v>
      </c>
      <c r="B6314" t="s">
        <v>185</v>
      </c>
      <c r="C6314" s="4" t="s">
        <v>186</v>
      </c>
      <c r="D6314" t="s">
        <v>183</v>
      </c>
      <c r="E6314" t="s">
        <v>451</v>
      </c>
      <c r="F6314" s="134" t="n">
        <v>2026</v>
      </c>
      <c r="G6314" s="135" t="n">
        <v>62</v>
      </c>
      <c r="H6314" s="136" t="n">
        <v>19295.3676157342</v>
      </c>
      <c r="I6314" s="137" t="n">
        <v>2527118.34779537</v>
      </c>
      <c r="J6314" s="138" t="str">
        <f>IF(I6314&gt;0,H6314/I6314,0)</f>
      </c>
      <c r="K6314" s="139" t="str">
        <f>1-EXP(-J6314)</f>
      </c>
      <c r="L6314" s="140" t="str">
        <f>IF(G6314=30,1,M6313)</f>
      </c>
      <c r="M6314" s="141" t="str">
        <f>L6314*(1-K6314)</f>
      </c>
    </row>
    <row r="6315">
      <c r="A6315" t="s">
        <v>148</v>
      </c>
      <c r="B6315" t="s">
        <v>185</v>
      </c>
      <c r="C6315" s="4" t="s">
        <v>186</v>
      </c>
      <c r="D6315" t="s">
        <v>183</v>
      </c>
      <c r="E6315" t="s">
        <v>451</v>
      </c>
      <c r="F6315" s="134" t="n">
        <v>2026</v>
      </c>
      <c r="G6315" s="135" t="n">
        <v>63</v>
      </c>
      <c r="H6315" s="136" t="n">
        <v>20114.4294819715</v>
      </c>
      <c r="I6315" s="137" t="n">
        <v>2408174.82995322</v>
      </c>
      <c r="J6315" s="138" t="str">
        <f>IF(I6315&gt;0,H6315/I6315,0)</f>
      </c>
      <c r="K6315" s="139" t="str">
        <f>1-EXP(-J6315)</f>
      </c>
      <c r="L6315" s="140" t="str">
        <f>IF(G6315=30,1,M6314)</f>
      </c>
      <c r="M6315" s="141" t="str">
        <f>L6315*(1-K6315)</f>
      </c>
    </row>
    <row r="6316">
      <c r="A6316" t="s">
        <v>148</v>
      </c>
      <c r="B6316" t="s">
        <v>185</v>
      </c>
      <c r="C6316" s="4" t="s">
        <v>186</v>
      </c>
      <c r="D6316" t="s">
        <v>183</v>
      </c>
      <c r="E6316" t="s">
        <v>451</v>
      </c>
      <c r="F6316" s="134" t="n">
        <v>2026</v>
      </c>
      <c r="G6316" s="135" t="n">
        <v>64</v>
      </c>
      <c r="H6316" s="136" t="n">
        <v>20781.9701094492</v>
      </c>
      <c r="I6316" s="137" t="n">
        <v>2263177.14570695</v>
      </c>
      <c r="J6316" s="138" t="str">
        <f>IF(I6316&gt;0,H6316/I6316,0)</f>
      </c>
      <c r="K6316" s="139" t="str">
        <f>1-EXP(-J6316)</f>
      </c>
      <c r="L6316" s="140" t="str">
        <f>IF(G6316=30,1,M6315)</f>
      </c>
      <c r="M6316" s="141" t="str">
        <f>L6316*(1-K6316)</f>
      </c>
    </row>
    <row r="6317">
      <c r="A6317" t="s">
        <v>148</v>
      </c>
      <c r="B6317" t="s">
        <v>185</v>
      </c>
      <c r="C6317" s="4" t="s">
        <v>186</v>
      </c>
      <c r="D6317" t="s">
        <v>183</v>
      </c>
      <c r="E6317" t="s">
        <v>451</v>
      </c>
      <c r="F6317" s="134" t="n">
        <v>2026</v>
      </c>
      <c r="G6317" s="135" t="n">
        <v>65</v>
      </c>
      <c r="H6317" s="136" t="n">
        <v>21024.7778111206</v>
      </c>
      <c r="I6317" s="137" t="n">
        <v>2143592.88562047</v>
      </c>
      <c r="J6317" s="138" t="str">
        <f>IF(I6317&gt;0,H6317/I6317,0)</f>
      </c>
      <c r="K6317" s="139" t="str">
        <f>1-EXP(-J6317)</f>
      </c>
      <c r="L6317" s="140" t="str">
        <f>IF(G6317=30,1,M6316)</f>
      </c>
      <c r="M6317" s="141" t="str">
        <f>L6317*(1-K6317)</f>
      </c>
    </row>
    <row r="6318">
      <c r="A6318" t="s">
        <v>148</v>
      </c>
      <c r="B6318" t="s">
        <v>185</v>
      </c>
      <c r="C6318" s="4" t="s">
        <v>186</v>
      </c>
      <c r="D6318" t="s">
        <v>183</v>
      </c>
      <c r="E6318" t="s">
        <v>451</v>
      </c>
      <c r="F6318" s="134" t="n">
        <v>2026</v>
      </c>
      <c r="G6318" s="135" t="n">
        <v>66</v>
      </c>
      <c r="H6318" s="136" t="n">
        <v>21709.3708211974</v>
      </c>
      <c r="I6318" s="137" t="n">
        <v>2020123.65624815</v>
      </c>
      <c r="J6318" s="138" t="str">
        <f>IF(I6318&gt;0,H6318/I6318,0)</f>
      </c>
      <c r="K6318" s="139" t="str">
        <f>1-EXP(-J6318)</f>
      </c>
      <c r="L6318" s="140" t="str">
        <f>IF(G6318=30,1,M6317)</f>
      </c>
      <c r="M6318" s="141" t="str">
        <f>L6318*(1-K6318)</f>
      </c>
    </row>
    <row r="6319">
      <c r="A6319" t="s">
        <v>148</v>
      </c>
      <c r="B6319" t="s">
        <v>185</v>
      </c>
      <c r="C6319" s="4" t="s">
        <v>186</v>
      </c>
      <c r="D6319" t="s">
        <v>183</v>
      </c>
      <c r="E6319" t="s">
        <v>451</v>
      </c>
      <c r="F6319" s="134" t="n">
        <v>2026</v>
      </c>
      <c r="G6319" s="135" t="n">
        <v>67</v>
      </c>
      <c r="H6319" s="136" t="n">
        <v>22267.6564676633</v>
      </c>
      <c r="I6319" s="137" t="n">
        <v>1890337.26910044</v>
      </c>
      <c r="J6319" s="138" t="str">
        <f>IF(I6319&gt;0,H6319/I6319,0)</f>
      </c>
      <c r="K6319" s="139" t="str">
        <f>1-EXP(-J6319)</f>
      </c>
      <c r="L6319" s="140" t="str">
        <f>IF(G6319=30,1,M6318)</f>
      </c>
      <c r="M6319" s="141" t="str">
        <f>L6319*(1-K6319)</f>
      </c>
    </row>
    <row r="6320">
      <c r="A6320" t="s">
        <v>148</v>
      </c>
      <c r="B6320" t="s">
        <v>185</v>
      </c>
      <c r="C6320" s="4" t="s">
        <v>186</v>
      </c>
      <c r="D6320" t="s">
        <v>183</v>
      </c>
      <c r="E6320" t="s">
        <v>451</v>
      </c>
      <c r="F6320" s="134" t="n">
        <v>2026</v>
      </c>
      <c r="G6320" s="135" t="n">
        <v>68</v>
      </c>
      <c r="H6320" s="136" t="n">
        <v>22778.8936053884</v>
      </c>
      <c r="I6320" s="137" t="n">
        <v>1762993.47698247</v>
      </c>
      <c r="J6320" s="138" t="str">
        <f>IF(I6320&gt;0,H6320/I6320,0)</f>
      </c>
      <c r="K6320" s="139" t="str">
        <f>1-EXP(-J6320)</f>
      </c>
      <c r="L6320" s="140" t="str">
        <f>IF(G6320=30,1,M6319)</f>
      </c>
      <c r="M6320" s="141" t="str">
        <f>L6320*(1-K6320)</f>
      </c>
    </row>
    <row r="6321">
      <c r="A6321" t="s">
        <v>148</v>
      </c>
      <c r="B6321" t="s">
        <v>185</v>
      </c>
      <c r="C6321" s="4" t="s">
        <v>186</v>
      </c>
      <c r="D6321" t="s">
        <v>183</v>
      </c>
      <c r="E6321" t="s">
        <v>451</v>
      </c>
      <c r="F6321" s="134" t="n">
        <v>2026</v>
      </c>
      <c r="G6321" s="135" t="n">
        <v>69</v>
      </c>
      <c r="H6321" s="136" t="n">
        <v>23567.4040939602</v>
      </c>
      <c r="I6321" s="137" t="n">
        <v>1657190.39223472</v>
      </c>
      <c r="J6321" s="138" t="str">
        <f>IF(I6321&gt;0,H6321/I6321,0)</f>
      </c>
      <c r="K6321" s="139" t="str">
        <f>1-EXP(-J6321)</f>
      </c>
      <c r="L6321" s="140" t="str">
        <f>IF(G6321=30,1,M6320)</f>
      </c>
      <c r="M6321" s="141" t="str">
        <f>L6321*(1-K6321)</f>
      </c>
    </row>
    <row r="6322">
      <c r="A6322" t="s">
        <v>148</v>
      </c>
      <c r="B6322" t="s">
        <v>185</v>
      </c>
      <c r="C6322" s="4" t="s">
        <v>186</v>
      </c>
      <c r="D6322" t="s">
        <v>183</v>
      </c>
      <c r="E6322" t="s">
        <v>451</v>
      </c>
      <c r="F6322" s="134" t="n">
        <v>2027</v>
      </c>
      <c r="G6322" s="135" t="n">
        <v>30</v>
      </c>
      <c r="H6322" s="136" t="n">
        <v>1255.1590290826</v>
      </c>
      <c r="I6322" s="137" t="n">
        <v>4568823.94088218</v>
      </c>
      <c r="J6322" s="138" t="str">
        <f>IF(I6322&gt;0,H6322/I6322,0)</f>
      </c>
      <c r="K6322" s="139" t="str">
        <f>1-EXP(-J6322)</f>
      </c>
      <c r="L6322" s="140" t="str">
        <f>IF(G6322=30,1,M6321)</f>
      </c>
      <c r="M6322" s="141" t="str">
        <f>L6322*(1-K6322)</f>
      </c>
    </row>
    <row r="6323">
      <c r="A6323" t="s">
        <v>148</v>
      </c>
      <c r="B6323" t="s">
        <v>185</v>
      </c>
      <c r="C6323" s="4" t="s">
        <v>186</v>
      </c>
      <c r="D6323" t="s">
        <v>183</v>
      </c>
      <c r="E6323" t="s">
        <v>451</v>
      </c>
      <c r="F6323" s="134" t="n">
        <v>2027</v>
      </c>
      <c r="G6323" s="135" t="n">
        <v>31</v>
      </c>
      <c r="H6323" s="136" t="n">
        <v>1289.18605835013</v>
      </c>
      <c r="I6323" s="137" t="n">
        <v>4526166.71370021</v>
      </c>
      <c r="J6323" s="138" t="str">
        <f>IF(I6323&gt;0,H6323/I6323,0)</f>
      </c>
      <c r="K6323" s="139" t="str">
        <f>1-EXP(-J6323)</f>
      </c>
      <c r="L6323" s="140" t="str">
        <f>IF(G6323=30,1,M6322)</f>
      </c>
      <c r="M6323" s="141" t="str">
        <f>L6323*(1-K6323)</f>
      </c>
    </row>
    <row r="6324">
      <c r="A6324" t="s">
        <v>148</v>
      </c>
      <c r="B6324" t="s">
        <v>185</v>
      </c>
      <c r="C6324" s="4" t="s">
        <v>186</v>
      </c>
      <c r="D6324" t="s">
        <v>183</v>
      </c>
      <c r="E6324" t="s">
        <v>451</v>
      </c>
      <c r="F6324" s="134" t="n">
        <v>2027</v>
      </c>
      <c r="G6324" s="135" t="n">
        <v>32</v>
      </c>
      <c r="H6324" s="136" t="n">
        <v>1329.71871725348</v>
      </c>
      <c r="I6324" s="137" t="n">
        <v>4453778.79844235</v>
      </c>
      <c r="J6324" s="138" t="str">
        <f>IF(I6324&gt;0,H6324/I6324,0)</f>
      </c>
      <c r="K6324" s="139" t="str">
        <f>1-EXP(-J6324)</f>
      </c>
      <c r="L6324" s="140" t="str">
        <f>IF(G6324=30,1,M6323)</f>
      </c>
      <c r="M6324" s="141" t="str">
        <f>L6324*(1-K6324)</f>
      </c>
    </row>
    <row r="6325">
      <c r="A6325" t="s">
        <v>148</v>
      </c>
      <c r="B6325" t="s">
        <v>185</v>
      </c>
      <c r="C6325" s="4" t="s">
        <v>186</v>
      </c>
      <c r="D6325" t="s">
        <v>183</v>
      </c>
      <c r="E6325" t="s">
        <v>451</v>
      </c>
      <c r="F6325" s="134" t="n">
        <v>2027</v>
      </c>
      <c r="G6325" s="135" t="n">
        <v>33</v>
      </c>
      <c r="H6325" s="136" t="n">
        <v>1381.8177394438</v>
      </c>
      <c r="I6325" s="137" t="n">
        <v>4397382.44923092</v>
      </c>
      <c r="J6325" s="138" t="str">
        <f>IF(I6325&gt;0,H6325/I6325,0)</f>
      </c>
      <c r="K6325" s="139" t="str">
        <f>1-EXP(-J6325)</f>
      </c>
      <c r="L6325" s="140" t="str">
        <f>IF(G6325=30,1,M6324)</f>
      </c>
      <c r="M6325" s="141" t="str">
        <f>L6325*(1-K6325)</f>
      </c>
    </row>
    <row r="6326">
      <c r="A6326" t="s">
        <v>148</v>
      </c>
      <c r="B6326" t="s">
        <v>185</v>
      </c>
      <c r="C6326" s="4" t="s">
        <v>186</v>
      </c>
      <c r="D6326" t="s">
        <v>183</v>
      </c>
      <c r="E6326" t="s">
        <v>451</v>
      </c>
      <c r="F6326" s="134" t="n">
        <v>2027</v>
      </c>
      <c r="G6326" s="135" t="n">
        <v>34</v>
      </c>
      <c r="H6326" s="136" t="n">
        <v>1445.92526816081</v>
      </c>
      <c r="I6326" s="137" t="n">
        <v>4344761.27127754</v>
      </c>
      <c r="J6326" s="138" t="str">
        <f>IF(I6326&gt;0,H6326/I6326,0)</f>
      </c>
      <c r="K6326" s="139" t="str">
        <f>1-EXP(-J6326)</f>
      </c>
      <c r="L6326" s="140" t="str">
        <f>IF(G6326=30,1,M6325)</f>
      </c>
      <c r="M6326" s="141" t="str">
        <f>L6326*(1-K6326)</f>
      </c>
    </row>
    <row r="6327">
      <c r="A6327" t="s">
        <v>148</v>
      </c>
      <c r="B6327" t="s">
        <v>185</v>
      </c>
      <c r="C6327" s="4" t="s">
        <v>186</v>
      </c>
      <c r="D6327" t="s">
        <v>183</v>
      </c>
      <c r="E6327" t="s">
        <v>451</v>
      </c>
      <c r="F6327" s="134" t="n">
        <v>2027</v>
      </c>
      <c r="G6327" s="135" t="n">
        <v>35</v>
      </c>
      <c r="H6327" s="136" t="n">
        <v>2005.02209332101</v>
      </c>
      <c r="I6327" s="137" t="n">
        <v>4384188.67074381</v>
      </c>
      <c r="J6327" s="138" t="str">
        <f>IF(I6327&gt;0,H6327/I6327,0)</f>
      </c>
      <c r="K6327" s="139" t="str">
        <f>1-EXP(-J6327)</f>
      </c>
      <c r="L6327" s="140" t="str">
        <f>IF(G6327=30,1,M6326)</f>
      </c>
      <c r="M6327" s="141" t="str">
        <f>L6327*(1-K6327)</f>
      </c>
    </row>
    <row r="6328">
      <c r="A6328" t="s">
        <v>148</v>
      </c>
      <c r="B6328" t="s">
        <v>185</v>
      </c>
      <c r="C6328" s="4" t="s">
        <v>186</v>
      </c>
      <c r="D6328" t="s">
        <v>183</v>
      </c>
      <c r="E6328" t="s">
        <v>451</v>
      </c>
      <c r="F6328" s="134" t="n">
        <v>2027</v>
      </c>
      <c r="G6328" s="135" t="n">
        <v>36</v>
      </c>
      <c r="H6328" s="136" t="n">
        <v>2147.26078391399</v>
      </c>
      <c r="I6328" s="137" t="n">
        <v>4403486.0106914</v>
      </c>
      <c r="J6328" s="138" t="str">
        <f>IF(I6328&gt;0,H6328/I6328,0)</f>
      </c>
      <c r="K6328" s="139" t="str">
        <f>1-EXP(-J6328)</f>
      </c>
      <c r="L6328" s="140" t="str">
        <f>IF(G6328=30,1,M6327)</f>
      </c>
      <c r="M6328" s="141" t="str">
        <f>L6328*(1-K6328)</f>
      </c>
    </row>
    <row r="6329">
      <c r="A6329" t="s">
        <v>148</v>
      </c>
      <c r="B6329" t="s">
        <v>185</v>
      </c>
      <c r="C6329" s="4" t="s">
        <v>186</v>
      </c>
      <c r="D6329" t="s">
        <v>183</v>
      </c>
      <c r="E6329" t="s">
        <v>451</v>
      </c>
      <c r="F6329" s="134" t="n">
        <v>2027</v>
      </c>
      <c r="G6329" s="135" t="n">
        <v>37</v>
      </c>
      <c r="H6329" s="136" t="n">
        <v>3262.31195275933</v>
      </c>
      <c r="I6329" s="137" t="n">
        <v>6485501.10581727</v>
      </c>
      <c r="J6329" s="138" t="str">
        <f>IF(I6329&gt;0,H6329/I6329,0)</f>
      </c>
      <c r="K6329" s="139" t="str">
        <f>1-EXP(-J6329)</f>
      </c>
      <c r="L6329" s="140" t="str">
        <f>IF(G6329=30,1,M6328)</f>
      </c>
      <c r="M6329" s="141" t="str">
        <f>L6329*(1-K6329)</f>
      </c>
    </row>
    <row r="6330">
      <c r="A6330" t="s">
        <v>148</v>
      </c>
      <c r="B6330" t="s">
        <v>185</v>
      </c>
      <c r="C6330" s="4" t="s">
        <v>186</v>
      </c>
      <c r="D6330" t="s">
        <v>183</v>
      </c>
      <c r="E6330" t="s">
        <v>451</v>
      </c>
      <c r="F6330" s="134" t="n">
        <v>2027</v>
      </c>
      <c r="G6330" s="135" t="n">
        <v>38</v>
      </c>
      <c r="H6330" s="136" t="n">
        <v>2453.076316935</v>
      </c>
      <c r="I6330" s="137" t="n">
        <v>4365650.81080946</v>
      </c>
      <c r="J6330" s="138" t="str">
        <f>IF(I6330&gt;0,H6330/I6330,0)</f>
      </c>
      <c r="K6330" s="139" t="str">
        <f>1-EXP(-J6330)</f>
      </c>
      <c r="L6330" s="140" t="str">
        <f>IF(G6330=30,1,M6329)</f>
      </c>
      <c r="M6330" s="141" t="str">
        <f>L6330*(1-K6330)</f>
      </c>
    </row>
    <row r="6331">
      <c r="A6331" t="s">
        <v>148</v>
      </c>
      <c r="B6331" t="s">
        <v>185</v>
      </c>
      <c r="C6331" s="4" t="s">
        <v>186</v>
      </c>
      <c r="D6331" t="s">
        <v>183</v>
      </c>
      <c r="E6331" t="s">
        <v>451</v>
      </c>
      <c r="F6331" s="134" t="n">
        <v>2027</v>
      </c>
      <c r="G6331" s="135" t="n">
        <v>39</v>
      </c>
      <c r="H6331" s="136" t="n">
        <v>2627.62480139246</v>
      </c>
      <c r="I6331" s="137" t="n">
        <v>4351028.47904513</v>
      </c>
      <c r="J6331" s="138" t="str">
        <f>IF(I6331&gt;0,H6331/I6331,0)</f>
      </c>
      <c r="K6331" s="139" t="str">
        <f>1-EXP(-J6331)</f>
      </c>
      <c r="L6331" s="140" t="str">
        <f>IF(G6331=30,1,M6330)</f>
      </c>
      <c r="M6331" s="141" t="str">
        <f>L6331*(1-K6331)</f>
      </c>
    </row>
    <row r="6332">
      <c r="A6332" t="s">
        <v>148</v>
      </c>
      <c r="B6332" t="s">
        <v>185</v>
      </c>
      <c r="C6332" s="4" t="s">
        <v>186</v>
      </c>
      <c r="D6332" t="s">
        <v>183</v>
      </c>
      <c r="E6332" t="s">
        <v>451</v>
      </c>
      <c r="F6332" s="134" t="n">
        <v>2027</v>
      </c>
      <c r="G6332" s="135" t="n">
        <v>40</v>
      </c>
      <c r="H6332" s="136" t="n">
        <v>3434.93307678662</v>
      </c>
      <c r="I6332" s="137" t="n">
        <v>4220141.55760474</v>
      </c>
      <c r="J6332" s="138" t="str">
        <f>IF(I6332&gt;0,H6332/I6332,0)</f>
      </c>
      <c r="K6332" s="139" t="str">
        <f>1-EXP(-J6332)</f>
      </c>
      <c r="L6332" s="140" t="str">
        <f>IF(G6332=30,1,M6331)</f>
      </c>
      <c r="M6332" s="141" t="str">
        <f>L6332*(1-K6332)</f>
      </c>
    </row>
    <row r="6333">
      <c r="A6333" t="s">
        <v>148</v>
      </c>
      <c r="B6333" t="s">
        <v>185</v>
      </c>
      <c r="C6333" s="4" t="s">
        <v>186</v>
      </c>
      <c r="D6333" t="s">
        <v>183</v>
      </c>
      <c r="E6333" t="s">
        <v>451</v>
      </c>
      <c r="F6333" s="134" t="n">
        <v>2027</v>
      </c>
      <c r="G6333" s="135" t="n">
        <v>41</v>
      </c>
      <c r="H6333" s="136" t="n">
        <v>3694.78125108068</v>
      </c>
      <c r="I6333" s="137" t="n">
        <v>4187064.31797907</v>
      </c>
      <c r="J6333" s="138" t="str">
        <f>IF(I6333&gt;0,H6333/I6333,0)</f>
      </c>
      <c r="K6333" s="139" t="str">
        <f>1-EXP(-J6333)</f>
      </c>
      <c r="L6333" s="140" t="str">
        <f>IF(G6333=30,1,M6332)</f>
      </c>
      <c r="M6333" s="141" t="str">
        <f>L6333*(1-K6333)</f>
      </c>
    </row>
    <row r="6334">
      <c r="A6334" t="s">
        <v>148</v>
      </c>
      <c r="B6334" t="s">
        <v>185</v>
      </c>
      <c r="C6334" s="4" t="s">
        <v>186</v>
      </c>
      <c r="D6334" t="s">
        <v>183</v>
      </c>
      <c r="E6334" t="s">
        <v>451</v>
      </c>
      <c r="F6334" s="134" t="n">
        <v>2027</v>
      </c>
      <c r="G6334" s="135" t="n">
        <v>42</v>
      </c>
      <c r="H6334" s="136" t="n">
        <v>4069.70877381904</v>
      </c>
      <c r="I6334" s="137" t="n">
        <v>4249418.57235806</v>
      </c>
      <c r="J6334" s="138" t="str">
        <f>IF(I6334&gt;0,H6334/I6334,0)</f>
      </c>
      <c r="K6334" s="139" t="str">
        <f>1-EXP(-J6334)</f>
      </c>
      <c r="L6334" s="140" t="str">
        <f>IF(G6334=30,1,M6333)</f>
      </c>
      <c r="M6334" s="141" t="str">
        <f>L6334*(1-K6334)</f>
      </c>
    </row>
    <row r="6335">
      <c r="A6335" t="s">
        <v>148</v>
      </c>
      <c r="B6335" t="s">
        <v>185</v>
      </c>
      <c r="C6335" s="4" t="s">
        <v>186</v>
      </c>
      <c r="D6335" t="s">
        <v>183</v>
      </c>
      <c r="E6335" t="s">
        <v>451</v>
      </c>
      <c r="F6335" s="134" t="n">
        <v>2027</v>
      </c>
      <c r="G6335" s="135" t="n">
        <v>43</v>
      </c>
      <c r="H6335" s="136" t="n">
        <v>4515.81082071326</v>
      </c>
      <c r="I6335" s="137" t="n">
        <v>4337541.6304666</v>
      </c>
      <c r="J6335" s="138" t="str">
        <f>IF(I6335&gt;0,H6335/I6335,0)</f>
      </c>
      <c r="K6335" s="139" t="str">
        <f>1-EXP(-J6335)</f>
      </c>
      <c r="L6335" s="140" t="str">
        <f>IF(G6335=30,1,M6334)</f>
      </c>
      <c r="M6335" s="141" t="str">
        <f>L6335*(1-K6335)</f>
      </c>
    </row>
    <row r="6336">
      <c r="A6336" t="s">
        <v>148</v>
      </c>
      <c r="B6336" t="s">
        <v>185</v>
      </c>
      <c r="C6336" s="4" t="s">
        <v>186</v>
      </c>
      <c r="D6336" t="s">
        <v>183</v>
      </c>
      <c r="E6336" t="s">
        <v>451</v>
      </c>
      <c r="F6336" s="134" t="n">
        <v>2027</v>
      </c>
      <c r="G6336" s="135" t="n">
        <v>44</v>
      </c>
      <c r="H6336" s="136" t="n">
        <v>4900.70349365096</v>
      </c>
      <c r="I6336" s="137" t="n">
        <v>4316141.34518391</v>
      </c>
      <c r="J6336" s="138" t="str">
        <f>IF(I6336&gt;0,H6336/I6336,0)</f>
      </c>
      <c r="K6336" s="139" t="str">
        <f>1-EXP(-J6336)</f>
      </c>
      <c r="L6336" s="140" t="str">
        <f>IF(G6336=30,1,M6335)</f>
      </c>
      <c r="M6336" s="141" t="str">
        <f>L6336*(1-K6336)</f>
      </c>
    </row>
    <row r="6337">
      <c r="A6337" t="s">
        <v>148</v>
      </c>
      <c r="B6337" t="s">
        <v>185</v>
      </c>
      <c r="C6337" s="4" t="s">
        <v>186</v>
      </c>
      <c r="D6337" t="s">
        <v>183</v>
      </c>
      <c r="E6337" t="s">
        <v>451</v>
      </c>
      <c r="F6337" s="134" t="n">
        <v>2027</v>
      </c>
      <c r="G6337" s="135" t="n">
        <v>45</v>
      </c>
      <c r="H6337" s="136" t="n">
        <v>6154.27371748897</v>
      </c>
      <c r="I6337" s="137" t="n">
        <v>4181483.00128939</v>
      </c>
      <c r="J6337" s="138" t="str">
        <f>IF(I6337&gt;0,H6337/I6337,0)</f>
      </c>
      <c r="K6337" s="139" t="str">
        <f>1-EXP(-J6337)</f>
      </c>
      <c r="L6337" s="140" t="str">
        <f>IF(G6337=30,1,M6336)</f>
      </c>
      <c r="M6337" s="141" t="str">
        <f>L6337*(1-K6337)</f>
      </c>
    </row>
    <row r="6338">
      <c r="A6338" t="s">
        <v>148</v>
      </c>
      <c r="B6338" t="s">
        <v>185</v>
      </c>
      <c r="C6338" s="4" t="s">
        <v>186</v>
      </c>
      <c r="D6338" t="s">
        <v>183</v>
      </c>
      <c r="E6338" t="s">
        <v>451</v>
      </c>
      <c r="F6338" s="134" t="n">
        <v>2027</v>
      </c>
      <c r="G6338" s="135" t="n">
        <v>46</v>
      </c>
      <c r="H6338" s="136" t="n">
        <v>6607.88105789671</v>
      </c>
      <c r="I6338" s="137" t="n">
        <v>4108905.77147273</v>
      </c>
      <c r="J6338" s="138" t="str">
        <f>IF(I6338&gt;0,H6338/I6338,0)</f>
      </c>
      <c r="K6338" s="139" t="str">
        <f>1-EXP(-J6338)</f>
      </c>
      <c r="L6338" s="140" t="str">
        <f>IF(G6338=30,1,M6337)</f>
      </c>
      <c r="M6338" s="141" t="str">
        <f>L6338*(1-K6338)</f>
      </c>
    </row>
    <row r="6339">
      <c r="A6339" t="s">
        <v>148</v>
      </c>
      <c r="B6339" t="s">
        <v>185</v>
      </c>
      <c r="C6339" s="4" t="s">
        <v>186</v>
      </c>
      <c r="D6339" t="s">
        <v>183</v>
      </c>
      <c r="E6339" t="s">
        <v>451</v>
      </c>
      <c r="F6339" s="134" t="n">
        <v>2027</v>
      </c>
      <c r="G6339" s="135" t="n">
        <v>47</v>
      </c>
      <c r="H6339" s="136" t="n">
        <v>7147.66113957291</v>
      </c>
      <c r="I6339" s="137" t="n">
        <v>4053467.66578701</v>
      </c>
      <c r="J6339" s="138" t="str">
        <f>IF(I6339&gt;0,H6339/I6339,0)</f>
      </c>
      <c r="K6339" s="139" t="str">
        <f>1-EXP(-J6339)</f>
      </c>
      <c r="L6339" s="140" t="str">
        <f>IF(G6339=30,1,M6338)</f>
      </c>
      <c r="M6339" s="141" t="str">
        <f>L6339*(1-K6339)</f>
      </c>
    </row>
    <row r="6340">
      <c r="A6340" t="s">
        <v>148</v>
      </c>
      <c r="B6340" t="s">
        <v>185</v>
      </c>
      <c r="C6340" s="4" t="s">
        <v>186</v>
      </c>
      <c r="D6340" t="s">
        <v>183</v>
      </c>
      <c r="E6340" t="s">
        <v>451</v>
      </c>
      <c r="F6340" s="134" t="n">
        <v>2027</v>
      </c>
      <c r="G6340" s="135" t="n">
        <v>48</v>
      </c>
      <c r="H6340" s="136" t="n">
        <v>7704.36181542123</v>
      </c>
      <c r="I6340" s="137" t="n">
        <v>3992671.18692485</v>
      </c>
      <c r="J6340" s="138" t="str">
        <f>IF(I6340&gt;0,H6340/I6340,0)</f>
      </c>
      <c r="K6340" s="139" t="str">
        <f>1-EXP(-J6340)</f>
      </c>
      <c r="L6340" s="140" t="str">
        <f>IF(G6340=30,1,M6339)</f>
      </c>
      <c r="M6340" s="141" t="str">
        <f>L6340*(1-K6340)</f>
      </c>
    </row>
    <row r="6341">
      <c r="A6341" t="s">
        <v>148</v>
      </c>
      <c r="B6341" t="s">
        <v>185</v>
      </c>
      <c r="C6341" s="4" t="s">
        <v>186</v>
      </c>
      <c r="D6341" t="s">
        <v>183</v>
      </c>
      <c r="E6341" t="s">
        <v>451</v>
      </c>
      <c r="F6341" s="134" t="n">
        <v>2027</v>
      </c>
      <c r="G6341" s="135" t="n">
        <v>49</v>
      </c>
      <c r="H6341" s="136" t="n">
        <v>8253.58985429635</v>
      </c>
      <c r="I6341" s="137" t="n">
        <v>3912331.24204382</v>
      </c>
      <c r="J6341" s="138" t="str">
        <f>IF(I6341&gt;0,H6341/I6341,0)</f>
      </c>
      <c r="K6341" s="139" t="str">
        <f>1-EXP(-J6341)</f>
      </c>
      <c r="L6341" s="140" t="str">
        <f>IF(G6341=30,1,M6340)</f>
      </c>
      <c r="M6341" s="141" t="str">
        <f>L6341*(1-K6341)</f>
      </c>
    </row>
    <row r="6342">
      <c r="A6342" t="s">
        <v>148</v>
      </c>
      <c r="B6342" t="s">
        <v>185</v>
      </c>
      <c r="C6342" s="4" t="s">
        <v>186</v>
      </c>
      <c r="D6342" t="s">
        <v>183</v>
      </c>
      <c r="E6342" t="s">
        <v>451</v>
      </c>
      <c r="F6342" s="134" t="n">
        <v>2027</v>
      </c>
      <c r="G6342" s="135" t="n">
        <v>50</v>
      </c>
      <c r="H6342" s="136" t="n">
        <v>9497.08246645094</v>
      </c>
      <c r="I6342" s="137" t="n">
        <v>3849471.62982528</v>
      </c>
      <c r="J6342" s="138" t="str">
        <f>IF(I6342&gt;0,H6342/I6342,0)</f>
      </c>
      <c r="K6342" s="139" t="str">
        <f>1-EXP(-J6342)</f>
      </c>
      <c r="L6342" s="140" t="str">
        <f>IF(G6342=30,1,M6341)</f>
      </c>
      <c r="M6342" s="141" t="str">
        <f>L6342*(1-K6342)</f>
      </c>
    </row>
    <row r="6343">
      <c r="A6343" t="s">
        <v>148</v>
      </c>
      <c r="B6343" t="s">
        <v>185</v>
      </c>
      <c r="C6343" s="4" t="s">
        <v>186</v>
      </c>
      <c r="D6343" t="s">
        <v>183</v>
      </c>
      <c r="E6343" t="s">
        <v>451</v>
      </c>
      <c r="F6343" s="134" t="n">
        <v>2027</v>
      </c>
      <c r="G6343" s="135" t="n">
        <v>51</v>
      </c>
      <c r="H6343" s="136" t="n">
        <v>10197.1896834492</v>
      </c>
      <c r="I6343" s="137" t="n">
        <v>3773811.50323646</v>
      </c>
      <c r="J6343" s="138" t="str">
        <f>IF(I6343&gt;0,H6343/I6343,0)</f>
      </c>
      <c r="K6343" s="139" t="str">
        <f>1-EXP(-J6343)</f>
      </c>
      <c r="L6343" s="140" t="str">
        <f>IF(G6343=30,1,M6342)</f>
      </c>
      <c r="M6343" s="141" t="str">
        <f>L6343*(1-K6343)</f>
      </c>
    </row>
    <row r="6344">
      <c r="A6344" t="s">
        <v>148</v>
      </c>
      <c r="B6344" t="s">
        <v>185</v>
      </c>
      <c r="C6344" s="4" t="s">
        <v>186</v>
      </c>
      <c r="D6344" t="s">
        <v>183</v>
      </c>
      <c r="E6344" t="s">
        <v>451</v>
      </c>
      <c r="F6344" s="134" t="n">
        <v>2027</v>
      </c>
      <c r="G6344" s="135" t="n">
        <v>52</v>
      </c>
      <c r="H6344" s="136" t="n">
        <v>10915.769972348</v>
      </c>
      <c r="I6344" s="137" t="n">
        <v>3698359.30735965</v>
      </c>
      <c r="J6344" s="138" t="str">
        <f>IF(I6344&gt;0,H6344/I6344,0)</f>
      </c>
      <c r="K6344" s="139" t="str">
        <f>1-EXP(-J6344)</f>
      </c>
      <c r="L6344" s="140" t="str">
        <f>IF(G6344=30,1,M6343)</f>
      </c>
      <c r="M6344" s="141" t="str">
        <f>L6344*(1-K6344)</f>
      </c>
    </row>
    <row r="6345">
      <c r="A6345" t="s">
        <v>148</v>
      </c>
      <c r="B6345" t="s">
        <v>185</v>
      </c>
      <c r="C6345" s="4" t="s">
        <v>186</v>
      </c>
      <c r="D6345" t="s">
        <v>183</v>
      </c>
      <c r="E6345" t="s">
        <v>451</v>
      </c>
      <c r="F6345" s="134" t="n">
        <v>2027</v>
      </c>
      <c r="G6345" s="135" t="n">
        <v>53</v>
      </c>
      <c r="H6345" s="136" t="n">
        <v>11579.9260427187</v>
      </c>
      <c r="I6345" s="137" t="n">
        <v>3595182.77956928</v>
      </c>
      <c r="J6345" s="138" t="str">
        <f>IF(I6345&gt;0,H6345/I6345,0)</f>
      </c>
      <c r="K6345" s="139" t="str">
        <f>1-EXP(-J6345)</f>
      </c>
      <c r="L6345" s="140" t="str">
        <f>IF(G6345=30,1,M6344)</f>
      </c>
      <c r="M6345" s="141" t="str">
        <f>L6345*(1-K6345)</f>
      </c>
    </row>
    <row r="6346">
      <c r="A6346" t="s">
        <v>148</v>
      </c>
      <c r="B6346" t="s">
        <v>185</v>
      </c>
      <c r="C6346" s="4" t="s">
        <v>186</v>
      </c>
      <c r="D6346" t="s">
        <v>183</v>
      </c>
      <c r="E6346" t="s">
        <v>451</v>
      </c>
      <c r="F6346" s="134" t="n">
        <v>2027</v>
      </c>
      <c r="G6346" s="135" t="n">
        <v>54</v>
      </c>
      <c r="H6346" s="136" t="n">
        <v>12493.9192403609</v>
      </c>
      <c r="I6346" s="137" t="n">
        <v>3553169.26013337</v>
      </c>
      <c r="J6346" s="138" t="str">
        <f>IF(I6346&gt;0,H6346/I6346,0)</f>
      </c>
      <c r="K6346" s="139" t="str">
        <f>1-EXP(-J6346)</f>
      </c>
      <c r="L6346" s="140" t="str">
        <f>IF(G6346=30,1,M6345)</f>
      </c>
      <c r="M6346" s="141" t="str">
        <f>L6346*(1-K6346)</f>
      </c>
    </row>
    <row r="6347">
      <c r="A6347" t="s">
        <v>148</v>
      </c>
      <c r="B6347" t="s">
        <v>185</v>
      </c>
      <c r="C6347" s="4" t="s">
        <v>186</v>
      </c>
      <c r="D6347" t="s">
        <v>183</v>
      </c>
      <c r="E6347" t="s">
        <v>451</v>
      </c>
      <c r="F6347" s="134" t="n">
        <v>2027</v>
      </c>
      <c r="G6347" s="135" t="n">
        <v>55</v>
      </c>
      <c r="H6347" s="136" t="n">
        <v>13067.0515868485</v>
      </c>
      <c r="I6347" s="137" t="n">
        <v>3345130.49871368</v>
      </c>
      <c r="J6347" s="138" t="str">
        <f>IF(I6347&gt;0,H6347/I6347,0)</f>
      </c>
      <c r="K6347" s="139" t="str">
        <f>1-EXP(-J6347)</f>
      </c>
      <c r="L6347" s="140" t="str">
        <f>IF(G6347=30,1,M6346)</f>
      </c>
      <c r="M6347" s="141" t="str">
        <f>L6347*(1-K6347)</f>
      </c>
    </row>
    <row r="6348">
      <c r="A6348" t="s">
        <v>148</v>
      </c>
      <c r="B6348" t="s">
        <v>185</v>
      </c>
      <c r="C6348" s="4" t="s">
        <v>186</v>
      </c>
      <c r="D6348" t="s">
        <v>183</v>
      </c>
      <c r="E6348" t="s">
        <v>451</v>
      </c>
      <c r="F6348" s="134" t="n">
        <v>2027</v>
      </c>
      <c r="G6348" s="135" t="n">
        <v>56</v>
      </c>
      <c r="H6348" s="136" t="n">
        <v>13889.4620593439</v>
      </c>
      <c r="I6348" s="137" t="n">
        <v>3259922.29550598</v>
      </c>
      <c r="J6348" s="138" t="str">
        <f>IF(I6348&gt;0,H6348/I6348,0)</f>
      </c>
      <c r="K6348" s="139" t="str">
        <f>1-EXP(-J6348)</f>
      </c>
      <c r="L6348" s="140" t="str">
        <f>IF(G6348=30,1,M6347)</f>
      </c>
      <c r="M6348" s="141" t="str">
        <f>L6348*(1-K6348)</f>
      </c>
    </row>
    <row r="6349">
      <c r="A6349" t="s">
        <v>148</v>
      </c>
      <c r="B6349" t="s">
        <v>185</v>
      </c>
      <c r="C6349" s="4" t="s">
        <v>186</v>
      </c>
      <c r="D6349" t="s">
        <v>183</v>
      </c>
      <c r="E6349" t="s">
        <v>451</v>
      </c>
      <c r="F6349" s="134" t="n">
        <v>2027</v>
      </c>
      <c r="G6349" s="135" t="n">
        <v>57</v>
      </c>
      <c r="H6349" s="136" t="n">
        <v>14817.8884277339</v>
      </c>
      <c r="I6349" s="137" t="n">
        <v>3179792.13842939</v>
      </c>
      <c r="J6349" s="138" t="str">
        <f>IF(I6349&gt;0,H6349/I6349,0)</f>
      </c>
      <c r="K6349" s="139" t="str">
        <f>1-EXP(-J6349)</f>
      </c>
      <c r="L6349" s="140" t="str">
        <f>IF(G6349=30,1,M6348)</f>
      </c>
      <c r="M6349" s="141" t="str">
        <f>L6349*(1-K6349)</f>
      </c>
    </row>
    <row r="6350">
      <c r="A6350" t="s">
        <v>148</v>
      </c>
      <c r="B6350" t="s">
        <v>185</v>
      </c>
      <c r="C6350" s="4" t="s">
        <v>186</v>
      </c>
      <c r="D6350" t="s">
        <v>183</v>
      </c>
      <c r="E6350" t="s">
        <v>451</v>
      </c>
      <c r="F6350" s="134" t="n">
        <v>2027</v>
      </c>
      <c r="G6350" s="135" t="n">
        <v>58</v>
      </c>
      <c r="H6350" s="136" t="n">
        <v>15737.0805589767</v>
      </c>
      <c r="I6350" s="137" t="n">
        <v>3090392.96860301</v>
      </c>
      <c r="J6350" s="138" t="str">
        <f>IF(I6350&gt;0,H6350/I6350,0)</f>
      </c>
      <c r="K6350" s="139" t="str">
        <f>1-EXP(-J6350)</f>
      </c>
      <c r="L6350" s="140" t="str">
        <f>IF(G6350=30,1,M6349)</f>
      </c>
      <c r="M6350" s="141" t="str">
        <f>L6350*(1-K6350)</f>
      </c>
    </row>
    <row r="6351">
      <c r="A6351" t="s">
        <v>148</v>
      </c>
      <c r="B6351" t="s">
        <v>185</v>
      </c>
      <c r="C6351" s="4" t="s">
        <v>186</v>
      </c>
      <c r="D6351" t="s">
        <v>183</v>
      </c>
      <c r="E6351" t="s">
        <v>451</v>
      </c>
      <c r="F6351" s="134" t="n">
        <v>2027</v>
      </c>
      <c r="G6351" s="135" t="n">
        <v>59</v>
      </c>
      <c r="H6351" s="136" t="n">
        <v>16591.2163187655</v>
      </c>
      <c r="I6351" s="137" t="n">
        <v>2980978.90452083</v>
      </c>
      <c r="J6351" s="138" t="str">
        <f>IF(I6351&gt;0,H6351/I6351,0)</f>
      </c>
      <c r="K6351" s="139" t="str">
        <f>1-EXP(-J6351)</f>
      </c>
      <c r="L6351" s="140" t="str">
        <f>IF(G6351=30,1,M6350)</f>
      </c>
      <c r="M6351" s="141" t="str">
        <f>L6351*(1-K6351)</f>
      </c>
    </row>
    <row r="6352">
      <c r="A6352" t="s">
        <v>148</v>
      </c>
      <c r="B6352" t="s">
        <v>185</v>
      </c>
      <c r="C6352" s="4" t="s">
        <v>186</v>
      </c>
      <c r="D6352" t="s">
        <v>183</v>
      </c>
      <c r="E6352" t="s">
        <v>451</v>
      </c>
      <c r="F6352" s="134" t="n">
        <v>2027</v>
      </c>
      <c r="G6352" s="135" t="n">
        <v>60</v>
      </c>
      <c r="H6352" s="136" t="n">
        <v>17727.7479001265</v>
      </c>
      <c r="I6352" s="137" t="n">
        <v>2839942.1834455</v>
      </c>
      <c r="J6352" s="138" t="str">
        <f>IF(I6352&gt;0,H6352/I6352,0)</f>
      </c>
      <c r="K6352" s="139" t="str">
        <f>1-EXP(-J6352)</f>
      </c>
      <c r="L6352" s="140" t="str">
        <f>IF(G6352=30,1,M6351)</f>
      </c>
      <c r="M6352" s="141" t="str">
        <f>L6352*(1-K6352)</f>
      </c>
    </row>
    <row r="6353">
      <c r="A6353" t="s">
        <v>148</v>
      </c>
      <c r="B6353" t="s">
        <v>185</v>
      </c>
      <c r="C6353" s="4" t="s">
        <v>186</v>
      </c>
      <c r="D6353" t="s">
        <v>183</v>
      </c>
      <c r="E6353" t="s">
        <v>451</v>
      </c>
      <c r="F6353" s="134" t="n">
        <v>2027</v>
      </c>
      <c r="G6353" s="135" t="n">
        <v>61</v>
      </c>
      <c r="H6353" s="136" t="n">
        <v>18832.0748190986</v>
      </c>
      <c r="I6353" s="137" t="n">
        <v>2735388.36488258</v>
      </c>
      <c r="J6353" s="138" t="str">
        <f>IF(I6353&gt;0,H6353/I6353,0)</f>
      </c>
      <c r="K6353" s="139" t="str">
        <f>1-EXP(-J6353)</f>
      </c>
      <c r="L6353" s="140" t="str">
        <f>IF(G6353=30,1,M6352)</f>
      </c>
      <c r="M6353" s="141" t="str">
        <f>L6353*(1-K6353)</f>
      </c>
    </row>
    <row r="6354">
      <c r="A6354" t="s">
        <v>148</v>
      </c>
      <c r="B6354" t="s">
        <v>185</v>
      </c>
      <c r="C6354" s="4" t="s">
        <v>186</v>
      </c>
      <c r="D6354" t="s">
        <v>183</v>
      </c>
      <c r="E6354" t="s">
        <v>451</v>
      </c>
      <c r="F6354" s="134" t="n">
        <v>2027</v>
      </c>
      <c r="G6354" s="135" t="n">
        <v>62</v>
      </c>
      <c r="H6354" s="136" t="n">
        <v>19653.3553871986</v>
      </c>
      <c r="I6354" s="137" t="n">
        <v>2609330.39115517</v>
      </c>
      <c r="J6354" s="138" t="str">
        <f>IF(I6354&gt;0,H6354/I6354,0)</f>
      </c>
      <c r="K6354" s="139" t="str">
        <f>1-EXP(-J6354)</f>
      </c>
      <c r="L6354" s="140" t="str">
        <f>IF(G6354=30,1,M6353)</f>
      </c>
      <c r="M6354" s="141" t="str">
        <f>L6354*(1-K6354)</f>
      </c>
    </row>
    <row r="6355">
      <c r="A6355" t="s">
        <v>148</v>
      </c>
      <c r="B6355" t="s">
        <v>185</v>
      </c>
      <c r="C6355" s="4" t="s">
        <v>186</v>
      </c>
      <c r="D6355" t="s">
        <v>183</v>
      </c>
      <c r="E6355" t="s">
        <v>451</v>
      </c>
      <c r="F6355" s="134" t="n">
        <v>2027</v>
      </c>
      <c r="G6355" s="135" t="n">
        <v>63</v>
      </c>
      <c r="H6355" s="136" t="n">
        <v>20469.6161326671</v>
      </c>
      <c r="I6355" s="137" t="n">
        <v>2483573.17485555</v>
      </c>
      <c r="J6355" s="138" t="str">
        <f>IF(I6355&gt;0,H6355/I6355,0)</f>
      </c>
      <c r="K6355" s="139" t="str">
        <f>1-EXP(-J6355)</f>
      </c>
      <c r="L6355" s="140" t="str">
        <f>IF(G6355=30,1,M6354)</f>
      </c>
      <c r="M6355" s="141" t="str">
        <f>L6355*(1-K6355)</f>
      </c>
    </row>
    <row r="6356">
      <c r="A6356" t="s">
        <v>148</v>
      </c>
      <c r="B6356" t="s">
        <v>185</v>
      </c>
      <c r="C6356" s="4" t="s">
        <v>186</v>
      </c>
      <c r="D6356" t="s">
        <v>183</v>
      </c>
      <c r="E6356" t="s">
        <v>451</v>
      </c>
      <c r="F6356" s="134" t="n">
        <v>2027</v>
      </c>
      <c r="G6356" s="135" t="n">
        <v>64</v>
      </c>
      <c r="H6356" s="136" t="n">
        <v>21322.0528060074</v>
      </c>
      <c r="I6356" s="137" t="n">
        <v>2362796.79563546</v>
      </c>
      <c r="J6356" s="138" t="str">
        <f>IF(I6356&gt;0,H6356/I6356,0)</f>
      </c>
      <c r="K6356" s="139" t="str">
        <f>1-EXP(-J6356)</f>
      </c>
      <c r="L6356" s="140" t="str">
        <f>IF(G6356=30,1,M6355)</f>
      </c>
      <c r="M6356" s="141" t="str">
        <f>L6356*(1-K6356)</f>
      </c>
    </row>
    <row r="6357">
      <c r="A6357" t="s">
        <v>148</v>
      </c>
      <c r="B6357" t="s">
        <v>185</v>
      </c>
      <c r="C6357" s="4" t="s">
        <v>186</v>
      </c>
      <c r="D6357" t="s">
        <v>183</v>
      </c>
      <c r="E6357" t="s">
        <v>451</v>
      </c>
      <c r="F6357" s="134" t="n">
        <v>2027</v>
      </c>
      <c r="G6357" s="135" t="n">
        <v>65</v>
      </c>
      <c r="H6357" s="136" t="n">
        <v>21435.3883561777</v>
      </c>
      <c r="I6357" s="137" t="n">
        <v>2216311.73737951</v>
      </c>
      <c r="J6357" s="138" t="str">
        <f>IF(I6357&gt;0,H6357/I6357,0)</f>
      </c>
      <c r="K6357" s="139" t="str">
        <f>1-EXP(-J6357)</f>
      </c>
      <c r="L6357" s="140" t="str">
        <f>IF(G6357=30,1,M6356)</f>
      </c>
      <c r="M6357" s="141" t="str">
        <f>L6357*(1-K6357)</f>
      </c>
    </row>
    <row r="6358">
      <c r="A6358" t="s">
        <v>148</v>
      </c>
      <c r="B6358" t="s">
        <v>185</v>
      </c>
      <c r="C6358" s="4" t="s">
        <v>186</v>
      </c>
      <c r="D6358" t="s">
        <v>183</v>
      </c>
      <c r="E6358" t="s">
        <v>451</v>
      </c>
      <c r="F6358" s="134" t="n">
        <v>2027</v>
      </c>
      <c r="G6358" s="135" t="n">
        <v>66</v>
      </c>
      <c r="H6358" s="136" t="n">
        <v>22197.24408475</v>
      </c>
      <c r="I6358" s="137" t="n">
        <v>2095152.04054858</v>
      </c>
      <c r="J6358" s="138" t="str">
        <f>IF(I6358&gt;0,H6358/I6358,0)</f>
      </c>
      <c r="K6358" s="139" t="str">
        <f>1-EXP(-J6358)</f>
      </c>
      <c r="L6358" s="140" t="str">
        <f>IF(G6358=30,1,M6357)</f>
      </c>
      <c r="M6358" s="141" t="str">
        <f>L6358*(1-K6358)</f>
      </c>
    </row>
    <row r="6359">
      <c r="A6359" t="s">
        <v>148</v>
      </c>
      <c r="B6359" t="s">
        <v>185</v>
      </c>
      <c r="C6359" s="4" t="s">
        <v>186</v>
      </c>
      <c r="D6359" t="s">
        <v>183</v>
      </c>
      <c r="E6359" t="s">
        <v>451</v>
      </c>
      <c r="F6359" s="134" t="n">
        <v>2027</v>
      </c>
      <c r="G6359" s="135" t="n">
        <v>67</v>
      </c>
      <c r="H6359" s="136" t="n">
        <v>22895.1288383292</v>
      </c>
      <c r="I6359" s="137" t="n">
        <v>1969991.43348969</v>
      </c>
      <c r="J6359" s="138" t="str">
        <f>IF(I6359&gt;0,H6359/I6359,0)</f>
      </c>
      <c r="K6359" s="139" t="str">
        <f>1-EXP(-J6359)</f>
      </c>
      <c r="L6359" s="140" t="str">
        <f>IF(G6359=30,1,M6358)</f>
      </c>
      <c r="M6359" s="141" t="str">
        <f>L6359*(1-K6359)</f>
      </c>
    </row>
    <row r="6360">
      <c r="A6360" t="s">
        <v>148</v>
      </c>
      <c r="B6360" t="s">
        <v>185</v>
      </c>
      <c r="C6360" s="4" t="s">
        <v>186</v>
      </c>
      <c r="D6360" t="s">
        <v>183</v>
      </c>
      <c r="E6360" t="s">
        <v>451</v>
      </c>
      <c r="F6360" s="134" t="n">
        <v>2027</v>
      </c>
      <c r="G6360" s="135" t="n">
        <v>68</v>
      </c>
      <c r="H6360" s="136" t="n">
        <v>23446.5230761392</v>
      </c>
      <c r="I6360" s="137" t="n">
        <v>1838951.02015609</v>
      </c>
      <c r="J6360" s="138" t="str">
        <f>IF(I6360&gt;0,H6360/I6360,0)</f>
      </c>
      <c r="K6360" s="139" t="str">
        <f>1-EXP(-J6360)</f>
      </c>
      <c r="L6360" s="140" t="str">
        <f>IF(G6360=30,1,M6359)</f>
      </c>
      <c r="M6360" s="141" t="str">
        <f>L6360*(1-K6360)</f>
      </c>
    </row>
    <row r="6361">
      <c r="A6361" t="s">
        <v>148</v>
      </c>
      <c r="B6361" t="s">
        <v>185</v>
      </c>
      <c r="C6361" s="4" t="s">
        <v>186</v>
      </c>
      <c r="D6361" t="s">
        <v>183</v>
      </c>
      <c r="E6361" t="s">
        <v>451</v>
      </c>
      <c r="F6361" s="134" t="n">
        <v>2027</v>
      </c>
      <c r="G6361" s="135" t="n">
        <v>69</v>
      </c>
      <c r="H6361" s="136" t="n">
        <v>23944.587211504</v>
      </c>
      <c r="I6361" s="137" t="n">
        <v>1710467.26772472</v>
      </c>
      <c r="J6361" s="138" t="str">
        <f>IF(I6361&gt;0,H6361/I6361,0)</f>
      </c>
      <c r="K6361" s="139" t="str">
        <f>1-EXP(-J6361)</f>
      </c>
      <c r="L6361" s="140" t="str">
        <f>IF(G6361=30,1,M6360)</f>
      </c>
      <c r="M6361" s="141" t="str">
        <f>L6361*(1-K6361)</f>
      </c>
    </row>
    <row r="6362">
      <c r="A6362" t="s">
        <v>148</v>
      </c>
      <c r="B6362" t="s">
        <v>185</v>
      </c>
      <c r="C6362" s="4" t="s">
        <v>186</v>
      </c>
      <c r="D6362" t="s">
        <v>183</v>
      </c>
      <c r="E6362" t="s">
        <v>451</v>
      </c>
      <c r="F6362" s="134" t="n">
        <v>2028</v>
      </c>
      <c r="G6362" s="135" t="n">
        <v>30</v>
      </c>
      <c r="H6362" s="136" t="n">
        <v>929.804806152372</v>
      </c>
      <c r="I6362" s="137" t="n">
        <v>4420087.73846098</v>
      </c>
      <c r="J6362" s="138" t="str">
        <f>IF(I6362&gt;0,H6362/I6362,0)</f>
      </c>
      <c r="K6362" s="139" t="str">
        <f>1-EXP(-J6362)</f>
      </c>
      <c r="L6362" s="140" t="str">
        <f>IF(G6362=30,1,M6361)</f>
      </c>
      <c r="M6362" s="141" t="str">
        <f>L6362*(1-K6362)</f>
      </c>
    </row>
    <row r="6363">
      <c r="A6363" t="s">
        <v>148</v>
      </c>
      <c r="B6363" t="s">
        <v>185</v>
      </c>
      <c r="C6363" s="4" t="s">
        <v>186</v>
      </c>
      <c r="D6363" t="s">
        <v>183</v>
      </c>
      <c r="E6363" t="s">
        <v>451</v>
      </c>
      <c r="F6363" s="134" t="n">
        <v>2028</v>
      </c>
      <c r="G6363" s="135" t="n">
        <v>31</v>
      </c>
      <c r="H6363" s="136" t="n">
        <v>1265.6722513429</v>
      </c>
      <c r="I6363" s="137" t="n">
        <v>4562011.13584772</v>
      </c>
      <c r="J6363" s="138" t="str">
        <f>IF(I6363&gt;0,H6363/I6363,0)</f>
      </c>
      <c r="K6363" s="139" t="str">
        <f>1-EXP(-J6363)</f>
      </c>
      <c r="L6363" s="140" t="str">
        <f>IF(G6363=30,1,M6362)</f>
      </c>
      <c r="M6363" s="141" t="str">
        <f>L6363*(1-K6363)</f>
      </c>
    </row>
    <row r="6364">
      <c r="A6364" t="s">
        <v>148</v>
      </c>
      <c r="B6364" t="s">
        <v>185</v>
      </c>
      <c r="C6364" s="4" t="s">
        <v>186</v>
      </c>
      <c r="D6364" t="s">
        <v>183</v>
      </c>
      <c r="E6364" t="s">
        <v>451</v>
      </c>
      <c r="F6364" s="134" t="n">
        <v>2028</v>
      </c>
      <c r="G6364" s="135" t="n">
        <v>32</v>
      </c>
      <c r="H6364" s="136" t="n">
        <v>1314.90827857913</v>
      </c>
      <c r="I6364" s="137" t="n">
        <v>4519668.91029061</v>
      </c>
      <c r="J6364" s="138" t="str">
        <f>IF(I6364&gt;0,H6364/I6364,0)</f>
      </c>
      <c r="K6364" s="139" t="str">
        <f>1-EXP(-J6364)</f>
      </c>
      <c r="L6364" s="140" t="str">
        <f>IF(G6364=30,1,M6363)</f>
      </c>
      <c r="M6364" s="141" t="str">
        <f>L6364*(1-K6364)</f>
      </c>
    </row>
    <row r="6365">
      <c r="A6365" t="s">
        <v>148</v>
      </c>
      <c r="B6365" t="s">
        <v>185</v>
      </c>
      <c r="C6365" s="4" t="s">
        <v>186</v>
      </c>
      <c r="D6365" t="s">
        <v>183</v>
      </c>
      <c r="E6365" t="s">
        <v>451</v>
      </c>
      <c r="F6365" s="134" t="n">
        <v>2028</v>
      </c>
      <c r="G6365" s="135" t="n">
        <v>33</v>
      </c>
      <c r="H6365" s="136" t="n">
        <v>1365.31479095684</v>
      </c>
      <c r="I6365" s="137" t="n">
        <v>4447121.50267747</v>
      </c>
      <c r="J6365" s="138" t="str">
        <f>IF(I6365&gt;0,H6365/I6365,0)</f>
      </c>
      <c r="K6365" s="139" t="str">
        <f>1-EXP(-J6365)</f>
      </c>
      <c r="L6365" s="140" t="str">
        <f>IF(G6365=30,1,M6364)</f>
      </c>
      <c r="M6365" s="141" t="str">
        <f>L6365*(1-K6365)</f>
      </c>
    </row>
    <row r="6366">
      <c r="A6366" t="s">
        <v>148</v>
      </c>
      <c r="B6366" t="s">
        <v>185</v>
      </c>
      <c r="C6366" s="4" t="s">
        <v>186</v>
      </c>
      <c r="D6366" t="s">
        <v>183</v>
      </c>
      <c r="E6366" t="s">
        <v>451</v>
      </c>
      <c r="F6366" s="134" t="n">
        <v>2028</v>
      </c>
      <c r="G6366" s="135" t="n">
        <v>34</v>
      </c>
      <c r="H6366" s="136" t="n">
        <v>1427.81365067548</v>
      </c>
      <c r="I6366" s="137" t="n">
        <v>4390501.02759759</v>
      </c>
      <c r="J6366" s="138" t="str">
        <f>IF(I6366&gt;0,H6366/I6366,0)</f>
      </c>
      <c r="K6366" s="139" t="str">
        <f>1-EXP(-J6366)</f>
      </c>
      <c r="L6366" s="140" t="str">
        <f>IF(G6366=30,1,M6365)</f>
      </c>
      <c r="M6366" s="141" t="str">
        <f>L6366*(1-K6366)</f>
      </c>
    </row>
    <row r="6367">
      <c r="A6367" t="s">
        <v>148</v>
      </c>
      <c r="B6367" t="s">
        <v>185</v>
      </c>
      <c r="C6367" s="4" t="s">
        <v>186</v>
      </c>
      <c r="D6367" t="s">
        <v>183</v>
      </c>
      <c r="E6367" t="s">
        <v>451</v>
      </c>
      <c r="F6367" s="134" t="n">
        <v>2028</v>
      </c>
      <c r="G6367" s="135" t="n">
        <v>35</v>
      </c>
      <c r="H6367" s="136" t="n">
        <v>1931.39589115986</v>
      </c>
      <c r="I6367" s="137" t="n">
        <v>4337596.69417601</v>
      </c>
      <c r="J6367" s="138" t="str">
        <f>IF(I6367&gt;0,H6367/I6367,0)</f>
      </c>
      <c r="K6367" s="139" t="str">
        <f>1-EXP(-J6367)</f>
      </c>
      <c r="L6367" s="140" t="str">
        <f>IF(G6367=30,1,M6366)</f>
      </c>
      <c r="M6367" s="141" t="str">
        <f>L6367*(1-K6367)</f>
      </c>
    </row>
    <row r="6368">
      <c r="A6368" t="s">
        <v>148</v>
      </c>
      <c r="B6368" t="s">
        <v>185</v>
      </c>
      <c r="C6368" s="4" t="s">
        <v>186</v>
      </c>
      <c r="D6368" t="s">
        <v>183</v>
      </c>
      <c r="E6368" t="s">
        <v>451</v>
      </c>
      <c r="F6368" s="134" t="n">
        <v>2028</v>
      </c>
      <c r="G6368" s="135" t="n">
        <v>36</v>
      </c>
      <c r="H6368" s="136" t="n">
        <v>2071.93644183454</v>
      </c>
      <c r="I6368" s="137" t="n">
        <v>4376025.57338207</v>
      </c>
      <c r="J6368" s="138" t="str">
        <f>IF(I6368&gt;0,H6368/I6368,0)</f>
      </c>
      <c r="K6368" s="139" t="str">
        <f>1-EXP(-J6368)</f>
      </c>
      <c r="L6368" s="140" t="str">
        <f>IF(G6368=30,1,M6367)</f>
      </c>
      <c r="M6368" s="141" t="str">
        <f>L6368*(1-K6368)</f>
      </c>
    </row>
    <row r="6369">
      <c r="A6369" t="s">
        <v>148</v>
      </c>
      <c r="B6369" t="s">
        <v>185</v>
      </c>
      <c r="C6369" s="4" t="s">
        <v>186</v>
      </c>
      <c r="D6369" t="s">
        <v>183</v>
      </c>
      <c r="E6369" t="s">
        <v>451</v>
      </c>
      <c r="F6369" s="134" t="n">
        <v>2028</v>
      </c>
      <c r="G6369" s="135" t="n">
        <v>37</v>
      </c>
      <c r="H6369" s="136" t="n">
        <v>2235.7825367013</v>
      </c>
      <c r="I6369" s="137" t="n">
        <v>4395279.79705372</v>
      </c>
      <c r="J6369" s="138" t="str">
        <f>IF(I6369&gt;0,H6369/I6369,0)</f>
      </c>
      <c r="K6369" s="139" t="str">
        <f>1-EXP(-J6369)</f>
      </c>
      <c r="L6369" s="140" t="str">
        <f>IF(G6369=30,1,M6368)</f>
      </c>
      <c r="M6369" s="141" t="str">
        <f>L6369*(1-K6369)</f>
      </c>
    </row>
    <row r="6370">
      <c r="A6370" t="s">
        <v>148</v>
      </c>
      <c r="B6370" t="s">
        <v>185</v>
      </c>
      <c r="C6370" s="4" t="s">
        <v>186</v>
      </c>
      <c r="D6370" t="s">
        <v>183</v>
      </c>
      <c r="E6370" t="s">
        <v>451</v>
      </c>
      <c r="F6370" s="134" t="n">
        <v>2028</v>
      </c>
      <c r="G6370" s="135" t="n">
        <v>38</v>
      </c>
      <c r="H6370" s="136" t="n">
        <v>3398.60534613431</v>
      </c>
      <c r="I6370" s="137" t="n">
        <v>6473002.42090415</v>
      </c>
      <c r="J6370" s="138" t="str">
        <f>IF(I6370&gt;0,H6370/I6370,0)</f>
      </c>
      <c r="K6370" s="139" t="str">
        <f>1-EXP(-J6370)</f>
      </c>
      <c r="L6370" s="140" t="str">
        <f>IF(G6370=30,1,M6369)</f>
      </c>
      <c r="M6370" s="141" t="str">
        <f>L6370*(1-K6370)</f>
      </c>
    </row>
    <row r="6371">
      <c r="A6371" t="s">
        <v>148</v>
      </c>
      <c r="B6371" t="s">
        <v>185</v>
      </c>
      <c r="C6371" s="4" t="s">
        <v>186</v>
      </c>
      <c r="D6371" t="s">
        <v>183</v>
      </c>
      <c r="E6371" t="s">
        <v>451</v>
      </c>
      <c r="F6371" s="134" t="n">
        <v>2028</v>
      </c>
      <c r="G6371" s="135" t="n">
        <v>39</v>
      </c>
      <c r="H6371" s="136" t="n">
        <v>2564.12252847529</v>
      </c>
      <c r="I6371" s="137" t="n">
        <v>4356318.21290864</v>
      </c>
      <c r="J6371" s="138" t="str">
        <f>IF(I6371&gt;0,H6371/I6371,0)</f>
      </c>
      <c r="K6371" s="139" t="str">
        <f>1-EXP(-J6371)</f>
      </c>
      <c r="L6371" s="140" t="str">
        <f>IF(G6371=30,1,M6370)</f>
      </c>
      <c r="M6371" s="141" t="str">
        <f>L6371*(1-K6371)</f>
      </c>
    </row>
    <row r="6372">
      <c r="A6372" t="s">
        <v>148</v>
      </c>
      <c r="B6372" t="s">
        <v>185</v>
      </c>
      <c r="C6372" s="4" t="s">
        <v>186</v>
      </c>
      <c r="D6372" t="s">
        <v>183</v>
      </c>
      <c r="E6372" t="s">
        <v>451</v>
      </c>
      <c r="F6372" s="134" t="n">
        <v>2028</v>
      </c>
      <c r="G6372" s="135" t="n">
        <v>40</v>
      </c>
      <c r="H6372" s="136" t="n">
        <v>3441.07986345716</v>
      </c>
      <c r="I6372" s="137" t="n">
        <v>4341042.35246119</v>
      </c>
      <c r="J6372" s="138" t="str">
        <f>IF(I6372&gt;0,H6372/I6372,0)</f>
      </c>
      <c r="K6372" s="139" t="str">
        <f>1-EXP(-J6372)</f>
      </c>
      <c r="L6372" s="140" t="str">
        <f>IF(G6372=30,1,M6371)</f>
      </c>
      <c r="M6372" s="141" t="str">
        <f>L6372*(1-K6372)</f>
      </c>
    </row>
    <row r="6373">
      <c r="A6373" t="s">
        <v>148</v>
      </c>
      <c r="B6373" t="s">
        <v>185</v>
      </c>
      <c r="C6373" s="4" t="s">
        <v>186</v>
      </c>
      <c r="D6373" t="s">
        <v>183</v>
      </c>
      <c r="E6373" t="s">
        <v>451</v>
      </c>
      <c r="F6373" s="134" t="n">
        <v>2028</v>
      </c>
      <c r="G6373" s="135" t="n">
        <v>41</v>
      </c>
      <c r="H6373" s="136" t="n">
        <v>3624.63843789176</v>
      </c>
      <c r="I6373" s="137" t="n">
        <v>4208935.27963697</v>
      </c>
      <c r="J6373" s="138" t="str">
        <f>IF(I6373&gt;0,H6373/I6373,0)</f>
      </c>
      <c r="K6373" s="139" t="str">
        <f>1-EXP(-J6373)</f>
      </c>
      <c r="L6373" s="140" t="str">
        <f>IF(G6373=30,1,M6372)</f>
      </c>
      <c r="M6373" s="141" t="str">
        <f>L6373*(1-K6373)</f>
      </c>
    </row>
    <row r="6374">
      <c r="A6374" t="s">
        <v>148</v>
      </c>
      <c r="B6374" t="s">
        <v>185</v>
      </c>
      <c r="C6374" s="4" t="s">
        <v>186</v>
      </c>
      <c r="D6374" t="s">
        <v>183</v>
      </c>
      <c r="E6374" t="s">
        <v>451</v>
      </c>
      <c r="F6374" s="134" t="n">
        <v>2028</v>
      </c>
      <c r="G6374" s="135" t="n">
        <v>42</v>
      </c>
      <c r="H6374" s="136" t="n">
        <v>3905.08641363273</v>
      </c>
      <c r="I6374" s="137" t="n">
        <v>4175881.81989166</v>
      </c>
      <c r="J6374" s="138" t="str">
        <f>IF(I6374&gt;0,H6374/I6374,0)</f>
      </c>
      <c r="K6374" s="139" t="str">
        <f>1-EXP(-J6374)</f>
      </c>
      <c r="L6374" s="140" t="str">
        <f>IF(G6374=30,1,M6373)</f>
      </c>
      <c r="M6374" s="141" t="str">
        <f>L6374*(1-K6374)</f>
      </c>
    </row>
    <row r="6375">
      <c r="A6375" t="s">
        <v>148</v>
      </c>
      <c r="B6375" t="s">
        <v>185</v>
      </c>
      <c r="C6375" s="4" t="s">
        <v>186</v>
      </c>
      <c r="D6375" t="s">
        <v>183</v>
      </c>
      <c r="E6375" t="s">
        <v>451</v>
      </c>
      <c r="F6375" s="134" t="n">
        <v>2028</v>
      </c>
      <c r="G6375" s="135" t="n">
        <v>43</v>
      </c>
      <c r="H6375" s="136" t="n">
        <v>4317.82388084006</v>
      </c>
      <c r="I6375" s="137" t="n">
        <v>4237144.7395851</v>
      </c>
      <c r="J6375" s="138" t="str">
        <f>IF(I6375&gt;0,H6375/I6375,0)</f>
      </c>
      <c r="K6375" s="139" t="str">
        <f>1-EXP(-J6375)</f>
      </c>
      <c r="L6375" s="140" t="str">
        <f>IF(G6375=30,1,M6374)</f>
      </c>
      <c r="M6375" s="141" t="str">
        <f>L6375*(1-K6375)</f>
      </c>
    </row>
    <row r="6376">
      <c r="A6376" t="s">
        <v>148</v>
      </c>
      <c r="B6376" t="s">
        <v>185</v>
      </c>
      <c r="C6376" s="4" t="s">
        <v>186</v>
      </c>
      <c r="D6376" t="s">
        <v>183</v>
      </c>
      <c r="E6376" t="s">
        <v>451</v>
      </c>
      <c r="F6376" s="134" t="n">
        <v>2028</v>
      </c>
      <c r="G6376" s="135" t="n">
        <v>44</v>
      </c>
      <c r="H6376" s="136" t="n">
        <v>4807.62961244993</v>
      </c>
      <c r="I6376" s="137" t="n">
        <v>4323955.66002916</v>
      </c>
      <c r="J6376" s="138" t="str">
        <f>IF(I6376&gt;0,H6376/I6376,0)</f>
      </c>
      <c r="K6376" s="139" t="str">
        <f>1-EXP(-J6376)</f>
      </c>
      <c r="L6376" s="140" t="str">
        <f>IF(G6376=30,1,M6375)</f>
      </c>
      <c r="M6376" s="141" t="str">
        <f>L6376*(1-K6376)</f>
      </c>
    </row>
    <row r="6377">
      <c r="A6377" t="s">
        <v>148</v>
      </c>
      <c r="B6377" t="s">
        <v>185</v>
      </c>
      <c r="C6377" s="4" t="s">
        <v>186</v>
      </c>
      <c r="D6377" t="s">
        <v>183</v>
      </c>
      <c r="E6377" t="s">
        <v>451</v>
      </c>
      <c r="F6377" s="134" t="n">
        <v>2028</v>
      </c>
      <c r="G6377" s="135" t="n">
        <v>45</v>
      </c>
      <c r="H6377" s="136" t="n">
        <v>6194.84409203777</v>
      </c>
      <c r="I6377" s="137" t="n">
        <v>4301430.02280899</v>
      </c>
      <c r="J6377" s="138" t="str">
        <f>IF(I6377&gt;0,H6377/I6377,0)</f>
      </c>
      <c r="K6377" s="139" t="str">
        <f>1-EXP(-J6377)</f>
      </c>
      <c r="L6377" s="140" t="str">
        <f>IF(G6377=30,1,M6376)</f>
      </c>
      <c r="M6377" s="141" t="str">
        <f>L6377*(1-K6377)</f>
      </c>
    </row>
    <row r="6378">
      <c r="A6378" t="s">
        <v>148</v>
      </c>
      <c r="B6378" t="s">
        <v>185</v>
      </c>
      <c r="C6378" s="4" t="s">
        <v>186</v>
      </c>
      <c r="D6378" t="s">
        <v>183</v>
      </c>
      <c r="E6378" t="s">
        <v>451</v>
      </c>
      <c r="F6378" s="134" t="n">
        <v>2028</v>
      </c>
      <c r="G6378" s="135" t="n">
        <v>46</v>
      </c>
      <c r="H6378" s="136" t="n">
        <v>6549.26421104721</v>
      </c>
      <c r="I6378" s="137" t="n">
        <v>4164890.55857673</v>
      </c>
      <c r="J6378" s="138" t="str">
        <f>IF(I6378&gt;0,H6378/I6378,0)</f>
      </c>
      <c r="K6378" s="139" t="str">
        <f>1-EXP(-J6378)</f>
      </c>
      <c r="L6378" s="140" t="str">
        <f>IF(G6378=30,1,M6377)</f>
      </c>
      <c r="M6378" s="141" t="str">
        <f>L6378*(1-K6378)</f>
      </c>
    </row>
    <row r="6379">
      <c r="A6379" t="s">
        <v>148</v>
      </c>
      <c r="B6379" t="s">
        <v>185</v>
      </c>
      <c r="C6379" s="4" t="s">
        <v>186</v>
      </c>
      <c r="D6379" t="s">
        <v>183</v>
      </c>
      <c r="E6379" t="s">
        <v>451</v>
      </c>
      <c r="F6379" s="134" t="n">
        <v>2028</v>
      </c>
      <c r="G6379" s="135" t="n">
        <v>47</v>
      </c>
      <c r="H6379" s="136" t="n">
        <v>7060.49560672652</v>
      </c>
      <c r="I6379" s="137" t="n">
        <v>4092128.14024154</v>
      </c>
      <c r="J6379" s="138" t="str">
        <f>IF(I6379&gt;0,H6379/I6379,0)</f>
      </c>
      <c r="K6379" s="139" t="str">
        <f>1-EXP(-J6379)</f>
      </c>
      <c r="L6379" s="140" t="str">
        <f>IF(G6379=30,1,M6378)</f>
      </c>
      <c r="M6379" s="141" t="str">
        <f>L6379*(1-K6379)</f>
      </c>
    </row>
    <row r="6380">
      <c r="A6380" t="s">
        <v>148</v>
      </c>
      <c r="B6380" t="s">
        <v>185</v>
      </c>
      <c r="C6380" s="4" t="s">
        <v>186</v>
      </c>
      <c r="D6380" t="s">
        <v>183</v>
      </c>
      <c r="E6380" t="s">
        <v>451</v>
      </c>
      <c r="F6380" s="134" t="n">
        <v>2028</v>
      </c>
      <c r="G6380" s="135" t="n">
        <v>48</v>
      </c>
      <c r="H6380" s="136" t="n">
        <v>7634.68088864641</v>
      </c>
      <c r="I6380" s="137" t="n">
        <v>4035342.37255751</v>
      </c>
      <c r="J6380" s="138" t="str">
        <f>IF(I6380&gt;0,H6380/I6380,0)</f>
      </c>
      <c r="K6380" s="139" t="str">
        <f>1-EXP(-J6380)</f>
      </c>
      <c r="L6380" s="140" t="str">
        <f>IF(G6380=30,1,M6379)</f>
      </c>
      <c r="M6380" s="141" t="str">
        <f>L6380*(1-K6380)</f>
      </c>
    </row>
    <row r="6381">
      <c r="A6381" t="s">
        <v>148</v>
      </c>
      <c r="B6381" t="s">
        <v>185</v>
      </c>
      <c r="C6381" s="4" t="s">
        <v>186</v>
      </c>
      <c r="D6381" t="s">
        <v>183</v>
      </c>
      <c r="E6381" t="s">
        <v>451</v>
      </c>
      <c r="F6381" s="134" t="n">
        <v>2028</v>
      </c>
      <c r="G6381" s="135" t="n">
        <v>49</v>
      </c>
      <c r="H6381" s="136" t="n">
        <v>8224.38133223713</v>
      </c>
      <c r="I6381" s="137" t="n">
        <v>3973134.49133572</v>
      </c>
      <c r="J6381" s="138" t="str">
        <f>IF(I6381&gt;0,H6381/I6381,0)</f>
      </c>
      <c r="K6381" s="139" t="str">
        <f>1-EXP(-J6381)</f>
      </c>
      <c r="L6381" s="140" t="str">
        <f>IF(G6381=30,1,M6380)</f>
      </c>
      <c r="M6381" s="141" t="str">
        <f>L6381*(1-K6381)</f>
      </c>
    </row>
    <row r="6382">
      <c r="A6382" t="s">
        <v>148</v>
      </c>
      <c r="B6382" t="s">
        <v>185</v>
      </c>
      <c r="C6382" s="4" t="s">
        <v>186</v>
      </c>
      <c r="D6382" t="s">
        <v>183</v>
      </c>
      <c r="E6382" t="s">
        <v>451</v>
      </c>
      <c r="F6382" s="134" t="n">
        <v>2028</v>
      </c>
      <c r="G6382" s="135" t="n">
        <v>50</v>
      </c>
      <c r="H6382" s="136" t="n">
        <v>9403.57069795095</v>
      </c>
      <c r="I6382" s="137" t="n">
        <v>3891398.68859434</v>
      </c>
      <c r="J6382" s="138" t="str">
        <f>IF(I6382&gt;0,H6382/I6382,0)</f>
      </c>
      <c r="K6382" s="139" t="str">
        <f>1-EXP(-J6382)</f>
      </c>
      <c r="L6382" s="140" t="str">
        <f>IF(G6382=30,1,M6381)</f>
      </c>
      <c r="M6382" s="141" t="str">
        <f>L6382*(1-K6382)</f>
      </c>
    </row>
    <row r="6383">
      <c r="A6383" t="s">
        <v>148</v>
      </c>
      <c r="B6383" t="s">
        <v>185</v>
      </c>
      <c r="C6383" s="4" t="s">
        <v>186</v>
      </c>
      <c r="D6383" t="s">
        <v>183</v>
      </c>
      <c r="E6383" t="s">
        <v>451</v>
      </c>
      <c r="F6383" s="134" t="n">
        <v>2028</v>
      </c>
      <c r="G6383" s="135" t="n">
        <v>51</v>
      </c>
      <c r="H6383" s="136" t="n">
        <v>10155.4781249685</v>
      </c>
      <c r="I6383" s="137" t="n">
        <v>3826083.38210508</v>
      </c>
      <c r="J6383" s="138" t="str">
        <f>IF(I6383&gt;0,H6383/I6383,0)</f>
      </c>
      <c r="K6383" s="139" t="str">
        <f>1-EXP(-J6383)</f>
      </c>
      <c r="L6383" s="140" t="str">
        <f>IF(G6383=30,1,M6382)</f>
      </c>
      <c r="M6383" s="141" t="str">
        <f>L6383*(1-K6383)</f>
      </c>
    </row>
    <row r="6384">
      <c r="A6384" t="s">
        <v>148</v>
      </c>
      <c r="B6384" t="s">
        <v>185</v>
      </c>
      <c r="C6384" s="4" t="s">
        <v>186</v>
      </c>
      <c r="D6384" t="s">
        <v>183</v>
      </c>
      <c r="E6384" t="s">
        <v>451</v>
      </c>
      <c r="F6384" s="134" t="n">
        <v>2028</v>
      </c>
      <c r="G6384" s="135" t="n">
        <v>52</v>
      </c>
      <c r="H6384" s="136" t="n">
        <v>10877.8668469106</v>
      </c>
      <c r="I6384" s="137" t="n">
        <v>3749629.46880674</v>
      </c>
      <c r="J6384" s="138" t="str">
        <f>IF(I6384&gt;0,H6384/I6384,0)</f>
      </c>
      <c r="K6384" s="139" t="str">
        <f>1-EXP(-J6384)</f>
      </c>
      <c r="L6384" s="140" t="str">
        <f>IF(G6384=30,1,M6383)</f>
      </c>
      <c r="M6384" s="141" t="str">
        <f>L6384*(1-K6384)</f>
      </c>
    </row>
    <row r="6385">
      <c r="A6385" t="s">
        <v>148</v>
      </c>
      <c r="B6385" t="s">
        <v>185</v>
      </c>
      <c r="C6385" s="4" t="s">
        <v>186</v>
      </c>
      <c r="D6385" t="s">
        <v>183</v>
      </c>
      <c r="E6385" t="s">
        <v>451</v>
      </c>
      <c r="F6385" s="134" t="n">
        <v>2028</v>
      </c>
      <c r="G6385" s="135" t="n">
        <v>53</v>
      </c>
      <c r="H6385" s="136" t="n">
        <v>11645.1401365702</v>
      </c>
      <c r="I6385" s="137" t="n">
        <v>3672498.18318765</v>
      </c>
      <c r="J6385" s="138" t="str">
        <f>IF(I6385&gt;0,H6385/I6385,0)</f>
      </c>
      <c r="K6385" s="139" t="str">
        <f>1-EXP(-J6385)</f>
      </c>
      <c r="L6385" s="140" t="str">
        <f>IF(G6385=30,1,M6384)</f>
      </c>
      <c r="M6385" s="141" t="str">
        <f>L6385*(1-K6385)</f>
      </c>
    </row>
    <row r="6386">
      <c r="A6386" t="s">
        <v>148</v>
      </c>
      <c r="B6386" t="s">
        <v>185</v>
      </c>
      <c r="C6386" s="4" t="s">
        <v>186</v>
      </c>
      <c r="D6386" t="s">
        <v>183</v>
      </c>
      <c r="E6386" t="s">
        <v>451</v>
      </c>
      <c r="F6386" s="134" t="n">
        <v>2028</v>
      </c>
      <c r="G6386" s="135" t="n">
        <v>54</v>
      </c>
      <c r="H6386" s="136" t="n">
        <v>12355.3621603065</v>
      </c>
      <c r="I6386" s="137" t="n">
        <v>3567760.69998992</v>
      </c>
      <c r="J6386" s="138" t="str">
        <f>IF(I6386&gt;0,H6386/I6386,0)</f>
      </c>
      <c r="K6386" s="139" t="str">
        <f>1-EXP(-J6386)</f>
      </c>
      <c r="L6386" s="140" t="str">
        <f>IF(G6386=30,1,M6385)</f>
      </c>
      <c r="M6386" s="141" t="str">
        <f>L6386*(1-K6386)</f>
      </c>
    </row>
    <row r="6387">
      <c r="A6387" t="s">
        <v>148</v>
      </c>
      <c r="B6387" t="s">
        <v>185</v>
      </c>
      <c r="C6387" s="4" t="s">
        <v>186</v>
      </c>
      <c r="D6387" t="s">
        <v>183</v>
      </c>
      <c r="E6387" t="s">
        <v>451</v>
      </c>
      <c r="F6387" s="134" t="n">
        <v>2028</v>
      </c>
      <c r="G6387" s="135" t="n">
        <v>55</v>
      </c>
      <c r="H6387" s="136" t="n">
        <v>13516.9676607951</v>
      </c>
      <c r="I6387" s="137" t="n">
        <v>3523598.04200862</v>
      </c>
      <c r="J6387" s="138" t="str">
        <f>IF(I6387&gt;0,H6387/I6387,0)</f>
      </c>
      <c r="K6387" s="139" t="str">
        <f>1-EXP(-J6387)</f>
      </c>
      <c r="L6387" s="140" t="str">
        <f>IF(G6387=30,1,M6386)</f>
      </c>
      <c r="M6387" s="141" t="str">
        <f>L6387*(1-K6387)</f>
      </c>
    </row>
    <row r="6388">
      <c r="A6388" t="s">
        <v>148</v>
      </c>
      <c r="B6388" t="s">
        <v>185</v>
      </c>
      <c r="C6388" s="4" t="s">
        <v>186</v>
      </c>
      <c r="D6388" t="s">
        <v>183</v>
      </c>
      <c r="E6388" t="s">
        <v>451</v>
      </c>
      <c r="F6388" s="134" t="n">
        <v>2028</v>
      </c>
      <c r="G6388" s="135" t="n">
        <v>56</v>
      </c>
      <c r="H6388" s="136" t="n">
        <v>13866.8020622164</v>
      </c>
      <c r="I6388" s="137" t="n">
        <v>3314233.18615165</v>
      </c>
      <c r="J6388" s="138" t="str">
        <f>IF(I6388&gt;0,H6388/I6388,0)</f>
      </c>
      <c r="K6388" s="139" t="str">
        <f>1-EXP(-J6388)</f>
      </c>
      <c r="L6388" s="140" t="str">
        <f>IF(G6388=30,1,M6387)</f>
      </c>
      <c r="M6388" s="141" t="str">
        <f>L6388*(1-K6388)</f>
      </c>
    </row>
    <row r="6389">
      <c r="A6389" t="s">
        <v>148</v>
      </c>
      <c r="B6389" t="s">
        <v>185</v>
      </c>
      <c r="C6389" s="4" t="s">
        <v>186</v>
      </c>
      <c r="D6389" t="s">
        <v>183</v>
      </c>
      <c r="E6389" t="s">
        <v>451</v>
      </c>
      <c r="F6389" s="134" t="n">
        <v>2028</v>
      </c>
      <c r="G6389" s="135" t="n">
        <v>57</v>
      </c>
      <c r="H6389" s="136" t="n">
        <v>14774.1507433055</v>
      </c>
      <c r="I6389" s="137" t="n">
        <v>3227533.87307065</v>
      </c>
      <c r="J6389" s="138" t="str">
        <f>IF(I6389&gt;0,H6389/I6389,0)</f>
      </c>
      <c r="K6389" s="139" t="str">
        <f>1-EXP(-J6389)</f>
      </c>
      <c r="L6389" s="140" t="str">
        <f>IF(G6389=30,1,M6388)</f>
      </c>
      <c r="M6389" s="141" t="str">
        <f>L6389*(1-K6389)</f>
      </c>
    </row>
    <row r="6390">
      <c r="A6390" t="s">
        <v>148</v>
      </c>
      <c r="B6390" t="s">
        <v>185</v>
      </c>
      <c r="C6390" s="4" t="s">
        <v>186</v>
      </c>
      <c r="D6390" t="s">
        <v>183</v>
      </c>
      <c r="E6390" t="s">
        <v>451</v>
      </c>
      <c r="F6390" s="134" t="n">
        <v>2028</v>
      </c>
      <c r="G6390" s="135" t="n">
        <v>58</v>
      </c>
      <c r="H6390" s="136" t="n">
        <v>15755.1240334463</v>
      </c>
      <c r="I6390" s="137" t="n">
        <v>3145271.24455994</v>
      </c>
      <c r="J6390" s="138" t="str">
        <f>IF(I6390&gt;0,H6390/I6390,0)</f>
      </c>
      <c r="K6390" s="139" t="str">
        <f>1-EXP(-J6390)</f>
      </c>
      <c r="L6390" s="140" t="str">
        <f>IF(G6390=30,1,M6389)</f>
      </c>
      <c r="M6390" s="141" t="str">
        <f>L6390*(1-K6390)</f>
      </c>
    </row>
    <row r="6391">
      <c r="A6391" t="s">
        <v>148</v>
      </c>
      <c r="B6391" t="s">
        <v>185</v>
      </c>
      <c r="C6391" s="4" t="s">
        <v>186</v>
      </c>
      <c r="D6391" t="s">
        <v>183</v>
      </c>
      <c r="E6391" t="s">
        <v>451</v>
      </c>
      <c r="F6391" s="134" t="n">
        <v>2028</v>
      </c>
      <c r="G6391" s="135" t="n">
        <v>59</v>
      </c>
      <c r="H6391" s="136" t="n">
        <v>16726.1288608265</v>
      </c>
      <c r="I6391" s="137" t="n">
        <v>3053742.12687807</v>
      </c>
      <c r="J6391" s="138" t="str">
        <f>IF(I6391&gt;0,H6391/I6391,0)</f>
      </c>
      <c r="K6391" s="139" t="str">
        <f>1-EXP(-J6391)</f>
      </c>
      <c r="L6391" s="140" t="str">
        <f>IF(G6391=30,1,M6390)</f>
      </c>
      <c r="M6391" s="141" t="str">
        <f>L6391*(1-K6391)</f>
      </c>
    </row>
    <row r="6392">
      <c r="A6392" t="s">
        <v>148</v>
      </c>
      <c r="B6392" t="s">
        <v>185</v>
      </c>
      <c r="C6392" s="4" t="s">
        <v>186</v>
      </c>
      <c r="D6392" t="s">
        <v>183</v>
      </c>
      <c r="E6392" t="s">
        <v>451</v>
      </c>
      <c r="F6392" s="134" t="n">
        <v>2028</v>
      </c>
      <c r="G6392" s="135" t="n">
        <v>60</v>
      </c>
      <c r="H6392" s="136" t="n">
        <v>18021.7446212865</v>
      </c>
      <c r="I6392" s="137" t="n">
        <v>2942351.06823889</v>
      </c>
      <c r="J6392" s="138" t="str">
        <f>IF(I6392&gt;0,H6392/I6392,0)</f>
      </c>
      <c r="K6392" s="139" t="str">
        <f>1-EXP(-J6392)</f>
      </c>
      <c r="L6392" s="140" t="str">
        <f>IF(G6392=30,1,M6391)</f>
      </c>
      <c r="M6392" s="141" t="str">
        <f>L6392*(1-K6392)</f>
      </c>
    </row>
    <row r="6393">
      <c r="A6393" t="s">
        <v>148</v>
      </c>
      <c r="B6393" t="s">
        <v>185</v>
      </c>
      <c r="C6393" s="4" t="s">
        <v>186</v>
      </c>
      <c r="D6393" t="s">
        <v>183</v>
      </c>
      <c r="E6393" t="s">
        <v>451</v>
      </c>
      <c r="F6393" s="134" t="n">
        <v>2028</v>
      </c>
      <c r="G6393" s="135" t="n">
        <v>61</v>
      </c>
      <c r="H6393" s="136" t="n">
        <v>19012.0113060966</v>
      </c>
      <c r="I6393" s="137" t="n">
        <v>2799073.91222149</v>
      </c>
      <c r="J6393" s="138" t="str">
        <f>IF(I6393&gt;0,H6393/I6393,0)</f>
      </c>
      <c r="K6393" s="139" t="str">
        <f>1-EXP(-J6393)</f>
      </c>
      <c r="L6393" s="140" t="str">
        <f>IF(G6393=30,1,M6392)</f>
      </c>
      <c r="M6393" s="141" t="str">
        <f>L6393*(1-K6393)</f>
      </c>
    </row>
    <row r="6394">
      <c r="A6394" t="s">
        <v>148</v>
      </c>
      <c r="B6394" t="s">
        <v>185</v>
      </c>
      <c r="C6394" s="4" t="s">
        <v>186</v>
      </c>
      <c r="D6394" t="s">
        <v>183</v>
      </c>
      <c r="E6394" t="s">
        <v>451</v>
      </c>
      <c r="F6394" s="134" t="n">
        <v>2028</v>
      </c>
      <c r="G6394" s="135" t="n">
        <v>62</v>
      </c>
      <c r="H6394" s="136" t="n">
        <v>20012.875501475</v>
      </c>
      <c r="I6394" s="137" t="n">
        <v>2692802.09257083</v>
      </c>
      <c r="J6394" s="138" t="str">
        <f>IF(I6394&gt;0,H6394/I6394,0)</f>
      </c>
      <c r="K6394" s="139" t="str">
        <f>1-EXP(-J6394)</f>
      </c>
      <c r="L6394" s="140" t="str">
        <f>IF(G6394=30,1,M6393)</f>
      </c>
      <c r="M6394" s="141" t="str">
        <f>L6394*(1-K6394)</f>
      </c>
    </row>
    <row r="6395">
      <c r="A6395" t="s">
        <v>148</v>
      </c>
      <c r="B6395" t="s">
        <v>185</v>
      </c>
      <c r="C6395" s="4" t="s">
        <v>186</v>
      </c>
      <c r="D6395" t="s">
        <v>183</v>
      </c>
      <c r="E6395" t="s">
        <v>451</v>
      </c>
      <c r="F6395" s="134" t="n">
        <v>2028</v>
      </c>
      <c r="G6395" s="135" t="n">
        <v>63</v>
      </c>
      <c r="H6395" s="136" t="n">
        <v>20874.8355414129</v>
      </c>
      <c r="I6395" s="137" t="n">
        <v>2564913.69839903</v>
      </c>
      <c r="J6395" s="138" t="str">
        <f>IF(I6395&gt;0,H6395/I6395,0)</f>
      </c>
      <c r="K6395" s="139" t="str">
        <f>1-EXP(-J6395)</f>
      </c>
      <c r="L6395" s="140" t="str">
        <f>IF(G6395=30,1,M6394)</f>
      </c>
      <c r="M6395" s="141" t="str">
        <f>L6395*(1-K6395)</f>
      </c>
    </row>
    <row r="6396">
      <c r="A6396" t="s">
        <v>148</v>
      </c>
      <c r="B6396" t="s">
        <v>185</v>
      </c>
      <c r="C6396" s="4" t="s">
        <v>186</v>
      </c>
      <c r="D6396" t="s">
        <v>183</v>
      </c>
      <c r="E6396" t="s">
        <v>451</v>
      </c>
      <c r="F6396" s="134" t="n">
        <v>2028</v>
      </c>
      <c r="G6396" s="135" t="n">
        <v>64</v>
      </c>
      <c r="H6396" s="136" t="n">
        <v>21725.6264536868</v>
      </c>
      <c r="I6396" s="137" t="n">
        <v>2437330.21897856</v>
      </c>
      <c r="J6396" s="138" t="str">
        <f>IF(I6396&gt;0,H6396/I6396,0)</f>
      </c>
      <c r="K6396" s="139" t="str">
        <f>1-EXP(-J6396)</f>
      </c>
      <c r="L6396" s="140" t="str">
        <f>IF(G6396=30,1,M6395)</f>
      </c>
      <c r="M6396" s="141" t="str">
        <f>L6396*(1-K6396)</f>
      </c>
    </row>
    <row r="6397">
      <c r="A6397" t="s">
        <v>148</v>
      </c>
      <c r="B6397" t="s">
        <v>185</v>
      </c>
      <c r="C6397" s="4" t="s">
        <v>186</v>
      </c>
      <c r="D6397" t="s">
        <v>183</v>
      </c>
      <c r="E6397" t="s">
        <v>451</v>
      </c>
      <c r="F6397" s="134" t="n">
        <v>2028</v>
      </c>
      <c r="G6397" s="135" t="n">
        <v>65</v>
      </c>
      <c r="H6397" s="136" t="n">
        <v>22005.9035251909</v>
      </c>
      <c r="I6397" s="137" t="n">
        <v>2314647.81354235</v>
      </c>
      <c r="J6397" s="138" t="str">
        <f>IF(I6397&gt;0,H6397/I6397,0)</f>
      </c>
      <c r="K6397" s="139" t="str">
        <f>1-EXP(-J6397)</f>
      </c>
      <c r="L6397" s="140" t="str">
        <f>IF(G6397=30,1,M6396)</f>
      </c>
      <c r="M6397" s="141" t="str">
        <f>L6397*(1-K6397)</f>
      </c>
    </row>
    <row r="6398">
      <c r="A6398" t="s">
        <v>148</v>
      </c>
      <c r="B6398" t="s">
        <v>185</v>
      </c>
      <c r="C6398" s="4" t="s">
        <v>186</v>
      </c>
      <c r="D6398" t="s">
        <v>183</v>
      </c>
      <c r="E6398" t="s">
        <v>451</v>
      </c>
      <c r="F6398" s="134" t="n">
        <v>2028</v>
      </c>
      <c r="G6398" s="135" t="n">
        <v>66</v>
      </c>
      <c r="H6398" s="136" t="n">
        <v>22648.0704487913</v>
      </c>
      <c r="I6398" s="137" t="n">
        <v>2166815.84846646</v>
      </c>
      <c r="J6398" s="138" t="str">
        <f>IF(I6398&gt;0,H6398/I6398,0)</f>
      </c>
      <c r="K6398" s="139" t="str">
        <f>1-EXP(-J6398)</f>
      </c>
      <c r="L6398" s="140" t="str">
        <f>IF(G6398=30,1,M6397)</f>
      </c>
      <c r="M6398" s="141" t="str">
        <f>L6398*(1-K6398)</f>
      </c>
    </row>
    <row r="6399">
      <c r="A6399" t="s">
        <v>148</v>
      </c>
      <c r="B6399" t="s">
        <v>185</v>
      </c>
      <c r="C6399" s="4" t="s">
        <v>186</v>
      </c>
      <c r="D6399" t="s">
        <v>183</v>
      </c>
      <c r="E6399" t="s">
        <v>451</v>
      </c>
      <c r="F6399" s="134" t="n">
        <v>2028</v>
      </c>
      <c r="G6399" s="135" t="n">
        <v>67</v>
      </c>
      <c r="H6399" s="136" t="n">
        <v>23440.6189967329</v>
      </c>
      <c r="I6399" s="137" t="n">
        <v>2043743.55603135</v>
      </c>
      <c r="J6399" s="138" t="str">
        <f>IF(I6399&gt;0,H6399/I6399,0)</f>
      </c>
      <c r="K6399" s="139" t="str">
        <f>1-EXP(-J6399)</f>
      </c>
      <c r="L6399" s="140" t="str">
        <f>IF(G6399=30,1,M6398)</f>
      </c>
      <c r="M6399" s="141" t="str">
        <f>L6399*(1-K6399)</f>
      </c>
    </row>
    <row r="6400">
      <c r="A6400" t="s">
        <v>148</v>
      </c>
      <c r="B6400" t="s">
        <v>185</v>
      </c>
      <c r="C6400" s="4" t="s">
        <v>186</v>
      </c>
      <c r="D6400" t="s">
        <v>183</v>
      </c>
      <c r="E6400" t="s">
        <v>451</v>
      </c>
      <c r="F6400" s="134" t="n">
        <v>2028</v>
      </c>
      <c r="G6400" s="135" t="n">
        <v>68</v>
      </c>
      <c r="H6400" s="136" t="n">
        <v>24140.0472579313</v>
      </c>
      <c r="I6400" s="137" t="n">
        <v>1917022.67464888</v>
      </c>
      <c r="J6400" s="138" t="str">
        <f>IF(I6400&gt;0,H6400/I6400,0)</f>
      </c>
      <c r="K6400" s="139" t="str">
        <f>1-EXP(-J6400)</f>
      </c>
      <c r="L6400" s="140" t="str">
        <f>IF(G6400=30,1,M6399)</f>
      </c>
      <c r="M6400" s="141" t="str">
        <f>L6400*(1-K6400)</f>
      </c>
    </row>
    <row r="6401">
      <c r="A6401" t="s">
        <v>148</v>
      </c>
      <c r="B6401" t="s">
        <v>185</v>
      </c>
      <c r="C6401" s="4" t="s">
        <v>186</v>
      </c>
      <c r="D6401" t="s">
        <v>183</v>
      </c>
      <c r="E6401" t="s">
        <v>451</v>
      </c>
      <c r="F6401" s="134" t="n">
        <v>2028</v>
      </c>
      <c r="G6401" s="135" t="n">
        <v>69</v>
      </c>
      <c r="H6401" s="136" t="n">
        <v>24681.4794935806</v>
      </c>
      <c r="I6401" s="137" t="n">
        <v>1784754.98226945</v>
      </c>
      <c r="J6401" s="138" t="str">
        <f>IF(I6401&gt;0,H6401/I6401,0)</f>
      </c>
      <c r="K6401" s="139" t="str">
        <f>1-EXP(-J6401)</f>
      </c>
      <c r="L6401" s="140" t="str">
        <f>IF(G6401=30,1,M6400)</f>
      </c>
      <c r="M6401" s="141" t="str">
        <f>L6401*(1-K6401)</f>
      </c>
    </row>
    <row r="6402">
      <c r="A6402" t="s">
        <v>148</v>
      </c>
      <c r="B6402" t="s">
        <v>185</v>
      </c>
      <c r="C6402" s="4" t="s">
        <v>186</v>
      </c>
      <c r="D6402" t="s">
        <v>183</v>
      </c>
      <c r="E6402" t="s">
        <v>451</v>
      </c>
      <c r="F6402" s="134" t="n">
        <v>2029</v>
      </c>
      <c r="G6402" s="135" t="n">
        <v>30</v>
      </c>
      <c r="H6402" s="136" t="n">
        <v>892.845171455037</v>
      </c>
      <c r="I6402" s="137" t="n">
        <v>4353684.29268414</v>
      </c>
      <c r="J6402" s="138" t="str">
        <f>IF(I6402&gt;0,H6402/I6402,0)</f>
      </c>
      <c r="K6402" s="139" t="str">
        <f>1-EXP(-J6402)</f>
      </c>
      <c r="L6402" s="140" t="str">
        <f>IF(G6402=30,1,M6401)</f>
      </c>
      <c r="M6402" s="141" t="str">
        <f>L6402*(1-K6402)</f>
      </c>
    </row>
    <row r="6403">
      <c r="A6403" t="s">
        <v>148</v>
      </c>
      <c r="B6403" t="s">
        <v>185</v>
      </c>
      <c r="C6403" s="4" t="s">
        <v>186</v>
      </c>
      <c r="D6403" t="s">
        <v>183</v>
      </c>
      <c r="E6403" t="s">
        <v>451</v>
      </c>
      <c r="F6403" s="134" t="n">
        <v>2029</v>
      </c>
      <c r="G6403" s="135" t="n">
        <v>31</v>
      </c>
      <c r="H6403" s="136" t="n">
        <v>1023.97221261336</v>
      </c>
      <c r="I6403" s="137" t="n">
        <v>4413923.99867683</v>
      </c>
      <c r="J6403" s="138" t="str">
        <f>IF(I6403&gt;0,H6403/I6403,0)</f>
      </c>
      <c r="K6403" s="139" t="str">
        <f>1-EXP(-J6403)</f>
      </c>
      <c r="L6403" s="140" t="str">
        <f>IF(G6403=30,1,M6402)</f>
      </c>
      <c r="M6403" s="141" t="str">
        <f>L6403*(1-K6403)</f>
      </c>
    </row>
    <row r="6404">
      <c r="A6404" t="s">
        <v>148</v>
      </c>
      <c r="B6404" t="s">
        <v>185</v>
      </c>
      <c r="C6404" s="4" t="s">
        <v>186</v>
      </c>
      <c r="D6404" t="s">
        <v>183</v>
      </c>
      <c r="E6404" t="s">
        <v>451</v>
      </c>
      <c r="F6404" s="134" t="n">
        <v>2029</v>
      </c>
      <c r="G6404" s="135" t="n">
        <v>32</v>
      </c>
      <c r="H6404" s="136" t="n">
        <v>1294.56100164256</v>
      </c>
      <c r="I6404" s="137" t="n">
        <v>4555610.32213524</v>
      </c>
      <c r="J6404" s="138" t="str">
        <f>IF(I6404&gt;0,H6404/I6404,0)</f>
      </c>
      <c r="K6404" s="139" t="str">
        <f>1-EXP(-J6404)</f>
      </c>
      <c r="L6404" s="140" t="str">
        <f>IF(G6404=30,1,M6403)</f>
      </c>
      <c r="M6404" s="141" t="str">
        <f>L6404*(1-K6404)</f>
      </c>
    </row>
    <row r="6405">
      <c r="A6405" t="s">
        <v>148</v>
      </c>
      <c r="B6405" t="s">
        <v>185</v>
      </c>
      <c r="C6405" s="4" t="s">
        <v>186</v>
      </c>
      <c r="D6405" t="s">
        <v>183</v>
      </c>
      <c r="E6405" t="s">
        <v>451</v>
      </c>
      <c r="F6405" s="134" t="n">
        <v>2029</v>
      </c>
      <c r="G6405" s="135" t="n">
        <v>33</v>
      </c>
      <c r="H6405" s="136" t="n">
        <v>1353.69563074196</v>
      </c>
      <c r="I6405" s="137" t="n">
        <v>4513064.22863972</v>
      </c>
      <c r="J6405" s="138" t="str">
        <f>IF(I6405&gt;0,H6405/I6405,0)</f>
      </c>
      <c r="K6405" s="139" t="str">
        <f>1-EXP(-J6405)</f>
      </c>
      <c r="L6405" s="140" t="str">
        <f>IF(G6405=30,1,M6404)</f>
      </c>
      <c r="M6405" s="141" t="str">
        <f>L6405*(1-K6405)</f>
      </c>
    </row>
    <row r="6406">
      <c r="A6406" t="s">
        <v>148</v>
      </c>
      <c r="B6406" t="s">
        <v>185</v>
      </c>
      <c r="C6406" s="4" t="s">
        <v>186</v>
      </c>
      <c r="D6406" t="s">
        <v>183</v>
      </c>
      <c r="E6406" t="s">
        <v>451</v>
      </c>
      <c r="F6406" s="134" t="n">
        <v>2029</v>
      </c>
      <c r="G6406" s="135" t="n">
        <v>34</v>
      </c>
      <c r="H6406" s="136" t="n">
        <v>1414.25801658083</v>
      </c>
      <c r="I6406" s="137" t="n">
        <v>4440313.14345685</v>
      </c>
      <c r="J6406" s="138" t="str">
        <f>IF(I6406&gt;0,H6406/I6406,0)</f>
      </c>
      <c r="K6406" s="139" t="str">
        <f>1-EXP(-J6406)</f>
      </c>
      <c r="L6406" s="140" t="str">
        <f>IF(G6406=30,1,M6405)</f>
      </c>
      <c r="M6406" s="141" t="str">
        <f>L6406*(1-K6406)</f>
      </c>
    </row>
    <row r="6407">
      <c r="A6407" t="s">
        <v>148</v>
      </c>
      <c r="B6407" t="s">
        <v>185</v>
      </c>
      <c r="C6407" s="4" t="s">
        <v>186</v>
      </c>
      <c r="D6407" t="s">
        <v>183</v>
      </c>
      <c r="E6407" t="s">
        <v>451</v>
      </c>
      <c r="F6407" s="134" t="n">
        <v>2029</v>
      </c>
      <c r="G6407" s="135" t="n">
        <v>35</v>
      </c>
      <c r="H6407" s="136" t="n">
        <v>1903.34324079111</v>
      </c>
      <c r="I6407" s="137" t="n">
        <v>4383416.85510123</v>
      </c>
      <c r="J6407" s="138" t="str">
        <f>IF(I6407&gt;0,H6407/I6407,0)</f>
      </c>
      <c r="K6407" s="139" t="str">
        <f>1-EXP(-J6407)</f>
      </c>
      <c r="L6407" s="140" t="str">
        <f>IF(G6407=30,1,M6406)</f>
      </c>
      <c r="M6407" s="141" t="str">
        <f>L6407*(1-K6407)</f>
      </c>
    </row>
    <row r="6408">
      <c r="A6408" t="s">
        <v>148</v>
      </c>
      <c r="B6408" t="s">
        <v>185</v>
      </c>
      <c r="C6408" s="4" t="s">
        <v>186</v>
      </c>
      <c r="D6408" t="s">
        <v>183</v>
      </c>
      <c r="E6408" t="s">
        <v>451</v>
      </c>
      <c r="F6408" s="134" t="n">
        <v>2029</v>
      </c>
      <c r="G6408" s="135" t="n">
        <v>36</v>
      </c>
      <c r="H6408" s="136" t="n">
        <v>1996.01759181475</v>
      </c>
      <c r="I6408" s="137" t="n">
        <v>4329696.5698506</v>
      </c>
      <c r="J6408" s="138" t="str">
        <f>IF(I6408&gt;0,H6408/I6408,0)</f>
      </c>
      <c r="K6408" s="139" t="str">
        <f>1-EXP(-J6408)</f>
      </c>
      <c r="L6408" s="140" t="str">
        <f>IF(G6408=30,1,M6407)</f>
      </c>
      <c r="M6408" s="141" t="str">
        <f>L6408*(1-K6408)</f>
      </c>
    </row>
    <row r="6409">
      <c r="A6409" t="s">
        <v>148</v>
      </c>
      <c r="B6409" t="s">
        <v>185</v>
      </c>
      <c r="C6409" s="4" t="s">
        <v>186</v>
      </c>
      <c r="D6409" t="s">
        <v>183</v>
      </c>
      <c r="E6409" t="s">
        <v>451</v>
      </c>
      <c r="F6409" s="134" t="n">
        <v>2029</v>
      </c>
      <c r="G6409" s="135" t="n">
        <v>37</v>
      </c>
      <c r="H6409" s="136" t="n">
        <v>2162.97843316795</v>
      </c>
      <c r="I6409" s="137" t="n">
        <v>4368058.14336049</v>
      </c>
      <c r="J6409" s="138" t="str">
        <f>IF(I6409&gt;0,H6409/I6409,0)</f>
      </c>
      <c r="K6409" s="139" t="str">
        <f>1-EXP(-J6409)</f>
      </c>
      <c r="L6409" s="140" t="str">
        <f>IF(G6409=30,1,M6408)</f>
      </c>
      <c r="M6409" s="141" t="str">
        <f>L6409*(1-K6409)</f>
      </c>
    </row>
    <row r="6410">
      <c r="A6410" t="s">
        <v>148</v>
      </c>
      <c r="B6410" t="s">
        <v>185</v>
      </c>
      <c r="C6410" s="4" t="s">
        <v>186</v>
      </c>
      <c r="D6410" t="s">
        <v>183</v>
      </c>
      <c r="E6410" t="s">
        <v>451</v>
      </c>
      <c r="F6410" s="134" t="n">
        <v>2029</v>
      </c>
      <c r="G6410" s="135" t="n">
        <v>38</v>
      </c>
      <c r="H6410" s="136" t="n">
        <v>2338.76058424195</v>
      </c>
      <c r="I6410" s="137" t="n">
        <v>4386712.67765005</v>
      </c>
      <c r="J6410" s="138" t="str">
        <f>IF(I6410&gt;0,H6410/I6410,0)</f>
      </c>
      <c r="K6410" s="139" t="str">
        <f>1-EXP(-J6410)</f>
      </c>
      <c r="L6410" s="140" t="str">
        <f>IF(G6410=30,1,M6409)</f>
      </c>
      <c r="M6410" s="141" t="str">
        <f>L6410*(1-K6410)</f>
      </c>
    </row>
    <row r="6411">
      <c r="A6411" t="s">
        <v>148</v>
      </c>
      <c r="B6411" t="s">
        <v>185</v>
      </c>
      <c r="C6411" s="4" t="s">
        <v>186</v>
      </c>
      <c r="D6411" t="s">
        <v>183</v>
      </c>
      <c r="E6411" t="s">
        <v>451</v>
      </c>
      <c r="F6411" s="134" t="n">
        <v>2029</v>
      </c>
      <c r="G6411" s="135" t="n">
        <v>39</v>
      </c>
      <c r="H6411" s="136" t="n">
        <v>3554.58117441378</v>
      </c>
      <c r="I6411" s="137" t="n">
        <v>6459936.43777801</v>
      </c>
      <c r="J6411" s="138" t="str">
        <f>IF(I6411&gt;0,H6411/I6411,0)</f>
      </c>
      <c r="K6411" s="139" t="str">
        <f>1-EXP(-J6411)</f>
      </c>
      <c r="L6411" s="140" t="str">
        <f>IF(G6411=30,1,M6410)</f>
      </c>
      <c r="M6411" s="141" t="str">
        <f>L6411*(1-K6411)</f>
      </c>
    </row>
    <row r="6412">
      <c r="A6412" t="s">
        <v>148</v>
      </c>
      <c r="B6412" t="s">
        <v>185</v>
      </c>
      <c r="C6412" s="4" t="s">
        <v>186</v>
      </c>
      <c r="D6412" t="s">
        <v>183</v>
      </c>
      <c r="E6412" t="s">
        <v>451</v>
      </c>
      <c r="F6412" s="134" t="n">
        <v>2029</v>
      </c>
      <c r="G6412" s="135" t="n">
        <v>40</v>
      </c>
      <c r="H6412" s="136" t="n">
        <v>3362.21151998274</v>
      </c>
      <c r="I6412" s="137" t="n">
        <v>4346532.68076935</v>
      </c>
      <c r="J6412" s="138" t="str">
        <f>IF(I6412&gt;0,H6412/I6412,0)</f>
      </c>
      <c r="K6412" s="139" t="str">
        <f>1-EXP(-J6412)</f>
      </c>
      <c r="L6412" s="140" t="str">
        <f>IF(G6412=30,1,M6411)</f>
      </c>
      <c r="M6412" s="141" t="str">
        <f>L6412*(1-K6412)</f>
      </c>
    </row>
    <row r="6413">
      <c r="A6413" t="s">
        <v>148</v>
      </c>
      <c r="B6413" t="s">
        <v>185</v>
      </c>
      <c r="C6413" s="4" t="s">
        <v>186</v>
      </c>
      <c r="D6413" t="s">
        <v>183</v>
      </c>
      <c r="E6413" t="s">
        <v>451</v>
      </c>
      <c r="F6413" s="134" t="n">
        <v>2029</v>
      </c>
      <c r="G6413" s="135" t="n">
        <v>41</v>
      </c>
      <c r="H6413" s="136" t="n">
        <v>3633.17777956171</v>
      </c>
      <c r="I6413" s="137" t="n">
        <v>4329762.68677879</v>
      </c>
      <c r="J6413" s="138" t="str">
        <f>IF(I6413&gt;0,H6413/I6413,0)</f>
      </c>
      <c r="K6413" s="139" t="str">
        <f>1-EXP(-J6413)</f>
      </c>
      <c r="L6413" s="140" t="str">
        <f>IF(G6413=30,1,M6412)</f>
      </c>
      <c r="M6413" s="141" t="str">
        <f>L6413*(1-K6413)</f>
      </c>
    </row>
    <row r="6414">
      <c r="A6414" t="s">
        <v>148</v>
      </c>
      <c r="B6414" t="s">
        <v>185</v>
      </c>
      <c r="C6414" s="4" t="s">
        <v>186</v>
      </c>
      <c r="D6414" t="s">
        <v>183</v>
      </c>
      <c r="E6414" t="s">
        <v>451</v>
      </c>
      <c r="F6414" s="134" t="n">
        <v>2029</v>
      </c>
      <c r="G6414" s="135" t="n">
        <v>42</v>
      </c>
      <c r="H6414" s="136" t="n">
        <v>3828.33530876622</v>
      </c>
      <c r="I6414" s="137" t="n">
        <v>4197931.03825577</v>
      </c>
      <c r="J6414" s="138" t="str">
        <f>IF(I6414&gt;0,H6414/I6414,0)</f>
      </c>
      <c r="K6414" s="139" t="str">
        <f>1-EXP(-J6414)</f>
      </c>
      <c r="L6414" s="140" t="str">
        <f>IF(G6414=30,1,M6413)</f>
      </c>
      <c r="M6414" s="141" t="str">
        <f>L6414*(1-K6414)</f>
      </c>
    </row>
    <row r="6415">
      <c r="A6415" t="s">
        <v>148</v>
      </c>
      <c r="B6415" t="s">
        <v>185</v>
      </c>
      <c r="C6415" s="4" t="s">
        <v>186</v>
      </c>
      <c r="D6415" t="s">
        <v>183</v>
      </c>
      <c r="E6415" t="s">
        <v>451</v>
      </c>
      <c r="F6415" s="134" t="n">
        <v>2029</v>
      </c>
      <c r="G6415" s="135" t="n">
        <v>43</v>
      </c>
      <c r="H6415" s="136" t="n">
        <v>4139.62607437272</v>
      </c>
      <c r="I6415" s="137" t="n">
        <v>4164068.86493668</v>
      </c>
      <c r="J6415" s="138" t="str">
        <f>IF(I6415&gt;0,H6415/I6415,0)</f>
      </c>
      <c r="K6415" s="139" t="str">
        <f>1-EXP(-J6415)</f>
      </c>
      <c r="L6415" s="140" t="str">
        <f>IF(G6415=30,1,M6414)</f>
      </c>
      <c r="M6415" s="141" t="str">
        <f>L6415*(1-K6415)</f>
      </c>
    </row>
    <row r="6416">
      <c r="A6416" t="s">
        <v>148</v>
      </c>
      <c r="B6416" t="s">
        <v>185</v>
      </c>
      <c r="C6416" s="4" t="s">
        <v>186</v>
      </c>
      <c r="D6416" t="s">
        <v>183</v>
      </c>
      <c r="E6416" t="s">
        <v>451</v>
      </c>
      <c r="F6416" s="134" t="n">
        <v>2029</v>
      </c>
      <c r="G6416" s="135" t="n">
        <v>44</v>
      </c>
      <c r="H6416" s="136" t="n">
        <v>4592.09212761793</v>
      </c>
      <c r="I6416" s="137" t="n">
        <v>4224132.34304629</v>
      </c>
      <c r="J6416" s="138" t="str">
        <f>IF(I6416&gt;0,H6416/I6416,0)</f>
      </c>
      <c r="K6416" s="139" t="str">
        <f>1-EXP(-J6416)</f>
      </c>
      <c r="L6416" s="140" t="str">
        <f>IF(G6416=30,1,M6415)</f>
      </c>
      <c r="M6416" s="141" t="str">
        <f>L6416*(1-K6416)</f>
      </c>
    </row>
    <row r="6417">
      <c r="A6417" t="s">
        <v>148</v>
      </c>
      <c r="B6417" t="s">
        <v>185</v>
      </c>
      <c r="C6417" s="4" t="s">
        <v>186</v>
      </c>
      <c r="D6417" t="s">
        <v>183</v>
      </c>
      <c r="E6417" t="s">
        <v>451</v>
      </c>
      <c r="F6417" s="134" t="n">
        <v>2029</v>
      </c>
      <c r="G6417" s="135" t="n">
        <v>45</v>
      </c>
      <c r="H6417" s="136" t="n">
        <v>6067.41575880033</v>
      </c>
      <c r="I6417" s="137" t="n">
        <v>4309500.05436392</v>
      </c>
      <c r="J6417" s="138" t="str">
        <f>IF(I6417&gt;0,H6417/I6417,0)</f>
      </c>
      <c r="K6417" s="139" t="str">
        <f>1-EXP(-J6417)</f>
      </c>
      <c r="L6417" s="140" t="str">
        <f>IF(G6417=30,1,M6416)</f>
      </c>
      <c r="M6417" s="141" t="str">
        <f>L6417*(1-K6417)</f>
      </c>
    </row>
    <row r="6418">
      <c r="A6418" t="s">
        <v>148</v>
      </c>
      <c r="B6418" t="s">
        <v>185</v>
      </c>
      <c r="C6418" s="4" t="s">
        <v>186</v>
      </c>
      <c r="D6418" t="s">
        <v>183</v>
      </c>
      <c r="E6418" t="s">
        <v>451</v>
      </c>
      <c r="F6418" s="134" t="n">
        <v>2029</v>
      </c>
      <c r="G6418" s="135" t="n">
        <v>46</v>
      </c>
      <c r="H6418" s="136" t="n">
        <v>6571.81834137284</v>
      </c>
      <c r="I6418" s="137" t="n">
        <v>4284697.5601493</v>
      </c>
      <c r="J6418" s="138" t="str">
        <f>IF(I6418&gt;0,H6418/I6418,0)</f>
      </c>
      <c r="K6418" s="139" t="str">
        <f>1-EXP(-J6418)</f>
      </c>
      <c r="L6418" s="140" t="str">
        <f>IF(G6418=30,1,M6417)</f>
      </c>
      <c r="M6418" s="141" t="str">
        <f>L6418*(1-K6418)</f>
      </c>
    </row>
    <row r="6419">
      <c r="A6419" t="s">
        <v>148</v>
      </c>
      <c r="B6419" t="s">
        <v>185</v>
      </c>
      <c r="C6419" s="4" t="s">
        <v>186</v>
      </c>
      <c r="D6419" t="s">
        <v>183</v>
      </c>
      <c r="E6419" t="s">
        <v>451</v>
      </c>
      <c r="F6419" s="134" t="n">
        <v>2029</v>
      </c>
      <c r="G6419" s="135" t="n">
        <v>47</v>
      </c>
      <c r="H6419" s="136" t="n">
        <v>6990.4019270686</v>
      </c>
      <c r="I6419" s="137" t="n">
        <v>4148226.12254922</v>
      </c>
      <c r="J6419" s="138" t="str">
        <f>IF(I6419&gt;0,H6419/I6419,0)</f>
      </c>
      <c r="K6419" s="139" t="str">
        <f>1-EXP(-J6419)</f>
      </c>
      <c r="L6419" s="140" t="str">
        <f>IF(G6419=30,1,M6418)</f>
      </c>
      <c r="M6419" s="141" t="str">
        <f>L6419*(1-K6419)</f>
      </c>
    </row>
    <row r="6420">
      <c r="A6420" t="s">
        <v>148</v>
      </c>
      <c r="B6420" t="s">
        <v>185</v>
      </c>
      <c r="C6420" s="4" t="s">
        <v>186</v>
      </c>
      <c r="D6420" t="s">
        <v>183</v>
      </c>
      <c r="E6420" t="s">
        <v>451</v>
      </c>
      <c r="F6420" s="134" t="n">
        <v>2029</v>
      </c>
      <c r="G6420" s="135" t="n">
        <v>48</v>
      </c>
      <c r="H6420" s="136" t="n">
        <v>7534.04641993323</v>
      </c>
      <c r="I6420" s="137" t="n">
        <v>4074189.91059263</v>
      </c>
      <c r="J6420" s="138" t="str">
        <f>IF(I6420&gt;0,H6420/I6420,0)</f>
      </c>
      <c r="K6420" s="139" t="str">
        <f>1-EXP(-J6420)</f>
      </c>
      <c r="L6420" s="140" t="str">
        <f>IF(G6420=30,1,M6419)</f>
      </c>
      <c r="M6420" s="141" t="str">
        <f>L6420*(1-K6420)</f>
      </c>
    </row>
    <row r="6421">
      <c r="A6421" t="s">
        <v>148</v>
      </c>
      <c r="B6421" t="s">
        <v>185</v>
      </c>
      <c r="C6421" s="4" t="s">
        <v>186</v>
      </c>
      <c r="D6421" t="s">
        <v>183</v>
      </c>
      <c r="E6421" t="s">
        <v>451</v>
      </c>
      <c r="F6421" s="134" t="n">
        <v>2029</v>
      </c>
      <c r="G6421" s="135" t="n">
        <v>49</v>
      </c>
      <c r="H6421" s="136" t="n">
        <v>8141.80832315014</v>
      </c>
      <c r="I6421" s="137" t="n">
        <v>4015965.54986578</v>
      </c>
      <c r="J6421" s="138" t="str">
        <f>IF(I6421&gt;0,H6421/I6421,0)</f>
      </c>
      <c r="K6421" s="139" t="str">
        <f>1-EXP(-J6421)</f>
      </c>
      <c r="L6421" s="140" t="str">
        <f>IF(G6421=30,1,M6420)</f>
      </c>
      <c r="M6421" s="141" t="str">
        <f>L6421*(1-K6421)</f>
      </c>
    </row>
    <row r="6422">
      <c r="A6422" t="s">
        <v>148</v>
      </c>
      <c r="B6422" t="s">
        <v>185</v>
      </c>
      <c r="C6422" s="4" t="s">
        <v>186</v>
      </c>
      <c r="D6422" t="s">
        <v>183</v>
      </c>
      <c r="E6422" t="s">
        <v>451</v>
      </c>
      <c r="F6422" s="134" t="n">
        <v>2029</v>
      </c>
      <c r="G6422" s="135" t="n">
        <v>50</v>
      </c>
      <c r="H6422" s="136" t="n">
        <v>9345.68288518987</v>
      </c>
      <c r="I6422" s="137" t="n">
        <v>3952261.63601319</v>
      </c>
      <c r="J6422" s="138" t="str">
        <f>IF(I6422&gt;0,H6422/I6422,0)</f>
      </c>
      <c r="K6422" s="139" t="str">
        <f>1-EXP(-J6422)</f>
      </c>
      <c r="L6422" s="140" t="str">
        <f>IF(G6422=30,1,M6421)</f>
      </c>
      <c r="M6422" s="141" t="str">
        <f>L6422*(1-K6422)</f>
      </c>
    </row>
    <row r="6423">
      <c r="A6423" t="s">
        <v>148</v>
      </c>
      <c r="B6423" t="s">
        <v>185</v>
      </c>
      <c r="C6423" s="4" t="s">
        <v>186</v>
      </c>
      <c r="D6423" t="s">
        <v>183</v>
      </c>
      <c r="E6423" t="s">
        <v>451</v>
      </c>
      <c r="F6423" s="134" t="n">
        <v>2029</v>
      </c>
      <c r="G6423" s="135" t="n">
        <v>51</v>
      </c>
      <c r="H6423" s="136" t="n">
        <v>10062.4697294869</v>
      </c>
      <c r="I6423" s="137" t="n">
        <v>3868200.09038528</v>
      </c>
      <c r="J6423" s="138" t="str">
        <f>IF(I6423&gt;0,H6423/I6423,0)</f>
      </c>
      <c r="K6423" s="139" t="str">
        <f>1-EXP(-J6423)</f>
      </c>
      <c r="L6423" s="140" t="str">
        <f>IF(G6423=30,1,M6422)</f>
      </c>
      <c r="M6423" s="141" t="str">
        <f>L6423*(1-K6423)</f>
      </c>
    </row>
    <row r="6424">
      <c r="A6424" t="s">
        <v>148</v>
      </c>
      <c r="B6424" t="s">
        <v>185</v>
      </c>
      <c r="C6424" s="4" t="s">
        <v>186</v>
      </c>
      <c r="D6424" t="s">
        <v>183</v>
      </c>
      <c r="E6424" t="s">
        <v>451</v>
      </c>
      <c r="F6424" s="134" t="n">
        <v>2029</v>
      </c>
      <c r="G6424" s="135" t="n">
        <v>52</v>
      </c>
      <c r="H6424" s="136" t="n">
        <v>10828.321980764</v>
      </c>
      <c r="I6424" s="137" t="n">
        <v>3801976.51581404</v>
      </c>
      <c r="J6424" s="138" t="str">
        <f>IF(I6424&gt;0,H6424/I6424,0)</f>
      </c>
      <c r="K6424" s="139" t="str">
        <f>1-EXP(-J6424)</f>
      </c>
      <c r="L6424" s="140" t="str">
        <f>IF(G6424=30,1,M6423)</f>
      </c>
      <c r="M6424" s="141" t="str">
        <f>L6424*(1-K6424)</f>
      </c>
    </row>
    <row r="6425">
      <c r="A6425" t="s">
        <v>148</v>
      </c>
      <c r="B6425" t="s">
        <v>185</v>
      </c>
      <c r="C6425" s="4" t="s">
        <v>186</v>
      </c>
      <c r="D6425" t="s">
        <v>183</v>
      </c>
      <c r="E6425" t="s">
        <v>451</v>
      </c>
      <c r="F6425" s="134" t="n">
        <v>2029</v>
      </c>
      <c r="G6425" s="135" t="n">
        <v>53</v>
      </c>
      <c r="H6425" s="136" t="n">
        <v>11597.9211662685</v>
      </c>
      <c r="I6425" s="137" t="n">
        <v>3723833.85798658</v>
      </c>
      <c r="J6425" s="138" t="str">
        <f>IF(I6425&gt;0,H6425/I6425,0)</f>
      </c>
      <c r="K6425" s="139" t="str">
        <f>1-EXP(-J6425)</f>
      </c>
      <c r="L6425" s="140" t="str">
        <f>IF(G6425=30,1,M6424)</f>
      </c>
      <c r="M6425" s="141" t="str">
        <f>L6425*(1-K6425)</f>
      </c>
    </row>
    <row r="6426">
      <c r="A6426" t="s">
        <v>148</v>
      </c>
      <c r="B6426" t="s">
        <v>185</v>
      </c>
      <c r="C6426" s="4" t="s">
        <v>186</v>
      </c>
      <c r="D6426" t="s">
        <v>183</v>
      </c>
      <c r="E6426" t="s">
        <v>451</v>
      </c>
      <c r="F6426" s="134" t="n">
        <v>2029</v>
      </c>
      <c r="G6426" s="135" t="n">
        <v>54</v>
      </c>
      <c r="H6426" s="136" t="n">
        <v>12415.6554514485</v>
      </c>
      <c r="I6426" s="137" t="n">
        <v>3644915.05255837</v>
      </c>
      <c r="J6426" s="138" t="str">
        <f>IF(I6426&gt;0,H6426/I6426,0)</f>
      </c>
      <c r="K6426" s="139" t="str">
        <f>1-EXP(-J6426)</f>
      </c>
      <c r="L6426" s="140" t="str">
        <f>IF(G6426=30,1,M6425)</f>
      </c>
      <c r="M6426" s="141" t="str">
        <f>L6426*(1-K6426)</f>
      </c>
    </row>
    <row r="6427">
      <c r="A6427" t="s">
        <v>148</v>
      </c>
      <c r="B6427" t="s">
        <v>185</v>
      </c>
      <c r="C6427" s="4" t="s">
        <v>186</v>
      </c>
      <c r="D6427" t="s">
        <v>183</v>
      </c>
      <c r="E6427" t="s">
        <v>451</v>
      </c>
      <c r="F6427" s="134" t="n">
        <v>2029</v>
      </c>
      <c r="G6427" s="135" t="n">
        <v>55</v>
      </c>
      <c r="H6427" s="136" t="n">
        <v>13329.3585224228</v>
      </c>
      <c r="I6427" s="137" t="n">
        <v>3538512.20646168</v>
      </c>
      <c r="J6427" s="138" t="str">
        <f>IF(I6427&gt;0,H6427/I6427,0)</f>
      </c>
      <c r="K6427" s="139" t="str">
        <f>1-EXP(-J6427)</f>
      </c>
      <c r="L6427" s="140" t="str">
        <f>IF(G6427=30,1,M6426)</f>
      </c>
      <c r="M6427" s="141" t="str">
        <f>L6427*(1-K6427)</f>
      </c>
    </row>
    <row r="6428">
      <c r="A6428" t="s">
        <v>148</v>
      </c>
      <c r="B6428" t="s">
        <v>185</v>
      </c>
      <c r="C6428" s="4" t="s">
        <v>186</v>
      </c>
      <c r="D6428" t="s">
        <v>183</v>
      </c>
      <c r="E6428" t="s">
        <v>451</v>
      </c>
      <c r="F6428" s="134" t="n">
        <v>2029</v>
      </c>
      <c r="G6428" s="135" t="n">
        <v>56</v>
      </c>
      <c r="H6428" s="136" t="n">
        <v>14309.5440733869</v>
      </c>
      <c r="I6428" s="137" t="n">
        <v>3491589.78364115</v>
      </c>
      <c r="J6428" s="138" t="str">
        <f>IF(I6428&gt;0,H6428/I6428,0)</f>
      </c>
      <c r="K6428" s="139" t="str">
        <f>1-EXP(-J6428)</f>
      </c>
      <c r="L6428" s="140" t="str">
        <f>IF(G6428=30,1,M6427)</f>
      </c>
      <c r="M6428" s="141" t="str">
        <f>L6428*(1-K6428)</f>
      </c>
    </row>
    <row r="6429">
      <c r="A6429" t="s">
        <v>148</v>
      </c>
      <c r="B6429" t="s">
        <v>185</v>
      </c>
      <c r="C6429" s="4" t="s">
        <v>186</v>
      </c>
      <c r="D6429" t="s">
        <v>183</v>
      </c>
      <c r="E6429" t="s">
        <v>451</v>
      </c>
      <c r="F6429" s="134" t="n">
        <v>2029</v>
      </c>
      <c r="G6429" s="135" t="n">
        <v>57</v>
      </c>
      <c r="H6429" s="136" t="n">
        <v>14737.3535888493</v>
      </c>
      <c r="I6429" s="137" t="n">
        <v>3281811.13546463</v>
      </c>
      <c r="J6429" s="138" t="str">
        <f>IF(I6429&gt;0,H6429/I6429,0)</f>
      </c>
      <c r="K6429" s="139" t="str">
        <f>1-EXP(-J6429)</f>
      </c>
      <c r="L6429" s="140" t="str">
        <f>IF(G6429=30,1,M6428)</f>
      </c>
      <c r="M6429" s="141" t="str">
        <f>L6429*(1-K6429)</f>
      </c>
    </row>
    <row r="6430">
      <c r="A6430" t="s">
        <v>148</v>
      </c>
      <c r="B6430" t="s">
        <v>185</v>
      </c>
      <c r="C6430" s="4" t="s">
        <v>186</v>
      </c>
      <c r="D6430" t="s">
        <v>183</v>
      </c>
      <c r="E6430" t="s">
        <v>451</v>
      </c>
      <c r="F6430" s="134" t="n">
        <v>2029</v>
      </c>
      <c r="G6430" s="135" t="n">
        <v>58</v>
      </c>
      <c r="H6430" s="136" t="n">
        <v>15696.4798664948</v>
      </c>
      <c r="I6430" s="137" t="n">
        <v>3193028.13758315</v>
      </c>
      <c r="J6430" s="138" t="str">
        <f>IF(I6430&gt;0,H6430/I6430,0)</f>
      </c>
      <c r="K6430" s="139" t="str">
        <f>1-EXP(-J6430)</f>
      </c>
      <c r="L6430" s="140" t="str">
        <f>IF(G6430=30,1,M6429)</f>
      </c>
      <c r="M6430" s="141" t="str">
        <f>L6430*(1-K6430)</f>
      </c>
    </row>
    <row r="6431">
      <c r="A6431" t="s">
        <v>148</v>
      </c>
      <c r="B6431" t="s">
        <v>185</v>
      </c>
      <c r="C6431" s="4" t="s">
        <v>186</v>
      </c>
      <c r="D6431" t="s">
        <v>183</v>
      </c>
      <c r="E6431" t="s">
        <v>451</v>
      </c>
      <c r="F6431" s="134" t="n">
        <v>2029</v>
      </c>
      <c r="G6431" s="135" t="n">
        <v>59</v>
      </c>
      <c r="H6431" s="136" t="n">
        <v>16733.0242878608</v>
      </c>
      <c r="I6431" s="137" t="n">
        <v>3108512.53910797</v>
      </c>
      <c r="J6431" s="138" t="str">
        <f>IF(I6431&gt;0,H6431/I6431,0)</f>
      </c>
      <c r="K6431" s="139" t="str">
        <f>1-EXP(-J6431)</f>
      </c>
      <c r="L6431" s="140" t="str">
        <f>IF(G6431=30,1,M6430)</f>
      </c>
      <c r="M6431" s="141" t="str">
        <f>L6431*(1-K6431)</f>
      </c>
    </row>
    <row r="6432">
      <c r="A6432" t="s">
        <v>148</v>
      </c>
      <c r="B6432" t="s">
        <v>185</v>
      </c>
      <c r="C6432" s="4" t="s">
        <v>186</v>
      </c>
      <c r="D6432" t="s">
        <v>183</v>
      </c>
      <c r="E6432" t="s">
        <v>451</v>
      </c>
      <c r="F6432" s="134" t="n">
        <v>2029</v>
      </c>
      <c r="G6432" s="135" t="n">
        <v>60</v>
      </c>
      <c r="H6432" s="136" t="n">
        <v>18111.378835837</v>
      </c>
      <c r="I6432" s="137" t="n">
        <v>3014736.52022885</v>
      </c>
      <c r="J6432" s="138" t="str">
        <f>IF(I6432&gt;0,H6432/I6432,0)</f>
      </c>
      <c r="K6432" s="139" t="str">
        <f>1-EXP(-J6432)</f>
      </c>
      <c r="L6432" s="140" t="str">
        <f>IF(G6432=30,1,M6431)</f>
      </c>
      <c r="M6432" s="141" t="str">
        <f>L6432*(1-K6432)</f>
      </c>
    </row>
    <row r="6433">
      <c r="A6433" t="s">
        <v>148</v>
      </c>
      <c r="B6433" t="s">
        <v>185</v>
      </c>
      <c r="C6433" s="4" t="s">
        <v>186</v>
      </c>
      <c r="D6433" t="s">
        <v>183</v>
      </c>
      <c r="E6433" t="s">
        <v>451</v>
      </c>
      <c r="F6433" s="134" t="n">
        <v>2029</v>
      </c>
      <c r="G6433" s="135" t="n">
        <v>61</v>
      </c>
      <c r="H6433" s="136" t="n">
        <v>19387.4258528663</v>
      </c>
      <c r="I6433" s="137" t="n">
        <v>2900676.54271898</v>
      </c>
      <c r="J6433" s="138" t="str">
        <f>IF(I6433&gt;0,H6433/I6433,0)</f>
      </c>
      <c r="K6433" s="139" t="str">
        <f>1-EXP(-J6433)</f>
      </c>
      <c r="L6433" s="140" t="str">
        <f>IF(G6433=30,1,M6432)</f>
      </c>
      <c r="M6433" s="141" t="str">
        <f>L6433*(1-K6433)</f>
      </c>
    </row>
    <row r="6434">
      <c r="A6434" t="s">
        <v>148</v>
      </c>
      <c r="B6434" t="s">
        <v>185</v>
      </c>
      <c r="C6434" s="4" t="s">
        <v>186</v>
      </c>
      <c r="D6434" t="s">
        <v>183</v>
      </c>
      <c r="E6434" t="s">
        <v>451</v>
      </c>
      <c r="F6434" s="134" t="n">
        <v>2029</v>
      </c>
      <c r="G6434" s="135" t="n">
        <v>62</v>
      </c>
      <c r="H6434" s="136" t="n">
        <v>20176.251907061</v>
      </c>
      <c r="I6434" s="137" t="n">
        <v>2756023.78663308</v>
      </c>
      <c r="J6434" s="138" t="str">
        <f>IF(I6434&gt;0,H6434/I6434,0)</f>
      </c>
      <c r="K6434" s="139" t="str">
        <f>1-EXP(-J6434)</f>
      </c>
      <c r="L6434" s="140" t="str">
        <f>IF(G6434=30,1,M6433)</f>
      </c>
      <c r="M6434" s="141" t="str">
        <f>L6434*(1-K6434)</f>
      </c>
    </row>
    <row r="6435">
      <c r="A6435" t="s">
        <v>148</v>
      </c>
      <c r="B6435" t="s">
        <v>185</v>
      </c>
      <c r="C6435" s="4" t="s">
        <v>186</v>
      </c>
      <c r="D6435" t="s">
        <v>183</v>
      </c>
      <c r="E6435" t="s">
        <v>451</v>
      </c>
      <c r="F6435" s="134" t="n">
        <v>2029</v>
      </c>
      <c r="G6435" s="135" t="n">
        <v>63</v>
      </c>
      <c r="H6435" s="136" t="n">
        <v>21229.2888546165</v>
      </c>
      <c r="I6435" s="137" t="n">
        <v>2647505.87653144</v>
      </c>
      <c r="J6435" s="138" t="str">
        <f>IF(I6435&gt;0,H6435/I6435,0)</f>
      </c>
      <c r="K6435" s="139" t="str">
        <f>1-EXP(-J6435)</f>
      </c>
      <c r="L6435" s="140" t="str">
        <f>IF(G6435=30,1,M6434)</f>
      </c>
      <c r="M6435" s="141" t="str">
        <f>L6435*(1-K6435)</f>
      </c>
    </row>
    <row r="6436">
      <c r="A6436" t="s">
        <v>148</v>
      </c>
      <c r="B6436" t="s">
        <v>185</v>
      </c>
      <c r="C6436" s="4" t="s">
        <v>186</v>
      </c>
      <c r="D6436" t="s">
        <v>183</v>
      </c>
      <c r="E6436" t="s">
        <v>451</v>
      </c>
      <c r="F6436" s="134" t="n">
        <v>2029</v>
      </c>
      <c r="G6436" s="135" t="n">
        <v>64</v>
      </c>
      <c r="H6436" s="136" t="n">
        <v>22127.6067868476</v>
      </c>
      <c r="I6436" s="137" t="n">
        <v>2517701.82146593</v>
      </c>
      <c r="J6436" s="138" t="str">
        <f>IF(I6436&gt;0,H6436/I6436,0)</f>
      </c>
      <c r="K6436" s="139" t="str">
        <f>1-EXP(-J6436)</f>
      </c>
      <c r="L6436" s="140" t="str">
        <f>IF(G6436=30,1,M6435)</f>
      </c>
      <c r="M6436" s="141" t="str">
        <f>L6436*(1-K6436)</f>
      </c>
    </row>
    <row r="6437">
      <c r="A6437" t="s">
        <v>148</v>
      </c>
      <c r="B6437" t="s">
        <v>185</v>
      </c>
      <c r="C6437" s="4" t="s">
        <v>186</v>
      </c>
      <c r="D6437" t="s">
        <v>183</v>
      </c>
      <c r="E6437" t="s">
        <v>451</v>
      </c>
      <c r="F6437" s="134" t="n">
        <v>2029</v>
      </c>
      <c r="G6437" s="135" t="n">
        <v>65</v>
      </c>
      <c r="H6437" s="136" t="n">
        <v>22362.7542287783</v>
      </c>
      <c r="I6437" s="137" t="n">
        <v>2388217.58228164</v>
      </c>
      <c r="J6437" s="138" t="str">
        <f>IF(I6437&gt;0,H6437/I6437,0)</f>
      </c>
      <c r="K6437" s="139" t="str">
        <f>1-EXP(-J6437)</f>
      </c>
      <c r="L6437" s="140" t="str">
        <f>IF(G6437=30,1,M6436)</f>
      </c>
      <c r="M6437" s="141" t="str">
        <f>L6437*(1-K6437)</f>
      </c>
    </row>
    <row r="6438">
      <c r="A6438" t="s">
        <v>148</v>
      </c>
      <c r="B6438" t="s">
        <v>185</v>
      </c>
      <c r="C6438" s="4" t="s">
        <v>186</v>
      </c>
      <c r="D6438" t="s">
        <v>183</v>
      </c>
      <c r="E6438" t="s">
        <v>451</v>
      </c>
      <c r="F6438" s="134" t="n">
        <v>2029</v>
      </c>
      <c r="G6438" s="135" t="n">
        <v>66</v>
      </c>
      <c r="H6438" s="136" t="n">
        <v>23211.2336112051</v>
      </c>
      <c r="I6438" s="137" t="n">
        <v>2263755.84073184</v>
      </c>
      <c r="J6438" s="138" t="str">
        <f>IF(I6438&gt;0,H6438/I6438,0)</f>
      </c>
      <c r="K6438" s="139" t="str">
        <f>1-EXP(-J6438)</f>
      </c>
      <c r="L6438" s="140" t="str">
        <f>IF(G6438=30,1,M6437)</f>
      </c>
      <c r="M6438" s="141" t="str">
        <f>L6438*(1-K6438)</f>
      </c>
    </row>
    <row r="6439">
      <c r="A6439" t="s">
        <v>148</v>
      </c>
      <c r="B6439" t="s">
        <v>185</v>
      </c>
      <c r="C6439" s="4" t="s">
        <v>186</v>
      </c>
      <c r="D6439" t="s">
        <v>183</v>
      </c>
      <c r="E6439" t="s">
        <v>451</v>
      </c>
      <c r="F6439" s="134" t="n">
        <v>2029</v>
      </c>
      <c r="G6439" s="135" t="n">
        <v>67</v>
      </c>
      <c r="H6439" s="136" t="n">
        <v>23885.0876855391</v>
      </c>
      <c r="I6439" s="137" t="n">
        <v>2114226.29856073</v>
      </c>
      <c r="J6439" s="138" t="str">
        <f>IF(I6439&gt;0,H6439/I6439,0)</f>
      </c>
      <c r="K6439" s="139" t="str">
        <f>1-EXP(-J6439)</f>
      </c>
      <c r="L6439" s="140" t="str">
        <f>IF(G6439=30,1,M6438)</f>
      </c>
      <c r="M6439" s="141" t="str">
        <f>L6439*(1-K6439)</f>
      </c>
    </row>
    <row r="6440">
      <c r="A6440" t="s">
        <v>148</v>
      </c>
      <c r="B6440" t="s">
        <v>185</v>
      </c>
      <c r="C6440" s="4" t="s">
        <v>186</v>
      </c>
      <c r="D6440" t="s">
        <v>183</v>
      </c>
      <c r="E6440" t="s">
        <v>451</v>
      </c>
      <c r="F6440" s="134" t="n">
        <v>2029</v>
      </c>
      <c r="G6440" s="135" t="n">
        <v>68</v>
      </c>
      <c r="H6440" s="136" t="n">
        <v>24683.657900832</v>
      </c>
      <c r="I6440" s="137" t="n">
        <v>1989375.61651104</v>
      </c>
      <c r="J6440" s="138" t="str">
        <f>IF(I6440&gt;0,H6440/I6440,0)</f>
      </c>
      <c r="K6440" s="139" t="str">
        <f>1-EXP(-J6440)</f>
      </c>
      <c r="L6440" s="140" t="str">
        <f>IF(G6440=30,1,M6439)</f>
      </c>
      <c r="M6440" s="141" t="str">
        <f>L6440*(1-K6440)</f>
      </c>
    </row>
    <row r="6441">
      <c r="A6441" t="s">
        <v>148</v>
      </c>
      <c r="B6441" t="s">
        <v>185</v>
      </c>
      <c r="C6441" s="4" t="s">
        <v>186</v>
      </c>
      <c r="D6441" t="s">
        <v>183</v>
      </c>
      <c r="E6441" t="s">
        <v>451</v>
      </c>
      <c r="F6441" s="134" t="n">
        <v>2029</v>
      </c>
      <c r="G6441" s="135" t="n">
        <v>69</v>
      </c>
      <c r="H6441" s="136" t="n">
        <v>25379.6502773987</v>
      </c>
      <c r="I6441" s="137" t="n">
        <v>1861103.68771416</v>
      </c>
      <c r="J6441" s="138" t="str">
        <f>IF(I6441&gt;0,H6441/I6441,0)</f>
      </c>
      <c r="K6441" s="139" t="str">
        <f>1-EXP(-J6441)</f>
      </c>
      <c r="L6441" s="140" t="str">
        <f>IF(G6441=30,1,M6440)</f>
      </c>
      <c r="M6441" s="141" t="str">
        <f>L6441*(1-K6441)</f>
      </c>
    </row>
    <row r="6442">
      <c r="A6442" t="s">
        <v>148</v>
      </c>
      <c r="B6442" t="s">
        <v>185</v>
      </c>
      <c r="C6442" s="4" t="s">
        <v>186</v>
      </c>
      <c r="D6442" t="s">
        <v>183</v>
      </c>
      <c r="E6442" t="s">
        <v>451</v>
      </c>
      <c r="F6442" s="134" t="n">
        <v>2030</v>
      </c>
      <c r="G6442" s="135" t="n">
        <v>30</v>
      </c>
      <c r="H6442" s="136" t="n">
        <v>864.276160283384</v>
      </c>
      <c r="I6442" s="137" t="n">
        <v>4327257.34351069</v>
      </c>
      <c r="J6442" s="138" t="str">
        <f>IF(I6442&gt;0,H6442/I6442,0)</f>
      </c>
      <c r="K6442" s="139" t="str">
        <f>1-EXP(-J6442)</f>
      </c>
      <c r="L6442" s="140" t="str">
        <f>IF(G6442=30,1,M6441)</f>
      </c>
      <c r="M6442" s="141" t="str">
        <f>L6442*(1-K6442)</f>
      </c>
    </row>
    <row r="6443">
      <c r="A6443" t="s">
        <v>148</v>
      </c>
      <c r="B6443" t="s">
        <v>185</v>
      </c>
      <c r="C6443" s="4" t="s">
        <v>186</v>
      </c>
      <c r="D6443" t="s">
        <v>183</v>
      </c>
      <c r="E6443" t="s">
        <v>451</v>
      </c>
      <c r="F6443" s="134" t="n">
        <v>2030</v>
      </c>
      <c r="G6443" s="135" t="n">
        <v>31</v>
      </c>
      <c r="H6443" s="136" t="n">
        <v>979.840304285829</v>
      </c>
      <c r="I6443" s="137" t="n">
        <v>4347727.67309125</v>
      </c>
      <c r="J6443" s="138" t="str">
        <f>IF(I6443&gt;0,H6443/I6443,0)</f>
      </c>
      <c r="K6443" s="139" t="str">
        <f>1-EXP(-J6443)</f>
      </c>
      <c r="L6443" s="140" t="str">
        <f>IF(G6443=30,1,M6442)</f>
      </c>
      <c r="M6443" s="141" t="str">
        <f>L6443*(1-K6443)</f>
      </c>
    </row>
    <row r="6444">
      <c r="A6444" t="s">
        <v>148</v>
      </c>
      <c r="B6444" t="s">
        <v>185</v>
      </c>
      <c r="C6444" s="4" t="s">
        <v>186</v>
      </c>
      <c r="D6444" t="s">
        <v>183</v>
      </c>
      <c r="E6444" t="s">
        <v>451</v>
      </c>
      <c r="F6444" s="134" t="n">
        <v>2030</v>
      </c>
      <c r="G6444" s="135" t="n">
        <v>32</v>
      </c>
      <c r="H6444" s="136" t="n">
        <v>1049.16940821904</v>
      </c>
      <c r="I6444" s="137" t="n">
        <v>4408044.62877415</v>
      </c>
      <c r="J6444" s="138" t="str">
        <f>IF(I6444&gt;0,H6444/I6444,0)</f>
      </c>
      <c r="K6444" s="139" t="str">
        <f>1-EXP(-J6444)</f>
      </c>
      <c r="L6444" s="140" t="str">
        <f>IF(G6444=30,1,M6443)</f>
      </c>
      <c r="M6444" s="141" t="str">
        <f>L6444*(1-K6444)</f>
      </c>
    </row>
    <row r="6445">
      <c r="A6445" t="s">
        <v>148</v>
      </c>
      <c r="B6445" t="s">
        <v>185</v>
      </c>
      <c r="C6445" s="4" t="s">
        <v>186</v>
      </c>
      <c r="D6445" t="s">
        <v>183</v>
      </c>
      <c r="E6445" t="s">
        <v>451</v>
      </c>
      <c r="F6445" s="134" t="n">
        <v>2030</v>
      </c>
      <c r="G6445" s="135" t="n">
        <v>33</v>
      </c>
      <c r="H6445" s="136" t="n">
        <v>1329.81226815407</v>
      </c>
      <c r="I6445" s="137" t="n">
        <v>4549082.69797759</v>
      </c>
      <c r="J6445" s="138" t="str">
        <f>IF(I6445&gt;0,H6445/I6445,0)</f>
      </c>
      <c r="K6445" s="139" t="str">
        <f>1-EXP(-J6445)</f>
      </c>
      <c r="L6445" s="140" t="str">
        <f>IF(G6445=30,1,M6444)</f>
      </c>
      <c r="M6445" s="141" t="str">
        <f>L6445*(1-K6445)</f>
      </c>
    </row>
    <row r="6446">
      <c r="A6446" t="s">
        <v>148</v>
      </c>
      <c r="B6446" t="s">
        <v>185</v>
      </c>
      <c r="C6446" s="4" t="s">
        <v>186</v>
      </c>
      <c r="D6446" t="s">
        <v>183</v>
      </c>
      <c r="E6446" t="s">
        <v>451</v>
      </c>
      <c r="F6446" s="134" t="n">
        <v>2030</v>
      </c>
      <c r="G6446" s="135" t="n">
        <v>34</v>
      </c>
      <c r="H6446" s="136" t="n">
        <v>1399.19573558763</v>
      </c>
      <c r="I6446" s="137" t="n">
        <v>4506288.47232935</v>
      </c>
      <c r="J6446" s="138" t="str">
        <f>IF(I6446&gt;0,H6446/I6446,0)</f>
      </c>
      <c r="K6446" s="139" t="str">
        <f>1-EXP(-J6446)</f>
      </c>
      <c r="L6446" s="140" t="str">
        <f>IF(G6446=30,1,M6445)</f>
      </c>
      <c r="M6446" s="141" t="str">
        <f>L6446*(1-K6446)</f>
      </c>
    </row>
    <row r="6447">
      <c r="A6447" t="s">
        <v>148</v>
      </c>
      <c r="B6447" t="s">
        <v>185</v>
      </c>
      <c r="C6447" s="4" t="s">
        <v>186</v>
      </c>
      <c r="D6447" t="s">
        <v>183</v>
      </c>
      <c r="E6447" t="s">
        <v>451</v>
      </c>
      <c r="F6447" s="134" t="n">
        <v>2030</v>
      </c>
      <c r="G6447" s="135" t="n">
        <v>35</v>
      </c>
      <c r="H6447" s="136" t="n">
        <v>1873.27078145228</v>
      </c>
      <c r="I6447" s="137" t="n">
        <v>4433283.39646365</v>
      </c>
      <c r="J6447" s="138" t="str">
        <f>IF(I6447&gt;0,H6447/I6447,0)</f>
      </c>
      <c r="K6447" s="139" t="str">
        <f>1-EXP(-J6447)</f>
      </c>
      <c r="L6447" s="140" t="str">
        <f>IF(G6447=30,1,M6446)</f>
      </c>
      <c r="M6447" s="141" t="str">
        <f>L6447*(1-K6447)</f>
      </c>
    </row>
    <row r="6448">
      <c r="A6448" t="s">
        <v>148</v>
      </c>
      <c r="B6448" t="s">
        <v>185</v>
      </c>
      <c r="C6448" s="4" t="s">
        <v>186</v>
      </c>
      <c r="D6448" t="s">
        <v>183</v>
      </c>
      <c r="E6448" t="s">
        <v>451</v>
      </c>
      <c r="F6448" s="134" t="n">
        <v>2030</v>
      </c>
      <c r="G6448" s="135" t="n">
        <v>36</v>
      </c>
      <c r="H6448" s="136" t="n">
        <v>1958.53069172835</v>
      </c>
      <c r="I6448" s="137" t="n">
        <v>4375592.00123735</v>
      </c>
      <c r="J6448" s="138" t="str">
        <f>IF(I6448&gt;0,H6448/I6448,0)</f>
      </c>
      <c r="K6448" s="139" t="str">
        <f>1-EXP(-J6448)</f>
      </c>
      <c r="L6448" s="140" t="str">
        <f>IF(G6448=30,1,M6447)</f>
      </c>
      <c r="M6448" s="141" t="str">
        <f>L6448*(1-K6448)</f>
      </c>
    </row>
    <row r="6449">
      <c r="A6449" t="s">
        <v>148</v>
      </c>
      <c r="B6449" t="s">
        <v>185</v>
      </c>
      <c r="C6449" s="4" t="s">
        <v>186</v>
      </c>
      <c r="D6449" t="s">
        <v>183</v>
      </c>
      <c r="E6449" t="s">
        <v>451</v>
      </c>
      <c r="F6449" s="134" t="n">
        <v>2030</v>
      </c>
      <c r="G6449" s="135" t="n">
        <v>37</v>
      </c>
      <c r="H6449" s="136" t="n">
        <v>2080.50538834927</v>
      </c>
      <c r="I6449" s="137" t="n">
        <v>4321970.68784094</v>
      </c>
      <c r="J6449" s="138" t="str">
        <f>IF(I6449&gt;0,H6449/I6449,0)</f>
      </c>
      <c r="K6449" s="139" t="str">
        <f>1-EXP(-J6449)</f>
      </c>
      <c r="L6449" s="140" t="str">
        <f>IF(G6449=30,1,M6448)</f>
      </c>
      <c r="M6449" s="141" t="str">
        <f>L6449*(1-K6449)</f>
      </c>
    </row>
    <row r="6450">
      <c r="A6450" t="s">
        <v>148</v>
      </c>
      <c r="B6450" t="s">
        <v>185</v>
      </c>
      <c r="C6450" s="4" t="s">
        <v>186</v>
      </c>
      <c r="D6450" t="s">
        <v>183</v>
      </c>
      <c r="E6450" t="s">
        <v>451</v>
      </c>
      <c r="F6450" s="134" t="n">
        <v>2030</v>
      </c>
      <c r="G6450" s="135" t="n">
        <v>38</v>
      </c>
      <c r="H6450" s="136" t="n">
        <v>2259.49105307864</v>
      </c>
      <c r="I6450" s="137" t="n">
        <v>4359716.98117752</v>
      </c>
      <c r="J6450" s="138" t="str">
        <f>IF(I6450&gt;0,H6450/I6450,0)</f>
      </c>
      <c r="K6450" s="139" t="str">
        <f>1-EXP(-J6450)</f>
      </c>
      <c r="L6450" s="140" t="str">
        <f>IF(G6450=30,1,M6449)</f>
      </c>
      <c r="M6450" s="141" t="str">
        <f>L6450*(1-K6450)</f>
      </c>
    </row>
    <row r="6451">
      <c r="A6451" t="s">
        <v>148</v>
      </c>
      <c r="B6451" t="s">
        <v>185</v>
      </c>
      <c r="C6451" s="4" t="s">
        <v>186</v>
      </c>
      <c r="D6451" t="s">
        <v>183</v>
      </c>
      <c r="E6451" t="s">
        <v>451</v>
      </c>
      <c r="F6451" s="134" t="n">
        <v>2030</v>
      </c>
      <c r="G6451" s="135" t="n">
        <v>39</v>
      </c>
      <c r="H6451" s="136" t="n">
        <v>2447.86549066299</v>
      </c>
      <c r="I6451" s="137" t="n">
        <v>4377721.89457259</v>
      </c>
      <c r="J6451" s="138" t="str">
        <f>IF(I6451&gt;0,H6451/I6451,0)</f>
      </c>
      <c r="K6451" s="139" t="str">
        <f>1-EXP(-J6451)</f>
      </c>
      <c r="L6451" s="140" t="str">
        <f>IF(G6451=30,1,M6450)</f>
      </c>
      <c r="M6451" s="141" t="str">
        <f>L6451*(1-K6451)</f>
      </c>
    </row>
    <row r="6452">
      <c r="A6452" t="s">
        <v>148</v>
      </c>
      <c r="B6452" t="s">
        <v>185</v>
      </c>
      <c r="C6452" s="4" t="s">
        <v>186</v>
      </c>
      <c r="D6452" t="s">
        <v>183</v>
      </c>
      <c r="E6452" t="s">
        <v>451</v>
      </c>
      <c r="F6452" s="134" t="n">
        <v>2030</v>
      </c>
      <c r="G6452" s="135" t="n">
        <v>40</v>
      </c>
      <c r="H6452" s="136" t="n">
        <v>4632.54745897997</v>
      </c>
      <c r="I6452" s="137" t="n">
        <v>6446219.6918135</v>
      </c>
      <c r="J6452" s="138" t="str">
        <f>IF(I6452&gt;0,H6452/I6452,0)</f>
      </c>
      <c r="K6452" s="139" t="str">
        <f>1-EXP(-J6452)</f>
      </c>
      <c r="L6452" s="140" t="str">
        <f>IF(G6452=30,1,M6451)</f>
      </c>
      <c r="M6452" s="141" t="str">
        <f>L6452*(1-K6452)</f>
      </c>
    </row>
    <row r="6453">
      <c r="A6453" t="s">
        <v>148</v>
      </c>
      <c r="B6453" t="s">
        <v>185</v>
      </c>
      <c r="C6453" s="4" t="s">
        <v>186</v>
      </c>
      <c r="D6453" t="s">
        <v>183</v>
      </c>
      <c r="E6453" t="s">
        <v>451</v>
      </c>
      <c r="F6453" s="134" t="n">
        <v>2030</v>
      </c>
      <c r="G6453" s="135" t="n">
        <v>41</v>
      </c>
      <c r="H6453" s="136" t="n">
        <v>3539.53395409389</v>
      </c>
      <c r="I6453" s="137" t="n">
        <v>4335456.57799961</v>
      </c>
      <c r="J6453" s="138" t="str">
        <f>IF(I6453&gt;0,H6453/I6453,0)</f>
      </c>
      <c r="K6453" s="139" t="str">
        <f>1-EXP(-J6453)</f>
      </c>
      <c r="L6453" s="140" t="str">
        <f>IF(G6453=30,1,M6452)</f>
      </c>
      <c r="M6453" s="141" t="str">
        <f>L6453*(1-K6453)</f>
      </c>
    </row>
    <row r="6454">
      <c r="A6454" t="s">
        <v>148</v>
      </c>
      <c r="B6454" t="s">
        <v>185</v>
      </c>
      <c r="C6454" s="4" t="s">
        <v>186</v>
      </c>
      <c r="D6454" t="s">
        <v>183</v>
      </c>
      <c r="E6454" t="s">
        <v>451</v>
      </c>
      <c r="F6454" s="134" t="n">
        <v>2030</v>
      </c>
      <c r="G6454" s="135" t="n">
        <v>42</v>
      </c>
      <c r="H6454" s="136" t="n">
        <v>3833.84106620489</v>
      </c>
      <c r="I6454" s="137" t="n">
        <v>4318672.67798688</v>
      </c>
      <c r="J6454" s="138" t="str">
        <f>IF(I6454&gt;0,H6454/I6454,0)</f>
      </c>
      <c r="K6454" s="139" t="str">
        <f>1-EXP(-J6454)</f>
      </c>
      <c r="L6454" s="140" t="str">
        <f>IF(G6454=30,1,M6453)</f>
      </c>
      <c r="M6454" s="141" t="str">
        <f>L6454*(1-K6454)</f>
      </c>
    </row>
    <row r="6455">
      <c r="A6455" t="s">
        <v>148</v>
      </c>
      <c r="B6455" t="s">
        <v>185</v>
      </c>
      <c r="C6455" s="4" t="s">
        <v>186</v>
      </c>
      <c r="D6455" t="s">
        <v>183</v>
      </c>
      <c r="E6455" t="s">
        <v>451</v>
      </c>
      <c r="F6455" s="134" t="n">
        <v>2030</v>
      </c>
      <c r="G6455" s="135" t="n">
        <v>43</v>
      </c>
      <c r="H6455" s="136" t="n">
        <v>4054.73032473214</v>
      </c>
      <c r="I6455" s="137" t="n">
        <v>4186289.52463656</v>
      </c>
      <c r="J6455" s="138" t="str">
        <f>IF(I6455&gt;0,H6455/I6455,0)</f>
      </c>
      <c r="K6455" s="139" t="str">
        <f>1-EXP(-J6455)</f>
      </c>
      <c r="L6455" s="140" t="str">
        <f>IF(G6455=30,1,M6454)</f>
      </c>
      <c r="M6455" s="141" t="str">
        <f>L6455*(1-K6455)</f>
      </c>
    </row>
    <row r="6456">
      <c r="A6456" t="s">
        <v>148</v>
      </c>
      <c r="B6456" t="s">
        <v>185</v>
      </c>
      <c r="C6456" s="4" t="s">
        <v>186</v>
      </c>
      <c r="D6456" t="s">
        <v>183</v>
      </c>
      <c r="E6456" t="s">
        <v>451</v>
      </c>
      <c r="F6456" s="134" t="n">
        <v>2030</v>
      </c>
      <c r="G6456" s="135" t="n">
        <v>44</v>
      </c>
      <c r="H6456" s="136" t="n">
        <v>4398.95571977901</v>
      </c>
      <c r="I6456" s="137" t="n">
        <v>4151529.282224</v>
      </c>
      <c r="J6456" s="138" t="str">
        <f>IF(I6456&gt;0,H6456/I6456,0)</f>
      </c>
      <c r="K6456" s="139" t="str">
        <f>1-EXP(-J6456)</f>
      </c>
      <c r="L6456" s="140" t="str">
        <f>IF(G6456=30,1,M6455)</f>
      </c>
      <c r="M6456" s="141" t="str">
        <f>L6456*(1-K6456)</f>
      </c>
    </row>
    <row r="6457">
      <c r="A6457" t="s">
        <v>148</v>
      </c>
      <c r="B6457" t="s">
        <v>185</v>
      </c>
      <c r="C6457" s="4" t="s">
        <v>186</v>
      </c>
      <c r="D6457" t="s">
        <v>183</v>
      </c>
      <c r="E6457" t="s">
        <v>451</v>
      </c>
      <c r="F6457" s="134" t="n">
        <v>2030</v>
      </c>
      <c r="G6457" s="135" t="n">
        <v>45</v>
      </c>
      <c r="H6457" s="136" t="n">
        <v>5788.10727364936</v>
      </c>
      <c r="I6457" s="137" t="n">
        <v>4210272.22548029</v>
      </c>
      <c r="J6457" s="138" t="str">
        <f>IF(I6457&gt;0,H6457/I6457,0)</f>
      </c>
      <c r="K6457" s="139" t="str">
        <f>1-EXP(-J6457)</f>
      </c>
      <c r="L6457" s="140" t="str">
        <f>IF(G6457=30,1,M6456)</f>
      </c>
      <c r="M6457" s="141" t="str">
        <f>L6457*(1-K6457)</f>
      </c>
    </row>
    <row r="6458">
      <c r="A6458" t="s">
        <v>148</v>
      </c>
      <c r="B6458" t="s">
        <v>185</v>
      </c>
      <c r="C6458" s="4" t="s">
        <v>186</v>
      </c>
      <c r="D6458" t="s">
        <v>183</v>
      </c>
      <c r="E6458" t="s">
        <v>451</v>
      </c>
      <c r="F6458" s="134" t="n">
        <v>2030</v>
      </c>
      <c r="G6458" s="135" t="n">
        <v>46</v>
      </c>
      <c r="H6458" s="136" t="n">
        <v>6417.42168218894</v>
      </c>
      <c r="I6458" s="137" t="n">
        <v>4293050.87698259</v>
      </c>
      <c r="J6458" s="138" t="str">
        <f>IF(I6458&gt;0,H6458/I6458,0)</f>
      </c>
      <c r="K6458" s="139" t="str">
        <f>1-EXP(-J6458)</f>
      </c>
      <c r="L6458" s="140" t="str">
        <f>IF(G6458=30,1,M6457)</f>
      </c>
      <c r="M6458" s="141" t="str">
        <f>L6458*(1-K6458)</f>
      </c>
    </row>
    <row r="6459">
      <c r="A6459" t="s">
        <v>148</v>
      </c>
      <c r="B6459" t="s">
        <v>185</v>
      </c>
      <c r="C6459" s="4" t="s">
        <v>186</v>
      </c>
      <c r="D6459" t="s">
        <v>183</v>
      </c>
      <c r="E6459" t="s">
        <v>451</v>
      </c>
      <c r="F6459" s="134" t="n">
        <v>2030</v>
      </c>
      <c r="G6459" s="135" t="n">
        <v>47</v>
      </c>
      <c r="H6459" s="136" t="n">
        <v>7011.56034474217</v>
      </c>
      <c r="I6459" s="137" t="n">
        <v>4267903.20666759</v>
      </c>
      <c r="J6459" s="138" t="str">
        <f>IF(I6459&gt;0,H6459/I6459,0)</f>
      </c>
      <c r="K6459" s="139" t="str">
        <f>1-EXP(-J6459)</f>
      </c>
      <c r="L6459" s="140" t="str">
        <f>IF(G6459=30,1,M6458)</f>
      </c>
      <c r="M6459" s="141" t="str">
        <f>L6459*(1-K6459)</f>
      </c>
    </row>
    <row r="6460">
      <c r="A6460" t="s">
        <v>148</v>
      </c>
      <c r="B6460" t="s">
        <v>185</v>
      </c>
      <c r="C6460" s="4" t="s">
        <v>186</v>
      </c>
      <c r="D6460" t="s">
        <v>183</v>
      </c>
      <c r="E6460" t="s">
        <v>451</v>
      </c>
      <c r="F6460" s="134" t="n">
        <v>2030</v>
      </c>
      <c r="G6460" s="135" t="n">
        <v>48</v>
      </c>
      <c r="H6460" s="136" t="n">
        <v>7458.1194716337</v>
      </c>
      <c r="I6460" s="137" t="n">
        <v>4130397.38484804</v>
      </c>
      <c r="J6460" s="138" t="str">
        <f>IF(I6460&gt;0,H6460/I6460,0)</f>
      </c>
      <c r="K6460" s="139" t="str">
        <f>1-EXP(-J6460)</f>
      </c>
      <c r="L6460" s="140" t="str">
        <f>IF(G6460=30,1,M6459)</f>
      </c>
      <c r="M6460" s="141" t="str">
        <f>L6460*(1-K6460)</f>
      </c>
    </row>
    <row r="6461">
      <c r="A6461" t="s">
        <v>148</v>
      </c>
      <c r="B6461" t="s">
        <v>185</v>
      </c>
      <c r="C6461" s="4" t="s">
        <v>186</v>
      </c>
      <c r="D6461" t="s">
        <v>183</v>
      </c>
      <c r="E6461" t="s">
        <v>451</v>
      </c>
      <c r="F6461" s="134" t="n">
        <v>2030</v>
      </c>
      <c r="G6461" s="135" t="n">
        <v>49</v>
      </c>
      <c r="H6461" s="136" t="n">
        <v>8034.86128936322</v>
      </c>
      <c r="I6461" s="137" t="n">
        <v>4055000.06588147</v>
      </c>
      <c r="J6461" s="138" t="str">
        <f>IF(I6461&gt;0,H6461/I6461,0)</f>
      </c>
      <c r="K6461" s="139" t="str">
        <f>1-EXP(-J6461)</f>
      </c>
      <c r="L6461" s="140" t="str">
        <f>IF(G6461=30,1,M6460)</f>
      </c>
      <c r="M6461" s="141" t="str">
        <f>L6461*(1-K6461)</f>
      </c>
    </row>
    <row r="6462">
      <c r="A6462" t="s">
        <v>148</v>
      </c>
      <c r="B6462" t="s">
        <v>185</v>
      </c>
      <c r="C6462" s="4" t="s">
        <v>186</v>
      </c>
      <c r="D6462" t="s">
        <v>183</v>
      </c>
      <c r="E6462" t="s">
        <v>451</v>
      </c>
      <c r="F6462" s="134" t="n">
        <v>2030</v>
      </c>
      <c r="G6462" s="135" t="n">
        <v>50</v>
      </c>
      <c r="H6462" s="136" t="n">
        <v>9238.30519130957</v>
      </c>
      <c r="I6462" s="137" t="n">
        <v>3995249.3371208</v>
      </c>
      <c r="J6462" s="138" t="str">
        <f>IF(I6462&gt;0,H6462/I6462,0)</f>
      </c>
      <c r="K6462" s="139" t="str">
        <f>1-EXP(-J6462)</f>
      </c>
      <c r="L6462" s="140" t="str">
        <f>IF(G6462=30,1,M6461)</f>
      </c>
      <c r="M6462" s="141" t="str">
        <f>L6462*(1-K6462)</f>
      </c>
    </row>
    <row r="6463">
      <c r="A6463" t="s">
        <v>148</v>
      </c>
      <c r="B6463" t="s">
        <v>185</v>
      </c>
      <c r="C6463" s="4" t="s">
        <v>186</v>
      </c>
      <c r="D6463" t="s">
        <v>183</v>
      </c>
      <c r="E6463" t="s">
        <v>451</v>
      </c>
      <c r="F6463" s="134" t="n">
        <v>2030</v>
      </c>
      <c r="G6463" s="135" t="n">
        <v>51</v>
      </c>
      <c r="H6463" s="136" t="n">
        <v>10018.1356528444</v>
      </c>
      <c r="I6463" s="137" t="n">
        <v>3929128.23413115</v>
      </c>
      <c r="J6463" s="138" t="str">
        <f>IF(I6463&gt;0,H6463/I6463,0)</f>
      </c>
      <c r="K6463" s="139" t="str">
        <f>1-EXP(-J6463)</f>
      </c>
      <c r="L6463" s="140" t="str">
        <f>IF(G6463=30,1,M6462)</f>
      </c>
      <c r="M6463" s="141" t="str">
        <f>L6463*(1-K6463)</f>
      </c>
    </row>
    <row r="6464">
      <c r="A6464" t="s">
        <v>148</v>
      </c>
      <c r="B6464" t="s">
        <v>185</v>
      </c>
      <c r="C6464" s="4" t="s">
        <v>186</v>
      </c>
      <c r="D6464" t="s">
        <v>183</v>
      </c>
      <c r="E6464" t="s">
        <v>451</v>
      </c>
      <c r="F6464" s="134" t="n">
        <v>2030</v>
      </c>
      <c r="G6464" s="135" t="n">
        <v>52</v>
      </c>
      <c r="H6464" s="136" t="n">
        <v>10729.6179672913</v>
      </c>
      <c r="I6464" s="137" t="n">
        <v>3844254.95895896</v>
      </c>
      <c r="J6464" s="138" t="str">
        <f>IF(I6464&gt;0,H6464/I6464,0)</f>
      </c>
      <c r="K6464" s="139" t="str">
        <f>1-EXP(-J6464)</f>
      </c>
      <c r="L6464" s="140" t="str">
        <f>IF(G6464=30,1,M6463)</f>
      </c>
      <c r="M6464" s="141" t="str">
        <f>L6464*(1-K6464)</f>
      </c>
    </row>
    <row r="6465">
      <c r="A6465" t="s">
        <v>148</v>
      </c>
      <c r="B6465" t="s">
        <v>185</v>
      </c>
      <c r="C6465" s="4" t="s">
        <v>186</v>
      </c>
      <c r="D6465" t="s">
        <v>183</v>
      </c>
      <c r="E6465" t="s">
        <v>451</v>
      </c>
      <c r="F6465" s="134" t="n">
        <v>2030</v>
      </c>
      <c r="G6465" s="135" t="n">
        <v>53</v>
      </c>
      <c r="H6465" s="136" t="n">
        <v>11546.0872325824</v>
      </c>
      <c r="I6465" s="137" t="n">
        <v>3776242.94833548</v>
      </c>
      <c r="J6465" s="138" t="str">
        <f>IF(I6465&gt;0,H6465/I6465,0)</f>
      </c>
      <c r="K6465" s="139" t="str">
        <f>1-EXP(-J6465)</f>
      </c>
      <c r="L6465" s="140" t="str">
        <f>IF(G6465=30,1,M6464)</f>
      </c>
      <c r="M6465" s="141" t="str">
        <f>L6465*(1-K6465)</f>
      </c>
    </row>
    <row r="6466">
      <c r="A6466" t="s">
        <v>148</v>
      </c>
      <c r="B6466" t="s">
        <v>185</v>
      </c>
      <c r="C6466" s="4" t="s">
        <v>186</v>
      </c>
      <c r="D6466" t="s">
        <v>183</v>
      </c>
      <c r="E6466" t="s">
        <v>451</v>
      </c>
      <c r="F6466" s="134" t="n">
        <v>2030</v>
      </c>
      <c r="G6466" s="135" t="n">
        <v>54</v>
      </c>
      <c r="H6466" s="136" t="n">
        <v>12366.2672653336</v>
      </c>
      <c r="I6466" s="137" t="n">
        <v>3696304.92320524</v>
      </c>
      <c r="J6466" s="138" t="str">
        <f>IF(I6466&gt;0,H6466/I6466,0)</f>
      </c>
      <c r="K6466" s="139" t="str">
        <f>1-EXP(-J6466)</f>
      </c>
      <c r="L6466" s="140" t="str">
        <f>IF(G6466=30,1,M6465)</f>
      </c>
      <c r="M6466" s="141" t="str">
        <f>L6466*(1-K6466)</f>
      </c>
    </row>
    <row r="6467">
      <c r="A6467" t="s">
        <v>148</v>
      </c>
      <c r="B6467" t="s">
        <v>185</v>
      </c>
      <c r="C6467" s="4" t="s">
        <v>186</v>
      </c>
      <c r="D6467" t="s">
        <v>183</v>
      </c>
      <c r="E6467" t="s">
        <v>451</v>
      </c>
      <c r="F6467" s="134" t="n">
        <v>2030</v>
      </c>
      <c r="G6467" s="135" t="n">
        <v>55</v>
      </c>
      <c r="H6467" s="136" t="n">
        <v>13368.5646743743</v>
      </c>
      <c r="I6467" s="137" t="n">
        <v>3615483.04748167</v>
      </c>
      <c r="J6467" s="138" t="str">
        <f>IF(I6467&gt;0,H6467/I6467,0)</f>
      </c>
      <c r="K6467" s="139" t="str">
        <f>1-EXP(-J6467)</f>
      </c>
      <c r="L6467" s="140" t="str">
        <f>IF(G6467=30,1,M6466)</f>
      </c>
      <c r="M6467" s="141" t="str">
        <f>L6467*(1-K6467)</f>
      </c>
    </row>
    <row r="6468">
      <c r="A6468" t="s">
        <v>148</v>
      </c>
      <c r="B6468" t="s">
        <v>185</v>
      </c>
      <c r="C6468" s="4" t="s">
        <v>186</v>
      </c>
      <c r="D6468" t="s">
        <v>183</v>
      </c>
      <c r="E6468" t="s">
        <v>451</v>
      </c>
      <c r="F6468" s="134" t="n">
        <v>2030</v>
      </c>
      <c r="G6468" s="135" t="n">
        <v>56</v>
      </c>
      <c r="H6468" s="136" t="n">
        <v>14087.1717214466</v>
      </c>
      <c r="I6468" s="137" t="n">
        <v>3506869.6517932</v>
      </c>
      <c r="J6468" s="138" t="str">
        <f>IF(I6468&gt;0,H6468/I6468,0)</f>
      </c>
      <c r="K6468" s="139" t="str">
        <f>1-EXP(-J6468)</f>
      </c>
      <c r="L6468" s="140" t="str">
        <f>IF(G6468=30,1,M6467)</f>
      </c>
      <c r="M6468" s="141" t="str">
        <f>L6468*(1-K6468)</f>
      </c>
    </row>
    <row r="6469">
      <c r="A6469" t="s">
        <v>148</v>
      </c>
      <c r="B6469" t="s">
        <v>185</v>
      </c>
      <c r="C6469" s="4" t="s">
        <v>186</v>
      </c>
      <c r="D6469" t="s">
        <v>183</v>
      </c>
      <c r="E6469" t="s">
        <v>451</v>
      </c>
      <c r="F6469" s="134" t="n">
        <v>2030</v>
      </c>
      <c r="G6469" s="135" t="n">
        <v>57</v>
      </c>
      <c r="H6469" s="136" t="n">
        <v>15210.189379491</v>
      </c>
      <c r="I6469" s="137" t="n">
        <v>3457998.63009238</v>
      </c>
      <c r="J6469" s="138" t="str">
        <f>IF(I6469&gt;0,H6469/I6469,0)</f>
      </c>
      <c r="K6469" s="139" t="str">
        <f>1-EXP(-J6469)</f>
      </c>
      <c r="L6469" s="140" t="str">
        <f>IF(G6469=30,1,M6468)</f>
      </c>
      <c r="M6469" s="141" t="str">
        <f>L6469*(1-K6469)</f>
      </c>
    </row>
    <row r="6470">
      <c r="A6470" t="s">
        <v>148</v>
      </c>
      <c r="B6470" t="s">
        <v>185</v>
      </c>
      <c r="C6470" s="4" t="s">
        <v>186</v>
      </c>
      <c r="D6470" t="s">
        <v>183</v>
      </c>
      <c r="E6470" t="s">
        <v>451</v>
      </c>
      <c r="F6470" s="134" t="n">
        <v>2030</v>
      </c>
      <c r="G6470" s="135" t="n">
        <v>58</v>
      </c>
      <c r="H6470" s="136" t="n">
        <v>15662.6766903664</v>
      </c>
      <c r="I6470" s="137" t="n">
        <v>3247265.00664135</v>
      </c>
      <c r="J6470" s="138" t="str">
        <f>IF(I6470&gt;0,H6470/I6470,0)</f>
      </c>
      <c r="K6470" s="139" t="str">
        <f>1-EXP(-J6470)</f>
      </c>
      <c r="L6470" s="140" t="str">
        <f>IF(G6470=30,1,M6469)</f>
      </c>
      <c r="M6470" s="141" t="str">
        <f>L6470*(1-K6470)</f>
      </c>
    </row>
    <row r="6471">
      <c r="A6471" t="s">
        <v>148</v>
      </c>
      <c r="B6471" t="s">
        <v>185</v>
      </c>
      <c r="C6471" s="4" t="s">
        <v>186</v>
      </c>
      <c r="D6471" t="s">
        <v>183</v>
      </c>
      <c r="E6471" t="s">
        <v>451</v>
      </c>
      <c r="F6471" s="134" t="n">
        <v>2030</v>
      </c>
      <c r="G6471" s="135" t="n">
        <v>59</v>
      </c>
      <c r="H6471" s="136" t="n">
        <v>16678.9523574766</v>
      </c>
      <c r="I6471" s="137" t="n">
        <v>3156279.02985448</v>
      </c>
      <c r="J6471" s="138" t="str">
        <f>IF(I6471&gt;0,H6471/I6471,0)</f>
      </c>
      <c r="K6471" s="139" t="str">
        <f>1-EXP(-J6471)</f>
      </c>
      <c r="L6471" s="140" t="str">
        <f>IF(G6471=30,1,M6470)</f>
      </c>
      <c r="M6471" s="141" t="str">
        <f>L6471*(1-K6471)</f>
      </c>
    </row>
    <row r="6472">
      <c r="A6472" t="s">
        <v>148</v>
      </c>
      <c r="B6472" t="s">
        <v>185</v>
      </c>
      <c r="C6472" s="4" t="s">
        <v>186</v>
      </c>
      <c r="D6472" t="s">
        <v>183</v>
      </c>
      <c r="E6472" t="s">
        <v>451</v>
      </c>
      <c r="F6472" s="134" t="n">
        <v>2030</v>
      </c>
      <c r="G6472" s="135" t="n">
        <v>60</v>
      </c>
      <c r="H6472" s="136" t="n">
        <v>18084.5719716793</v>
      </c>
      <c r="I6472" s="137" t="n">
        <v>3069383.7491976</v>
      </c>
      <c r="J6472" s="138" t="str">
        <f>IF(I6472&gt;0,H6472/I6472,0)</f>
      </c>
      <c r="K6472" s="139" t="str">
        <f>1-EXP(-J6472)</f>
      </c>
      <c r="L6472" s="140" t="str">
        <f>IF(G6472=30,1,M6471)</f>
      </c>
      <c r="M6472" s="141" t="str">
        <f>L6472*(1-K6472)</f>
      </c>
    </row>
    <row r="6473">
      <c r="A6473" t="s">
        <v>148</v>
      </c>
      <c r="B6473" t="s">
        <v>185</v>
      </c>
      <c r="C6473" s="4" t="s">
        <v>186</v>
      </c>
      <c r="D6473" t="s">
        <v>183</v>
      </c>
      <c r="E6473" t="s">
        <v>451</v>
      </c>
      <c r="F6473" s="134" t="n">
        <v>2030</v>
      </c>
      <c r="G6473" s="135" t="n">
        <v>61</v>
      </c>
      <c r="H6473" s="136" t="n">
        <v>19569.673198058</v>
      </c>
      <c r="I6473" s="137" t="n">
        <v>2972681.83193019</v>
      </c>
      <c r="J6473" s="138" t="str">
        <f>IF(I6473&gt;0,H6473/I6473,0)</f>
      </c>
      <c r="K6473" s="139" t="str">
        <f>1-EXP(-J6473)</f>
      </c>
      <c r="L6473" s="140" t="str">
        <f>IF(G6473=30,1,M6472)</f>
      </c>
      <c r="M6473" s="141" t="str">
        <f>L6473*(1-K6473)</f>
      </c>
    </row>
    <row r="6474">
      <c r="A6474" t="s">
        <v>148</v>
      </c>
      <c r="B6474" t="s">
        <v>185</v>
      </c>
      <c r="C6474" s="4" t="s">
        <v>186</v>
      </c>
      <c r="D6474" t="s">
        <v>183</v>
      </c>
      <c r="E6474" t="s">
        <v>451</v>
      </c>
      <c r="F6474" s="134" t="n">
        <v>2030</v>
      </c>
      <c r="G6474" s="135" t="n">
        <v>62</v>
      </c>
      <c r="H6474" s="136" t="n">
        <v>20581.0276139816</v>
      </c>
      <c r="I6474" s="137" t="n">
        <v>2856666.87109477</v>
      </c>
      <c r="J6474" s="138" t="str">
        <f>IF(I6474&gt;0,H6474/I6474,0)</f>
      </c>
      <c r="K6474" s="139" t="str">
        <f>1-EXP(-J6474)</f>
      </c>
      <c r="L6474" s="140" t="str">
        <f>IF(G6474=30,1,M6473)</f>
      </c>
      <c r="M6474" s="141" t="str">
        <f>L6474*(1-K6474)</f>
      </c>
    </row>
    <row r="6475">
      <c r="A6475" t="s">
        <v>148</v>
      </c>
      <c r="B6475" t="s">
        <v>185</v>
      </c>
      <c r="C6475" s="4" t="s">
        <v>186</v>
      </c>
      <c r="D6475" t="s">
        <v>183</v>
      </c>
      <c r="E6475" t="s">
        <v>451</v>
      </c>
      <c r="F6475" s="134" t="n">
        <v>2030</v>
      </c>
      <c r="G6475" s="135" t="n">
        <v>63</v>
      </c>
      <c r="H6475" s="136" t="n">
        <v>21411.8234743597</v>
      </c>
      <c r="I6475" s="137" t="n">
        <v>2710239.27345645</v>
      </c>
      <c r="J6475" s="138" t="str">
        <f>IF(I6475&gt;0,H6475/I6475,0)</f>
      </c>
      <c r="K6475" s="139" t="str">
        <f>1-EXP(-J6475)</f>
      </c>
      <c r="L6475" s="140" t="str">
        <f>IF(G6475=30,1,M6474)</f>
      </c>
      <c r="M6475" s="141" t="str">
        <f>L6475*(1-K6475)</f>
      </c>
    </row>
    <row r="6476">
      <c r="A6476" t="s">
        <v>148</v>
      </c>
      <c r="B6476" t="s">
        <v>185</v>
      </c>
      <c r="C6476" s="4" t="s">
        <v>186</v>
      </c>
      <c r="D6476" t="s">
        <v>183</v>
      </c>
      <c r="E6476" t="s">
        <v>451</v>
      </c>
      <c r="F6476" s="134" t="n">
        <v>2030</v>
      </c>
      <c r="G6476" s="135" t="n">
        <v>64</v>
      </c>
      <c r="H6476" s="136" t="n">
        <v>22515.3767976462</v>
      </c>
      <c r="I6476" s="137" t="n">
        <v>2599363.25946384</v>
      </c>
      <c r="J6476" s="138" t="str">
        <f>IF(I6476&gt;0,H6476/I6476,0)</f>
      </c>
      <c r="K6476" s="139" t="str">
        <f>1-EXP(-J6476)</f>
      </c>
      <c r="L6476" s="140" t="str">
        <f>IF(G6476=30,1,M6475)</f>
      </c>
      <c r="M6476" s="141" t="str">
        <f>L6476*(1-K6476)</f>
      </c>
    </row>
    <row r="6477">
      <c r="A6477" t="s">
        <v>148</v>
      </c>
      <c r="B6477" t="s">
        <v>185</v>
      </c>
      <c r="C6477" s="4" t="s">
        <v>186</v>
      </c>
      <c r="D6477" t="s">
        <v>183</v>
      </c>
      <c r="E6477" t="s">
        <v>451</v>
      </c>
      <c r="F6477" s="134" t="n">
        <v>2030</v>
      </c>
      <c r="G6477" s="135" t="n">
        <v>65</v>
      </c>
      <c r="H6477" s="136" t="n">
        <v>22759.4213548366</v>
      </c>
      <c r="I6477" s="137" t="n">
        <v>2467565.52104997</v>
      </c>
      <c r="J6477" s="138" t="str">
        <f>IF(I6477&gt;0,H6477/I6477,0)</f>
      </c>
      <c r="K6477" s="139" t="str">
        <f>1-EXP(-J6477)</f>
      </c>
      <c r="L6477" s="140" t="str">
        <f>IF(G6477=30,1,M6476)</f>
      </c>
      <c r="M6477" s="141" t="str">
        <f>L6477*(1-K6477)</f>
      </c>
    </row>
    <row r="6478">
      <c r="A6478" t="s">
        <v>148</v>
      </c>
      <c r="B6478" t="s">
        <v>185</v>
      </c>
      <c r="C6478" s="4" t="s">
        <v>186</v>
      </c>
      <c r="D6478" t="s">
        <v>183</v>
      </c>
      <c r="E6478" t="s">
        <v>451</v>
      </c>
      <c r="F6478" s="134" t="n">
        <v>2030</v>
      </c>
      <c r="G6478" s="135" t="n">
        <v>66</v>
      </c>
      <c r="H6478" s="136" t="n">
        <v>23585.8045480305</v>
      </c>
      <c r="I6478" s="137" t="n">
        <v>2336338.07543836</v>
      </c>
      <c r="J6478" s="138" t="str">
        <f>IF(I6478&gt;0,H6478/I6478,0)</f>
      </c>
      <c r="K6478" s="139" t="str">
        <f>1-EXP(-J6478)</f>
      </c>
      <c r="L6478" s="140" t="str">
        <f>IF(G6478=30,1,M6477)</f>
      </c>
      <c r="M6478" s="141" t="str">
        <f>L6478*(1-K6478)</f>
      </c>
    </row>
    <row r="6479">
      <c r="A6479" t="s">
        <v>148</v>
      </c>
      <c r="B6479" t="s">
        <v>185</v>
      </c>
      <c r="C6479" s="4" t="s">
        <v>186</v>
      </c>
      <c r="D6479" t="s">
        <v>183</v>
      </c>
      <c r="E6479" t="s">
        <v>451</v>
      </c>
      <c r="F6479" s="134" t="n">
        <v>2030</v>
      </c>
      <c r="G6479" s="135" t="n">
        <v>67</v>
      </c>
      <c r="H6479" s="136" t="n">
        <v>24499.7599524831</v>
      </c>
      <c r="I6479" s="137" t="n">
        <v>2209685.74212001</v>
      </c>
      <c r="J6479" s="138" t="str">
        <f>IF(I6479&gt;0,H6479/I6479,0)</f>
      </c>
      <c r="K6479" s="139" t="str">
        <f>1-EXP(-J6479)</f>
      </c>
      <c r="L6479" s="140" t="str">
        <f>IF(G6479=30,1,M6478)</f>
      </c>
      <c r="M6479" s="141" t="str">
        <f>L6479*(1-K6479)</f>
      </c>
    </row>
    <row r="6480">
      <c r="A6480" t="s">
        <v>148</v>
      </c>
      <c r="B6480" t="s">
        <v>185</v>
      </c>
      <c r="C6480" s="4" t="s">
        <v>186</v>
      </c>
      <c r="D6480" t="s">
        <v>183</v>
      </c>
      <c r="E6480" t="s">
        <v>451</v>
      </c>
      <c r="F6480" s="134" t="n">
        <v>2030</v>
      </c>
      <c r="G6480" s="135" t="n">
        <v>68</v>
      </c>
      <c r="H6480" s="136" t="n">
        <v>25169.6524524116</v>
      </c>
      <c r="I6480" s="137" t="n">
        <v>2058620.81518784</v>
      </c>
      <c r="J6480" s="138" t="str">
        <f>IF(I6480&gt;0,H6480/I6480,0)</f>
      </c>
      <c r="K6480" s="139" t="str">
        <f>1-EXP(-J6480)</f>
      </c>
      <c r="L6480" s="140" t="str">
        <f>IF(G6480=30,1,M6479)</f>
      </c>
      <c r="M6480" s="141" t="str">
        <f>L6480*(1-K6480)</f>
      </c>
    </row>
    <row r="6481">
      <c r="A6481" t="s">
        <v>148</v>
      </c>
      <c r="B6481" t="s">
        <v>185</v>
      </c>
      <c r="C6481" s="4" t="s">
        <v>186</v>
      </c>
      <c r="D6481" t="s">
        <v>183</v>
      </c>
      <c r="E6481" t="s">
        <v>451</v>
      </c>
      <c r="F6481" s="134" t="n">
        <v>2030</v>
      </c>
      <c r="G6481" s="135" t="n">
        <v>69</v>
      </c>
      <c r="H6481" s="136" t="n">
        <v>25971.6531468807</v>
      </c>
      <c r="I6481" s="137" t="n">
        <v>1931990.85864291</v>
      </c>
      <c r="J6481" s="138" t="str">
        <f>IF(I6481&gt;0,H6481/I6481,0)</f>
      </c>
      <c r="K6481" s="139" t="str">
        <f>1-EXP(-J6481)</f>
      </c>
      <c r="L6481" s="140" t="str">
        <f>IF(G6481=30,1,M6480)</f>
      </c>
      <c r="M6481" s="141" t="str">
        <f>L6481*(1-K6481)</f>
      </c>
    </row>
    <row r="6482">
      <c r="A6482" t="s">
        <v>148</v>
      </c>
      <c r="B6482" t="s">
        <v>185</v>
      </c>
      <c r="C6482" s="4" t="s">
        <v>186</v>
      </c>
      <c r="D6482" t="s">
        <v>183</v>
      </c>
      <c r="E6482" t="s">
        <v>451</v>
      </c>
      <c r="F6482" s="134" t="n">
        <v>2031</v>
      </c>
      <c r="G6482" s="135" t="n">
        <v>30</v>
      </c>
      <c r="H6482" s="136" t="n">
        <v>864.446388343261</v>
      </c>
      <c r="I6482" s="137" t="n">
        <v>4341151.30167755</v>
      </c>
      <c r="J6482" s="138" t="str">
        <f>IF(I6482&gt;0,H6482/I6482,0)</f>
      </c>
      <c r="K6482" s="139" t="str">
        <f>1-EXP(-J6482)</f>
      </c>
      <c r="L6482" s="140" t="str">
        <f>IF(G6482=30,1,M6481)</f>
      </c>
      <c r="M6482" s="141" t="str">
        <f>L6482*(1-K6482)</f>
      </c>
    </row>
    <row r="6483">
      <c r="A6483" t="s">
        <v>148</v>
      </c>
      <c r="B6483" t="s">
        <v>185</v>
      </c>
      <c r="C6483" s="4" t="s">
        <v>186</v>
      </c>
      <c r="D6483" t="s">
        <v>183</v>
      </c>
      <c r="E6483" t="s">
        <v>451</v>
      </c>
      <c r="F6483" s="134" t="n">
        <v>2031</v>
      </c>
      <c r="G6483" s="135" t="n">
        <v>31</v>
      </c>
      <c r="H6483" s="136" t="n">
        <v>972.417126609655</v>
      </c>
      <c r="I6483" s="137" t="n">
        <v>4321458.93042496</v>
      </c>
      <c r="J6483" s="138" t="str">
        <f>IF(I6483&gt;0,H6483/I6483,0)</f>
      </c>
      <c r="K6483" s="139" t="str">
        <f>1-EXP(-J6483)</f>
      </c>
      <c r="L6483" s="140" t="str">
        <f>IF(G6483=30,1,M6482)</f>
      </c>
      <c r="M6483" s="141" t="str">
        <f>L6483*(1-K6483)</f>
      </c>
    </row>
    <row r="6484">
      <c r="A6484" t="s">
        <v>148</v>
      </c>
      <c r="B6484" t="s">
        <v>185</v>
      </c>
      <c r="C6484" s="4" t="s">
        <v>186</v>
      </c>
      <c r="D6484" t="s">
        <v>183</v>
      </c>
      <c r="E6484" t="s">
        <v>451</v>
      </c>
      <c r="F6484" s="134" t="n">
        <v>2031</v>
      </c>
      <c r="G6484" s="135" t="n">
        <v>32</v>
      </c>
      <c r="H6484" s="136" t="n">
        <v>1031.39857872514</v>
      </c>
      <c r="I6484" s="137" t="n">
        <v>4342064.08989986</v>
      </c>
      <c r="J6484" s="138" t="str">
        <f>IF(I6484&gt;0,H6484/I6484,0)</f>
      </c>
      <c r="K6484" s="139" t="str">
        <f>1-EXP(-J6484)</f>
      </c>
      <c r="L6484" s="140" t="str">
        <f>IF(G6484=30,1,M6483)</f>
      </c>
      <c r="M6484" s="141" t="str">
        <f>L6484*(1-K6484)</f>
      </c>
    </row>
    <row r="6485">
      <c r="A6485" t="s">
        <v>148</v>
      </c>
      <c r="B6485" t="s">
        <v>185</v>
      </c>
      <c r="C6485" s="4" t="s">
        <v>186</v>
      </c>
      <c r="D6485" t="s">
        <v>183</v>
      </c>
      <c r="E6485" t="s">
        <v>451</v>
      </c>
      <c r="F6485" s="134" t="n">
        <v>2031</v>
      </c>
      <c r="G6485" s="135" t="n">
        <v>33</v>
      </c>
      <c r="H6485" s="136" t="n">
        <v>1111.18135920368</v>
      </c>
      <c r="I6485" s="137" t="n">
        <v>4402055.66573234</v>
      </c>
      <c r="J6485" s="138" t="str">
        <f>IF(I6485&gt;0,H6485/I6485,0)</f>
      </c>
      <c r="K6485" s="139" t="str">
        <f>1-EXP(-J6485)</f>
      </c>
      <c r="L6485" s="140" t="str">
        <f>IF(G6485=30,1,M6484)</f>
      </c>
      <c r="M6485" s="141" t="str">
        <f>L6485*(1-K6485)</f>
      </c>
    </row>
    <row r="6486">
      <c r="A6486" t="s">
        <v>148</v>
      </c>
      <c r="B6486" t="s">
        <v>185</v>
      </c>
      <c r="C6486" s="4" t="s">
        <v>186</v>
      </c>
      <c r="D6486" t="s">
        <v>183</v>
      </c>
      <c r="E6486" t="s">
        <v>451</v>
      </c>
      <c r="F6486" s="134" t="n">
        <v>2031</v>
      </c>
      <c r="G6486" s="135" t="n">
        <v>34</v>
      </c>
      <c r="H6486" s="136" t="n">
        <v>1411.23535121734</v>
      </c>
      <c r="I6486" s="137" t="n">
        <v>4542398.02642255</v>
      </c>
      <c r="J6486" s="138" t="str">
        <f>IF(I6486&gt;0,H6486/I6486,0)</f>
      </c>
      <c r="K6486" s="139" t="str">
        <f>1-EXP(-J6486)</f>
      </c>
      <c r="L6486" s="140" t="str">
        <f>IF(G6486=30,1,M6485)</f>
      </c>
      <c r="M6486" s="141" t="str">
        <f>L6486*(1-K6486)</f>
      </c>
    </row>
    <row r="6487">
      <c r="A6487" t="s">
        <v>148</v>
      </c>
      <c r="B6487" t="s">
        <v>185</v>
      </c>
      <c r="C6487" s="4" t="s">
        <v>186</v>
      </c>
      <c r="D6487" t="s">
        <v>183</v>
      </c>
      <c r="E6487" t="s">
        <v>451</v>
      </c>
      <c r="F6487" s="134" t="n">
        <v>2031</v>
      </c>
      <c r="G6487" s="135" t="n">
        <v>35</v>
      </c>
      <c r="H6487" s="136" t="n">
        <v>1895.30543028521</v>
      </c>
      <c r="I6487" s="137" t="n">
        <v>4499304.95261065</v>
      </c>
      <c r="J6487" s="138" t="str">
        <f>IF(I6487&gt;0,H6487/I6487,0)</f>
      </c>
      <c r="K6487" s="139" t="str">
        <f>1-EXP(-J6487)</f>
      </c>
      <c r="L6487" s="140" t="str">
        <f>IF(G6487=30,1,M6486)</f>
      </c>
      <c r="M6487" s="141" t="str">
        <f>L6487*(1-K6487)</f>
      </c>
    </row>
    <row r="6488">
      <c r="A6488" t="s">
        <v>148</v>
      </c>
      <c r="B6488" t="s">
        <v>185</v>
      </c>
      <c r="C6488" s="4" t="s">
        <v>186</v>
      </c>
      <c r="D6488" t="s">
        <v>183</v>
      </c>
      <c r="E6488" t="s">
        <v>451</v>
      </c>
      <c r="F6488" s="134" t="n">
        <v>2031</v>
      </c>
      <c r="G6488" s="135" t="n">
        <v>36</v>
      </c>
      <c r="H6488" s="136" t="n">
        <v>1973.97452521929</v>
      </c>
      <c r="I6488" s="137" t="n">
        <v>4425540.88125701</v>
      </c>
      <c r="J6488" s="138" t="str">
        <f>IF(I6488&gt;0,H6488/I6488,0)</f>
      </c>
      <c r="K6488" s="139" t="str">
        <f>1-EXP(-J6488)</f>
      </c>
      <c r="L6488" s="140" t="str">
        <f>IF(G6488=30,1,M6487)</f>
      </c>
      <c r="M6488" s="141" t="str">
        <f>L6488*(1-K6488)</f>
      </c>
    </row>
    <row r="6489">
      <c r="A6489" t="s">
        <v>148</v>
      </c>
      <c r="B6489" t="s">
        <v>185</v>
      </c>
      <c r="C6489" s="4" t="s">
        <v>186</v>
      </c>
      <c r="D6489" t="s">
        <v>183</v>
      </c>
      <c r="E6489" t="s">
        <v>451</v>
      </c>
      <c r="F6489" s="134" t="n">
        <v>2031</v>
      </c>
      <c r="G6489" s="135" t="n">
        <v>37</v>
      </c>
      <c r="H6489" s="136" t="n">
        <v>2095.64549980616</v>
      </c>
      <c r="I6489" s="137" t="n">
        <v>4367958.26740217</v>
      </c>
      <c r="J6489" s="138" t="str">
        <f>IF(I6489&gt;0,H6489/I6489,0)</f>
      </c>
      <c r="K6489" s="139" t="str">
        <f>1-EXP(-J6489)</f>
      </c>
      <c r="L6489" s="140" t="str">
        <f>IF(G6489=30,1,M6488)</f>
      </c>
      <c r="M6489" s="141" t="str">
        <f>L6489*(1-K6489)</f>
      </c>
    </row>
    <row r="6490">
      <c r="A6490" t="s">
        <v>148</v>
      </c>
      <c r="B6490" t="s">
        <v>185</v>
      </c>
      <c r="C6490" s="4" t="s">
        <v>186</v>
      </c>
      <c r="D6490" t="s">
        <v>183</v>
      </c>
      <c r="E6490" t="s">
        <v>451</v>
      </c>
      <c r="F6490" s="134" t="n">
        <v>2031</v>
      </c>
      <c r="G6490" s="135" t="n">
        <v>38</v>
      </c>
      <c r="H6490" s="136" t="n">
        <v>2230.56207834273</v>
      </c>
      <c r="I6490" s="137" t="n">
        <v>4313894.2294883</v>
      </c>
      <c r="J6490" s="138" t="str">
        <f>IF(I6490&gt;0,H6490/I6490,0)</f>
      </c>
      <c r="K6490" s="139" t="str">
        <f>1-EXP(-J6490)</f>
      </c>
      <c r="L6490" s="140" t="str">
        <f>IF(G6490=30,1,M6489)</f>
      </c>
      <c r="M6490" s="141" t="str">
        <f>L6490*(1-K6490)</f>
      </c>
    </row>
    <row r="6491">
      <c r="A6491" t="s">
        <v>148</v>
      </c>
      <c r="B6491" t="s">
        <v>185</v>
      </c>
      <c r="C6491" s="4" t="s">
        <v>186</v>
      </c>
      <c r="D6491" t="s">
        <v>183</v>
      </c>
      <c r="E6491" t="s">
        <v>451</v>
      </c>
      <c r="F6491" s="134" t="n">
        <v>2031</v>
      </c>
      <c r="G6491" s="135" t="n">
        <v>39</v>
      </c>
      <c r="H6491" s="136" t="n">
        <v>2426.46054436914</v>
      </c>
      <c r="I6491" s="137" t="n">
        <v>4350974.77276576</v>
      </c>
      <c r="J6491" s="138" t="str">
        <f>IF(I6491&gt;0,H6491/I6491,0)</f>
      </c>
      <c r="K6491" s="139" t="str">
        <f>1-EXP(-J6491)</f>
      </c>
      <c r="L6491" s="140" t="str">
        <f>IF(G6491=30,1,M6490)</f>
      </c>
      <c r="M6491" s="141" t="str">
        <f>L6491*(1-K6491)</f>
      </c>
    </row>
    <row r="6492">
      <c r="A6492" t="s">
        <v>148</v>
      </c>
      <c r="B6492" t="s">
        <v>185</v>
      </c>
      <c r="C6492" s="4" t="s">
        <v>186</v>
      </c>
      <c r="D6492" t="s">
        <v>183</v>
      </c>
      <c r="E6492" t="s">
        <v>451</v>
      </c>
      <c r="F6492" s="134" t="n">
        <v>2031</v>
      </c>
      <c r="G6492" s="135" t="n">
        <v>40</v>
      </c>
      <c r="H6492" s="136" t="n">
        <v>3281.8952829891</v>
      </c>
      <c r="I6492" s="137" t="n">
        <v>4368279.61386522</v>
      </c>
      <c r="J6492" s="138" t="str">
        <f>IF(I6492&gt;0,H6492/I6492,0)</f>
      </c>
      <c r="K6492" s="139" t="str">
        <f>1-EXP(-J6492)</f>
      </c>
      <c r="L6492" s="140" t="str">
        <f>IF(G6492=30,1,M6491)</f>
      </c>
      <c r="M6492" s="141" t="str">
        <f>L6492*(1-K6492)</f>
      </c>
    </row>
    <row r="6493">
      <c r="A6493" t="s">
        <v>148</v>
      </c>
      <c r="B6493" t="s">
        <v>185</v>
      </c>
      <c r="C6493" s="4" t="s">
        <v>186</v>
      </c>
      <c r="D6493" t="s">
        <v>183</v>
      </c>
      <c r="E6493" t="s">
        <v>451</v>
      </c>
      <c r="F6493" s="134" t="n">
        <v>2031</v>
      </c>
      <c r="G6493" s="135" t="n">
        <v>41</v>
      </c>
      <c r="H6493" s="136" t="n">
        <v>4948.64701526966</v>
      </c>
      <c r="I6493" s="137" t="n">
        <v>6430785.87571063</v>
      </c>
      <c r="J6493" s="138" t="str">
        <f>IF(I6493&gt;0,H6493/I6493,0)</f>
      </c>
      <c r="K6493" s="139" t="str">
        <f>1-EXP(-J6493)</f>
      </c>
      <c r="L6493" s="140" t="str">
        <f>IF(G6493=30,1,M6492)</f>
      </c>
      <c r="M6493" s="141" t="str">
        <f>L6493*(1-K6493)</f>
      </c>
    </row>
    <row r="6494">
      <c r="A6494" t="s">
        <v>148</v>
      </c>
      <c r="B6494" t="s">
        <v>185</v>
      </c>
      <c r="C6494" s="4" t="s">
        <v>186</v>
      </c>
      <c r="D6494" t="s">
        <v>183</v>
      </c>
      <c r="E6494" t="s">
        <v>451</v>
      </c>
      <c r="F6494" s="134" t="n">
        <v>2031</v>
      </c>
      <c r="G6494" s="135" t="n">
        <v>42</v>
      </c>
      <c r="H6494" s="136" t="n">
        <v>3814.70832862124</v>
      </c>
      <c r="I6494" s="137" t="n">
        <v>4324592.00318789</v>
      </c>
      <c r="J6494" s="138" t="str">
        <f>IF(I6494&gt;0,H6494/I6494,0)</f>
      </c>
      <c r="K6494" s="139" t="str">
        <f>1-EXP(-J6494)</f>
      </c>
      <c r="L6494" s="140" t="str">
        <f>IF(G6494=30,1,M6493)</f>
      </c>
      <c r="M6494" s="141" t="str">
        <f>L6494*(1-K6494)</f>
      </c>
    </row>
    <row r="6495">
      <c r="A6495" t="s">
        <v>148</v>
      </c>
      <c r="B6495" t="s">
        <v>185</v>
      </c>
      <c r="C6495" s="4" t="s">
        <v>186</v>
      </c>
      <c r="D6495" t="s">
        <v>183</v>
      </c>
      <c r="E6495" t="s">
        <v>451</v>
      </c>
      <c r="F6495" s="134" t="n">
        <v>2031</v>
      </c>
      <c r="G6495" s="135" t="n">
        <v>43</v>
      </c>
      <c r="H6495" s="136" t="n">
        <v>4145.20895162853</v>
      </c>
      <c r="I6495" s="137" t="n">
        <v>4306951.08238717</v>
      </c>
      <c r="J6495" s="138" t="str">
        <f>IF(I6495&gt;0,H6495/I6495,0)</f>
      </c>
      <c r="K6495" s="139" t="str">
        <f>1-EXP(-J6495)</f>
      </c>
      <c r="L6495" s="140" t="str">
        <f>IF(G6495=30,1,M6494)</f>
      </c>
      <c r="M6495" s="141" t="str">
        <f>L6495*(1-K6495)</f>
      </c>
    </row>
    <row r="6496">
      <c r="A6496" t="s">
        <v>148</v>
      </c>
      <c r="B6496" t="s">
        <v>185</v>
      </c>
      <c r="C6496" s="4" t="s">
        <v>186</v>
      </c>
      <c r="D6496" t="s">
        <v>183</v>
      </c>
      <c r="E6496" t="s">
        <v>451</v>
      </c>
      <c r="F6496" s="134" t="n">
        <v>2031</v>
      </c>
      <c r="G6496" s="135" t="n">
        <v>44</v>
      </c>
      <c r="H6496" s="136" t="n">
        <v>4396.73641027226</v>
      </c>
      <c r="I6496" s="137" t="n">
        <v>4173942.93709807</v>
      </c>
      <c r="J6496" s="138" t="str">
        <f>IF(I6496&gt;0,H6496/I6496,0)</f>
      </c>
      <c r="K6496" s="139" t="str">
        <f>1-EXP(-J6496)</f>
      </c>
      <c r="L6496" s="140" t="str">
        <f>IF(G6496=30,1,M6495)</f>
      </c>
      <c r="M6496" s="141" t="str">
        <f>L6496*(1-K6496)</f>
      </c>
    </row>
    <row r="6497">
      <c r="A6497" t="s">
        <v>148</v>
      </c>
      <c r="B6497" t="s">
        <v>185</v>
      </c>
      <c r="C6497" s="4" t="s">
        <v>186</v>
      </c>
      <c r="D6497" t="s">
        <v>183</v>
      </c>
      <c r="E6497" t="s">
        <v>451</v>
      </c>
      <c r="F6497" s="134" t="n">
        <v>2031</v>
      </c>
      <c r="G6497" s="135" t="n">
        <v>45</v>
      </c>
      <c r="H6497" s="136" t="n">
        <v>5652.72033510978</v>
      </c>
      <c r="I6497" s="137" t="n">
        <v>4138184.60516646</v>
      </c>
      <c r="J6497" s="138" t="str">
        <f>IF(I6497&gt;0,H6497/I6497,0)</f>
      </c>
      <c r="K6497" s="139" t="str">
        <f>1-EXP(-J6497)</f>
      </c>
      <c r="L6497" s="140" t="str">
        <f>IF(G6497=30,1,M6496)</f>
      </c>
      <c r="M6497" s="141" t="str">
        <f>L6497*(1-K6497)</f>
      </c>
    </row>
    <row r="6498">
      <c r="A6498" t="s">
        <v>148</v>
      </c>
      <c r="B6498" t="s">
        <v>185</v>
      </c>
      <c r="C6498" s="4" t="s">
        <v>186</v>
      </c>
      <c r="D6498" t="s">
        <v>183</v>
      </c>
      <c r="E6498" t="s">
        <v>451</v>
      </c>
      <c r="F6498" s="134" t="n">
        <v>2031</v>
      </c>
      <c r="G6498" s="135" t="n">
        <v>46</v>
      </c>
      <c r="H6498" s="136" t="n">
        <v>6226.91544119495</v>
      </c>
      <c r="I6498" s="137" t="n">
        <v>4194521.58894312</v>
      </c>
      <c r="J6498" s="138" t="str">
        <f>IF(I6498&gt;0,H6498/I6498,0)</f>
      </c>
      <c r="K6498" s="139" t="str">
        <f>1-EXP(-J6498)</f>
      </c>
      <c r="L6498" s="140" t="str">
        <f>IF(G6498=30,1,M6497)</f>
      </c>
      <c r="M6498" s="141" t="str">
        <f>L6498*(1-K6498)</f>
      </c>
    </row>
    <row r="6499">
      <c r="A6499" t="s">
        <v>148</v>
      </c>
      <c r="B6499" t="s">
        <v>185</v>
      </c>
      <c r="C6499" s="4" t="s">
        <v>186</v>
      </c>
      <c r="D6499" t="s">
        <v>183</v>
      </c>
      <c r="E6499" t="s">
        <v>451</v>
      </c>
      <c r="F6499" s="134" t="n">
        <v>2031</v>
      </c>
      <c r="G6499" s="135" t="n">
        <v>47</v>
      </c>
      <c r="H6499" s="136" t="n">
        <v>6980.14865056853</v>
      </c>
      <c r="I6499" s="137" t="n">
        <v>4276578.5636904</v>
      </c>
      <c r="J6499" s="138" t="str">
        <f>IF(I6499&gt;0,H6499/I6499,0)</f>
      </c>
      <c r="K6499" s="139" t="str">
        <f>1-EXP(-J6499)</f>
      </c>
      <c r="L6499" s="140" t="str">
        <f>IF(G6499=30,1,M6498)</f>
      </c>
      <c r="M6499" s="141" t="str">
        <f>L6499*(1-K6499)</f>
      </c>
    </row>
    <row r="6500">
      <c r="A6500" t="s">
        <v>148</v>
      </c>
      <c r="B6500" t="s">
        <v>185</v>
      </c>
      <c r="C6500" s="4" t="s">
        <v>186</v>
      </c>
      <c r="D6500" t="s">
        <v>183</v>
      </c>
      <c r="E6500" t="s">
        <v>451</v>
      </c>
      <c r="F6500" s="134" t="n">
        <v>2031</v>
      </c>
      <c r="G6500" s="135" t="n">
        <v>48</v>
      </c>
      <c r="H6500" s="136" t="n">
        <v>7624.04658929003</v>
      </c>
      <c r="I6500" s="137" t="n">
        <v>4249946.85002519</v>
      </c>
      <c r="J6500" s="138" t="str">
        <f>IF(I6500&gt;0,H6500/I6500,0)</f>
      </c>
      <c r="K6500" s="139" t="str">
        <f>1-EXP(-J6500)</f>
      </c>
      <c r="L6500" s="140" t="str">
        <f>IF(G6500=30,1,M6499)</f>
      </c>
      <c r="M6500" s="141" t="str">
        <f>L6500*(1-K6500)</f>
      </c>
    </row>
    <row r="6501">
      <c r="A6501" t="s">
        <v>148</v>
      </c>
      <c r="B6501" t="s">
        <v>185</v>
      </c>
      <c r="C6501" s="4" t="s">
        <v>186</v>
      </c>
      <c r="D6501" t="s">
        <v>183</v>
      </c>
      <c r="E6501" t="s">
        <v>451</v>
      </c>
      <c r="F6501" s="134" t="n">
        <v>2031</v>
      </c>
      <c r="G6501" s="135" t="n">
        <v>49</v>
      </c>
      <c r="H6501" s="136" t="n">
        <v>8104.39972783406</v>
      </c>
      <c r="I6501" s="137" t="n">
        <v>4111332.66226244</v>
      </c>
      <c r="J6501" s="138" t="str">
        <f>IF(I6501&gt;0,H6501/I6501,0)</f>
      </c>
      <c r="K6501" s="139" t="str">
        <f>1-EXP(-J6501)</f>
      </c>
      <c r="L6501" s="140" t="str">
        <f>IF(G6501=30,1,M6500)</f>
      </c>
      <c r="M6501" s="141" t="str">
        <f>L6501*(1-K6501)</f>
      </c>
    </row>
    <row r="6502">
      <c r="A6502" t="s">
        <v>148</v>
      </c>
      <c r="B6502" t="s">
        <v>185</v>
      </c>
      <c r="C6502" s="4" t="s">
        <v>186</v>
      </c>
      <c r="D6502" t="s">
        <v>183</v>
      </c>
      <c r="E6502" t="s">
        <v>451</v>
      </c>
      <c r="F6502" s="134" t="n">
        <v>2031</v>
      </c>
      <c r="G6502" s="135" t="n">
        <v>50</v>
      </c>
      <c r="H6502" s="136" t="n">
        <v>9272.33352531682</v>
      </c>
      <c r="I6502" s="137" t="n">
        <v>4034488.6544764</v>
      </c>
      <c r="J6502" s="138" t="str">
        <f>IF(I6502&gt;0,H6502/I6502,0)</f>
      </c>
      <c r="K6502" s="139" t="str">
        <f>1-EXP(-J6502)</f>
      </c>
      <c r="L6502" s="140" t="str">
        <f>IF(G6502=30,1,M6501)</f>
      </c>
      <c r="M6502" s="141" t="str">
        <f>L6502*(1-K6502)</f>
      </c>
    </row>
    <row r="6503">
      <c r="A6503" t="s">
        <v>148</v>
      </c>
      <c r="B6503" t="s">
        <v>185</v>
      </c>
      <c r="C6503" s="4" t="s">
        <v>186</v>
      </c>
      <c r="D6503" t="s">
        <v>183</v>
      </c>
      <c r="E6503" t="s">
        <v>451</v>
      </c>
      <c r="F6503" s="134" t="n">
        <v>2031</v>
      </c>
      <c r="G6503" s="135" t="n">
        <v>51</v>
      </c>
      <c r="H6503" s="136" t="n">
        <v>10068.6264667876</v>
      </c>
      <c r="I6503" s="137" t="n">
        <v>3972306.60393373</v>
      </c>
      <c r="J6503" s="138" t="str">
        <f>IF(I6503&gt;0,H6503/I6503,0)</f>
      </c>
      <c r="K6503" s="139" t="str">
        <f>1-EXP(-J6503)</f>
      </c>
      <c r="L6503" s="140" t="str">
        <f>IF(G6503=30,1,M6502)</f>
      </c>
      <c r="M6503" s="141" t="str">
        <f>L6503*(1-K6503)</f>
      </c>
    </row>
    <row r="6504">
      <c r="A6504" t="s">
        <v>148</v>
      </c>
      <c r="B6504" t="s">
        <v>185</v>
      </c>
      <c r="C6504" s="4" t="s">
        <v>186</v>
      </c>
      <c r="D6504" t="s">
        <v>183</v>
      </c>
      <c r="E6504" t="s">
        <v>451</v>
      </c>
      <c r="F6504" s="134" t="n">
        <v>2031</v>
      </c>
      <c r="G6504" s="135" t="n">
        <v>52</v>
      </c>
      <c r="H6504" s="136" t="n">
        <v>10838.668911153</v>
      </c>
      <c r="I6504" s="137" t="n">
        <v>3905232.77580023</v>
      </c>
      <c r="J6504" s="138" t="str">
        <f>IF(I6504&gt;0,H6504/I6504,0)</f>
      </c>
      <c r="K6504" s="139" t="str">
        <f>1-EXP(-J6504)</f>
      </c>
      <c r="L6504" s="140" t="str">
        <f>IF(G6504=30,1,M6503)</f>
      </c>
      <c r="M6504" s="141" t="str">
        <f>L6504*(1-K6504)</f>
      </c>
    </row>
    <row r="6505">
      <c r="A6505" t="s">
        <v>148</v>
      </c>
      <c r="B6505" t="s">
        <v>185</v>
      </c>
      <c r="C6505" s="4" t="s">
        <v>186</v>
      </c>
      <c r="D6505" t="s">
        <v>183</v>
      </c>
      <c r="E6505" t="s">
        <v>451</v>
      </c>
      <c r="F6505" s="134" t="n">
        <v>2031</v>
      </c>
      <c r="G6505" s="135" t="n">
        <v>53</v>
      </c>
      <c r="H6505" s="136" t="n">
        <v>11602.9852040562</v>
      </c>
      <c r="I6505" s="137" t="n">
        <v>3818697.68022022</v>
      </c>
      <c r="J6505" s="138" t="str">
        <f>IF(I6505&gt;0,H6505/I6505,0)</f>
      </c>
      <c r="K6505" s="139" t="str">
        <f>1-EXP(-J6505)</f>
      </c>
      <c r="L6505" s="140" t="str">
        <f>IF(G6505=30,1,M6504)</f>
      </c>
      <c r="M6505" s="141" t="str">
        <f>L6505*(1-K6505)</f>
      </c>
    </row>
    <row r="6506">
      <c r="A6506" t="s">
        <v>148</v>
      </c>
      <c r="B6506" t="s">
        <v>185</v>
      </c>
      <c r="C6506" s="4" t="s">
        <v>186</v>
      </c>
      <c r="D6506" t="s">
        <v>183</v>
      </c>
      <c r="E6506" t="s">
        <v>451</v>
      </c>
      <c r="F6506" s="134" t="n">
        <v>2031</v>
      </c>
      <c r="G6506" s="135" t="n">
        <v>54</v>
      </c>
      <c r="H6506" s="136" t="n">
        <v>12481.2600037875</v>
      </c>
      <c r="I6506" s="137" t="n">
        <v>3748783.47463499</v>
      </c>
      <c r="J6506" s="138" t="str">
        <f>IF(I6506&gt;0,H6506/I6506,0)</f>
      </c>
      <c r="K6506" s="139" t="str">
        <f>1-EXP(-J6506)</f>
      </c>
      <c r="L6506" s="140" t="str">
        <f>IF(G6506=30,1,M6505)</f>
      </c>
      <c r="M6506" s="141" t="str">
        <f>L6506*(1-K6506)</f>
      </c>
    </row>
    <row r="6507">
      <c r="A6507" t="s">
        <v>148</v>
      </c>
      <c r="B6507" t="s">
        <v>185</v>
      </c>
      <c r="C6507" s="4" t="s">
        <v>186</v>
      </c>
      <c r="D6507" t="s">
        <v>183</v>
      </c>
      <c r="E6507" t="s">
        <v>451</v>
      </c>
      <c r="F6507" s="134" t="n">
        <v>2031</v>
      </c>
      <c r="G6507" s="135" t="n">
        <v>55</v>
      </c>
      <c r="H6507" s="136" t="n">
        <v>13468.1306279548</v>
      </c>
      <c r="I6507" s="137" t="n">
        <v>3666935.34063785</v>
      </c>
      <c r="J6507" s="138" t="str">
        <f>IF(I6507&gt;0,H6507/I6507,0)</f>
      </c>
      <c r="K6507" s="139" t="str">
        <f>1-EXP(-J6507)</f>
      </c>
      <c r="L6507" s="140" t="str">
        <f>IF(G6507=30,1,M6506)</f>
      </c>
      <c r="M6507" s="141" t="str">
        <f>L6507*(1-K6507)</f>
      </c>
    </row>
    <row r="6508">
      <c r="A6508" t="s">
        <v>148</v>
      </c>
      <c r="B6508" t="s">
        <v>185</v>
      </c>
      <c r="C6508" s="4" t="s">
        <v>186</v>
      </c>
      <c r="D6508" t="s">
        <v>183</v>
      </c>
      <c r="E6508" t="s">
        <v>451</v>
      </c>
      <c r="F6508" s="134" t="n">
        <v>2031</v>
      </c>
      <c r="G6508" s="135" t="n">
        <v>56</v>
      </c>
      <c r="H6508" s="136" t="n">
        <v>14289.5372653326</v>
      </c>
      <c r="I6508" s="137" t="n">
        <v>3583673.14325483</v>
      </c>
      <c r="J6508" s="138" t="str">
        <f>IF(I6508&gt;0,H6508/I6508,0)</f>
      </c>
      <c r="K6508" s="139" t="str">
        <f>1-EXP(-J6508)</f>
      </c>
      <c r="L6508" s="140" t="str">
        <f>IF(G6508=30,1,M6507)</f>
      </c>
      <c r="M6508" s="141" t="str">
        <f>L6508*(1-K6508)</f>
      </c>
    </row>
    <row r="6509">
      <c r="A6509" t="s">
        <v>148</v>
      </c>
      <c r="B6509" t="s">
        <v>185</v>
      </c>
      <c r="C6509" s="4" t="s">
        <v>186</v>
      </c>
      <c r="D6509" t="s">
        <v>183</v>
      </c>
      <c r="E6509" t="s">
        <v>451</v>
      </c>
      <c r="F6509" s="134" t="n">
        <v>2031</v>
      </c>
      <c r="G6509" s="135" t="n">
        <v>57</v>
      </c>
      <c r="H6509" s="136" t="n">
        <v>15169.9907497594</v>
      </c>
      <c r="I6509" s="137" t="n">
        <v>3473672.41515152</v>
      </c>
      <c r="J6509" s="138" t="str">
        <f>IF(I6509&gt;0,H6509/I6509,0)</f>
      </c>
      <c r="K6509" s="139" t="str">
        <f>1-EXP(-J6509)</f>
      </c>
      <c r="L6509" s="140" t="str">
        <f>IF(G6509=30,1,M6508)</f>
      </c>
      <c r="M6509" s="141" t="str">
        <f>L6509*(1-K6509)</f>
      </c>
    </row>
    <row r="6510">
      <c r="A6510" t="s">
        <v>148</v>
      </c>
      <c r="B6510" t="s">
        <v>185</v>
      </c>
      <c r="C6510" s="4" t="s">
        <v>186</v>
      </c>
      <c r="D6510" t="s">
        <v>183</v>
      </c>
      <c r="E6510" t="s">
        <v>451</v>
      </c>
      <c r="F6510" s="134" t="n">
        <v>2031</v>
      </c>
      <c r="G6510" s="135" t="n">
        <v>58</v>
      </c>
      <c r="H6510" s="136" t="n">
        <v>16374.1215373487</v>
      </c>
      <c r="I6510" s="137" t="n">
        <v>3422213.01730536</v>
      </c>
      <c r="J6510" s="138" t="str">
        <f>IF(I6510&gt;0,H6510/I6510,0)</f>
      </c>
      <c r="K6510" s="139" t="str">
        <f>1-EXP(-J6510)</f>
      </c>
      <c r="L6510" s="140" t="str">
        <f>IF(G6510=30,1,M6509)</f>
      </c>
      <c r="M6510" s="141" t="str">
        <f>L6510*(1-K6510)</f>
      </c>
    </row>
    <row r="6511">
      <c r="A6511" t="s">
        <v>148</v>
      </c>
      <c r="B6511" t="s">
        <v>185</v>
      </c>
      <c r="C6511" s="4" t="s">
        <v>186</v>
      </c>
      <c r="D6511" t="s">
        <v>183</v>
      </c>
      <c r="E6511" t="s">
        <v>451</v>
      </c>
      <c r="F6511" s="134" t="n">
        <v>2031</v>
      </c>
      <c r="G6511" s="135" t="n">
        <v>59</v>
      </c>
      <c r="H6511" s="136" t="n">
        <v>16856.1479596443</v>
      </c>
      <c r="I6511" s="137" t="n">
        <v>3210473.82656443</v>
      </c>
      <c r="J6511" s="138" t="str">
        <f>IF(I6511&gt;0,H6511/I6511,0)</f>
      </c>
      <c r="K6511" s="139" t="str">
        <f>1-EXP(-J6511)</f>
      </c>
      <c r="L6511" s="140" t="str">
        <f>IF(G6511=30,1,M6510)</f>
      </c>
      <c r="M6511" s="141" t="str">
        <f>L6511*(1-K6511)</f>
      </c>
    </row>
    <row r="6512">
      <c r="A6512" t="s">
        <v>148</v>
      </c>
      <c r="B6512" t="s">
        <v>185</v>
      </c>
      <c r="C6512" s="4" t="s">
        <v>186</v>
      </c>
      <c r="D6512" t="s">
        <v>183</v>
      </c>
      <c r="E6512" t="s">
        <v>451</v>
      </c>
      <c r="F6512" s="134" t="n">
        <v>2031</v>
      </c>
      <c r="G6512" s="135" t="n">
        <v>60</v>
      </c>
      <c r="H6512" s="136" t="n">
        <v>18209.3725751965</v>
      </c>
      <c r="I6512" s="137" t="n">
        <v>3117156.25814268</v>
      </c>
      <c r="J6512" s="138" t="str">
        <f>IF(I6512&gt;0,H6512/I6512,0)</f>
      </c>
      <c r="K6512" s="139" t="str">
        <f>1-EXP(-J6512)</f>
      </c>
      <c r="L6512" s="140" t="str">
        <f>IF(G6512=30,1,M6511)</f>
      </c>
      <c r="M6512" s="141" t="str">
        <f>L6512*(1-K6512)</f>
      </c>
    </row>
    <row r="6513">
      <c r="A6513" t="s">
        <v>148</v>
      </c>
      <c r="B6513" t="s">
        <v>185</v>
      </c>
      <c r="C6513" s="4" t="s">
        <v>186</v>
      </c>
      <c r="D6513" t="s">
        <v>183</v>
      </c>
      <c r="E6513" t="s">
        <v>451</v>
      </c>
      <c r="F6513" s="134" t="n">
        <v>2031</v>
      </c>
      <c r="G6513" s="135" t="n">
        <v>61</v>
      </c>
      <c r="H6513" s="136" t="n">
        <v>19752.6280498847</v>
      </c>
      <c r="I6513" s="137" t="n">
        <v>3027225.78379439</v>
      </c>
      <c r="J6513" s="138" t="str">
        <f>IF(I6513&gt;0,H6513/I6513,0)</f>
      </c>
      <c r="K6513" s="139" t="str">
        <f>1-EXP(-J6513)</f>
      </c>
      <c r="L6513" s="140" t="str">
        <f>IF(G6513=30,1,M6512)</f>
      </c>
      <c r="M6513" s="141" t="str">
        <f>L6513*(1-K6513)</f>
      </c>
    </row>
    <row r="6514">
      <c r="A6514" t="s">
        <v>148</v>
      </c>
      <c r="B6514" t="s">
        <v>185</v>
      </c>
      <c r="C6514" s="4" t="s">
        <v>186</v>
      </c>
      <c r="D6514" t="s">
        <v>183</v>
      </c>
      <c r="E6514" t="s">
        <v>451</v>
      </c>
      <c r="F6514" s="134" t="n">
        <v>2031</v>
      </c>
      <c r="G6514" s="135" t="n">
        <v>62</v>
      </c>
      <c r="H6514" s="136" t="n">
        <v>20908.350164312</v>
      </c>
      <c r="I6514" s="137" t="n">
        <v>2928156.62808059</v>
      </c>
      <c r="J6514" s="138" t="str">
        <f>IF(I6514&gt;0,H6514/I6514,0)</f>
      </c>
      <c r="K6514" s="139" t="str">
        <f>1-EXP(-J6514)</f>
      </c>
      <c r="L6514" s="140" t="str">
        <f>IF(G6514=30,1,M6513)</f>
      </c>
      <c r="M6514" s="141" t="str">
        <f>L6514*(1-K6514)</f>
      </c>
    </row>
    <row r="6515">
      <c r="A6515" t="s">
        <v>148</v>
      </c>
      <c r="B6515" t="s">
        <v>185</v>
      </c>
      <c r="C6515" s="4" t="s">
        <v>186</v>
      </c>
      <c r="D6515" t="s">
        <v>183</v>
      </c>
      <c r="E6515" t="s">
        <v>451</v>
      </c>
      <c r="F6515" s="134" t="n">
        <v>2031</v>
      </c>
      <c r="G6515" s="135" t="n">
        <v>63</v>
      </c>
      <c r="H6515" s="136" t="n">
        <v>21980.7165430879</v>
      </c>
      <c r="I6515" s="137" t="n">
        <v>2809855.93226631</v>
      </c>
      <c r="J6515" s="138" t="str">
        <f>IF(I6515&gt;0,H6515/I6515,0)</f>
      </c>
      <c r="K6515" s="139" t="str">
        <f>1-EXP(-J6515)</f>
      </c>
      <c r="L6515" s="140" t="str">
        <f>IF(G6515=30,1,M6514)</f>
      </c>
      <c r="M6515" s="141" t="str">
        <f>L6515*(1-K6515)</f>
      </c>
    </row>
    <row r="6516">
      <c r="A6516" t="s">
        <v>148</v>
      </c>
      <c r="B6516" t="s">
        <v>185</v>
      </c>
      <c r="C6516" s="4" t="s">
        <v>186</v>
      </c>
      <c r="D6516" t="s">
        <v>183</v>
      </c>
      <c r="E6516" t="s">
        <v>451</v>
      </c>
      <c r="F6516" s="134" t="n">
        <v>2031</v>
      </c>
      <c r="G6516" s="135" t="n">
        <v>64</v>
      </c>
      <c r="H6516" s="136" t="n">
        <v>22851.4900930709</v>
      </c>
      <c r="I6516" s="137" t="n">
        <v>2661567.7901087</v>
      </c>
      <c r="J6516" s="138" t="str">
        <f>IF(I6516&gt;0,H6516/I6516,0)</f>
      </c>
      <c r="K6516" s="139" t="str">
        <f>1-EXP(-J6516)</f>
      </c>
      <c r="L6516" s="140" t="str">
        <f>IF(G6516=30,1,M6515)</f>
      </c>
      <c r="M6516" s="141" t="str">
        <f>L6516*(1-K6516)</f>
      </c>
    </row>
    <row r="6517">
      <c r="A6517" t="s">
        <v>148</v>
      </c>
      <c r="B6517" t="s">
        <v>185</v>
      </c>
      <c r="C6517" s="4" t="s">
        <v>186</v>
      </c>
      <c r="D6517" t="s">
        <v>183</v>
      </c>
      <c r="E6517" t="s">
        <v>451</v>
      </c>
      <c r="F6517" s="134" t="n">
        <v>2031</v>
      </c>
      <c r="G6517" s="135" t="n">
        <v>65</v>
      </c>
      <c r="H6517" s="136" t="n">
        <v>23270.3687011584</v>
      </c>
      <c r="I6517" s="137" t="n">
        <v>2548225.5139941</v>
      </c>
      <c r="J6517" s="138" t="str">
        <f>IF(I6517&gt;0,H6517/I6517,0)</f>
      </c>
      <c r="K6517" s="139" t="str">
        <f>1-EXP(-J6517)</f>
      </c>
      <c r="L6517" s="140" t="str">
        <f>IF(G6517=30,1,M6516)</f>
      </c>
      <c r="M6517" s="141" t="str">
        <f>L6517*(1-K6517)</f>
      </c>
    </row>
    <row r="6518">
      <c r="A6518" t="s">
        <v>148</v>
      </c>
      <c r="B6518" t="s">
        <v>185</v>
      </c>
      <c r="C6518" s="4" t="s">
        <v>186</v>
      </c>
      <c r="D6518" t="s">
        <v>183</v>
      </c>
      <c r="E6518" t="s">
        <v>451</v>
      </c>
      <c r="F6518" s="134" t="n">
        <v>2031</v>
      </c>
      <c r="G6518" s="135" t="n">
        <v>66</v>
      </c>
      <c r="H6518" s="136" t="n">
        <v>24132.543320704</v>
      </c>
      <c r="I6518" s="137" t="n">
        <v>2414613.10020138</v>
      </c>
      <c r="J6518" s="138" t="str">
        <f>IF(I6518&gt;0,H6518/I6518,0)</f>
      </c>
      <c r="K6518" s="139" t="str">
        <f>1-EXP(-J6518)</f>
      </c>
      <c r="L6518" s="140" t="str">
        <f>IF(G6518=30,1,M6517)</f>
      </c>
      <c r="M6518" s="141" t="str">
        <f>L6518*(1-K6518)</f>
      </c>
    </row>
    <row r="6519">
      <c r="A6519" t="s">
        <v>148</v>
      </c>
      <c r="B6519" t="s">
        <v>185</v>
      </c>
      <c r="C6519" s="4" t="s">
        <v>186</v>
      </c>
      <c r="D6519" t="s">
        <v>183</v>
      </c>
      <c r="E6519" t="s">
        <v>451</v>
      </c>
      <c r="F6519" s="134" t="n">
        <v>2031</v>
      </c>
      <c r="G6519" s="135" t="n">
        <v>67</v>
      </c>
      <c r="H6519" s="136" t="n">
        <v>25043.5592968251</v>
      </c>
      <c r="I6519" s="137" t="n">
        <v>2281194.86404193</v>
      </c>
      <c r="J6519" s="138" t="str">
        <f>IF(I6519&gt;0,H6519/I6519,0)</f>
      </c>
      <c r="K6519" s="139" t="str">
        <f>1-EXP(-J6519)</f>
      </c>
      <c r="L6519" s="140" t="str">
        <f>IF(G6519=30,1,M6518)</f>
      </c>
      <c r="M6519" s="141" t="str">
        <f>L6519*(1-K6519)</f>
      </c>
    </row>
    <row r="6520">
      <c r="A6520" t="s">
        <v>148</v>
      </c>
      <c r="B6520" t="s">
        <v>185</v>
      </c>
      <c r="C6520" s="4" t="s">
        <v>186</v>
      </c>
      <c r="D6520" t="s">
        <v>183</v>
      </c>
      <c r="E6520" t="s">
        <v>451</v>
      </c>
      <c r="F6520" s="134" t="n">
        <v>2031</v>
      </c>
      <c r="G6520" s="135" t="n">
        <v>68</v>
      </c>
      <c r="H6520" s="136" t="n">
        <v>25974.9001866766</v>
      </c>
      <c r="I6520" s="137" t="n">
        <v>2152489.94257834</v>
      </c>
      <c r="J6520" s="138" t="str">
        <f>IF(I6520&gt;0,H6520/I6520,0)</f>
      </c>
      <c r="K6520" s="139" t="str">
        <f>1-EXP(-J6520)</f>
      </c>
      <c r="L6520" s="140" t="str">
        <f>IF(G6520=30,1,M6519)</f>
      </c>
      <c r="M6520" s="141" t="str">
        <f>L6520*(1-K6520)</f>
      </c>
    </row>
    <row r="6521">
      <c r="A6521" t="s">
        <v>148</v>
      </c>
      <c r="B6521" t="s">
        <v>185</v>
      </c>
      <c r="C6521" s="4" t="s">
        <v>186</v>
      </c>
      <c r="D6521" t="s">
        <v>183</v>
      </c>
      <c r="E6521" t="s">
        <v>451</v>
      </c>
      <c r="F6521" s="134" t="n">
        <v>2031</v>
      </c>
      <c r="G6521" s="135" t="n">
        <v>69</v>
      </c>
      <c r="H6521" s="136" t="n">
        <v>26635.2459148222</v>
      </c>
      <c r="I6521" s="137" t="n">
        <v>1999911.18623934</v>
      </c>
      <c r="J6521" s="138" t="str">
        <f>IF(I6521&gt;0,H6521/I6521,0)</f>
      </c>
      <c r="K6521" s="139" t="str">
        <f>1-EXP(-J6521)</f>
      </c>
      <c r="L6521" s="140" t="str">
        <f>IF(G6521=30,1,M6520)</f>
      </c>
      <c r="M6521" s="141" t="str">
        <f>L6521*(1-K6521)</f>
      </c>
    </row>
    <row r="6522">
      <c r="A6522" t="s">
        <v>148</v>
      </c>
      <c r="B6522" t="s">
        <v>185</v>
      </c>
      <c r="C6522" s="4" t="s">
        <v>186</v>
      </c>
      <c r="D6522" t="s">
        <v>183</v>
      </c>
      <c r="E6522" t="s">
        <v>451</v>
      </c>
      <c r="F6522" s="134" t="n">
        <v>2032</v>
      </c>
      <c r="G6522" s="135" t="n">
        <v>30</v>
      </c>
      <c r="H6522" s="136" t="n">
        <v>864.634896782343</v>
      </c>
      <c r="I6522" s="137" t="n">
        <v>4355067.98967471</v>
      </c>
      <c r="J6522" s="138" t="str">
        <f>IF(I6522&gt;0,H6522/I6522,0)</f>
      </c>
      <c r="K6522" s="139" t="str">
        <f>1-EXP(-J6522)</f>
      </c>
      <c r="L6522" s="140" t="str">
        <f>IF(G6522=30,1,M6521)</f>
      </c>
      <c r="M6522" s="141" t="str">
        <f>L6522*(1-K6522)</f>
      </c>
    </row>
    <row r="6523">
      <c r="A6523" t="s">
        <v>148</v>
      </c>
      <c r="B6523" t="s">
        <v>185</v>
      </c>
      <c r="C6523" s="4" t="s">
        <v>186</v>
      </c>
      <c r="D6523" t="s">
        <v>183</v>
      </c>
      <c r="E6523" t="s">
        <v>451</v>
      </c>
      <c r="F6523" s="134" t="n">
        <v>2032</v>
      </c>
      <c r="G6523" s="135" t="n">
        <v>31</v>
      </c>
      <c r="H6523" s="136" t="n">
        <v>973.368106568726</v>
      </c>
      <c r="I6523" s="137" t="n">
        <v>4335402.33195186</v>
      </c>
      <c r="J6523" s="138" t="str">
        <f>IF(I6523&gt;0,H6523/I6523,0)</f>
      </c>
      <c r="K6523" s="139" t="str">
        <f>1-EXP(-J6523)</f>
      </c>
      <c r="L6523" s="140" t="str">
        <f>IF(G6523=30,1,M6522)</f>
      </c>
      <c r="M6523" s="141" t="str">
        <f>L6523*(1-K6523)</f>
      </c>
    </row>
    <row r="6524">
      <c r="A6524" t="s">
        <v>148</v>
      </c>
      <c r="B6524" t="s">
        <v>185</v>
      </c>
      <c r="C6524" s="4" t="s">
        <v>186</v>
      </c>
      <c r="D6524" t="s">
        <v>183</v>
      </c>
      <c r="E6524" t="s">
        <v>451</v>
      </c>
      <c r="F6524" s="134" t="n">
        <v>2032</v>
      </c>
      <c r="G6524" s="135" t="n">
        <v>32</v>
      </c>
      <c r="H6524" s="136" t="n">
        <v>1022.07058292676</v>
      </c>
      <c r="I6524" s="137" t="n">
        <v>4315898.249165</v>
      </c>
      <c r="J6524" s="138" t="str">
        <f>IF(I6524&gt;0,H6524/I6524,0)</f>
      </c>
      <c r="K6524" s="139" t="str">
        <f>1-EXP(-J6524)</f>
      </c>
      <c r="L6524" s="140" t="str">
        <f>IF(G6524=30,1,M6523)</f>
      </c>
      <c r="M6524" s="141" t="str">
        <f>L6524*(1-K6524)</f>
      </c>
    </row>
    <row r="6525">
      <c r="A6525" t="s">
        <v>148</v>
      </c>
      <c r="B6525" t="s">
        <v>185</v>
      </c>
      <c r="C6525" s="4" t="s">
        <v>186</v>
      </c>
      <c r="D6525" t="s">
        <v>183</v>
      </c>
      <c r="E6525" t="s">
        <v>451</v>
      </c>
      <c r="F6525" s="134" t="n">
        <v>2032</v>
      </c>
      <c r="G6525" s="135" t="n">
        <v>33</v>
      </c>
      <c r="H6525" s="136" t="n">
        <v>1090.76271360983</v>
      </c>
      <c r="I6525" s="137" t="n">
        <v>4336237.06313127</v>
      </c>
      <c r="J6525" s="138" t="str">
        <f>IF(I6525&gt;0,H6525/I6525,0)</f>
      </c>
      <c r="K6525" s="139" t="str">
        <f>1-EXP(-J6525)</f>
      </c>
      <c r="L6525" s="140" t="str">
        <f>IF(G6525=30,1,M6524)</f>
      </c>
      <c r="M6525" s="141" t="str">
        <f>L6525*(1-K6525)</f>
      </c>
    </row>
    <row r="6526">
      <c r="A6526" t="s">
        <v>148</v>
      </c>
      <c r="B6526" t="s">
        <v>185</v>
      </c>
      <c r="C6526" s="4" t="s">
        <v>186</v>
      </c>
      <c r="D6526" t="s">
        <v>183</v>
      </c>
      <c r="E6526" t="s">
        <v>451</v>
      </c>
      <c r="F6526" s="134" t="n">
        <v>2032</v>
      </c>
      <c r="G6526" s="135" t="n">
        <v>34</v>
      </c>
      <c r="H6526" s="136" t="n">
        <v>1182.00705483207</v>
      </c>
      <c r="I6526" s="137" t="n">
        <v>4395858.77444737</v>
      </c>
      <c r="J6526" s="138" t="str">
        <f>IF(I6526&gt;0,H6526/I6526,0)</f>
      </c>
      <c r="K6526" s="139" t="str">
        <f>1-EXP(-J6526)</f>
      </c>
      <c r="L6526" s="140" t="str">
        <f>IF(G6526=30,1,M6525)</f>
      </c>
      <c r="M6526" s="141" t="str">
        <f>L6526*(1-K6526)</f>
      </c>
    </row>
    <row r="6527">
      <c r="A6527" t="s">
        <v>148</v>
      </c>
      <c r="B6527" t="s">
        <v>185</v>
      </c>
      <c r="C6527" s="4" t="s">
        <v>186</v>
      </c>
      <c r="D6527" t="s">
        <v>183</v>
      </c>
      <c r="E6527" t="s">
        <v>451</v>
      </c>
      <c r="F6527" s="134" t="n">
        <v>2032</v>
      </c>
      <c r="G6527" s="135" t="n">
        <v>35</v>
      </c>
      <c r="H6527" s="136" t="n">
        <v>1901.72524145271</v>
      </c>
      <c r="I6527" s="137" t="n">
        <v>4535439.71838809</v>
      </c>
      <c r="J6527" s="138" t="str">
        <f>IF(I6527&gt;0,H6527/I6527,0)</f>
      </c>
      <c r="K6527" s="139" t="str">
        <f>1-EXP(-J6527)</f>
      </c>
      <c r="L6527" s="140" t="str">
        <f>IF(G6527=30,1,M6526)</f>
      </c>
      <c r="M6527" s="141" t="str">
        <f>L6527*(1-K6527)</f>
      </c>
    </row>
    <row r="6528">
      <c r="A6528" t="s">
        <v>148</v>
      </c>
      <c r="B6528" t="s">
        <v>185</v>
      </c>
      <c r="C6528" s="4" t="s">
        <v>186</v>
      </c>
      <c r="D6528" t="s">
        <v>183</v>
      </c>
      <c r="E6528" t="s">
        <v>451</v>
      </c>
      <c r="F6528" s="134" t="n">
        <v>2032</v>
      </c>
      <c r="G6528" s="135" t="n">
        <v>36</v>
      </c>
      <c r="H6528" s="136" t="n">
        <v>1987.68991365398</v>
      </c>
      <c r="I6528" s="137" t="n">
        <v>4491540.54521078</v>
      </c>
      <c r="J6528" s="138" t="str">
        <f>IF(I6528&gt;0,H6528/I6528,0)</f>
      </c>
      <c r="K6528" s="139" t="str">
        <f>1-EXP(-J6528)</f>
      </c>
      <c r="L6528" s="140" t="str">
        <f>IF(G6528=30,1,M6527)</f>
      </c>
      <c r="M6528" s="141" t="str">
        <f>L6528*(1-K6528)</f>
      </c>
    </row>
    <row r="6529">
      <c r="A6529" t="s">
        <v>148</v>
      </c>
      <c r="B6529" t="s">
        <v>185</v>
      </c>
      <c r="C6529" s="4" t="s">
        <v>186</v>
      </c>
      <c r="D6529" t="s">
        <v>183</v>
      </c>
      <c r="E6529" t="s">
        <v>451</v>
      </c>
      <c r="F6529" s="134" t="n">
        <v>2032</v>
      </c>
      <c r="G6529" s="135" t="n">
        <v>37</v>
      </c>
      <c r="H6529" s="136" t="n">
        <v>2109.31544130035</v>
      </c>
      <c r="I6529" s="137" t="n">
        <v>4417912.28580548</v>
      </c>
      <c r="J6529" s="138" t="str">
        <f>IF(I6529&gt;0,H6529/I6529,0)</f>
      </c>
      <c r="K6529" s="139" t="str">
        <f>1-EXP(-J6529)</f>
      </c>
      <c r="L6529" s="140" t="str">
        <f>IF(G6529=30,1,M6528)</f>
      </c>
      <c r="M6529" s="141" t="str">
        <f>L6529*(1-K6529)</f>
      </c>
    </row>
    <row r="6530">
      <c r="A6530" t="s">
        <v>148</v>
      </c>
      <c r="B6530" t="s">
        <v>185</v>
      </c>
      <c r="C6530" s="4" t="s">
        <v>186</v>
      </c>
      <c r="D6530" t="s">
        <v>183</v>
      </c>
      <c r="E6530" t="s">
        <v>451</v>
      </c>
      <c r="F6530" s="134" t="n">
        <v>2032</v>
      </c>
      <c r="G6530" s="135" t="n">
        <v>38</v>
      </c>
      <c r="H6530" s="136" t="n">
        <v>2243.91272430192</v>
      </c>
      <c r="I6530" s="137" t="n">
        <v>4359893.83863226</v>
      </c>
      <c r="J6530" s="138" t="str">
        <f>IF(I6530&gt;0,H6530/I6530,0)</f>
      </c>
      <c r="K6530" s="139" t="str">
        <f>1-EXP(-J6530)</f>
      </c>
      <c r="L6530" s="140" t="str">
        <f>IF(G6530=30,1,M6529)</f>
      </c>
      <c r="M6530" s="141" t="str">
        <f>L6530*(1-K6530)</f>
      </c>
    </row>
    <row r="6531">
      <c r="A6531" t="s">
        <v>148</v>
      </c>
      <c r="B6531" t="s">
        <v>185</v>
      </c>
      <c r="C6531" s="4" t="s">
        <v>186</v>
      </c>
      <c r="D6531" t="s">
        <v>183</v>
      </c>
      <c r="E6531" t="s">
        <v>451</v>
      </c>
      <c r="F6531" s="134" t="n">
        <v>2032</v>
      </c>
      <c r="G6531" s="135" t="n">
        <v>39</v>
      </c>
      <c r="H6531" s="136" t="n">
        <v>2392.51308316386</v>
      </c>
      <c r="I6531" s="137" t="n">
        <v>4305341.80451239</v>
      </c>
      <c r="J6531" s="138" t="str">
        <f>IF(I6531&gt;0,H6531/I6531,0)</f>
      </c>
      <c r="K6531" s="139" t="str">
        <f>1-EXP(-J6531)</f>
      </c>
      <c r="L6531" s="140" t="str">
        <f>IF(G6531=30,1,M6530)</f>
      </c>
      <c r="M6531" s="141" t="str">
        <f>L6531*(1-K6531)</f>
      </c>
    </row>
    <row r="6532">
      <c r="A6532" t="s">
        <v>148</v>
      </c>
      <c r="B6532" t="s">
        <v>185</v>
      </c>
      <c r="C6532" s="4" t="s">
        <v>186</v>
      </c>
      <c r="D6532" t="s">
        <v>183</v>
      </c>
      <c r="E6532" t="s">
        <v>451</v>
      </c>
      <c r="F6532" s="134" t="n">
        <v>2032</v>
      </c>
      <c r="G6532" s="135" t="n">
        <v>40</v>
      </c>
      <c r="H6532" s="136" t="n">
        <v>3246.4335066379</v>
      </c>
      <c r="I6532" s="137" t="n">
        <v>4341700.79568302</v>
      </c>
      <c r="J6532" s="138" t="str">
        <f>IF(I6532&gt;0,H6532/I6532,0)</f>
      </c>
      <c r="K6532" s="139" t="str">
        <f>1-EXP(-J6532)</f>
      </c>
      <c r="L6532" s="140" t="str">
        <f>IF(G6532=30,1,M6531)</f>
      </c>
      <c r="M6532" s="141" t="str">
        <f>L6532*(1-K6532)</f>
      </c>
    </row>
    <row r="6533">
      <c r="A6533" t="s">
        <v>148</v>
      </c>
      <c r="B6533" t="s">
        <v>185</v>
      </c>
      <c r="C6533" s="4" t="s">
        <v>186</v>
      </c>
      <c r="D6533" t="s">
        <v>183</v>
      </c>
      <c r="E6533" t="s">
        <v>451</v>
      </c>
      <c r="F6533" s="134" t="n">
        <v>2032</v>
      </c>
      <c r="G6533" s="135" t="n">
        <v>41</v>
      </c>
      <c r="H6533" s="136" t="n">
        <v>3495.22634242266</v>
      </c>
      <c r="I6533" s="137" t="n">
        <v>4357502.04707866</v>
      </c>
      <c r="J6533" s="138" t="str">
        <f>IF(I6533&gt;0,H6533/I6533,0)</f>
      </c>
      <c r="K6533" s="139" t="str">
        <f>1-EXP(-J6533)</f>
      </c>
      <c r="L6533" s="140" t="str">
        <f>IF(G6533=30,1,M6532)</f>
      </c>
      <c r="M6533" s="141" t="str">
        <f>L6533*(1-K6533)</f>
      </c>
    </row>
    <row r="6534">
      <c r="A6534" t="s">
        <v>148</v>
      </c>
      <c r="B6534" t="s">
        <v>185</v>
      </c>
      <c r="C6534" s="4" t="s">
        <v>186</v>
      </c>
      <c r="D6534" t="s">
        <v>183</v>
      </c>
      <c r="E6534" t="s">
        <v>451</v>
      </c>
      <c r="F6534" s="134" t="n">
        <v>2032</v>
      </c>
      <c r="G6534" s="135" t="n">
        <v>42</v>
      </c>
      <c r="H6534" s="136" t="n">
        <v>5314.6415639967</v>
      </c>
      <c r="I6534" s="137" t="n">
        <v>6415531.89111667</v>
      </c>
      <c r="J6534" s="138" t="str">
        <f>IF(I6534&gt;0,H6534/I6534,0)</f>
      </c>
      <c r="K6534" s="139" t="str">
        <f>1-EXP(-J6534)</f>
      </c>
      <c r="L6534" s="140" t="str">
        <f>IF(G6534=30,1,M6533)</f>
      </c>
      <c r="M6534" s="141" t="str">
        <f>L6534*(1-K6534)</f>
      </c>
    </row>
    <row r="6535">
      <c r="A6535" t="s">
        <v>148</v>
      </c>
      <c r="B6535" t="s">
        <v>185</v>
      </c>
      <c r="C6535" s="4" t="s">
        <v>186</v>
      </c>
      <c r="D6535" t="s">
        <v>183</v>
      </c>
      <c r="E6535" t="s">
        <v>451</v>
      </c>
      <c r="F6535" s="134" t="n">
        <v>2032</v>
      </c>
      <c r="G6535" s="135" t="n">
        <v>43</v>
      </c>
      <c r="H6535" s="136" t="n">
        <v>4118.59559167621</v>
      </c>
      <c r="I6535" s="137" t="n">
        <v>4313002.16285446</v>
      </c>
      <c r="J6535" s="138" t="str">
        <f>IF(I6535&gt;0,H6535/I6535,0)</f>
      </c>
      <c r="K6535" s="139" t="str">
        <f>1-EXP(-J6535)</f>
      </c>
      <c r="L6535" s="140" t="str">
        <f>IF(G6535=30,1,M6534)</f>
      </c>
      <c r="M6535" s="141" t="str">
        <f>L6535*(1-K6535)</f>
      </c>
    </row>
    <row r="6536">
      <c r="A6536" t="s">
        <v>148</v>
      </c>
      <c r="B6536" t="s">
        <v>185</v>
      </c>
      <c r="C6536" s="4" t="s">
        <v>186</v>
      </c>
      <c r="D6536" t="s">
        <v>183</v>
      </c>
      <c r="E6536" t="s">
        <v>451</v>
      </c>
      <c r="F6536" s="134" t="n">
        <v>2032</v>
      </c>
      <c r="G6536" s="135" t="n">
        <v>44</v>
      </c>
      <c r="H6536" s="136" t="n">
        <v>4487.90241890885</v>
      </c>
      <c r="I6536" s="137" t="n">
        <v>4294409.80935065</v>
      </c>
      <c r="J6536" s="138" t="str">
        <f>IF(I6536&gt;0,H6536/I6536,0)</f>
      </c>
      <c r="K6536" s="139" t="str">
        <f>1-EXP(-J6536)</f>
      </c>
      <c r="L6536" s="140" t="str">
        <f>IF(G6536=30,1,M6535)</f>
      </c>
      <c r="M6536" s="141" t="str">
        <f>L6536*(1-K6536)</f>
      </c>
    </row>
    <row r="6537">
      <c r="A6537" t="s">
        <v>148</v>
      </c>
      <c r="B6537" t="s">
        <v>185</v>
      </c>
      <c r="C6537" s="4" t="s">
        <v>186</v>
      </c>
      <c r="D6537" t="s">
        <v>183</v>
      </c>
      <c r="E6537" t="s">
        <v>451</v>
      </c>
      <c r="F6537" s="134" t="n">
        <v>2032</v>
      </c>
      <c r="G6537" s="135" t="n">
        <v>45</v>
      </c>
      <c r="H6537" s="136" t="n">
        <v>5637.92693132937</v>
      </c>
      <c r="I6537" s="137" t="n">
        <v>4160693.15365472</v>
      </c>
      <c r="J6537" s="138" t="str">
        <f>IF(I6537&gt;0,H6537/I6537,0)</f>
      </c>
      <c r="K6537" s="139" t="str">
        <f>1-EXP(-J6537)</f>
      </c>
      <c r="L6537" s="140" t="str">
        <f>IF(G6537=30,1,M6536)</f>
      </c>
      <c r="M6537" s="141" t="str">
        <f>L6537*(1-K6537)</f>
      </c>
    </row>
    <row r="6538">
      <c r="A6538" t="s">
        <v>148</v>
      </c>
      <c r="B6538" t="s">
        <v>185</v>
      </c>
      <c r="C6538" s="4" t="s">
        <v>186</v>
      </c>
      <c r="D6538" t="s">
        <v>183</v>
      </c>
      <c r="E6538" t="s">
        <v>451</v>
      </c>
      <c r="F6538" s="134" t="n">
        <v>2032</v>
      </c>
      <c r="G6538" s="135" t="n">
        <v>46</v>
      </c>
      <c r="H6538" s="136" t="n">
        <v>6047.20921784388</v>
      </c>
      <c r="I6538" s="137" t="n">
        <v>4122896.96232728</v>
      </c>
      <c r="J6538" s="138" t="str">
        <f>IF(I6538&gt;0,H6538/I6538,0)</f>
      </c>
      <c r="K6538" s="139" t="str">
        <f>1-EXP(-J6538)</f>
      </c>
      <c r="L6538" s="140" t="str">
        <f>IF(G6538=30,1,M6537)</f>
      </c>
      <c r="M6538" s="141" t="str">
        <f>L6538*(1-K6538)</f>
      </c>
    </row>
    <row r="6539">
      <c r="A6539" t="s">
        <v>148</v>
      </c>
      <c r="B6539" t="s">
        <v>185</v>
      </c>
      <c r="C6539" s="4" t="s">
        <v>186</v>
      </c>
      <c r="D6539" t="s">
        <v>183</v>
      </c>
      <c r="E6539" t="s">
        <v>451</v>
      </c>
      <c r="F6539" s="134" t="n">
        <v>2032</v>
      </c>
      <c r="G6539" s="135" t="n">
        <v>47</v>
      </c>
      <c r="H6539" s="136" t="n">
        <v>6762.99272771684</v>
      </c>
      <c r="I6539" s="137" t="n">
        <v>4178637.0646087</v>
      </c>
      <c r="J6539" s="138" t="str">
        <f>IF(I6539&gt;0,H6539/I6539,0)</f>
      </c>
      <c r="K6539" s="139" t="str">
        <f>1-EXP(-J6539)</f>
      </c>
      <c r="L6539" s="140" t="str">
        <f>IF(G6539=30,1,M6538)</f>
      </c>
      <c r="M6539" s="141" t="str">
        <f>L6539*(1-K6539)</f>
      </c>
    </row>
    <row r="6540">
      <c r="A6540" t="s">
        <v>148</v>
      </c>
      <c r="B6540" t="s">
        <v>185</v>
      </c>
      <c r="C6540" s="4" t="s">
        <v>186</v>
      </c>
      <c r="D6540" t="s">
        <v>183</v>
      </c>
      <c r="E6540" t="s">
        <v>451</v>
      </c>
      <c r="F6540" s="134" t="n">
        <v>2032</v>
      </c>
      <c r="G6540" s="135" t="n">
        <v>48</v>
      </c>
      <c r="H6540" s="136" t="n">
        <v>7578.98064811578</v>
      </c>
      <c r="I6540" s="137" t="n">
        <v>4258818.44435156</v>
      </c>
      <c r="J6540" s="138" t="str">
        <f>IF(I6540&gt;0,H6540/I6540,0)</f>
      </c>
      <c r="K6540" s="139" t="str">
        <f>1-EXP(-J6540)</f>
      </c>
      <c r="L6540" s="140" t="str">
        <f>IF(G6540=30,1,M6539)</f>
      </c>
      <c r="M6540" s="141" t="str">
        <f>L6540*(1-K6540)</f>
      </c>
    </row>
    <row r="6541">
      <c r="A6541" t="s">
        <v>148</v>
      </c>
      <c r="B6541" t="s">
        <v>185</v>
      </c>
      <c r="C6541" s="4" t="s">
        <v>186</v>
      </c>
      <c r="D6541" t="s">
        <v>183</v>
      </c>
      <c r="E6541" t="s">
        <v>451</v>
      </c>
      <c r="F6541" s="134" t="n">
        <v>2032</v>
      </c>
      <c r="G6541" s="135" t="n">
        <v>49</v>
      </c>
      <c r="H6541" s="136" t="n">
        <v>8272.44429613603</v>
      </c>
      <c r="I6541" s="137" t="n">
        <v>4230589.38135291</v>
      </c>
      <c r="J6541" s="138" t="str">
        <f>IF(I6541&gt;0,H6541/I6541,0)</f>
      </c>
      <c r="K6541" s="139" t="str">
        <f>1-EXP(-J6541)</f>
      </c>
      <c r="L6541" s="140" t="str">
        <f>IF(G6541=30,1,M6540)</f>
      </c>
      <c r="M6541" s="141" t="str">
        <f>L6541*(1-K6541)</f>
      </c>
    </row>
    <row r="6542">
      <c r="A6542" t="s">
        <v>148</v>
      </c>
      <c r="B6542" t="s">
        <v>185</v>
      </c>
      <c r="C6542" s="4" t="s">
        <v>186</v>
      </c>
      <c r="D6542" t="s">
        <v>183</v>
      </c>
      <c r="E6542" t="s">
        <v>451</v>
      </c>
      <c r="F6542" s="134" t="n">
        <v>2032</v>
      </c>
      <c r="G6542" s="135" t="n">
        <v>50</v>
      </c>
      <c r="H6542" s="136" t="n">
        <v>9324.46307385246</v>
      </c>
      <c r="I6542" s="137" t="n">
        <v>4090793.47876761</v>
      </c>
      <c r="J6542" s="138" t="str">
        <f>IF(I6542&gt;0,H6542/I6542,0)</f>
      </c>
      <c r="K6542" s="139" t="str">
        <f>1-EXP(-J6542)</f>
      </c>
      <c r="L6542" s="140" t="str">
        <f>IF(G6542=30,1,M6541)</f>
      </c>
      <c r="M6542" s="141" t="str">
        <f>L6542*(1-K6542)</f>
      </c>
    </row>
    <row r="6543">
      <c r="A6543" t="s">
        <v>148</v>
      </c>
      <c r="B6543" t="s">
        <v>185</v>
      </c>
      <c r="C6543" s="4" t="s">
        <v>186</v>
      </c>
      <c r="D6543" t="s">
        <v>183</v>
      </c>
      <c r="E6543" t="s">
        <v>451</v>
      </c>
      <c r="F6543" s="134" t="n">
        <v>2032</v>
      </c>
      <c r="G6543" s="135" t="n">
        <v>51</v>
      </c>
      <c r="H6543" s="136" t="n">
        <v>10061.737599952</v>
      </c>
      <c r="I6543" s="137" t="n">
        <v>4011609.37454653</v>
      </c>
      <c r="J6543" s="138" t="str">
        <f>IF(I6543&gt;0,H6543/I6543,0)</f>
      </c>
      <c r="K6543" s="139" t="str">
        <f>1-EXP(-J6543)</f>
      </c>
      <c r="L6543" s="140" t="str">
        <f>IF(G6543=30,1,M6542)</f>
      </c>
      <c r="M6543" s="141" t="str">
        <f>L6543*(1-K6543)</f>
      </c>
    </row>
    <row r="6544">
      <c r="A6544" t="s">
        <v>148</v>
      </c>
      <c r="B6544" t="s">
        <v>185</v>
      </c>
      <c r="C6544" s="4" t="s">
        <v>186</v>
      </c>
      <c r="D6544" t="s">
        <v>183</v>
      </c>
      <c r="E6544" t="s">
        <v>451</v>
      </c>
      <c r="F6544" s="134" t="n">
        <v>2032</v>
      </c>
      <c r="G6544" s="135" t="n">
        <v>52</v>
      </c>
      <c r="H6544" s="136" t="n">
        <v>10875.8942064859</v>
      </c>
      <c r="I6544" s="137" t="n">
        <v>3948436.13617886</v>
      </c>
      <c r="J6544" s="138" t="str">
        <f>IF(I6544&gt;0,H6544/I6544,0)</f>
      </c>
      <c r="K6544" s="139" t="str">
        <f>1-EXP(-J6544)</f>
      </c>
      <c r="L6544" s="140" t="str">
        <f>IF(G6544=30,1,M6543)</f>
      </c>
      <c r="M6544" s="141" t="str">
        <f>L6544*(1-K6544)</f>
      </c>
    </row>
    <row r="6545">
      <c r="A6545" t="s">
        <v>148</v>
      </c>
      <c r="B6545" t="s">
        <v>185</v>
      </c>
      <c r="C6545" s="4" t="s">
        <v>186</v>
      </c>
      <c r="D6545" t="s">
        <v>183</v>
      </c>
      <c r="E6545" t="s">
        <v>451</v>
      </c>
      <c r="F6545" s="134" t="n">
        <v>2032</v>
      </c>
      <c r="G6545" s="135" t="n">
        <v>53</v>
      </c>
      <c r="H6545" s="136" t="n">
        <v>11699.6245370946</v>
      </c>
      <c r="I6545" s="137" t="n">
        <v>3879573.80159251</v>
      </c>
      <c r="J6545" s="138" t="str">
        <f>IF(I6545&gt;0,H6545/I6545,0)</f>
      </c>
      <c r="K6545" s="139" t="str">
        <f>1-EXP(-J6545)</f>
      </c>
      <c r="L6545" s="140" t="str">
        <f>IF(G6545=30,1,M6544)</f>
      </c>
      <c r="M6545" s="141" t="str">
        <f>L6545*(1-K6545)</f>
      </c>
    </row>
    <row r="6546">
      <c r="A6546" t="s">
        <v>148</v>
      </c>
      <c r="B6546" t="s">
        <v>185</v>
      </c>
      <c r="C6546" s="4" t="s">
        <v>186</v>
      </c>
      <c r="D6546" t="s">
        <v>183</v>
      </c>
      <c r="E6546" t="s">
        <v>451</v>
      </c>
      <c r="F6546" s="134" t="n">
        <v>2032</v>
      </c>
      <c r="G6546" s="135" t="n">
        <v>54</v>
      </c>
      <c r="H6546" s="136" t="n">
        <v>12516.6239449799</v>
      </c>
      <c r="I6546" s="137" t="n">
        <v>3791271.94114911</v>
      </c>
      <c r="J6546" s="138" t="str">
        <f>IF(I6546&gt;0,H6546/I6546,0)</f>
      </c>
      <c r="K6546" s="139" t="str">
        <f>1-EXP(-J6546)</f>
      </c>
      <c r="L6546" s="140" t="str">
        <f>IF(G6546=30,1,M6545)</f>
      </c>
      <c r="M6546" s="141" t="str">
        <f>L6546*(1-K6546)</f>
      </c>
    </row>
    <row r="6547">
      <c r="A6547" t="s">
        <v>148</v>
      </c>
      <c r="B6547" t="s">
        <v>185</v>
      </c>
      <c r="C6547" s="4" t="s">
        <v>186</v>
      </c>
      <c r="D6547" t="s">
        <v>183</v>
      </c>
      <c r="E6547" t="s">
        <v>451</v>
      </c>
      <c r="F6547" s="134" t="n">
        <v>2032</v>
      </c>
      <c r="G6547" s="135" t="n">
        <v>55</v>
      </c>
      <c r="H6547" s="136" t="n">
        <v>13536.669499374</v>
      </c>
      <c r="I6547" s="137" t="n">
        <v>3719331.72838318</v>
      </c>
      <c r="J6547" s="138" t="str">
        <f>IF(I6547&gt;0,H6547/I6547,0)</f>
      </c>
      <c r="K6547" s="139" t="str">
        <f>1-EXP(-J6547)</f>
      </c>
      <c r="L6547" s="140" t="str">
        <f>IF(G6547=30,1,M6546)</f>
      </c>
      <c r="M6547" s="141" t="str">
        <f>L6547*(1-K6547)</f>
      </c>
    </row>
    <row r="6548">
      <c r="A6548" t="s">
        <v>148</v>
      </c>
      <c r="B6548" t="s">
        <v>185</v>
      </c>
      <c r="C6548" s="4" t="s">
        <v>186</v>
      </c>
      <c r="D6548" t="s">
        <v>183</v>
      </c>
      <c r="E6548" t="s">
        <v>451</v>
      </c>
      <c r="F6548" s="134" t="n">
        <v>2032</v>
      </c>
      <c r="G6548" s="135" t="n">
        <v>56</v>
      </c>
      <c r="H6548" s="136" t="n">
        <v>14323.272047141</v>
      </c>
      <c r="I6548" s="137" t="n">
        <v>3635060.90940908</v>
      </c>
      <c r="J6548" s="138" t="str">
        <f>IF(I6548&gt;0,H6548/I6548,0)</f>
      </c>
      <c r="K6548" s="139" t="str">
        <f>1-EXP(-J6548)</f>
      </c>
      <c r="L6548" s="140" t="str">
        <f>IF(G6548=30,1,M6547)</f>
      </c>
      <c r="M6548" s="141" t="str">
        <f>L6548*(1-K6548)</f>
      </c>
    </row>
    <row r="6549">
      <c r="A6549" t="s">
        <v>148</v>
      </c>
      <c r="B6549" t="s">
        <v>185</v>
      </c>
      <c r="C6549" s="4" t="s">
        <v>186</v>
      </c>
      <c r="D6549" t="s">
        <v>183</v>
      </c>
      <c r="E6549" t="s">
        <v>451</v>
      </c>
      <c r="F6549" s="134" t="n">
        <v>2032</v>
      </c>
      <c r="G6549" s="135" t="n">
        <v>57</v>
      </c>
      <c r="H6549" s="136" t="n">
        <v>15354.9871913604</v>
      </c>
      <c r="I6549" s="137" t="n">
        <v>3550147.44479803</v>
      </c>
      <c r="J6549" s="138" t="str">
        <f>IF(I6549&gt;0,H6549/I6549,0)</f>
      </c>
      <c r="K6549" s="139" t="str">
        <f>1-EXP(-J6549)</f>
      </c>
      <c r="L6549" s="140" t="str">
        <f>IF(G6549=30,1,M6548)</f>
      </c>
      <c r="M6549" s="141" t="str">
        <f>L6549*(1-K6549)</f>
      </c>
    </row>
    <row r="6550">
      <c r="A6550" t="s">
        <v>148</v>
      </c>
      <c r="B6550" t="s">
        <v>185</v>
      </c>
      <c r="C6550" s="4" t="s">
        <v>186</v>
      </c>
      <c r="D6550" t="s">
        <v>183</v>
      </c>
      <c r="E6550" t="s">
        <v>451</v>
      </c>
      <c r="F6550" s="134" t="n">
        <v>2032</v>
      </c>
      <c r="G6550" s="135" t="n">
        <v>58</v>
      </c>
      <c r="H6550" s="136" t="n">
        <v>16294.5580476632</v>
      </c>
      <c r="I6550" s="137" t="n">
        <v>3438145.62281771</v>
      </c>
      <c r="J6550" s="138" t="str">
        <f>IF(I6550&gt;0,H6550/I6550,0)</f>
      </c>
      <c r="K6550" s="139" t="str">
        <f>1-EXP(-J6550)</f>
      </c>
      <c r="L6550" s="140" t="str">
        <f>IF(G6550=30,1,M6549)</f>
      </c>
      <c r="M6550" s="141" t="str">
        <f>L6550*(1-K6550)</f>
      </c>
    </row>
    <row r="6551">
      <c r="A6551" t="s">
        <v>148</v>
      </c>
      <c r="B6551" t="s">
        <v>185</v>
      </c>
      <c r="C6551" s="4" t="s">
        <v>186</v>
      </c>
      <c r="D6551" t="s">
        <v>183</v>
      </c>
      <c r="E6551" t="s">
        <v>451</v>
      </c>
      <c r="F6551" s="134" t="n">
        <v>2032</v>
      </c>
      <c r="G6551" s="135" t="n">
        <v>59</v>
      </c>
      <c r="H6551" s="136" t="n">
        <v>17580.2799791693</v>
      </c>
      <c r="I6551" s="137" t="n">
        <v>3383933.7755161</v>
      </c>
      <c r="J6551" s="138" t="str">
        <f>IF(I6551&gt;0,H6551/I6551,0)</f>
      </c>
      <c r="K6551" s="139" t="str">
        <f>1-EXP(-J6551)</f>
      </c>
      <c r="L6551" s="140" t="str">
        <f>IF(G6551=30,1,M6550)</f>
      </c>
      <c r="M6551" s="141" t="str">
        <f>L6551*(1-K6551)</f>
      </c>
    </row>
    <row r="6552">
      <c r="A6552" t="s">
        <v>148</v>
      </c>
      <c r="B6552" t="s">
        <v>185</v>
      </c>
      <c r="C6552" s="4" t="s">
        <v>186</v>
      </c>
      <c r="D6552" t="s">
        <v>183</v>
      </c>
      <c r="E6552" t="s">
        <v>451</v>
      </c>
      <c r="F6552" s="134" t="n">
        <v>2032</v>
      </c>
      <c r="G6552" s="135" t="n">
        <v>60</v>
      </c>
      <c r="H6552" s="136" t="n">
        <v>18314.8099302218</v>
      </c>
      <c r="I6552" s="137" t="n">
        <v>3171136.44910955</v>
      </c>
      <c r="J6552" s="138" t="str">
        <f>IF(I6552&gt;0,H6552/I6552,0)</f>
      </c>
      <c r="K6552" s="139" t="str">
        <f>1-EXP(-J6552)</f>
      </c>
      <c r="L6552" s="140" t="str">
        <f>IF(G6552=30,1,M6551)</f>
      </c>
      <c r="M6552" s="141" t="str">
        <f>L6552*(1-K6552)</f>
      </c>
    </row>
    <row r="6553">
      <c r="A6553" t="s">
        <v>148</v>
      </c>
      <c r="B6553" t="s">
        <v>185</v>
      </c>
      <c r="C6553" s="4" t="s">
        <v>186</v>
      </c>
      <c r="D6553" t="s">
        <v>183</v>
      </c>
      <c r="E6553" t="s">
        <v>451</v>
      </c>
      <c r="F6553" s="134" t="n">
        <v>2032</v>
      </c>
      <c r="G6553" s="135" t="n">
        <v>61</v>
      </c>
      <c r="H6553" s="136" t="n">
        <v>19786.076479921</v>
      </c>
      <c r="I6553" s="137" t="n">
        <v>3074864.14770266</v>
      </c>
      <c r="J6553" s="138" t="str">
        <f>IF(I6553&gt;0,H6553/I6553,0)</f>
      </c>
      <c r="K6553" s="139" t="str">
        <f>1-EXP(-J6553)</f>
      </c>
      <c r="L6553" s="140" t="str">
        <f>IF(G6553=30,1,M6552)</f>
      </c>
      <c r="M6553" s="141" t="str">
        <f>L6553*(1-K6553)</f>
      </c>
    </row>
    <row r="6554">
      <c r="A6554" t="s">
        <v>148</v>
      </c>
      <c r="B6554" t="s">
        <v>185</v>
      </c>
      <c r="C6554" s="4" t="s">
        <v>186</v>
      </c>
      <c r="D6554" t="s">
        <v>183</v>
      </c>
      <c r="E6554" t="s">
        <v>451</v>
      </c>
      <c r="F6554" s="134" t="n">
        <v>2032</v>
      </c>
      <c r="G6554" s="135" t="n">
        <v>62</v>
      </c>
      <c r="H6554" s="136" t="n">
        <v>21055.7589183661</v>
      </c>
      <c r="I6554" s="137" t="n">
        <v>2982404.67593946</v>
      </c>
      <c r="J6554" s="138" t="str">
        <f>IF(I6554&gt;0,H6554/I6554,0)</f>
      </c>
      <c r="K6554" s="139" t="str">
        <f>1-EXP(-J6554)</f>
      </c>
      <c r="L6554" s="140" t="str">
        <f>IF(G6554=30,1,M6553)</f>
      </c>
      <c r="M6554" s="141" t="str">
        <f>L6554*(1-K6554)</f>
      </c>
    </row>
    <row r="6555">
      <c r="A6555" t="s">
        <v>148</v>
      </c>
      <c r="B6555" t="s">
        <v>185</v>
      </c>
      <c r="C6555" s="4" t="s">
        <v>186</v>
      </c>
      <c r="D6555" t="s">
        <v>183</v>
      </c>
      <c r="E6555" t="s">
        <v>451</v>
      </c>
      <c r="F6555" s="134" t="n">
        <v>2032</v>
      </c>
      <c r="G6555" s="135" t="n">
        <v>63</v>
      </c>
      <c r="H6555" s="136" t="n">
        <v>22276.4469971223</v>
      </c>
      <c r="I6555" s="137" t="n">
        <v>2880722.87232341</v>
      </c>
      <c r="J6555" s="138" t="str">
        <f>IF(I6555&gt;0,H6555/I6555,0)</f>
      </c>
      <c r="K6555" s="139" t="str">
        <f>1-EXP(-J6555)</f>
      </c>
      <c r="L6555" s="140" t="str">
        <f>IF(G6555=30,1,M6554)</f>
      </c>
      <c r="M6555" s="141" t="str">
        <f>L6555*(1-K6555)</f>
      </c>
    </row>
    <row r="6556">
      <c r="A6556" t="s">
        <v>148</v>
      </c>
      <c r="B6556" t="s">
        <v>185</v>
      </c>
      <c r="C6556" s="4" t="s">
        <v>186</v>
      </c>
      <c r="D6556" t="s">
        <v>183</v>
      </c>
      <c r="E6556" t="s">
        <v>451</v>
      </c>
      <c r="F6556" s="134" t="n">
        <v>2032</v>
      </c>
      <c r="G6556" s="135" t="n">
        <v>64</v>
      </c>
      <c r="H6556" s="136" t="n">
        <v>23398.348266468</v>
      </c>
      <c r="I6556" s="137" t="n">
        <v>2760018.10826692</v>
      </c>
      <c r="J6556" s="138" t="str">
        <f>IF(I6556&gt;0,H6556/I6556,0)</f>
      </c>
      <c r="K6556" s="139" t="str">
        <f>1-EXP(-J6556)</f>
      </c>
      <c r="L6556" s="140" t="str">
        <f>IF(G6556=30,1,M6555)</f>
      </c>
      <c r="M6556" s="141" t="str">
        <f>L6556*(1-K6556)</f>
      </c>
    </row>
    <row r="6557">
      <c r="A6557" t="s">
        <v>148</v>
      </c>
      <c r="B6557" t="s">
        <v>185</v>
      </c>
      <c r="C6557" s="4" t="s">
        <v>186</v>
      </c>
      <c r="D6557" t="s">
        <v>183</v>
      </c>
      <c r="E6557" t="s">
        <v>451</v>
      </c>
      <c r="F6557" s="134" t="n">
        <v>2032</v>
      </c>
      <c r="G6557" s="135" t="n">
        <v>65</v>
      </c>
      <c r="H6557" s="136" t="n">
        <v>23521.5980694228</v>
      </c>
      <c r="I6557" s="137" t="n">
        <v>2609794.77266914</v>
      </c>
      <c r="J6557" s="138" t="str">
        <f>IF(I6557&gt;0,H6557/I6557,0)</f>
      </c>
      <c r="K6557" s="139" t="str">
        <f>1-EXP(-J6557)</f>
      </c>
      <c r="L6557" s="140" t="str">
        <f>IF(G6557=30,1,M6556)</f>
      </c>
      <c r="M6557" s="141" t="str">
        <f>L6557*(1-K6557)</f>
      </c>
    </row>
    <row r="6558">
      <c r="A6558" t="s">
        <v>148</v>
      </c>
      <c r="B6558" t="s">
        <v>185</v>
      </c>
      <c r="C6558" s="4" t="s">
        <v>186</v>
      </c>
      <c r="D6558" t="s">
        <v>183</v>
      </c>
      <c r="E6558" t="s">
        <v>451</v>
      </c>
      <c r="F6558" s="134" t="n">
        <v>2032</v>
      </c>
      <c r="G6558" s="135" t="n">
        <v>66</v>
      </c>
      <c r="H6558" s="136" t="n">
        <v>24550.1656187484</v>
      </c>
      <c r="I6558" s="137" t="n">
        <v>2494172.79301743</v>
      </c>
      <c r="J6558" s="138" t="str">
        <f>IF(I6558&gt;0,H6558/I6558,0)</f>
      </c>
      <c r="K6558" s="139" t="str">
        <f>1-EXP(-J6558)</f>
      </c>
      <c r="L6558" s="140" t="str">
        <f>IF(G6558=30,1,M6557)</f>
      </c>
      <c r="M6558" s="141" t="str">
        <f>L6558*(1-K6558)</f>
      </c>
    </row>
    <row r="6559">
      <c r="A6559" t="s">
        <v>148</v>
      </c>
      <c r="B6559" t="s">
        <v>185</v>
      </c>
      <c r="C6559" s="4" t="s">
        <v>186</v>
      </c>
      <c r="D6559" t="s">
        <v>183</v>
      </c>
      <c r="E6559" t="s">
        <v>451</v>
      </c>
      <c r="F6559" s="134" t="n">
        <v>2032</v>
      </c>
      <c r="G6559" s="135" t="n">
        <v>67</v>
      </c>
      <c r="H6559" s="136" t="n">
        <v>25549.2777422281</v>
      </c>
      <c r="I6559" s="137" t="n">
        <v>2358259.01902072</v>
      </c>
      <c r="J6559" s="138" t="str">
        <f>IF(I6559&gt;0,H6559/I6559,0)</f>
      </c>
      <c r="K6559" s="139" t="str">
        <f>1-EXP(-J6559)</f>
      </c>
      <c r="L6559" s="140" t="str">
        <f>IF(G6559=30,1,M6558)</f>
      </c>
      <c r="M6559" s="141" t="str">
        <f>L6559*(1-K6559)</f>
      </c>
    </row>
    <row r="6560">
      <c r="A6560" t="s">
        <v>148</v>
      </c>
      <c r="B6560" t="s">
        <v>185</v>
      </c>
      <c r="C6560" s="4" t="s">
        <v>186</v>
      </c>
      <c r="D6560" t="s">
        <v>183</v>
      </c>
      <c r="E6560" t="s">
        <v>451</v>
      </c>
      <c r="F6560" s="134" t="n">
        <v>2032</v>
      </c>
      <c r="G6560" s="135" t="n">
        <v>68</v>
      </c>
      <c r="H6560" s="136" t="n">
        <v>26467.7085732791</v>
      </c>
      <c r="I6560" s="137" t="n">
        <v>2222802.84267313</v>
      </c>
      <c r="J6560" s="138" t="str">
        <f>IF(I6560&gt;0,H6560/I6560,0)</f>
      </c>
      <c r="K6560" s="139" t="str">
        <f>1-EXP(-J6560)</f>
      </c>
      <c r="L6560" s="140" t="str">
        <f>IF(G6560=30,1,M6559)</f>
      </c>
      <c r="M6560" s="141" t="str">
        <f>L6560*(1-K6560)</f>
      </c>
    </row>
    <row r="6561">
      <c r="A6561" t="s">
        <v>148</v>
      </c>
      <c r="B6561" t="s">
        <v>185</v>
      </c>
      <c r="C6561" s="4" t="s">
        <v>186</v>
      </c>
      <c r="D6561" t="s">
        <v>183</v>
      </c>
      <c r="E6561" t="s">
        <v>451</v>
      </c>
      <c r="F6561" s="134" t="n">
        <v>2032</v>
      </c>
      <c r="G6561" s="135" t="n">
        <v>69</v>
      </c>
      <c r="H6561" s="136" t="n">
        <v>27400.256309809</v>
      </c>
      <c r="I6561" s="137" t="n">
        <v>2092027.54890526</v>
      </c>
      <c r="J6561" s="138" t="str">
        <f>IF(I6561&gt;0,H6561/I6561,0)</f>
      </c>
      <c r="K6561" s="139" t="str">
        <f>1-EXP(-J6561)</f>
      </c>
      <c r="L6561" s="140" t="str">
        <f>IF(G6561=30,1,M6560)</f>
      </c>
      <c r="M6561" s="141" t="str">
        <f>L6561*(1-K6561)</f>
      </c>
    </row>
    <row r="6562">
      <c r="A6562" t="s">
        <v>148</v>
      </c>
      <c r="B6562" t="s">
        <v>185</v>
      </c>
      <c r="C6562" s="4" t="s">
        <v>186</v>
      </c>
      <c r="D6562" t="s">
        <v>183</v>
      </c>
      <c r="E6562" t="s">
        <v>451</v>
      </c>
      <c r="F6562" s="134" t="n">
        <v>2033</v>
      </c>
      <c r="G6562" s="135" t="n">
        <v>30</v>
      </c>
      <c r="H6562" s="136" t="n">
        <v>684.611695686847</v>
      </c>
      <c r="I6562" s="137" t="n">
        <v>4369993.43950898</v>
      </c>
      <c r="J6562" s="138" t="str">
        <f>IF(I6562&gt;0,H6562/I6562,0)</f>
      </c>
      <c r="K6562" s="139" t="str">
        <f>1-EXP(-J6562)</f>
      </c>
      <c r="L6562" s="140" t="str">
        <f>IF(G6562=30,1,M6561)</f>
      </c>
      <c r="M6562" s="141" t="str">
        <f>L6562*(1-K6562)</f>
      </c>
    </row>
    <row r="6563">
      <c r="A6563" t="s">
        <v>148</v>
      </c>
      <c r="B6563" t="s">
        <v>185</v>
      </c>
      <c r="C6563" s="4" t="s">
        <v>186</v>
      </c>
      <c r="D6563" t="s">
        <v>183</v>
      </c>
      <c r="E6563" t="s">
        <v>451</v>
      </c>
      <c r="F6563" s="134" t="n">
        <v>2033</v>
      </c>
      <c r="G6563" s="135" t="n">
        <v>31</v>
      </c>
      <c r="H6563" s="136" t="n">
        <v>973.497556907223</v>
      </c>
      <c r="I6563" s="137" t="n">
        <v>4349372.53184322</v>
      </c>
      <c r="J6563" s="138" t="str">
        <f>IF(I6563&gt;0,H6563/I6563,0)</f>
      </c>
      <c r="K6563" s="139" t="str">
        <f>1-EXP(-J6563)</f>
      </c>
      <c r="L6563" s="140" t="str">
        <f>IF(G6563=30,1,M6562)</f>
      </c>
      <c r="M6563" s="141" t="str">
        <f>L6563*(1-K6563)</f>
      </c>
    </row>
    <row r="6564">
      <c r="A6564" t="s">
        <v>148</v>
      </c>
      <c r="B6564" t="s">
        <v>185</v>
      </c>
      <c r="C6564" s="4" t="s">
        <v>186</v>
      </c>
      <c r="D6564" t="s">
        <v>183</v>
      </c>
      <c r="E6564" t="s">
        <v>451</v>
      </c>
      <c r="F6564" s="134" t="n">
        <v>2033</v>
      </c>
      <c r="G6564" s="135" t="n">
        <v>32</v>
      </c>
      <c r="H6564" s="136" t="n">
        <v>1021.19323100027</v>
      </c>
      <c r="I6564" s="137" t="n">
        <v>4329896.22290197</v>
      </c>
      <c r="J6564" s="138" t="str">
        <f>IF(I6564&gt;0,H6564/I6564,0)</f>
      </c>
      <c r="K6564" s="139" t="str">
        <f>1-EXP(-J6564)</f>
      </c>
      <c r="L6564" s="140" t="str">
        <f>IF(G6564=30,1,M6563)</f>
      </c>
      <c r="M6564" s="141" t="str">
        <f>L6564*(1-K6564)</f>
      </c>
    </row>
    <row r="6565">
      <c r="A6565" t="s">
        <v>148</v>
      </c>
      <c r="B6565" t="s">
        <v>185</v>
      </c>
      <c r="C6565" s="4" t="s">
        <v>186</v>
      </c>
      <c r="D6565" t="s">
        <v>183</v>
      </c>
      <c r="E6565" t="s">
        <v>451</v>
      </c>
      <c r="F6565" s="134" t="n">
        <v>2033</v>
      </c>
      <c r="G6565" s="135" t="n">
        <v>33</v>
      </c>
      <c r="H6565" s="136" t="n">
        <v>1078.94008077854</v>
      </c>
      <c r="I6565" s="137" t="n">
        <v>4310182.45771218</v>
      </c>
      <c r="J6565" s="138" t="str">
        <f>IF(I6565&gt;0,H6565/I6565,0)</f>
      </c>
      <c r="K6565" s="139" t="str">
        <f>1-EXP(-J6565)</f>
      </c>
      <c r="L6565" s="140" t="str">
        <f>IF(G6565=30,1,M6564)</f>
      </c>
      <c r="M6565" s="141" t="str">
        <f>L6565*(1-K6565)</f>
      </c>
    </row>
    <row r="6566">
      <c r="A6566" t="s">
        <v>148</v>
      </c>
      <c r="B6566" t="s">
        <v>185</v>
      </c>
      <c r="C6566" s="4" t="s">
        <v>186</v>
      </c>
      <c r="D6566" t="s">
        <v>183</v>
      </c>
      <c r="E6566" t="s">
        <v>451</v>
      </c>
      <c r="F6566" s="134" t="n">
        <v>2033</v>
      </c>
      <c r="G6566" s="135" t="n">
        <v>34</v>
      </c>
      <c r="H6566" s="136" t="n">
        <v>1158.17756538661</v>
      </c>
      <c r="I6566" s="137" t="n">
        <v>4330213.59100462</v>
      </c>
      <c r="J6566" s="138" t="str">
        <f>IF(I6566&gt;0,H6566/I6566,0)</f>
      </c>
      <c r="K6566" s="139" t="str">
        <f>1-EXP(-J6566)</f>
      </c>
      <c r="L6566" s="140" t="str">
        <f>IF(G6566=30,1,M6565)</f>
      </c>
      <c r="M6566" s="141" t="str">
        <f>L6566*(1-K6566)</f>
      </c>
    </row>
    <row r="6567">
      <c r="A6567" t="s">
        <v>148</v>
      </c>
      <c r="B6567" t="s">
        <v>185</v>
      </c>
      <c r="C6567" s="4" t="s">
        <v>186</v>
      </c>
      <c r="D6567" t="s">
        <v>183</v>
      </c>
      <c r="E6567" t="s">
        <v>451</v>
      </c>
      <c r="F6567" s="134" t="n">
        <v>2033</v>
      </c>
      <c r="G6567" s="135" t="n">
        <v>35</v>
      </c>
      <c r="H6567" s="136" t="n">
        <v>1597.1714415793</v>
      </c>
      <c r="I6567" s="137" t="n">
        <v>4389413.47080758</v>
      </c>
      <c r="J6567" s="138" t="str">
        <f>IF(I6567&gt;0,H6567/I6567,0)</f>
      </c>
      <c r="K6567" s="139" t="str">
        <f>1-EXP(-J6567)</f>
      </c>
      <c r="L6567" s="140" t="str">
        <f>IF(G6567=30,1,M6566)</f>
      </c>
      <c r="M6567" s="141" t="str">
        <f>L6567*(1-K6567)</f>
      </c>
    </row>
    <row r="6568">
      <c r="A6568" t="s">
        <v>148</v>
      </c>
      <c r="B6568" t="s">
        <v>185</v>
      </c>
      <c r="C6568" s="4" t="s">
        <v>186</v>
      </c>
      <c r="D6568" t="s">
        <v>183</v>
      </c>
      <c r="E6568" t="s">
        <v>451</v>
      </c>
      <c r="F6568" s="134" t="n">
        <v>2033</v>
      </c>
      <c r="G6568" s="135" t="n">
        <v>36</v>
      </c>
      <c r="H6568" s="136" t="n">
        <v>1984.6487113307</v>
      </c>
      <c r="I6568" s="137" t="n">
        <v>4527713.58607563</v>
      </c>
      <c r="J6568" s="138" t="str">
        <f>IF(I6568&gt;0,H6568/I6568,0)</f>
      </c>
      <c r="K6568" s="139" t="str">
        <f>1-EXP(-J6568)</f>
      </c>
      <c r="L6568" s="140" t="str">
        <f>IF(G6568=30,1,M6567)</f>
      </c>
      <c r="M6568" s="141" t="str">
        <f>L6568*(1-K6568)</f>
      </c>
    </row>
    <row r="6569">
      <c r="A6569" t="s">
        <v>148</v>
      </c>
      <c r="B6569" t="s">
        <v>185</v>
      </c>
      <c r="C6569" s="4" t="s">
        <v>186</v>
      </c>
      <c r="D6569" t="s">
        <v>183</v>
      </c>
      <c r="E6569" t="s">
        <v>451</v>
      </c>
      <c r="F6569" s="134" t="n">
        <v>2033</v>
      </c>
      <c r="G6569" s="135" t="n">
        <v>37</v>
      </c>
      <c r="H6569" s="136" t="n">
        <v>2120.71553214683</v>
      </c>
      <c r="I6569" s="137" t="n">
        <v>4483903.89677683</v>
      </c>
      <c r="J6569" s="138" t="str">
        <f>IF(I6569&gt;0,H6569/I6569,0)</f>
      </c>
      <c r="K6569" s="139" t="str">
        <f>1-EXP(-J6569)</f>
      </c>
      <c r="L6569" s="140" t="str">
        <f>IF(G6569=30,1,M6568)</f>
      </c>
      <c r="M6569" s="141" t="str">
        <f>L6569*(1-K6569)</f>
      </c>
    </row>
    <row r="6570">
      <c r="A6570" t="s">
        <v>148</v>
      </c>
      <c r="B6570" t="s">
        <v>185</v>
      </c>
      <c r="C6570" s="4" t="s">
        <v>186</v>
      </c>
      <c r="D6570" t="s">
        <v>183</v>
      </c>
      <c r="E6570" t="s">
        <v>451</v>
      </c>
      <c r="F6570" s="134" t="n">
        <v>2033</v>
      </c>
      <c r="G6570" s="135" t="n">
        <v>38</v>
      </c>
      <c r="H6570" s="136" t="n">
        <v>2255.06398289659</v>
      </c>
      <c r="I6570" s="137" t="n">
        <v>4409861.3368266</v>
      </c>
      <c r="J6570" s="138" t="str">
        <f>IF(I6570&gt;0,H6570/I6570,0)</f>
      </c>
      <c r="K6570" s="139" t="str">
        <f>1-EXP(-J6570)</f>
      </c>
      <c r="L6570" s="140" t="str">
        <f>IF(G6570=30,1,M6569)</f>
      </c>
      <c r="M6570" s="141" t="str">
        <f>L6570*(1-K6570)</f>
      </c>
    </row>
    <row r="6571">
      <c r="A6571" t="s">
        <v>148</v>
      </c>
      <c r="B6571" t="s">
        <v>185</v>
      </c>
      <c r="C6571" s="4" t="s">
        <v>186</v>
      </c>
      <c r="D6571" t="s">
        <v>183</v>
      </c>
      <c r="E6571" t="s">
        <v>451</v>
      </c>
      <c r="F6571" s="134" t="n">
        <v>2033</v>
      </c>
      <c r="G6571" s="135" t="n">
        <v>39</v>
      </c>
      <c r="H6571" s="136" t="n">
        <v>2403.25362731507</v>
      </c>
      <c r="I6571" s="137" t="n">
        <v>4351361.85812993</v>
      </c>
      <c r="J6571" s="138" t="str">
        <f>IF(I6571&gt;0,H6571/I6571,0)</f>
      </c>
      <c r="K6571" s="139" t="str">
        <f>1-EXP(-J6571)</f>
      </c>
      <c r="L6571" s="140" t="str">
        <f>IF(G6571=30,1,M6570)</f>
      </c>
      <c r="M6571" s="141" t="str">
        <f>L6571*(1-K6571)</f>
      </c>
    </row>
    <row r="6572">
      <c r="A6572" t="s">
        <v>148</v>
      </c>
      <c r="B6572" t="s">
        <v>185</v>
      </c>
      <c r="C6572" s="4" t="s">
        <v>186</v>
      </c>
      <c r="D6572" t="s">
        <v>183</v>
      </c>
      <c r="E6572" t="s">
        <v>451</v>
      </c>
      <c r="F6572" s="134" t="n">
        <v>2033</v>
      </c>
      <c r="G6572" s="135" t="n">
        <v>40</v>
      </c>
      <c r="H6572" s="136" t="n">
        <v>3193.78807007364</v>
      </c>
      <c r="I6572" s="137" t="n">
        <v>4296276.33804897</v>
      </c>
      <c r="J6572" s="138" t="str">
        <f>IF(I6572&gt;0,H6572/I6572,0)</f>
      </c>
      <c r="K6572" s="139" t="str">
        <f>1-EXP(-J6572)</f>
      </c>
      <c r="L6572" s="140" t="str">
        <f>IF(G6572=30,1,M6571)</f>
      </c>
      <c r="M6572" s="141" t="str">
        <f>L6572*(1-K6572)</f>
      </c>
    </row>
    <row r="6573">
      <c r="A6573" t="s">
        <v>148</v>
      </c>
      <c r="B6573" t="s">
        <v>185</v>
      </c>
      <c r="C6573" s="4" t="s">
        <v>186</v>
      </c>
      <c r="D6573" t="s">
        <v>183</v>
      </c>
      <c r="E6573" t="s">
        <v>451</v>
      </c>
      <c r="F6573" s="134" t="n">
        <v>2033</v>
      </c>
      <c r="G6573" s="135" t="n">
        <v>41</v>
      </c>
      <c r="H6573" s="136" t="n">
        <v>3429.757438571</v>
      </c>
      <c r="I6573" s="137" t="n">
        <v>4331120.97478602</v>
      </c>
      <c r="J6573" s="138" t="str">
        <f>IF(I6573&gt;0,H6573/I6573,0)</f>
      </c>
      <c r="K6573" s="139" t="str">
        <f>1-EXP(-J6573)</f>
      </c>
      <c r="L6573" s="140" t="str">
        <f>IF(G6573=30,1,M6572)</f>
      </c>
      <c r="M6573" s="141" t="str">
        <f>L6573*(1-K6573)</f>
      </c>
    </row>
    <row r="6574">
      <c r="A6574" t="s">
        <v>148</v>
      </c>
      <c r="B6574" t="s">
        <v>185</v>
      </c>
      <c r="C6574" s="4" t="s">
        <v>186</v>
      </c>
      <c r="D6574" t="s">
        <v>183</v>
      </c>
      <c r="E6574" t="s">
        <v>451</v>
      </c>
      <c r="F6574" s="134" t="n">
        <v>2033</v>
      </c>
      <c r="G6574" s="135" t="n">
        <v>42</v>
      </c>
      <c r="H6574" s="136" t="n">
        <v>3756.56365091468</v>
      </c>
      <c r="I6574" s="137" t="n">
        <v>4346878.31504361</v>
      </c>
      <c r="J6574" s="138" t="str">
        <f>IF(I6574&gt;0,H6574/I6574,0)</f>
      </c>
      <c r="K6574" s="139" t="str">
        <f>1-EXP(-J6574)</f>
      </c>
      <c r="L6574" s="140" t="str">
        <f>IF(G6574=30,1,M6573)</f>
      </c>
      <c r="M6574" s="141" t="str">
        <f>L6574*(1-K6574)</f>
      </c>
    </row>
    <row r="6575">
      <c r="A6575" t="s">
        <v>148</v>
      </c>
      <c r="B6575" t="s">
        <v>185</v>
      </c>
      <c r="C6575" s="4" t="s">
        <v>186</v>
      </c>
      <c r="D6575" t="s">
        <v>183</v>
      </c>
      <c r="E6575" t="s">
        <v>451</v>
      </c>
      <c r="F6575" s="134" t="n">
        <v>2033</v>
      </c>
      <c r="G6575" s="135" t="n">
        <v>43</v>
      </c>
      <c r="H6575" s="136" t="n">
        <v>5717.07577830565</v>
      </c>
      <c r="I6575" s="137" t="n">
        <v>6399305.19333302</v>
      </c>
      <c r="J6575" s="138" t="str">
        <f>IF(I6575&gt;0,H6575/I6575,0)</f>
      </c>
      <c r="K6575" s="139" t="str">
        <f>1-EXP(-J6575)</f>
      </c>
      <c r="L6575" s="140" t="str">
        <f>IF(G6575=30,1,M6574)</f>
      </c>
      <c r="M6575" s="141" t="str">
        <f>L6575*(1-K6575)</f>
      </c>
    </row>
    <row r="6576">
      <c r="A6576" t="s">
        <v>148</v>
      </c>
      <c r="B6576" t="s">
        <v>185</v>
      </c>
      <c r="C6576" s="4" t="s">
        <v>186</v>
      </c>
      <c r="D6576" t="s">
        <v>183</v>
      </c>
      <c r="E6576" t="s">
        <v>451</v>
      </c>
      <c r="F6576" s="134" t="n">
        <v>2033</v>
      </c>
      <c r="G6576" s="135" t="n">
        <v>44</v>
      </c>
      <c r="H6576" s="136" t="n">
        <v>4451.18805957275</v>
      </c>
      <c r="I6576" s="137" t="n">
        <v>4300613.34663726</v>
      </c>
      <c r="J6576" s="138" t="str">
        <f>IF(I6576&gt;0,H6576/I6576,0)</f>
      </c>
      <c r="K6576" s="139" t="str">
        <f>1-EXP(-J6576)</f>
      </c>
      <c r="L6576" s="140" t="str">
        <f>IF(G6576=30,1,M6575)</f>
      </c>
      <c r="M6576" s="141" t="str">
        <f>L6576*(1-K6576)</f>
      </c>
    </row>
    <row r="6577">
      <c r="A6577" t="s">
        <v>148</v>
      </c>
      <c r="B6577" t="s">
        <v>185</v>
      </c>
      <c r="C6577" s="4" t="s">
        <v>186</v>
      </c>
      <c r="D6577" t="s">
        <v>183</v>
      </c>
      <c r="E6577" t="s">
        <v>451</v>
      </c>
      <c r="F6577" s="134" t="n">
        <v>2033</v>
      </c>
      <c r="G6577" s="135" t="n">
        <v>45</v>
      </c>
      <c r="H6577" s="136" t="n">
        <v>5740.89422843333</v>
      </c>
      <c r="I6577" s="137" t="n">
        <v>4280964.74850532</v>
      </c>
      <c r="J6577" s="138" t="str">
        <f>IF(I6577&gt;0,H6577/I6577,0)</f>
      </c>
      <c r="K6577" s="139" t="str">
        <f>1-EXP(-J6577)</f>
      </c>
      <c r="L6577" s="140" t="str">
        <f>IF(G6577=30,1,M6576)</f>
      </c>
      <c r="M6577" s="141" t="str">
        <f>L6577*(1-K6577)</f>
      </c>
    </row>
    <row r="6578">
      <c r="A6578" t="s">
        <v>148</v>
      </c>
      <c r="B6578" t="s">
        <v>185</v>
      </c>
      <c r="C6578" s="4" t="s">
        <v>186</v>
      </c>
      <c r="D6578" t="s">
        <v>183</v>
      </c>
      <c r="E6578" t="s">
        <v>451</v>
      </c>
      <c r="F6578" s="134" t="n">
        <v>2033</v>
      </c>
      <c r="G6578" s="135" t="n">
        <v>46</v>
      </c>
      <c r="H6578" s="136" t="n">
        <v>5997.83717390672</v>
      </c>
      <c r="I6578" s="137" t="n">
        <v>4145529.43509889</v>
      </c>
      <c r="J6578" s="138" t="str">
        <f>IF(I6578&gt;0,H6578/I6578,0)</f>
      </c>
      <c r="K6578" s="139" t="str">
        <f>1-EXP(-J6578)</f>
      </c>
      <c r="L6578" s="140" t="str">
        <f>IF(G6578=30,1,M6577)</f>
      </c>
      <c r="M6578" s="141" t="str">
        <f>L6578*(1-K6578)</f>
      </c>
    </row>
    <row r="6579">
      <c r="A6579" t="s">
        <v>148</v>
      </c>
      <c r="B6579" t="s">
        <v>185</v>
      </c>
      <c r="C6579" s="4" t="s">
        <v>186</v>
      </c>
      <c r="D6579" t="s">
        <v>183</v>
      </c>
      <c r="E6579" t="s">
        <v>451</v>
      </c>
      <c r="F6579" s="134" t="n">
        <v>2033</v>
      </c>
      <c r="G6579" s="135" t="n">
        <v>47</v>
      </c>
      <c r="H6579" s="136" t="n">
        <v>6557.96354664149</v>
      </c>
      <c r="I6579" s="137" t="n">
        <v>4107524.96863303</v>
      </c>
      <c r="J6579" s="138" t="str">
        <f>IF(I6579&gt;0,H6579/I6579,0)</f>
      </c>
      <c r="K6579" s="139" t="str">
        <f>1-EXP(-J6579)</f>
      </c>
      <c r="L6579" s="140" t="str">
        <f>IF(G6579=30,1,M6578)</f>
      </c>
      <c r="M6579" s="141" t="str">
        <f>L6579*(1-K6579)</f>
      </c>
    </row>
    <row r="6580">
      <c r="A6580" t="s">
        <v>148</v>
      </c>
      <c r="B6580" t="s">
        <v>185</v>
      </c>
      <c r="C6580" s="4" t="s">
        <v>186</v>
      </c>
      <c r="D6580" t="s">
        <v>183</v>
      </c>
      <c r="E6580" t="s">
        <v>451</v>
      </c>
      <c r="F6580" s="134" t="n">
        <v>2033</v>
      </c>
      <c r="G6580" s="135" t="n">
        <v>48</v>
      </c>
      <c r="H6580" s="136" t="n">
        <v>7331.29676652283</v>
      </c>
      <c r="I6580" s="137" t="n">
        <v>4161528.1656527</v>
      </c>
      <c r="J6580" s="138" t="str">
        <f>IF(I6580&gt;0,H6580/I6580,0)</f>
      </c>
      <c r="K6580" s="139" t="str">
        <f>1-EXP(-J6580)</f>
      </c>
      <c r="L6580" s="140" t="str">
        <f>IF(G6580=30,1,M6579)</f>
      </c>
      <c r="M6580" s="141" t="str">
        <f>L6580*(1-K6580)</f>
      </c>
    </row>
    <row r="6581">
      <c r="A6581" t="s">
        <v>148</v>
      </c>
      <c r="B6581" t="s">
        <v>185</v>
      </c>
      <c r="C6581" s="4" t="s">
        <v>186</v>
      </c>
      <c r="D6581" t="s">
        <v>183</v>
      </c>
      <c r="E6581" t="s">
        <v>451</v>
      </c>
      <c r="F6581" s="134" t="n">
        <v>2033</v>
      </c>
      <c r="G6581" s="135" t="n">
        <v>49</v>
      </c>
      <c r="H6581" s="136" t="n">
        <v>8210.43542121022</v>
      </c>
      <c r="I6581" s="137" t="n">
        <v>4239690.51689587</v>
      </c>
      <c r="J6581" s="138" t="str">
        <f>IF(I6581&gt;0,H6581/I6581,0)</f>
      </c>
      <c r="K6581" s="139" t="str">
        <f>1-EXP(-J6581)</f>
      </c>
      <c r="L6581" s="140" t="str">
        <f>IF(G6581=30,1,M6580)</f>
      </c>
      <c r="M6581" s="141" t="str">
        <f>L6581*(1-K6581)</f>
      </c>
    </row>
    <row r="6582">
      <c r="A6582" t="s">
        <v>148</v>
      </c>
      <c r="B6582" t="s">
        <v>185</v>
      </c>
      <c r="C6582" s="4" t="s">
        <v>186</v>
      </c>
      <c r="D6582" t="s">
        <v>183</v>
      </c>
      <c r="E6582" t="s">
        <v>451</v>
      </c>
      <c r="F6582" s="134" t="n">
        <v>2033</v>
      </c>
      <c r="G6582" s="135" t="n">
        <v>50</v>
      </c>
      <c r="H6582" s="136" t="n">
        <v>9488.02436546457</v>
      </c>
      <c r="I6582" s="137" t="n">
        <v>4209753.5363045</v>
      </c>
      <c r="J6582" s="138" t="str">
        <f>IF(I6582&gt;0,H6582/I6582,0)</f>
      </c>
      <c r="K6582" s="139" t="str">
        <f>1-EXP(-J6582)</f>
      </c>
      <c r="L6582" s="140" t="str">
        <f>IF(G6582=30,1,M6581)</f>
      </c>
      <c r="M6582" s="141" t="str">
        <f>L6582*(1-K6582)</f>
      </c>
    </row>
    <row r="6583">
      <c r="A6583" t="s">
        <v>148</v>
      </c>
      <c r="B6583" t="s">
        <v>185</v>
      </c>
      <c r="C6583" s="4" t="s">
        <v>186</v>
      </c>
      <c r="D6583" t="s">
        <v>183</v>
      </c>
      <c r="E6583" t="s">
        <v>451</v>
      </c>
      <c r="F6583" s="134" t="n">
        <v>2033</v>
      </c>
      <c r="G6583" s="135" t="n">
        <v>51</v>
      </c>
      <c r="H6583" s="136" t="n">
        <v>10076.1519058865</v>
      </c>
      <c r="I6583" s="137" t="n">
        <v>4067913.03075159</v>
      </c>
      <c r="J6583" s="138" t="str">
        <f>IF(I6583&gt;0,H6583/I6583,0)</f>
      </c>
      <c r="K6583" s="139" t="str">
        <f>1-EXP(-J6583)</f>
      </c>
      <c r="L6583" s="140" t="str">
        <f>IF(G6583=30,1,M6582)</f>
      </c>
      <c r="M6583" s="141" t="str">
        <f>L6583*(1-K6583)</f>
      </c>
    </row>
    <row r="6584">
      <c r="A6584" t="s">
        <v>148</v>
      </c>
      <c r="B6584" t="s">
        <v>185</v>
      </c>
      <c r="C6584" s="4" t="s">
        <v>186</v>
      </c>
      <c r="D6584" t="s">
        <v>183</v>
      </c>
      <c r="E6584" t="s">
        <v>451</v>
      </c>
      <c r="F6584" s="134" t="n">
        <v>2033</v>
      </c>
      <c r="G6584" s="135" t="n">
        <v>52</v>
      </c>
      <c r="H6584" s="136" t="n">
        <v>10851.4974043067</v>
      </c>
      <c r="I6584" s="137" t="n">
        <v>3987844.58895741</v>
      </c>
      <c r="J6584" s="138" t="str">
        <f>IF(I6584&gt;0,H6584/I6584,0)</f>
      </c>
      <c r="K6584" s="139" t="str">
        <f>1-EXP(-J6584)</f>
      </c>
      <c r="L6584" s="140" t="str">
        <f>IF(G6584=30,1,M6583)</f>
      </c>
      <c r="M6584" s="141" t="str">
        <f>L6584*(1-K6584)</f>
      </c>
    </row>
    <row r="6585">
      <c r="A6585" t="s">
        <v>148</v>
      </c>
      <c r="B6585" t="s">
        <v>185</v>
      </c>
      <c r="C6585" s="4" t="s">
        <v>186</v>
      </c>
      <c r="D6585" t="s">
        <v>183</v>
      </c>
      <c r="E6585" t="s">
        <v>451</v>
      </c>
      <c r="F6585" s="134" t="n">
        <v>2033</v>
      </c>
      <c r="G6585" s="135" t="n">
        <v>53</v>
      </c>
      <c r="H6585" s="136" t="n">
        <v>11716.9972200232</v>
      </c>
      <c r="I6585" s="137" t="n">
        <v>3922826.52287612</v>
      </c>
      <c r="J6585" s="138" t="str">
        <f>IF(I6585&gt;0,H6585/I6585,0)</f>
      </c>
      <c r="K6585" s="139" t="str">
        <f>1-EXP(-J6585)</f>
      </c>
      <c r="L6585" s="140" t="str">
        <f>IF(G6585=30,1,M6584)</f>
      </c>
      <c r="M6585" s="141" t="str">
        <f>L6585*(1-K6585)</f>
      </c>
    </row>
    <row r="6586">
      <c r="A6586" t="s">
        <v>148</v>
      </c>
      <c r="B6586" t="s">
        <v>185</v>
      </c>
      <c r="C6586" s="4" t="s">
        <v>186</v>
      </c>
      <c r="D6586" t="s">
        <v>183</v>
      </c>
      <c r="E6586" t="s">
        <v>451</v>
      </c>
      <c r="F6586" s="134" t="n">
        <v>2033</v>
      </c>
      <c r="G6586" s="135" t="n">
        <v>54</v>
      </c>
      <c r="H6586" s="136" t="n">
        <v>12593.959492871</v>
      </c>
      <c r="I6586" s="137" t="n">
        <v>3852066.72962291</v>
      </c>
      <c r="J6586" s="138" t="str">
        <f>IF(I6586&gt;0,H6586/I6586,0)</f>
      </c>
      <c r="K6586" s="139" t="str">
        <f>1-EXP(-J6586)</f>
      </c>
      <c r="L6586" s="140" t="str">
        <f>IF(G6586=30,1,M6585)</f>
      </c>
      <c r="M6586" s="141" t="str">
        <f>L6586*(1-K6586)</f>
      </c>
    </row>
    <row r="6587">
      <c r="A6587" t="s">
        <v>148</v>
      </c>
      <c r="B6587" t="s">
        <v>185</v>
      </c>
      <c r="C6587" s="4" t="s">
        <v>186</v>
      </c>
      <c r="D6587" t="s">
        <v>183</v>
      </c>
      <c r="E6587" t="s">
        <v>451</v>
      </c>
      <c r="F6587" s="134" t="n">
        <v>2033</v>
      </c>
      <c r="G6587" s="135" t="n">
        <v>55</v>
      </c>
      <c r="H6587" s="136" t="n">
        <v>13519.2360905883</v>
      </c>
      <c r="I6587" s="137" t="n">
        <v>3761891.52526841</v>
      </c>
      <c r="J6587" s="138" t="str">
        <f>IF(I6587&gt;0,H6587/I6587,0)</f>
      </c>
      <c r="K6587" s="139" t="str">
        <f>1-EXP(-J6587)</f>
      </c>
      <c r="L6587" s="140" t="str">
        <f>IF(G6587=30,1,M6586)</f>
      </c>
      <c r="M6587" s="141" t="str">
        <f>L6587*(1-K6587)</f>
      </c>
    </row>
    <row r="6588">
      <c r="A6588" t="s">
        <v>148</v>
      </c>
      <c r="B6588" t="s">
        <v>185</v>
      </c>
      <c r="C6588" s="4" t="s">
        <v>186</v>
      </c>
      <c r="D6588" t="s">
        <v>183</v>
      </c>
      <c r="E6588" t="s">
        <v>451</v>
      </c>
      <c r="F6588" s="134" t="n">
        <v>2033</v>
      </c>
      <c r="G6588" s="135" t="n">
        <v>56</v>
      </c>
      <c r="H6588" s="136" t="n">
        <v>14326.413537213</v>
      </c>
      <c r="I6588" s="137" t="n">
        <v>3687435.25425518</v>
      </c>
      <c r="J6588" s="138" t="str">
        <f>IF(I6588&gt;0,H6588/I6588,0)</f>
      </c>
      <c r="K6588" s="139" t="str">
        <f>1-EXP(-J6588)</f>
      </c>
      <c r="L6588" s="140" t="str">
        <f>IF(G6588=30,1,M6587)</f>
      </c>
      <c r="M6588" s="141" t="str">
        <f>L6588*(1-K6588)</f>
      </c>
    </row>
    <row r="6589">
      <c r="A6589" t="s">
        <v>148</v>
      </c>
      <c r="B6589" t="s">
        <v>185</v>
      </c>
      <c r="C6589" s="4" t="s">
        <v>186</v>
      </c>
      <c r="D6589" t="s">
        <v>183</v>
      </c>
      <c r="E6589" t="s">
        <v>451</v>
      </c>
      <c r="F6589" s="134" t="n">
        <v>2033</v>
      </c>
      <c r="G6589" s="135" t="n">
        <v>57</v>
      </c>
      <c r="H6589" s="136" t="n">
        <v>15360.6278136635</v>
      </c>
      <c r="I6589" s="137" t="n">
        <v>3601528.81153011</v>
      </c>
      <c r="J6589" s="138" t="str">
        <f>IF(I6589&gt;0,H6589/I6589,0)</f>
      </c>
      <c r="K6589" s="139" t="str">
        <f>1-EXP(-J6589)</f>
      </c>
      <c r="L6589" s="140" t="str">
        <f>IF(G6589=30,1,M6588)</f>
      </c>
      <c r="M6589" s="141" t="str">
        <f>L6589*(1-K6589)</f>
      </c>
    </row>
    <row r="6590">
      <c r="A6590" t="s">
        <v>148</v>
      </c>
      <c r="B6590" t="s">
        <v>185</v>
      </c>
      <c r="C6590" s="4" t="s">
        <v>186</v>
      </c>
      <c r="D6590" t="s">
        <v>183</v>
      </c>
      <c r="E6590" t="s">
        <v>451</v>
      </c>
      <c r="F6590" s="134" t="n">
        <v>2033</v>
      </c>
      <c r="G6590" s="135" t="n">
        <v>58</v>
      </c>
      <c r="H6590" s="136" t="n">
        <v>16457.6115360772</v>
      </c>
      <c r="I6590" s="137" t="n">
        <v>3514314.03606743</v>
      </c>
      <c r="J6590" s="138" t="str">
        <f>IF(I6590&gt;0,H6590/I6590,0)</f>
      </c>
      <c r="K6590" s="139" t="str">
        <f>1-EXP(-J6590)</f>
      </c>
      <c r="L6590" s="140" t="str">
        <f>IF(G6590=30,1,M6589)</f>
      </c>
      <c r="M6590" s="141" t="str">
        <f>L6590*(1-K6590)</f>
      </c>
    </row>
    <row r="6591">
      <c r="A6591" t="s">
        <v>148</v>
      </c>
      <c r="B6591" t="s">
        <v>185</v>
      </c>
      <c r="C6591" s="4" t="s">
        <v>186</v>
      </c>
      <c r="D6591" t="s">
        <v>183</v>
      </c>
      <c r="E6591" t="s">
        <v>451</v>
      </c>
      <c r="F6591" s="134" t="n">
        <v>2033</v>
      </c>
      <c r="G6591" s="135" t="n">
        <v>59</v>
      </c>
      <c r="H6591" s="136" t="n">
        <v>17456.4742385316</v>
      </c>
      <c r="I6591" s="137" t="n">
        <v>3400190.44938732</v>
      </c>
      <c r="J6591" s="138" t="str">
        <f>IF(I6591&gt;0,H6591/I6591,0)</f>
      </c>
      <c r="K6591" s="139" t="str">
        <f>1-EXP(-J6591)</f>
      </c>
      <c r="L6591" s="140" t="str">
        <f>IF(G6591=30,1,M6590)</f>
      </c>
      <c r="M6591" s="141" t="str">
        <f>L6591*(1-K6591)</f>
      </c>
    </row>
    <row r="6592">
      <c r="A6592" t="s">
        <v>148</v>
      </c>
      <c r="B6592" t="s">
        <v>185</v>
      </c>
      <c r="C6592" s="4" t="s">
        <v>186</v>
      </c>
      <c r="D6592" t="s">
        <v>183</v>
      </c>
      <c r="E6592" t="s">
        <v>451</v>
      </c>
      <c r="F6592" s="134" t="n">
        <v>2033</v>
      </c>
      <c r="G6592" s="135" t="n">
        <v>60</v>
      </c>
      <c r="H6592" s="136" t="n">
        <v>19018.3779656609</v>
      </c>
      <c r="I6592" s="137" t="n">
        <v>3343056.79339597</v>
      </c>
      <c r="J6592" s="138" t="str">
        <f>IF(I6592&gt;0,H6592/I6592,0)</f>
      </c>
      <c r="K6592" s="139" t="str">
        <f>1-EXP(-J6592)</f>
      </c>
      <c r="L6592" s="140" t="str">
        <f>IF(G6592=30,1,M6591)</f>
      </c>
      <c r="M6592" s="141" t="str">
        <f>L6592*(1-K6592)</f>
      </c>
    </row>
    <row r="6593">
      <c r="A6593" t="s">
        <v>148</v>
      </c>
      <c r="B6593" t="s">
        <v>185</v>
      </c>
      <c r="C6593" s="4" t="s">
        <v>186</v>
      </c>
      <c r="D6593" t="s">
        <v>183</v>
      </c>
      <c r="E6593" t="s">
        <v>451</v>
      </c>
      <c r="F6593" s="134" t="n">
        <v>2033</v>
      </c>
      <c r="G6593" s="135" t="n">
        <v>61</v>
      </c>
      <c r="H6593" s="136" t="n">
        <v>19807.7979615944</v>
      </c>
      <c r="I6593" s="137" t="n">
        <v>3128700.96724782</v>
      </c>
      <c r="J6593" s="138" t="str">
        <f>IF(I6593&gt;0,H6593/I6593,0)</f>
      </c>
      <c r="K6593" s="139" t="str">
        <f>1-EXP(-J6593)</f>
      </c>
      <c r="L6593" s="140" t="str">
        <f>IF(G6593=30,1,M6592)</f>
      </c>
      <c r="M6593" s="141" t="str">
        <f>L6593*(1-K6593)</f>
      </c>
    </row>
    <row r="6594">
      <c r="A6594" t="s">
        <v>148</v>
      </c>
      <c r="B6594" t="s">
        <v>185</v>
      </c>
      <c r="C6594" s="4" t="s">
        <v>186</v>
      </c>
      <c r="D6594" t="s">
        <v>183</v>
      </c>
      <c r="E6594" t="s">
        <v>451</v>
      </c>
      <c r="F6594" s="134" t="n">
        <v>2033</v>
      </c>
      <c r="G6594" s="135" t="n">
        <v>62</v>
      </c>
      <c r="H6594" s="136" t="n">
        <v>21052.5575180313</v>
      </c>
      <c r="I6594" s="137" t="n">
        <v>3029975.25224844</v>
      </c>
      <c r="J6594" s="138" t="str">
        <f>IF(I6594&gt;0,H6594/I6594,0)</f>
      </c>
      <c r="K6594" s="139" t="str">
        <f>1-EXP(-J6594)</f>
      </c>
      <c r="L6594" s="140" t="str">
        <f>IF(G6594=30,1,M6593)</f>
      </c>
      <c r="M6594" s="141" t="str">
        <f>L6594*(1-K6594)</f>
      </c>
    </row>
    <row r="6595">
      <c r="A6595" t="s">
        <v>148</v>
      </c>
      <c r="B6595" t="s">
        <v>185</v>
      </c>
      <c r="C6595" s="4" t="s">
        <v>186</v>
      </c>
      <c r="D6595" t="s">
        <v>183</v>
      </c>
      <c r="E6595" t="s">
        <v>451</v>
      </c>
      <c r="F6595" s="134" t="n">
        <v>2033</v>
      </c>
      <c r="G6595" s="135" t="n">
        <v>63</v>
      </c>
      <c r="H6595" s="136" t="n">
        <v>22384.4436590732</v>
      </c>
      <c r="I6595" s="137" t="n">
        <v>2934708.13016009</v>
      </c>
      <c r="J6595" s="138" t="str">
        <f>IF(I6595&gt;0,H6595/I6595,0)</f>
      </c>
      <c r="K6595" s="139" t="str">
        <f>1-EXP(-J6595)</f>
      </c>
      <c r="L6595" s="140" t="str">
        <f>IF(G6595=30,1,M6594)</f>
      </c>
      <c r="M6595" s="141" t="str">
        <f>L6595*(1-K6595)</f>
      </c>
    </row>
    <row r="6596">
      <c r="A6596" t="s">
        <v>148</v>
      </c>
      <c r="B6596" t="s">
        <v>185</v>
      </c>
      <c r="C6596" s="4" t="s">
        <v>186</v>
      </c>
      <c r="D6596" t="s">
        <v>183</v>
      </c>
      <c r="E6596" t="s">
        <v>451</v>
      </c>
      <c r="F6596" s="134" t="n">
        <v>2033</v>
      </c>
      <c r="G6596" s="135" t="n">
        <v>64</v>
      </c>
      <c r="H6596" s="136" t="n">
        <v>23659.649187456</v>
      </c>
      <c r="I6596" s="137" t="n">
        <v>2830279.78961549</v>
      </c>
      <c r="J6596" s="138" t="str">
        <f>IF(I6596&gt;0,H6596/I6596,0)</f>
      </c>
      <c r="K6596" s="139" t="str">
        <f>1-EXP(-J6596)</f>
      </c>
      <c r="L6596" s="140" t="str">
        <f>IF(G6596=30,1,M6595)</f>
      </c>
      <c r="M6596" s="141" t="str">
        <f>L6596*(1-K6596)</f>
      </c>
    </row>
    <row r="6597">
      <c r="A6597" t="s">
        <v>148</v>
      </c>
      <c r="B6597" t="s">
        <v>185</v>
      </c>
      <c r="C6597" s="4" t="s">
        <v>186</v>
      </c>
      <c r="D6597" t="s">
        <v>183</v>
      </c>
      <c r="E6597" t="s">
        <v>451</v>
      </c>
      <c r="F6597" s="134" t="n">
        <v>2033</v>
      </c>
      <c r="G6597" s="135" t="n">
        <v>65</v>
      </c>
      <c r="H6597" s="136" t="n">
        <v>24002.3152680626</v>
      </c>
      <c r="I6597" s="137" t="n">
        <v>2707068.75593951</v>
      </c>
      <c r="J6597" s="138" t="str">
        <f>IF(I6597&gt;0,H6597/I6597,0)</f>
      </c>
      <c r="K6597" s="139" t="str">
        <f>1-EXP(-J6597)</f>
      </c>
      <c r="L6597" s="140" t="str">
        <f>IF(G6597=30,1,M6596)</f>
      </c>
      <c r="M6597" s="141" t="str">
        <f>L6597*(1-K6597)</f>
      </c>
    </row>
    <row r="6598">
      <c r="A6598" t="s">
        <v>148</v>
      </c>
      <c r="B6598" t="s">
        <v>185</v>
      </c>
      <c r="C6598" s="4" t="s">
        <v>186</v>
      </c>
      <c r="D6598" t="s">
        <v>183</v>
      </c>
      <c r="E6598" t="s">
        <v>451</v>
      </c>
      <c r="F6598" s="134" t="n">
        <v>2033</v>
      </c>
      <c r="G6598" s="135" t="n">
        <v>66</v>
      </c>
      <c r="H6598" s="136" t="n">
        <v>24709.2945202541</v>
      </c>
      <c r="I6598" s="137" t="n">
        <v>2555169.78815362</v>
      </c>
      <c r="J6598" s="138" t="str">
        <f>IF(I6598&gt;0,H6598/I6598,0)</f>
      </c>
      <c r="K6598" s="139" t="str">
        <f>1-EXP(-J6598)</f>
      </c>
      <c r="L6598" s="140" t="str">
        <f>IF(G6598=30,1,M6597)</f>
      </c>
      <c r="M6598" s="141" t="str">
        <f>L6598*(1-K6598)</f>
      </c>
    </row>
    <row r="6599">
      <c r="A6599" t="s">
        <v>148</v>
      </c>
      <c r="B6599" t="s">
        <v>185</v>
      </c>
      <c r="C6599" s="4" t="s">
        <v>186</v>
      </c>
      <c r="D6599" t="s">
        <v>183</v>
      </c>
      <c r="E6599" t="s">
        <v>451</v>
      </c>
      <c r="F6599" s="134" t="n">
        <v>2033</v>
      </c>
      <c r="G6599" s="135" t="n">
        <v>67</v>
      </c>
      <c r="H6599" s="136" t="n">
        <v>25937.2573896224</v>
      </c>
      <c r="I6599" s="137" t="n">
        <v>2436751.10781786</v>
      </c>
      <c r="J6599" s="138" t="str">
        <f>IF(I6599&gt;0,H6599/I6599,0)</f>
      </c>
      <c r="K6599" s="139" t="str">
        <f>1-EXP(-J6599)</f>
      </c>
      <c r="L6599" s="140" t="str">
        <f>IF(G6599=30,1,M6598)</f>
      </c>
      <c r="M6599" s="141" t="str">
        <f>L6599*(1-K6599)</f>
      </c>
    </row>
    <row r="6600">
      <c r="A6600" t="s">
        <v>148</v>
      </c>
      <c r="B6600" t="s">
        <v>185</v>
      </c>
      <c r="C6600" s="4" t="s">
        <v>186</v>
      </c>
      <c r="D6600" t="s">
        <v>183</v>
      </c>
      <c r="E6600" t="s">
        <v>451</v>
      </c>
      <c r="F6600" s="134" t="n">
        <v>2033</v>
      </c>
      <c r="G6600" s="135" t="n">
        <v>68</v>
      </c>
      <c r="H6600" s="136" t="n">
        <v>26942.6562842275</v>
      </c>
      <c r="I6600" s="137" t="n">
        <v>2298663.55442559</v>
      </c>
      <c r="J6600" s="138" t="str">
        <f>IF(I6600&gt;0,H6600/I6600,0)</f>
      </c>
      <c r="K6600" s="139" t="str">
        <f>1-EXP(-J6600)</f>
      </c>
      <c r="L6600" s="140" t="str">
        <f>IF(G6600=30,1,M6599)</f>
      </c>
      <c r="M6600" s="141" t="str">
        <f>L6600*(1-K6600)</f>
      </c>
    </row>
    <row r="6601">
      <c r="A6601" t="s">
        <v>148</v>
      </c>
      <c r="B6601" t="s">
        <v>185</v>
      </c>
      <c r="C6601" s="4" t="s">
        <v>186</v>
      </c>
      <c r="D6601" t="s">
        <v>183</v>
      </c>
      <c r="E6601" t="s">
        <v>451</v>
      </c>
      <c r="F6601" s="134" t="n">
        <v>2033</v>
      </c>
      <c r="G6601" s="135" t="n">
        <v>69</v>
      </c>
      <c r="H6601" s="136" t="n">
        <v>27858.1215884053</v>
      </c>
      <c r="I6601" s="137" t="n">
        <v>2161162.50331444</v>
      </c>
      <c r="J6601" s="138" t="str">
        <f>IF(I6601&gt;0,H6601/I6601,0)</f>
      </c>
      <c r="K6601" s="139" t="str">
        <f>1-EXP(-J6601)</f>
      </c>
      <c r="L6601" s="140" t="str">
        <f>IF(G6601=30,1,M6600)</f>
      </c>
      <c r="M6601" s="141" t="str">
        <f>L6601*(1-K6601)</f>
      </c>
    </row>
    <row r="6602">
      <c r="A6602" t="s">
        <v>148</v>
      </c>
      <c r="B6602" t="s">
        <v>185</v>
      </c>
      <c r="C6602" s="4" t="s">
        <v>186</v>
      </c>
      <c r="D6602" t="s">
        <v>183</v>
      </c>
      <c r="E6602" t="s">
        <v>451</v>
      </c>
      <c r="F6602" s="134" t="n">
        <v>2034</v>
      </c>
      <c r="G6602" s="135" t="n">
        <v>30</v>
      </c>
      <c r="H6602" s="136" t="n">
        <v>694.116491438513</v>
      </c>
      <c r="I6602" s="137" t="n">
        <v>4429895.8818871</v>
      </c>
      <c r="J6602" s="138" t="str">
        <f>IF(I6602&gt;0,H6602/I6602,0)</f>
      </c>
      <c r="K6602" s="139" t="str">
        <f>1-EXP(-J6602)</f>
      </c>
      <c r="L6602" s="140" t="str">
        <f>IF(G6602=30,1,M6601)</f>
      </c>
      <c r="M6602" s="141" t="str">
        <f>L6602*(1-K6602)</f>
      </c>
    </row>
    <row r="6603">
      <c r="A6603" t="s">
        <v>148</v>
      </c>
      <c r="B6603" t="s">
        <v>185</v>
      </c>
      <c r="C6603" s="4" t="s">
        <v>186</v>
      </c>
      <c r="D6603" t="s">
        <v>183</v>
      </c>
      <c r="E6603" t="s">
        <v>451</v>
      </c>
      <c r="F6603" s="134" t="n">
        <v>2034</v>
      </c>
      <c r="G6603" s="135" t="n">
        <v>31</v>
      </c>
      <c r="H6603" s="136" t="n">
        <v>851.171895562461</v>
      </c>
      <c r="I6603" s="137" t="n">
        <v>4364561.11495405</v>
      </c>
      <c r="J6603" s="138" t="str">
        <f>IF(I6603&gt;0,H6603/I6603,0)</f>
      </c>
      <c r="K6603" s="139" t="str">
        <f>1-EXP(-J6603)</f>
      </c>
      <c r="L6603" s="140" t="str">
        <f>IF(G6603=30,1,M6602)</f>
      </c>
      <c r="M6603" s="141" t="str">
        <f>L6603*(1-K6603)</f>
      </c>
    </row>
    <row r="6604">
      <c r="A6604" t="s">
        <v>148</v>
      </c>
      <c r="B6604" t="s">
        <v>185</v>
      </c>
      <c r="C6604" s="4" t="s">
        <v>186</v>
      </c>
      <c r="D6604" t="s">
        <v>183</v>
      </c>
      <c r="E6604" t="s">
        <v>451</v>
      </c>
      <c r="F6604" s="134" t="n">
        <v>2034</v>
      </c>
      <c r="G6604" s="135" t="n">
        <v>32</v>
      </c>
      <c r="H6604" s="136" t="n">
        <v>1026.36291240999</v>
      </c>
      <c r="I6604" s="137" t="n">
        <v>4343926.93440003</v>
      </c>
      <c r="J6604" s="138" t="str">
        <f>IF(I6604&gt;0,H6604/I6604,0)</f>
      </c>
      <c r="K6604" s="139" t="str">
        <f>1-EXP(-J6604)</f>
      </c>
      <c r="L6604" s="140" t="str">
        <f>IF(G6604=30,1,M6603)</f>
      </c>
      <c r="M6604" s="141" t="str">
        <f>L6604*(1-K6604)</f>
      </c>
    </row>
    <row r="6605">
      <c r="A6605" t="s">
        <v>148</v>
      </c>
      <c r="B6605" t="s">
        <v>185</v>
      </c>
      <c r="C6605" s="4" t="s">
        <v>186</v>
      </c>
      <c r="D6605" t="s">
        <v>183</v>
      </c>
      <c r="E6605" t="s">
        <v>451</v>
      </c>
      <c r="F6605" s="134" t="n">
        <v>2034</v>
      </c>
      <c r="G6605" s="135" t="n">
        <v>33</v>
      </c>
      <c r="H6605" s="136" t="n">
        <v>1083.04948906875</v>
      </c>
      <c r="I6605" s="137" t="n">
        <v>4324243.75761718</v>
      </c>
      <c r="J6605" s="138" t="str">
        <f>IF(I6605&gt;0,H6605/I6605,0)</f>
      </c>
      <c r="K6605" s="139" t="str">
        <f>1-EXP(-J6605)</f>
      </c>
      <c r="L6605" s="140" t="str">
        <f>IF(G6605=30,1,M6604)</f>
      </c>
      <c r="M6605" s="141" t="str">
        <f>L6605*(1-K6605)</f>
      </c>
    </row>
    <row r="6606">
      <c r="A6606" t="s">
        <v>148</v>
      </c>
      <c r="B6606" t="s">
        <v>185</v>
      </c>
      <c r="C6606" s="4" t="s">
        <v>186</v>
      </c>
      <c r="D6606" t="s">
        <v>183</v>
      </c>
      <c r="E6606" t="s">
        <v>451</v>
      </c>
      <c r="F6606" s="134" t="n">
        <v>2034</v>
      </c>
      <c r="G6606" s="135" t="n">
        <v>34</v>
      </c>
      <c r="H6606" s="136" t="n">
        <v>1150.71652751627</v>
      </c>
      <c r="I6606" s="137" t="n">
        <v>4304281.70876266</v>
      </c>
      <c r="J6606" s="138" t="str">
        <f>IF(I6606&gt;0,H6606/I6606,0)</f>
      </c>
      <c r="K6606" s="139" t="str">
        <f>1-EXP(-J6606)</f>
      </c>
      <c r="L6606" s="140" t="str">
        <f>IF(G6606=30,1,M6605)</f>
      </c>
      <c r="M6606" s="141" t="str">
        <f>L6606*(1-K6606)</f>
      </c>
    </row>
    <row r="6607">
      <c r="A6607" t="s">
        <v>148</v>
      </c>
      <c r="B6607" t="s">
        <v>185</v>
      </c>
      <c r="C6607" s="4" t="s">
        <v>186</v>
      </c>
      <c r="D6607" t="s">
        <v>183</v>
      </c>
      <c r="E6607" t="s">
        <v>451</v>
      </c>
      <c r="F6607" s="134" t="n">
        <v>2034</v>
      </c>
      <c r="G6607" s="135" t="n">
        <v>35</v>
      </c>
      <c r="H6607" s="136" t="n">
        <v>1566.53767204842</v>
      </c>
      <c r="I6607" s="137" t="n">
        <v>4323957.08385789</v>
      </c>
      <c r="J6607" s="138" t="str">
        <f>IF(I6607&gt;0,H6607/I6607,0)</f>
      </c>
      <c r="K6607" s="139" t="str">
        <f>1-EXP(-J6607)</f>
      </c>
      <c r="L6607" s="140" t="str">
        <f>IF(G6607=30,1,M6606)</f>
      </c>
      <c r="M6607" s="141" t="str">
        <f>L6607*(1-K6607)</f>
      </c>
    </row>
    <row r="6608">
      <c r="A6608" t="s">
        <v>148</v>
      </c>
      <c r="B6608" t="s">
        <v>185</v>
      </c>
      <c r="C6608" s="4" t="s">
        <v>186</v>
      </c>
      <c r="D6608" t="s">
        <v>183</v>
      </c>
      <c r="E6608" t="s">
        <v>451</v>
      </c>
      <c r="F6608" s="134" t="n">
        <v>2034</v>
      </c>
      <c r="G6608" s="135" t="n">
        <v>36</v>
      </c>
      <c r="H6608" s="136" t="n">
        <v>1740.17441216203</v>
      </c>
      <c r="I6608" s="137" t="n">
        <v>4382305.41210673</v>
      </c>
      <c r="J6608" s="138" t="str">
        <f>IF(I6608&gt;0,H6608/I6608,0)</f>
      </c>
      <c r="K6608" s="139" t="str">
        <f>1-EXP(-J6608)</f>
      </c>
      <c r="L6608" s="140" t="str">
        <f>IF(G6608=30,1,M6607)</f>
      </c>
      <c r="M6608" s="141" t="str">
        <f>L6608*(1-K6608)</f>
      </c>
    </row>
    <row r="6609">
      <c r="A6609" t="s">
        <v>148</v>
      </c>
      <c r="B6609" t="s">
        <v>185</v>
      </c>
      <c r="C6609" s="4" t="s">
        <v>186</v>
      </c>
      <c r="D6609" t="s">
        <v>183</v>
      </c>
      <c r="E6609" t="s">
        <v>451</v>
      </c>
      <c r="F6609" s="134" t="n">
        <v>2034</v>
      </c>
      <c r="G6609" s="135" t="n">
        <v>37</v>
      </c>
      <c r="H6609" s="136" t="n">
        <v>2125.71443501326</v>
      </c>
      <c r="I6609" s="137" t="n">
        <v>4520130.11444095</v>
      </c>
      <c r="J6609" s="138" t="str">
        <f>IF(I6609&gt;0,H6609/I6609,0)</f>
      </c>
      <c r="K6609" s="139" t="str">
        <f>1-EXP(-J6609)</f>
      </c>
      <c r="L6609" s="140" t="str">
        <f>IF(G6609=30,1,M6608)</f>
      </c>
      <c r="M6609" s="141" t="str">
        <f>L6609*(1-K6609)</f>
      </c>
    </row>
    <row r="6610">
      <c r="A6610" t="s">
        <v>148</v>
      </c>
      <c r="B6610" t="s">
        <v>185</v>
      </c>
      <c r="C6610" s="4" t="s">
        <v>186</v>
      </c>
      <c r="D6610" t="s">
        <v>183</v>
      </c>
      <c r="E6610" t="s">
        <v>451</v>
      </c>
      <c r="F6610" s="134" t="n">
        <v>2034</v>
      </c>
      <c r="G6610" s="135" t="n">
        <v>38</v>
      </c>
      <c r="H6610" s="136" t="n">
        <v>2275.62822512253</v>
      </c>
      <c r="I6610" s="137" t="n">
        <v>4475854.68626309</v>
      </c>
      <c r="J6610" s="138" t="str">
        <f>IF(I6610&gt;0,H6610/I6610,0)</f>
      </c>
      <c r="K6610" s="139" t="str">
        <f>1-EXP(-J6610)</f>
      </c>
      <c r="L6610" s="140" t="str">
        <f>IF(G6610=30,1,M6609)</f>
      </c>
      <c r="M6610" s="141" t="str">
        <f>L6610*(1-K6610)</f>
      </c>
    </row>
    <row r="6611">
      <c r="A6611" t="s">
        <v>148</v>
      </c>
      <c r="B6611" t="s">
        <v>185</v>
      </c>
      <c r="C6611" s="4" t="s">
        <v>186</v>
      </c>
      <c r="D6611" t="s">
        <v>183</v>
      </c>
      <c r="E6611" t="s">
        <v>451</v>
      </c>
      <c r="F6611" s="134" t="n">
        <v>2034</v>
      </c>
      <c r="G6611" s="135" t="n">
        <v>39</v>
      </c>
      <c r="H6611" s="136" t="n">
        <v>2423.34117447802</v>
      </c>
      <c r="I6611" s="137" t="n">
        <v>4401353.65946775</v>
      </c>
      <c r="J6611" s="138" t="str">
        <f>IF(I6611&gt;0,H6611/I6611,0)</f>
      </c>
      <c r="K6611" s="139" t="str">
        <f>1-EXP(-J6611)</f>
      </c>
      <c r="L6611" s="140" t="str">
        <f>IF(G6611=30,1,M6610)</f>
      </c>
      <c r="M6611" s="141" t="str">
        <f>L6611*(1-K6611)</f>
      </c>
    </row>
    <row r="6612">
      <c r="A6612" t="s">
        <v>148</v>
      </c>
      <c r="B6612" t="s">
        <v>185</v>
      </c>
      <c r="C6612" s="4" t="s">
        <v>186</v>
      </c>
      <c r="D6612" t="s">
        <v>183</v>
      </c>
      <c r="E6612" t="s">
        <v>451</v>
      </c>
      <c r="F6612" s="134" t="n">
        <v>2034</v>
      </c>
      <c r="G6612" s="135" t="n">
        <v>40</v>
      </c>
      <c r="H6612" s="136" t="n">
        <v>3215.34454485959</v>
      </c>
      <c r="I6612" s="137" t="n">
        <v>4342327.83719141</v>
      </c>
      <c r="J6612" s="138" t="str">
        <f>IF(I6612&gt;0,H6612/I6612,0)</f>
      </c>
      <c r="K6612" s="139" t="str">
        <f>1-EXP(-J6612)</f>
      </c>
      <c r="L6612" s="140" t="str">
        <f>IF(G6612=30,1,M6611)</f>
      </c>
      <c r="M6612" s="141" t="str">
        <f>L6612*(1-K6612)</f>
      </c>
    </row>
    <row r="6613">
      <c r="A6613" t="s">
        <v>148</v>
      </c>
      <c r="B6613" t="s">
        <v>185</v>
      </c>
      <c r="C6613" s="4" t="s">
        <v>186</v>
      </c>
      <c r="D6613" t="s">
        <v>183</v>
      </c>
      <c r="E6613" t="s">
        <v>451</v>
      </c>
      <c r="F6613" s="134" t="n">
        <v>2034</v>
      </c>
      <c r="G6613" s="135" t="n">
        <v>41</v>
      </c>
      <c r="H6613" s="136" t="n">
        <v>3373.25849891504</v>
      </c>
      <c r="I6613" s="137" t="n">
        <v>4285942.42165875</v>
      </c>
      <c r="J6613" s="138" t="str">
        <f>IF(I6613&gt;0,H6613/I6613,0)</f>
      </c>
      <c r="K6613" s="139" t="str">
        <f>1-EXP(-J6613)</f>
      </c>
      <c r="L6613" s="140" t="str">
        <f>IF(G6613=30,1,M6612)</f>
      </c>
      <c r="M6613" s="141" t="str">
        <f>L6613*(1-K6613)</f>
      </c>
    </row>
    <row r="6614">
      <c r="A6614" t="s">
        <v>148</v>
      </c>
      <c r="B6614" t="s">
        <v>185</v>
      </c>
      <c r="C6614" s="4" t="s">
        <v>186</v>
      </c>
      <c r="D6614" t="s">
        <v>183</v>
      </c>
      <c r="E6614" t="s">
        <v>451</v>
      </c>
      <c r="F6614" s="134" t="n">
        <v>2034</v>
      </c>
      <c r="G6614" s="135" t="n">
        <v>42</v>
      </c>
      <c r="H6614" s="136" t="n">
        <v>3708.00437004255</v>
      </c>
      <c r="I6614" s="137" t="n">
        <v>4320729.38973388</v>
      </c>
      <c r="J6614" s="138" t="str">
        <f>IF(I6614&gt;0,H6614/I6614,0)</f>
      </c>
      <c r="K6614" s="139" t="str">
        <f>1-EXP(-J6614)</f>
      </c>
      <c r="L6614" s="140" t="str">
        <f>IF(G6614=30,1,M6613)</f>
      </c>
      <c r="M6614" s="141" t="str">
        <f>L6614*(1-K6614)</f>
      </c>
    </row>
    <row r="6615">
      <c r="A6615" t="s">
        <v>148</v>
      </c>
      <c r="B6615" t="s">
        <v>185</v>
      </c>
      <c r="C6615" s="4" t="s">
        <v>186</v>
      </c>
      <c r="D6615" t="s">
        <v>183</v>
      </c>
      <c r="E6615" t="s">
        <v>451</v>
      </c>
      <c r="F6615" s="134" t="n">
        <v>2034</v>
      </c>
      <c r="G6615" s="135" t="n">
        <v>43</v>
      </c>
      <c r="H6615" s="136" t="n">
        <v>4071.52446235862</v>
      </c>
      <c r="I6615" s="137" t="n">
        <v>4335567.23091677</v>
      </c>
      <c r="J6615" s="138" t="str">
        <f>IF(I6615&gt;0,H6615/I6615,0)</f>
      </c>
      <c r="K6615" s="139" t="str">
        <f>1-EXP(-J6615)</f>
      </c>
      <c r="L6615" s="140" t="str">
        <f>IF(G6615=30,1,M6614)</f>
      </c>
      <c r="M6615" s="141" t="str">
        <f>L6615*(1-K6615)</f>
      </c>
    </row>
    <row r="6616">
      <c r="A6616" t="s">
        <v>148</v>
      </c>
      <c r="B6616" t="s">
        <v>185</v>
      </c>
      <c r="C6616" s="4" t="s">
        <v>186</v>
      </c>
      <c r="D6616" t="s">
        <v>183</v>
      </c>
      <c r="E6616" t="s">
        <v>451</v>
      </c>
      <c r="F6616" s="134" t="n">
        <v>2034</v>
      </c>
      <c r="G6616" s="135" t="n">
        <v>44</v>
      </c>
      <c r="H6616" s="136" t="n">
        <v>6194.41072237501</v>
      </c>
      <c r="I6616" s="137" t="n">
        <v>6382011.74259626</v>
      </c>
      <c r="J6616" s="138" t="str">
        <f>IF(I6616&gt;0,H6616/I6616,0)</f>
      </c>
      <c r="K6616" s="139" t="str">
        <f>1-EXP(-J6616)</f>
      </c>
      <c r="L6616" s="140" t="str">
        <f>IF(G6616=30,1,M6615)</f>
      </c>
      <c r="M6616" s="141" t="str">
        <f>L6616*(1-K6616)</f>
      </c>
    </row>
    <row r="6617">
      <c r="A6617" t="s">
        <v>148</v>
      </c>
      <c r="B6617" t="s">
        <v>185</v>
      </c>
      <c r="C6617" s="4" t="s">
        <v>186</v>
      </c>
      <c r="D6617" t="s">
        <v>183</v>
      </c>
      <c r="E6617" t="s">
        <v>451</v>
      </c>
      <c r="F6617" s="134" t="n">
        <v>2034</v>
      </c>
      <c r="G6617" s="135" t="n">
        <v>45</v>
      </c>
      <c r="H6617" s="136" t="n">
        <v>5718.3359802249</v>
      </c>
      <c r="I6617" s="137" t="n">
        <v>4287348.52692573</v>
      </c>
      <c r="J6617" s="138" t="str">
        <f>IF(I6617&gt;0,H6617/I6617,0)</f>
      </c>
      <c r="K6617" s="139" t="str">
        <f>1-EXP(-J6617)</f>
      </c>
      <c r="L6617" s="140" t="str">
        <f>IF(G6617=30,1,M6616)</f>
      </c>
      <c r="M6617" s="141" t="str">
        <f>L6617*(1-K6617)</f>
      </c>
    </row>
    <row r="6618">
      <c r="A6618" t="s">
        <v>148</v>
      </c>
      <c r="B6618" t="s">
        <v>185</v>
      </c>
      <c r="C6618" s="4" t="s">
        <v>186</v>
      </c>
      <c r="D6618" t="s">
        <v>183</v>
      </c>
      <c r="E6618" t="s">
        <v>451</v>
      </c>
      <c r="F6618" s="134" t="n">
        <v>2034</v>
      </c>
      <c r="G6618" s="135" t="n">
        <v>46</v>
      </c>
      <c r="H6618" s="136" t="n">
        <v>6114.13596192827</v>
      </c>
      <c r="I6618" s="137" t="n">
        <v>4265597.84550262</v>
      </c>
      <c r="J6618" s="138" t="str">
        <f>IF(I6618&gt;0,H6618/I6618,0)</f>
      </c>
      <c r="K6618" s="139" t="str">
        <f>1-EXP(-J6618)</f>
      </c>
      <c r="L6618" s="140" t="str">
        <f>IF(G6618=30,1,M6617)</f>
      </c>
      <c r="M6618" s="141" t="str">
        <f>L6618*(1-K6618)</f>
      </c>
    </row>
    <row r="6619">
      <c r="A6619" t="s">
        <v>148</v>
      </c>
      <c r="B6619" t="s">
        <v>185</v>
      </c>
      <c r="C6619" s="4" t="s">
        <v>186</v>
      </c>
      <c r="D6619" t="s">
        <v>183</v>
      </c>
      <c r="E6619" t="s">
        <v>451</v>
      </c>
      <c r="F6619" s="134" t="n">
        <v>2034</v>
      </c>
      <c r="G6619" s="135" t="n">
        <v>47</v>
      </c>
      <c r="H6619" s="136" t="n">
        <v>6535.64750919173</v>
      </c>
      <c r="I6619" s="137" t="n">
        <v>4130329.63221961</v>
      </c>
      <c r="J6619" s="138" t="str">
        <f>IF(I6619&gt;0,H6619/I6619,0)</f>
      </c>
      <c r="K6619" s="139" t="str">
        <f>1-EXP(-J6619)</f>
      </c>
      <c r="L6619" s="140" t="str">
        <f>IF(G6619=30,1,M6618)</f>
      </c>
      <c r="M6619" s="141" t="str">
        <f>L6619*(1-K6619)</f>
      </c>
    </row>
    <row r="6620">
      <c r="A6620" t="s">
        <v>148</v>
      </c>
      <c r="B6620" t="s">
        <v>185</v>
      </c>
      <c r="C6620" s="4" t="s">
        <v>186</v>
      </c>
      <c r="D6620" t="s">
        <v>183</v>
      </c>
      <c r="E6620" t="s">
        <v>451</v>
      </c>
      <c r="F6620" s="134" t="n">
        <v>2034</v>
      </c>
      <c r="G6620" s="135" t="n">
        <v>48</v>
      </c>
      <c r="H6620" s="136" t="n">
        <v>7142.28353236878</v>
      </c>
      <c r="I6620" s="137" t="n">
        <v>4090987.62880734</v>
      </c>
      <c r="J6620" s="138" t="str">
        <f>IF(I6620&gt;0,H6620/I6620,0)</f>
      </c>
      <c r="K6620" s="139" t="str">
        <f>1-EXP(-J6620)</f>
      </c>
      <c r="L6620" s="140" t="str">
        <f>IF(G6620=30,1,M6619)</f>
      </c>
      <c r="M6620" s="141" t="str">
        <f>L6620*(1-K6620)</f>
      </c>
    </row>
    <row r="6621">
      <c r="A6621" t="s">
        <v>148</v>
      </c>
      <c r="B6621" t="s">
        <v>185</v>
      </c>
      <c r="C6621" s="4" t="s">
        <v>186</v>
      </c>
      <c r="D6621" t="s">
        <v>183</v>
      </c>
      <c r="E6621" t="s">
        <v>451</v>
      </c>
      <c r="F6621" s="134" t="n">
        <v>2034</v>
      </c>
      <c r="G6621" s="135" t="n">
        <v>49</v>
      </c>
      <c r="H6621" s="136" t="n">
        <v>7976.62995805996</v>
      </c>
      <c r="I6621" s="137" t="n">
        <v>4143122.74774672</v>
      </c>
      <c r="J6621" s="138" t="str">
        <f>IF(I6621&gt;0,H6621/I6621,0)</f>
      </c>
      <c r="K6621" s="139" t="str">
        <f>1-EXP(-J6621)</f>
      </c>
      <c r="L6621" s="140" t="str">
        <f>IF(G6621=30,1,M6620)</f>
      </c>
      <c r="M6621" s="141" t="str">
        <f>L6621*(1-K6621)</f>
      </c>
    </row>
    <row r="6622">
      <c r="A6622" t="s">
        <v>148</v>
      </c>
      <c r="B6622" t="s">
        <v>185</v>
      </c>
      <c r="C6622" s="4" t="s">
        <v>186</v>
      </c>
      <c r="D6622" t="s">
        <v>183</v>
      </c>
      <c r="E6622" t="s">
        <v>451</v>
      </c>
      <c r="F6622" s="134" t="n">
        <v>2034</v>
      </c>
      <c r="G6622" s="135" t="n">
        <v>50</v>
      </c>
      <c r="H6622" s="136" t="n">
        <v>9441.77889004406</v>
      </c>
      <c r="I6622" s="137" t="n">
        <v>4219123.5390692</v>
      </c>
      <c r="J6622" s="138" t="str">
        <f>IF(I6622&gt;0,H6622/I6622,0)</f>
      </c>
      <c r="K6622" s="139" t="str">
        <f>1-EXP(-J6622)</f>
      </c>
      <c r="L6622" s="140" t="str">
        <f>IF(G6622=30,1,M6621)</f>
      </c>
      <c r="M6622" s="141" t="str">
        <f>L6622*(1-K6622)</f>
      </c>
    </row>
    <row r="6623">
      <c r="A6623" t="s">
        <v>148</v>
      </c>
      <c r="B6623" t="s">
        <v>185</v>
      </c>
      <c r="C6623" s="4" t="s">
        <v>186</v>
      </c>
      <c r="D6623" t="s">
        <v>183</v>
      </c>
      <c r="E6623" t="s">
        <v>451</v>
      </c>
      <c r="F6623" s="134" t="n">
        <v>2034</v>
      </c>
      <c r="G6623" s="135" t="n">
        <v>51</v>
      </c>
      <c r="H6623" s="136" t="n">
        <v>10260.2684549905</v>
      </c>
      <c r="I6623" s="137" t="n">
        <v>4186577.99297141</v>
      </c>
      <c r="J6623" s="138" t="str">
        <f>IF(I6623&gt;0,H6623/I6623,0)</f>
      </c>
      <c r="K6623" s="139" t="str">
        <f>1-EXP(-J6623)</f>
      </c>
      <c r="L6623" s="140" t="str">
        <f>IF(G6623=30,1,M6622)</f>
      </c>
      <c r="M6623" s="141" t="str">
        <f>L6623*(1-K6623)</f>
      </c>
    </row>
    <row r="6624">
      <c r="A6624" t="s">
        <v>148</v>
      </c>
      <c r="B6624" t="s">
        <v>185</v>
      </c>
      <c r="C6624" s="4" t="s">
        <v>186</v>
      </c>
      <c r="D6624" t="s">
        <v>183</v>
      </c>
      <c r="E6624" t="s">
        <v>451</v>
      </c>
      <c r="F6624" s="134" t="n">
        <v>2034</v>
      </c>
      <c r="G6624" s="135" t="n">
        <v>52</v>
      </c>
      <c r="H6624" s="136" t="n">
        <v>10899.1739859052</v>
      </c>
      <c r="I6624" s="137" t="n">
        <v>4044188.48189612</v>
      </c>
      <c r="J6624" s="138" t="str">
        <f>IF(I6624&gt;0,H6624/I6624,0)</f>
      </c>
      <c r="K6624" s="139" t="str">
        <f>1-EXP(-J6624)</f>
      </c>
      <c r="L6624" s="140" t="str">
        <f>IF(G6624=30,1,M6623)</f>
      </c>
      <c r="M6624" s="141" t="str">
        <f>L6624*(1-K6624)</f>
      </c>
    </row>
    <row r="6625">
      <c r="A6625" t="s">
        <v>148</v>
      </c>
      <c r="B6625" t="s">
        <v>185</v>
      </c>
      <c r="C6625" s="4" t="s">
        <v>186</v>
      </c>
      <c r="D6625" t="s">
        <v>183</v>
      </c>
      <c r="E6625" t="s">
        <v>451</v>
      </c>
      <c r="F6625" s="134" t="n">
        <v>2034</v>
      </c>
      <c r="G6625" s="135" t="n">
        <v>53</v>
      </c>
      <c r="H6625" s="136" t="n">
        <v>11721.4047577684</v>
      </c>
      <c r="I6625" s="137" t="n">
        <v>3962373.8975212</v>
      </c>
      <c r="J6625" s="138" t="str">
        <f>IF(I6625&gt;0,H6625/I6625,0)</f>
      </c>
      <c r="K6625" s="139" t="str">
        <f>1-EXP(-J6625)</f>
      </c>
      <c r="L6625" s="140" t="str">
        <f>IF(G6625=30,1,M6624)</f>
      </c>
      <c r="M6625" s="141" t="str">
        <f>L6625*(1-K6625)</f>
      </c>
    </row>
    <row r="6626">
      <c r="A6626" t="s">
        <v>148</v>
      </c>
      <c r="B6626" t="s">
        <v>185</v>
      </c>
      <c r="C6626" s="4" t="s">
        <v>186</v>
      </c>
      <c r="D6626" t="s">
        <v>183</v>
      </c>
      <c r="E6626" t="s">
        <v>451</v>
      </c>
      <c r="F6626" s="134" t="n">
        <v>2034</v>
      </c>
      <c r="G6626" s="135" t="n">
        <v>54</v>
      </c>
      <c r="H6626" s="136" t="n">
        <v>12639.415389972</v>
      </c>
      <c r="I6626" s="137" t="n">
        <v>3895405.37665564</v>
      </c>
      <c r="J6626" s="138" t="str">
        <f>IF(I6626&gt;0,H6626/I6626,0)</f>
      </c>
      <c r="K6626" s="139" t="str">
        <f>1-EXP(-J6626)</f>
      </c>
      <c r="L6626" s="140" t="str">
        <f>IF(G6626=30,1,M6625)</f>
      </c>
      <c r="M6626" s="141" t="str">
        <f>L6626*(1-K6626)</f>
      </c>
    </row>
    <row r="6627">
      <c r="A6627" t="s">
        <v>148</v>
      </c>
      <c r="B6627" t="s">
        <v>185</v>
      </c>
      <c r="C6627" s="4" t="s">
        <v>186</v>
      </c>
      <c r="D6627" t="s">
        <v>183</v>
      </c>
      <c r="E6627" t="s">
        <v>451</v>
      </c>
      <c r="F6627" s="134" t="n">
        <v>2034</v>
      </c>
      <c r="G6627" s="135" t="n">
        <v>55</v>
      </c>
      <c r="H6627" s="136" t="n">
        <v>13602.7425757726</v>
      </c>
      <c r="I6627" s="137" t="n">
        <v>3822638.64338348</v>
      </c>
      <c r="J6627" s="138" t="str">
        <f>IF(I6627&gt;0,H6627/I6627,0)</f>
      </c>
      <c r="K6627" s="139" t="str">
        <f>1-EXP(-J6627)</f>
      </c>
      <c r="L6627" s="140" t="str">
        <f>IF(G6627=30,1,M6626)</f>
      </c>
      <c r="M6627" s="141" t="str">
        <f>L6627*(1-K6627)</f>
      </c>
    </row>
    <row r="6628">
      <c r="A6628" t="s">
        <v>148</v>
      </c>
      <c r="B6628" t="s">
        <v>185</v>
      </c>
      <c r="C6628" s="4" t="s">
        <v>186</v>
      </c>
      <c r="D6628" t="s">
        <v>183</v>
      </c>
      <c r="E6628" t="s">
        <v>451</v>
      </c>
      <c r="F6628" s="134" t="n">
        <v>2034</v>
      </c>
      <c r="G6628" s="135" t="n">
        <v>56</v>
      </c>
      <c r="H6628" s="136" t="n">
        <v>14298.0337797788</v>
      </c>
      <c r="I6628" s="137" t="n">
        <v>3730143.26683645</v>
      </c>
      <c r="J6628" s="138" t="str">
        <f>IF(I6628&gt;0,H6628/I6628,0)</f>
      </c>
      <c r="K6628" s="139" t="str">
        <f>1-EXP(-J6628)</f>
      </c>
      <c r="L6628" s="140" t="str">
        <f>IF(G6628=30,1,M6627)</f>
      </c>
      <c r="M6628" s="141" t="str">
        <f>L6628*(1-K6628)</f>
      </c>
    </row>
    <row r="6629">
      <c r="A6629" t="s">
        <v>148</v>
      </c>
      <c r="B6629" t="s">
        <v>185</v>
      </c>
      <c r="C6629" s="4" t="s">
        <v>186</v>
      </c>
      <c r="D6629" t="s">
        <v>183</v>
      </c>
      <c r="E6629" t="s">
        <v>451</v>
      </c>
      <c r="F6629" s="134" t="n">
        <v>2034</v>
      </c>
      <c r="G6629" s="135" t="n">
        <v>57</v>
      </c>
      <c r="H6629" s="136" t="n">
        <v>15393.270502001</v>
      </c>
      <c r="I6629" s="137" t="n">
        <v>3653943.72709506</v>
      </c>
      <c r="J6629" s="138" t="str">
        <f>IF(I6629&gt;0,H6629/I6629,0)</f>
      </c>
      <c r="K6629" s="139" t="str">
        <f>1-EXP(-J6629)</f>
      </c>
      <c r="L6629" s="140" t="str">
        <f>IF(G6629=30,1,M6628)</f>
      </c>
      <c r="M6629" s="141" t="str">
        <f>L6629*(1-K6629)</f>
      </c>
    </row>
    <row r="6630">
      <c r="A6630" t="s">
        <v>148</v>
      </c>
      <c r="B6630" t="s">
        <v>185</v>
      </c>
      <c r="C6630" s="4" t="s">
        <v>186</v>
      </c>
      <c r="D6630" t="s">
        <v>183</v>
      </c>
      <c r="E6630" t="s">
        <v>451</v>
      </c>
      <c r="F6630" s="134" t="n">
        <v>2034</v>
      </c>
      <c r="G6630" s="135" t="n">
        <v>58</v>
      </c>
      <c r="H6630" s="136" t="n">
        <v>16493.3250880261</v>
      </c>
      <c r="I6630" s="137" t="n">
        <v>3565736.26269084</v>
      </c>
      <c r="J6630" s="138" t="str">
        <f>IF(I6630&gt;0,H6630/I6630,0)</f>
      </c>
      <c r="K6630" s="139" t="str">
        <f>1-EXP(-J6630)</f>
      </c>
      <c r="L6630" s="140" t="str">
        <f>IF(G6630=30,1,M6629)</f>
      </c>
      <c r="M6630" s="141" t="str">
        <f>L6630*(1-K6630)</f>
      </c>
    </row>
    <row r="6631">
      <c r="A6631" t="s">
        <v>148</v>
      </c>
      <c r="B6631" t="s">
        <v>185</v>
      </c>
      <c r="C6631" s="4" t="s">
        <v>186</v>
      </c>
      <c r="D6631" t="s">
        <v>183</v>
      </c>
      <c r="E6631" t="s">
        <v>451</v>
      </c>
      <c r="F6631" s="134" t="n">
        <v>2034</v>
      </c>
      <c r="G6631" s="135" t="n">
        <v>59</v>
      </c>
      <c r="H6631" s="136" t="n">
        <v>17658.4691573733</v>
      </c>
      <c r="I6631" s="137" t="n">
        <v>3476083.41100368</v>
      </c>
      <c r="J6631" s="138" t="str">
        <f>IF(I6631&gt;0,H6631/I6631,0)</f>
      </c>
      <c r="K6631" s="139" t="str">
        <f>1-EXP(-J6631)</f>
      </c>
      <c r="L6631" s="140" t="str">
        <f>IF(G6631=30,1,M6630)</f>
      </c>
      <c r="M6631" s="141" t="str">
        <f>L6631*(1-K6631)</f>
      </c>
    </row>
    <row r="6632">
      <c r="A6632" t="s">
        <v>148</v>
      </c>
      <c r="B6632" t="s">
        <v>185</v>
      </c>
      <c r="C6632" s="4" t="s">
        <v>186</v>
      </c>
      <c r="D6632" t="s">
        <v>183</v>
      </c>
      <c r="E6632" t="s">
        <v>451</v>
      </c>
      <c r="F6632" s="134" t="n">
        <v>2034</v>
      </c>
      <c r="G6632" s="135" t="n">
        <v>60</v>
      </c>
      <c r="H6632" s="136" t="n">
        <v>18870.7414166063</v>
      </c>
      <c r="I6632" s="137" t="n">
        <v>3359712.90905747</v>
      </c>
      <c r="J6632" s="138" t="str">
        <f>IF(I6632&gt;0,H6632/I6632,0)</f>
      </c>
      <c r="K6632" s="139" t="str">
        <f>1-EXP(-J6632)</f>
      </c>
      <c r="L6632" s="140" t="str">
        <f>IF(G6632=30,1,M6631)</f>
      </c>
      <c r="M6632" s="141" t="str">
        <f>L6632*(1-K6632)</f>
      </c>
    </row>
    <row r="6633">
      <c r="A6633" t="s">
        <v>148</v>
      </c>
      <c r="B6633" t="s">
        <v>185</v>
      </c>
      <c r="C6633" s="4" t="s">
        <v>186</v>
      </c>
      <c r="D6633" t="s">
        <v>183</v>
      </c>
      <c r="E6633" t="s">
        <v>451</v>
      </c>
      <c r="F6633" s="134" t="n">
        <v>2034</v>
      </c>
      <c r="G6633" s="135" t="n">
        <v>61</v>
      </c>
      <c r="H6633" s="136" t="n">
        <v>20555.3856217578</v>
      </c>
      <c r="I6633" s="137" t="n">
        <v>3299051.20216327</v>
      </c>
      <c r="J6633" s="138" t="str">
        <f>IF(I6633&gt;0,H6633/I6633,0)</f>
      </c>
      <c r="K6633" s="139" t="str">
        <f>1-EXP(-J6633)</f>
      </c>
      <c r="L6633" s="140" t="str">
        <f>IF(G6633=30,1,M6632)</f>
      </c>
      <c r="M6633" s="141" t="str">
        <f>L6633*(1-K6633)</f>
      </c>
    </row>
    <row r="6634">
      <c r="A6634" t="s">
        <v>148</v>
      </c>
      <c r="B6634" t="s">
        <v>185</v>
      </c>
      <c r="C6634" s="4" t="s">
        <v>186</v>
      </c>
      <c r="D6634" t="s">
        <v>183</v>
      </c>
      <c r="E6634" t="s">
        <v>451</v>
      </c>
      <c r="F6634" s="134" t="n">
        <v>2034</v>
      </c>
      <c r="G6634" s="135" t="n">
        <v>62</v>
      </c>
      <c r="H6634" s="136" t="n">
        <v>21115.1983192265</v>
      </c>
      <c r="I6634" s="137" t="n">
        <v>3083731.97369184</v>
      </c>
      <c r="J6634" s="138" t="str">
        <f>IF(I6634&gt;0,H6634/I6634,0)</f>
      </c>
      <c r="K6634" s="139" t="str">
        <f>1-EXP(-J6634)</f>
      </c>
      <c r="L6634" s="140" t="str">
        <f>IF(G6634=30,1,M6633)</f>
      </c>
      <c r="M6634" s="141" t="str">
        <f>L6634*(1-K6634)</f>
      </c>
    </row>
    <row r="6635">
      <c r="A6635" t="s">
        <v>148</v>
      </c>
      <c r="B6635" t="s">
        <v>185</v>
      </c>
      <c r="C6635" s="4" t="s">
        <v>186</v>
      </c>
      <c r="D6635" t="s">
        <v>183</v>
      </c>
      <c r="E6635" t="s">
        <v>451</v>
      </c>
      <c r="F6635" s="134" t="n">
        <v>2034</v>
      </c>
      <c r="G6635" s="135" t="n">
        <v>63</v>
      </c>
      <c r="H6635" s="136" t="n">
        <v>22417.9616515057</v>
      </c>
      <c r="I6635" s="137" t="n">
        <v>2982256.36576954</v>
      </c>
      <c r="J6635" s="138" t="str">
        <f>IF(I6635&gt;0,H6635/I6635,0)</f>
      </c>
      <c r="K6635" s="139" t="str">
        <f>1-EXP(-J6635)</f>
      </c>
      <c r="L6635" s="140" t="str">
        <f>IF(G6635=30,1,M6634)</f>
      </c>
      <c r="M6635" s="141" t="str">
        <f>L6635*(1-K6635)</f>
      </c>
    </row>
    <row r="6636">
      <c r="A6636" t="s">
        <v>148</v>
      </c>
      <c r="B6636" t="s">
        <v>185</v>
      </c>
      <c r="C6636" s="4" t="s">
        <v>186</v>
      </c>
      <c r="D6636" t="s">
        <v>183</v>
      </c>
      <c r="E6636" t="s">
        <v>451</v>
      </c>
      <c r="F6636" s="134" t="n">
        <v>2034</v>
      </c>
      <c r="G6636" s="135" t="n">
        <v>64</v>
      </c>
      <c r="H6636" s="136" t="n">
        <v>23804.0408850307</v>
      </c>
      <c r="I6636" s="137" t="n">
        <v>2884045.93367842</v>
      </c>
      <c r="J6636" s="138" t="str">
        <f>IF(I6636&gt;0,H6636/I6636,0)</f>
      </c>
      <c r="K6636" s="139" t="str">
        <f>1-EXP(-J6636)</f>
      </c>
      <c r="L6636" s="140" t="str">
        <f>IF(G6636=30,1,M6635)</f>
      </c>
      <c r="M6636" s="141" t="str">
        <f>L6636*(1-K6636)</f>
      </c>
    </row>
    <row r="6637">
      <c r="A6637" t="s">
        <v>148</v>
      </c>
      <c r="B6637" t="s">
        <v>185</v>
      </c>
      <c r="C6637" s="4" t="s">
        <v>186</v>
      </c>
      <c r="D6637" t="s">
        <v>183</v>
      </c>
      <c r="E6637" t="s">
        <v>451</v>
      </c>
      <c r="F6637" s="134" t="n">
        <v>2034</v>
      </c>
      <c r="G6637" s="135" t="n">
        <v>65</v>
      </c>
      <c r="H6637" s="136" t="n">
        <v>24265.9715105191</v>
      </c>
      <c r="I6637" s="137" t="n">
        <v>2776752.77556333</v>
      </c>
      <c r="J6637" s="138" t="str">
        <f>IF(I6637&gt;0,H6637/I6637,0)</f>
      </c>
      <c r="K6637" s="139" t="str">
        <f>1-EXP(-J6637)</f>
      </c>
      <c r="L6637" s="140" t="str">
        <f>IF(G6637=30,1,M6636)</f>
      </c>
      <c r="M6637" s="141" t="str">
        <f>L6637*(1-K6637)</f>
      </c>
    </row>
    <row r="6638">
      <c r="A6638" t="s">
        <v>148</v>
      </c>
      <c r="B6638" t="s">
        <v>185</v>
      </c>
      <c r="C6638" s="4" t="s">
        <v>186</v>
      </c>
      <c r="D6638" t="s">
        <v>183</v>
      </c>
      <c r="E6638" t="s">
        <v>451</v>
      </c>
      <c r="F6638" s="134" t="n">
        <v>2034</v>
      </c>
      <c r="G6638" s="135" t="n">
        <v>66</v>
      </c>
      <c r="H6638" s="136" t="n">
        <v>25194.1397268534</v>
      </c>
      <c r="I6638" s="137" t="n">
        <v>2651294.71019752</v>
      </c>
      <c r="J6638" s="138" t="str">
        <f>IF(I6638&gt;0,H6638/I6638,0)</f>
      </c>
      <c r="K6638" s="139" t="str">
        <f>1-EXP(-J6638)</f>
      </c>
      <c r="L6638" s="140" t="str">
        <f>IF(G6638=30,1,M6637)</f>
      </c>
      <c r="M6638" s="141" t="str">
        <f>L6638*(1-K6638)</f>
      </c>
    </row>
    <row r="6639">
      <c r="A6639" t="s">
        <v>148</v>
      </c>
      <c r="B6639" t="s">
        <v>185</v>
      </c>
      <c r="C6639" s="4" t="s">
        <v>186</v>
      </c>
      <c r="D6639" t="s">
        <v>183</v>
      </c>
      <c r="E6639" t="s">
        <v>451</v>
      </c>
      <c r="F6639" s="134" t="n">
        <v>2034</v>
      </c>
      <c r="G6639" s="135" t="n">
        <v>67</v>
      </c>
      <c r="H6639" s="136" t="n">
        <v>26135.7057912283</v>
      </c>
      <c r="I6639" s="137" t="n">
        <v>2497233.68837979</v>
      </c>
      <c r="J6639" s="138" t="str">
        <f>IF(I6639&gt;0,H6639/I6639,0)</f>
      </c>
      <c r="K6639" s="139" t="str">
        <f>1-EXP(-J6639)</f>
      </c>
      <c r="L6639" s="140" t="str">
        <f>IF(G6639=30,1,M6638)</f>
      </c>
      <c r="M6639" s="141" t="str">
        <f>L6639*(1-K6639)</f>
      </c>
    </row>
    <row r="6640">
      <c r="A6640" t="s">
        <v>148</v>
      </c>
      <c r="B6640" t="s">
        <v>185</v>
      </c>
      <c r="C6640" s="4" t="s">
        <v>186</v>
      </c>
      <c r="D6640" t="s">
        <v>183</v>
      </c>
      <c r="E6640" t="s">
        <v>451</v>
      </c>
      <c r="F6640" s="134" t="n">
        <v>2034</v>
      </c>
      <c r="G6640" s="135" t="n">
        <v>68</v>
      </c>
      <c r="H6640" s="136" t="n">
        <v>27381.4504143453</v>
      </c>
      <c r="I6640" s="137" t="n">
        <v>2376093.17023004</v>
      </c>
      <c r="J6640" s="138" t="str">
        <f>IF(I6640&gt;0,H6640/I6640,0)</f>
      </c>
      <c r="K6640" s="139" t="str">
        <f>1-EXP(-J6640)</f>
      </c>
      <c r="L6640" s="140" t="str">
        <f>IF(G6640=30,1,M6639)</f>
      </c>
      <c r="M6640" s="141" t="str">
        <f>L6640*(1-K6640)</f>
      </c>
    </row>
    <row r="6641">
      <c r="A6641" t="s">
        <v>148</v>
      </c>
      <c r="B6641" t="s">
        <v>185</v>
      </c>
      <c r="C6641" s="4" t="s">
        <v>186</v>
      </c>
      <c r="D6641" t="s">
        <v>183</v>
      </c>
      <c r="E6641" t="s">
        <v>451</v>
      </c>
      <c r="F6641" s="134" t="n">
        <v>2034</v>
      </c>
      <c r="G6641" s="135" t="n">
        <v>69</v>
      </c>
      <c r="H6641" s="136" t="n">
        <v>28383.3432613608</v>
      </c>
      <c r="I6641" s="137" t="n">
        <v>2235824.23505105</v>
      </c>
      <c r="J6641" s="138" t="str">
        <f>IF(I6641&gt;0,H6641/I6641,0)</f>
      </c>
      <c r="K6641" s="139" t="str">
        <f>1-EXP(-J6641)</f>
      </c>
      <c r="L6641" s="140" t="str">
        <f>IF(G6641=30,1,M6640)</f>
      </c>
      <c r="M6641" s="141" t="str">
        <f>L6641*(1-K6641)</f>
      </c>
    </row>
    <row r="6642">
      <c r="A6642" t="s">
        <v>148</v>
      </c>
      <c r="B6642" t="s">
        <v>185</v>
      </c>
      <c r="C6642" s="4" t="s">
        <v>186</v>
      </c>
      <c r="D6642" t="s">
        <v>183</v>
      </c>
      <c r="E6642" t="s">
        <v>451</v>
      </c>
      <c r="F6642" s="134" t="n">
        <v>2035</v>
      </c>
      <c r="G6642" s="135" t="n">
        <v>30</v>
      </c>
      <c r="H6642" s="136" t="n">
        <v>713.322375991823</v>
      </c>
      <c r="I6642" s="137" t="n">
        <v>4553117.80889896</v>
      </c>
      <c r="J6642" s="138" t="str">
        <f>IF(I6642&gt;0,H6642/I6642,0)</f>
      </c>
      <c r="K6642" s="139" t="str">
        <f>1-EXP(-J6642)</f>
      </c>
      <c r="L6642" s="140" t="str">
        <f>IF(G6642=30,1,M6641)</f>
      </c>
      <c r="M6642" s="141" t="str">
        <f>L6642*(1-K6642)</f>
      </c>
    </row>
    <row r="6643">
      <c r="A6643" t="s">
        <v>148</v>
      </c>
      <c r="B6643" t="s">
        <v>185</v>
      </c>
      <c r="C6643" s="4" t="s">
        <v>186</v>
      </c>
      <c r="D6643" t="s">
        <v>183</v>
      </c>
      <c r="E6643" t="s">
        <v>451</v>
      </c>
      <c r="F6643" s="134" t="n">
        <v>2035</v>
      </c>
      <c r="G6643" s="135" t="n">
        <v>31</v>
      </c>
      <c r="H6643" s="136" t="n">
        <v>864.923503128674</v>
      </c>
      <c r="I6643" s="137" t="n">
        <v>4424434.54015447</v>
      </c>
      <c r="J6643" s="138" t="str">
        <f>IF(I6643&gt;0,H6643/I6643,0)</f>
      </c>
      <c r="K6643" s="139" t="str">
        <f>1-EXP(-J6643)</f>
      </c>
      <c r="L6643" s="140" t="str">
        <f>IF(G6643=30,1,M6642)</f>
      </c>
      <c r="M6643" s="141" t="str">
        <f>L6643*(1-K6643)</f>
      </c>
    </row>
    <row r="6644">
      <c r="A6644" t="s">
        <v>148</v>
      </c>
      <c r="B6644" t="s">
        <v>185</v>
      </c>
      <c r="C6644" s="4" t="s">
        <v>186</v>
      </c>
      <c r="D6644" t="s">
        <v>183</v>
      </c>
      <c r="E6644" t="s">
        <v>451</v>
      </c>
      <c r="F6644" s="134" t="n">
        <v>2035</v>
      </c>
      <c r="G6644" s="135" t="n">
        <v>32</v>
      </c>
      <c r="H6644" s="136" t="n">
        <v>899.958727501632</v>
      </c>
      <c r="I6644" s="137" t="n">
        <v>4359287.19459145</v>
      </c>
      <c r="J6644" s="138" t="str">
        <f>IF(I6644&gt;0,H6644/I6644,0)</f>
      </c>
      <c r="K6644" s="139" t="str">
        <f>1-EXP(-J6644)</f>
      </c>
      <c r="L6644" s="140" t="str">
        <f>IF(G6644=30,1,M6643)</f>
      </c>
      <c r="M6644" s="141" t="str">
        <f>L6644*(1-K6644)</f>
      </c>
    </row>
    <row r="6645">
      <c r="A6645" t="s">
        <v>148</v>
      </c>
      <c r="B6645" t="s">
        <v>185</v>
      </c>
      <c r="C6645" s="4" t="s">
        <v>186</v>
      </c>
      <c r="D6645" t="s">
        <v>183</v>
      </c>
      <c r="E6645" t="s">
        <v>451</v>
      </c>
      <c r="F6645" s="134" t="n">
        <v>2035</v>
      </c>
      <c r="G6645" s="135" t="n">
        <v>33</v>
      </c>
      <c r="H6645" s="136" t="n">
        <v>1087.64230848367</v>
      </c>
      <c r="I6645" s="137" t="n">
        <v>4338304.78757017</v>
      </c>
      <c r="J6645" s="138" t="str">
        <f>IF(I6645&gt;0,H6645/I6645,0)</f>
      </c>
      <c r="K6645" s="139" t="str">
        <f>1-EXP(-J6645)</f>
      </c>
      <c r="L6645" s="140" t="str">
        <f>IF(G6645=30,1,M6644)</f>
      </c>
      <c r="M6645" s="141" t="str">
        <f>L6645*(1-K6645)</f>
      </c>
    </row>
    <row r="6646">
      <c r="A6646" t="s">
        <v>148</v>
      </c>
      <c r="B6646" t="s">
        <v>185</v>
      </c>
      <c r="C6646" s="4" t="s">
        <v>186</v>
      </c>
      <c r="D6646" t="s">
        <v>183</v>
      </c>
      <c r="E6646" t="s">
        <v>451</v>
      </c>
      <c r="F6646" s="134" t="n">
        <v>2035</v>
      </c>
      <c r="G6646" s="135" t="n">
        <v>34</v>
      </c>
      <c r="H6646" s="136" t="n">
        <v>1154.15060476518</v>
      </c>
      <c r="I6646" s="137" t="n">
        <v>4318376.90533156</v>
      </c>
      <c r="J6646" s="138" t="str">
        <f>IF(I6646&gt;0,H6646/I6646,0)</f>
      </c>
      <c r="K6646" s="139" t="str">
        <f>1-EXP(-J6646)</f>
      </c>
      <c r="L6646" s="140" t="str">
        <f>IF(G6646=30,1,M6645)</f>
      </c>
      <c r="M6646" s="141" t="str">
        <f>L6646*(1-K6646)</f>
      </c>
    </row>
    <row r="6647">
      <c r="A6647" t="s">
        <v>148</v>
      </c>
      <c r="B6647" t="s">
        <v>185</v>
      </c>
      <c r="C6647" s="4" t="s">
        <v>186</v>
      </c>
      <c r="D6647" t="s">
        <v>183</v>
      </c>
      <c r="E6647" t="s">
        <v>451</v>
      </c>
      <c r="F6647" s="134" t="n">
        <v>2035</v>
      </c>
      <c r="G6647" s="135" t="n">
        <v>35</v>
      </c>
      <c r="H6647" s="136" t="n">
        <v>1550.12469415538</v>
      </c>
      <c r="I6647" s="137" t="n">
        <v>4298121.37442376</v>
      </c>
      <c r="J6647" s="138" t="str">
        <f>IF(I6647&gt;0,H6647/I6647,0)</f>
      </c>
      <c r="K6647" s="139" t="str">
        <f>1-EXP(-J6647)</f>
      </c>
      <c r="L6647" s="140" t="str">
        <f>IF(G6647=30,1,M6646)</f>
      </c>
      <c r="M6647" s="141" t="str">
        <f>L6647*(1-K6647)</f>
      </c>
    </row>
    <row r="6648">
      <c r="A6648" t="s">
        <v>148</v>
      </c>
      <c r="B6648" t="s">
        <v>185</v>
      </c>
      <c r="C6648" s="4" t="s">
        <v>186</v>
      </c>
      <c r="D6648" t="s">
        <v>183</v>
      </c>
      <c r="E6648" t="s">
        <v>451</v>
      </c>
      <c r="F6648" s="134" t="n">
        <v>2035</v>
      </c>
      <c r="G6648" s="135" t="n">
        <v>36</v>
      </c>
      <c r="H6648" s="136" t="n">
        <v>1701.30991018214</v>
      </c>
      <c r="I6648" s="137" t="n">
        <v>4317026.11697146</v>
      </c>
      <c r="J6648" s="138" t="str">
        <f>IF(I6648&gt;0,H6648/I6648,0)</f>
      </c>
      <c r="K6648" s="139" t="str">
        <f>1-EXP(-J6648)</f>
      </c>
      <c r="L6648" s="140" t="str">
        <f>IF(G6648=30,1,M6647)</f>
      </c>
      <c r="M6648" s="141" t="str">
        <f>L6648*(1-K6648)</f>
      </c>
    </row>
    <row r="6649">
      <c r="A6649" t="s">
        <v>148</v>
      </c>
      <c r="B6649" t="s">
        <v>185</v>
      </c>
      <c r="C6649" s="4" t="s">
        <v>186</v>
      </c>
      <c r="D6649" t="s">
        <v>183</v>
      </c>
      <c r="E6649" t="s">
        <v>451</v>
      </c>
      <c r="F6649" s="134" t="n">
        <v>2035</v>
      </c>
      <c r="G6649" s="135" t="n">
        <v>37</v>
      </c>
      <c r="H6649" s="136" t="n">
        <v>1867.55414175302</v>
      </c>
      <c r="I6649" s="137" t="n">
        <v>4375235.17702058</v>
      </c>
      <c r="J6649" s="138" t="str">
        <f>IF(I6649&gt;0,H6649/I6649,0)</f>
      </c>
      <c r="K6649" s="139" t="str">
        <f>1-EXP(-J6649)</f>
      </c>
      <c r="L6649" s="140" t="str">
        <f>IF(G6649=30,1,M6648)</f>
      </c>
      <c r="M6649" s="141" t="str">
        <f>L6649*(1-K6649)</f>
      </c>
    </row>
    <row r="6650">
      <c r="A6650" t="s">
        <v>148</v>
      </c>
      <c r="B6650" t="s">
        <v>185</v>
      </c>
      <c r="C6650" s="4" t="s">
        <v>186</v>
      </c>
      <c r="D6650" t="s">
        <v>183</v>
      </c>
      <c r="E6650" t="s">
        <v>451</v>
      </c>
      <c r="F6650" s="134" t="n">
        <v>2035</v>
      </c>
      <c r="G6650" s="135" t="n">
        <v>38</v>
      </c>
      <c r="H6650" s="136" t="n">
        <v>2279.55819342904</v>
      </c>
      <c r="I6650" s="137" t="n">
        <v>4512102.24041357</v>
      </c>
      <c r="J6650" s="138" t="str">
        <f>IF(I6650&gt;0,H6650/I6650,0)</f>
      </c>
      <c r="K6650" s="139" t="str">
        <f>1-EXP(-J6650)</f>
      </c>
      <c r="L6650" s="140" t="str">
        <f>IF(G6650=30,1,M6649)</f>
      </c>
      <c r="M6650" s="141" t="str">
        <f>L6650*(1-K6650)</f>
      </c>
    </row>
    <row r="6651">
      <c r="A6651" t="s">
        <v>148</v>
      </c>
      <c r="B6651" t="s">
        <v>185</v>
      </c>
      <c r="C6651" s="4" t="s">
        <v>186</v>
      </c>
      <c r="D6651" t="s">
        <v>183</v>
      </c>
      <c r="E6651" t="s">
        <v>451</v>
      </c>
      <c r="F6651" s="134" t="n">
        <v>2035</v>
      </c>
      <c r="G6651" s="135" t="n">
        <v>39</v>
      </c>
      <c r="H6651" s="136" t="n">
        <v>2443.96589229217</v>
      </c>
      <c r="I6651" s="137" t="n">
        <v>4467313.39720621</v>
      </c>
      <c r="J6651" s="138" t="str">
        <f>IF(I6651&gt;0,H6651/I6651,0)</f>
      </c>
      <c r="K6651" s="139" t="str">
        <f>1-EXP(-J6651)</f>
      </c>
      <c r="L6651" s="140" t="str">
        <f>IF(G6651=30,1,M6650)</f>
      </c>
      <c r="M6651" s="141" t="str">
        <f>L6651*(1-K6651)</f>
      </c>
    </row>
    <row r="6652">
      <c r="A6652" t="s">
        <v>148</v>
      </c>
      <c r="B6652" t="s">
        <v>185</v>
      </c>
      <c r="C6652" s="4" t="s">
        <v>186</v>
      </c>
      <c r="D6652" t="s">
        <v>183</v>
      </c>
      <c r="E6652" t="s">
        <v>451</v>
      </c>
      <c r="F6652" s="134" t="n">
        <v>2035</v>
      </c>
      <c r="G6652" s="135" t="n">
        <v>40</v>
      </c>
      <c r="H6652" s="136" t="n">
        <v>3237.17005494932</v>
      </c>
      <c r="I6652" s="137" t="n">
        <v>4392309.72137996</v>
      </c>
      <c r="J6652" s="138" t="str">
        <f>IF(I6652&gt;0,H6652/I6652,0)</f>
      </c>
      <c r="K6652" s="139" t="str">
        <f>1-EXP(-J6652)</f>
      </c>
      <c r="L6652" s="140" t="str">
        <f>IF(G6652=30,1,M6651)</f>
      </c>
      <c r="M6652" s="141" t="str">
        <f>L6652*(1-K6652)</f>
      </c>
    </row>
    <row r="6653">
      <c r="A6653" t="s">
        <v>148</v>
      </c>
      <c r="B6653" t="s">
        <v>185</v>
      </c>
      <c r="C6653" s="4" t="s">
        <v>186</v>
      </c>
      <c r="D6653" t="s">
        <v>183</v>
      </c>
      <c r="E6653" t="s">
        <v>451</v>
      </c>
      <c r="F6653" s="134" t="n">
        <v>2035</v>
      </c>
      <c r="G6653" s="135" t="n">
        <v>41</v>
      </c>
      <c r="H6653" s="136" t="n">
        <v>3383.33980988149</v>
      </c>
      <c r="I6653" s="137" t="n">
        <v>4331990.03431564</v>
      </c>
      <c r="J6653" s="138" t="str">
        <f>IF(I6653&gt;0,H6653/I6653,0)</f>
      </c>
      <c r="K6653" s="139" t="str">
        <f>1-EXP(-J6653)</f>
      </c>
      <c r="L6653" s="140" t="str">
        <f>IF(G6653=30,1,M6652)</f>
      </c>
      <c r="M6653" s="141" t="str">
        <f>L6653*(1-K6653)</f>
      </c>
    </row>
    <row r="6654">
      <c r="A6654" t="s">
        <v>148</v>
      </c>
      <c r="B6654" t="s">
        <v>185</v>
      </c>
      <c r="C6654" s="4" t="s">
        <v>186</v>
      </c>
      <c r="D6654" t="s">
        <v>183</v>
      </c>
      <c r="E6654" t="s">
        <v>451</v>
      </c>
      <c r="F6654" s="134" t="n">
        <v>2035</v>
      </c>
      <c r="G6654" s="135" t="n">
        <v>42</v>
      </c>
      <c r="H6654" s="136" t="n">
        <v>3644.15471546833</v>
      </c>
      <c r="I6654" s="137" t="n">
        <v>4275772.43985775</v>
      </c>
      <c r="J6654" s="138" t="str">
        <f>IF(I6654&gt;0,H6654/I6654,0)</f>
      </c>
      <c r="K6654" s="139" t="str">
        <f>1-EXP(-J6654)</f>
      </c>
      <c r="L6654" s="140" t="str">
        <f>IF(G6654=30,1,M6653)</f>
      </c>
      <c r="M6654" s="141" t="str">
        <f>L6654*(1-K6654)</f>
      </c>
    </row>
    <row r="6655">
      <c r="A6655" t="s">
        <v>148</v>
      </c>
      <c r="B6655" t="s">
        <v>185</v>
      </c>
      <c r="C6655" s="4" t="s">
        <v>186</v>
      </c>
      <c r="D6655" t="s">
        <v>183</v>
      </c>
      <c r="E6655" t="s">
        <v>451</v>
      </c>
      <c r="F6655" s="134" t="n">
        <v>2035</v>
      </c>
      <c r="G6655" s="135" t="n">
        <v>43</v>
      </c>
      <c r="H6655" s="136" t="n">
        <v>4015.1211558742</v>
      </c>
      <c r="I6655" s="137" t="n">
        <v>4309618.81530198</v>
      </c>
      <c r="J6655" s="138" t="str">
        <f>IF(I6655&gt;0,H6655/I6655,0)</f>
      </c>
      <c r="K6655" s="139" t="str">
        <f>1-EXP(-J6655)</f>
      </c>
      <c r="L6655" s="140" t="str">
        <f>IF(G6655=30,1,M6654)</f>
      </c>
      <c r="M6655" s="141" t="str">
        <f>L6655*(1-K6655)</f>
      </c>
    </row>
    <row r="6656">
      <c r="A6656" t="s">
        <v>148</v>
      </c>
      <c r="B6656" t="s">
        <v>185</v>
      </c>
      <c r="C6656" s="4" t="s">
        <v>186</v>
      </c>
      <c r="D6656" t="s">
        <v>183</v>
      </c>
      <c r="E6656" t="s">
        <v>451</v>
      </c>
      <c r="F6656" s="134" t="n">
        <v>2035</v>
      </c>
      <c r="G6656" s="135" t="n">
        <v>44</v>
      </c>
      <c r="H6656" s="136" t="n">
        <v>4418.15208201883</v>
      </c>
      <c r="I6656" s="137" t="n">
        <v>4323443.67874178</v>
      </c>
      <c r="J6656" s="138" t="str">
        <f>IF(I6656&gt;0,H6656/I6656,0)</f>
      </c>
      <c r="K6656" s="139" t="str">
        <f>1-EXP(-J6656)</f>
      </c>
      <c r="L6656" s="140" t="str">
        <f>IF(G6656=30,1,M6655)</f>
      </c>
      <c r="M6656" s="141" t="str">
        <f>L6656*(1-K6656)</f>
      </c>
    </row>
    <row r="6657">
      <c r="A6657" t="s">
        <v>148</v>
      </c>
      <c r="B6657" t="s">
        <v>185</v>
      </c>
      <c r="C6657" s="4" t="s">
        <v>186</v>
      </c>
      <c r="D6657" t="s">
        <v>183</v>
      </c>
      <c r="E6657" t="s">
        <v>451</v>
      </c>
      <c r="F6657" s="134" t="n">
        <v>2035</v>
      </c>
      <c r="G6657" s="135" t="n">
        <v>45</v>
      </c>
      <c r="H6657" s="136" t="n">
        <v>7838.69073191912</v>
      </c>
      <c r="I6657" s="137" t="n">
        <v>6363466.0893679</v>
      </c>
      <c r="J6657" s="138" t="str">
        <f>IF(I6657&gt;0,H6657/I6657,0)</f>
      </c>
      <c r="K6657" s="139" t="str">
        <f>1-EXP(-J6657)</f>
      </c>
      <c r="L6657" s="140" t="str">
        <f>IF(G6657=30,1,M6656)</f>
      </c>
      <c r="M6657" s="141" t="str">
        <f>L6657*(1-K6657)</f>
      </c>
    </row>
    <row r="6658">
      <c r="A6658" t="s">
        <v>148</v>
      </c>
      <c r="B6658" t="s">
        <v>185</v>
      </c>
      <c r="C6658" s="4" t="s">
        <v>186</v>
      </c>
      <c r="D6658" t="s">
        <v>183</v>
      </c>
      <c r="E6658" t="s">
        <v>451</v>
      </c>
      <c r="F6658" s="134" t="n">
        <v>2035</v>
      </c>
      <c r="G6658" s="135" t="n">
        <v>46</v>
      </c>
      <c r="H6658" s="136" t="n">
        <v>6063.86388467078</v>
      </c>
      <c r="I6658" s="137" t="n">
        <v>4272136.75725327</v>
      </c>
      <c r="J6658" s="138" t="str">
        <f>IF(I6658&gt;0,H6658/I6658,0)</f>
      </c>
      <c r="K6658" s="139" t="str">
        <f>1-EXP(-J6658)</f>
      </c>
      <c r="L6658" s="140" t="str">
        <f>IF(G6658=30,1,M6657)</f>
      </c>
      <c r="M6658" s="141" t="str">
        <f>L6658*(1-K6658)</f>
      </c>
    </row>
    <row r="6659">
      <c r="A6659" t="s">
        <v>148</v>
      </c>
      <c r="B6659" t="s">
        <v>185</v>
      </c>
      <c r="C6659" s="4" t="s">
        <v>186</v>
      </c>
      <c r="D6659" t="s">
        <v>183</v>
      </c>
      <c r="E6659" t="s">
        <v>451</v>
      </c>
      <c r="F6659" s="134" t="n">
        <v>2035</v>
      </c>
      <c r="G6659" s="135" t="n">
        <v>47</v>
      </c>
      <c r="H6659" s="136" t="n">
        <v>6655.60651799946</v>
      </c>
      <c r="I6659" s="137" t="n">
        <v>4250171.8511236</v>
      </c>
      <c r="J6659" s="138" t="str">
        <f>IF(I6659&gt;0,H6659/I6659,0)</f>
      </c>
      <c r="K6659" s="139" t="str">
        <f>1-EXP(-J6659)</f>
      </c>
      <c r="L6659" s="140" t="str">
        <f>IF(G6659=30,1,M6658)</f>
      </c>
      <c r="M6659" s="141" t="str">
        <f>L6659*(1-K6659)</f>
      </c>
    </row>
    <row r="6660">
      <c r="A6660" t="s">
        <v>148</v>
      </c>
      <c r="B6660" t="s">
        <v>185</v>
      </c>
      <c r="C6660" s="4" t="s">
        <v>186</v>
      </c>
      <c r="D6660" t="s">
        <v>183</v>
      </c>
      <c r="E6660" t="s">
        <v>451</v>
      </c>
      <c r="F6660" s="134" t="n">
        <v>2035</v>
      </c>
      <c r="G6660" s="135" t="n">
        <v>48</v>
      </c>
      <c r="H6660" s="136" t="n">
        <v>7111.22374027502</v>
      </c>
      <c r="I6660" s="137" t="n">
        <v>4113926.04098305</v>
      </c>
      <c r="J6660" s="138" t="str">
        <f>IF(I6660&gt;0,H6660/I6660,0)</f>
      </c>
      <c r="K6660" s="139" t="str">
        <f>1-EXP(-J6660)</f>
      </c>
      <c r="L6660" s="140" t="str">
        <f>IF(G6660=30,1,M6659)</f>
      </c>
      <c r="M6660" s="141" t="str">
        <f>L6660*(1-K6660)</f>
      </c>
    </row>
    <row r="6661">
      <c r="A6661" t="s">
        <v>148</v>
      </c>
      <c r="B6661" t="s">
        <v>185</v>
      </c>
      <c r="C6661" s="4" t="s">
        <v>186</v>
      </c>
      <c r="D6661" t="s">
        <v>183</v>
      </c>
      <c r="E6661" t="s">
        <v>451</v>
      </c>
      <c r="F6661" s="134" t="n">
        <v>2035</v>
      </c>
      <c r="G6661" s="135" t="n">
        <v>49</v>
      </c>
      <c r="H6661" s="136" t="n">
        <v>7763.75136326807</v>
      </c>
      <c r="I6661" s="137" t="n">
        <v>4073142.83704834</v>
      </c>
      <c r="J6661" s="138" t="str">
        <f>IF(I6661&gt;0,H6661/I6661,0)</f>
      </c>
      <c r="K6661" s="139" t="str">
        <f>1-EXP(-J6661)</f>
      </c>
      <c r="L6661" s="140" t="str">
        <f>IF(G6661=30,1,M6660)</f>
      </c>
      <c r="M6661" s="141" t="str">
        <f>L6661*(1-K6661)</f>
      </c>
    </row>
    <row r="6662">
      <c r="A6662" t="s">
        <v>148</v>
      </c>
      <c r="B6662" t="s">
        <v>185</v>
      </c>
      <c r="C6662" s="4" t="s">
        <v>186</v>
      </c>
      <c r="D6662" t="s">
        <v>183</v>
      </c>
      <c r="E6662" t="s">
        <v>451</v>
      </c>
      <c r="F6662" s="134" t="n">
        <v>2035</v>
      </c>
      <c r="G6662" s="135" t="n">
        <v>50</v>
      </c>
      <c r="H6662" s="136" t="n">
        <v>9148.96720178295</v>
      </c>
      <c r="I6662" s="137" t="n">
        <v>4123275.62091926</v>
      </c>
      <c r="J6662" s="138" t="str">
        <f>IF(I6662&gt;0,H6662/I6662,0)</f>
      </c>
      <c r="K6662" s="139" t="str">
        <f>1-EXP(-J6662)</f>
      </c>
      <c r="L6662" s="140" t="str">
        <f>IF(G6662=30,1,M6661)</f>
      </c>
      <c r="M6662" s="141" t="str">
        <f>L6662*(1-K6662)</f>
      </c>
    </row>
    <row r="6663">
      <c r="A6663" t="s">
        <v>148</v>
      </c>
      <c r="B6663" t="s">
        <v>185</v>
      </c>
      <c r="C6663" s="4" t="s">
        <v>186</v>
      </c>
      <c r="D6663" t="s">
        <v>183</v>
      </c>
      <c r="E6663" t="s">
        <v>451</v>
      </c>
      <c r="F6663" s="134" t="n">
        <v>2035</v>
      </c>
      <c r="G6663" s="135" t="n">
        <v>51</v>
      </c>
      <c r="H6663" s="136" t="n">
        <v>10171.721481859</v>
      </c>
      <c r="I6663" s="137" t="n">
        <v>4196195.41130808</v>
      </c>
      <c r="J6663" s="138" t="str">
        <f>IF(I6663&gt;0,H6663/I6663,0)</f>
      </c>
      <c r="K6663" s="139" t="str">
        <f>1-EXP(-J6663)</f>
      </c>
      <c r="L6663" s="140" t="str">
        <f>IF(G6663=30,1,M6662)</f>
      </c>
      <c r="M6663" s="141" t="str">
        <f>L6663*(1-K6663)</f>
      </c>
    </row>
    <row r="6664">
      <c r="A6664" t="s">
        <v>148</v>
      </c>
      <c r="B6664" t="s">
        <v>185</v>
      </c>
      <c r="C6664" s="4" t="s">
        <v>186</v>
      </c>
      <c r="D6664" t="s">
        <v>183</v>
      </c>
      <c r="E6664" t="s">
        <v>451</v>
      </c>
      <c r="F6664" s="134" t="n">
        <v>2035</v>
      </c>
      <c r="G6664" s="135" t="n">
        <v>52</v>
      </c>
      <c r="H6664" s="136" t="n">
        <v>11086.1174244982</v>
      </c>
      <c r="I6664" s="137" t="n">
        <v>4162510.36283431</v>
      </c>
      <c r="J6664" s="138" t="str">
        <f>IF(I6664&gt;0,H6664/I6664,0)</f>
      </c>
      <c r="K6664" s="139" t="str">
        <f>1-EXP(-J6664)</f>
      </c>
      <c r="L6664" s="140" t="str">
        <f>IF(G6664=30,1,M6663)</f>
      </c>
      <c r="M6664" s="141" t="str">
        <f>L6664*(1-K6664)</f>
      </c>
    </row>
    <row r="6665">
      <c r="A6665" t="s">
        <v>148</v>
      </c>
      <c r="B6665" t="s">
        <v>185</v>
      </c>
      <c r="C6665" s="4" t="s">
        <v>186</v>
      </c>
      <c r="D6665" t="s">
        <v>183</v>
      </c>
      <c r="E6665" t="s">
        <v>451</v>
      </c>
      <c r="F6665" s="134" t="n">
        <v>2035</v>
      </c>
      <c r="G6665" s="135" t="n">
        <v>53</v>
      </c>
      <c r="H6665" s="136" t="n">
        <v>11758.0627535157</v>
      </c>
      <c r="I6665" s="137" t="n">
        <v>4018707.38219995</v>
      </c>
      <c r="J6665" s="138" t="str">
        <f>IF(I6665&gt;0,H6665/I6665,0)</f>
      </c>
      <c r="K6665" s="139" t="str">
        <f>1-EXP(-J6665)</f>
      </c>
      <c r="L6665" s="140" t="str">
        <f>IF(G6665=30,1,M6664)</f>
      </c>
      <c r="M6665" s="141" t="str">
        <f>L6665*(1-K6665)</f>
      </c>
    </row>
    <row r="6666">
      <c r="A6666" t="s">
        <v>148</v>
      </c>
      <c r="B6666" t="s">
        <v>185</v>
      </c>
      <c r="C6666" s="4" t="s">
        <v>186</v>
      </c>
      <c r="D6666" t="s">
        <v>183</v>
      </c>
      <c r="E6666" t="s">
        <v>451</v>
      </c>
      <c r="F6666" s="134" t="n">
        <v>2035</v>
      </c>
      <c r="G6666" s="135" t="n">
        <v>54</v>
      </c>
      <c r="H6666" s="136" t="n">
        <v>12625.8322392894</v>
      </c>
      <c r="I6666" s="137" t="n">
        <v>3935051.30007186</v>
      </c>
      <c r="J6666" s="138" t="str">
        <f>IF(I6666&gt;0,H6666/I6666,0)</f>
      </c>
      <c r="K6666" s="139" t="str">
        <f>1-EXP(-J6666)</f>
      </c>
      <c r="L6666" s="140" t="str">
        <f>IF(G6666=30,1,M6665)</f>
      </c>
      <c r="M6666" s="141" t="str">
        <f>L6666*(1-K6666)</f>
      </c>
    </row>
    <row r="6667">
      <c r="A6667" t="s">
        <v>148</v>
      </c>
      <c r="B6667" t="s">
        <v>185</v>
      </c>
      <c r="C6667" s="4" t="s">
        <v>186</v>
      </c>
      <c r="D6667" t="s">
        <v>183</v>
      </c>
      <c r="E6667" t="s">
        <v>451</v>
      </c>
      <c r="F6667" s="134" t="n">
        <v>2035</v>
      </c>
      <c r="G6667" s="135" t="n">
        <v>55</v>
      </c>
      <c r="H6667" s="136" t="n">
        <v>13603.1808513932</v>
      </c>
      <c r="I6667" s="137" t="n">
        <v>3866025.51403145</v>
      </c>
      <c r="J6667" s="138" t="str">
        <f>IF(I6667&gt;0,H6667/I6667,0)</f>
      </c>
      <c r="K6667" s="139" t="str">
        <f>1-EXP(-J6667)</f>
      </c>
      <c r="L6667" s="140" t="str">
        <f>IF(G6667=30,1,M6666)</f>
      </c>
      <c r="M6667" s="141" t="str">
        <f>L6667*(1-K6667)</f>
      </c>
    </row>
    <row r="6668">
      <c r="A6668" t="s">
        <v>148</v>
      </c>
      <c r="B6668" t="s">
        <v>185</v>
      </c>
      <c r="C6668" s="4" t="s">
        <v>186</v>
      </c>
      <c r="D6668" t="s">
        <v>183</v>
      </c>
      <c r="E6668" t="s">
        <v>451</v>
      </c>
      <c r="F6668" s="134" t="n">
        <v>2035</v>
      </c>
      <c r="G6668" s="135" t="n">
        <v>56</v>
      </c>
      <c r="H6668" s="136" t="n">
        <v>14332.5313607681</v>
      </c>
      <c r="I6668" s="137" t="n">
        <v>3790824.60112438</v>
      </c>
      <c r="J6668" s="138" t="str">
        <f>IF(I6668&gt;0,H6668/I6668,0)</f>
      </c>
      <c r="K6668" s="139" t="str">
        <f>1-EXP(-J6668)</f>
      </c>
      <c r="L6668" s="140" t="str">
        <f>IF(G6668=30,1,M6667)</f>
      </c>
      <c r="M6668" s="141" t="str">
        <f>L6668*(1-K6668)</f>
      </c>
    </row>
    <row r="6669">
      <c r="A6669" t="s">
        <v>148</v>
      </c>
      <c r="B6669" t="s">
        <v>185</v>
      </c>
      <c r="C6669" s="4" t="s">
        <v>186</v>
      </c>
      <c r="D6669" t="s">
        <v>183</v>
      </c>
      <c r="E6669" t="s">
        <v>451</v>
      </c>
      <c r="F6669" s="134" t="n">
        <v>2035</v>
      </c>
      <c r="G6669" s="135" t="n">
        <v>57</v>
      </c>
      <c r="H6669" s="136" t="n">
        <v>15340.0032264691</v>
      </c>
      <c r="I6669" s="137" t="n">
        <v>3696785.907756</v>
      </c>
      <c r="J6669" s="138" t="str">
        <f>IF(I6669&gt;0,H6669/I6669,0)</f>
      </c>
      <c r="K6669" s="139" t="str">
        <f>1-EXP(-J6669)</f>
      </c>
      <c r="L6669" s="140" t="str">
        <f>IF(G6669=30,1,M6668)</f>
      </c>
      <c r="M6669" s="141" t="str">
        <f>L6669*(1-K6669)</f>
      </c>
    </row>
    <row r="6670">
      <c r="A6670" t="s">
        <v>148</v>
      </c>
      <c r="B6670" t="s">
        <v>185</v>
      </c>
      <c r="C6670" s="4" t="s">
        <v>186</v>
      </c>
      <c r="D6670" t="s">
        <v>183</v>
      </c>
      <c r="E6670" t="s">
        <v>451</v>
      </c>
      <c r="F6670" s="134" t="n">
        <v>2035</v>
      </c>
      <c r="G6670" s="135" t="n">
        <v>58</v>
      </c>
      <c r="H6670" s="136" t="n">
        <v>16504.5932922259</v>
      </c>
      <c r="I6670" s="137" t="n">
        <v>3618154.32964435</v>
      </c>
      <c r="J6670" s="138" t="str">
        <f>IF(I6670&gt;0,H6670/I6670,0)</f>
      </c>
      <c r="K6670" s="139" t="str">
        <f>1-EXP(-J6670)</f>
      </c>
      <c r="L6670" s="140" t="str">
        <f>IF(G6670=30,1,M6669)</f>
      </c>
      <c r="M6670" s="141" t="str">
        <f>L6670*(1-K6670)</f>
      </c>
    </row>
    <row r="6671">
      <c r="A6671" t="s">
        <v>148</v>
      </c>
      <c r="B6671" t="s">
        <v>185</v>
      </c>
      <c r="C6671" s="4" t="s">
        <v>186</v>
      </c>
      <c r="D6671" t="s">
        <v>183</v>
      </c>
      <c r="E6671" t="s">
        <v>451</v>
      </c>
      <c r="F6671" s="134" t="n">
        <v>2035</v>
      </c>
      <c r="G6671" s="135" t="n">
        <v>59</v>
      </c>
      <c r="H6671" s="136" t="n">
        <v>17671.6208574874</v>
      </c>
      <c r="I6671" s="137" t="n">
        <v>3527508.65834253</v>
      </c>
      <c r="J6671" s="138" t="str">
        <f>IF(I6671&gt;0,H6671/I6671,0)</f>
      </c>
      <c r="K6671" s="139" t="str">
        <f>1-EXP(-J6671)</f>
      </c>
      <c r="L6671" s="140" t="str">
        <f>IF(G6671=30,1,M6670)</f>
      </c>
      <c r="M6671" s="141" t="str">
        <f>L6671*(1-K6671)</f>
      </c>
    </row>
    <row r="6672">
      <c r="A6672" t="s">
        <v>148</v>
      </c>
      <c r="B6672" t="s">
        <v>185</v>
      </c>
      <c r="C6672" s="4" t="s">
        <v>186</v>
      </c>
      <c r="D6672" t="s">
        <v>183</v>
      </c>
      <c r="E6672" t="s">
        <v>451</v>
      </c>
      <c r="F6672" s="134" t="n">
        <v>2035</v>
      </c>
      <c r="G6672" s="135" t="n">
        <v>60</v>
      </c>
      <c r="H6672" s="136" t="n">
        <v>19020.2460564678</v>
      </c>
      <c r="I6672" s="137" t="n">
        <v>3435273.40598096</v>
      </c>
      <c r="J6672" s="138" t="str">
        <f>IF(I6672&gt;0,H6672/I6672,0)</f>
      </c>
      <c r="K6672" s="139" t="str">
        <f>1-EXP(-J6672)</f>
      </c>
      <c r="L6672" s="140" t="str">
        <f>IF(G6672=30,1,M6671)</f>
      </c>
      <c r="M6672" s="141" t="str">
        <f>L6672*(1-K6672)</f>
      </c>
    </row>
    <row r="6673">
      <c r="A6673" t="s">
        <v>148</v>
      </c>
      <c r="B6673" t="s">
        <v>185</v>
      </c>
      <c r="C6673" s="4" t="s">
        <v>186</v>
      </c>
      <c r="D6673" t="s">
        <v>183</v>
      </c>
      <c r="E6673" t="s">
        <v>451</v>
      </c>
      <c r="F6673" s="134" t="n">
        <v>2035</v>
      </c>
      <c r="G6673" s="135" t="n">
        <v>61</v>
      </c>
      <c r="H6673" s="136" t="n">
        <v>20331.0941384975</v>
      </c>
      <c r="I6673" s="137" t="n">
        <v>3316133.12153857</v>
      </c>
      <c r="J6673" s="138" t="str">
        <f>IF(I6673&gt;0,H6673/I6673,0)</f>
      </c>
      <c r="K6673" s="139" t="str">
        <f>1-EXP(-J6673)</f>
      </c>
      <c r="L6673" s="140" t="str">
        <f>IF(G6673=30,1,M6672)</f>
      </c>
      <c r="M6673" s="141" t="str">
        <f>L6673*(1-K6673)</f>
      </c>
    </row>
    <row r="6674">
      <c r="A6674" t="s">
        <v>148</v>
      </c>
      <c r="B6674" t="s">
        <v>185</v>
      </c>
      <c r="C6674" s="4" t="s">
        <v>186</v>
      </c>
      <c r="D6674" t="s">
        <v>183</v>
      </c>
      <c r="E6674" t="s">
        <v>451</v>
      </c>
      <c r="F6674" s="134" t="n">
        <v>2035</v>
      </c>
      <c r="G6674" s="135" t="n">
        <v>62</v>
      </c>
      <c r="H6674" s="136" t="n">
        <v>21886.6591482236</v>
      </c>
      <c r="I6674" s="137" t="n">
        <v>3252389.51072397</v>
      </c>
      <c r="J6674" s="138" t="str">
        <f>IF(I6674&gt;0,H6674/I6674,0)</f>
      </c>
      <c r="K6674" s="139" t="str">
        <f>1-EXP(-J6674)</f>
      </c>
      <c r="L6674" s="140" t="str">
        <f>IF(G6674=30,1,M6673)</f>
      </c>
      <c r="M6674" s="141" t="str">
        <f>L6674*(1-K6674)</f>
      </c>
    </row>
    <row r="6675">
      <c r="A6675" t="s">
        <v>148</v>
      </c>
      <c r="B6675" t="s">
        <v>185</v>
      </c>
      <c r="C6675" s="4" t="s">
        <v>186</v>
      </c>
      <c r="D6675" t="s">
        <v>183</v>
      </c>
      <c r="E6675" t="s">
        <v>451</v>
      </c>
      <c r="F6675" s="134" t="n">
        <v>2035</v>
      </c>
      <c r="G6675" s="135" t="n">
        <v>63</v>
      </c>
      <c r="H6675" s="136" t="n">
        <v>22456.3429177752</v>
      </c>
      <c r="I6675" s="137" t="n">
        <v>3035876.00701592</v>
      </c>
      <c r="J6675" s="138" t="str">
        <f>IF(I6675&gt;0,H6675/I6675,0)</f>
      </c>
      <c r="K6675" s="139" t="str">
        <f>1-EXP(-J6675)</f>
      </c>
      <c r="L6675" s="140" t="str">
        <f>IF(G6675=30,1,M6674)</f>
      </c>
      <c r="M6675" s="141" t="str">
        <f>L6675*(1-K6675)</f>
      </c>
    </row>
    <row r="6676">
      <c r="A6676" t="s">
        <v>148</v>
      </c>
      <c r="B6676" t="s">
        <v>185</v>
      </c>
      <c r="C6676" s="4" t="s">
        <v>186</v>
      </c>
      <c r="D6676" t="s">
        <v>183</v>
      </c>
      <c r="E6676" t="s">
        <v>451</v>
      </c>
      <c r="F6676" s="134" t="n">
        <v>2035</v>
      </c>
      <c r="G6676" s="135" t="n">
        <v>64</v>
      </c>
      <c r="H6676" s="136" t="n">
        <v>23807.1086919571</v>
      </c>
      <c r="I6676" s="137" t="n">
        <v>2931522.31696767</v>
      </c>
      <c r="J6676" s="138" t="str">
        <f>IF(I6676&gt;0,H6676/I6676,0)</f>
      </c>
      <c r="K6676" s="139" t="str">
        <f>1-EXP(-J6676)</f>
      </c>
      <c r="L6676" s="140" t="str">
        <f>IF(G6676=30,1,M6675)</f>
      </c>
      <c r="M6676" s="141" t="str">
        <f>L6676*(1-K6676)</f>
      </c>
    </row>
    <row r="6677">
      <c r="A6677" t="s">
        <v>148</v>
      </c>
      <c r="B6677" t="s">
        <v>185</v>
      </c>
      <c r="C6677" s="4" t="s">
        <v>186</v>
      </c>
      <c r="D6677" t="s">
        <v>183</v>
      </c>
      <c r="E6677" t="s">
        <v>451</v>
      </c>
      <c r="F6677" s="134" t="n">
        <v>2035</v>
      </c>
      <c r="G6677" s="135" t="n">
        <v>65</v>
      </c>
      <c r="H6677" s="136" t="n">
        <v>24343.7896574691</v>
      </c>
      <c r="I6677" s="137" t="n">
        <v>2830247.99915231</v>
      </c>
      <c r="J6677" s="138" t="str">
        <f>IF(I6677&gt;0,H6677/I6677,0)</f>
      </c>
      <c r="K6677" s="139" t="str">
        <f>1-EXP(-J6677)</f>
      </c>
      <c r="L6677" s="140" t="str">
        <f>IF(G6677=30,1,M6676)</f>
      </c>
      <c r="M6677" s="141" t="str">
        <f>L6677*(1-K6677)</f>
      </c>
    </row>
    <row r="6678">
      <c r="A6678" t="s">
        <v>148</v>
      </c>
      <c r="B6678" t="s">
        <v>185</v>
      </c>
      <c r="C6678" s="4" t="s">
        <v>186</v>
      </c>
      <c r="D6678" t="s">
        <v>183</v>
      </c>
      <c r="E6678" t="s">
        <v>451</v>
      </c>
      <c r="F6678" s="134" t="n">
        <v>2035</v>
      </c>
      <c r="G6678" s="135" t="n">
        <v>66</v>
      </c>
      <c r="H6678" s="136" t="n">
        <v>25391.8790325992</v>
      </c>
      <c r="I6678" s="137" t="n">
        <v>2720364.60734735</v>
      </c>
      <c r="J6678" s="138" t="str">
        <f>IF(I6678&gt;0,H6678/I6678,0)</f>
      </c>
      <c r="K6678" s="139" t="str">
        <f>1-EXP(-J6678)</f>
      </c>
      <c r="L6678" s="140" t="str">
        <f>IF(G6678=30,1,M6677)</f>
      </c>
      <c r="M6678" s="141" t="str">
        <f>L6678*(1-K6678)</f>
      </c>
    </row>
    <row r="6679">
      <c r="A6679" t="s">
        <v>148</v>
      </c>
      <c r="B6679" t="s">
        <v>185</v>
      </c>
      <c r="C6679" s="4" t="s">
        <v>186</v>
      </c>
      <c r="D6679" t="s">
        <v>183</v>
      </c>
      <c r="E6679" t="s">
        <v>451</v>
      </c>
      <c r="F6679" s="134" t="n">
        <v>2035</v>
      </c>
      <c r="G6679" s="135" t="n">
        <v>67</v>
      </c>
      <c r="H6679" s="136" t="n">
        <v>26616.0121581549</v>
      </c>
      <c r="I6679" s="137" t="n">
        <v>2592131.92481955</v>
      </c>
      <c r="J6679" s="138" t="str">
        <f>IF(I6679&gt;0,H6679/I6679,0)</f>
      </c>
      <c r="K6679" s="139" t="str">
        <f>1-EXP(-J6679)</f>
      </c>
      <c r="L6679" s="140" t="str">
        <f>IF(G6679=30,1,M6678)</f>
      </c>
      <c r="M6679" s="141" t="str">
        <f>L6679*(1-K6679)</f>
      </c>
    </row>
    <row r="6680">
      <c r="A6680" t="s">
        <v>148</v>
      </c>
      <c r="B6680" t="s">
        <v>185</v>
      </c>
      <c r="C6680" s="4" t="s">
        <v>186</v>
      </c>
      <c r="D6680" t="s">
        <v>183</v>
      </c>
      <c r="E6680" t="s">
        <v>451</v>
      </c>
      <c r="F6680" s="134" t="n">
        <v>2035</v>
      </c>
      <c r="G6680" s="135" t="n">
        <v>68</v>
      </c>
      <c r="H6680" s="136" t="n">
        <v>27558.1550132153</v>
      </c>
      <c r="I6680" s="137" t="n">
        <v>2435998.41035387</v>
      </c>
      <c r="J6680" s="138" t="str">
        <f>IF(I6680&gt;0,H6680/I6680,0)</f>
      </c>
      <c r="K6680" s="139" t="str">
        <f>1-EXP(-J6680)</f>
      </c>
      <c r="L6680" s="140" t="str">
        <f>IF(G6680=30,1,M6679)</f>
      </c>
      <c r="M6680" s="141" t="str">
        <f>L6680*(1-K6680)</f>
      </c>
    </row>
    <row r="6681">
      <c r="A6681" t="s">
        <v>148</v>
      </c>
      <c r="B6681" t="s">
        <v>185</v>
      </c>
      <c r="C6681" s="4" t="s">
        <v>186</v>
      </c>
      <c r="D6681" t="s">
        <v>183</v>
      </c>
      <c r="E6681" t="s">
        <v>451</v>
      </c>
      <c r="F6681" s="134" t="n">
        <v>2035</v>
      </c>
      <c r="G6681" s="135" t="n">
        <v>69</v>
      </c>
      <c r="H6681" s="136" t="n">
        <v>28813.4476221806</v>
      </c>
      <c r="I6681" s="137" t="n">
        <v>2312102.02180286</v>
      </c>
      <c r="J6681" s="138" t="str">
        <f>IF(I6681&gt;0,H6681/I6681,0)</f>
      </c>
      <c r="K6681" s="139" t="str">
        <f>1-EXP(-J6681)</f>
      </c>
      <c r="L6681" s="140" t="str">
        <f>IF(G6681=30,1,M6680)</f>
      </c>
      <c r="M6681" s="141" t="str">
        <f>L6681*(1-K6681)</f>
      </c>
    </row>
    <row r="6682">
      <c r="A6682" t="s">
        <v>148</v>
      </c>
      <c r="B6682" t="s">
        <v>185</v>
      </c>
      <c r="C6682" s="4" t="s">
        <v>186</v>
      </c>
      <c r="D6682" t="s">
        <v>183</v>
      </c>
      <c r="E6682" t="s">
        <v>451</v>
      </c>
      <c r="F6682" s="134" t="n">
        <v>2036</v>
      </c>
      <c r="G6682" s="135" t="n">
        <v>30</v>
      </c>
      <c r="H6682" s="136" t="n">
        <v>725.266652019091</v>
      </c>
      <c r="I6682" s="137" t="n">
        <v>4608447.36403596</v>
      </c>
      <c r="J6682" s="138" t="str">
        <f>IF(I6682&gt;0,H6682/I6682,0)</f>
      </c>
      <c r="K6682" s="139" t="str">
        <f>1-EXP(-J6682)</f>
      </c>
      <c r="L6682" s="140" t="str">
        <f>IF(G6682=30,1,M6681)</f>
      </c>
      <c r="M6682" s="141" t="str">
        <f>L6682*(1-K6682)</f>
      </c>
    </row>
    <row r="6683">
      <c r="A6683" t="s">
        <v>148</v>
      </c>
      <c r="B6683" t="s">
        <v>185</v>
      </c>
      <c r="C6683" s="4" t="s">
        <v>186</v>
      </c>
      <c r="D6683" t="s">
        <v>183</v>
      </c>
      <c r="E6683" t="s">
        <v>451</v>
      </c>
      <c r="F6683" s="134" t="n">
        <v>2036</v>
      </c>
      <c r="G6683" s="135" t="n">
        <v>31</v>
      </c>
      <c r="H6683" s="136" t="n">
        <v>890.868152413741</v>
      </c>
      <c r="I6683" s="137" t="n">
        <v>4547550.77872229</v>
      </c>
      <c r="J6683" s="138" t="str">
        <f>IF(I6683&gt;0,H6683/I6683,0)</f>
      </c>
      <c r="K6683" s="139" t="str">
        <f>1-EXP(-J6683)</f>
      </c>
      <c r="L6683" s="140" t="str">
        <f>IF(G6683=30,1,M6682)</f>
      </c>
      <c r="M6683" s="141" t="str">
        <f>L6683*(1-K6683)</f>
      </c>
    </row>
    <row r="6684">
      <c r="A6684" t="s">
        <v>148</v>
      </c>
      <c r="B6684" t="s">
        <v>185</v>
      </c>
      <c r="C6684" s="4" t="s">
        <v>186</v>
      </c>
      <c r="D6684" t="s">
        <v>183</v>
      </c>
      <c r="E6684" t="s">
        <v>451</v>
      </c>
      <c r="F6684" s="134" t="n">
        <v>2036</v>
      </c>
      <c r="G6684" s="135" t="n">
        <v>32</v>
      </c>
      <c r="H6684" s="136" t="n">
        <v>913.803534323312</v>
      </c>
      <c r="I6684" s="137" t="n">
        <v>4419133.91729231</v>
      </c>
      <c r="J6684" s="138" t="str">
        <f>IF(I6684&gt;0,H6684/I6684,0)</f>
      </c>
      <c r="K6684" s="139" t="str">
        <f>1-EXP(-J6684)</f>
      </c>
      <c r="L6684" s="140" t="str">
        <f>IF(G6684=30,1,M6683)</f>
      </c>
      <c r="M6684" s="141" t="str">
        <f>L6684*(1-K6684)</f>
      </c>
    </row>
    <row r="6685">
      <c r="A6685" t="s">
        <v>148</v>
      </c>
      <c r="B6685" t="s">
        <v>185</v>
      </c>
      <c r="C6685" s="4" t="s">
        <v>186</v>
      </c>
      <c r="D6685" t="s">
        <v>183</v>
      </c>
      <c r="E6685" t="s">
        <v>451</v>
      </c>
      <c r="F6685" s="134" t="n">
        <v>2036</v>
      </c>
      <c r="G6685" s="135" t="n">
        <v>33</v>
      </c>
      <c r="H6685" s="136" t="n">
        <v>956.487820350454</v>
      </c>
      <c r="I6685" s="137" t="n">
        <v>4353842.50334574</v>
      </c>
      <c r="J6685" s="138" t="str">
        <f>IF(I6685&gt;0,H6685/I6685,0)</f>
      </c>
      <c r="K6685" s="139" t="str">
        <f>1-EXP(-J6685)</f>
      </c>
      <c r="L6685" s="140" t="str">
        <f>IF(G6685=30,1,M6684)</f>
      </c>
      <c r="M6685" s="141" t="str">
        <f>L6685*(1-K6685)</f>
      </c>
    </row>
    <row r="6686">
      <c r="A6686" t="s">
        <v>148</v>
      </c>
      <c r="B6686" t="s">
        <v>185</v>
      </c>
      <c r="C6686" s="4" t="s">
        <v>186</v>
      </c>
      <c r="D6686" t="s">
        <v>183</v>
      </c>
      <c r="E6686" t="s">
        <v>451</v>
      </c>
      <c r="F6686" s="134" t="n">
        <v>2036</v>
      </c>
      <c r="G6686" s="135" t="n">
        <v>34</v>
      </c>
      <c r="H6686" s="136" t="n">
        <v>1158.09390104378</v>
      </c>
      <c r="I6686" s="137" t="n">
        <v>4332470.78941611</v>
      </c>
      <c r="J6686" s="138" t="str">
        <f>IF(I6686&gt;0,H6686/I6686,0)</f>
      </c>
      <c r="K6686" s="139" t="str">
        <f>1-EXP(-J6686)</f>
      </c>
      <c r="L6686" s="140" t="str">
        <f>IF(G6686=30,1,M6685)</f>
      </c>
      <c r="M6686" s="141" t="str">
        <f>L6686*(1-K6686)</f>
      </c>
    </row>
    <row r="6687">
      <c r="A6687" t="s">
        <v>148</v>
      </c>
      <c r="B6687" t="s">
        <v>185</v>
      </c>
      <c r="C6687" s="4" t="s">
        <v>186</v>
      </c>
      <c r="D6687" t="s">
        <v>183</v>
      </c>
      <c r="E6687" t="s">
        <v>451</v>
      </c>
      <c r="F6687" s="134" t="n">
        <v>2036</v>
      </c>
      <c r="G6687" s="135" t="n">
        <v>35</v>
      </c>
      <c r="H6687" s="136" t="n">
        <v>1548.56710341769</v>
      </c>
      <c r="I6687" s="137" t="n">
        <v>4312253.83451799</v>
      </c>
      <c r="J6687" s="138" t="str">
        <f>IF(I6687&gt;0,H6687/I6687,0)</f>
      </c>
      <c r="K6687" s="139" t="str">
        <f>1-EXP(-J6687)</f>
      </c>
      <c r="L6687" s="140" t="str">
        <f>IF(G6687=30,1,M6686)</f>
      </c>
      <c r="M6687" s="141" t="str">
        <f>L6687*(1-K6687)</f>
      </c>
    </row>
    <row r="6688">
      <c r="A6688" t="s">
        <v>148</v>
      </c>
      <c r="B6688" t="s">
        <v>185</v>
      </c>
      <c r="C6688" s="4" t="s">
        <v>186</v>
      </c>
      <c r="D6688" t="s">
        <v>183</v>
      </c>
      <c r="E6688" t="s">
        <v>451</v>
      </c>
      <c r="F6688" s="134" t="n">
        <v>2036</v>
      </c>
      <c r="G6688" s="135" t="n">
        <v>36</v>
      </c>
      <c r="H6688" s="136" t="n">
        <v>1677.93215234113</v>
      </c>
      <c r="I6688" s="137" t="n">
        <v>4291301.74348087</v>
      </c>
      <c r="J6688" s="138" t="str">
        <f>IF(I6688&gt;0,H6688/I6688,0)</f>
      </c>
      <c r="K6688" s="139" t="str">
        <f>1-EXP(-J6688)</f>
      </c>
      <c r="L6688" s="140" t="str">
        <f>IF(G6688=30,1,M6687)</f>
      </c>
      <c r="M6688" s="141" t="str">
        <f>L6688*(1-K6688)</f>
      </c>
    </row>
    <row r="6689">
      <c r="A6689" t="s">
        <v>148</v>
      </c>
      <c r="B6689" t="s">
        <v>185</v>
      </c>
      <c r="C6689" s="4" t="s">
        <v>186</v>
      </c>
      <c r="D6689" t="s">
        <v>183</v>
      </c>
      <c r="E6689" t="s">
        <v>451</v>
      </c>
      <c r="F6689" s="134" t="n">
        <v>2036</v>
      </c>
      <c r="G6689" s="135" t="n">
        <v>37</v>
      </c>
      <c r="H6689" s="136" t="n">
        <v>1824.82323931082</v>
      </c>
      <c r="I6689" s="137" t="n">
        <v>4310137.85263693</v>
      </c>
      <c r="J6689" s="138" t="str">
        <f>IF(I6689&gt;0,H6689/I6689,0)</f>
      </c>
      <c r="K6689" s="139" t="str">
        <f>1-EXP(-J6689)</f>
      </c>
      <c r="L6689" s="140" t="str">
        <f>IF(G6689=30,1,M6688)</f>
      </c>
      <c r="M6689" s="141" t="str">
        <f>L6689*(1-K6689)</f>
      </c>
    </row>
    <row r="6690">
      <c r="A6690" t="s">
        <v>148</v>
      </c>
      <c r="B6690" t="s">
        <v>185</v>
      </c>
      <c r="C6690" s="4" t="s">
        <v>186</v>
      </c>
      <c r="D6690" t="s">
        <v>183</v>
      </c>
      <c r="E6690" t="s">
        <v>451</v>
      </c>
      <c r="F6690" s="134" t="n">
        <v>2036</v>
      </c>
      <c r="G6690" s="135" t="n">
        <v>38</v>
      </c>
      <c r="H6690" s="136" t="n">
        <v>2007.23880317332</v>
      </c>
      <c r="I6690" s="137" t="n">
        <v>4367750.4215273</v>
      </c>
      <c r="J6690" s="138" t="str">
        <f>IF(I6690&gt;0,H6690/I6690,0)</f>
      </c>
      <c r="K6690" s="139" t="str">
        <f>1-EXP(-J6690)</f>
      </c>
      <c r="L6690" s="140" t="str">
        <f>IF(G6690=30,1,M6689)</f>
      </c>
      <c r="M6690" s="141" t="str">
        <f>L6690*(1-K6690)</f>
      </c>
    </row>
    <row r="6691">
      <c r="A6691" t="s">
        <v>148</v>
      </c>
      <c r="B6691" t="s">
        <v>185</v>
      </c>
      <c r="C6691" s="4" t="s">
        <v>186</v>
      </c>
      <c r="D6691" t="s">
        <v>183</v>
      </c>
      <c r="E6691" t="s">
        <v>451</v>
      </c>
      <c r="F6691" s="134" t="n">
        <v>2036</v>
      </c>
      <c r="G6691" s="135" t="n">
        <v>39</v>
      </c>
      <c r="H6691" s="136" t="n">
        <v>2447.15263110854</v>
      </c>
      <c r="I6691" s="137" t="n">
        <v>4503586.56245896</v>
      </c>
      <c r="J6691" s="138" t="str">
        <f>IF(I6691&gt;0,H6691/I6691,0)</f>
      </c>
      <c r="K6691" s="139" t="str">
        <f>1-EXP(-J6691)</f>
      </c>
      <c r="L6691" s="140" t="str">
        <f>IF(G6691=30,1,M6690)</f>
      </c>
      <c r="M6691" s="141" t="str">
        <f>L6691*(1-K6691)</f>
      </c>
    </row>
    <row r="6692">
      <c r="A6692" t="s">
        <v>148</v>
      </c>
      <c r="B6692" t="s">
        <v>185</v>
      </c>
      <c r="C6692" s="4" t="s">
        <v>186</v>
      </c>
      <c r="D6692" t="s">
        <v>183</v>
      </c>
      <c r="E6692" t="s">
        <v>451</v>
      </c>
      <c r="F6692" s="134" t="n">
        <v>2036</v>
      </c>
      <c r="G6692" s="135" t="n">
        <v>40</v>
      </c>
      <c r="H6692" s="136" t="n">
        <v>3260.47840425143</v>
      </c>
      <c r="I6692" s="137" t="n">
        <v>4458236.39653347</v>
      </c>
      <c r="J6692" s="138" t="str">
        <f>IF(I6692&gt;0,H6692/I6692,0)</f>
      </c>
      <c r="K6692" s="139" t="str">
        <f>1-EXP(-J6692)</f>
      </c>
      <c r="L6692" s="140" t="str">
        <f>IF(G6692=30,1,M6691)</f>
      </c>
      <c r="M6692" s="141" t="str">
        <f>L6692*(1-K6692)</f>
      </c>
    </row>
    <row r="6693">
      <c r="A6693" t="s">
        <v>148</v>
      </c>
      <c r="B6693" t="s">
        <v>185</v>
      </c>
      <c r="C6693" s="4" t="s">
        <v>186</v>
      </c>
      <c r="D6693" t="s">
        <v>183</v>
      </c>
      <c r="E6693" t="s">
        <v>451</v>
      </c>
      <c r="F6693" s="134" t="n">
        <v>2036</v>
      </c>
      <c r="G6693" s="135" t="n">
        <v>41</v>
      </c>
      <c r="H6693" s="136" t="n">
        <v>3381.41291193905</v>
      </c>
      <c r="I6693" s="137" t="n">
        <v>4381962.5598768</v>
      </c>
      <c r="J6693" s="138" t="str">
        <f>IF(I6693&gt;0,H6693/I6693,0)</f>
      </c>
      <c r="K6693" s="139" t="str">
        <f>1-EXP(-J6693)</f>
      </c>
      <c r="L6693" s="140" t="str">
        <f>IF(G6693=30,1,M6692)</f>
      </c>
      <c r="M6693" s="141" t="str">
        <f>L6693*(1-K6693)</f>
      </c>
    </row>
    <row r="6694">
      <c r="A6694" t="s">
        <v>148</v>
      </c>
      <c r="B6694" t="s">
        <v>185</v>
      </c>
      <c r="C6694" s="4" t="s">
        <v>186</v>
      </c>
      <c r="D6694" t="s">
        <v>183</v>
      </c>
      <c r="E6694" t="s">
        <v>451</v>
      </c>
      <c r="F6694" s="134" t="n">
        <v>2036</v>
      </c>
      <c r="G6694" s="135" t="n">
        <v>42</v>
      </c>
      <c r="H6694" s="136" t="n">
        <v>3638.73842024767</v>
      </c>
      <c r="I6694" s="137" t="n">
        <v>4321834.13017777</v>
      </c>
      <c r="J6694" s="138" t="str">
        <f>IF(I6694&gt;0,H6694/I6694,0)</f>
      </c>
      <c r="K6694" s="139" t="str">
        <f>1-EXP(-J6694)</f>
      </c>
      <c r="L6694" s="140" t="str">
        <f>IF(G6694=30,1,M6693)</f>
      </c>
      <c r="M6694" s="141" t="str">
        <f>L6694*(1-K6694)</f>
      </c>
    </row>
    <row r="6695">
      <c r="A6695" t="s">
        <v>148</v>
      </c>
      <c r="B6695" t="s">
        <v>185</v>
      </c>
      <c r="C6695" s="4" t="s">
        <v>186</v>
      </c>
      <c r="D6695" t="s">
        <v>183</v>
      </c>
      <c r="E6695" t="s">
        <v>451</v>
      </c>
      <c r="F6695" s="134" t="n">
        <v>2036</v>
      </c>
      <c r="G6695" s="135" t="n">
        <v>43</v>
      </c>
      <c r="H6695" s="136" t="n">
        <v>3928.19014523211</v>
      </c>
      <c r="I6695" s="137" t="n">
        <v>4264902.92797023</v>
      </c>
      <c r="J6695" s="138" t="str">
        <f>IF(I6695&gt;0,H6695/I6695,0)</f>
      </c>
      <c r="K6695" s="139" t="str">
        <f>1-EXP(-J6695)</f>
      </c>
      <c r="L6695" s="140" t="str">
        <f>IF(G6695=30,1,M6694)</f>
      </c>
      <c r="M6695" s="141" t="str">
        <f>L6695*(1-K6695)</f>
      </c>
    </row>
    <row r="6696">
      <c r="A6696" t="s">
        <v>148</v>
      </c>
      <c r="B6696" t="s">
        <v>185</v>
      </c>
      <c r="C6696" s="4" t="s">
        <v>186</v>
      </c>
      <c r="D6696" t="s">
        <v>183</v>
      </c>
      <c r="E6696" t="s">
        <v>451</v>
      </c>
      <c r="F6696" s="134" t="n">
        <v>2036</v>
      </c>
      <c r="G6696" s="135" t="n">
        <v>44</v>
      </c>
      <c r="H6696" s="136" t="n">
        <v>4336.88827478531</v>
      </c>
      <c r="I6696" s="137" t="n">
        <v>4297716.31654457</v>
      </c>
      <c r="J6696" s="138" t="str">
        <f>IF(I6696&gt;0,H6696/I6696,0)</f>
      </c>
      <c r="K6696" s="139" t="str">
        <f>1-EXP(-J6696)</f>
      </c>
      <c r="L6696" s="140" t="str">
        <f>IF(G6696=30,1,M6695)</f>
      </c>
      <c r="M6696" s="141" t="str">
        <f>L6696*(1-K6696)</f>
      </c>
    </row>
    <row r="6697">
      <c r="A6697" t="s">
        <v>148</v>
      </c>
      <c r="B6697" t="s">
        <v>185</v>
      </c>
      <c r="C6697" s="4" t="s">
        <v>186</v>
      </c>
      <c r="D6697" t="s">
        <v>183</v>
      </c>
      <c r="E6697" t="s">
        <v>451</v>
      </c>
      <c r="F6697" s="134" t="n">
        <v>2036</v>
      </c>
      <c r="G6697" s="135" t="n">
        <v>45</v>
      </c>
      <c r="H6697" s="136" t="n">
        <v>5636.32581957138</v>
      </c>
      <c r="I6697" s="137" t="n">
        <v>4310424.94682169</v>
      </c>
      <c r="J6697" s="138" t="str">
        <f>IF(I6697&gt;0,H6697/I6697,0)</f>
      </c>
      <c r="K6697" s="139" t="str">
        <f>1-EXP(-J6697)</f>
      </c>
      <c r="L6697" s="140" t="str">
        <f>IF(G6697=30,1,M6696)</f>
      </c>
      <c r="M6697" s="141" t="str">
        <f>L6697*(1-K6697)</f>
      </c>
    </row>
    <row r="6698">
      <c r="A6698" t="s">
        <v>148</v>
      </c>
      <c r="B6698" t="s">
        <v>185</v>
      </c>
      <c r="C6698" s="4" t="s">
        <v>186</v>
      </c>
      <c r="D6698" t="s">
        <v>183</v>
      </c>
      <c r="E6698" t="s">
        <v>451</v>
      </c>
      <c r="F6698" s="134" t="n">
        <v>2036</v>
      </c>
      <c r="G6698" s="135" t="n">
        <v>46</v>
      </c>
      <c r="H6698" s="136" t="n">
        <v>8228.88994945757</v>
      </c>
      <c r="I6698" s="137" t="n">
        <v>6342326.09847133</v>
      </c>
      <c r="J6698" s="138" t="str">
        <f>IF(I6698&gt;0,H6698/I6698,0)</f>
      </c>
      <c r="K6698" s="139" t="str">
        <f>1-EXP(-J6698)</f>
      </c>
      <c r="L6698" s="140" t="str">
        <f>IF(G6698=30,1,M6697)</f>
      </c>
      <c r="M6698" s="141" t="str">
        <f>L6698*(1-K6698)</f>
      </c>
    </row>
    <row r="6699">
      <c r="A6699" t="s">
        <v>148</v>
      </c>
      <c r="B6699" t="s">
        <v>185</v>
      </c>
      <c r="C6699" s="4" t="s">
        <v>186</v>
      </c>
      <c r="D6699" t="s">
        <v>183</v>
      </c>
      <c r="E6699" t="s">
        <v>451</v>
      </c>
      <c r="F6699" s="134" t="n">
        <v>2036</v>
      </c>
      <c r="G6699" s="135" t="n">
        <v>47</v>
      </c>
      <c r="H6699" s="136" t="n">
        <v>6571.69059248189</v>
      </c>
      <c r="I6699" s="137" t="n">
        <v>4256901.68657231</v>
      </c>
      <c r="J6699" s="138" t="str">
        <f>IF(I6699&gt;0,H6699/I6699,0)</f>
      </c>
      <c r="K6699" s="139" t="str">
        <f>1-EXP(-J6699)</f>
      </c>
      <c r="L6699" s="140" t="str">
        <f>IF(G6699=30,1,M6698)</f>
      </c>
      <c r="M6699" s="141" t="str">
        <f>L6699*(1-K6699)</f>
      </c>
    </row>
    <row r="6700">
      <c r="A6700" t="s">
        <v>148</v>
      </c>
      <c r="B6700" t="s">
        <v>185</v>
      </c>
      <c r="C6700" s="4" t="s">
        <v>186</v>
      </c>
      <c r="D6700" t="s">
        <v>183</v>
      </c>
      <c r="E6700" t="s">
        <v>451</v>
      </c>
      <c r="F6700" s="134" t="n">
        <v>2036</v>
      </c>
      <c r="G6700" s="135" t="n">
        <v>48</v>
      </c>
      <c r="H6700" s="136" t="n">
        <v>7210.39449386322</v>
      </c>
      <c r="I6700" s="137" t="n">
        <v>4233535.47224821</v>
      </c>
      <c r="J6700" s="138" t="str">
        <f>IF(I6700&gt;0,H6700/I6700,0)</f>
      </c>
      <c r="K6700" s="139" t="str">
        <f>1-EXP(-J6700)</f>
      </c>
      <c r="L6700" s="140" t="str">
        <f>IF(G6700=30,1,M6699)</f>
      </c>
      <c r="M6700" s="141" t="str">
        <f>L6700*(1-K6700)</f>
      </c>
    </row>
    <row r="6701">
      <c r="A6701" t="s">
        <v>148</v>
      </c>
      <c r="B6701" t="s">
        <v>185</v>
      </c>
      <c r="C6701" s="4" t="s">
        <v>186</v>
      </c>
      <c r="D6701" t="s">
        <v>183</v>
      </c>
      <c r="E6701" t="s">
        <v>451</v>
      </c>
      <c r="F6701" s="134" t="n">
        <v>2036</v>
      </c>
      <c r="G6701" s="135" t="n">
        <v>49</v>
      </c>
      <c r="H6701" s="136" t="n">
        <v>7697.28560918565</v>
      </c>
      <c r="I6701" s="137" t="n">
        <v>4096236.13574717</v>
      </c>
      <c r="J6701" s="138" t="str">
        <f>IF(I6701&gt;0,H6701/I6701,0)</f>
      </c>
      <c r="K6701" s="139" t="str">
        <f>1-EXP(-J6701)</f>
      </c>
      <c r="L6701" s="140" t="str">
        <f>IF(G6701=30,1,M6700)</f>
      </c>
      <c r="M6701" s="141" t="str">
        <f>L6701*(1-K6701)</f>
      </c>
    </row>
    <row r="6702">
      <c r="A6702" t="s">
        <v>148</v>
      </c>
      <c r="B6702" t="s">
        <v>185</v>
      </c>
      <c r="C6702" s="4" t="s">
        <v>186</v>
      </c>
      <c r="D6702" t="s">
        <v>183</v>
      </c>
      <c r="E6702" t="s">
        <v>451</v>
      </c>
      <c r="F6702" s="134" t="n">
        <v>2036</v>
      </c>
      <c r="G6702" s="135" t="n">
        <v>50</v>
      </c>
      <c r="H6702" s="136" t="n">
        <v>8854.47690561951</v>
      </c>
      <c r="I6702" s="137" t="n">
        <v>4053910.5556488</v>
      </c>
      <c r="J6702" s="138" t="str">
        <f>IF(I6702&gt;0,H6702/I6702,0)</f>
      </c>
      <c r="K6702" s="139" t="str">
        <f>1-EXP(-J6702)</f>
      </c>
      <c r="L6702" s="140" t="str">
        <f>IF(G6702=30,1,M6701)</f>
      </c>
      <c r="M6702" s="141" t="str">
        <f>L6702*(1-K6702)</f>
      </c>
    </row>
    <row r="6703">
      <c r="A6703" t="s">
        <v>148</v>
      </c>
      <c r="B6703" t="s">
        <v>185</v>
      </c>
      <c r="C6703" s="4" t="s">
        <v>186</v>
      </c>
      <c r="D6703" t="s">
        <v>183</v>
      </c>
      <c r="E6703" t="s">
        <v>451</v>
      </c>
      <c r="F6703" s="134" t="n">
        <v>2036</v>
      </c>
      <c r="G6703" s="135" t="n">
        <v>51</v>
      </c>
      <c r="H6703" s="136" t="n">
        <v>9762.99477947029</v>
      </c>
      <c r="I6703" s="137" t="n">
        <v>4101173.39442259</v>
      </c>
      <c r="J6703" s="138" t="str">
        <f>IF(I6703&gt;0,H6703/I6703,0)</f>
      </c>
      <c r="K6703" s="139" t="str">
        <f>1-EXP(-J6703)</f>
      </c>
      <c r="L6703" s="140" t="str">
        <f>IF(G6703=30,1,M6702)</f>
      </c>
      <c r="M6703" s="141" t="str">
        <f>L6703*(1-K6703)</f>
      </c>
    </row>
    <row r="6704">
      <c r="A6704" t="s">
        <v>148</v>
      </c>
      <c r="B6704" t="s">
        <v>185</v>
      </c>
      <c r="C6704" s="4" t="s">
        <v>186</v>
      </c>
      <c r="D6704" t="s">
        <v>183</v>
      </c>
      <c r="E6704" t="s">
        <v>451</v>
      </c>
      <c r="F6704" s="134" t="n">
        <v>2036</v>
      </c>
      <c r="G6704" s="135" t="n">
        <v>52</v>
      </c>
      <c r="H6704" s="136" t="n">
        <v>10914.5364188282</v>
      </c>
      <c r="I6704" s="137" t="n">
        <v>4172417.08267226</v>
      </c>
      <c r="J6704" s="138" t="str">
        <f>IF(I6704&gt;0,H6704/I6704,0)</f>
      </c>
      <c r="K6704" s="139" t="str">
        <f>1-EXP(-J6704)</f>
      </c>
      <c r="L6704" s="140" t="str">
        <f>IF(G6704=30,1,M6703)</f>
      </c>
      <c r="M6704" s="141" t="str">
        <f>L6704*(1-K6704)</f>
      </c>
    </row>
    <row r="6705">
      <c r="A6705" t="s">
        <v>148</v>
      </c>
      <c r="B6705" t="s">
        <v>185</v>
      </c>
      <c r="C6705" s="4" t="s">
        <v>186</v>
      </c>
      <c r="D6705" t="s">
        <v>183</v>
      </c>
      <c r="E6705" t="s">
        <v>451</v>
      </c>
      <c r="F6705" s="134" t="n">
        <v>2036</v>
      </c>
      <c r="G6705" s="135" t="n">
        <v>53</v>
      </c>
      <c r="H6705" s="136" t="n">
        <v>11875.1973116032</v>
      </c>
      <c r="I6705" s="137" t="n">
        <v>4136675.77103739</v>
      </c>
      <c r="J6705" s="138" t="str">
        <f>IF(I6705&gt;0,H6705/I6705,0)</f>
      </c>
      <c r="K6705" s="139" t="str">
        <f>1-EXP(-J6705)</f>
      </c>
      <c r="L6705" s="140" t="str">
        <f>IF(G6705=30,1,M6704)</f>
      </c>
      <c r="M6705" s="141" t="str">
        <f>L6705*(1-K6705)</f>
      </c>
    </row>
    <row r="6706">
      <c r="A6706" t="s">
        <v>148</v>
      </c>
      <c r="B6706" t="s">
        <v>185</v>
      </c>
      <c r="C6706" s="4" t="s">
        <v>186</v>
      </c>
      <c r="D6706" t="s">
        <v>183</v>
      </c>
      <c r="E6706" t="s">
        <v>451</v>
      </c>
      <c r="F6706" s="134" t="n">
        <v>2036</v>
      </c>
      <c r="G6706" s="135" t="n">
        <v>54</v>
      </c>
      <c r="H6706" s="136" t="n">
        <v>12574.6813397439</v>
      </c>
      <c r="I6706" s="137" t="n">
        <v>3991392.29109116</v>
      </c>
      <c r="J6706" s="138" t="str">
        <f>IF(I6706&gt;0,H6706/I6706,0)</f>
      </c>
      <c r="K6706" s="139" t="str">
        <f>1-EXP(-J6706)</f>
      </c>
      <c r="L6706" s="140" t="str">
        <f>IF(G6706=30,1,M6705)</f>
      </c>
      <c r="M6706" s="141" t="str">
        <f>L6706*(1-K6706)</f>
      </c>
    </row>
    <row r="6707">
      <c r="A6707" t="s">
        <v>148</v>
      </c>
      <c r="B6707" t="s">
        <v>185</v>
      </c>
      <c r="C6707" s="4" t="s">
        <v>186</v>
      </c>
      <c r="D6707" t="s">
        <v>183</v>
      </c>
      <c r="E6707" t="s">
        <v>451</v>
      </c>
      <c r="F6707" s="134" t="n">
        <v>2036</v>
      </c>
      <c r="G6707" s="135" t="n">
        <v>55</v>
      </c>
      <c r="H6707" s="136" t="n">
        <v>13466.5501834648</v>
      </c>
      <c r="I6707" s="137" t="n">
        <v>3905801.44938007</v>
      </c>
      <c r="J6707" s="138" t="str">
        <f>IF(I6707&gt;0,H6707/I6707,0)</f>
      </c>
      <c r="K6707" s="139" t="str">
        <f>1-EXP(-J6707)</f>
      </c>
      <c r="L6707" s="140" t="str">
        <f>IF(G6707=30,1,M6706)</f>
      </c>
      <c r="M6707" s="141" t="str">
        <f>L6707*(1-K6707)</f>
      </c>
    </row>
    <row r="6708">
      <c r="A6708" t="s">
        <v>148</v>
      </c>
      <c r="B6708" t="s">
        <v>185</v>
      </c>
      <c r="C6708" s="4" t="s">
        <v>186</v>
      </c>
      <c r="D6708" t="s">
        <v>183</v>
      </c>
      <c r="E6708" t="s">
        <v>451</v>
      </c>
      <c r="F6708" s="134" t="n">
        <v>2036</v>
      </c>
      <c r="G6708" s="135" t="n">
        <v>56</v>
      </c>
      <c r="H6708" s="136" t="n">
        <v>14200.8078786028</v>
      </c>
      <c r="I6708" s="137" t="n">
        <v>3834320.92444186</v>
      </c>
      <c r="J6708" s="138" t="str">
        <f>IF(I6708&gt;0,H6708/I6708,0)</f>
      </c>
      <c r="K6708" s="139" t="str">
        <f>1-EXP(-J6708)</f>
      </c>
      <c r="L6708" s="140" t="str">
        <f>IF(G6708=30,1,M6707)</f>
      </c>
      <c r="M6708" s="141" t="str">
        <f>L6708*(1-K6708)</f>
      </c>
    </row>
    <row r="6709">
      <c r="A6709" t="s">
        <v>148</v>
      </c>
      <c r="B6709" t="s">
        <v>185</v>
      </c>
      <c r="C6709" s="4" t="s">
        <v>186</v>
      </c>
      <c r="D6709" t="s">
        <v>183</v>
      </c>
      <c r="E6709" t="s">
        <v>451</v>
      </c>
      <c r="F6709" s="134" t="n">
        <v>2036</v>
      </c>
      <c r="G6709" s="135" t="n">
        <v>57</v>
      </c>
      <c r="H6709" s="136" t="n">
        <v>15269.0781029879</v>
      </c>
      <c r="I6709" s="137" t="n">
        <v>3757440.19834336</v>
      </c>
      <c r="J6709" s="138" t="str">
        <f>IF(I6709&gt;0,H6709/I6709,0)</f>
      </c>
      <c r="K6709" s="139" t="str">
        <f>1-EXP(-J6709)</f>
      </c>
      <c r="L6709" s="140" t="str">
        <f>IF(G6709=30,1,M6708)</f>
      </c>
      <c r="M6709" s="141" t="str">
        <f>L6709*(1-K6709)</f>
      </c>
    </row>
    <row r="6710">
      <c r="A6710" t="s">
        <v>148</v>
      </c>
      <c r="B6710" t="s">
        <v>185</v>
      </c>
      <c r="C6710" s="4" t="s">
        <v>186</v>
      </c>
      <c r="D6710" t="s">
        <v>183</v>
      </c>
      <c r="E6710" t="s">
        <v>451</v>
      </c>
      <c r="F6710" s="134" t="n">
        <v>2036</v>
      </c>
      <c r="G6710" s="135" t="n">
        <v>58</v>
      </c>
      <c r="H6710" s="136" t="n">
        <v>16333.2111193808</v>
      </c>
      <c r="I6710" s="137" t="n">
        <v>3661172.85000289</v>
      </c>
      <c r="J6710" s="138" t="str">
        <f>IF(I6710&gt;0,H6710/I6710,0)</f>
      </c>
      <c r="K6710" s="139" t="str">
        <f>1-EXP(-J6710)</f>
      </c>
      <c r="L6710" s="140" t="str">
        <f>IF(G6710=30,1,M6709)</f>
      </c>
      <c r="M6710" s="141" t="str">
        <f>L6710*(1-K6710)</f>
      </c>
    </row>
    <row r="6711">
      <c r="A6711" t="s">
        <v>148</v>
      </c>
      <c r="B6711" t="s">
        <v>185</v>
      </c>
      <c r="C6711" s="4" t="s">
        <v>186</v>
      </c>
      <c r="D6711" t="s">
        <v>183</v>
      </c>
      <c r="E6711" t="s">
        <v>451</v>
      </c>
      <c r="F6711" s="134" t="n">
        <v>2036</v>
      </c>
      <c r="G6711" s="135" t="n">
        <v>59</v>
      </c>
      <c r="H6711" s="136" t="n">
        <v>17562.8671322841</v>
      </c>
      <c r="I6711" s="137" t="n">
        <v>3579962.73538194</v>
      </c>
      <c r="J6711" s="138" t="str">
        <f>IF(I6711&gt;0,H6711/I6711,0)</f>
      </c>
      <c r="K6711" s="139" t="str">
        <f>1-EXP(-J6711)</f>
      </c>
      <c r="L6711" s="140" t="str">
        <f>IF(G6711=30,1,M6710)</f>
      </c>
      <c r="M6711" s="141" t="str">
        <f>L6711*(1-K6711)</f>
      </c>
    </row>
    <row r="6712">
      <c r="A6712" t="s">
        <v>148</v>
      </c>
      <c r="B6712" t="s">
        <v>185</v>
      </c>
      <c r="C6712" s="4" t="s">
        <v>186</v>
      </c>
      <c r="D6712" t="s">
        <v>183</v>
      </c>
      <c r="E6712" t="s">
        <v>451</v>
      </c>
      <c r="F6712" s="134" t="n">
        <v>2036</v>
      </c>
      <c r="G6712" s="135" t="n">
        <v>60</v>
      </c>
      <c r="H6712" s="136" t="n">
        <v>18866.4445481516</v>
      </c>
      <c r="I6712" s="137" t="n">
        <v>3486734.34934695</v>
      </c>
      <c r="J6712" s="138" t="str">
        <f>IF(I6712&gt;0,H6712/I6712,0)</f>
      </c>
      <c r="K6712" s="139" t="str">
        <f>1-EXP(-J6712)</f>
      </c>
      <c r="L6712" s="140" t="str">
        <f>IF(G6712=30,1,M6711)</f>
      </c>
      <c r="M6712" s="141" t="str">
        <f>L6712*(1-K6712)</f>
      </c>
    </row>
    <row r="6713">
      <c r="A6713" t="s">
        <v>148</v>
      </c>
      <c r="B6713" t="s">
        <v>185</v>
      </c>
      <c r="C6713" s="4" t="s">
        <v>186</v>
      </c>
      <c r="D6713" t="s">
        <v>183</v>
      </c>
      <c r="E6713" t="s">
        <v>451</v>
      </c>
      <c r="F6713" s="134" t="n">
        <v>2036</v>
      </c>
      <c r="G6713" s="135" t="n">
        <v>61</v>
      </c>
      <c r="H6713" s="136" t="n">
        <v>20262.6645390545</v>
      </c>
      <c r="I6713" s="137" t="n">
        <v>3391404.38124549</v>
      </c>
      <c r="J6713" s="138" t="str">
        <f>IF(I6713&gt;0,H6713/I6713,0)</f>
      </c>
      <c r="K6713" s="139" t="str">
        <f>1-EXP(-J6713)</f>
      </c>
      <c r="L6713" s="140" t="str">
        <f>IF(G6713=30,1,M6712)</f>
      </c>
      <c r="M6713" s="141" t="str">
        <f>L6713*(1-K6713)</f>
      </c>
    </row>
    <row r="6714">
      <c r="A6714" t="s">
        <v>148</v>
      </c>
      <c r="B6714" t="s">
        <v>185</v>
      </c>
      <c r="C6714" s="4" t="s">
        <v>186</v>
      </c>
      <c r="D6714" t="s">
        <v>183</v>
      </c>
      <c r="E6714" t="s">
        <v>451</v>
      </c>
      <c r="F6714" s="134" t="n">
        <v>2036</v>
      </c>
      <c r="G6714" s="135" t="n">
        <v>62</v>
      </c>
      <c r="H6714" s="136" t="n">
        <v>21447.7093600683</v>
      </c>
      <c r="I6714" s="137" t="n">
        <v>3269958.18659026</v>
      </c>
      <c r="J6714" s="138" t="str">
        <f>IF(I6714&gt;0,H6714/I6714,0)</f>
      </c>
      <c r="K6714" s="139" t="str">
        <f>1-EXP(-J6714)</f>
      </c>
      <c r="L6714" s="140" t="str">
        <f>IF(G6714=30,1,M6713)</f>
      </c>
      <c r="M6714" s="141" t="str">
        <f>L6714*(1-K6714)</f>
      </c>
    </row>
    <row r="6715">
      <c r="A6715" t="s">
        <v>148</v>
      </c>
      <c r="B6715" t="s">
        <v>185</v>
      </c>
      <c r="C6715" s="4" t="s">
        <v>186</v>
      </c>
      <c r="D6715" t="s">
        <v>183</v>
      </c>
      <c r="E6715" t="s">
        <v>451</v>
      </c>
      <c r="F6715" s="134" t="n">
        <v>2036</v>
      </c>
      <c r="G6715" s="135" t="n">
        <v>63</v>
      </c>
      <c r="H6715" s="136" t="n">
        <v>23062.1221019926</v>
      </c>
      <c r="I6715" s="137" t="n">
        <v>3202759.65348645</v>
      </c>
      <c r="J6715" s="138" t="str">
        <f>IF(I6715&gt;0,H6715/I6715,0)</f>
      </c>
      <c r="K6715" s="139" t="str">
        <f>1-EXP(-J6715)</f>
      </c>
      <c r="L6715" s="140" t="str">
        <f>IF(G6715=30,1,M6714)</f>
      </c>
      <c r="M6715" s="141" t="str">
        <f>L6715*(1-K6715)</f>
      </c>
    </row>
    <row r="6716">
      <c r="A6716" t="s">
        <v>148</v>
      </c>
      <c r="B6716" t="s">
        <v>185</v>
      </c>
      <c r="C6716" s="4" t="s">
        <v>186</v>
      </c>
      <c r="D6716" t="s">
        <v>183</v>
      </c>
      <c r="E6716" t="s">
        <v>451</v>
      </c>
      <c r="F6716" s="134" t="n">
        <v>2036</v>
      </c>
      <c r="G6716" s="135" t="n">
        <v>64</v>
      </c>
      <c r="H6716" s="136" t="n">
        <v>23627.7853987029</v>
      </c>
      <c r="I6716" s="137" t="n">
        <v>2985025.74526877</v>
      </c>
      <c r="J6716" s="138" t="str">
        <f>IF(I6716&gt;0,H6716/I6716,0)</f>
      </c>
      <c r="K6716" s="139" t="str">
        <f>1-EXP(-J6716)</f>
      </c>
      <c r="L6716" s="140" t="str">
        <f>IF(G6716=30,1,M6715)</f>
      </c>
      <c r="M6716" s="141" t="str">
        <f>L6716*(1-K6716)</f>
      </c>
    </row>
    <row r="6717">
      <c r="A6717" t="s">
        <v>148</v>
      </c>
      <c r="B6717" t="s">
        <v>185</v>
      </c>
      <c r="C6717" s="4" t="s">
        <v>186</v>
      </c>
      <c r="D6717" t="s">
        <v>183</v>
      </c>
      <c r="E6717" t="s">
        <v>451</v>
      </c>
      <c r="F6717" s="134" t="n">
        <v>2036</v>
      </c>
      <c r="G6717" s="135" t="n">
        <v>65</v>
      </c>
      <c r="H6717" s="136" t="n">
        <v>24090.8694849635</v>
      </c>
      <c r="I6717" s="137" t="n">
        <v>2877682.13684948</v>
      </c>
      <c r="J6717" s="138" t="str">
        <f>IF(I6717&gt;0,H6717/I6717,0)</f>
      </c>
      <c r="K6717" s="139" t="str">
        <f>1-EXP(-J6717)</f>
      </c>
      <c r="L6717" s="140" t="str">
        <f>IF(G6717=30,1,M6716)</f>
      </c>
      <c r="M6717" s="141" t="str">
        <f>L6717*(1-K6717)</f>
      </c>
    </row>
    <row r="6718">
      <c r="A6718" t="s">
        <v>148</v>
      </c>
      <c r="B6718" t="s">
        <v>185</v>
      </c>
      <c r="C6718" s="4" t="s">
        <v>186</v>
      </c>
      <c r="D6718" t="s">
        <v>183</v>
      </c>
      <c r="E6718" t="s">
        <v>451</v>
      </c>
      <c r="F6718" s="134" t="n">
        <v>2036</v>
      </c>
      <c r="G6718" s="135" t="n">
        <v>66</v>
      </c>
      <c r="H6718" s="136" t="n">
        <v>25197.9818909147</v>
      </c>
      <c r="I6718" s="137" t="n">
        <v>2773644.41700891</v>
      </c>
      <c r="J6718" s="138" t="str">
        <f>IF(I6718&gt;0,H6718/I6718,0)</f>
      </c>
      <c r="K6718" s="139" t="str">
        <f>1-EXP(-J6718)</f>
      </c>
      <c r="L6718" s="140" t="str">
        <f>IF(G6718=30,1,M6717)</f>
      </c>
      <c r="M6718" s="141" t="str">
        <f>L6718*(1-K6718)</f>
      </c>
    </row>
    <row r="6719">
      <c r="A6719" t="s">
        <v>148</v>
      </c>
      <c r="B6719" t="s">
        <v>185</v>
      </c>
      <c r="C6719" s="4" t="s">
        <v>186</v>
      </c>
      <c r="D6719" t="s">
        <v>183</v>
      </c>
      <c r="E6719" t="s">
        <v>451</v>
      </c>
      <c r="F6719" s="134" t="n">
        <v>2036</v>
      </c>
      <c r="G6719" s="135" t="n">
        <v>67</v>
      </c>
      <c r="H6719" s="136" t="n">
        <v>26585.0968700175</v>
      </c>
      <c r="I6719" s="137" t="n">
        <v>2660604.95673241</v>
      </c>
      <c r="J6719" s="138" t="str">
        <f>IF(I6719&gt;0,H6719/I6719,0)</f>
      </c>
      <c r="K6719" s="139" t="str">
        <f>1-EXP(-J6719)</f>
      </c>
      <c r="L6719" s="140" t="str">
        <f>IF(G6719=30,1,M6718)</f>
      </c>
      <c r="M6719" s="141" t="str">
        <f>L6719*(1-K6719)</f>
      </c>
    </row>
    <row r="6720">
      <c r="A6720" t="s">
        <v>148</v>
      </c>
      <c r="B6720" t="s">
        <v>185</v>
      </c>
      <c r="C6720" s="4" t="s">
        <v>186</v>
      </c>
      <c r="D6720" t="s">
        <v>183</v>
      </c>
      <c r="E6720" t="s">
        <v>451</v>
      </c>
      <c r="F6720" s="134" t="n">
        <v>2036</v>
      </c>
      <c r="G6720" s="135" t="n">
        <v>68</v>
      </c>
      <c r="H6720" s="136" t="n">
        <v>27820.9999355551</v>
      </c>
      <c r="I6720" s="137" t="n">
        <v>2529631.85664298</v>
      </c>
      <c r="J6720" s="138" t="str">
        <f>IF(I6720&gt;0,H6720/I6720,0)</f>
      </c>
      <c r="K6720" s="139" t="str">
        <f>1-EXP(-J6720)</f>
      </c>
      <c r="L6720" s="140" t="str">
        <f>IF(G6720=30,1,M6719)</f>
      </c>
      <c r="M6720" s="141" t="str">
        <f>L6720*(1-K6720)</f>
      </c>
    </row>
    <row r="6721">
      <c r="A6721" t="s">
        <v>148</v>
      </c>
      <c r="B6721" t="s">
        <v>185</v>
      </c>
      <c r="C6721" s="4" t="s">
        <v>186</v>
      </c>
      <c r="D6721" t="s">
        <v>183</v>
      </c>
      <c r="E6721" t="s">
        <v>451</v>
      </c>
      <c r="F6721" s="134" t="n">
        <v>2036</v>
      </c>
      <c r="G6721" s="135" t="n">
        <v>69</v>
      </c>
      <c r="H6721" s="136" t="n">
        <v>28753.2662028392</v>
      </c>
      <c r="I6721" s="137" t="n">
        <v>2371429.83746002</v>
      </c>
      <c r="J6721" s="138" t="str">
        <f>IF(I6721&gt;0,H6721/I6721,0)</f>
      </c>
      <c r="K6721" s="139" t="str">
        <f>1-EXP(-J6721)</f>
      </c>
      <c r="L6721" s="140" t="str">
        <f>IF(G6721=30,1,M6720)</f>
      </c>
      <c r="M6721" s="141" t="str">
        <f>L6721*(1-K6721)</f>
      </c>
    </row>
    <row r="6722">
      <c r="A6722" t="s">
        <v>148</v>
      </c>
      <c r="B6722" t="s">
        <v>185</v>
      </c>
      <c r="C6722" s="4" t="s">
        <v>186</v>
      </c>
      <c r="D6722" t="s">
        <v>183</v>
      </c>
      <c r="E6722" t="s">
        <v>451</v>
      </c>
      <c r="F6722" s="134" t="n">
        <v>2037</v>
      </c>
      <c r="G6722" s="135" t="n">
        <v>30</v>
      </c>
      <c r="H6722" s="136" t="n">
        <v>740.545903227556</v>
      </c>
      <c r="I6722" s="137" t="n">
        <v>4685824.94570846</v>
      </c>
      <c r="J6722" s="138" t="str">
        <f>IF(I6722&gt;0,H6722/I6722,0)</f>
      </c>
      <c r="K6722" s="139" t="str">
        <f>1-EXP(-J6722)</f>
      </c>
      <c r="L6722" s="140" t="str">
        <f>IF(G6722=30,1,M6721)</f>
      </c>
      <c r="M6722" s="141" t="str">
        <f>L6722*(1-K6722)</f>
      </c>
    </row>
    <row r="6723">
      <c r="A6723" t="s">
        <v>148</v>
      </c>
      <c r="B6723" t="s">
        <v>185</v>
      </c>
      <c r="C6723" s="4" t="s">
        <v>186</v>
      </c>
      <c r="D6723" t="s">
        <v>183</v>
      </c>
      <c r="E6723" t="s">
        <v>451</v>
      </c>
      <c r="F6723" s="134" t="n">
        <v>2037</v>
      </c>
      <c r="G6723" s="135" t="n">
        <v>31</v>
      </c>
      <c r="H6723" s="136" t="n">
        <v>905.476004915541</v>
      </c>
      <c r="I6723" s="137" t="n">
        <v>4602855.35163605</v>
      </c>
      <c r="J6723" s="138" t="str">
        <f>IF(I6723&gt;0,H6723/I6723,0)</f>
      </c>
      <c r="K6723" s="139" t="str">
        <f>1-EXP(-J6723)</f>
      </c>
      <c r="L6723" s="140" t="str">
        <f>IF(G6723=30,1,M6722)</f>
      </c>
      <c r="M6723" s="141" t="str">
        <f>L6723*(1-K6723)</f>
      </c>
    </row>
    <row r="6724">
      <c r="A6724" t="s">
        <v>148</v>
      </c>
      <c r="B6724" t="s">
        <v>185</v>
      </c>
      <c r="C6724" s="4" t="s">
        <v>186</v>
      </c>
      <c r="D6724" t="s">
        <v>183</v>
      </c>
      <c r="E6724" t="s">
        <v>451</v>
      </c>
      <c r="F6724" s="134" t="n">
        <v>2037</v>
      </c>
      <c r="G6724" s="135" t="n">
        <v>32</v>
      </c>
      <c r="H6724" s="136" t="n">
        <v>940.275949051836</v>
      </c>
      <c r="I6724" s="137" t="n">
        <v>4542149.22066729</v>
      </c>
      <c r="J6724" s="138" t="str">
        <f>IF(I6724&gt;0,H6724/I6724,0)</f>
      </c>
      <c r="K6724" s="139" t="str">
        <f>1-EXP(-J6724)</f>
      </c>
      <c r="L6724" s="140" t="str">
        <f>IF(G6724=30,1,M6723)</f>
      </c>
      <c r="M6724" s="141" t="str">
        <f>L6724*(1-K6724)</f>
      </c>
    </row>
    <row r="6725">
      <c r="A6725" t="s">
        <v>148</v>
      </c>
      <c r="B6725" t="s">
        <v>185</v>
      </c>
      <c r="C6725" s="4" t="s">
        <v>186</v>
      </c>
      <c r="D6725" t="s">
        <v>183</v>
      </c>
      <c r="E6725" t="s">
        <v>451</v>
      </c>
      <c r="F6725" s="134" t="n">
        <v>2037</v>
      </c>
      <c r="G6725" s="135" t="n">
        <v>33</v>
      </c>
      <c r="H6725" s="136" t="n">
        <v>970.174458048313</v>
      </c>
      <c r="I6725" s="137" t="n">
        <v>4413662.66295644</v>
      </c>
      <c r="J6725" s="138" t="str">
        <f>IF(I6725&gt;0,H6725/I6725,0)</f>
      </c>
      <c r="K6725" s="139" t="str">
        <f>1-EXP(-J6725)</f>
      </c>
      <c r="L6725" s="140" t="str">
        <f>IF(G6725=30,1,M6724)</f>
      </c>
      <c r="M6725" s="141" t="str">
        <f>L6725*(1-K6725)</f>
      </c>
    </row>
    <row r="6726">
      <c r="A6726" t="s">
        <v>148</v>
      </c>
      <c r="B6726" t="s">
        <v>185</v>
      </c>
      <c r="C6726" s="4" t="s">
        <v>186</v>
      </c>
      <c r="D6726" t="s">
        <v>183</v>
      </c>
      <c r="E6726" t="s">
        <v>451</v>
      </c>
      <c r="F6726" s="134" t="n">
        <v>2037</v>
      </c>
      <c r="G6726" s="135" t="n">
        <v>34</v>
      </c>
      <c r="H6726" s="136" t="n">
        <v>1021.59071797507</v>
      </c>
      <c r="I6726" s="137" t="n">
        <v>4348193.1786325</v>
      </c>
      <c r="J6726" s="138" t="str">
        <f>IF(I6726&gt;0,H6726/I6726,0)</f>
      </c>
      <c r="K6726" s="139" t="str">
        <f>1-EXP(-J6726)</f>
      </c>
      <c r="L6726" s="140" t="str">
        <f>IF(G6726=30,1,M6725)</f>
      </c>
      <c r="M6726" s="141" t="str">
        <f>L6726*(1-K6726)</f>
      </c>
    </row>
    <row r="6727">
      <c r="A6727" t="s">
        <v>148</v>
      </c>
      <c r="B6727" t="s">
        <v>185</v>
      </c>
      <c r="C6727" s="4" t="s">
        <v>186</v>
      </c>
      <c r="D6727" t="s">
        <v>183</v>
      </c>
      <c r="E6727" t="s">
        <v>451</v>
      </c>
      <c r="F6727" s="134" t="n">
        <v>2037</v>
      </c>
      <c r="G6727" s="135" t="n">
        <v>35</v>
      </c>
      <c r="H6727" s="136" t="n">
        <v>1547.40530053878</v>
      </c>
      <c r="I6727" s="137" t="n">
        <v>4326383.94974789</v>
      </c>
      <c r="J6727" s="138" t="str">
        <f>IF(I6727&gt;0,H6727/I6727,0)</f>
      </c>
      <c r="K6727" s="139" t="str">
        <f>1-EXP(-J6727)</f>
      </c>
      <c r="L6727" s="140" t="str">
        <f>IF(G6727=30,1,M6726)</f>
      </c>
      <c r="M6727" s="141" t="str">
        <f>L6727*(1-K6727)</f>
      </c>
    </row>
    <row r="6728">
      <c r="A6728" t="s">
        <v>148</v>
      </c>
      <c r="B6728" t="s">
        <v>185</v>
      </c>
      <c r="C6728" s="4" t="s">
        <v>186</v>
      </c>
      <c r="D6728" t="s">
        <v>183</v>
      </c>
      <c r="E6728" t="s">
        <v>451</v>
      </c>
      <c r="F6728" s="134" t="n">
        <v>2037</v>
      </c>
      <c r="G6728" s="135" t="n">
        <v>36</v>
      </c>
      <c r="H6728" s="136" t="n">
        <v>1669.77917261504</v>
      </c>
      <c r="I6728" s="137" t="n">
        <v>4305480.00234167</v>
      </c>
      <c r="J6728" s="138" t="str">
        <f>IF(I6728&gt;0,H6728/I6728,0)</f>
      </c>
      <c r="K6728" s="139" t="str">
        <f>1-EXP(-J6728)</f>
      </c>
      <c r="L6728" s="140" t="str">
        <f>IF(G6728=30,1,M6727)</f>
      </c>
      <c r="M6728" s="141" t="str">
        <f>L6728*(1-K6728)</f>
      </c>
    </row>
    <row r="6729">
      <c r="A6729" t="s">
        <v>148</v>
      </c>
      <c r="B6729" t="s">
        <v>185</v>
      </c>
      <c r="C6729" s="4" t="s">
        <v>186</v>
      </c>
      <c r="D6729" t="s">
        <v>183</v>
      </c>
      <c r="E6729" t="s">
        <v>451</v>
      </c>
      <c r="F6729" s="134" t="n">
        <v>2037</v>
      </c>
      <c r="G6729" s="135" t="n">
        <v>37</v>
      </c>
      <c r="H6729" s="136" t="n">
        <v>1798.32510798838</v>
      </c>
      <c r="I6729" s="137" t="n">
        <v>4284529.8583636</v>
      </c>
      <c r="J6729" s="138" t="str">
        <f>IF(I6729&gt;0,H6729/I6729,0)</f>
      </c>
      <c r="K6729" s="139" t="str">
        <f>1-EXP(-J6729)</f>
      </c>
      <c r="L6729" s="140" t="str">
        <f>IF(G6729=30,1,M6728)</f>
      </c>
      <c r="M6729" s="141" t="str">
        <f>L6729*(1-K6729)</f>
      </c>
    </row>
    <row r="6730">
      <c r="A6730" t="s">
        <v>148</v>
      </c>
      <c r="B6730" t="s">
        <v>185</v>
      </c>
      <c r="C6730" s="4" t="s">
        <v>186</v>
      </c>
      <c r="D6730" t="s">
        <v>183</v>
      </c>
      <c r="E6730" t="s">
        <v>451</v>
      </c>
      <c r="F6730" s="134" t="n">
        <v>2037</v>
      </c>
      <c r="G6730" s="135" t="n">
        <v>38</v>
      </c>
      <c r="H6730" s="136" t="n">
        <v>1959.88274696481</v>
      </c>
      <c r="I6730" s="137" t="n">
        <v>4302848.0624787</v>
      </c>
      <c r="J6730" s="138" t="str">
        <f>IF(I6730&gt;0,H6730/I6730,0)</f>
      </c>
      <c r="K6730" s="139" t="str">
        <f>1-EXP(-J6730)</f>
      </c>
      <c r="L6730" s="140" t="str">
        <f>IF(G6730=30,1,M6729)</f>
      </c>
      <c r="M6730" s="141" t="str">
        <f>L6730*(1-K6730)</f>
      </c>
    </row>
    <row r="6731">
      <c r="A6731" t="s">
        <v>148</v>
      </c>
      <c r="B6731" t="s">
        <v>185</v>
      </c>
      <c r="C6731" s="4" t="s">
        <v>186</v>
      </c>
      <c r="D6731" t="s">
        <v>183</v>
      </c>
      <c r="E6731" t="s">
        <v>451</v>
      </c>
      <c r="F6731" s="134" t="n">
        <v>2037</v>
      </c>
      <c r="G6731" s="135" t="n">
        <v>39</v>
      </c>
      <c r="H6731" s="136" t="n">
        <v>2159.40346484611</v>
      </c>
      <c r="I6731" s="137" t="n">
        <v>4359808.74293184</v>
      </c>
      <c r="J6731" s="138" t="str">
        <f>IF(I6731&gt;0,H6731/I6731,0)</f>
      </c>
      <c r="K6731" s="139" t="str">
        <f>1-EXP(-J6731)</f>
      </c>
      <c r="L6731" s="140" t="str">
        <f>IF(G6731=30,1,M6730)</f>
      </c>
      <c r="M6731" s="141" t="str">
        <f>L6731*(1-K6731)</f>
      </c>
    </row>
    <row r="6732">
      <c r="A6732" t="s">
        <v>148</v>
      </c>
      <c r="B6732" t="s">
        <v>185</v>
      </c>
      <c r="C6732" s="4" t="s">
        <v>186</v>
      </c>
      <c r="D6732" t="s">
        <v>183</v>
      </c>
      <c r="E6732" t="s">
        <v>451</v>
      </c>
      <c r="F6732" s="134" t="n">
        <v>2037</v>
      </c>
      <c r="G6732" s="135" t="n">
        <v>40</v>
      </c>
      <c r="H6732" s="136" t="n">
        <v>3259.61429945993</v>
      </c>
      <c r="I6732" s="137" t="n">
        <v>4494538.05604377</v>
      </c>
      <c r="J6732" s="138" t="str">
        <f>IF(I6732&gt;0,H6732/I6732,0)</f>
      </c>
      <c r="K6732" s="139" t="str">
        <f>1-EXP(-J6732)</f>
      </c>
      <c r="L6732" s="140" t="str">
        <f>IF(G6732=30,1,M6731)</f>
      </c>
      <c r="M6732" s="141" t="str">
        <f>L6732*(1-K6732)</f>
      </c>
    </row>
    <row r="6733">
      <c r="A6733" t="s">
        <v>148</v>
      </c>
      <c r="B6733" t="s">
        <v>185</v>
      </c>
      <c r="C6733" s="4" t="s">
        <v>186</v>
      </c>
      <c r="D6733" t="s">
        <v>183</v>
      </c>
      <c r="E6733" t="s">
        <v>451</v>
      </c>
      <c r="F6733" s="134" t="n">
        <v>2037</v>
      </c>
      <c r="G6733" s="135" t="n">
        <v>41</v>
      </c>
      <c r="H6733" s="136" t="n">
        <v>3382.87036915612</v>
      </c>
      <c r="I6733" s="137" t="n">
        <v>4447852.86346562</v>
      </c>
      <c r="J6733" s="138" t="str">
        <f>IF(I6733&gt;0,H6733/I6733,0)</f>
      </c>
      <c r="K6733" s="139" t="str">
        <f>1-EXP(-J6733)</f>
      </c>
      <c r="L6733" s="140" t="str">
        <f>IF(G6733=30,1,M6732)</f>
      </c>
      <c r="M6733" s="141" t="str">
        <f>L6733*(1-K6733)</f>
      </c>
    </row>
    <row r="6734">
      <c r="A6734" t="s">
        <v>148</v>
      </c>
      <c r="B6734" t="s">
        <v>185</v>
      </c>
      <c r="C6734" s="4" t="s">
        <v>186</v>
      </c>
      <c r="D6734" t="s">
        <v>183</v>
      </c>
      <c r="E6734" t="s">
        <v>451</v>
      </c>
      <c r="F6734" s="134" t="n">
        <v>2037</v>
      </c>
      <c r="G6734" s="135" t="n">
        <v>42</v>
      </c>
      <c r="H6734" s="136" t="n">
        <v>3633.93138116339</v>
      </c>
      <c r="I6734" s="137" t="n">
        <v>4371826.35613577</v>
      </c>
      <c r="J6734" s="138" t="str">
        <f>IF(I6734&gt;0,H6734/I6734,0)</f>
      </c>
      <c r="K6734" s="139" t="str">
        <f>1-EXP(-J6734)</f>
      </c>
      <c r="L6734" s="140" t="str">
        <f>IF(G6734=30,1,M6733)</f>
      </c>
      <c r="M6734" s="141" t="str">
        <f>L6734*(1-K6734)</f>
      </c>
    </row>
    <row r="6735">
      <c r="A6735" t="s">
        <v>148</v>
      </c>
      <c r="B6735" t="s">
        <v>185</v>
      </c>
      <c r="C6735" s="4" t="s">
        <v>186</v>
      </c>
      <c r="D6735" t="s">
        <v>183</v>
      </c>
      <c r="E6735" t="s">
        <v>451</v>
      </c>
      <c r="F6735" s="134" t="n">
        <v>2037</v>
      </c>
      <c r="G6735" s="135" t="n">
        <v>43</v>
      </c>
      <c r="H6735" s="136" t="n">
        <v>3918.98746166358</v>
      </c>
      <c r="I6735" s="137" t="n">
        <v>4310995.76633229</v>
      </c>
      <c r="J6735" s="138" t="str">
        <f>IF(I6735&gt;0,H6735/I6735,0)</f>
      </c>
      <c r="K6735" s="139" t="str">
        <f>1-EXP(-J6735)</f>
      </c>
      <c r="L6735" s="140" t="str">
        <f>IF(G6735=30,1,M6734)</f>
      </c>
      <c r="M6735" s="141" t="str">
        <f>L6735*(1-K6735)</f>
      </c>
    </row>
    <row r="6736">
      <c r="A6736" t="s">
        <v>148</v>
      </c>
      <c r="B6736" t="s">
        <v>185</v>
      </c>
      <c r="C6736" s="4" t="s">
        <v>186</v>
      </c>
      <c r="D6736" t="s">
        <v>183</v>
      </c>
      <c r="E6736" t="s">
        <v>451</v>
      </c>
      <c r="F6736" s="134" t="n">
        <v>2037</v>
      </c>
      <c r="G6736" s="135" t="n">
        <v>44</v>
      </c>
      <c r="H6736" s="136" t="n">
        <v>4239.20911540288</v>
      </c>
      <c r="I6736" s="137" t="n">
        <v>4253276.48114612</v>
      </c>
      <c r="J6736" s="138" t="str">
        <f>IF(I6736&gt;0,H6736/I6736,0)</f>
      </c>
      <c r="K6736" s="139" t="str">
        <f>1-EXP(-J6736)</f>
      </c>
      <c r="L6736" s="140" t="str">
        <f>IF(G6736=30,1,M6735)</f>
      </c>
      <c r="M6736" s="141" t="str">
        <f>L6736*(1-K6736)</f>
      </c>
    </row>
    <row r="6737">
      <c r="A6737" t="s">
        <v>148</v>
      </c>
      <c r="B6737" t="s">
        <v>185</v>
      </c>
      <c r="C6737" s="4" t="s">
        <v>186</v>
      </c>
      <c r="D6737" t="s">
        <v>183</v>
      </c>
      <c r="E6737" t="s">
        <v>451</v>
      </c>
      <c r="F6737" s="134" t="n">
        <v>2037</v>
      </c>
      <c r="G6737" s="135" t="n">
        <v>45</v>
      </c>
      <c r="H6737" s="136" t="n">
        <v>5524.25738521832</v>
      </c>
      <c r="I6737" s="137" t="n">
        <v>4284955.75540126</v>
      </c>
      <c r="J6737" s="138" t="str">
        <f>IF(I6737&gt;0,H6737/I6737,0)</f>
      </c>
      <c r="K6737" s="139" t="str">
        <f>1-EXP(-J6737)</f>
      </c>
      <c r="L6737" s="140" t="str">
        <f>IF(G6737=30,1,M6736)</f>
      </c>
      <c r="M6737" s="141" t="str">
        <f>L6737*(1-K6737)</f>
      </c>
    </row>
    <row r="6738">
      <c r="A6738" t="s">
        <v>148</v>
      </c>
      <c r="B6738" t="s">
        <v>185</v>
      </c>
      <c r="C6738" s="4" t="s">
        <v>186</v>
      </c>
      <c r="D6738" t="s">
        <v>183</v>
      </c>
      <c r="E6738" t="s">
        <v>451</v>
      </c>
      <c r="F6738" s="134" t="n">
        <v>2037</v>
      </c>
      <c r="G6738" s="135" t="n">
        <v>46</v>
      </c>
      <c r="H6738" s="136" t="n">
        <v>5911.97938689254</v>
      </c>
      <c r="I6738" s="137" t="n">
        <v>4295533.51358873</v>
      </c>
      <c r="J6738" s="138" t="str">
        <f>IF(I6738&gt;0,H6738/I6738,0)</f>
      </c>
      <c r="K6738" s="139" t="str">
        <f>1-EXP(-J6738)</f>
      </c>
      <c r="L6738" s="140" t="str">
        <f>IF(G6738=30,1,M6737)</f>
      </c>
      <c r="M6738" s="141" t="str">
        <f>L6738*(1-K6738)</f>
      </c>
    </row>
    <row r="6739">
      <c r="A6739" t="s">
        <v>148</v>
      </c>
      <c r="B6739" t="s">
        <v>185</v>
      </c>
      <c r="C6739" s="4" t="s">
        <v>186</v>
      </c>
      <c r="D6739" t="s">
        <v>183</v>
      </c>
      <c r="E6739" t="s">
        <v>451</v>
      </c>
      <c r="F6739" s="134" t="n">
        <v>2037</v>
      </c>
      <c r="G6739" s="135" t="n">
        <v>47</v>
      </c>
      <c r="H6739" s="136" t="n">
        <v>8879.97158439364</v>
      </c>
      <c r="I6739" s="137" t="n">
        <v>6321191.92258457</v>
      </c>
      <c r="J6739" s="138" t="str">
        <f>IF(I6739&gt;0,H6739/I6739,0)</f>
      </c>
      <c r="K6739" s="139" t="str">
        <f>1-EXP(-J6739)</f>
      </c>
      <c r="L6739" s="140" t="str">
        <f>IF(G6739=30,1,M6738)</f>
      </c>
      <c r="M6739" s="141" t="str">
        <f>L6739*(1-K6739)</f>
      </c>
    </row>
    <row r="6740">
      <c r="A6740" t="s">
        <v>148</v>
      </c>
      <c r="B6740" t="s">
        <v>185</v>
      </c>
      <c r="C6740" s="4" t="s">
        <v>186</v>
      </c>
      <c r="D6740" t="s">
        <v>183</v>
      </c>
      <c r="E6740" t="s">
        <v>451</v>
      </c>
      <c r="F6740" s="134" t="n">
        <v>2037</v>
      </c>
      <c r="G6740" s="135" t="n">
        <v>48</v>
      </c>
      <c r="H6740" s="136" t="n">
        <v>7114.62869615438</v>
      </c>
      <c r="I6740" s="137" t="n">
        <v>4240500.38638314</v>
      </c>
      <c r="J6740" s="138" t="str">
        <f>IF(I6740&gt;0,H6740/I6740,0)</f>
      </c>
      <c r="K6740" s="139" t="str">
        <f>1-EXP(-J6740)</f>
      </c>
      <c r="L6740" s="140" t="str">
        <f>IF(G6740=30,1,M6739)</f>
      </c>
      <c r="M6740" s="141" t="str">
        <f>L6740*(1-K6740)</f>
      </c>
    </row>
    <row r="6741">
      <c r="A6741" t="s">
        <v>148</v>
      </c>
      <c r="B6741" t="s">
        <v>185</v>
      </c>
      <c r="C6741" s="4" t="s">
        <v>186</v>
      </c>
      <c r="D6741" t="s">
        <v>183</v>
      </c>
      <c r="E6741" t="s">
        <v>451</v>
      </c>
      <c r="F6741" s="134" t="n">
        <v>2037</v>
      </c>
      <c r="G6741" s="135" t="n">
        <v>49</v>
      </c>
      <c r="H6741" s="136" t="n">
        <v>7799.81011705726</v>
      </c>
      <c r="I6741" s="137" t="n">
        <v>4215624.66109119</v>
      </c>
      <c r="J6741" s="138" t="str">
        <f>IF(I6741&gt;0,H6741/I6741,0)</f>
      </c>
      <c r="K6741" s="139" t="str">
        <f>1-EXP(-J6741)</f>
      </c>
      <c r="L6741" s="140" t="str">
        <f>IF(G6741=30,1,M6740)</f>
      </c>
      <c r="M6741" s="141" t="str">
        <f>L6741*(1-K6741)</f>
      </c>
    </row>
    <row r="6742">
      <c r="A6742" t="s">
        <v>148</v>
      </c>
      <c r="B6742" t="s">
        <v>185</v>
      </c>
      <c r="C6742" s="4" t="s">
        <v>186</v>
      </c>
      <c r="D6742" t="s">
        <v>183</v>
      </c>
      <c r="E6742" t="s">
        <v>451</v>
      </c>
      <c r="F6742" s="134" t="n">
        <v>2037</v>
      </c>
      <c r="G6742" s="135" t="n">
        <v>50</v>
      </c>
      <c r="H6742" s="136" t="n">
        <v>8761.0776166711</v>
      </c>
      <c r="I6742" s="137" t="n">
        <v>4077200.55203623</v>
      </c>
      <c r="J6742" s="138" t="str">
        <f>IF(I6742&gt;0,H6742/I6742,0)</f>
      </c>
      <c r="K6742" s="139" t="str">
        <f>1-EXP(-J6742)</f>
      </c>
      <c r="L6742" s="140" t="str">
        <f>IF(G6742=30,1,M6741)</f>
      </c>
      <c r="M6742" s="141" t="str">
        <f>L6742*(1-K6742)</f>
      </c>
    </row>
    <row r="6743">
      <c r="A6743" t="s">
        <v>148</v>
      </c>
      <c r="B6743" t="s">
        <v>185</v>
      </c>
      <c r="C6743" s="4" t="s">
        <v>186</v>
      </c>
      <c r="D6743" t="s">
        <v>183</v>
      </c>
      <c r="E6743" t="s">
        <v>451</v>
      </c>
      <c r="F6743" s="134" t="n">
        <v>2037</v>
      </c>
      <c r="G6743" s="135" t="n">
        <v>51</v>
      </c>
      <c r="H6743" s="136" t="n">
        <v>9399.10741961186</v>
      </c>
      <c r="I6743" s="137" t="n">
        <v>4032536.99945521</v>
      </c>
      <c r="J6743" s="138" t="str">
        <f>IF(I6743&gt;0,H6743/I6743,0)</f>
      </c>
      <c r="K6743" s="139" t="str">
        <f>1-EXP(-J6743)</f>
      </c>
      <c r="L6743" s="140" t="str">
        <f>IF(G6743=30,1,M6742)</f>
      </c>
      <c r="M6743" s="141" t="str">
        <f>L6743*(1-K6743)</f>
      </c>
    </row>
    <row r="6744">
      <c r="A6744" t="s">
        <v>148</v>
      </c>
      <c r="B6744" t="s">
        <v>185</v>
      </c>
      <c r="C6744" s="4" t="s">
        <v>186</v>
      </c>
      <c r="D6744" t="s">
        <v>183</v>
      </c>
      <c r="E6744" t="s">
        <v>451</v>
      </c>
      <c r="F6744" s="134" t="n">
        <v>2037</v>
      </c>
      <c r="G6744" s="135" t="n">
        <v>52</v>
      </c>
      <c r="H6744" s="136" t="n">
        <v>10470.4338117202</v>
      </c>
      <c r="I6744" s="137" t="n">
        <v>4078331.82562116</v>
      </c>
      <c r="J6744" s="138" t="str">
        <f>IF(I6744&gt;0,H6744/I6744,0)</f>
      </c>
      <c r="K6744" s="139" t="str">
        <f>1-EXP(-J6744)</f>
      </c>
      <c r="L6744" s="140" t="str">
        <f>IF(G6744=30,1,M6743)</f>
      </c>
      <c r="M6744" s="141" t="str">
        <f>L6744*(1-K6744)</f>
      </c>
    </row>
    <row r="6745">
      <c r="A6745" t="s">
        <v>148</v>
      </c>
      <c r="B6745" t="s">
        <v>185</v>
      </c>
      <c r="C6745" s="4" t="s">
        <v>186</v>
      </c>
      <c r="D6745" t="s">
        <v>183</v>
      </c>
      <c r="E6745" t="s">
        <v>451</v>
      </c>
      <c r="F6745" s="134" t="n">
        <v>2037</v>
      </c>
      <c r="G6745" s="135" t="n">
        <v>53</v>
      </c>
      <c r="H6745" s="136" t="n">
        <v>11683.68330159</v>
      </c>
      <c r="I6745" s="137" t="n">
        <v>4146962.43969052</v>
      </c>
      <c r="J6745" s="138" t="str">
        <f>IF(I6745&gt;0,H6745/I6745,0)</f>
      </c>
      <c r="K6745" s="139" t="str">
        <f>1-EXP(-J6745)</f>
      </c>
      <c r="L6745" s="140" t="str">
        <f>IF(G6745=30,1,M6744)</f>
      </c>
      <c r="M6745" s="141" t="str">
        <f>L6745*(1-K6745)</f>
      </c>
    </row>
    <row r="6746">
      <c r="A6746" t="s">
        <v>148</v>
      </c>
      <c r="B6746" t="s">
        <v>185</v>
      </c>
      <c r="C6746" s="4" t="s">
        <v>186</v>
      </c>
      <c r="D6746" t="s">
        <v>183</v>
      </c>
      <c r="E6746" t="s">
        <v>451</v>
      </c>
      <c r="F6746" s="134" t="n">
        <v>2037</v>
      </c>
      <c r="G6746" s="135" t="n">
        <v>54</v>
      </c>
      <c r="H6746" s="136" t="n">
        <v>12689.7158163349</v>
      </c>
      <c r="I6746" s="137" t="n">
        <v>4109060.72537778</v>
      </c>
      <c r="J6746" s="138" t="str">
        <f>IF(I6746&gt;0,H6746/I6746,0)</f>
      </c>
      <c r="K6746" s="139" t="str">
        <f>1-EXP(-J6746)</f>
      </c>
      <c r="L6746" s="140" t="str">
        <f>IF(G6746=30,1,M6745)</f>
      </c>
      <c r="M6746" s="141" t="str">
        <f>L6746*(1-K6746)</f>
      </c>
    </row>
    <row r="6747">
      <c r="A6747" t="s">
        <v>148</v>
      </c>
      <c r="B6747" t="s">
        <v>185</v>
      </c>
      <c r="C6747" s="4" t="s">
        <v>186</v>
      </c>
      <c r="D6747" t="s">
        <v>183</v>
      </c>
      <c r="E6747" t="s">
        <v>451</v>
      </c>
      <c r="F6747" s="134" t="n">
        <v>2037</v>
      </c>
      <c r="G6747" s="135" t="n">
        <v>55</v>
      </c>
      <c r="H6747" s="136" t="n">
        <v>13377.2089568963</v>
      </c>
      <c r="I6747" s="137" t="n">
        <v>3962236.28936835</v>
      </c>
      <c r="J6747" s="138" t="str">
        <f>IF(I6747&gt;0,H6747/I6747,0)</f>
      </c>
      <c r="K6747" s="139" t="str">
        <f>1-EXP(-J6747)</f>
      </c>
      <c r="L6747" s="140" t="str">
        <f>IF(G6747=30,1,M6746)</f>
      </c>
      <c r="M6747" s="141" t="str">
        <f>L6747*(1-K6747)</f>
      </c>
    </row>
    <row r="6748">
      <c r="A6748" t="s">
        <v>148</v>
      </c>
      <c r="B6748" t="s">
        <v>185</v>
      </c>
      <c r="C6748" s="4" t="s">
        <v>186</v>
      </c>
      <c r="D6748" t="s">
        <v>183</v>
      </c>
      <c r="E6748" t="s">
        <v>451</v>
      </c>
      <c r="F6748" s="134" t="n">
        <v>2037</v>
      </c>
      <c r="G6748" s="135" t="n">
        <v>56</v>
      </c>
      <c r="H6748" s="136" t="n">
        <v>14020.0216590671</v>
      </c>
      <c r="I6748" s="137" t="n">
        <v>3874355.33578269</v>
      </c>
      <c r="J6748" s="138" t="str">
        <f>IF(I6748&gt;0,H6748/I6748,0)</f>
      </c>
      <c r="K6748" s="139" t="str">
        <f>1-EXP(-J6748)</f>
      </c>
      <c r="L6748" s="140" t="str">
        <f>IF(G6748=30,1,M6747)</f>
      </c>
      <c r="M6748" s="141" t="str">
        <f>L6748*(1-K6748)</f>
      </c>
    </row>
    <row r="6749">
      <c r="A6749" t="s">
        <v>148</v>
      </c>
      <c r="B6749" t="s">
        <v>185</v>
      </c>
      <c r="C6749" s="4" t="s">
        <v>186</v>
      </c>
      <c r="D6749" t="s">
        <v>183</v>
      </c>
      <c r="E6749" t="s">
        <v>451</v>
      </c>
      <c r="F6749" s="134" t="n">
        <v>2037</v>
      </c>
      <c r="G6749" s="135" t="n">
        <v>57</v>
      </c>
      <c r="H6749" s="136" t="n">
        <v>15118.1274826451</v>
      </c>
      <c r="I6749" s="137" t="n">
        <v>3801158.45689888</v>
      </c>
      <c r="J6749" s="138" t="str">
        <f>IF(I6749&gt;0,H6749/I6749,0)</f>
      </c>
      <c r="K6749" s="139" t="str">
        <f>1-EXP(-J6749)</f>
      </c>
      <c r="L6749" s="140" t="str">
        <f>IF(G6749=30,1,M6748)</f>
      </c>
      <c r="M6749" s="141" t="str">
        <f>L6749*(1-K6749)</f>
      </c>
    </row>
    <row r="6750">
      <c r="A6750" t="s">
        <v>148</v>
      </c>
      <c r="B6750" t="s">
        <v>185</v>
      </c>
      <c r="C6750" s="4" t="s">
        <v>186</v>
      </c>
      <c r="D6750" t="s">
        <v>183</v>
      </c>
      <c r="E6750" t="s">
        <v>451</v>
      </c>
      <c r="F6750" s="134" t="n">
        <v>2037</v>
      </c>
      <c r="G6750" s="135" t="n">
        <v>58</v>
      </c>
      <c r="H6750" s="136" t="n">
        <v>16247.9648393751</v>
      </c>
      <c r="I6750" s="137" t="n">
        <v>3721900.88785932</v>
      </c>
      <c r="J6750" s="138" t="str">
        <f>IF(I6750&gt;0,H6750/I6750,0)</f>
      </c>
      <c r="K6750" s="139" t="str">
        <f>1-EXP(-J6750)</f>
      </c>
      <c r="L6750" s="140" t="str">
        <f>IF(G6750=30,1,M6749)</f>
      </c>
      <c r="M6750" s="141" t="str">
        <f>L6750*(1-K6750)</f>
      </c>
    </row>
    <row r="6751">
      <c r="A6751" t="s">
        <v>148</v>
      </c>
      <c r="B6751" t="s">
        <v>185</v>
      </c>
      <c r="C6751" s="4" t="s">
        <v>186</v>
      </c>
      <c r="D6751" t="s">
        <v>183</v>
      </c>
      <c r="E6751" t="s">
        <v>451</v>
      </c>
      <c r="F6751" s="134" t="n">
        <v>2037</v>
      </c>
      <c r="G6751" s="135" t="n">
        <v>59</v>
      </c>
      <c r="H6751" s="136" t="n">
        <v>17371.7488612171</v>
      </c>
      <c r="I6751" s="137" t="n">
        <v>3623276.68585388</v>
      </c>
      <c r="J6751" s="138" t="str">
        <f>IF(I6751&gt;0,H6751/I6751,0)</f>
      </c>
      <c r="K6751" s="139" t="str">
        <f>1-EXP(-J6751)</f>
      </c>
      <c r="L6751" s="140" t="str">
        <f>IF(G6751=30,1,M6750)</f>
      </c>
      <c r="M6751" s="141" t="str">
        <f>L6751*(1-K6751)</f>
      </c>
    </row>
    <row r="6752">
      <c r="A6752" t="s">
        <v>148</v>
      </c>
      <c r="B6752" t="s">
        <v>185</v>
      </c>
      <c r="C6752" s="4" t="s">
        <v>186</v>
      </c>
      <c r="D6752" t="s">
        <v>183</v>
      </c>
      <c r="E6752" t="s">
        <v>451</v>
      </c>
      <c r="F6752" s="134" t="n">
        <v>2037</v>
      </c>
      <c r="G6752" s="135" t="n">
        <v>60</v>
      </c>
      <c r="H6752" s="136" t="n">
        <v>18704.4613061591</v>
      </c>
      <c r="I6752" s="137" t="n">
        <v>3539337.00843823</v>
      </c>
      <c r="J6752" s="138" t="str">
        <f>IF(I6752&gt;0,H6752/I6752,0)</f>
      </c>
      <c r="K6752" s="139" t="str">
        <f>1-EXP(-J6752)</f>
      </c>
      <c r="L6752" s="140" t="str">
        <f>IF(G6752=30,1,M6751)</f>
      </c>
      <c r="M6752" s="141" t="str">
        <f>L6752*(1-K6752)</f>
      </c>
    </row>
    <row r="6753">
      <c r="A6753" t="s">
        <v>148</v>
      </c>
      <c r="B6753" t="s">
        <v>185</v>
      </c>
      <c r="C6753" s="4" t="s">
        <v>186</v>
      </c>
      <c r="D6753" t="s">
        <v>183</v>
      </c>
      <c r="E6753" t="s">
        <v>451</v>
      </c>
      <c r="F6753" s="134" t="n">
        <v>2037</v>
      </c>
      <c r="G6753" s="135" t="n">
        <v>61</v>
      </c>
      <c r="H6753" s="136" t="n">
        <v>20002.6648104546</v>
      </c>
      <c r="I6753" s="137" t="n">
        <v>3443051.94051371</v>
      </c>
      <c r="J6753" s="138" t="str">
        <f>IF(I6753&gt;0,H6753/I6753,0)</f>
      </c>
      <c r="K6753" s="139" t="str">
        <f>1-EXP(-J6753)</f>
      </c>
      <c r="L6753" s="140" t="str">
        <f>IF(G6753=30,1,M6752)</f>
      </c>
      <c r="M6753" s="141" t="str">
        <f>L6753*(1-K6753)</f>
      </c>
    </row>
    <row r="6754">
      <c r="A6754" t="s">
        <v>148</v>
      </c>
      <c r="B6754" t="s">
        <v>185</v>
      </c>
      <c r="C6754" s="4" t="s">
        <v>186</v>
      </c>
      <c r="D6754" t="s">
        <v>183</v>
      </c>
      <c r="E6754" t="s">
        <v>451</v>
      </c>
      <c r="F6754" s="134" t="n">
        <v>2037</v>
      </c>
      <c r="G6754" s="135" t="n">
        <v>62</v>
      </c>
      <c r="H6754" s="136" t="n">
        <v>21377.5238072907</v>
      </c>
      <c r="I6754" s="137" t="n">
        <v>3345102.33410257</v>
      </c>
      <c r="J6754" s="138" t="str">
        <f>IF(I6754&gt;0,H6754/I6754,0)</f>
      </c>
      <c r="K6754" s="139" t="str">
        <f>1-EXP(-J6754)</f>
      </c>
      <c r="L6754" s="140" t="str">
        <f>IF(G6754=30,1,M6753)</f>
      </c>
      <c r="M6754" s="141" t="str">
        <f>L6754*(1-K6754)</f>
      </c>
    </row>
    <row r="6755">
      <c r="A6755" t="s">
        <v>148</v>
      </c>
      <c r="B6755" t="s">
        <v>185</v>
      </c>
      <c r="C6755" s="4" t="s">
        <v>186</v>
      </c>
      <c r="D6755" t="s">
        <v>183</v>
      </c>
      <c r="E6755" t="s">
        <v>451</v>
      </c>
      <c r="F6755" s="134" t="n">
        <v>2037</v>
      </c>
      <c r="G6755" s="135" t="n">
        <v>63</v>
      </c>
      <c r="H6755" s="136" t="n">
        <v>22602.2539577813</v>
      </c>
      <c r="I6755" s="137" t="n">
        <v>3221025.33939817</v>
      </c>
      <c r="J6755" s="138" t="str">
        <f>IF(I6755&gt;0,H6755/I6755,0)</f>
      </c>
      <c r="K6755" s="139" t="str">
        <f>1-EXP(-J6755)</f>
      </c>
      <c r="L6755" s="140" t="str">
        <f>IF(G6755=30,1,M6754)</f>
      </c>
      <c r="M6755" s="141" t="str">
        <f>L6755*(1-K6755)</f>
      </c>
    </row>
    <row r="6756">
      <c r="A6756" t="s">
        <v>148</v>
      </c>
      <c r="B6756" t="s">
        <v>185</v>
      </c>
      <c r="C6756" s="4" t="s">
        <v>186</v>
      </c>
      <c r="D6756" t="s">
        <v>183</v>
      </c>
      <c r="E6756" t="s">
        <v>451</v>
      </c>
      <c r="F6756" s="134" t="n">
        <v>2037</v>
      </c>
      <c r="G6756" s="135" t="n">
        <v>64</v>
      </c>
      <c r="H6756" s="136" t="n">
        <v>24269.0191081333</v>
      </c>
      <c r="I6756" s="137" t="n">
        <v>3150216.46763645</v>
      </c>
      <c r="J6756" s="138" t="str">
        <f>IF(I6756&gt;0,H6756/I6756,0)</f>
      </c>
      <c r="K6756" s="139" t="str">
        <f>1-EXP(-J6756)</f>
      </c>
      <c r="L6756" s="140" t="str">
        <f>IF(G6756=30,1,M6755)</f>
      </c>
      <c r="M6756" s="141" t="str">
        <f>L6756*(1-K6756)</f>
      </c>
    </row>
    <row r="6757">
      <c r="A6757" t="s">
        <v>148</v>
      </c>
      <c r="B6757" t="s">
        <v>185</v>
      </c>
      <c r="C6757" s="4" t="s">
        <v>186</v>
      </c>
      <c r="D6757" t="s">
        <v>183</v>
      </c>
      <c r="E6757" t="s">
        <v>451</v>
      </c>
      <c r="F6757" s="134" t="n">
        <v>2037</v>
      </c>
      <c r="G6757" s="135" t="n">
        <v>65</v>
      </c>
      <c r="H6757" s="136" t="n">
        <v>23881.977177206</v>
      </c>
      <c r="I6757" s="137" t="n">
        <v>2931259.24776369</v>
      </c>
      <c r="J6757" s="138" t="str">
        <f>IF(I6757&gt;0,H6757/I6757,0)</f>
      </c>
      <c r="K6757" s="139" t="str">
        <f>1-EXP(-J6757)</f>
      </c>
      <c r="L6757" s="140" t="str">
        <f>IF(G6757=30,1,M6756)</f>
      </c>
      <c r="M6757" s="141" t="str">
        <f>L6757*(1-K6757)</f>
      </c>
    </row>
    <row r="6758">
      <c r="A6758" t="s">
        <v>148</v>
      </c>
      <c r="B6758" t="s">
        <v>185</v>
      </c>
      <c r="C6758" s="4" t="s">
        <v>186</v>
      </c>
      <c r="D6758" t="s">
        <v>183</v>
      </c>
      <c r="E6758" t="s">
        <v>451</v>
      </c>
      <c r="F6758" s="134" t="n">
        <v>2037</v>
      </c>
      <c r="G6758" s="135" t="n">
        <v>66</v>
      </c>
      <c r="H6758" s="136" t="n">
        <v>24904.3821600402</v>
      </c>
      <c r="I6758" s="137" t="n">
        <v>2821261.21999155</v>
      </c>
      <c r="J6758" s="138" t="str">
        <f>IF(I6758&gt;0,H6758/I6758,0)</f>
      </c>
      <c r="K6758" s="139" t="str">
        <f>1-EXP(-J6758)</f>
      </c>
      <c r="L6758" s="140" t="str">
        <f>IF(G6758=30,1,M6757)</f>
      </c>
      <c r="M6758" s="141" t="str">
        <f>L6758*(1-K6758)</f>
      </c>
    </row>
    <row r="6759">
      <c r="A6759" t="s">
        <v>148</v>
      </c>
      <c r="B6759" t="s">
        <v>185</v>
      </c>
      <c r="C6759" s="4" t="s">
        <v>186</v>
      </c>
      <c r="D6759" t="s">
        <v>183</v>
      </c>
      <c r="E6759" t="s">
        <v>451</v>
      </c>
      <c r="F6759" s="134" t="n">
        <v>2037</v>
      </c>
      <c r="G6759" s="135" t="n">
        <v>67</v>
      </c>
      <c r="H6759" s="136" t="n">
        <v>26393.7531000101</v>
      </c>
      <c r="I6759" s="137" t="n">
        <v>2713879.00707415</v>
      </c>
      <c r="J6759" s="138" t="str">
        <f>IF(I6759&gt;0,H6759/I6759,0)</f>
      </c>
      <c r="K6759" s="139" t="str">
        <f>1-EXP(-J6759)</f>
      </c>
      <c r="L6759" s="140" t="str">
        <f>IF(G6759=30,1,M6758)</f>
      </c>
      <c r="M6759" s="141" t="str">
        <f>L6759*(1-K6759)</f>
      </c>
    </row>
    <row r="6760">
      <c r="A6760" t="s">
        <v>148</v>
      </c>
      <c r="B6760" t="s">
        <v>185</v>
      </c>
      <c r="C6760" s="4" t="s">
        <v>186</v>
      </c>
      <c r="D6760" t="s">
        <v>183</v>
      </c>
      <c r="E6760" t="s">
        <v>451</v>
      </c>
      <c r="F6760" s="134" t="n">
        <v>2037</v>
      </c>
      <c r="G6760" s="135" t="n">
        <v>68</v>
      </c>
      <c r="H6760" s="136" t="n">
        <v>27806.1030721928</v>
      </c>
      <c r="I6760" s="137" t="n">
        <v>2597685.39908425</v>
      </c>
      <c r="J6760" s="138" t="str">
        <f>IF(I6760&gt;0,H6760/I6760,0)</f>
      </c>
      <c r="K6760" s="139" t="str">
        <f>1-EXP(-J6760)</f>
      </c>
      <c r="L6760" s="140" t="str">
        <f>IF(G6760=30,1,M6759)</f>
      </c>
      <c r="M6760" s="141" t="str">
        <f>L6760*(1-K6760)</f>
      </c>
    </row>
    <row r="6761">
      <c r="A6761" t="s">
        <v>148</v>
      </c>
      <c r="B6761" t="s">
        <v>185</v>
      </c>
      <c r="C6761" s="4" t="s">
        <v>186</v>
      </c>
      <c r="D6761" t="s">
        <v>183</v>
      </c>
      <c r="E6761" t="s">
        <v>451</v>
      </c>
      <c r="F6761" s="134" t="n">
        <v>2037</v>
      </c>
      <c r="G6761" s="135" t="n">
        <v>69</v>
      </c>
      <c r="H6761" s="136" t="n">
        <v>29052.7843572316</v>
      </c>
      <c r="I6761" s="137" t="n">
        <v>2463941.08019091</v>
      </c>
      <c r="J6761" s="138" t="str">
        <f>IF(I6761&gt;0,H6761/I6761,0)</f>
      </c>
      <c r="K6761" s="139" t="str">
        <f>1-EXP(-J6761)</f>
      </c>
      <c r="L6761" s="140" t="str">
        <f>IF(G6761=30,1,M6760)</f>
      </c>
      <c r="M6761" s="141" t="str">
        <f>L6761*(1-K6761)</f>
      </c>
    </row>
    <row r="6762">
      <c r="A6762" t="s">
        <v>148</v>
      </c>
      <c r="B6762" t="s">
        <v>185</v>
      </c>
      <c r="C6762" s="4" t="s">
        <v>186</v>
      </c>
      <c r="D6762" t="s">
        <v>183</v>
      </c>
      <c r="E6762" t="s">
        <v>451</v>
      </c>
      <c r="F6762" s="134" t="n">
        <v>2038</v>
      </c>
      <c r="G6762" s="135" t="n">
        <v>30</v>
      </c>
      <c r="H6762" s="136" t="n">
        <v>682.1314095639</v>
      </c>
      <c r="I6762" s="137" t="n">
        <v>4653710.53828772</v>
      </c>
      <c r="J6762" s="138" t="str">
        <f>IF(I6762&gt;0,H6762/I6762,0)</f>
      </c>
      <c r="K6762" s="139" t="str">
        <f>1-EXP(-J6762)</f>
      </c>
      <c r="L6762" s="140" t="str">
        <f>IF(G6762=30,1,M6761)</f>
      </c>
      <c r="M6762" s="141" t="str">
        <f>L6762*(1-K6762)</f>
      </c>
    </row>
    <row r="6763">
      <c r="A6763" t="s">
        <v>148</v>
      </c>
      <c r="B6763" t="s">
        <v>185</v>
      </c>
      <c r="C6763" s="4" t="s">
        <v>186</v>
      </c>
      <c r="D6763" t="s">
        <v>183</v>
      </c>
      <c r="E6763" t="s">
        <v>451</v>
      </c>
      <c r="F6763" s="134" t="n">
        <v>2038</v>
      </c>
      <c r="G6763" s="135" t="n">
        <v>31</v>
      </c>
      <c r="H6763" s="136" t="n">
        <v>924.116343984946</v>
      </c>
      <c r="I6763" s="137" t="n">
        <v>4680183.40765138</v>
      </c>
      <c r="J6763" s="138" t="str">
        <f>IF(I6763&gt;0,H6763/I6763,0)</f>
      </c>
      <c r="K6763" s="139" t="str">
        <f>1-EXP(-J6763)</f>
      </c>
      <c r="L6763" s="140" t="str">
        <f>IF(G6763=30,1,M6762)</f>
      </c>
      <c r="M6763" s="141" t="str">
        <f>L6763*(1-K6763)</f>
      </c>
    </row>
    <row r="6764">
      <c r="A6764" t="s">
        <v>148</v>
      </c>
      <c r="B6764" t="s">
        <v>185</v>
      </c>
      <c r="C6764" s="4" t="s">
        <v>186</v>
      </c>
      <c r="D6764" t="s">
        <v>183</v>
      </c>
      <c r="E6764" t="s">
        <v>451</v>
      </c>
      <c r="F6764" s="134" t="n">
        <v>2038</v>
      </c>
      <c r="G6764" s="135" t="n">
        <v>32</v>
      </c>
      <c r="H6764" s="136" t="n">
        <v>954.623989343698</v>
      </c>
      <c r="I6764" s="137" t="n">
        <v>4597433.67501565</v>
      </c>
      <c r="J6764" s="138" t="str">
        <f>IF(I6764&gt;0,H6764/I6764,0)</f>
      </c>
      <c r="K6764" s="139" t="str">
        <f>1-EXP(-J6764)</f>
      </c>
      <c r="L6764" s="140" t="str">
        <f>IF(G6764=30,1,M6763)</f>
      </c>
      <c r="M6764" s="141" t="str">
        <f>L6764*(1-K6764)</f>
      </c>
    </row>
    <row r="6765">
      <c r="A6765" t="s">
        <v>148</v>
      </c>
      <c r="B6765" t="s">
        <v>185</v>
      </c>
      <c r="C6765" s="4" t="s">
        <v>186</v>
      </c>
      <c r="D6765" t="s">
        <v>183</v>
      </c>
      <c r="E6765" t="s">
        <v>451</v>
      </c>
      <c r="F6765" s="134" t="n">
        <v>2038</v>
      </c>
      <c r="G6765" s="135" t="n">
        <v>33</v>
      </c>
      <c r="H6765" s="136" t="n">
        <v>997.153369707662</v>
      </c>
      <c r="I6765" s="137" t="n">
        <v>4536576.15383142</v>
      </c>
      <c r="J6765" s="138" t="str">
        <f>IF(I6765&gt;0,H6765/I6765,0)</f>
      </c>
      <c r="K6765" s="139" t="str">
        <f>1-EXP(-J6765)</f>
      </c>
      <c r="L6765" s="140" t="str">
        <f>IF(G6765=30,1,M6764)</f>
      </c>
      <c r="M6765" s="141" t="str">
        <f>L6765*(1-K6765)</f>
      </c>
    </row>
    <row r="6766">
      <c r="A6766" t="s">
        <v>148</v>
      </c>
      <c r="B6766" t="s">
        <v>185</v>
      </c>
      <c r="C6766" s="4" t="s">
        <v>186</v>
      </c>
      <c r="D6766" t="s">
        <v>183</v>
      </c>
      <c r="E6766" t="s">
        <v>451</v>
      </c>
      <c r="F6766" s="134" t="n">
        <v>2038</v>
      </c>
      <c r="G6766" s="135" t="n">
        <v>34</v>
      </c>
      <c r="H6766" s="136" t="n">
        <v>1034.98666324323</v>
      </c>
      <c r="I6766" s="137" t="n">
        <v>4407988.53079417</v>
      </c>
      <c r="J6766" s="138" t="str">
        <f>IF(I6766&gt;0,H6766/I6766,0)</f>
      </c>
      <c r="K6766" s="139" t="str">
        <f>1-EXP(-J6766)</f>
      </c>
      <c r="L6766" s="140" t="str">
        <f>IF(G6766=30,1,M6765)</f>
      </c>
      <c r="M6766" s="141" t="str">
        <f>L6766*(1-K6766)</f>
      </c>
    </row>
    <row r="6767">
      <c r="A6767" t="s">
        <v>148</v>
      </c>
      <c r="B6767" t="s">
        <v>185</v>
      </c>
      <c r="C6767" s="4" t="s">
        <v>186</v>
      </c>
      <c r="D6767" t="s">
        <v>183</v>
      </c>
      <c r="E6767" t="s">
        <v>451</v>
      </c>
      <c r="F6767" s="134" t="n">
        <v>2038</v>
      </c>
      <c r="G6767" s="135" t="n">
        <v>35</v>
      </c>
      <c r="H6767" s="136" t="n">
        <v>1371.20958767753</v>
      </c>
      <c r="I6767" s="137" t="n">
        <v>4342300.60470313</v>
      </c>
      <c r="J6767" s="138" t="str">
        <f>IF(I6767&gt;0,H6767/I6767,0)</f>
      </c>
      <c r="K6767" s="139" t="str">
        <f>1-EXP(-J6767)</f>
      </c>
      <c r="L6767" s="140" t="str">
        <f>IF(G6767=30,1,M6766)</f>
      </c>
      <c r="M6767" s="141" t="str">
        <f>L6767*(1-K6767)</f>
      </c>
    </row>
    <row r="6768">
      <c r="A6768" t="s">
        <v>148</v>
      </c>
      <c r="B6768" t="s">
        <v>185</v>
      </c>
      <c r="C6768" s="4" t="s">
        <v>186</v>
      </c>
      <c r="D6768" t="s">
        <v>183</v>
      </c>
      <c r="E6768" t="s">
        <v>451</v>
      </c>
      <c r="F6768" s="134" t="n">
        <v>2038</v>
      </c>
      <c r="G6768" s="135" t="n">
        <v>36</v>
      </c>
      <c r="H6768" s="136" t="n">
        <v>1661.46070378071</v>
      </c>
      <c r="I6768" s="137" t="n">
        <v>4319656.11560813</v>
      </c>
      <c r="J6768" s="138" t="str">
        <f>IF(I6768&gt;0,H6768/I6768,0)</f>
      </c>
      <c r="K6768" s="139" t="str">
        <f>1-EXP(-J6768)</f>
      </c>
      <c r="L6768" s="140" t="str">
        <f>IF(G6768=30,1,M6767)</f>
      </c>
      <c r="M6768" s="141" t="str">
        <f>L6768*(1-K6768)</f>
      </c>
    </row>
    <row r="6769">
      <c r="A6769" t="s">
        <v>148</v>
      </c>
      <c r="B6769" t="s">
        <v>185</v>
      </c>
      <c r="C6769" s="4" t="s">
        <v>186</v>
      </c>
      <c r="D6769" t="s">
        <v>183</v>
      </c>
      <c r="E6769" t="s">
        <v>451</v>
      </c>
      <c r="F6769" s="134" t="n">
        <v>2038</v>
      </c>
      <c r="G6769" s="135" t="n">
        <v>37</v>
      </c>
      <c r="H6769" s="136" t="n">
        <v>1787.97600170273</v>
      </c>
      <c r="I6769" s="137" t="n">
        <v>4298761.48831135</v>
      </c>
      <c r="J6769" s="138" t="str">
        <f>IF(I6769&gt;0,H6769/I6769,0)</f>
      </c>
      <c r="K6769" s="139" t="str">
        <f>1-EXP(-J6769)</f>
      </c>
      <c r="L6769" s="140" t="str">
        <f>IF(G6769=30,1,M6768)</f>
      </c>
      <c r="M6769" s="141" t="str">
        <f>L6769*(1-K6769)</f>
      </c>
    </row>
    <row r="6770">
      <c r="A6770" t="s">
        <v>148</v>
      </c>
      <c r="B6770" t="s">
        <v>185</v>
      </c>
      <c r="C6770" s="4" t="s">
        <v>186</v>
      </c>
      <c r="D6770" t="s">
        <v>183</v>
      </c>
      <c r="E6770" t="s">
        <v>451</v>
      </c>
      <c r="F6770" s="134" t="n">
        <v>2038</v>
      </c>
      <c r="G6770" s="135" t="n">
        <v>38</v>
      </c>
      <c r="H6770" s="136" t="n">
        <v>1929.82458954207</v>
      </c>
      <c r="I6770" s="137" t="n">
        <v>4277367.25800137</v>
      </c>
      <c r="J6770" s="138" t="str">
        <f>IF(I6770&gt;0,H6770/I6770,0)</f>
      </c>
      <c r="K6770" s="139" t="str">
        <f>1-EXP(-J6770)</f>
      </c>
      <c r="L6770" s="140" t="str">
        <f>IF(G6770=30,1,M6769)</f>
      </c>
      <c r="M6770" s="141" t="str">
        <f>L6770*(1-K6770)</f>
      </c>
    </row>
    <row r="6771">
      <c r="A6771" t="s">
        <v>148</v>
      </c>
      <c r="B6771" t="s">
        <v>185</v>
      </c>
      <c r="C6771" s="4" t="s">
        <v>186</v>
      </c>
      <c r="D6771" t="s">
        <v>183</v>
      </c>
      <c r="E6771" t="s">
        <v>451</v>
      </c>
      <c r="F6771" s="134" t="n">
        <v>2038</v>
      </c>
      <c r="G6771" s="135" t="n">
        <v>39</v>
      </c>
      <c r="H6771" s="136" t="n">
        <v>2106.809387099</v>
      </c>
      <c r="I6771" s="137" t="n">
        <v>4295117.00428225</v>
      </c>
      <c r="J6771" s="138" t="str">
        <f>IF(I6771&gt;0,H6771/I6771,0)</f>
      </c>
      <c r="K6771" s="139" t="str">
        <f>1-EXP(-J6771)</f>
      </c>
      <c r="L6771" s="140" t="str">
        <f>IF(G6771=30,1,M6770)</f>
      </c>
      <c r="M6771" s="141" t="str">
        <f>L6771*(1-K6771)</f>
      </c>
    </row>
    <row r="6772">
      <c r="A6772" t="s">
        <v>148</v>
      </c>
      <c r="B6772" t="s">
        <v>185</v>
      </c>
      <c r="C6772" s="4" t="s">
        <v>186</v>
      </c>
      <c r="D6772" t="s">
        <v>183</v>
      </c>
      <c r="E6772" t="s">
        <v>451</v>
      </c>
      <c r="F6772" s="134" t="n">
        <v>2038</v>
      </c>
      <c r="G6772" s="135" t="n">
        <v>40</v>
      </c>
      <c r="H6772" s="136" t="n">
        <v>2886.7556476849</v>
      </c>
      <c r="I6772" s="137" t="n">
        <v>4351369.00945236</v>
      </c>
      <c r="J6772" s="138" t="str">
        <f>IF(I6772&gt;0,H6772/I6772,0)</f>
      </c>
      <c r="K6772" s="139" t="str">
        <f>1-EXP(-J6772)</f>
      </c>
      <c r="L6772" s="140" t="str">
        <f>IF(G6772=30,1,M6771)</f>
      </c>
      <c r="M6772" s="141" t="str">
        <f>L6772*(1-K6772)</f>
      </c>
    </row>
    <row r="6773">
      <c r="A6773" t="s">
        <v>148</v>
      </c>
      <c r="B6773" t="s">
        <v>185</v>
      </c>
      <c r="C6773" s="4" t="s">
        <v>186</v>
      </c>
      <c r="D6773" t="s">
        <v>183</v>
      </c>
      <c r="E6773" t="s">
        <v>451</v>
      </c>
      <c r="F6773" s="134" t="n">
        <v>2038</v>
      </c>
      <c r="G6773" s="135" t="n">
        <v>41</v>
      </c>
      <c r="H6773" s="136" t="n">
        <v>3359.0953063904</v>
      </c>
      <c r="I6773" s="137" t="n">
        <v>4484191.79170258</v>
      </c>
      <c r="J6773" s="138" t="str">
        <f>IF(I6773&gt;0,H6773/I6773,0)</f>
      </c>
      <c r="K6773" s="139" t="str">
        <f>1-EXP(-J6773)</f>
      </c>
      <c r="L6773" s="140" t="str">
        <f>IF(G6773=30,1,M6772)</f>
      </c>
      <c r="M6773" s="141" t="str">
        <f>L6773*(1-K6773)</f>
      </c>
    </row>
    <row r="6774">
      <c r="A6774" t="s">
        <v>148</v>
      </c>
      <c r="B6774" t="s">
        <v>185</v>
      </c>
      <c r="C6774" s="4" t="s">
        <v>186</v>
      </c>
      <c r="D6774" t="s">
        <v>183</v>
      </c>
      <c r="E6774" t="s">
        <v>451</v>
      </c>
      <c r="F6774" s="134" t="n">
        <v>2038</v>
      </c>
      <c r="G6774" s="135" t="n">
        <v>42</v>
      </c>
      <c r="H6774" s="136" t="n">
        <v>3632.75844730391</v>
      </c>
      <c r="I6774" s="137" t="n">
        <v>4437710.83659541</v>
      </c>
      <c r="J6774" s="138" t="str">
        <f>IF(I6774&gt;0,H6774/I6774,0)</f>
      </c>
      <c r="K6774" s="139" t="str">
        <f>1-EXP(-J6774)</f>
      </c>
      <c r="L6774" s="140" t="str">
        <f>IF(G6774=30,1,M6773)</f>
      </c>
      <c r="M6774" s="141" t="str">
        <f>L6774*(1-K6774)</f>
      </c>
    </row>
    <row r="6775">
      <c r="A6775" t="s">
        <v>148</v>
      </c>
      <c r="B6775" t="s">
        <v>185</v>
      </c>
      <c r="C6775" s="4" t="s">
        <v>186</v>
      </c>
      <c r="D6775" t="s">
        <v>183</v>
      </c>
      <c r="E6775" t="s">
        <v>451</v>
      </c>
      <c r="F6775" s="134" t="n">
        <v>2038</v>
      </c>
      <c r="G6775" s="135" t="n">
        <v>43</v>
      </c>
      <c r="H6775" s="136" t="n">
        <v>3910.25470539552</v>
      </c>
      <c r="I6775" s="137" t="n">
        <v>4361014.12519698</v>
      </c>
      <c r="J6775" s="138" t="str">
        <f>IF(I6775&gt;0,H6775/I6775,0)</f>
      </c>
      <c r="K6775" s="139" t="str">
        <f>1-EXP(-J6775)</f>
      </c>
      <c r="L6775" s="140" t="str">
        <f>IF(G6775=30,1,M6774)</f>
      </c>
      <c r="M6775" s="141" t="str">
        <f>L6775*(1-K6775)</f>
      </c>
    </row>
    <row r="6776">
      <c r="A6776" t="s">
        <v>148</v>
      </c>
      <c r="B6776" t="s">
        <v>185</v>
      </c>
      <c r="C6776" s="4" t="s">
        <v>186</v>
      </c>
      <c r="D6776" t="s">
        <v>183</v>
      </c>
      <c r="E6776" t="s">
        <v>451</v>
      </c>
      <c r="F6776" s="134" t="n">
        <v>2038</v>
      </c>
      <c r="G6776" s="135" t="n">
        <v>44</v>
      </c>
      <c r="H6776" s="136" t="n">
        <v>4225.17298822367</v>
      </c>
      <c r="I6776" s="137" t="n">
        <v>4299409.14336223</v>
      </c>
      <c r="J6776" s="138" t="str">
        <f>IF(I6776&gt;0,H6776/I6776,0)</f>
      </c>
      <c r="K6776" s="139" t="str">
        <f>1-EXP(-J6776)</f>
      </c>
      <c r="L6776" s="140" t="str">
        <f>IF(G6776=30,1,M6775)</f>
      </c>
      <c r="M6776" s="141" t="str">
        <f>L6776*(1-K6776)</f>
      </c>
    </row>
    <row r="6777">
      <c r="A6777" t="s">
        <v>148</v>
      </c>
      <c r="B6777" t="s">
        <v>185</v>
      </c>
      <c r="C6777" s="4" t="s">
        <v>186</v>
      </c>
      <c r="D6777" t="s">
        <v>183</v>
      </c>
      <c r="E6777" t="s">
        <v>451</v>
      </c>
      <c r="F6777" s="134" t="n">
        <v>2038</v>
      </c>
      <c r="G6777" s="135" t="n">
        <v>45</v>
      </c>
      <c r="H6777" s="136" t="n">
        <v>5392.63686619469</v>
      </c>
      <c r="I6777" s="137" t="n">
        <v>4240819.53156012</v>
      </c>
      <c r="J6777" s="138" t="str">
        <f>IF(I6777&gt;0,H6777/I6777,0)</f>
      </c>
      <c r="K6777" s="139" t="str">
        <f>1-EXP(-J6777)</f>
      </c>
      <c r="L6777" s="140" t="str">
        <f>IF(G6777=30,1,M6776)</f>
      </c>
      <c r="M6777" s="141" t="str">
        <f>L6777*(1-K6777)</f>
      </c>
    </row>
    <row r="6778">
      <c r="A6778" t="s">
        <v>148</v>
      </c>
      <c r="B6778" t="s">
        <v>185</v>
      </c>
      <c r="C6778" s="4" t="s">
        <v>186</v>
      </c>
      <c r="D6778" t="s">
        <v>183</v>
      </c>
      <c r="E6778" t="s">
        <v>451</v>
      </c>
      <c r="F6778" s="134" t="n">
        <v>2038</v>
      </c>
      <c r="G6778" s="135" t="n">
        <v>46</v>
      </c>
      <c r="H6778" s="136" t="n">
        <v>5775.52245645995</v>
      </c>
      <c r="I6778" s="137" t="n">
        <v>4270373.07212197</v>
      </c>
      <c r="J6778" s="138" t="str">
        <f>IF(I6778&gt;0,H6778/I6778,0)</f>
      </c>
      <c r="K6778" s="139" t="str">
        <f>1-EXP(-J6778)</f>
      </c>
      <c r="L6778" s="140" t="str">
        <f>IF(G6778=30,1,M6777)</f>
      </c>
      <c r="M6778" s="141" t="str">
        <f>L6778*(1-K6778)</f>
      </c>
    </row>
    <row r="6779">
      <c r="A6779" t="s">
        <v>148</v>
      </c>
      <c r="B6779" t="s">
        <v>185</v>
      </c>
      <c r="C6779" s="4" t="s">
        <v>186</v>
      </c>
      <c r="D6779" t="s">
        <v>183</v>
      </c>
      <c r="E6779" t="s">
        <v>451</v>
      </c>
      <c r="F6779" s="134" t="n">
        <v>2038</v>
      </c>
      <c r="G6779" s="135" t="n">
        <v>47</v>
      </c>
      <c r="H6779" s="136" t="n">
        <v>6397.75391112318</v>
      </c>
      <c r="I6779" s="137" t="n">
        <v>4280701.26883783</v>
      </c>
      <c r="J6779" s="138" t="str">
        <f>IF(I6779&gt;0,H6779/I6779,0)</f>
      </c>
      <c r="K6779" s="139" t="str">
        <f>1-EXP(-J6779)</f>
      </c>
      <c r="L6779" s="140" t="str">
        <f>IF(G6779=30,1,M6778)</f>
      </c>
      <c r="M6779" s="141" t="str">
        <f>L6779*(1-K6779)</f>
      </c>
    </row>
    <row r="6780">
      <c r="A6780" t="s">
        <v>148</v>
      </c>
      <c r="B6780" t="s">
        <v>185</v>
      </c>
      <c r="C6780" s="4" t="s">
        <v>186</v>
      </c>
      <c r="D6780" t="s">
        <v>183</v>
      </c>
      <c r="E6780" t="s">
        <v>451</v>
      </c>
      <c r="F6780" s="134" t="n">
        <v>2038</v>
      </c>
      <c r="G6780" s="135" t="n">
        <v>48</v>
      </c>
      <c r="H6780" s="136" t="n">
        <v>9571.33179456137</v>
      </c>
      <c r="I6780" s="137" t="n">
        <v>6298511.19834503</v>
      </c>
      <c r="J6780" s="138" t="str">
        <f>IF(I6780&gt;0,H6780/I6780,0)</f>
      </c>
      <c r="K6780" s="139" t="str">
        <f>1-EXP(-J6780)</f>
      </c>
      <c r="L6780" s="140" t="str">
        <f>IF(G6780=30,1,M6779)</f>
      </c>
      <c r="M6780" s="141" t="str">
        <f>L6780*(1-K6780)</f>
      </c>
    </row>
    <row r="6781">
      <c r="A6781" t="s">
        <v>148</v>
      </c>
      <c r="B6781" t="s">
        <v>185</v>
      </c>
      <c r="C6781" s="4" t="s">
        <v>186</v>
      </c>
      <c r="D6781" t="s">
        <v>183</v>
      </c>
      <c r="E6781" t="s">
        <v>451</v>
      </c>
      <c r="F6781" s="134" t="n">
        <v>2038</v>
      </c>
      <c r="G6781" s="135" t="n">
        <v>49</v>
      </c>
      <c r="H6781" s="136" t="n">
        <v>7691.58761248269</v>
      </c>
      <c r="I6781" s="137" t="n">
        <v>4222851.6206426</v>
      </c>
      <c r="J6781" s="138" t="str">
        <f>IF(I6781&gt;0,H6781/I6781,0)</f>
      </c>
      <c r="K6781" s="139" t="str">
        <f>1-EXP(-J6781)</f>
      </c>
      <c r="L6781" s="140" t="str">
        <f>IF(G6781=30,1,M6780)</f>
      </c>
      <c r="M6781" s="141" t="str">
        <f>L6781*(1-K6781)</f>
      </c>
    </row>
    <row r="6782">
      <c r="A6782" t="s">
        <v>148</v>
      </c>
      <c r="B6782" t="s">
        <v>185</v>
      </c>
      <c r="C6782" s="4" t="s">
        <v>186</v>
      </c>
      <c r="D6782" t="s">
        <v>183</v>
      </c>
      <c r="E6782" t="s">
        <v>451</v>
      </c>
      <c r="F6782" s="134" t="n">
        <v>2038</v>
      </c>
      <c r="G6782" s="135" t="n">
        <v>50</v>
      </c>
      <c r="H6782" s="136" t="n">
        <v>8860.5250937061</v>
      </c>
      <c r="I6782" s="137" t="n">
        <v>4196359.4825182</v>
      </c>
      <c r="J6782" s="138" t="str">
        <f>IF(I6782&gt;0,H6782/I6782,0)</f>
      </c>
      <c r="K6782" s="139" t="str">
        <f>1-EXP(-J6782)</f>
      </c>
      <c r="L6782" s="140" t="str">
        <f>IF(G6782=30,1,M6781)</f>
      </c>
      <c r="M6782" s="141" t="str">
        <f>L6782*(1-K6782)</f>
      </c>
    </row>
    <row r="6783">
      <c r="A6783" t="s">
        <v>148</v>
      </c>
      <c r="B6783" t="s">
        <v>185</v>
      </c>
      <c r="C6783" s="4" t="s">
        <v>186</v>
      </c>
      <c r="D6783" t="s">
        <v>183</v>
      </c>
      <c r="E6783" t="s">
        <v>451</v>
      </c>
      <c r="F6783" s="134" t="n">
        <v>2038</v>
      </c>
      <c r="G6783" s="135" t="n">
        <v>51</v>
      </c>
      <c r="H6783" s="136" t="n">
        <v>9251.74521787808</v>
      </c>
      <c r="I6783" s="137" t="n">
        <v>4056064.56443912</v>
      </c>
      <c r="J6783" s="138" t="str">
        <f>IF(I6783&gt;0,H6783/I6783,0)</f>
      </c>
      <c r="K6783" s="139" t="str">
        <f>1-EXP(-J6783)</f>
      </c>
      <c r="L6783" s="140" t="str">
        <f>IF(G6783=30,1,M6782)</f>
      </c>
      <c r="M6783" s="141" t="str">
        <f>L6783*(1-K6783)</f>
      </c>
    </row>
    <row r="6784">
      <c r="A6784" t="s">
        <v>148</v>
      </c>
      <c r="B6784" t="s">
        <v>185</v>
      </c>
      <c r="C6784" s="4" t="s">
        <v>186</v>
      </c>
      <c r="D6784" t="s">
        <v>183</v>
      </c>
      <c r="E6784" t="s">
        <v>451</v>
      </c>
      <c r="F6784" s="134" t="n">
        <v>2038</v>
      </c>
      <c r="G6784" s="135" t="n">
        <v>52</v>
      </c>
      <c r="H6784" s="136" t="n">
        <v>10076.5014177659</v>
      </c>
      <c r="I6784" s="137" t="n">
        <v>4010494.8894561</v>
      </c>
      <c r="J6784" s="138" t="str">
        <f>IF(I6784&gt;0,H6784/I6784,0)</f>
      </c>
      <c r="K6784" s="139" t="str">
        <f>1-EXP(-J6784)</f>
      </c>
      <c r="L6784" s="140" t="str">
        <f>IF(G6784=30,1,M6783)</f>
      </c>
      <c r="M6784" s="141" t="str">
        <f>L6784*(1-K6784)</f>
      </c>
    </row>
    <row r="6785">
      <c r="A6785" t="s">
        <v>148</v>
      </c>
      <c r="B6785" t="s">
        <v>185</v>
      </c>
      <c r="C6785" s="4" t="s">
        <v>186</v>
      </c>
      <c r="D6785" t="s">
        <v>183</v>
      </c>
      <c r="E6785" t="s">
        <v>451</v>
      </c>
      <c r="F6785" s="134" t="n">
        <v>2038</v>
      </c>
      <c r="G6785" s="135" t="n">
        <v>53</v>
      </c>
      <c r="H6785" s="136" t="n">
        <v>11201.3705106181</v>
      </c>
      <c r="I6785" s="137" t="n">
        <v>4053887.30414202</v>
      </c>
      <c r="J6785" s="138" t="str">
        <f>IF(I6785&gt;0,H6785/I6785,0)</f>
      </c>
      <c r="K6785" s="139" t="str">
        <f>1-EXP(-J6785)</f>
      </c>
      <c r="L6785" s="140" t="str">
        <f>IF(G6785=30,1,M6784)</f>
      </c>
      <c r="M6785" s="141" t="str">
        <f>L6785*(1-K6785)</f>
      </c>
    </row>
    <row r="6786">
      <c r="A6786" t="s">
        <v>148</v>
      </c>
      <c r="B6786" t="s">
        <v>185</v>
      </c>
      <c r="C6786" s="4" t="s">
        <v>186</v>
      </c>
      <c r="D6786" t="s">
        <v>183</v>
      </c>
      <c r="E6786" t="s">
        <v>451</v>
      </c>
      <c r="F6786" s="134" t="n">
        <v>2038</v>
      </c>
      <c r="G6786" s="135" t="n">
        <v>54</v>
      </c>
      <c r="H6786" s="136" t="n">
        <v>12475.9919894318</v>
      </c>
      <c r="I6786" s="137" t="n">
        <v>4119764.40015965</v>
      </c>
      <c r="J6786" s="138" t="str">
        <f>IF(I6786&gt;0,H6786/I6786,0)</f>
      </c>
      <c r="K6786" s="139" t="str">
        <f>1-EXP(-J6786)</f>
      </c>
      <c r="L6786" s="140" t="str">
        <f>IF(G6786=30,1,M6785)</f>
      </c>
      <c r="M6786" s="141" t="str">
        <f>L6786*(1-K6786)</f>
      </c>
    </row>
    <row r="6787">
      <c r="A6787" t="s">
        <v>148</v>
      </c>
      <c r="B6787" t="s">
        <v>185</v>
      </c>
      <c r="C6787" s="4" t="s">
        <v>186</v>
      </c>
      <c r="D6787" t="s">
        <v>183</v>
      </c>
      <c r="E6787" t="s">
        <v>451</v>
      </c>
      <c r="F6787" s="134" t="n">
        <v>2038</v>
      </c>
      <c r="G6787" s="135" t="n">
        <v>55</v>
      </c>
      <c r="H6787" s="136" t="n">
        <v>13466.8846462258</v>
      </c>
      <c r="I6787" s="137" t="n">
        <v>4079600.39853672</v>
      </c>
      <c r="J6787" s="138" t="str">
        <f>IF(I6787&gt;0,H6787/I6787,0)</f>
      </c>
      <c r="K6787" s="139" t="str">
        <f>1-EXP(-J6787)</f>
      </c>
      <c r="L6787" s="140" t="str">
        <f>IF(G6787=30,1,M6786)</f>
      </c>
      <c r="M6787" s="141" t="str">
        <f>L6787*(1-K6787)</f>
      </c>
    </row>
    <row r="6788">
      <c r="A6788" t="s">
        <v>148</v>
      </c>
      <c r="B6788" t="s">
        <v>185</v>
      </c>
      <c r="C6788" s="4" t="s">
        <v>186</v>
      </c>
      <c r="D6788" t="s">
        <v>183</v>
      </c>
      <c r="E6788" t="s">
        <v>451</v>
      </c>
      <c r="F6788" s="134" t="n">
        <v>2038</v>
      </c>
      <c r="G6788" s="135" t="n">
        <v>56</v>
      </c>
      <c r="H6788" s="136" t="n">
        <v>13890.895092977</v>
      </c>
      <c r="I6788" s="137" t="n">
        <v>3930932.36106157</v>
      </c>
      <c r="J6788" s="138" t="str">
        <f>IF(I6788&gt;0,H6788/I6788,0)</f>
      </c>
      <c r="K6788" s="139" t="str">
        <f>1-EXP(-J6788)</f>
      </c>
      <c r="L6788" s="140" t="str">
        <f>IF(G6788=30,1,M6787)</f>
      </c>
      <c r="M6788" s="141" t="str">
        <f>L6788*(1-K6788)</f>
      </c>
    </row>
    <row r="6789">
      <c r="A6789" t="s">
        <v>148</v>
      </c>
      <c r="B6789" t="s">
        <v>185</v>
      </c>
      <c r="C6789" s="4" t="s">
        <v>186</v>
      </c>
      <c r="D6789" t="s">
        <v>183</v>
      </c>
      <c r="E6789" t="s">
        <v>451</v>
      </c>
      <c r="F6789" s="134" t="n">
        <v>2038</v>
      </c>
      <c r="G6789" s="135" t="n">
        <v>57</v>
      </c>
      <c r="H6789" s="136" t="n">
        <v>14918.3647696063</v>
      </c>
      <c r="I6789" s="137" t="n">
        <v>3841487.94693915</v>
      </c>
      <c r="J6789" s="138" t="str">
        <f>IF(I6789&gt;0,H6789/I6789,0)</f>
      </c>
      <c r="K6789" s="139" t="str">
        <f>1-EXP(-J6789)</f>
      </c>
      <c r="L6789" s="140" t="str">
        <f>IF(G6789=30,1,M6788)</f>
      </c>
      <c r="M6789" s="141" t="str">
        <f>L6789*(1-K6789)</f>
      </c>
    </row>
    <row r="6790">
      <c r="A6790" t="s">
        <v>148</v>
      </c>
      <c r="B6790" t="s">
        <v>185</v>
      </c>
      <c r="C6790" s="4" t="s">
        <v>186</v>
      </c>
      <c r="D6790" t="s">
        <v>183</v>
      </c>
      <c r="E6790" t="s">
        <v>451</v>
      </c>
      <c r="F6790" s="134" t="n">
        <v>2038</v>
      </c>
      <c r="G6790" s="135" t="n">
        <v>58</v>
      </c>
      <c r="H6790" s="136" t="n">
        <v>16079.2155710722</v>
      </c>
      <c r="I6790" s="137" t="n">
        <v>3765873.55349335</v>
      </c>
      <c r="J6790" s="138" t="str">
        <f>IF(I6790&gt;0,H6790/I6790,0)</f>
      </c>
      <c r="K6790" s="139" t="str">
        <f>1-EXP(-J6790)</f>
      </c>
      <c r="L6790" s="140" t="str">
        <f>IF(G6790=30,1,M6789)</f>
      </c>
      <c r="M6790" s="141" t="str">
        <f>L6790*(1-K6790)</f>
      </c>
    </row>
    <row r="6791">
      <c r="A6791" t="s">
        <v>148</v>
      </c>
      <c r="B6791" t="s">
        <v>185</v>
      </c>
      <c r="C6791" s="4" t="s">
        <v>186</v>
      </c>
      <c r="D6791" t="s">
        <v>183</v>
      </c>
      <c r="E6791" t="s">
        <v>451</v>
      </c>
      <c r="F6791" s="134" t="n">
        <v>2038</v>
      </c>
      <c r="G6791" s="135" t="n">
        <v>59</v>
      </c>
      <c r="H6791" s="136" t="n">
        <v>17274.3247994755</v>
      </c>
      <c r="I6791" s="137" t="n">
        <v>3684099.31161928</v>
      </c>
      <c r="J6791" s="138" t="str">
        <f>IF(I6791&gt;0,H6791/I6791,0)</f>
      </c>
      <c r="K6791" s="139" t="str">
        <f>1-EXP(-J6791)</f>
      </c>
      <c r="L6791" s="140" t="str">
        <f>IF(G6791=30,1,M6790)</f>
      </c>
      <c r="M6791" s="141" t="str">
        <f>L6791*(1-K6791)</f>
      </c>
    </row>
    <row r="6792">
      <c r="A6792" t="s">
        <v>148</v>
      </c>
      <c r="B6792" t="s">
        <v>185</v>
      </c>
      <c r="C6792" s="4" t="s">
        <v>186</v>
      </c>
      <c r="D6792" t="s">
        <v>183</v>
      </c>
      <c r="E6792" t="s">
        <v>451</v>
      </c>
      <c r="F6792" s="134" t="n">
        <v>2038</v>
      </c>
      <c r="G6792" s="135" t="n">
        <v>60</v>
      </c>
      <c r="H6792" s="136" t="n">
        <v>18460.7907643633</v>
      </c>
      <c r="I6792" s="137" t="n">
        <v>3582978.80841474</v>
      </c>
      <c r="J6792" s="138" t="str">
        <f>IF(I6792&gt;0,H6792/I6792,0)</f>
      </c>
      <c r="K6792" s="139" t="str">
        <f>1-EXP(-J6792)</f>
      </c>
      <c r="L6792" s="140" t="str">
        <f>IF(G6792=30,1,M6791)</f>
      </c>
      <c r="M6792" s="141" t="str">
        <f>L6792*(1-K6792)</f>
      </c>
    </row>
    <row r="6793">
      <c r="A6793" t="s">
        <v>148</v>
      </c>
      <c r="B6793" t="s">
        <v>185</v>
      </c>
      <c r="C6793" s="4" t="s">
        <v>186</v>
      </c>
      <c r="D6793" t="s">
        <v>183</v>
      </c>
      <c r="E6793" t="s">
        <v>451</v>
      </c>
      <c r="F6793" s="134" t="n">
        <v>2038</v>
      </c>
      <c r="G6793" s="135" t="n">
        <v>61</v>
      </c>
      <c r="H6793" s="136" t="n">
        <v>19737.7375664402</v>
      </c>
      <c r="I6793" s="137" t="n">
        <v>3495855.91741942</v>
      </c>
      <c r="J6793" s="138" t="str">
        <f>IF(I6793&gt;0,H6793/I6793,0)</f>
      </c>
      <c r="K6793" s="139" t="str">
        <f>1-EXP(-J6793)</f>
      </c>
      <c r="L6793" s="140" t="str">
        <f>IF(G6793=30,1,M6792)</f>
      </c>
      <c r="M6793" s="141" t="str">
        <f>L6793*(1-K6793)</f>
      </c>
    </row>
    <row r="6794">
      <c r="A6794" t="s">
        <v>148</v>
      </c>
      <c r="B6794" t="s">
        <v>185</v>
      </c>
      <c r="C6794" s="4" t="s">
        <v>186</v>
      </c>
      <c r="D6794" t="s">
        <v>183</v>
      </c>
      <c r="E6794" t="s">
        <v>451</v>
      </c>
      <c r="F6794" s="134" t="n">
        <v>2038</v>
      </c>
      <c r="G6794" s="135" t="n">
        <v>62</v>
      </c>
      <c r="H6794" s="136" t="n">
        <v>21108.7951738572</v>
      </c>
      <c r="I6794" s="137" t="n">
        <v>3397011.15277006</v>
      </c>
      <c r="J6794" s="138" t="str">
        <f>IF(I6794&gt;0,H6794/I6794,0)</f>
      </c>
      <c r="K6794" s="139" t="str">
        <f>1-EXP(-J6794)</f>
      </c>
      <c r="L6794" s="140" t="str">
        <f>IF(G6794=30,1,M6793)</f>
      </c>
      <c r="M6794" s="141" t="str">
        <f>L6794*(1-K6794)</f>
      </c>
    </row>
    <row r="6795">
      <c r="A6795" t="s">
        <v>148</v>
      </c>
      <c r="B6795" t="s">
        <v>185</v>
      </c>
      <c r="C6795" s="4" t="s">
        <v>186</v>
      </c>
      <c r="D6795" t="s">
        <v>183</v>
      </c>
      <c r="E6795" t="s">
        <v>451</v>
      </c>
      <c r="F6795" s="134" t="n">
        <v>2038</v>
      </c>
      <c r="G6795" s="135" t="n">
        <v>63</v>
      </c>
      <c r="H6795" s="136" t="n">
        <v>22531.3082448954</v>
      </c>
      <c r="I6795" s="137" t="n">
        <v>3296027.8469678</v>
      </c>
      <c r="J6795" s="138" t="str">
        <f>IF(I6795&gt;0,H6795/I6795,0)</f>
      </c>
      <c r="K6795" s="139" t="str">
        <f>1-EXP(-J6795)</f>
      </c>
      <c r="L6795" s="140" t="str">
        <f>IF(G6795=30,1,M6794)</f>
      </c>
      <c r="M6795" s="141" t="str">
        <f>L6795*(1-K6795)</f>
      </c>
    </row>
    <row r="6796">
      <c r="A6796" t="s">
        <v>148</v>
      </c>
      <c r="B6796" t="s">
        <v>185</v>
      </c>
      <c r="C6796" s="4" t="s">
        <v>186</v>
      </c>
      <c r="D6796" t="s">
        <v>183</v>
      </c>
      <c r="E6796" t="s">
        <v>451</v>
      </c>
      <c r="F6796" s="134" t="n">
        <v>2038</v>
      </c>
      <c r="G6796" s="135" t="n">
        <v>64</v>
      </c>
      <c r="H6796" s="136" t="n">
        <v>23788.0092459442</v>
      </c>
      <c r="I6796" s="137" t="n">
        <v>3169211.3109669</v>
      </c>
      <c r="J6796" s="138" t="str">
        <f>IF(I6796&gt;0,H6796/I6796,0)</f>
      </c>
      <c r="K6796" s="139" t="str">
        <f>1-EXP(-J6796)</f>
      </c>
      <c r="L6796" s="140" t="str">
        <f>IF(G6796=30,1,M6795)</f>
      </c>
      <c r="M6796" s="141" t="str">
        <f>L6796*(1-K6796)</f>
      </c>
    </row>
    <row r="6797">
      <c r="A6797" t="s">
        <v>148</v>
      </c>
      <c r="B6797" t="s">
        <v>185</v>
      </c>
      <c r="C6797" s="4" t="s">
        <v>186</v>
      </c>
      <c r="D6797" t="s">
        <v>183</v>
      </c>
      <c r="E6797" t="s">
        <v>451</v>
      </c>
      <c r="F6797" s="134" t="n">
        <v>2038</v>
      </c>
      <c r="G6797" s="135" t="n">
        <v>65</v>
      </c>
      <c r="H6797" s="136" t="n">
        <v>24506.9789963984</v>
      </c>
      <c r="I6797" s="137" t="n">
        <v>3094649.16730165</v>
      </c>
      <c r="J6797" s="138" t="str">
        <f>IF(I6797&gt;0,H6797/I6797,0)</f>
      </c>
      <c r="K6797" s="139" t="str">
        <f>1-EXP(-J6797)</f>
      </c>
      <c r="L6797" s="140" t="str">
        <f>IF(G6797=30,1,M6796)</f>
      </c>
      <c r="M6797" s="141" t="str">
        <f>L6797*(1-K6797)</f>
      </c>
    </row>
    <row r="6798">
      <c r="A6798" t="s">
        <v>148</v>
      </c>
      <c r="B6798" t="s">
        <v>185</v>
      </c>
      <c r="C6798" s="4" t="s">
        <v>186</v>
      </c>
      <c r="D6798" t="s">
        <v>183</v>
      </c>
      <c r="E6798" t="s">
        <v>451</v>
      </c>
      <c r="F6798" s="134" t="n">
        <v>2038</v>
      </c>
      <c r="G6798" s="135" t="n">
        <v>66</v>
      </c>
      <c r="H6798" s="136" t="n">
        <v>24656.4124039606</v>
      </c>
      <c r="I6798" s="137" t="n">
        <v>2874924.3301015</v>
      </c>
      <c r="J6798" s="138" t="str">
        <f>IF(I6798&gt;0,H6798/I6798,0)</f>
      </c>
      <c r="K6798" s="139" t="str">
        <f>1-EXP(-J6798)</f>
      </c>
      <c r="L6798" s="140" t="str">
        <f>IF(G6798=30,1,M6797)</f>
      </c>
      <c r="M6798" s="141" t="str">
        <f>L6798*(1-K6798)</f>
      </c>
    </row>
    <row r="6799">
      <c r="A6799" t="s">
        <v>148</v>
      </c>
      <c r="B6799" t="s">
        <v>185</v>
      </c>
      <c r="C6799" s="4" t="s">
        <v>186</v>
      </c>
      <c r="D6799" t="s">
        <v>183</v>
      </c>
      <c r="E6799" t="s">
        <v>451</v>
      </c>
      <c r="F6799" s="134" t="n">
        <v>2038</v>
      </c>
      <c r="G6799" s="135" t="n">
        <v>67</v>
      </c>
      <c r="H6799" s="136" t="n">
        <v>26095.8774045968</v>
      </c>
      <c r="I6799" s="137" t="n">
        <v>2761680.77135831</v>
      </c>
      <c r="J6799" s="138" t="str">
        <f>IF(I6799&gt;0,H6799/I6799,0)</f>
      </c>
      <c r="K6799" s="139" t="str">
        <f>1-EXP(-J6799)</f>
      </c>
      <c r="L6799" s="140" t="str">
        <f>IF(G6799=30,1,M6798)</f>
      </c>
      <c r="M6799" s="141" t="str">
        <f>L6799*(1-K6799)</f>
      </c>
    </row>
    <row r="6800">
      <c r="A6800" t="s">
        <v>148</v>
      </c>
      <c r="B6800" t="s">
        <v>185</v>
      </c>
      <c r="C6800" s="4" t="s">
        <v>186</v>
      </c>
      <c r="D6800" t="s">
        <v>183</v>
      </c>
      <c r="E6800" t="s">
        <v>451</v>
      </c>
      <c r="F6800" s="134" t="n">
        <v>2038</v>
      </c>
      <c r="G6800" s="135" t="n">
        <v>68</v>
      </c>
      <c r="H6800" s="136" t="n">
        <v>27616.4260708966</v>
      </c>
      <c r="I6800" s="137" t="n">
        <v>2650930.83865949</v>
      </c>
      <c r="J6800" s="138" t="str">
        <f>IF(I6800&gt;0,H6800/I6800,0)</f>
      </c>
      <c r="K6800" s="139" t="str">
        <f>1-EXP(-J6800)</f>
      </c>
      <c r="L6800" s="140" t="str">
        <f>IF(G6800=30,1,M6799)</f>
      </c>
      <c r="M6800" s="141" t="str">
        <f>L6800*(1-K6800)</f>
      </c>
    </row>
    <row r="6801">
      <c r="A6801" t="s">
        <v>148</v>
      </c>
      <c r="B6801" t="s">
        <v>185</v>
      </c>
      <c r="C6801" s="4" t="s">
        <v>186</v>
      </c>
      <c r="D6801" t="s">
        <v>183</v>
      </c>
      <c r="E6801" t="s">
        <v>451</v>
      </c>
      <c r="F6801" s="134" t="n">
        <v>2038</v>
      </c>
      <c r="G6801" s="135" t="n">
        <v>69</v>
      </c>
      <c r="H6801" s="136" t="n">
        <v>29051.3980036012</v>
      </c>
      <c r="I6801" s="137" t="n">
        <v>2531523.12109293</v>
      </c>
      <c r="J6801" s="138" t="str">
        <f>IF(I6801&gt;0,H6801/I6801,0)</f>
      </c>
      <c r="K6801" s="139" t="str">
        <f>1-EXP(-J6801)</f>
      </c>
      <c r="L6801" s="140" t="str">
        <f>IF(G6801=30,1,M6800)</f>
      </c>
      <c r="M6801" s="141" t="str">
        <f>L6801*(1-K6801)</f>
      </c>
    </row>
    <row r="6802">
      <c r="A6802" t="s">
        <v>148</v>
      </c>
      <c r="B6802" t="s">
        <v>185</v>
      </c>
      <c r="C6802" s="4" t="s">
        <v>186</v>
      </c>
      <c r="D6802" t="s">
        <v>183</v>
      </c>
      <c r="E6802" t="s">
        <v>451</v>
      </c>
      <c r="F6802" s="134" t="n">
        <v>2039</v>
      </c>
      <c r="G6802" s="135" t="n">
        <v>30</v>
      </c>
      <c r="H6802" s="136" t="n">
        <v>690.320541736577</v>
      </c>
      <c r="I6802" s="137" t="n">
        <v>4690774.89154294</v>
      </c>
      <c r="J6802" s="138" t="str">
        <f>IF(I6802&gt;0,H6802/I6802,0)</f>
      </c>
      <c r="K6802" s="139" t="str">
        <f>1-EXP(-J6802)</f>
      </c>
      <c r="L6802" s="140" t="str">
        <f>IF(G6802=30,1,M6801)</f>
      </c>
      <c r="M6802" s="141" t="str">
        <f>L6802*(1-K6802)</f>
      </c>
    </row>
    <row r="6803">
      <c r="A6803" t="s">
        <v>148</v>
      </c>
      <c r="B6803" t="s">
        <v>185</v>
      </c>
      <c r="C6803" s="4" t="s">
        <v>186</v>
      </c>
      <c r="D6803" t="s">
        <v>183</v>
      </c>
      <c r="E6803" t="s">
        <v>451</v>
      </c>
      <c r="F6803" s="134" t="n">
        <v>2039</v>
      </c>
      <c r="G6803" s="135" t="n">
        <v>31</v>
      </c>
      <c r="H6803" s="136" t="n">
        <v>876.386093247213</v>
      </c>
      <c r="I6803" s="137" t="n">
        <v>4648209.49160317</v>
      </c>
      <c r="J6803" s="138" t="str">
        <f>IF(I6803&gt;0,H6803/I6803,0)</f>
      </c>
      <c r="K6803" s="139" t="str">
        <f>1-EXP(-J6803)</f>
      </c>
      <c r="L6803" s="140" t="str">
        <f>IF(G6803=30,1,M6802)</f>
      </c>
      <c r="M6803" s="141" t="str">
        <f>L6803*(1-K6803)</f>
      </c>
    </row>
    <row r="6804">
      <c r="A6804" t="s">
        <v>148</v>
      </c>
      <c r="B6804" t="s">
        <v>185</v>
      </c>
      <c r="C6804" s="4" t="s">
        <v>186</v>
      </c>
      <c r="D6804" t="s">
        <v>183</v>
      </c>
      <c r="E6804" t="s">
        <v>451</v>
      </c>
      <c r="F6804" s="134" t="n">
        <v>2039</v>
      </c>
      <c r="G6804" s="135" t="n">
        <v>32</v>
      </c>
      <c r="H6804" s="136" t="n">
        <v>973.526064350235</v>
      </c>
      <c r="I6804" s="137" t="n">
        <v>4674718.04396608</v>
      </c>
      <c r="J6804" s="138" t="str">
        <f>IF(I6804&gt;0,H6804/I6804,0)</f>
      </c>
      <c r="K6804" s="139" t="str">
        <f>1-EXP(-J6804)</f>
      </c>
      <c r="L6804" s="140" t="str">
        <f>IF(G6804=30,1,M6803)</f>
      </c>
      <c r="M6804" s="141" t="str">
        <f>L6804*(1-K6804)</f>
      </c>
    </row>
    <row r="6805">
      <c r="A6805" t="s">
        <v>148</v>
      </c>
      <c r="B6805" t="s">
        <v>185</v>
      </c>
      <c r="C6805" s="4" t="s">
        <v>186</v>
      </c>
      <c r="D6805" t="s">
        <v>183</v>
      </c>
      <c r="E6805" t="s">
        <v>451</v>
      </c>
      <c r="F6805" s="134" t="n">
        <v>2039</v>
      </c>
      <c r="G6805" s="135" t="n">
        <v>33</v>
      </c>
      <c r="H6805" s="136" t="n">
        <v>1011.5279574746</v>
      </c>
      <c r="I6805" s="137" t="n">
        <v>4591842.5189272</v>
      </c>
      <c r="J6805" s="138" t="str">
        <f>IF(I6805&gt;0,H6805/I6805,0)</f>
      </c>
      <c r="K6805" s="139" t="str">
        <f>1-EXP(-J6805)</f>
      </c>
      <c r="L6805" s="140" t="str">
        <f>IF(G6805=30,1,M6804)</f>
      </c>
      <c r="M6805" s="141" t="str">
        <f>L6805*(1-K6805)</f>
      </c>
    </row>
    <row r="6806">
      <c r="A6806" t="s">
        <v>148</v>
      </c>
      <c r="B6806" t="s">
        <v>185</v>
      </c>
      <c r="C6806" s="4" t="s">
        <v>186</v>
      </c>
      <c r="D6806" t="s">
        <v>183</v>
      </c>
      <c r="E6806" t="s">
        <v>451</v>
      </c>
      <c r="F6806" s="134" t="n">
        <v>2039</v>
      </c>
      <c r="G6806" s="135" t="n">
        <v>34</v>
      </c>
      <c r="H6806" s="136" t="n">
        <v>1062.92665002201</v>
      </c>
      <c r="I6806" s="137" t="n">
        <v>4530799.58480889</v>
      </c>
      <c r="J6806" s="138" t="str">
        <f>IF(I6806&gt;0,H6806/I6806,0)</f>
      </c>
      <c r="K6806" s="139" t="str">
        <f>1-EXP(-J6806)</f>
      </c>
      <c r="L6806" s="140" t="str">
        <f>IF(G6806=30,1,M6805)</f>
      </c>
      <c r="M6806" s="141" t="str">
        <f>L6806*(1-K6806)</f>
      </c>
    </row>
    <row r="6807">
      <c r="A6807" t="s">
        <v>148</v>
      </c>
      <c r="B6807" t="s">
        <v>185</v>
      </c>
      <c r="C6807" s="4" t="s">
        <v>186</v>
      </c>
      <c r="D6807" t="s">
        <v>183</v>
      </c>
      <c r="E6807" t="s">
        <v>451</v>
      </c>
      <c r="F6807" s="134" t="n">
        <v>2039</v>
      </c>
      <c r="G6807" s="135" t="n">
        <v>35</v>
      </c>
      <c r="H6807" s="136" t="n">
        <v>1384.13525272886</v>
      </c>
      <c r="I6807" s="137" t="n">
        <v>4402073.68732353</v>
      </c>
      <c r="J6807" s="138" t="str">
        <f>IF(I6807&gt;0,H6807/I6807,0)</f>
      </c>
      <c r="K6807" s="139" t="str">
        <f>1-EXP(-J6807)</f>
      </c>
      <c r="L6807" s="140" t="str">
        <f>IF(G6807=30,1,M6806)</f>
      </c>
      <c r="M6807" s="141" t="str">
        <f>L6807*(1-K6807)</f>
      </c>
    </row>
    <row r="6808">
      <c r="A6808" t="s">
        <v>148</v>
      </c>
      <c r="B6808" t="s">
        <v>185</v>
      </c>
      <c r="C6808" s="4" t="s">
        <v>186</v>
      </c>
      <c r="D6808" t="s">
        <v>183</v>
      </c>
      <c r="E6808" t="s">
        <v>451</v>
      </c>
      <c r="F6808" s="134" t="n">
        <v>2039</v>
      </c>
      <c r="G6808" s="135" t="n">
        <v>36</v>
      </c>
      <c r="H6808" s="136" t="n">
        <v>1523.11864344167</v>
      </c>
      <c r="I6808" s="137" t="n">
        <v>4335818.62490273</v>
      </c>
      <c r="J6808" s="138" t="str">
        <f>IF(I6808&gt;0,H6808/I6808,0)</f>
      </c>
      <c r="K6808" s="139" t="str">
        <f>1-EXP(-J6808)</f>
      </c>
      <c r="L6808" s="140" t="str">
        <f>IF(G6808=30,1,M6807)</f>
      </c>
      <c r="M6808" s="141" t="str">
        <f>L6808*(1-K6808)</f>
      </c>
    </row>
    <row r="6809">
      <c r="A6809" t="s">
        <v>148</v>
      </c>
      <c r="B6809" t="s">
        <v>185</v>
      </c>
      <c r="C6809" s="4" t="s">
        <v>186</v>
      </c>
      <c r="D6809" t="s">
        <v>183</v>
      </c>
      <c r="E6809" t="s">
        <v>451</v>
      </c>
      <c r="F6809" s="134" t="n">
        <v>2039</v>
      </c>
      <c r="G6809" s="135" t="n">
        <v>37</v>
      </c>
      <c r="H6809" s="136" t="n">
        <v>1778.26694731772</v>
      </c>
      <c r="I6809" s="137" t="n">
        <v>4312992.13383832</v>
      </c>
      <c r="J6809" s="138" t="str">
        <f>IF(I6809&gt;0,H6809/I6809,0)</f>
      </c>
      <c r="K6809" s="139" t="str">
        <f>1-EXP(-J6809)</f>
      </c>
      <c r="L6809" s="140" t="str">
        <f>IF(G6809=30,1,M6808)</f>
      </c>
      <c r="M6809" s="141" t="str">
        <f>L6809*(1-K6809)</f>
      </c>
    </row>
    <row r="6810">
      <c r="A6810" t="s">
        <v>148</v>
      </c>
      <c r="B6810" t="s">
        <v>185</v>
      </c>
      <c r="C6810" s="4" t="s">
        <v>186</v>
      </c>
      <c r="D6810" t="s">
        <v>183</v>
      </c>
      <c r="E6810" t="s">
        <v>451</v>
      </c>
      <c r="F6810" s="134" t="n">
        <v>2039</v>
      </c>
      <c r="G6810" s="135" t="n">
        <v>38</v>
      </c>
      <c r="H6810" s="136" t="n">
        <v>1918.05426834721</v>
      </c>
      <c r="I6810" s="137" t="n">
        <v>4291660.0568325</v>
      </c>
      <c r="J6810" s="138" t="str">
        <f>IF(I6810&gt;0,H6810/I6810,0)</f>
      </c>
      <c r="K6810" s="139" t="str">
        <f>1-EXP(-J6810)</f>
      </c>
      <c r="L6810" s="140" t="str">
        <f>IF(G6810=30,1,M6809)</f>
      </c>
      <c r="M6810" s="141" t="str">
        <f>L6810*(1-K6810)</f>
      </c>
    </row>
    <row r="6811">
      <c r="A6811" t="s">
        <v>148</v>
      </c>
      <c r="B6811" t="s">
        <v>185</v>
      </c>
      <c r="C6811" s="4" t="s">
        <v>186</v>
      </c>
      <c r="D6811" t="s">
        <v>183</v>
      </c>
      <c r="E6811" t="s">
        <v>451</v>
      </c>
      <c r="F6811" s="134" t="n">
        <v>2039</v>
      </c>
      <c r="G6811" s="135" t="n">
        <v>39</v>
      </c>
      <c r="H6811" s="136" t="n">
        <v>2073.89865582275</v>
      </c>
      <c r="I6811" s="137" t="n">
        <v>4269775.52224892</v>
      </c>
      <c r="J6811" s="138" t="str">
        <f>IF(I6811&gt;0,H6811/I6811,0)</f>
      </c>
      <c r="K6811" s="139" t="str">
        <f>1-EXP(-J6811)</f>
      </c>
      <c r="L6811" s="140" t="str">
        <f>IF(G6811=30,1,M6810)</f>
      </c>
      <c r="M6811" s="141" t="str">
        <f>L6811*(1-K6811)</f>
      </c>
    </row>
    <row r="6812">
      <c r="A6812" t="s">
        <v>148</v>
      </c>
      <c r="B6812" t="s">
        <v>185</v>
      </c>
      <c r="C6812" s="4" t="s">
        <v>186</v>
      </c>
      <c r="D6812" t="s">
        <v>183</v>
      </c>
      <c r="E6812" t="s">
        <v>451</v>
      </c>
      <c r="F6812" s="134" t="n">
        <v>2039</v>
      </c>
      <c r="G6812" s="135" t="n">
        <v>40</v>
      </c>
      <c r="H6812" s="136" t="n">
        <v>2813.41548691247</v>
      </c>
      <c r="I6812" s="137" t="n">
        <v>4286905.26679346</v>
      </c>
      <c r="J6812" s="138" t="str">
        <f>IF(I6812&gt;0,H6812/I6812,0)</f>
      </c>
      <c r="K6812" s="139" t="str">
        <f>1-EXP(-J6812)</f>
      </c>
      <c r="L6812" s="140" t="str">
        <f>IF(G6812=30,1,M6811)</f>
      </c>
      <c r="M6812" s="141" t="str">
        <f>L6812*(1-K6812)</f>
      </c>
    </row>
    <row r="6813">
      <c r="A6813" t="s">
        <v>148</v>
      </c>
      <c r="B6813" t="s">
        <v>185</v>
      </c>
      <c r="C6813" s="4" t="s">
        <v>186</v>
      </c>
      <c r="D6813" t="s">
        <v>183</v>
      </c>
      <c r="E6813" t="s">
        <v>451</v>
      </c>
      <c r="F6813" s="134" t="n">
        <v>2039</v>
      </c>
      <c r="G6813" s="135" t="n">
        <v>41</v>
      </c>
      <c r="H6813" s="136" t="n">
        <v>3025.35924143709</v>
      </c>
      <c r="I6813" s="137" t="n">
        <v>4341752.8956977</v>
      </c>
      <c r="J6813" s="138" t="str">
        <f>IF(I6813&gt;0,H6813/I6813,0)</f>
      </c>
      <c r="K6813" s="139" t="str">
        <f>1-EXP(-J6813)</f>
      </c>
      <c r="L6813" s="140" t="str">
        <f>IF(G6813=30,1,M6812)</f>
      </c>
      <c r="M6813" s="141" t="str">
        <f>L6813*(1-K6813)</f>
      </c>
    </row>
    <row r="6814">
      <c r="A6814" t="s">
        <v>148</v>
      </c>
      <c r="B6814" t="s">
        <v>185</v>
      </c>
      <c r="C6814" s="4" t="s">
        <v>186</v>
      </c>
      <c r="D6814" t="s">
        <v>183</v>
      </c>
      <c r="E6814" t="s">
        <v>451</v>
      </c>
      <c r="F6814" s="134" t="n">
        <v>2039</v>
      </c>
      <c r="G6814" s="135" t="n">
        <v>42</v>
      </c>
      <c r="H6814" s="136" t="n">
        <v>3606.37479725503</v>
      </c>
      <c r="I6814" s="137" t="n">
        <v>4474116.5831449</v>
      </c>
      <c r="J6814" s="138" t="str">
        <f>IF(I6814&gt;0,H6814/I6814,0)</f>
      </c>
      <c r="K6814" s="139" t="str">
        <f>1-EXP(-J6814)</f>
      </c>
      <c r="L6814" s="140" t="str">
        <f>IF(G6814=30,1,M6813)</f>
      </c>
      <c r="M6814" s="141" t="str">
        <f>L6814*(1-K6814)</f>
      </c>
    </row>
    <row r="6815">
      <c r="A6815" t="s">
        <v>148</v>
      </c>
      <c r="B6815" t="s">
        <v>185</v>
      </c>
      <c r="C6815" s="4" t="s">
        <v>186</v>
      </c>
      <c r="D6815" t="s">
        <v>183</v>
      </c>
      <c r="E6815" t="s">
        <v>451</v>
      </c>
      <c r="F6815" s="134" t="n">
        <v>2039</v>
      </c>
      <c r="G6815" s="135" t="n">
        <v>43</v>
      </c>
      <c r="H6815" s="136" t="n">
        <v>3907.75291350095</v>
      </c>
      <c r="I6815" s="137" t="n">
        <v>4426898.02380862</v>
      </c>
      <c r="J6815" s="138" t="str">
        <f>IF(I6815&gt;0,H6815/I6815,0)</f>
      </c>
      <c r="K6815" s="139" t="str">
        <f>1-EXP(-J6815)</f>
      </c>
      <c r="L6815" s="140" t="str">
        <f>IF(G6815=30,1,M6814)</f>
      </c>
      <c r="M6815" s="141" t="str">
        <f>L6815*(1-K6815)</f>
      </c>
    </row>
    <row r="6816">
      <c r="A6816" t="s">
        <v>148</v>
      </c>
      <c r="B6816" t="s">
        <v>185</v>
      </c>
      <c r="C6816" s="4" t="s">
        <v>186</v>
      </c>
      <c r="D6816" t="s">
        <v>183</v>
      </c>
      <c r="E6816" t="s">
        <v>451</v>
      </c>
      <c r="F6816" s="134" t="n">
        <v>2039</v>
      </c>
      <c r="G6816" s="135" t="n">
        <v>44</v>
      </c>
      <c r="H6816" s="136" t="n">
        <v>4213.91869597016</v>
      </c>
      <c r="I6816" s="137" t="n">
        <v>4349462.53044413</v>
      </c>
      <c r="J6816" s="138" t="str">
        <f>IF(I6816&gt;0,H6816/I6816,0)</f>
      </c>
      <c r="K6816" s="139" t="str">
        <f>1-EXP(-J6816)</f>
      </c>
      <c r="L6816" s="140" t="str">
        <f>IF(G6816=30,1,M6815)</f>
      </c>
      <c r="M6816" s="141" t="str">
        <f>L6816*(1-K6816)</f>
      </c>
    </row>
    <row r="6817">
      <c r="A6817" t="s">
        <v>148</v>
      </c>
      <c r="B6817" t="s">
        <v>185</v>
      </c>
      <c r="C6817" s="4" t="s">
        <v>186</v>
      </c>
      <c r="D6817" t="s">
        <v>183</v>
      </c>
      <c r="E6817" t="s">
        <v>451</v>
      </c>
      <c r="F6817" s="134" t="n">
        <v>2039</v>
      </c>
      <c r="G6817" s="135" t="n">
        <v>45</v>
      </c>
      <c r="H6817" s="136" t="n">
        <v>5369.44437832934</v>
      </c>
      <c r="I6817" s="137" t="n">
        <v>4287003.32277855</v>
      </c>
      <c r="J6817" s="138" t="str">
        <f>IF(I6817&gt;0,H6817/I6817,0)</f>
      </c>
      <c r="K6817" s="139" t="str">
        <f>1-EXP(-J6817)</f>
      </c>
      <c r="L6817" s="140" t="str">
        <f>IF(G6817=30,1,M6816)</f>
      </c>
      <c r="M6817" s="141" t="str">
        <f>L6817*(1-K6817)</f>
      </c>
    </row>
    <row r="6818">
      <c r="A6818" t="s">
        <v>148</v>
      </c>
      <c r="B6818" t="s">
        <v>185</v>
      </c>
      <c r="C6818" s="4" t="s">
        <v>186</v>
      </c>
      <c r="D6818" t="s">
        <v>183</v>
      </c>
      <c r="E6818" t="s">
        <v>451</v>
      </c>
      <c r="F6818" s="134" t="n">
        <v>2039</v>
      </c>
      <c r="G6818" s="135" t="n">
        <v>46</v>
      </c>
      <c r="H6818" s="136" t="n">
        <v>5623.2675676791</v>
      </c>
      <c r="I6818" s="137" t="n">
        <v>4226596.30711607</v>
      </c>
      <c r="J6818" s="138" t="str">
        <f>IF(I6818&gt;0,H6818/I6818,0)</f>
      </c>
      <c r="K6818" s="139" t="str">
        <f>1-EXP(-J6818)</f>
      </c>
      <c r="L6818" s="140" t="str">
        <f>IF(G6818=30,1,M6817)</f>
      </c>
      <c r="M6818" s="141" t="str">
        <f>L6818*(1-K6818)</f>
      </c>
    </row>
    <row r="6819">
      <c r="A6819" t="s">
        <v>148</v>
      </c>
      <c r="B6819" t="s">
        <v>185</v>
      </c>
      <c r="C6819" s="4" t="s">
        <v>186</v>
      </c>
      <c r="D6819" t="s">
        <v>183</v>
      </c>
      <c r="E6819" t="s">
        <v>451</v>
      </c>
      <c r="F6819" s="134" t="n">
        <v>2039</v>
      </c>
      <c r="G6819" s="135" t="n">
        <v>47</v>
      </c>
      <c r="H6819" s="136" t="n">
        <v>6249.35935838076</v>
      </c>
      <c r="I6819" s="137" t="n">
        <v>4255878.81976697</v>
      </c>
      <c r="J6819" s="138" t="str">
        <f>IF(I6819&gt;0,H6819/I6819,0)</f>
      </c>
      <c r="K6819" s="139" t="str">
        <f>1-EXP(-J6819)</f>
      </c>
      <c r="L6819" s="140" t="str">
        <f>IF(G6819=30,1,M6818)</f>
      </c>
      <c r="M6819" s="141" t="str">
        <f>L6819*(1-K6819)</f>
      </c>
    </row>
    <row r="6820">
      <c r="A6820" t="s">
        <v>148</v>
      </c>
      <c r="B6820" t="s">
        <v>185</v>
      </c>
      <c r="C6820" s="4" t="s">
        <v>186</v>
      </c>
      <c r="D6820" t="s">
        <v>183</v>
      </c>
      <c r="E6820" t="s">
        <v>451</v>
      </c>
      <c r="F6820" s="134" t="n">
        <v>2039</v>
      </c>
      <c r="G6820" s="135" t="n">
        <v>48</v>
      </c>
      <c r="H6820" s="136" t="n">
        <v>6921.60345636437</v>
      </c>
      <c r="I6820" s="137" t="n">
        <v>4264752.25128535</v>
      </c>
      <c r="J6820" s="138" t="str">
        <f>IF(I6820&gt;0,H6820/I6820,0)</f>
      </c>
      <c r="K6820" s="139" t="str">
        <f>1-EXP(-J6820)</f>
      </c>
      <c r="L6820" s="140" t="str">
        <f>IF(G6820=30,1,M6819)</f>
      </c>
      <c r="M6820" s="141" t="str">
        <f>L6820*(1-K6820)</f>
      </c>
    </row>
    <row r="6821">
      <c r="A6821" t="s">
        <v>148</v>
      </c>
      <c r="B6821" t="s">
        <v>185</v>
      </c>
      <c r="C6821" s="4" t="s">
        <v>186</v>
      </c>
      <c r="D6821" t="s">
        <v>183</v>
      </c>
      <c r="E6821" t="s">
        <v>451</v>
      </c>
      <c r="F6821" s="134" t="n">
        <v>2039</v>
      </c>
      <c r="G6821" s="135" t="n">
        <v>49</v>
      </c>
      <c r="H6821" s="136" t="n">
        <v>10306.530902751</v>
      </c>
      <c r="I6821" s="137" t="n">
        <v>6274185.2852955</v>
      </c>
      <c r="J6821" s="138" t="str">
        <f>IF(I6821&gt;0,H6821/I6821,0)</f>
      </c>
      <c r="K6821" s="139" t="str">
        <f>1-EXP(-J6821)</f>
      </c>
      <c r="L6821" s="140" t="str">
        <f>IF(G6821=30,1,M6820)</f>
      </c>
      <c r="M6821" s="141" t="str">
        <f>L6821*(1-K6821)</f>
      </c>
    </row>
    <row r="6822">
      <c r="A6822" t="s">
        <v>148</v>
      </c>
      <c r="B6822" t="s">
        <v>185</v>
      </c>
      <c r="C6822" s="4" t="s">
        <v>186</v>
      </c>
      <c r="D6822" t="s">
        <v>183</v>
      </c>
      <c r="E6822" t="s">
        <v>451</v>
      </c>
      <c r="F6822" s="134" t="n">
        <v>2039</v>
      </c>
      <c r="G6822" s="135" t="n">
        <v>50</v>
      </c>
      <c r="H6822" s="136" t="n">
        <v>8725.97202826709</v>
      </c>
      <c r="I6822" s="137" t="n">
        <v>4203875.67153656</v>
      </c>
      <c r="J6822" s="138" t="str">
        <f>IF(I6822&gt;0,H6822/I6822,0)</f>
      </c>
      <c r="K6822" s="139" t="str">
        <f>1-EXP(-J6822)</f>
      </c>
      <c r="L6822" s="140" t="str">
        <f>IF(G6822=30,1,M6821)</f>
      </c>
      <c r="M6822" s="141" t="str">
        <f>L6822*(1-K6822)</f>
      </c>
    </row>
    <row r="6823">
      <c r="A6823" t="s">
        <v>148</v>
      </c>
      <c r="B6823" t="s">
        <v>185</v>
      </c>
      <c r="C6823" s="4" t="s">
        <v>186</v>
      </c>
      <c r="D6823" t="s">
        <v>183</v>
      </c>
      <c r="E6823" t="s">
        <v>451</v>
      </c>
      <c r="F6823" s="134" t="n">
        <v>2039</v>
      </c>
      <c r="G6823" s="135" t="n">
        <v>51</v>
      </c>
      <c r="H6823" s="136" t="n">
        <v>9313.73634577167</v>
      </c>
      <c r="I6823" s="137" t="n">
        <v>4174987.02845517</v>
      </c>
      <c r="J6823" s="138" t="str">
        <f>IF(I6823&gt;0,H6823/I6823,0)</f>
      </c>
      <c r="K6823" s="139" t="str">
        <f>1-EXP(-J6823)</f>
      </c>
      <c r="L6823" s="140" t="str">
        <f>IF(G6823=30,1,M6822)</f>
      </c>
      <c r="M6823" s="141" t="str">
        <f>L6823*(1-K6823)</f>
      </c>
    </row>
    <row r="6824">
      <c r="A6824" t="s">
        <v>148</v>
      </c>
      <c r="B6824" t="s">
        <v>185</v>
      </c>
      <c r="C6824" s="4" t="s">
        <v>186</v>
      </c>
      <c r="D6824" t="s">
        <v>183</v>
      </c>
      <c r="E6824" t="s">
        <v>451</v>
      </c>
      <c r="F6824" s="134" t="n">
        <v>2039</v>
      </c>
      <c r="G6824" s="135" t="n">
        <v>52</v>
      </c>
      <c r="H6824" s="136" t="n">
        <v>9920.91953821383</v>
      </c>
      <c r="I6824" s="137" t="n">
        <v>4034311.66053363</v>
      </c>
      <c r="J6824" s="138" t="str">
        <f>IF(I6824&gt;0,H6824/I6824,0)</f>
      </c>
      <c r="K6824" s="139" t="str">
        <f>1-EXP(-J6824)</f>
      </c>
      <c r="L6824" s="140" t="str">
        <f>IF(G6824=30,1,M6823)</f>
      </c>
      <c r="M6824" s="141" t="str">
        <f>L6824*(1-K6824)</f>
      </c>
    </row>
    <row r="6825">
      <c r="A6825" t="s">
        <v>148</v>
      </c>
      <c r="B6825" t="s">
        <v>185</v>
      </c>
      <c r="C6825" s="4" t="s">
        <v>186</v>
      </c>
      <c r="D6825" t="s">
        <v>183</v>
      </c>
      <c r="E6825" t="s">
        <v>451</v>
      </c>
      <c r="F6825" s="134" t="n">
        <v>2039</v>
      </c>
      <c r="G6825" s="135" t="n">
        <v>53</v>
      </c>
      <c r="H6825" s="136" t="n">
        <v>10781.1672402837</v>
      </c>
      <c r="I6825" s="137" t="n">
        <v>3986910.50118538</v>
      </c>
      <c r="J6825" s="138" t="str">
        <f>IF(I6825&gt;0,H6825/I6825,0)</f>
      </c>
      <c r="K6825" s="139" t="str">
        <f>1-EXP(-J6825)</f>
      </c>
      <c r="L6825" s="140" t="str">
        <f>IF(G6825=30,1,M6824)</f>
      </c>
      <c r="M6825" s="141" t="str">
        <f>L6825*(1-K6825)</f>
      </c>
    </row>
    <row r="6826">
      <c r="A6826" t="s">
        <v>148</v>
      </c>
      <c r="B6826" t="s">
        <v>185</v>
      </c>
      <c r="C6826" s="4" t="s">
        <v>186</v>
      </c>
      <c r="D6826" t="s">
        <v>183</v>
      </c>
      <c r="E6826" t="s">
        <v>451</v>
      </c>
      <c r="F6826" s="134" t="n">
        <v>2039</v>
      </c>
      <c r="G6826" s="135" t="n">
        <v>54</v>
      </c>
      <c r="H6826" s="136" t="n">
        <v>11959.5923305886</v>
      </c>
      <c r="I6826" s="137" t="n">
        <v>4027777.51600984</v>
      </c>
      <c r="J6826" s="138" t="str">
        <f>IF(I6826&gt;0,H6826/I6826,0)</f>
      </c>
      <c r="K6826" s="139" t="str">
        <f>1-EXP(-J6826)</f>
      </c>
      <c r="L6826" s="140" t="str">
        <f>IF(G6826=30,1,M6825)</f>
      </c>
      <c r="M6826" s="141" t="str">
        <f>L6826*(1-K6826)</f>
      </c>
    </row>
    <row r="6827">
      <c r="A6827" t="s">
        <v>148</v>
      </c>
      <c r="B6827" t="s">
        <v>185</v>
      </c>
      <c r="C6827" s="4" t="s">
        <v>186</v>
      </c>
      <c r="D6827" t="s">
        <v>183</v>
      </c>
      <c r="E6827" t="s">
        <v>451</v>
      </c>
      <c r="F6827" s="134" t="n">
        <v>2039</v>
      </c>
      <c r="G6827" s="135" t="n">
        <v>55</v>
      </c>
      <c r="H6827" s="136" t="n">
        <v>13215.6901200562</v>
      </c>
      <c r="I6827" s="137" t="n">
        <v>4090761.91048017</v>
      </c>
      <c r="J6827" s="138" t="str">
        <f>IF(I6827&gt;0,H6827/I6827,0)</f>
      </c>
      <c r="K6827" s="139" t="str">
        <f>1-EXP(-J6827)</f>
      </c>
      <c r="L6827" s="140" t="str">
        <f>IF(G6827=30,1,M6826)</f>
      </c>
      <c r="M6827" s="141" t="str">
        <f>L6827*(1-K6827)</f>
      </c>
    </row>
    <row r="6828">
      <c r="A6828" t="s">
        <v>148</v>
      </c>
      <c r="B6828" t="s">
        <v>185</v>
      </c>
      <c r="C6828" s="4" t="s">
        <v>186</v>
      </c>
      <c r="D6828" t="s">
        <v>183</v>
      </c>
      <c r="E6828" t="s">
        <v>451</v>
      </c>
      <c r="F6828" s="134" t="n">
        <v>2039</v>
      </c>
      <c r="G6828" s="135" t="n">
        <v>56</v>
      </c>
      <c r="H6828" s="136" t="n">
        <v>13956.4212502561</v>
      </c>
      <c r="I6828" s="137" t="n">
        <v>4048007.59117426</v>
      </c>
      <c r="J6828" s="138" t="str">
        <f>IF(I6828&gt;0,H6828/I6828,0)</f>
      </c>
      <c r="K6828" s="139" t="str">
        <f>1-EXP(-J6828)</f>
      </c>
      <c r="L6828" s="140" t="str">
        <f>IF(G6828=30,1,M6827)</f>
      </c>
      <c r="M6828" s="141" t="str">
        <f>L6828*(1-K6828)</f>
      </c>
    </row>
    <row r="6829">
      <c r="A6829" t="s">
        <v>148</v>
      </c>
      <c r="B6829" t="s">
        <v>185</v>
      </c>
      <c r="C6829" s="4" t="s">
        <v>186</v>
      </c>
      <c r="D6829" t="s">
        <v>183</v>
      </c>
      <c r="E6829" t="s">
        <v>451</v>
      </c>
      <c r="F6829" s="134" t="n">
        <v>2039</v>
      </c>
      <c r="G6829" s="135" t="n">
        <v>57</v>
      </c>
      <c r="H6829" s="136" t="n">
        <v>14782.7643627604</v>
      </c>
      <c r="I6829" s="137" t="n">
        <v>3898234.22400923</v>
      </c>
      <c r="J6829" s="138" t="str">
        <f>IF(I6829&gt;0,H6829/I6829,0)</f>
      </c>
      <c r="K6829" s="139" t="str">
        <f>1-EXP(-J6829)</f>
      </c>
      <c r="L6829" s="140" t="str">
        <f>IF(G6829=30,1,M6828)</f>
      </c>
      <c r="M6829" s="141" t="str">
        <f>L6829*(1-K6829)</f>
      </c>
    </row>
    <row r="6830">
      <c r="A6830" t="s">
        <v>148</v>
      </c>
      <c r="B6830" t="s">
        <v>185</v>
      </c>
      <c r="C6830" s="4" t="s">
        <v>186</v>
      </c>
      <c r="D6830" t="s">
        <v>183</v>
      </c>
      <c r="E6830" t="s">
        <v>451</v>
      </c>
      <c r="F6830" s="134" t="n">
        <v>2039</v>
      </c>
      <c r="G6830" s="135" t="n">
        <v>58</v>
      </c>
      <c r="H6830" s="136" t="n">
        <v>15870.4069532926</v>
      </c>
      <c r="I6830" s="137" t="n">
        <v>3806529.707885</v>
      </c>
      <c r="J6830" s="138" t="str">
        <f>IF(I6830&gt;0,H6830/I6830,0)</f>
      </c>
      <c r="K6830" s="139" t="str">
        <f>1-EXP(-J6830)</f>
      </c>
      <c r="L6830" s="140" t="str">
        <f>IF(G6830=30,1,M6829)</f>
      </c>
      <c r="M6830" s="141" t="str">
        <f>L6830*(1-K6830)</f>
      </c>
    </row>
    <row r="6831">
      <c r="A6831" t="s">
        <v>148</v>
      </c>
      <c r="B6831" t="s">
        <v>185</v>
      </c>
      <c r="C6831" s="4" t="s">
        <v>186</v>
      </c>
      <c r="D6831" t="s">
        <v>183</v>
      </c>
      <c r="E6831" t="s">
        <v>451</v>
      </c>
      <c r="F6831" s="134" t="n">
        <v>2039</v>
      </c>
      <c r="G6831" s="135" t="n">
        <v>59</v>
      </c>
      <c r="H6831" s="136" t="n">
        <v>17098.8037420043</v>
      </c>
      <c r="I6831" s="137" t="n">
        <v>3728354.8560201</v>
      </c>
      <c r="J6831" s="138" t="str">
        <f>IF(I6831&gt;0,H6831/I6831,0)</f>
      </c>
      <c r="K6831" s="139" t="str">
        <f>1-EXP(-J6831)</f>
      </c>
      <c r="L6831" s="140" t="str">
        <f>IF(G6831=30,1,M6830)</f>
      </c>
      <c r="M6831" s="141" t="str">
        <f>L6831*(1-K6831)</f>
      </c>
    </row>
    <row r="6832">
      <c r="A6832" t="s">
        <v>148</v>
      </c>
      <c r="B6832" t="s">
        <v>185</v>
      </c>
      <c r="C6832" s="4" t="s">
        <v>186</v>
      </c>
      <c r="D6832" t="s">
        <v>183</v>
      </c>
      <c r="E6832" t="s">
        <v>451</v>
      </c>
      <c r="F6832" s="134" t="n">
        <v>2039</v>
      </c>
      <c r="G6832" s="135" t="n">
        <v>60</v>
      </c>
      <c r="H6832" s="136" t="n">
        <v>18327.3144433932</v>
      </c>
      <c r="I6832" s="137" t="n">
        <v>3643910.67471173</v>
      </c>
      <c r="J6832" s="138" t="str">
        <f>IF(I6832&gt;0,H6832/I6832,0)</f>
      </c>
      <c r="K6832" s="139" t="str">
        <f>1-EXP(-J6832)</f>
      </c>
      <c r="L6832" s="140" t="str">
        <f>IF(G6832=30,1,M6831)</f>
      </c>
      <c r="M6832" s="141" t="str">
        <f>L6832*(1-K6832)</f>
      </c>
    </row>
    <row r="6833">
      <c r="A6833" t="s">
        <v>148</v>
      </c>
      <c r="B6833" t="s">
        <v>185</v>
      </c>
      <c r="C6833" s="4" t="s">
        <v>186</v>
      </c>
      <c r="D6833" t="s">
        <v>183</v>
      </c>
      <c r="E6833" t="s">
        <v>451</v>
      </c>
      <c r="F6833" s="134" t="n">
        <v>2039</v>
      </c>
      <c r="G6833" s="135" t="n">
        <v>61</v>
      </c>
      <c r="H6833" s="136" t="n">
        <v>19400.2929113799</v>
      </c>
      <c r="I6833" s="137" t="n">
        <v>3539882.426825</v>
      </c>
      <c r="J6833" s="138" t="str">
        <f>IF(I6833&gt;0,H6833/I6833,0)</f>
      </c>
      <c r="K6833" s="139" t="str">
        <f>1-EXP(-J6833)</f>
      </c>
      <c r="L6833" s="140" t="str">
        <f>IF(G6833=30,1,M6832)</f>
      </c>
      <c r="M6833" s="141" t="str">
        <f>L6833*(1-K6833)</f>
      </c>
    </row>
    <row r="6834">
      <c r="A6834" t="s">
        <v>148</v>
      </c>
      <c r="B6834" t="s">
        <v>185</v>
      </c>
      <c r="C6834" s="4" t="s">
        <v>186</v>
      </c>
      <c r="D6834" t="s">
        <v>183</v>
      </c>
      <c r="E6834" t="s">
        <v>451</v>
      </c>
      <c r="F6834" s="134" t="n">
        <v>2039</v>
      </c>
      <c r="G6834" s="135" t="n">
        <v>62</v>
      </c>
      <c r="H6834" s="136" t="n">
        <v>20847.2075315412</v>
      </c>
      <c r="I6834" s="137" t="n">
        <v>3450085.30648554</v>
      </c>
      <c r="J6834" s="138" t="str">
        <f>IF(I6834&gt;0,H6834/I6834,0)</f>
      </c>
      <c r="K6834" s="139" t="str">
        <f>1-EXP(-J6834)</f>
      </c>
      <c r="L6834" s="140" t="str">
        <f>IF(G6834=30,1,M6833)</f>
      </c>
      <c r="M6834" s="141" t="str">
        <f>L6834*(1-K6834)</f>
      </c>
    </row>
    <row r="6835">
      <c r="A6835" t="s">
        <v>148</v>
      </c>
      <c r="B6835" t="s">
        <v>185</v>
      </c>
      <c r="C6835" s="4" t="s">
        <v>186</v>
      </c>
      <c r="D6835" t="s">
        <v>183</v>
      </c>
      <c r="E6835" t="s">
        <v>451</v>
      </c>
      <c r="F6835" s="134" t="n">
        <v>2039</v>
      </c>
      <c r="G6835" s="135" t="n">
        <v>63</v>
      </c>
      <c r="H6835" s="136" t="n">
        <v>22266.5143930037</v>
      </c>
      <c r="I6835" s="137" t="n">
        <v>3348199.82683792</v>
      </c>
      <c r="J6835" s="138" t="str">
        <f>IF(I6835&gt;0,H6835/I6835,0)</f>
      </c>
      <c r="K6835" s="139" t="str">
        <f>1-EXP(-J6835)</f>
      </c>
      <c r="L6835" s="140" t="str">
        <f>IF(G6835=30,1,M6834)</f>
      </c>
      <c r="M6835" s="141" t="str">
        <f>L6835*(1-K6835)</f>
      </c>
    </row>
    <row r="6836">
      <c r="A6836" t="s">
        <v>148</v>
      </c>
      <c r="B6836" t="s">
        <v>185</v>
      </c>
      <c r="C6836" s="4" t="s">
        <v>186</v>
      </c>
      <c r="D6836" t="s">
        <v>183</v>
      </c>
      <c r="E6836" t="s">
        <v>451</v>
      </c>
      <c r="F6836" s="134" t="n">
        <v>2039</v>
      </c>
      <c r="G6836" s="135" t="n">
        <v>64</v>
      </c>
      <c r="H6836" s="136" t="n">
        <v>23729.7908629884</v>
      </c>
      <c r="I6836" s="137" t="n">
        <v>3244052.04448411</v>
      </c>
      <c r="J6836" s="138" t="str">
        <f>IF(I6836&gt;0,H6836/I6836,0)</f>
      </c>
      <c r="K6836" s="139" t="str">
        <f>1-EXP(-J6836)</f>
      </c>
      <c r="L6836" s="140" t="str">
        <f>IF(G6836=30,1,M6835)</f>
      </c>
      <c r="M6836" s="141" t="str">
        <f>L6836*(1-K6836)</f>
      </c>
    </row>
    <row r="6837">
      <c r="A6837" t="s">
        <v>148</v>
      </c>
      <c r="B6837" t="s">
        <v>185</v>
      </c>
      <c r="C6837" s="4" t="s">
        <v>186</v>
      </c>
      <c r="D6837" t="s">
        <v>183</v>
      </c>
      <c r="E6837" t="s">
        <v>451</v>
      </c>
      <c r="F6837" s="134" t="n">
        <v>2039</v>
      </c>
      <c r="G6837" s="135" t="n">
        <v>65</v>
      </c>
      <c r="H6837" s="136" t="n">
        <v>24007.0201354944</v>
      </c>
      <c r="I6837" s="137" t="n">
        <v>3114403.08470709</v>
      </c>
      <c r="J6837" s="138" t="str">
        <f>IF(I6837&gt;0,H6837/I6837,0)</f>
      </c>
      <c r="K6837" s="139" t="str">
        <f>1-EXP(-J6837)</f>
      </c>
      <c r="L6837" s="140" t="str">
        <f>IF(G6837=30,1,M6836)</f>
      </c>
      <c r="M6837" s="141" t="str">
        <f>L6837*(1-K6837)</f>
      </c>
    </row>
    <row r="6838">
      <c r="A6838" t="s">
        <v>148</v>
      </c>
      <c r="B6838" t="s">
        <v>185</v>
      </c>
      <c r="C6838" s="4" t="s">
        <v>186</v>
      </c>
      <c r="D6838" t="s">
        <v>183</v>
      </c>
      <c r="E6838" t="s">
        <v>451</v>
      </c>
      <c r="F6838" s="134" t="n">
        <v>2039</v>
      </c>
      <c r="G6838" s="135" t="n">
        <v>66</v>
      </c>
      <c r="H6838" s="136" t="n">
        <v>25284.3847890667</v>
      </c>
      <c r="I6838" s="137" t="n">
        <v>3036428.94642082</v>
      </c>
      <c r="J6838" s="138" t="str">
        <f>IF(I6838&gt;0,H6838/I6838,0)</f>
      </c>
      <c r="K6838" s="139" t="str">
        <f>1-EXP(-J6838)</f>
      </c>
      <c r="L6838" s="140" t="str">
        <f>IF(G6838=30,1,M6837)</f>
      </c>
      <c r="M6838" s="141" t="str">
        <f>L6838*(1-K6838)</f>
      </c>
    </row>
    <row r="6839">
      <c r="A6839" t="s">
        <v>148</v>
      </c>
      <c r="B6839" t="s">
        <v>185</v>
      </c>
      <c r="C6839" s="4" t="s">
        <v>186</v>
      </c>
      <c r="D6839" t="s">
        <v>183</v>
      </c>
      <c r="E6839" t="s">
        <v>451</v>
      </c>
      <c r="F6839" s="134" t="n">
        <v>2039</v>
      </c>
      <c r="G6839" s="135" t="n">
        <v>67</v>
      </c>
      <c r="H6839" s="136" t="n">
        <v>25858.6658525184</v>
      </c>
      <c r="I6839" s="137" t="n">
        <v>2815424.4475789</v>
      </c>
      <c r="J6839" s="138" t="str">
        <f>IF(I6839&gt;0,H6839/I6839,0)</f>
      </c>
      <c r="K6839" s="139" t="str">
        <f>1-EXP(-J6839)</f>
      </c>
      <c r="L6839" s="140" t="str">
        <f>IF(G6839=30,1,M6838)</f>
      </c>
      <c r="M6839" s="141" t="str">
        <f>L6839*(1-K6839)</f>
      </c>
    </row>
    <row r="6840">
      <c r="A6840" t="s">
        <v>148</v>
      </c>
      <c r="B6840" t="s">
        <v>185</v>
      </c>
      <c r="C6840" s="4" t="s">
        <v>186</v>
      </c>
      <c r="D6840" t="s">
        <v>183</v>
      </c>
      <c r="E6840" t="s">
        <v>451</v>
      </c>
      <c r="F6840" s="134" t="n">
        <v>2039</v>
      </c>
      <c r="G6840" s="135" t="n">
        <v>68</v>
      </c>
      <c r="H6840" s="136" t="n">
        <v>27330.758937733</v>
      </c>
      <c r="I6840" s="137" t="n">
        <v>2698904.96576559</v>
      </c>
      <c r="J6840" s="138" t="str">
        <f>IF(I6840&gt;0,H6840/I6840,0)</f>
      </c>
      <c r="K6840" s="139" t="str">
        <f>1-EXP(-J6840)</f>
      </c>
      <c r="L6840" s="140" t="str">
        <f>IF(G6840=30,1,M6839)</f>
      </c>
      <c r="M6840" s="141" t="str">
        <f>L6840*(1-K6840)</f>
      </c>
    </row>
    <row r="6841">
      <c r="A6841" t="s">
        <v>148</v>
      </c>
      <c r="B6841" t="s">
        <v>185</v>
      </c>
      <c r="C6841" s="4" t="s">
        <v>186</v>
      </c>
      <c r="D6841" t="s">
        <v>183</v>
      </c>
      <c r="E6841" t="s">
        <v>451</v>
      </c>
      <c r="F6841" s="134" t="n">
        <v>2039</v>
      </c>
      <c r="G6841" s="135" t="n">
        <v>69</v>
      </c>
      <c r="H6841" s="136" t="n">
        <v>28880.4953577778</v>
      </c>
      <c r="I6841" s="137" t="n">
        <v>2584714.46619374</v>
      </c>
      <c r="J6841" s="138" t="str">
        <f>IF(I6841&gt;0,H6841/I6841,0)</f>
      </c>
      <c r="K6841" s="139" t="str">
        <f>1-EXP(-J6841)</f>
      </c>
      <c r="L6841" s="140" t="str">
        <f>IF(G6841=30,1,M6840)</f>
      </c>
      <c r="M6841" s="141" t="str">
        <f>L6841*(1-K6841)</f>
      </c>
    </row>
    <row r="6842">
      <c r="A6842" t="s">
        <v>148</v>
      </c>
      <c r="B6842" t="s">
        <v>185</v>
      </c>
      <c r="C6842" s="4" t="s">
        <v>186</v>
      </c>
      <c r="D6842" t="s">
        <v>183</v>
      </c>
      <c r="E6842" t="s">
        <v>451</v>
      </c>
      <c r="F6842" s="134" t="n">
        <v>2040</v>
      </c>
      <c r="G6842" s="135" t="n">
        <v>30</v>
      </c>
      <c r="H6842" s="136" t="n">
        <v>702.392114881894</v>
      </c>
      <c r="I6842" s="137" t="n">
        <v>4756061.85225143</v>
      </c>
      <c r="J6842" s="138" t="str">
        <f>IF(I6842&gt;0,H6842/I6842,0)</f>
      </c>
      <c r="K6842" s="139" t="str">
        <f>1-EXP(-J6842)</f>
      </c>
      <c r="L6842" s="140" t="str">
        <f>IF(G6842=30,1,M6841)</f>
      </c>
      <c r="M6842" s="141" t="str">
        <f>L6842*(1-K6842)</f>
      </c>
    </row>
    <row r="6843">
      <c r="A6843" t="s">
        <v>148</v>
      </c>
      <c r="B6843" t="s">
        <v>185</v>
      </c>
      <c r="C6843" s="4" t="s">
        <v>186</v>
      </c>
      <c r="D6843" t="s">
        <v>183</v>
      </c>
      <c r="E6843" t="s">
        <v>451</v>
      </c>
      <c r="F6843" s="134" t="n">
        <v>2040</v>
      </c>
      <c r="G6843" s="135" t="n">
        <v>31</v>
      </c>
      <c r="H6843" s="136" t="n">
        <v>886.090534399327</v>
      </c>
      <c r="I6843" s="137" t="n">
        <v>4685274.63771526</v>
      </c>
      <c r="J6843" s="138" t="str">
        <f>IF(I6843&gt;0,H6843/I6843,0)</f>
      </c>
      <c r="K6843" s="139" t="str">
        <f>1-EXP(-J6843)</f>
      </c>
      <c r="L6843" s="140" t="str">
        <f>IF(G6843=30,1,M6842)</f>
      </c>
      <c r="M6843" s="141" t="str">
        <f>L6843*(1-K6843)</f>
      </c>
    </row>
    <row r="6844">
      <c r="A6844" t="s">
        <v>148</v>
      </c>
      <c r="B6844" t="s">
        <v>185</v>
      </c>
      <c r="C6844" s="4" t="s">
        <v>186</v>
      </c>
      <c r="D6844" t="s">
        <v>183</v>
      </c>
      <c r="E6844" t="s">
        <v>451</v>
      </c>
      <c r="F6844" s="134" t="n">
        <v>2040</v>
      </c>
      <c r="G6844" s="135" t="n">
        <v>32</v>
      </c>
      <c r="H6844" s="136" t="n">
        <v>923.298796318312</v>
      </c>
      <c r="I6844" s="137" t="n">
        <v>4642872.97322307</v>
      </c>
      <c r="J6844" s="138" t="str">
        <f>IF(I6844&gt;0,H6844/I6844,0)</f>
      </c>
      <c r="K6844" s="139" t="str">
        <f>1-EXP(-J6844)</f>
      </c>
      <c r="L6844" s="140" t="str">
        <f>IF(G6844=30,1,M6843)</f>
      </c>
      <c r="M6844" s="141" t="str">
        <f>L6844*(1-K6844)</f>
      </c>
    </row>
    <row r="6845">
      <c r="A6845" t="s">
        <v>148</v>
      </c>
      <c r="B6845" t="s">
        <v>185</v>
      </c>
      <c r="C6845" s="4" t="s">
        <v>186</v>
      </c>
      <c r="D6845" t="s">
        <v>183</v>
      </c>
      <c r="E6845" t="s">
        <v>451</v>
      </c>
      <c r="F6845" s="134" t="n">
        <v>2040</v>
      </c>
      <c r="G6845" s="135" t="n">
        <v>33</v>
      </c>
      <c r="H6845" s="136" t="n">
        <v>1030.09812920613</v>
      </c>
      <c r="I6845" s="137" t="n">
        <v>4669082.64822187</v>
      </c>
      <c r="J6845" s="138" t="str">
        <f>IF(I6845&gt;0,H6845/I6845,0)</f>
      </c>
      <c r="K6845" s="139" t="str">
        <f>1-EXP(-J6845)</f>
      </c>
      <c r="L6845" s="140" t="str">
        <f>IF(G6845=30,1,M6844)</f>
      </c>
      <c r="M6845" s="141" t="str">
        <f>L6845*(1-K6845)</f>
      </c>
    </row>
    <row r="6846">
      <c r="A6846" t="s">
        <v>148</v>
      </c>
      <c r="B6846" t="s">
        <v>185</v>
      </c>
      <c r="C6846" s="4" t="s">
        <v>186</v>
      </c>
      <c r="D6846" t="s">
        <v>183</v>
      </c>
      <c r="E6846" t="s">
        <v>451</v>
      </c>
      <c r="F6846" s="134" t="n">
        <v>2040</v>
      </c>
      <c r="G6846" s="135" t="n">
        <v>34</v>
      </c>
      <c r="H6846" s="136" t="n">
        <v>1076.68388955619</v>
      </c>
      <c r="I6846" s="137" t="n">
        <v>4586048.32584005</v>
      </c>
      <c r="J6846" s="138" t="str">
        <f>IF(I6846&gt;0,H6846/I6846,0)</f>
      </c>
      <c r="K6846" s="139" t="str">
        <f>1-EXP(-J6846)</f>
      </c>
      <c r="L6846" s="140" t="str">
        <f>IF(G6846=30,1,M6845)</f>
      </c>
      <c r="M6846" s="141" t="str">
        <f>L6846*(1-K6846)</f>
      </c>
    </row>
    <row r="6847">
      <c r="A6847" t="s">
        <v>148</v>
      </c>
      <c r="B6847" t="s">
        <v>185</v>
      </c>
      <c r="C6847" s="4" t="s">
        <v>186</v>
      </c>
      <c r="D6847" t="s">
        <v>183</v>
      </c>
      <c r="E6847" t="s">
        <v>451</v>
      </c>
      <c r="F6847" s="134" t="n">
        <v>2040</v>
      </c>
      <c r="G6847" s="135" t="n">
        <v>35</v>
      </c>
      <c r="H6847" s="136" t="n">
        <v>1415.56032994469</v>
      </c>
      <c r="I6847" s="137" t="n">
        <v>4524779.39545303</v>
      </c>
      <c r="J6847" s="138" t="str">
        <f>IF(I6847&gt;0,H6847/I6847,0)</f>
      </c>
      <c r="K6847" s="139" t="str">
        <f>1-EXP(-J6847)</f>
      </c>
      <c r="L6847" s="140" t="str">
        <f>IF(G6847=30,1,M6846)</f>
      </c>
      <c r="M6847" s="141" t="str">
        <f>L6847*(1-K6847)</f>
      </c>
    </row>
    <row r="6848">
      <c r="A6848" t="s">
        <v>148</v>
      </c>
      <c r="B6848" t="s">
        <v>185</v>
      </c>
      <c r="C6848" s="4" t="s">
        <v>186</v>
      </c>
      <c r="D6848" t="s">
        <v>183</v>
      </c>
      <c r="E6848" t="s">
        <v>451</v>
      </c>
      <c r="F6848" s="134" t="n">
        <v>2040</v>
      </c>
      <c r="G6848" s="135" t="n">
        <v>36</v>
      </c>
      <c r="H6848" s="136" t="n">
        <v>1530.32896847305</v>
      </c>
      <c r="I6848" s="137" t="n">
        <v>4395570.45240877</v>
      </c>
      <c r="J6848" s="138" t="str">
        <f>IF(I6848&gt;0,H6848/I6848,0)</f>
      </c>
      <c r="K6848" s="139" t="str">
        <f>1-EXP(-J6848)</f>
      </c>
      <c r="L6848" s="140" t="str">
        <f>IF(G6848=30,1,M6847)</f>
      </c>
      <c r="M6848" s="141" t="str">
        <f>L6848*(1-K6848)</f>
      </c>
    </row>
    <row r="6849">
      <c r="A6849" t="s">
        <v>148</v>
      </c>
      <c r="B6849" t="s">
        <v>185</v>
      </c>
      <c r="C6849" s="4" t="s">
        <v>186</v>
      </c>
      <c r="D6849" t="s">
        <v>183</v>
      </c>
      <c r="E6849" t="s">
        <v>451</v>
      </c>
      <c r="F6849" s="134" t="n">
        <v>2040</v>
      </c>
      <c r="G6849" s="135" t="n">
        <v>37</v>
      </c>
      <c r="H6849" s="136" t="n">
        <v>1632.72182136144</v>
      </c>
      <c r="I6849" s="137" t="n">
        <v>4329355.02391955</v>
      </c>
      <c r="J6849" s="138" t="str">
        <f>IF(I6849&gt;0,H6849/I6849,0)</f>
      </c>
      <c r="K6849" s="139" t="str">
        <f>1-EXP(-J6849)</f>
      </c>
      <c r="L6849" s="140" t="str">
        <f>IF(G6849=30,1,M6848)</f>
      </c>
      <c r="M6849" s="141" t="str">
        <f>L6849*(1-K6849)</f>
      </c>
    </row>
    <row r="6850">
      <c r="A6850" t="s">
        <v>148</v>
      </c>
      <c r="B6850" t="s">
        <v>185</v>
      </c>
      <c r="C6850" s="4" t="s">
        <v>186</v>
      </c>
      <c r="D6850" t="s">
        <v>183</v>
      </c>
      <c r="E6850" t="s">
        <v>451</v>
      </c>
      <c r="F6850" s="134" t="n">
        <v>2040</v>
      </c>
      <c r="G6850" s="135" t="n">
        <v>38</v>
      </c>
      <c r="H6850" s="136" t="n">
        <v>1905.63983458487</v>
      </c>
      <c r="I6850" s="137" t="n">
        <v>4305949.87740001</v>
      </c>
      <c r="J6850" s="138" t="str">
        <f>IF(I6850&gt;0,H6850/I6850,0)</f>
      </c>
      <c r="K6850" s="139" t="str">
        <f>1-EXP(-J6850)</f>
      </c>
      <c r="L6850" s="140" t="str">
        <f>IF(G6850=30,1,M6849)</f>
      </c>
      <c r="M6850" s="141" t="str">
        <f>L6850*(1-K6850)</f>
      </c>
    </row>
    <row r="6851">
      <c r="A6851" t="s">
        <v>148</v>
      </c>
      <c r="B6851" t="s">
        <v>185</v>
      </c>
      <c r="C6851" s="4" t="s">
        <v>186</v>
      </c>
      <c r="D6851" t="s">
        <v>183</v>
      </c>
      <c r="E6851" t="s">
        <v>451</v>
      </c>
      <c r="F6851" s="134" t="n">
        <v>2040</v>
      </c>
      <c r="G6851" s="135" t="n">
        <v>39</v>
      </c>
      <c r="H6851" s="136" t="n">
        <v>2059.21932587487</v>
      </c>
      <c r="I6851" s="137" t="n">
        <v>4284134.05018972</v>
      </c>
      <c r="J6851" s="138" t="str">
        <f>IF(I6851&gt;0,H6851/I6851,0)</f>
      </c>
      <c r="K6851" s="139" t="str">
        <f>1-EXP(-J6851)</f>
      </c>
      <c r="L6851" s="140" t="str">
        <f>IF(G6851=30,1,M6850)</f>
      </c>
      <c r="M6851" s="141" t="str">
        <f>L6851*(1-K6851)</f>
      </c>
    </row>
    <row r="6852">
      <c r="A6852" t="s">
        <v>148</v>
      </c>
      <c r="B6852" t="s">
        <v>185</v>
      </c>
      <c r="C6852" s="4" t="s">
        <v>186</v>
      </c>
      <c r="D6852" t="s">
        <v>183</v>
      </c>
      <c r="E6852" t="s">
        <v>451</v>
      </c>
      <c r="F6852" s="134" t="n">
        <v>2040</v>
      </c>
      <c r="G6852" s="135" t="n">
        <v>40</v>
      </c>
      <c r="H6852" s="136" t="n">
        <v>2764.52620526351</v>
      </c>
      <c r="I6852" s="137" t="n">
        <v>4261712.01435517</v>
      </c>
      <c r="J6852" s="138" t="str">
        <f>IF(I6852&gt;0,H6852/I6852,0)</f>
      </c>
      <c r="K6852" s="139" t="str">
        <f>1-EXP(-J6852)</f>
      </c>
      <c r="L6852" s="140" t="str">
        <f>IF(G6852=30,1,M6851)</f>
      </c>
      <c r="M6852" s="141" t="str">
        <f>L6852*(1-K6852)</f>
      </c>
    </row>
    <row r="6853">
      <c r="A6853" t="s">
        <v>148</v>
      </c>
      <c r="B6853" t="s">
        <v>185</v>
      </c>
      <c r="C6853" s="4" t="s">
        <v>186</v>
      </c>
      <c r="D6853" t="s">
        <v>183</v>
      </c>
      <c r="E6853" t="s">
        <v>451</v>
      </c>
      <c r="F6853" s="134" t="n">
        <v>2040</v>
      </c>
      <c r="G6853" s="135" t="n">
        <v>41</v>
      </c>
      <c r="H6853" s="136" t="n">
        <v>2929.12503703431</v>
      </c>
      <c r="I6853" s="137" t="n">
        <v>4277550.29173015</v>
      </c>
      <c r="J6853" s="138" t="str">
        <f>IF(I6853&gt;0,H6853/I6853,0)</f>
      </c>
      <c r="K6853" s="139" t="str">
        <f>1-EXP(-J6853)</f>
      </c>
      <c r="L6853" s="140" t="str">
        <f>IF(G6853=30,1,M6852)</f>
      </c>
      <c r="M6853" s="141" t="str">
        <f>L6853*(1-K6853)</f>
      </c>
    </row>
    <row r="6854">
      <c r="A6854" t="s">
        <v>148</v>
      </c>
      <c r="B6854" t="s">
        <v>185</v>
      </c>
      <c r="C6854" s="4" t="s">
        <v>186</v>
      </c>
      <c r="D6854" t="s">
        <v>183</v>
      </c>
      <c r="E6854" t="s">
        <v>451</v>
      </c>
      <c r="F6854" s="134" t="n">
        <v>2040</v>
      </c>
      <c r="G6854" s="135" t="n">
        <v>42</v>
      </c>
      <c r="H6854" s="136" t="n">
        <v>3251.70095599601</v>
      </c>
      <c r="I6854" s="137" t="n">
        <v>4332347.68788381</v>
      </c>
      <c r="J6854" s="138" t="str">
        <f>IF(I6854&gt;0,H6854/I6854,0)</f>
      </c>
      <c r="K6854" s="139" t="str">
        <f>1-EXP(-J6854)</f>
      </c>
      <c r="L6854" s="140" t="str">
        <f>IF(G6854=30,1,M6853)</f>
      </c>
      <c r="M6854" s="141" t="str">
        <f>L6854*(1-K6854)</f>
      </c>
    </row>
    <row r="6855">
      <c r="A6855" t="s">
        <v>148</v>
      </c>
      <c r="B6855" t="s">
        <v>185</v>
      </c>
      <c r="C6855" s="4" t="s">
        <v>186</v>
      </c>
      <c r="D6855" t="s">
        <v>183</v>
      </c>
      <c r="E6855" t="s">
        <v>451</v>
      </c>
      <c r="F6855" s="134" t="n">
        <v>2040</v>
      </c>
      <c r="G6855" s="135" t="n">
        <v>43</v>
      </c>
      <c r="H6855" s="136" t="n">
        <v>3875.14883443257</v>
      </c>
      <c r="I6855" s="137" t="n">
        <v>4463375.22037098</v>
      </c>
      <c r="J6855" s="138" t="str">
        <f>IF(I6855&gt;0,H6855/I6855,0)</f>
      </c>
      <c r="K6855" s="139" t="str">
        <f>1-EXP(-J6855)</f>
      </c>
      <c r="L6855" s="140" t="str">
        <f>IF(G6855=30,1,M6854)</f>
      </c>
      <c r="M6855" s="141" t="str">
        <f>L6855*(1-K6855)</f>
      </c>
    </row>
    <row r="6856">
      <c r="A6856" t="s">
        <v>148</v>
      </c>
      <c r="B6856" t="s">
        <v>185</v>
      </c>
      <c r="C6856" s="4" t="s">
        <v>186</v>
      </c>
      <c r="D6856" t="s">
        <v>183</v>
      </c>
      <c r="E6856" t="s">
        <v>451</v>
      </c>
      <c r="F6856" s="134" t="n">
        <v>2040</v>
      </c>
      <c r="G6856" s="135" t="n">
        <v>44</v>
      </c>
      <c r="H6856" s="136" t="n">
        <v>4206.33757202884</v>
      </c>
      <c r="I6856" s="137" t="n">
        <v>4415346.77842434</v>
      </c>
      <c r="J6856" s="138" t="str">
        <f>IF(I6856&gt;0,H6856/I6856,0)</f>
      </c>
      <c r="K6856" s="139" t="str">
        <f>1-EXP(-J6856)</f>
      </c>
      <c r="L6856" s="140" t="str">
        <f>IF(G6856=30,1,M6855)</f>
      </c>
      <c r="M6856" s="141" t="str">
        <f>L6856*(1-K6856)</f>
      </c>
    </row>
    <row r="6857">
      <c r="A6857" t="s">
        <v>148</v>
      </c>
      <c r="B6857" t="s">
        <v>185</v>
      </c>
      <c r="C6857" s="4" t="s">
        <v>186</v>
      </c>
      <c r="D6857" t="s">
        <v>183</v>
      </c>
      <c r="E6857" t="s">
        <v>451</v>
      </c>
      <c r="F6857" s="134" t="n">
        <v>2040</v>
      </c>
      <c r="G6857" s="135" t="n">
        <v>45</v>
      </c>
      <c r="H6857" s="136" t="n">
        <v>5345.45559058237</v>
      </c>
      <c r="I6857" s="137" t="n">
        <v>4337096.26675836</v>
      </c>
      <c r="J6857" s="138" t="str">
        <f>IF(I6857&gt;0,H6857/I6857,0)</f>
      </c>
      <c r="K6857" s="139" t="str">
        <f>1-EXP(-J6857)</f>
      </c>
      <c r="L6857" s="140" t="str">
        <f>IF(G6857=30,1,M6856)</f>
      </c>
      <c r="M6857" s="141" t="str">
        <f>L6857*(1-K6857)</f>
      </c>
    </row>
    <row r="6858">
      <c r="A6858" t="s">
        <v>148</v>
      </c>
      <c r="B6858" t="s">
        <v>185</v>
      </c>
      <c r="C6858" s="4" t="s">
        <v>186</v>
      </c>
      <c r="D6858" t="s">
        <v>183</v>
      </c>
      <c r="E6858" t="s">
        <v>451</v>
      </c>
      <c r="F6858" s="134" t="n">
        <v>2040</v>
      </c>
      <c r="G6858" s="135" t="n">
        <v>46</v>
      </c>
      <c r="H6858" s="136" t="n">
        <v>5579.71947147494</v>
      </c>
      <c r="I6858" s="137" t="n">
        <v>4272844.85842897</v>
      </c>
      <c r="J6858" s="138" t="str">
        <f>IF(I6858&gt;0,H6858/I6858,0)</f>
      </c>
      <c r="K6858" s="139" t="str">
        <f>1-EXP(-J6858)</f>
      </c>
      <c r="L6858" s="140" t="str">
        <f>IF(G6858=30,1,M6857)</f>
      </c>
      <c r="M6858" s="141" t="str">
        <f>L6858*(1-K6858)</f>
      </c>
    </row>
    <row r="6859">
      <c r="A6859" t="s">
        <v>148</v>
      </c>
      <c r="B6859" t="s">
        <v>185</v>
      </c>
      <c r="C6859" s="4" t="s">
        <v>186</v>
      </c>
      <c r="D6859" t="s">
        <v>183</v>
      </c>
      <c r="E6859" t="s">
        <v>451</v>
      </c>
      <c r="F6859" s="134" t="n">
        <v>2040</v>
      </c>
      <c r="G6859" s="135" t="n">
        <v>47</v>
      </c>
      <c r="H6859" s="136" t="n">
        <v>6078.85705132381</v>
      </c>
      <c r="I6859" s="137" t="n">
        <v>4212481.58008505</v>
      </c>
      <c r="J6859" s="138" t="str">
        <f>IF(I6859&gt;0,H6859/I6859,0)</f>
      </c>
      <c r="K6859" s="139" t="str">
        <f>1-EXP(-J6859)</f>
      </c>
      <c r="L6859" s="140" t="str">
        <f>IF(G6859=30,1,M6858)</f>
      </c>
      <c r="M6859" s="141" t="str">
        <f>L6859*(1-K6859)</f>
      </c>
    </row>
    <row r="6860">
      <c r="A6860" t="s">
        <v>148</v>
      </c>
      <c r="B6860" t="s">
        <v>185</v>
      </c>
      <c r="C6860" s="4" t="s">
        <v>186</v>
      </c>
      <c r="D6860" t="s">
        <v>183</v>
      </c>
      <c r="E6860" t="s">
        <v>451</v>
      </c>
      <c r="F6860" s="134" t="n">
        <v>2040</v>
      </c>
      <c r="G6860" s="135" t="n">
        <v>48</v>
      </c>
      <c r="H6860" s="136" t="n">
        <v>6754.98577602676</v>
      </c>
      <c r="I6860" s="137" t="n">
        <v>4240293.50524289</v>
      </c>
      <c r="J6860" s="138" t="str">
        <f>IF(I6860&gt;0,H6860/I6860,0)</f>
      </c>
      <c r="K6860" s="139" t="str">
        <f>1-EXP(-J6860)</f>
      </c>
      <c r="L6860" s="140" t="str">
        <f>IF(G6860=30,1,M6859)</f>
      </c>
      <c r="M6860" s="141" t="str">
        <f>L6860*(1-K6860)</f>
      </c>
    </row>
    <row r="6861">
      <c r="A6861" t="s">
        <v>148</v>
      </c>
      <c r="B6861" t="s">
        <v>185</v>
      </c>
      <c r="C6861" s="4" t="s">
        <v>186</v>
      </c>
      <c r="D6861" t="s">
        <v>183</v>
      </c>
      <c r="E6861" t="s">
        <v>451</v>
      </c>
      <c r="F6861" s="134" t="n">
        <v>2040</v>
      </c>
      <c r="G6861" s="135" t="n">
        <v>49</v>
      </c>
      <c r="H6861" s="136" t="n">
        <v>7476.77124590751</v>
      </c>
      <c r="I6861" s="137" t="n">
        <v>4247596.85778628</v>
      </c>
      <c r="J6861" s="138" t="str">
        <f>IF(I6861&gt;0,H6861/I6861,0)</f>
      </c>
      <c r="K6861" s="139" t="str">
        <f>1-EXP(-J6861)</f>
      </c>
      <c r="L6861" s="140" t="str">
        <f>IF(G6861=30,1,M6860)</f>
      </c>
      <c r="M6861" s="141" t="str">
        <f>L6861*(1-K6861)</f>
      </c>
    </row>
    <row r="6862">
      <c r="A6862" t="s">
        <v>148</v>
      </c>
      <c r="B6862" t="s">
        <v>185</v>
      </c>
      <c r="C6862" s="4" t="s">
        <v>186</v>
      </c>
      <c r="D6862" t="s">
        <v>183</v>
      </c>
      <c r="E6862" t="s">
        <v>451</v>
      </c>
      <c r="F6862" s="134" t="n">
        <v>2040</v>
      </c>
      <c r="G6862" s="135" t="n">
        <v>50</v>
      </c>
      <c r="H6862" s="136" t="n">
        <v>11691.5579994857</v>
      </c>
      <c r="I6862" s="137" t="n">
        <v>6248105.94612609</v>
      </c>
      <c r="J6862" s="138" t="str">
        <f>IF(I6862&gt;0,H6862/I6862,0)</f>
      </c>
      <c r="K6862" s="139" t="str">
        <f>1-EXP(-J6862)</f>
      </c>
      <c r="L6862" s="140" t="str">
        <f>IF(G6862=30,1,M6861)</f>
      </c>
      <c r="M6862" s="141" t="str">
        <f>L6862*(1-K6862)</f>
      </c>
    </row>
    <row r="6863">
      <c r="A6863" t="s">
        <v>148</v>
      </c>
      <c r="B6863" t="s">
        <v>185</v>
      </c>
      <c r="C6863" s="4" t="s">
        <v>186</v>
      </c>
      <c r="D6863" t="s">
        <v>183</v>
      </c>
      <c r="E6863" t="s">
        <v>451</v>
      </c>
      <c r="F6863" s="134" t="n">
        <v>2040</v>
      </c>
      <c r="G6863" s="135" t="n">
        <v>51</v>
      </c>
      <c r="H6863" s="136" t="n">
        <v>9121.02755260631</v>
      </c>
      <c r="I6863" s="137" t="n">
        <v>4182830.03710592</v>
      </c>
      <c r="J6863" s="138" t="str">
        <f>IF(I6863&gt;0,H6863/I6863,0)</f>
      </c>
      <c r="K6863" s="139" t="str">
        <f>1-EXP(-J6863)</f>
      </c>
      <c r="L6863" s="140" t="str">
        <f>IF(G6863=30,1,M6862)</f>
      </c>
      <c r="M6863" s="141" t="str">
        <f>L6863*(1-K6863)</f>
      </c>
    </row>
    <row r="6864">
      <c r="A6864" t="s">
        <v>148</v>
      </c>
      <c r="B6864" t="s">
        <v>185</v>
      </c>
      <c r="C6864" s="4" t="s">
        <v>186</v>
      </c>
      <c r="D6864" t="s">
        <v>183</v>
      </c>
      <c r="E6864" t="s">
        <v>451</v>
      </c>
      <c r="F6864" s="134" t="n">
        <v>2040</v>
      </c>
      <c r="G6864" s="135" t="n">
        <v>52</v>
      </c>
      <c r="H6864" s="136" t="n">
        <v>9980.04570153818</v>
      </c>
      <c r="I6864" s="137" t="n">
        <v>4153023.26184265</v>
      </c>
      <c r="J6864" s="138" t="str">
        <f>IF(I6864&gt;0,H6864/I6864,0)</f>
      </c>
      <c r="K6864" s="139" t="str">
        <f>1-EXP(-J6864)</f>
      </c>
      <c r="L6864" s="140" t="str">
        <f>IF(G6864=30,1,M6863)</f>
      </c>
      <c r="M6864" s="141" t="str">
        <f>L6864*(1-K6864)</f>
      </c>
    </row>
    <row r="6865">
      <c r="A6865" t="s">
        <v>148</v>
      </c>
      <c r="B6865" t="s">
        <v>185</v>
      </c>
      <c r="C6865" s="4" t="s">
        <v>186</v>
      </c>
      <c r="D6865" t="s">
        <v>183</v>
      </c>
      <c r="E6865" t="s">
        <v>451</v>
      </c>
      <c r="F6865" s="134" t="n">
        <v>2040</v>
      </c>
      <c r="G6865" s="135" t="n">
        <v>53</v>
      </c>
      <c r="H6865" s="136" t="n">
        <v>10605.6542851973</v>
      </c>
      <c r="I6865" s="137" t="n">
        <v>4011027.67178593</v>
      </c>
      <c r="J6865" s="138" t="str">
        <f>IF(I6865&gt;0,H6865/I6865,0)</f>
      </c>
      <c r="K6865" s="139" t="str">
        <f>1-EXP(-J6865)</f>
      </c>
      <c r="L6865" s="140" t="str">
        <f>IF(G6865=30,1,M6864)</f>
      </c>
      <c r="M6865" s="141" t="str">
        <f>L6865*(1-K6865)</f>
      </c>
    </row>
    <row r="6866">
      <c r="A6866" t="s">
        <v>148</v>
      </c>
      <c r="B6866" t="s">
        <v>185</v>
      </c>
      <c r="C6866" s="4" t="s">
        <v>186</v>
      </c>
      <c r="D6866" t="s">
        <v>183</v>
      </c>
      <c r="E6866" t="s">
        <v>451</v>
      </c>
      <c r="F6866" s="134" t="n">
        <v>2040</v>
      </c>
      <c r="G6866" s="135" t="n">
        <v>54</v>
      </c>
      <c r="H6866" s="136" t="n">
        <v>11499.5950628521</v>
      </c>
      <c r="I6866" s="137" t="n">
        <v>3961712.10439288</v>
      </c>
      <c r="J6866" s="138" t="str">
        <f>IF(I6866&gt;0,H6866/I6866,0)</f>
      </c>
      <c r="K6866" s="139" t="str">
        <f>1-EXP(-J6866)</f>
      </c>
      <c r="L6866" s="140" t="str">
        <f>IF(G6866=30,1,M6865)</f>
      </c>
      <c r="M6866" s="141" t="str">
        <f>L6866*(1-K6866)</f>
      </c>
    </row>
    <row r="6867">
      <c r="A6867" t="s">
        <v>148</v>
      </c>
      <c r="B6867" t="s">
        <v>185</v>
      </c>
      <c r="C6867" s="4" t="s">
        <v>186</v>
      </c>
      <c r="D6867" t="s">
        <v>183</v>
      </c>
      <c r="E6867" t="s">
        <v>451</v>
      </c>
      <c r="F6867" s="134" t="n">
        <v>2040</v>
      </c>
      <c r="G6867" s="135" t="n">
        <v>55</v>
      </c>
      <c r="H6867" s="136" t="n">
        <v>12633.0557639878</v>
      </c>
      <c r="I6867" s="137" t="n">
        <v>3999931.66005476</v>
      </c>
      <c r="J6867" s="138" t="str">
        <f>IF(I6867&gt;0,H6867/I6867,0)</f>
      </c>
      <c r="K6867" s="139" t="str">
        <f>1-EXP(-J6867)</f>
      </c>
      <c r="L6867" s="140" t="str">
        <f>IF(G6867=30,1,M6866)</f>
      </c>
      <c r="M6867" s="141" t="str">
        <f>L6867*(1-K6867)</f>
      </c>
    </row>
    <row r="6868">
      <c r="A6868" t="s">
        <v>148</v>
      </c>
      <c r="B6868" t="s">
        <v>185</v>
      </c>
      <c r="C6868" s="4" t="s">
        <v>186</v>
      </c>
      <c r="D6868" t="s">
        <v>183</v>
      </c>
      <c r="E6868" t="s">
        <v>451</v>
      </c>
      <c r="F6868" s="134" t="n">
        <v>2040</v>
      </c>
      <c r="G6868" s="135" t="n">
        <v>56</v>
      </c>
      <c r="H6868" s="136" t="n">
        <v>13655.2603799138</v>
      </c>
      <c r="I6868" s="137" t="n">
        <v>4059679.15167286</v>
      </c>
      <c r="J6868" s="138" t="str">
        <f>IF(I6868&gt;0,H6868/I6868,0)</f>
      </c>
      <c r="K6868" s="139" t="str">
        <f>1-EXP(-J6868)</f>
      </c>
      <c r="L6868" s="140" t="str">
        <f>IF(G6868=30,1,M6867)</f>
      </c>
      <c r="M6868" s="141" t="str">
        <f>L6868*(1-K6868)</f>
      </c>
    </row>
    <row r="6869">
      <c r="A6869" t="s">
        <v>148</v>
      </c>
      <c r="B6869" t="s">
        <v>185</v>
      </c>
      <c r="C6869" s="4" t="s">
        <v>186</v>
      </c>
      <c r="D6869" t="s">
        <v>183</v>
      </c>
      <c r="E6869" t="s">
        <v>451</v>
      </c>
      <c r="F6869" s="134" t="n">
        <v>2040</v>
      </c>
      <c r="G6869" s="135" t="n">
        <v>57</v>
      </c>
      <c r="H6869" s="136" t="n">
        <v>14838.5538255643</v>
      </c>
      <c r="I6869" s="137" t="n">
        <v>4015010.50604473</v>
      </c>
      <c r="J6869" s="138" t="str">
        <f>IF(I6869&gt;0,H6869/I6869,0)</f>
      </c>
      <c r="K6869" s="139" t="str">
        <f>1-EXP(-J6869)</f>
      </c>
      <c r="L6869" s="140" t="str">
        <f>IF(G6869=30,1,M6868)</f>
      </c>
      <c r="M6869" s="141" t="str">
        <f>L6869*(1-K6869)</f>
      </c>
    </row>
    <row r="6870">
      <c r="A6870" t="s">
        <v>148</v>
      </c>
      <c r="B6870" t="s">
        <v>185</v>
      </c>
      <c r="C6870" s="4" t="s">
        <v>186</v>
      </c>
      <c r="D6870" t="s">
        <v>183</v>
      </c>
      <c r="E6870" t="s">
        <v>451</v>
      </c>
      <c r="F6870" s="134" t="n">
        <v>2040</v>
      </c>
      <c r="G6870" s="135" t="n">
        <v>58</v>
      </c>
      <c r="H6870" s="136" t="n">
        <v>15713.1897059074</v>
      </c>
      <c r="I6870" s="137" t="n">
        <v>3863448.01584167</v>
      </c>
      <c r="J6870" s="138" t="str">
        <f>IF(I6870&gt;0,H6870/I6870,0)</f>
      </c>
      <c r="K6870" s="139" t="str">
        <f>1-EXP(-J6870)</f>
      </c>
      <c r="L6870" s="140" t="str">
        <f>IF(G6870=30,1,M6869)</f>
      </c>
      <c r="M6870" s="141" t="str">
        <f>L6870*(1-K6870)</f>
      </c>
    </row>
    <row r="6871">
      <c r="A6871" t="s">
        <v>148</v>
      </c>
      <c r="B6871" t="s">
        <v>185</v>
      </c>
      <c r="C6871" s="4" t="s">
        <v>186</v>
      </c>
      <c r="D6871" t="s">
        <v>183</v>
      </c>
      <c r="E6871" t="s">
        <v>451</v>
      </c>
      <c r="F6871" s="134" t="n">
        <v>2040</v>
      </c>
      <c r="G6871" s="135" t="n">
        <v>59</v>
      </c>
      <c r="H6871" s="136" t="n">
        <v>16864.549232784</v>
      </c>
      <c r="I6871" s="137" t="n">
        <v>3769346.21977142</v>
      </c>
      <c r="J6871" s="138" t="str">
        <f>IF(I6871&gt;0,H6871/I6871,0)</f>
      </c>
      <c r="K6871" s="139" t="str">
        <f>1-EXP(-J6871)</f>
      </c>
      <c r="L6871" s="140" t="str">
        <f>IF(G6871=30,1,M6870)</f>
      </c>
      <c r="M6871" s="141" t="str">
        <f>L6871*(1-K6871)</f>
      </c>
    </row>
    <row r="6872">
      <c r="A6872" t="s">
        <v>148</v>
      </c>
      <c r="B6872" t="s">
        <v>185</v>
      </c>
      <c r="C6872" s="4" t="s">
        <v>186</v>
      </c>
      <c r="D6872" t="s">
        <v>183</v>
      </c>
      <c r="E6872" t="s">
        <v>451</v>
      </c>
      <c r="F6872" s="134" t="n">
        <v>2040</v>
      </c>
      <c r="G6872" s="135" t="n">
        <v>60</v>
      </c>
      <c r="H6872" s="136" t="n">
        <v>18092.8383823684</v>
      </c>
      <c r="I6872" s="137" t="n">
        <v>3688451.52622329</v>
      </c>
      <c r="J6872" s="138" t="str">
        <f>IF(I6872&gt;0,H6872/I6872,0)</f>
      </c>
      <c r="K6872" s="139" t="str">
        <f>1-EXP(-J6872)</f>
      </c>
      <c r="L6872" s="140" t="str">
        <f>IF(G6872=30,1,M6871)</f>
      </c>
      <c r="M6872" s="141" t="str">
        <f>L6872*(1-K6872)</f>
      </c>
    </row>
    <row r="6873">
      <c r="A6873" t="s">
        <v>148</v>
      </c>
      <c r="B6873" t="s">
        <v>185</v>
      </c>
      <c r="C6873" s="4" t="s">
        <v>186</v>
      </c>
      <c r="D6873" t="s">
        <v>183</v>
      </c>
      <c r="E6873" t="s">
        <v>451</v>
      </c>
      <c r="F6873" s="134" t="n">
        <v>2040</v>
      </c>
      <c r="G6873" s="135" t="n">
        <v>61</v>
      </c>
      <c r="H6873" s="136" t="n">
        <v>19159.1454914584</v>
      </c>
      <c r="I6873" s="137" t="n">
        <v>3600940.00816009</v>
      </c>
      <c r="J6873" s="138" t="str">
        <f>IF(I6873&gt;0,H6873/I6873,0)</f>
      </c>
      <c r="K6873" s="139" t="str">
        <f>1-EXP(-J6873)</f>
      </c>
      <c r="L6873" s="140" t="str">
        <f>IF(G6873=30,1,M6872)</f>
      </c>
      <c r="M6873" s="141" t="str">
        <f>L6873*(1-K6873)</f>
      </c>
    </row>
    <row r="6874">
      <c r="A6874" t="s">
        <v>148</v>
      </c>
      <c r="B6874" t="s">
        <v>185</v>
      </c>
      <c r="C6874" s="4" t="s">
        <v>186</v>
      </c>
      <c r="D6874" t="s">
        <v>183</v>
      </c>
      <c r="E6874" t="s">
        <v>451</v>
      </c>
      <c r="F6874" s="134" t="n">
        <v>2040</v>
      </c>
      <c r="G6874" s="135" t="n">
        <v>62</v>
      </c>
      <c r="H6874" s="136" t="n">
        <v>20486.3562121353</v>
      </c>
      <c r="I6874" s="137" t="n">
        <v>3494550.14071006</v>
      </c>
      <c r="J6874" s="138" t="str">
        <f>IF(I6874&gt;0,H6874/I6874,0)</f>
      </c>
      <c r="K6874" s="139" t="str">
        <f>1-EXP(-J6874)</f>
      </c>
      <c r="L6874" s="140" t="str">
        <f>IF(G6874=30,1,M6873)</f>
      </c>
      <c r="M6874" s="141" t="str">
        <f>L6874*(1-K6874)</f>
      </c>
    </row>
    <row r="6875">
      <c r="A6875" t="s">
        <v>148</v>
      </c>
      <c r="B6875" t="s">
        <v>185</v>
      </c>
      <c r="C6875" s="4" t="s">
        <v>186</v>
      </c>
      <c r="D6875" t="s">
        <v>183</v>
      </c>
      <c r="E6875" t="s">
        <v>451</v>
      </c>
      <c r="F6875" s="134" t="n">
        <v>2040</v>
      </c>
      <c r="G6875" s="135" t="n">
        <v>63</v>
      </c>
      <c r="H6875" s="136" t="n">
        <v>21985.0911107647</v>
      </c>
      <c r="I6875" s="137" t="n">
        <v>3401517.50890004</v>
      </c>
      <c r="J6875" s="138" t="str">
        <f>IF(I6875&gt;0,H6875/I6875,0)</f>
      </c>
      <c r="K6875" s="139" t="str">
        <f>1-EXP(-J6875)</f>
      </c>
      <c r="L6875" s="140" t="str">
        <f>IF(G6875=30,1,M6874)</f>
      </c>
      <c r="M6875" s="141" t="str">
        <f>L6875*(1-K6875)</f>
      </c>
    </row>
    <row r="6876">
      <c r="A6876" t="s">
        <v>148</v>
      </c>
      <c r="B6876" t="s">
        <v>185</v>
      </c>
      <c r="C6876" s="4" t="s">
        <v>186</v>
      </c>
      <c r="D6876" t="s">
        <v>183</v>
      </c>
      <c r="E6876" t="s">
        <v>451</v>
      </c>
      <c r="F6876" s="134" t="n">
        <v>2040</v>
      </c>
      <c r="G6876" s="135" t="n">
        <v>64</v>
      </c>
      <c r="H6876" s="136" t="n">
        <v>23443.8717582062</v>
      </c>
      <c r="I6876" s="137" t="n">
        <v>3296457.01255136</v>
      </c>
      <c r="J6876" s="138" t="str">
        <f>IF(I6876&gt;0,H6876/I6876,0)</f>
      </c>
      <c r="K6876" s="139" t="str">
        <f>1-EXP(-J6876)</f>
      </c>
      <c r="L6876" s="140" t="str">
        <f>IF(G6876=30,1,M6875)</f>
      </c>
      <c r="M6876" s="141" t="str">
        <f>L6876*(1-K6876)</f>
      </c>
    </row>
    <row r="6877">
      <c r="A6877" t="s">
        <v>148</v>
      </c>
      <c r="B6877" t="s">
        <v>185</v>
      </c>
      <c r="C6877" s="4" t="s">
        <v>186</v>
      </c>
      <c r="D6877" t="s">
        <v>183</v>
      </c>
      <c r="E6877" t="s">
        <v>451</v>
      </c>
      <c r="F6877" s="134" t="n">
        <v>2040</v>
      </c>
      <c r="G6877" s="135" t="n">
        <v>65</v>
      </c>
      <c r="H6877" s="136" t="n">
        <v>23908.2802078163</v>
      </c>
      <c r="I6877" s="137" t="n">
        <v>3189027.74542048</v>
      </c>
      <c r="J6877" s="138" t="str">
        <f>IF(I6877&gt;0,H6877/I6877,0)</f>
      </c>
      <c r="K6877" s="139" t="str">
        <f>1-EXP(-J6877)</f>
      </c>
      <c r="L6877" s="140" t="str">
        <f>IF(G6877=30,1,M6876)</f>
      </c>
      <c r="M6877" s="141" t="str">
        <f>L6877*(1-K6877)</f>
      </c>
    </row>
    <row r="6878">
      <c r="A6878" t="s">
        <v>148</v>
      </c>
      <c r="B6878" t="s">
        <v>185</v>
      </c>
      <c r="C6878" s="4" t="s">
        <v>186</v>
      </c>
      <c r="D6878" t="s">
        <v>183</v>
      </c>
      <c r="E6878" t="s">
        <v>451</v>
      </c>
      <c r="F6878" s="134" t="n">
        <v>2040</v>
      </c>
      <c r="G6878" s="135" t="n">
        <v>66</v>
      </c>
      <c r="H6878" s="136" t="n">
        <v>24723.4091769431</v>
      </c>
      <c r="I6878" s="137" t="n">
        <v>3056950.19736717</v>
      </c>
      <c r="J6878" s="138" t="str">
        <f>IF(I6878&gt;0,H6878/I6878,0)</f>
      </c>
      <c r="K6878" s="139" t="str">
        <f>1-EXP(-J6878)</f>
      </c>
      <c r="L6878" s="140" t="str">
        <f>IF(G6878=30,1,M6877)</f>
      </c>
      <c r="M6878" s="141" t="str">
        <f>L6878*(1-K6878)</f>
      </c>
    </row>
    <row r="6879">
      <c r="A6879" t="s">
        <v>148</v>
      </c>
      <c r="B6879" t="s">
        <v>185</v>
      </c>
      <c r="C6879" s="4" t="s">
        <v>186</v>
      </c>
      <c r="D6879" t="s">
        <v>183</v>
      </c>
      <c r="E6879" t="s">
        <v>451</v>
      </c>
      <c r="F6879" s="134" t="n">
        <v>2040</v>
      </c>
      <c r="G6879" s="135" t="n">
        <v>67</v>
      </c>
      <c r="H6879" s="136" t="n">
        <v>26511.8868481155</v>
      </c>
      <c r="I6879" s="137" t="n">
        <v>2974891.67160733</v>
      </c>
      <c r="J6879" s="138" t="str">
        <f>IF(I6879&gt;0,H6879/I6879,0)</f>
      </c>
      <c r="K6879" s="139" t="str">
        <f>1-EXP(-J6879)</f>
      </c>
      <c r="L6879" s="140" t="str">
        <f>IF(G6879=30,1,M6878)</f>
      </c>
      <c r="M6879" s="141" t="str">
        <f>L6879*(1-K6879)</f>
      </c>
    </row>
    <row r="6880">
      <c r="A6880" t="s">
        <v>148</v>
      </c>
      <c r="B6880" t="s">
        <v>185</v>
      </c>
      <c r="C6880" s="4" t="s">
        <v>186</v>
      </c>
      <c r="D6880" t="s">
        <v>183</v>
      </c>
      <c r="E6880" t="s">
        <v>451</v>
      </c>
      <c r="F6880" s="134" t="n">
        <v>2040</v>
      </c>
      <c r="G6880" s="135" t="n">
        <v>68</v>
      </c>
      <c r="H6880" s="136" t="n">
        <v>27077.5249201449</v>
      </c>
      <c r="I6880" s="137" t="n">
        <v>2752674.62077258</v>
      </c>
      <c r="J6880" s="138" t="str">
        <f>IF(I6880&gt;0,H6880/I6880,0)</f>
      </c>
      <c r="K6880" s="139" t="str">
        <f>1-EXP(-J6880)</f>
      </c>
      <c r="L6880" s="140" t="str">
        <f>IF(G6880=30,1,M6879)</f>
      </c>
      <c r="M6880" s="141" t="str">
        <f>L6880*(1-K6880)</f>
      </c>
    </row>
    <row r="6881">
      <c r="A6881" t="s">
        <v>148</v>
      </c>
      <c r="B6881" t="s">
        <v>185</v>
      </c>
      <c r="C6881" s="4" t="s">
        <v>186</v>
      </c>
      <c r="D6881" t="s">
        <v>183</v>
      </c>
      <c r="E6881" t="s">
        <v>451</v>
      </c>
      <c r="F6881" s="134" t="n">
        <v>2040</v>
      </c>
      <c r="G6881" s="135" t="n">
        <v>69</v>
      </c>
      <c r="H6881" s="136" t="n">
        <v>28578.9256159912</v>
      </c>
      <c r="I6881" s="137" t="n">
        <v>2632804.49664034</v>
      </c>
      <c r="J6881" s="138" t="str">
        <f>IF(I6881&gt;0,H6881/I6881,0)</f>
      </c>
      <c r="K6881" s="139" t="str">
        <f>1-EXP(-J6881)</f>
      </c>
      <c r="L6881" s="140" t="str">
        <f>IF(G6881=30,1,M6880)</f>
      </c>
      <c r="M6881" s="141" t="str">
        <f>L6881*(1-K6881)</f>
      </c>
    </row>
    <row r="6882">
      <c r="A6882" t="s">
        <v>148</v>
      </c>
      <c r="B6882" t="s">
        <v>185</v>
      </c>
      <c r="C6882" s="4" t="s">
        <v>186</v>
      </c>
      <c r="D6882" t="s">
        <v>183</v>
      </c>
      <c r="E6882" t="s">
        <v>451</v>
      </c>
      <c r="F6882" s="134" t="n">
        <v>2041</v>
      </c>
      <c r="G6882" s="135" t="n">
        <v>30</v>
      </c>
      <c r="H6882" s="136" t="n">
        <v>724.115872340232</v>
      </c>
      <c r="I6882" s="137" t="n">
        <v>4884427.7106135</v>
      </c>
      <c r="J6882" s="138" t="str">
        <f>IF(I6882&gt;0,H6882/I6882,0)</f>
      </c>
      <c r="K6882" s="139" t="str">
        <f>1-EXP(-J6882)</f>
      </c>
      <c r="L6882" s="140" t="str">
        <f>IF(G6882=30,1,M6881)</f>
      </c>
      <c r="M6882" s="141" t="str">
        <f>L6882*(1-K6882)</f>
      </c>
    </row>
    <row r="6883">
      <c r="A6883" t="s">
        <v>148</v>
      </c>
      <c r="B6883" t="s">
        <v>185</v>
      </c>
      <c r="C6883" s="4" t="s">
        <v>186</v>
      </c>
      <c r="D6883" t="s">
        <v>183</v>
      </c>
      <c r="E6883" t="s">
        <v>451</v>
      </c>
      <c r="F6883" s="134" t="n">
        <v>2041</v>
      </c>
      <c r="G6883" s="135" t="n">
        <v>31</v>
      </c>
      <c r="H6883" s="136" t="n">
        <v>901.559431784867</v>
      </c>
      <c r="I6883" s="137" t="n">
        <v>4750532.29269077</v>
      </c>
      <c r="J6883" s="138" t="str">
        <f>IF(I6883&gt;0,H6883/I6883,0)</f>
      </c>
      <c r="K6883" s="139" t="str">
        <f>1-EXP(-J6883)</f>
      </c>
      <c r="L6883" s="140" t="str">
        <f>IF(G6883=30,1,M6882)</f>
      </c>
      <c r="M6883" s="141" t="str">
        <f>L6883*(1-K6883)</f>
      </c>
    </row>
    <row r="6884">
      <c r="A6884" t="s">
        <v>148</v>
      </c>
      <c r="B6884" t="s">
        <v>185</v>
      </c>
      <c r="C6884" s="4" t="s">
        <v>186</v>
      </c>
      <c r="D6884" t="s">
        <v>183</v>
      </c>
      <c r="E6884" t="s">
        <v>451</v>
      </c>
      <c r="F6884" s="134" t="n">
        <v>2041</v>
      </c>
      <c r="G6884" s="135" t="n">
        <v>32</v>
      </c>
      <c r="H6884" s="136" t="n">
        <v>933.172910835959</v>
      </c>
      <c r="I6884" s="137" t="n">
        <v>4679944.38060355</v>
      </c>
      <c r="J6884" s="138" t="str">
        <f>IF(I6884&gt;0,H6884/I6884,0)</f>
      </c>
      <c r="K6884" s="139" t="str">
        <f>1-EXP(-J6884)</f>
      </c>
      <c r="L6884" s="140" t="str">
        <f>IF(G6884=30,1,M6883)</f>
      </c>
      <c r="M6884" s="141" t="str">
        <f>L6884*(1-K6884)</f>
      </c>
    </row>
    <row r="6885">
      <c r="A6885" t="s">
        <v>148</v>
      </c>
      <c r="B6885" t="s">
        <v>185</v>
      </c>
      <c r="C6885" s="4" t="s">
        <v>186</v>
      </c>
      <c r="D6885" t="s">
        <v>183</v>
      </c>
      <c r="E6885" t="s">
        <v>451</v>
      </c>
      <c r="F6885" s="134" t="n">
        <v>2041</v>
      </c>
      <c r="G6885" s="135" t="n">
        <v>33</v>
      </c>
      <c r="H6885" s="136" t="n">
        <v>977.874818178573</v>
      </c>
      <c r="I6885" s="137" t="n">
        <v>4637373.92884063</v>
      </c>
      <c r="J6885" s="138" t="str">
        <f>IF(I6885&gt;0,H6885/I6885,0)</f>
      </c>
      <c r="K6885" s="139" t="str">
        <f>1-EXP(-J6885)</f>
      </c>
      <c r="L6885" s="140" t="str">
        <f>IF(G6885=30,1,M6884)</f>
      </c>
      <c r="M6885" s="141" t="str">
        <f>L6885*(1-K6885)</f>
      </c>
    </row>
    <row r="6886">
      <c r="A6886" t="s">
        <v>148</v>
      </c>
      <c r="B6886" t="s">
        <v>185</v>
      </c>
      <c r="C6886" s="4" t="s">
        <v>186</v>
      </c>
      <c r="D6886" t="s">
        <v>183</v>
      </c>
      <c r="E6886" t="s">
        <v>451</v>
      </c>
      <c r="F6886" s="134" t="n">
        <v>2041</v>
      </c>
      <c r="G6886" s="135" t="n">
        <v>34</v>
      </c>
      <c r="H6886" s="136" t="n">
        <v>1095.8882300472</v>
      </c>
      <c r="I6886" s="137" t="n">
        <v>4663247.07464827</v>
      </c>
      <c r="J6886" s="138" t="str">
        <f>IF(I6886&gt;0,H6886/I6886,0)</f>
      </c>
      <c r="K6886" s="139" t="str">
        <f>1-EXP(-J6886)</f>
      </c>
      <c r="L6886" s="140" t="str">
        <f>IF(G6886=30,1,M6885)</f>
      </c>
      <c r="M6886" s="141" t="str">
        <f>L6886*(1-K6886)</f>
      </c>
    </row>
    <row r="6887">
      <c r="A6887" t="s">
        <v>148</v>
      </c>
      <c r="B6887" t="s">
        <v>185</v>
      </c>
      <c r="C6887" s="4" t="s">
        <v>186</v>
      </c>
      <c r="D6887" t="s">
        <v>183</v>
      </c>
      <c r="E6887" t="s">
        <v>451</v>
      </c>
      <c r="F6887" s="134" t="n">
        <v>2041</v>
      </c>
      <c r="G6887" s="135" t="n">
        <v>35</v>
      </c>
      <c r="H6887" s="136" t="n">
        <v>1429.10047520014</v>
      </c>
      <c r="I6887" s="137" t="n">
        <v>4580014.76041911</v>
      </c>
      <c r="J6887" s="138" t="str">
        <f>IF(I6887&gt;0,H6887/I6887,0)</f>
      </c>
      <c r="K6887" s="139" t="str">
        <f>1-EXP(-J6887)</f>
      </c>
      <c r="L6887" s="140" t="str">
        <f>IF(G6887=30,1,M6886)</f>
      </c>
      <c r="M6887" s="141" t="str">
        <f>L6887*(1-K6887)</f>
      </c>
    </row>
    <row r="6888">
      <c r="A6888" t="s">
        <v>148</v>
      </c>
      <c r="B6888" t="s">
        <v>185</v>
      </c>
      <c r="C6888" s="4" t="s">
        <v>186</v>
      </c>
      <c r="D6888" t="s">
        <v>183</v>
      </c>
      <c r="E6888" t="s">
        <v>451</v>
      </c>
      <c r="F6888" s="134" t="n">
        <v>2041</v>
      </c>
      <c r="G6888" s="135" t="n">
        <v>36</v>
      </c>
      <c r="H6888" s="136" t="n">
        <v>1559.20112630856</v>
      </c>
      <c r="I6888" s="137" t="n">
        <v>4518167.61223291</v>
      </c>
      <c r="J6888" s="138" t="str">
        <f>IF(I6888&gt;0,H6888/I6888,0)</f>
      </c>
      <c r="K6888" s="139" t="str">
        <f>1-EXP(-J6888)</f>
      </c>
      <c r="L6888" s="140" t="str">
        <f>IF(G6888=30,1,M6887)</f>
      </c>
      <c r="M6888" s="141" t="str">
        <f>L6888*(1-K6888)</f>
      </c>
    </row>
    <row r="6889">
      <c r="A6889" t="s">
        <v>148</v>
      </c>
      <c r="B6889" t="s">
        <v>185</v>
      </c>
      <c r="C6889" s="4" t="s">
        <v>186</v>
      </c>
      <c r="D6889" t="s">
        <v>183</v>
      </c>
      <c r="E6889" t="s">
        <v>451</v>
      </c>
      <c r="F6889" s="134" t="n">
        <v>2041</v>
      </c>
      <c r="G6889" s="135" t="n">
        <v>37</v>
      </c>
      <c r="H6889" s="136" t="n">
        <v>1640.09532110983</v>
      </c>
      <c r="I6889" s="137" t="n">
        <v>4389095.30926324</v>
      </c>
      <c r="J6889" s="138" t="str">
        <f>IF(I6889&gt;0,H6889/I6889,0)</f>
      </c>
      <c r="K6889" s="139" t="str">
        <f>1-EXP(-J6889)</f>
      </c>
      <c r="L6889" s="140" t="str">
        <f>IF(G6889=30,1,M6888)</f>
      </c>
      <c r="M6889" s="141" t="str">
        <f>L6889*(1-K6889)</f>
      </c>
    </row>
    <row r="6890">
      <c r="A6890" t="s">
        <v>148</v>
      </c>
      <c r="B6890" t="s">
        <v>185</v>
      </c>
      <c r="C6890" s="4" t="s">
        <v>186</v>
      </c>
      <c r="D6890" t="s">
        <v>183</v>
      </c>
      <c r="E6890" t="s">
        <v>451</v>
      </c>
      <c r="F6890" s="134" t="n">
        <v>2041</v>
      </c>
      <c r="G6890" s="135" t="n">
        <v>38</v>
      </c>
      <c r="H6890" s="136" t="n">
        <v>1754.18823192981</v>
      </c>
      <c r="I6890" s="137" t="n">
        <v>4322527.48043284</v>
      </c>
      <c r="J6890" s="138" t="str">
        <f>IF(I6890&gt;0,H6890/I6890,0)</f>
      </c>
      <c r="K6890" s="139" t="str">
        <f>1-EXP(-J6890)</f>
      </c>
      <c r="L6890" s="140" t="str">
        <f>IF(G6890=30,1,M6889)</f>
      </c>
      <c r="M6890" s="141" t="str">
        <f>L6890*(1-K6890)</f>
      </c>
    </row>
    <row r="6891">
      <c r="A6891" t="s">
        <v>148</v>
      </c>
      <c r="B6891" t="s">
        <v>185</v>
      </c>
      <c r="C6891" s="4" t="s">
        <v>186</v>
      </c>
      <c r="D6891" t="s">
        <v>183</v>
      </c>
      <c r="E6891" t="s">
        <v>451</v>
      </c>
      <c r="F6891" s="134" t="n">
        <v>2041</v>
      </c>
      <c r="G6891" s="135" t="n">
        <v>39</v>
      </c>
      <c r="H6891" s="136" t="n">
        <v>2045.71803175932</v>
      </c>
      <c r="I6891" s="137" t="n">
        <v>4298492.45859225</v>
      </c>
      <c r="J6891" s="138" t="str">
        <f>IF(I6891&gt;0,H6891/I6891,0)</f>
      </c>
      <c r="K6891" s="139" t="str">
        <f>1-EXP(-J6891)</f>
      </c>
      <c r="L6891" s="140" t="str">
        <f>IF(G6891=30,1,M6890)</f>
      </c>
      <c r="M6891" s="141" t="str">
        <f>L6891*(1-K6891)</f>
      </c>
    </row>
    <row r="6892">
      <c r="A6892" t="s">
        <v>148</v>
      </c>
      <c r="B6892" t="s">
        <v>185</v>
      </c>
      <c r="C6892" s="4" t="s">
        <v>186</v>
      </c>
      <c r="D6892" t="s">
        <v>183</v>
      </c>
      <c r="E6892" t="s">
        <v>451</v>
      </c>
      <c r="F6892" s="134" t="n">
        <v>2041</v>
      </c>
      <c r="G6892" s="135" t="n">
        <v>40</v>
      </c>
      <c r="H6892" s="136" t="n">
        <v>2742.70989037448</v>
      </c>
      <c r="I6892" s="137" t="n">
        <v>4276146.10422776</v>
      </c>
      <c r="J6892" s="138" t="str">
        <f>IF(I6892&gt;0,H6892/I6892,0)</f>
      </c>
      <c r="K6892" s="139" t="str">
        <f>1-EXP(-J6892)</f>
      </c>
      <c r="L6892" s="140" t="str">
        <f>IF(G6892=30,1,M6891)</f>
      </c>
      <c r="M6892" s="141" t="str">
        <f>L6892*(1-K6892)</f>
      </c>
    </row>
    <row r="6893">
      <c r="A6893" t="s">
        <v>148</v>
      </c>
      <c r="B6893" t="s">
        <v>185</v>
      </c>
      <c r="C6893" s="4" t="s">
        <v>186</v>
      </c>
      <c r="D6893" t="s">
        <v>183</v>
      </c>
      <c r="E6893" t="s">
        <v>451</v>
      </c>
      <c r="F6893" s="134" t="n">
        <v>2041</v>
      </c>
      <c r="G6893" s="135" t="n">
        <v>41</v>
      </c>
      <c r="H6893" s="136" t="n">
        <v>2873.3586290271</v>
      </c>
      <c r="I6893" s="137" t="n">
        <v>4252533.74091677</v>
      </c>
      <c r="J6893" s="138" t="str">
        <f>IF(I6893&gt;0,H6893/I6893,0)</f>
      </c>
      <c r="K6893" s="139" t="str">
        <f>1-EXP(-J6893)</f>
      </c>
      <c r="L6893" s="140" t="str">
        <f>IF(G6893=30,1,M6892)</f>
      </c>
      <c r="M6893" s="141" t="str">
        <f>L6893*(1-K6893)</f>
      </c>
    </row>
    <row r="6894">
      <c r="A6894" t="s">
        <v>148</v>
      </c>
      <c r="B6894" t="s">
        <v>185</v>
      </c>
      <c r="C6894" s="4" t="s">
        <v>186</v>
      </c>
      <c r="D6894" t="s">
        <v>183</v>
      </c>
      <c r="E6894" t="s">
        <v>451</v>
      </c>
      <c r="F6894" s="134" t="n">
        <v>2041</v>
      </c>
      <c r="G6894" s="135" t="n">
        <v>42</v>
      </c>
      <c r="H6894" s="136" t="n">
        <v>3160.86179257347</v>
      </c>
      <c r="I6894" s="137" t="n">
        <v>4268428.52997154</v>
      </c>
      <c r="J6894" s="138" t="str">
        <f>IF(I6894&gt;0,H6894/I6894,0)</f>
      </c>
      <c r="K6894" s="139" t="str">
        <f>1-EXP(-J6894)</f>
      </c>
      <c r="L6894" s="140" t="str">
        <f>IF(G6894=30,1,M6893)</f>
      </c>
      <c r="M6894" s="141" t="str">
        <f>L6894*(1-K6894)</f>
      </c>
    </row>
    <row r="6895">
      <c r="A6895" t="s">
        <v>148</v>
      </c>
      <c r="B6895" t="s">
        <v>185</v>
      </c>
      <c r="C6895" s="4" t="s">
        <v>186</v>
      </c>
      <c r="D6895" t="s">
        <v>183</v>
      </c>
      <c r="E6895" t="s">
        <v>451</v>
      </c>
      <c r="F6895" s="134" t="n">
        <v>2041</v>
      </c>
      <c r="G6895" s="135" t="n">
        <v>43</v>
      </c>
      <c r="H6895" s="136" t="n">
        <v>3515.21528607213</v>
      </c>
      <c r="I6895" s="137" t="n">
        <v>4322321.96027411</v>
      </c>
      <c r="J6895" s="138" t="str">
        <f>IF(I6895&gt;0,H6895/I6895,0)</f>
      </c>
      <c r="K6895" s="139" t="str">
        <f>1-EXP(-J6895)</f>
      </c>
      <c r="L6895" s="140" t="str">
        <f>IF(G6895=30,1,M6894)</f>
      </c>
      <c r="M6895" s="141" t="str">
        <f>L6895*(1-K6895)</f>
      </c>
    </row>
    <row r="6896">
      <c r="A6896" t="s">
        <v>148</v>
      </c>
      <c r="B6896" t="s">
        <v>185</v>
      </c>
      <c r="C6896" s="4" t="s">
        <v>186</v>
      </c>
      <c r="D6896" t="s">
        <v>183</v>
      </c>
      <c r="E6896" t="s">
        <v>451</v>
      </c>
      <c r="F6896" s="134" t="n">
        <v>2041</v>
      </c>
      <c r="G6896" s="135" t="n">
        <v>44</v>
      </c>
      <c r="H6896" s="136" t="n">
        <v>4187.19632849079</v>
      </c>
      <c r="I6896" s="137" t="n">
        <v>4451909.96988325</v>
      </c>
      <c r="J6896" s="138" t="str">
        <f>IF(I6896&gt;0,H6896/I6896,0)</f>
      </c>
      <c r="K6896" s="139" t="str">
        <f>1-EXP(-J6896)</f>
      </c>
      <c r="L6896" s="140" t="str">
        <f>IF(G6896=30,1,M6895)</f>
      </c>
      <c r="M6896" s="141" t="str">
        <f>L6896*(1-K6896)</f>
      </c>
    </row>
    <row r="6897">
      <c r="A6897" t="s">
        <v>148</v>
      </c>
      <c r="B6897" t="s">
        <v>185</v>
      </c>
      <c r="C6897" s="4" t="s">
        <v>186</v>
      </c>
      <c r="D6897" t="s">
        <v>183</v>
      </c>
      <c r="E6897" t="s">
        <v>451</v>
      </c>
      <c r="F6897" s="134" t="n">
        <v>2041</v>
      </c>
      <c r="G6897" s="135" t="n">
        <v>45</v>
      </c>
      <c r="H6897" s="136" t="n">
        <v>5353.03084919895</v>
      </c>
      <c r="I6897" s="137" t="n">
        <v>4402992.30308679</v>
      </c>
      <c r="J6897" s="138" t="str">
        <f>IF(I6897&gt;0,H6897/I6897,0)</f>
      </c>
      <c r="K6897" s="139" t="str">
        <f>1-EXP(-J6897)</f>
      </c>
      <c r="L6897" s="140" t="str">
        <f>IF(G6897=30,1,M6896)</f>
      </c>
      <c r="M6897" s="141" t="str">
        <f>L6897*(1-K6897)</f>
      </c>
    </row>
    <row r="6898">
      <c r="A6898" t="s">
        <v>148</v>
      </c>
      <c r="B6898" t="s">
        <v>185</v>
      </c>
      <c r="C6898" s="4" t="s">
        <v>186</v>
      </c>
      <c r="D6898" t="s">
        <v>183</v>
      </c>
      <c r="E6898" t="s">
        <v>451</v>
      </c>
      <c r="F6898" s="134" t="n">
        <v>2041</v>
      </c>
      <c r="G6898" s="135" t="n">
        <v>46</v>
      </c>
      <c r="H6898" s="136" t="n">
        <v>5563.39048717574</v>
      </c>
      <c r="I6898" s="137" t="n">
        <v>4323000.80676316</v>
      </c>
      <c r="J6898" s="138" t="str">
        <f>IF(I6898&gt;0,H6898/I6898,0)</f>
      </c>
      <c r="K6898" s="139" t="str">
        <f>1-EXP(-J6898)</f>
      </c>
      <c r="L6898" s="140" t="str">
        <f>IF(G6898=30,1,M6897)</f>
      </c>
      <c r="M6898" s="141" t="str">
        <f>L6898*(1-K6898)</f>
      </c>
    </row>
    <row r="6899">
      <c r="A6899" t="s">
        <v>148</v>
      </c>
      <c r="B6899" t="s">
        <v>185</v>
      </c>
      <c r="C6899" s="4" t="s">
        <v>186</v>
      </c>
      <c r="D6899" t="s">
        <v>183</v>
      </c>
      <c r="E6899" t="s">
        <v>451</v>
      </c>
      <c r="F6899" s="134" t="n">
        <v>2041</v>
      </c>
      <c r="G6899" s="135" t="n">
        <v>47</v>
      </c>
      <c r="H6899" s="136" t="n">
        <v>6055.85122857613</v>
      </c>
      <c r="I6899" s="137" t="n">
        <v>4258827.62714462</v>
      </c>
      <c r="J6899" s="138" t="str">
        <f>IF(I6899&gt;0,H6899/I6899,0)</f>
      </c>
      <c r="K6899" s="139" t="str">
        <f>1-EXP(-J6899)</f>
      </c>
      <c r="L6899" s="140" t="str">
        <f>IF(G6899=30,1,M6898)</f>
      </c>
      <c r="M6899" s="141" t="str">
        <f>L6899*(1-K6899)</f>
      </c>
    </row>
    <row r="6900">
      <c r="A6900" t="s">
        <v>148</v>
      </c>
      <c r="B6900" t="s">
        <v>185</v>
      </c>
      <c r="C6900" s="4" t="s">
        <v>186</v>
      </c>
      <c r="D6900" t="s">
        <v>183</v>
      </c>
      <c r="E6900" t="s">
        <v>451</v>
      </c>
      <c r="F6900" s="134" t="n">
        <v>2041</v>
      </c>
      <c r="G6900" s="135" t="n">
        <v>48</v>
      </c>
      <c r="H6900" s="136" t="n">
        <v>6597.93787707925</v>
      </c>
      <c r="I6900" s="137" t="n">
        <v>4197317.08789561</v>
      </c>
      <c r="J6900" s="138" t="str">
        <f>IF(I6900&gt;0,H6900/I6900,0)</f>
      </c>
      <c r="K6900" s="139" t="str">
        <f>1-EXP(-J6900)</f>
      </c>
      <c r="L6900" s="140" t="str">
        <f>IF(G6900=30,1,M6899)</f>
      </c>
      <c r="M6900" s="141" t="str">
        <f>L6900*(1-K6900)</f>
      </c>
    </row>
    <row r="6901">
      <c r="A6901" t="s">
        <v>148</v>
      </c>
      <c r="B6901" t="s">
        <v>185</v>
      </c>
      <c r="C6901" s="4" t="s">
        <v>186</v>
      </c>
      <c r="D6901" t="s">
        <v>183</v>
      </c>
      <c r="E6901" t="s">
        <v>451</v>
      </c>
      <c r="F6901" s="134" t="n">
        <v>2041</v>
      </c>
      <c r="G6901" s="135" t="n">
        <v>49</v>
      </c>
      <c r="H6901" s="136" t="n">
        <v>7327.24616269908</v>
      </c>
      <c r="I6901" s="137" t="n">
        <v>4223542.34883468</v>
      </c>
      <c r="J6901" s="138" t="str">
        <f>IF(I6901&gt;0,H6901/I6901,0)</f>
      </c>
      <c r="K6901" s="139" t="str">
        <f>1-EXP(-J6901)</f>
      </c>
      <c r="L6901" s="140" t="str">
        <f>IF(G6901=30,1,M6900)</f>
      </c>
      <c r="M6901" s="141" t="str">
        <f>L6901*(1-K6901)</f>
      </c>
    </row>
    <row r="6902">
      <c r="A6902" t="s">
        <v>148</v>
      </c>
      <c r="B6902" t="s">
        <v>185</v>
      </c>
      <c r="C6902" s="4" t="s">
        <v>186</v>
      </c>
      <c r="D6902" t="s">
        <v>183</v>
      </c>
      <c r="E6902" t="s">
        <v>451</v>
      </c>
      <c r="F6902" s="134" t="n">
        <v>2041</v>
      </c>
      <c r="G6902" s="135" t="n">
        <v>50</v>
      </c>
      <c r="H6902" s="136" t="n">
        <v>8487.69166391821</v>
      </c>
      <c r="I6902" s="137" t="n">
        <v>4229160.56586334</v>
      </c>
      <c r="J6902" s="138" t="str">
        <f>IF(I6902&gt;0,H6902/I6902,0)</f>
      </c>
      <c r="K6902" s="139" t="str">
        <f>1-EXP(-J6902)</f>
      </c>
      <c r="L6902" s="140" t="str">
        <f>IF(G6902=30,1,M6901)</f>
      </c>
      <c r="M6902" s="141" t="str">
        <f>L6902*(1-K6902)</f>
      </c>
    </row>
    <row r="6903">
      <c r="A6903" t="s">
        <v>148</v>
      </c>
      <c r="B6903" t="s">
        <v>185</v>
      </c>
      <c r="C6903" s="4" t="s">
        <v>186</v>
      </c>
      <c r="D6903" t="s">
        <v>183</v>
      </c>
      <c r="E6903" t="s">
        <v>451</v>
      </c>
      <c r="F6903" s="134" t="n">
        <v>2041</v>
      </c>
      <c r="G6903" s="135" t="n">
        <v>51</v>
      </c>
      <c r="H6903" s="136" t="n">
        <v>12211.1573288472</v>
      </c>
      <c r="I6903" s="137" t="n">
        <v>6219254.08610759</v>
      </c>
      <c r="J6903" s="138" t="str">
        <f>IF(I6903&gt;0,H6903/I6903,0)</f>
      </c>
      <c r="K6903" s="139" t="str">
        <f>1-EXP(-J6903)</f>
      </c>
      <c r="L6903" s="140" t="str">
        <f>IF(G6903=30,1,M6902)</f>
      </c>
      <c r="M6903" s="141" t="str">
        <f>L6903*(1-K6903)</f>
      </c>
    </row>
    <row r="6904">
      <c r="A6904" t="s">
        <v>148</v>
      </c>
      <c r="B6904" t="s">
        <v>185</v>
      </c>
      <c r="C6904" s="4" t="s">
        <v>186</v>
      </c>
      <c r="D6904" t="s">
        <v>183</v>
      </c>
      <c r="E6904" t="s">
        <v>451</v>
      </c>
      <c r="F6904" s="134" t="n">
        <v>2041</v>
      </c>
      <c r="G6904" s="135" t="n">
        <v>52</v>
      </c>
      <c r="H6904" s="136" t="n">
        <v>9843.00262524721</v>
      </c>
      <c r="I6904" s="137" t="n">
        <v>4161254.23158695</v>
      </c>
      <c r="J6904" s="138" t="str">
        <f>IF(I6904&gt;0,H6904/I6904,0)</f>
      </c>
      <c r="K6904" s="139" t="str">
        <f>1-EXP(-J6904)</f>
      </c>
      <c r="L6904" s="140" t="str">
        <f>IF(G6904=30,1,M6903)</f>
      </c>
      <c r="M6904" s="141" t="str">
        <f>L6904*(1-K6904)</f>
      </c>
    </row>
    <row r="6905">
      <c r="A6905" t="s">
        <v>148</v>
      </c>
      <c r="B6905" t="s">
        <v>185</v>
      </c>
      <c r="C6905" s="4" t="s">
        <v>186</v>
      </c>
      <c r="D6905" t="s">
        <v>183</v>
      </c>
      <c r="E6905" t="s">
        <v>451</v>
      </c>
      <c r="F6905" s="134" t="n">
        <v>2041</v>
      </c>
      <c r="G6905" s="135" t="n">
        <v>53</v>
      </c>
      <c r="H6905" s="136" t="n">
        <v>10743.020431851</v>
      </c>
      <c r="I6905" s="137" t="n">
        <v>4129527.01405403</v>
      </c>
      <c r="J6905" s="138" t="str">
        <f>IF(I6905&gt;0,H6905/I6905,0)</f>
      </c>
      <c r="K6905" s="139" t="str">
        <f>1-EXP(-J6905)</f>
      </c>
      <c r="L6905" s="140" t="str">
        <f>IF(G6905=30,1,M6904)</f>
      </c>
      <c r="M6905" s="141" t="str">
        <f>L6905*(1-K6905)</f>
      </c>
    </row>
    <row r="6906">
      <c r="A6906" t="s">
        <v>148</v>
      </c>
      <c r="B6906" t="s">
        <v>185</v>
      </c>
      <c r="C6906" s="4" t="s">
        <v>186</v>
      </c>
      <c r="D6906" t="s">
        <v>183</v>
      </c>
      <c r="E6906" t="s">
        <v>451</v>
      </c>
      <c r="F6906" s="134" t="n">
        <v>2041</v>
      </c>
      <c r="G6906" s="135" t="n">
        <v>54</v>
      </c>
      <c r="H6906" s="136" t="n">
        <v>11389.5821247473</v>
      </c>
      <c r="I6906" s="137" t="n">
        <v>3986166.64527558</v>
      </c>
      <c r="J6906" s="138" t="str">
        <f>IF(I6906&gt;0,H6906/I6906,0)</f>
      </c>
      <c r="K6906" s="139" t="str">
        <f>1-EXP(-J6906)</f>
      </c>
      <c r="L6906" s="140" t="str">
        <f>IF(G6906=30,1,M6905)</f>
      </c>
      <c r="M6906" s="141" t="str">
        <f>L6906*(1-K6906)</f>
      </c>
    </row>
    <row r="6907">
      <c r="A6907" t="s">
        <v>148</v>
      </c>
      <c r="B6907" t="s">
        <v>185</v>
      </c>
      <c r="C6907" s="4" t="s">
        <v>186</v>
      </c>
      <c r="D6907" t="s">
        <v>183</v>
      </c>
      <c r="E6907" t="s">
        <v>451</v>
      </c>
      <c r="F6907" s="134" t="n">
        <v>2041</v>
      </c>
      <c r="G6907" s="135" t="n">
        <v>55</v>
      </c>
      <c r="H6907" s="136" t="n">
        <v>12209.1861501288</v>
      </c>
      <c r="I6907" s="137" t="n">
        <v>3934859.31304175</v>
      </c>
      <c r="J6907" s="138" t="str">
        <f>IF(I6907&gt;0,H6907/I6907,0)</f>
      </c>
      <c r="K6907" s="139" t="str">
        <f>1-EXP(-J6907)</f>
      </c>
      <c r="L6907" s="140" t="str">
        <f>IF(G6907=30,1,M6906)</f>
      </c>
      <c r="M6907" s="141" t="str">
        <f>L6907*(1-K6907)</f>
      </c>
    </row>
    <row r="6908">
      <c r="A6908" t="s">
        <v>148</v>
      </c>
      <c r="B6908" t="s">
        <v>185</v>
      </c>
      <c r="C6908" s="4" t="s">
        <v>186</v>
      </c>
      <c r="D6908" t="s">
        <v>183</v>
      </c>
      <c r="E6908" t="s">
        <v>451</v>
      </c>
      <c r="F6908" s="134" t="n">
        <v>2041</v>
      </c>
      <c r="G6908" s="135" t="n">
        <v>56</v>
      </c>
      <c r="H6908" s="136" t="n">
        <v>13116.0277086437</v>
      </c>
      <c r="I6908" s="137" t="n">
        <v>3970135.80114371</v>
      </c>
      <c r="J6908" s="138" t="str">
        <f>IF(I6908&gt;0,H6908/I6908,0)</f>
      </c>
      <c r="K6908" s="139" t="str">
        <f>1-EXP(-J6908)</f>
      </c>
      <c r="L6908" s="140" t="str">
        <f>IF(G6908=30,1,M6907)</f>
      </c>
      <c r="M6908" s="141" t="str">
        <f>L6908*(1-K6908)</f>
      </c>
    </row>
    <row r="6909">
      <c r="A6909" t="s">
        <v>148</v>
      </c>
      <c r="B6909" t="s">
        <v>185</v>
      </c>
      <c r="C6909" s="4" t="s">
        <v>186</v>
      </c>
      <c r="D6909" t="s">
        <v>183</v>
      </c>
      <c r="E6909" t="s">
        <v>451</v>
      </c>
      <c r="F6909" s="134" t="n">
        <v>2041</v>
      </c>
      <c r="G6909" s="135" t="n">
        <v>57</v>
      </c>
      <c r="H6909" s="136" t="n">
        <v>14617.6417045467</v>
      </c>
      <c r="I6909" s="137" t="n">
        <v>4027248.1696031</v>
      </c>
      <c r="J6909" s="138" t="str">
        <f>IF(I6909&gt;0,H6909/I6909,0)</f>
      </c>
      <c r="K6909" s="139" t="str">
        <f>1-EXP(-J6909)</f>
      </c>
      <c r="L6909" s="140" t="str">
        <f>IF(G6909=30,1,M6908)</f>
      </c>
      <c r="M6909" s="141" t="str">
        <f>L6909*(1-K6909)</f>
      </c>
    </row>
    <row r="6910">
      <c r="A6910" t="s">
        <v>148</v>
      </c>
      <c r="B6910" t="s">
        <v>185</v>
      </c>
      <c r="C6910" s="4" t="s">
        <v>186</v>
      </c>
      <c r="D6910" t="s">
        <v>183</v>
      </c>
      <c r="E6910" t="s">
        <v>451</v>
      </c>
      <c r="F6910" s="134" t="n">
        <v>2041</v>
      </c>
      <c r="G6910" s="135" t="n">
        <v>58</v>
      </c>
      <c r="H6910" s="136" t="n">
        <v>15881.361485626</v>
      </c>
      <c r="I6910" s="137" t="n">
        <v>3979934.98400829</v>
      </c>
      <c r="J6910" s="138" t="str">
        <f>IF(I6910&gt;0,H6910/I6910,0)</f>
      </c>
      <c r="K6910" s="139" t="str">
        <f>1-EXP(-J6910)</f>
      </c>
      <c r="L6910" s="140" t="str">
        <f>IF(G6910=30,1,M6909)</f>
      </c>
      <c r="M6910" s="141" t="str">
        <f>L6910*(1-K6910)</f>
      </c>
    </row>
    <row r="6911">
      <c r="A6911" t="s">
        <v>148</v>
      </c>
      <c r="B6911" t="s">
        <v>185</v>
      </c>
      <c r="C6911" s="4" t="s">
        <v>186</v>
      </c>
      <c r="D6911" t="s">
        <v>183</v>
      </c>
      <c r="E6911" t="s">
        <v>451</v>
      </c>
      <c r="F6911" s="134" t="n">
        <v>2041</v>
      </c>
      <c r="G6911" s="135" t="n">
        <v>59</v>
      </c>
      <c r="H6911" s="136" t="n">
        <v>16814.3040924474</v>
      </c>
      <c r="I6911" s="137" t="n">
        <v>3826473.98706094</v>
      </c>
      <c r="J6911" s="138" t="str">
        <f>IF(I6911&gt;0,H6911/I6911,0)</f>
      </c>
      <c r="K6911" s="139" t="str">
        <f>1-EXP(-J6911)</f>
      </c>
      <c r="L6911" s="140" t="str">
        <f>IF(G6911=30,1,M6910)</f>
      </c>
      <c r="M6911" s="141" t="str">
        <f>L6911*(1-K6911)</f>
      </c>
    </row>
    <row r="6912">
      <c r="A6912" t="s">
        <v>148</v>
      </c>
      <c r="B6912" t="s">
        <v>185</v>
      </c>
      <c r="C6912" s="4" t="s">
        <v>186</v>
      </c>
      <c r="D6912" t="s">
        <v>183</v>
      </c>
      <c r="E6912" t="s">
        <v>451</v>
      </c>
      <c r="F6912" s="134" t="n">
        <v>2041</v>
      </c>
      <c r="G6912" s="135" t="n">
        <v>60</v>
      </c>
      <c r="H6912" s="136" t="n">
        <v>17935.4588945403</v>
      </c>
      <c r="I6912" s="137" t="n">
        <v>3729823.6264302</v>
      </c>
      <c r="J6912" s="138" t="str">
        <f>IF(I6912&gt;0,H6912/I6912,0)</f>
      </c>
      <c r="K6912" s="139" t="str">
        <f>1-EXP(-J6912)</f>
      </c>
      <c r="L6912" s="140" t="str">
        <f>IF(G6912=30,1,M6911)</f>
      </c>
      <c r="M6912" s="141" t="str">
        <f>L6912*(1-K6912)</f>
      </c>
    </row>
    <row r="6913">
      <c r="A6913" t="s">
        <v>148</v>
      </c>
      <c r="B6913" t="s">
        <v>185</v>
      </c>
      <c r="C6913" s="4" t="s">
        <v>186</v>
      </c>
      <c r="D6913" t="s">
        <v>183</v>
      </c>
      <c r="E6913" t="s">
        <v>451</v>
      </c>
      <c r="F6913" s="134" t="n">
        <v>2041</v>
      </c>
      <c r="G6913" s="135" t="n">
        <v>61</v>
      </c>
      <c r="H6913" s="136" t="n">
        <v>19017.3109697191</v>
      </c>
      <c r="I6913" s="137" t="n">
        <v>3645838.95978348</v>
      </c>
      <c r="J6913" s="138" t="str">
        <f>IF(I6913&gt;0,H6913/I6913,0)</f>
      </c>
      <c r="K6913" s="139" t="str">
        <f>1-EXP(-J6913)</f>
      </c>
      <c r="L6913" s="140" t="str">
        <f>IF(G6913=30,1,M6912)</f>
      </c>
      <c r="M6913" s="141" t="str">
        <f>L6913*(1-K6913)</f>
      </c>
    </row>
    <row r="6914">
      <c r="A6914" t="s">
        <v>148</v>
      </c>
      <c r="B6914" t="s">
        <v>185</v>
      </c>
      <c r="C6914" s="4" t="s">
        <v>186</v>
      </c>
      <c r="D6914" t="s">
        <v>183</v>
      </c>
      <c r="E6914" t="s">
        <v>451</v>
      </c>
      <c r="F6914" s="134" t="n">
        <v>2041</v>
      </c>
      <c r="G6914" s="135" t="n">
        <v>62</v>
      </c>
      <c r="H6914" s="136" t="n">
        <v>20444.3397969296</v>
      </c>
      <c r="I6914" s="137" t="n">
        <v>3555817.71395232</v>
      </c>
      <c r="J6914" s="138" t="str">
        <f>IF(I6914&gt;0,H6914/I6914,0)</f>
      </c>
      <c r="K6914" s="139" t="str">
        <f>1-EXP(-J6914)</f>
      </c>
      <c r="L6914" s="140" t="str">
        <f>IF(G6914=30,1,M6913)</f>
      </c>
      <c r="M6914" s="141" t="str">
        <f>L6914*(1-K6914)</f>
      </c>
    </row>
    <row r="6915">
      <c r="A6915" t="s">
        <v>148</v>
      </c>
      <c r="B6915" t="s">
        <v>185</v>
      </c>
      <c r="C6915" s="4" t="s">
        <v>186</v>
      </c>
      <c r="D6915" t="s">
        <v>183</v>
      </c>
      <c r="E6915" t="s">
        <v>451</v>
      </c>
      <c r="F6915" s="134" t="n">
        <v>2041</v>
      </c>
      <c r="G6915" s="135" t="n">
        <v>63</v>
      </c>
      <c r="H6915" s="136" t="n">
        <v>21829.4902252563</v>
      </c>
      <c r="I6915" s="137" t="n">
        <v>3446456.77741119</v>
      </c>
      <c r="J6915" s="138" t="str">
        <f>IF(I6915&gt;0,H6915/I6915,0)</f>
      </c>
      <c r="K6915" s="139" t="str">
        <f>1-EXP(-J6915)</f>
      </c>
      <c r="L6915" s="140" t="str">
        <f>IF(G6915=30,1,M6914)</f>
      </c>
      <c r="M6915" s="141" t="str">
        <f>L6915*(1-K6915)</f>
      </c>
    </row>
    <row r="6916">
      <c r="A6916" t="s">
        <v>148</v>
      </c>
      <c r="B6916" t="s">
        <v>185</v>
      </c>
      <c r="C6916" s="4" t="s">
        <v>186</v>
      </c>
      <c r="D6916" t="s">
        <v>183</v>
      </c>
      <c r="E6916" t="s">
        <v>451</v>
      </c>
      <c r="F6916" s="134" t="n">
        <v>2041</v>
      </c>
      <c r="G6916" s="135" t="n">
        <v>64</v>
      </c>
      <c r="H6916" s="136" t="n">
        <v>23385.3267733996</v>
      </c>
      <c r="I6916" s="137" t="n">
        <v>3350042.3165175</v>
      </c>
      <c r="J6916" s="138" t="str">
        <f>IF(I6916&gt;0,H6916/I6916,0)</f>
      </c>
      <c r="K6916" s="139" t="str">
        <f>1-EXP(-J6916)</f>
      </c>
      <c r="L6916" s="140" t="str">
        <f>IF(G6916=30,1,M6915)</f>
      </c>
      <c r="M6916" s="141" t="str">
        <f>L6916*(1-K6916)</f>
      </c>
    </row>
    <row r="6917">
      <c r="A6917" t="s">
        <v>148</v>
      </c>
      <c r="B6917" t="s">
        <v>185</v>
      </c>
      <c r="C6917" s="4" t="s">
        <v>186</v>
      </c>
      <c r="D6917" t="s">
        <v>183</v>
      </c>
      <c r="E6917" t="s">
        <v>451</v>
      </c>
      <c r="F6917" s="134" t="n">
        <v>2041</v>
      </c>
      <c r="G6917" s="135" t="n">
        <v>65</v>
      </c>
      <c r="H6917" s="136" t="n">
        <v>23832.0347923911</v>
      </c>
      <c r="I6917" s="137" t="n">
        <v>3241690.55821259</v>
      </c>
      <c r="J6917" s="138" t="str">
        <f>IF(I6917&gt;0,H6917/I6917,0)</f>
      </c>
      <c r="K6917" s="139" t="str">
        <f>1-EXP(-J6917)</f>
      </c>
      <c r="L6917" s="140" t="str">
        <f>IF(G6917=30,1,M6916)</f>
      </c>
      <c r="M6917" s="141" t="str">
        <f>L6917*(1-K6917)</f>
      </c>
    </row>
    <row r="6918">
      <c r="A6918" t="s">
        <v>148</v>
      </c>
      <c r="B6918" t="s">
        <v>185</v>
      </c>
      <c r="C6918" s="4" t="s">
        <v>186</v>
      </c>
      <c r="D6918" t="s">
        <v>183</v>
      </c>
      <c r="E6918" t="s">
        <v>451</v>
      </c>
      <c r="F6918" s="134" t="n">
        <v>2041</v>
      </c>
      <c r="G6918" s="135" t="n">
        <v>66</v>
      </c>
      <c r="H6918" s="136" t="n">
        <v>24833.6683406706</v>
      </c>
      <c r="I6918" s="137" t="n">
        <v>3131381.43307842</v>
      </c>
      <c r="J6918" s="138" t="str">
        <f>IF(I6918&gt;0,H6918/I6918,0)</f>
      </c>
      <c r="K6918" s="139" t="str">
        <f>1-EXP(-J6918)</f>
      </c>
      <c r="L6918" s="140" t="str">
        <f>IF(G6918=30,1,M6917)</f>
      </c>
      <c r="M6918" s="141" t="str">
        <f>L6918*(1-K6918)</f>
      </c>
    </row>
    <row r="6919">
      <c r="A6919" t="s">
        <v>148</v>
      </c>
      <c r="B6919" t="s">
        <v>185</v>
      </c>
      <c r="C6919" s="4" t="s">
        <v>186</v>
      </c>
      <c r="D6919" t="s">
        <v>183</v>
      </c>
      <c r="E6919" t="s">
        <v>451</v>
      </c>
      <c r="F6919" s="134" t="n">
        <v>2041</v>
      </c>
      <c r="G6919" s="135" t="n">
        <v>67</v>
      </c>
      <c r="H6919" s="136" t="n">
        <v>26184.1160418604</v>
      </c>
      <c r="I6919" s="137" t="n">
        <v>2996240.52063257</v>
      </c>
      <c r="J6919" s="138" t="str">
        <f>IF(I6919&gt;0,H6919/I6919,0)</f>
      </c>
      <c r="K6919" s="139" t="str">
        <f>1-EXP(-J6919)</f>
      </c>
      <c r="L6919" s="140" t="str">
        <f>IF(G6919=30,1,M6918)</f>
      </c>
      <c r="M6919" s="141" t="str">
        <f>L6919*(1-K6919)</f>
      </c>
    </row>
    <row r="6920">
      <c r="A6920" t="s">
        <v>148</v>
      </c>
      <c r="B6920" t="s">
        <v>185</v>
      </c>
      <c r="C6920" s="4" t="s">
        <v>186</v>
      </c>
      <c r="D6920" t="s">
        <v>183</v>
      </c>
      <c r="E6920" t="s">
        <v>451</v>
      </c>
      <c r="F6920" s="134" t="n">
        <v>2041</v>
      </c>
      <c r="G6920" s="135" t="n">
        <v>68</v>
      </c>
      <c r="H6920" s="136" t="n">
        <v>28040.2184643061</v>
      </c>
      <c r="I6920" s="137" t="n">
        <v>2910000.42768035</v>
      </c>
      <c r="J6920" s="138" t="str">
        <f>IF(I6920&gt;0,H6920/I6920,0)</f>
      </c>
      <c r="K6920" s="139" t="str">
        <f>1-EXP(-J6920)</f>
      </c>
      <c r="L6920" s="140" t="str">
        <f>IF(G6920=30,1,M6919)</f>
      </c>
      <c r="M6920" s="141" t="str">
        <f>L6920*(1-K6920)</f>
      </c>
    </row>
    <row r="6921">
      <c r="A6921" t="s">
        <v>148</v>
      </c>
      <c r="B6921" t="s">
        <v>185</v>
      </c>
      <c r="C6921" s="4" t="s">
        <v>186</v>
      </c>
      <c r="D6921" t="s">
        <v>183</v>
      </c>
      <c r="E6921" t="s">
        <v>451</v>
      </c>
      <c r="F6921" s="134" t="n">
        <v>2041</v>
      </c>
      <c r="G6921" s="135" t="n">
        <v>69</v>
      </c>
      <c r="H6921" s="136" t="n">
        <v>28594.5008870848</v>
      </c>
      <c r="I6921" s="137" t="n">
        <v>2686608.01584395</v>
      </c>
      <c r="J6921" s="138" t="str">
        <f>IF(I6921&gt;0,H6921/I6921,0)</f>
      </c>
      <c r="K6921" s="139" t="str">
        <f>1-EXP(-J6921)</f>
      </c>
      <c r="L6921" s="140" t="str">
        <f>IF(G6921=30,1,M6920)</f>
      </c>
      <c r="M6921" s="141" t="str">
        <f>L6921*(1-K6921)</f>
      </c>
    </row>
    <row r="6922">
      <c r="A6922" t="s">
        <v>148</v>
      </c>
      <c r="B6922" t="s">
        <v>185</v>
      </c>
      <c r="C6922" s="4" t="s">
        <v>186</v>
      </c>
      <c r="D6922" t="s">
        <v>183</v>
      </c>
      <c r="E6922" t="s">
        <v>451</v>
      </c>
      <c r="F6922" s="134" t="n">
        <v>2042</v>
      </c>
      <c r="G6922" s="135" t="n">
        <v>30</v>
      </c>
      <c r="H6922" s="136" t="n">
        <v>729.604393637735</v>
      </c>
      <c r="I6922" s="137" t="n">
        <v>4906846.33577584</v>
      </c>
      <c r="J6922" s="138" t="str">
        <f>IF(I6922&gt;0,H6922/I6922,0)</f>
      </c>
      <c r="K6922" s="139" t="str">
        <f>1-EXP(-J6922)</f>
      </c>
      <c r="L6922" s="140" t="str">
        <f>IF(G6922=30,1,M6921)</f>
      </c>
      <c r="M6922" s="141" t="str">
        <f>L6922*(1-K6922)</f>
      </c>
    </row>
    <row r="6923">
      <c r="A6923" t="s">
        <v>148</v>
      </c>
      <c r="B6923" t="s">
        <v>185</v>
      </c>
      <c r="C6923" s="4" t="s">
        <v>186</v>
      </c>
      <c r="D6923" t="s">
        <v>183</v>
      </c>
      <c r="E6923" t="s">
        <v>451</v>
      </c>
      <c r="F6923" s="134" t="n">
        <v>2042</v>
      </c>
      <c r="G6923" s="135" t="n">
        <v>31</v>
      </c>
      <c r="H6923" s="136" t="n">
        <v>928.405239139686</v>
      </c>
      <c r="I6923" s="137" t="n">
        <v>4878795.14308436</v>
      </c>
      <c r="J6923" s="138" t="str">
        <f>IF(I6923&gt;0,H6923/I6923,0)</f>
      </c>
      <c r="K6923" s="139" t="str">
        <f>1-EXP(-J6923)</f>
      </c>
      <c r="L6923" s="140" t="str">
        <f>IF(G6923=30,1,M6922)</f>
      </c>
      <c r="M6923" s="141" t="str">
        <f>L6923*(1-K6923)</f>
      </c>
    </row>
    <row r="6924">
      <c r="A6924" t="s">
        <v>148</v>
      </c>
      <c r="B6924" t="s">
        <v>185</v>
      </c>
      <c r="C6924" s="4" t="s">
        <v>186</v>
      </c>
      <c r="D6924" t="s">
        <v>183</v>
      </c>
      <c r="E6924" t="s">
        <v>451</v>
      </c>
      <c r="F6924" s="134" t="n">
        <v>2042</v>
      </c>
      <c r="G6924" s="135" t="n">
        <v>32</v>
      </c>
      <c r="H6924" s="136" t="n">
        <v>948.511557432305</v>
      </c>
      <c r="I6924" s="137" t="n">
        <v>4745174.70231922</v>
      </c>
      <c r="J6924" s="138" t="str">
        <f>IF(I6924&gt;0,H6924/I6924,0)</f>
      </c>
      <c r="K6924" s="139" t="str">
        <f>1-EXP(-J6924)</f>
      </c>
      <c r="L6924" s="140" t="str">
        <f>IF(G6924=30,1,M6923)</f>
      </c>
      <c r="M6924" s="141" t="str">
        <f>L6924*(1-K6924)</f>
      </c>
    </row>
    <row r="6925">
      <c r="A6925" t="s">
        <v>148</v>
      </c>
      <c r="B6925" t="s">
        <v>185</v>
      </c>
      <c r="C6925" s="4" t="s">
        <v>186</v>
      </c>
      <c r="D6925" t="s">
        <v>183</v>
      </c>
      <c r="E6925" t="s">
        <v>451</v>
      </c>
      <c r="F6925" s="134" t="n">
        <v>2042</v>
      </c>
      <c r="G6925" s="135" t="n">
        <v>33</v>
      </c>
      <c r="H6925" s="136" t="n">
        <v>987.305889391984</v>
      </c>
      <c r="I6925" s="137" t="n">
        <v>4674451.10934843</v>
      </c>
      <c r="J6925" s="138" t="str">
        <f>IF(I6925&gt;0,H6925/I6925,0)</f>
      </c>
      <c r="K6925" s="139" t="str">
        <f>1-EXP(-J6925)</f>
      </c>
      <c r="L6925" s="140" t="str">
        <f>IF(G6925=30,1,M6924)</f>
      </c>
      <c r="M6925" s="141" t="str">
        <f>L6925*(1-K6925)</f>
      </c>
    </row>
    <row r="6926">
      <c r="A6926" t="s">
        <v>148</v>
      </c>
      <c r="B6926" t="s">
        <v>185</v>
      </c>
      <c r="C6926" s="4" t="s">
        <v>186</v>
      </c>
      <c r="D6926" t="s">
        <v>183</v>
      </c>
      <c r="E6926" t="s">
        <v>451</v>
      </c>
      <c r="F6926" s="134" t="n">
        <v>2042</v>
      </c>
      <c r="G6926" s="135" t="n">
        <v>34</v>
      </c>
      <c r="H6926" s="136" t="n">
        <v>1040.691803834</v>
      </c>
      <c r="I6926" s="137" t="n">
        <v>4631678.89082332</v>
      </c>
      <c r="J6926" s="138" t="str">
        <f>IF(I6926&gt;0,H6926/I6926,0)</f>
      </c>
      <c r="K6926" s="139" t="str">
        <f>1-EXP(-J6926)</f>
      </c>
      <c r="L6926" s="140" t="str">
        <f>IF(G6926=30,1,M6925)</f>
      </c>
      <c r="M6926" s="141" t="str">
        <f>L6926*(1-K6926)</f>
      </c>
    </row>
    <row r="6927">
      <c r="A6927" t="s">
        <v>148</v>
      </c>
      <c r="B6927" t="s">
        <v>185</v>
      </c>
      <c r="C6927" s="4" t="s">
        <v>186</v>
      </c>
      <c r="D6927" t="s">
        <v>183</v>
      </c>
      <c r="E6927" t="s">
        <v>451</v>
      </c>
      <c r="F6927" s="134" t="n">
        <v>2042</v>
      </c>
      <c r="G6927" s="135" t="n">
        <v>35</v>
      </c>
      <c r="H6927" s="136" t="n">
        <v>1449.14796819054</v>
      </c>
      <c r="I6927" s="137" t="n">
        <v>4657170.56665504</v>
      </c>
      <c r="J6927" s="138" t="str">
        <f>IF(I6927&gt;0,H6927/I6927,0)</f>
      </c>
      <c r="K6927" s="139" t="str">
        <f>1-EXP(-J6927)</f>
      </c>
      <c r="L6927" s="140" t="str">
        <f>IF(G6927=30,1,M6926)</f>
      </c>
      <c r="M6927" s="141" t="str">
        <f>L6927*(1-K6927)</f>
      </c>
    </row>
    <row r="6928">
      <c r="A6928" t="s">
        <v>148</v>
      </c>
      <c r="B6928" t="s">
        <v>185</v>
      </c>
      <c r="C6928" s="4" t="s">
        <v>186</v>
      </c>
      <c r="D6928" t="s">
        <v>183</v>
      </c>
      <c r="E6928" t="s">
        <v>451</v>
      </c>
      <c r="F6928" s="134" t="n">
        <v>2042</v>
      </c>
      <c r="G6928" s="135" t="n">
        <v>36</v>
      </c>
      <c r="H6928" s="136" t="n">
        <v>1573.45142901207</v>
      </c>
      <c r="I6928" s="137" t="n">
        <v>4573389.70551255</v>
      </c>
      <c r="J6928" s="138" t="str">
        <f>IF(I6928&gt;0,H6928/I6928,0)</f>
      </c>
      <c r="K6928" s="139" t="str">
        <f>1-EXP(-J6928)</f>
      </c>
      <c r="L6928" s="140" t="str">
        <f>IF(G6928=30,1,M6927)</f>
      </c>
      <c r="M6928" s="141" t="str">
        <f>L6928*(1-K6928)</f>
      </c>
    </row>
    <row r="6929">
      <c r="A6929" t="s">
        <v>148</v>
      </c>
      <c r="B6929" t="s">
        <v>185</v>
      </c>
      <c r="C6929" s="4" t="s">
        <v>186</v>
      </c>
      <c r="D6929" t="s">
        <v>183</v>
      </c>
      <c r="E6929" t="s">
        <v>451</v>
      </c>
      <c r="F6929" s="134" t="n">
        <v>2042</v>
      </c>
      <c r="G6929" s="135" t="n">
        <v>37</v>
      </c>
      <c r="H6929" s="136" t="n">
        <v>1669.9638564706</v>
      </c>
      <c r="I6929" s="137" t="n">
        <v>4511588.60745489</v>
      </c>
      <c r="J6929" s="138" t="str">
        <f>IF(I6929&gt;0,H6929/I6929,0)</f>
      </c>
      <c r="K6929" s="139" t="str">
        <f>1-EXP(-J6929)</f>
      </c>
      <c r="L6929" s="140" t="str">
        <f>IF(G6929=30,1,M6928)</f>
      </c>
      <c r="M6929" s="141" t="str">
        <f>L6929*(1-K6929)</f>
      </c>
    </row>
    <row r="6930">
      <c r="A6930" t="s">
        <v>148</v>
      </c>
      <c r="B6930" t="s">
        <v>185</v>
      </c>
      <c r="C6930" s="4" t="s">
        <v>186</v>
      </c>
      <c r="D6930" t="s">
        <v>183</v>
      </c>
      <c r="E6930" t="s">
        <v>451</v>
      </c>
      <c r="F6930" s="134" t="n">
        <v>2042</v>
      </c>
      <c r="G6930" s="135" t="n">
        <v>38</v>
      </c>
      <c r="H6930" s="136" t="n">
        <v>1761.1827946123</v>
      </c>
      <c r="I6930" s="137" t="n">
        <v>4382255.62616418</v>
      </c>
      <c r="J6930" s="138" t="str">
        <f>IF(I6930&gt;0,H6930/I6930,0)</f>
      </c>
      <c r="K6930" s="139" t="str">
        <f>1-EXP(-J6930)</f>
      </c>
      <c r="L6930" s="140" t="str">
        <f>IF(G6930=30,1,M6929)</f>
      </c>
      <c r="M6930" s="141" t="str">
        <f>L6930*(1-K6930)</f>
      </c>
    </row>
    <row r="6931">
      <c r="A6931" t="s">
        <v>148</v>
      </c>
      <c r="B6931" t="s">
        <v>185</v>
      </c>
      <c r="C6931" s="4" t="s">
        <v>186</v>
      </c>
      <c r="D6931" t="s">
        <v>183</v>
      </c>
      <c r="E6931" t="s">
        <v>451</v>
      </c>
      <c r="F6931" s="134" t="n">
        <v>2042</v>
      </c>
      <c r="G6931" s="135" t="n">
        <v>39</v>
      </c>
      <c r="H6931" s="136" t="n">
        <v>1887.56390159713</v>
      </c>
      <c r="I6931" s="137" t="n">
        <v>4315293.58441365</v>
      </c>
      <c r="J6931" s="138" t="str">
        <f>IF(I6931&gt;0,H6931/I6931,0)</f>
      </c>
      <c r="K6931" s="139" t="str">
        <f>1-EXP(-J6931)</f>
      </c>
      <c r="L6931" s="140" t="str">
        <f>IF(G6931=30,1,M6930)</f>
      </c>
      <c r="M6931" s="141" t="str">
        <f>L6931*(1-K6931)</f>
      </c>
    </row>
    <row r="6932">
      <c r="A6932" t="s">
        <v>148</v>
      </c>
      <c r="B6932" t="s">
        <v>185</v>
      </c>
      <c r="C6932" s="4" t="s">
        <v>186</v>
      </c>
      <c r="D6932" t="s">
        <v>183</v>
      </c>
      <c r="E6932" t="s">
        <v>451</v>
      </c>
      <c r="F6932" s="134" t="n">
        <v>2042</v>
      </c>
      <c r="G6932" s="135" t="n">
        <v>40</v>
      </c>
      <c r="H6932" s="136" t="n">
        <v>2721.69755946782</v>
      </c>
      <c r="I6932" s="137" t="n">
        <v>4290576.08489438</v>
      </c>
      <c r="J6932" s="138" t="str">
        <f>IF(I6932&gt;0,H6932/I6932,0)</f>
      </c>
      <c r="K6932" s="139" t="str">
        <f>1-EXP(-J6932)</f>
      </c>
      <c r="L6932" s="140" t="str">
        <f>IF(G6932=30,1,M6931)</f>
      </c>
      <c r="M6932" s="141" t="str">
        <f>L6932*(1-K6932)</f>
      </c>
    </row>
    <row r="6933">
      <c r="A6933" t="s">
        <v>148</v>
      </c>
      <c r="B6933" t="s">
        <v>185</v>
      </c>
      <c r="C6933" s="4" t="s">
        <v>186</v>
      </c>
      <c r="D6933" t="s">
        <v>183</v>
      </c>
      <c r="E6933" t="s">
        <v>451</v>
      </c>
      <c r="F6933" s="134" t="n">
        <v>2042</v>
      </c>
      <c r="G6933" s="135" t="n">
        <v>41</v>
      </c>
      <c r="H6933" s="136" t="n">
        <v>2856.09649150583</v>
      </c>
      <c r="I6933" s="137" t="n">
        <v>4267052.83764975</v>
      </c>
      <c r="J6933" s="138" t="str">
        <f>IF(I6933&gt;0,H6933/I6933,0)</f>
      </c>
      <c r="K6933" s="139" t="str">
        <f>1-EXP(-J6933)</f>
      </c>
      <c r="L6933" s="140" t="str">
        <f>IF(G6933=30,1,M6932)</f>
      </c>
      <c r="M6933" s="141" t="str">
        <f>L6933*(1-K6933)</f>
      </c>
    </row>
    <row r="6934">
      <c r="A6934" t="s">
        <v>148</v>
      </c>
      <c r="B6934" t="s">
        <v>185</v>
      </c>
      <c r="C6934" s="4" t="s">
        <v>186</v>
      </c>
      <c r="D6934" t="s">
        <v>183</v>
      </c>
      <c r="E6934" t="s">
        <v>451</v>
      </c>
      <c r="F6934" s="134" t="n">
        <v>2042</v>
      </c>
      <c r="G6934" s="135" t="n">
        <v>42</v>
      </c>
      <c r="H6934" s="136" t="n">
        <v>3099.47350760518</v>
      </c>
      <c r="I6934" s="137" t="n">
        <v>4243591.54087156</v>
      </c>
      <c r="J6934" s="138" t="str">
        <f>IF(I6934&gt;0,H6934/I6934,0)</f>
      </c>
      <c r="K6934" s="139" t="str">
        <f>1-EXP(-J6934)</f>
      </c>
      <c r="L6934" s="140" t="str">
        <f>IF(G6934=30,1,M6933)</f>
      </c>
      <c r="M6934" s="141" t="str">
        <f>L6934*(1-K6934)</f>
      </c>
    </row>
    <row r="6935">
      <c r="A6935" t="s">
        <v>148</v>
      </c>
      <c r="B6935" t="s">
        <v>185</v>
      </c>
      <c r="C6935" s="4" t="s">
        <v>186</v>
      </c>
      <c r="D6935" t="s">
        <v>183</v>
      </c>
      <c r="E6935" t="s">
        <v>451</v>
      </c>
      <c r="F6935" s="134" t="n">
        <v>2042</v>
      </c>
      <c r="G6935" s="135" t="n">
        <v>43</v>
      </c>
      <c r="H6935" s="136" t="n">
        <v>3415.52152943755</v>
      </c>
      <c r="I6935" s="137" t="n">
        <v>4258689.82633752</v>
      </c>
      <c r="J6935" s="138" t="str">
        <f>IF(I6935&gt;0,H6935/I6935,0)</f>
      </c>
      <c r="K6935" s="139" t="str">
        <f>1-EXP(-J6935)</f>
      </c>
      <c r="L6935" s="140" t="str">
        <f>IF(G6935=30,1,M6934)</f>
      </c>
      <c r="M6935" s="141" t="str">
        <f>L6935*(1-K6935)</f>
      </c>
    </row>
    <row r="6936">
      <c r="A6936" t="s">
        <v>148</v>
      </c>
      <c r="B6936" t="s">
        <v>185</v>
      </c>
      <c r="C6936" s="4" t="s">
        <v>186</v>
      </c>
      <c r="D6936" t="s">
        <v>183</v>
      </c>
      <c r="E6936" t="s">
        <v>451</v>
      </c>
      <c r="F6936" s="134" t="n">
        <v>2042</v>
      </c>
      <c r="G6936" s="135" t="n">
        <v>44</v>
      </c>
      <c r="H6936" s="136" t="n">
        <v>3804.87990576585</v>
      </c>
      <c r="I6936" s="137" t="n">
        <v>4311597.64850424</v>
      </c>
      <c r="J6936" s="138" t="str">
        <f>IF(I6936&gt;0,H6936/I6936,0)</f>
      </c>
      <c r="K6936" s="139" t="str">
        <f>1-EXP(-J6936)</f>
      </c>
      <c r="L6936" s="140" t="str">
        <f>IF(G6936=30,1,M6935)</f>
      </c>
      <c r="M6936" s="141" t="str">
        <f>L6936*(1-K6936)</f>
      </c>
    </row>
    <row r="6937">
      <c r="A6937" t="s">
        <v>148</v>
      </c>
      <c r="B6937" t="s">
        <v>185</v>
      </c>
      <c r="C6937" s="4" t="s">
        <v>186</v>
      </c>
      <c r="D6937" t="s">
        <v>183</v>
      </c>
      <c r="E6937" t="s">
        <v>451</v>
      </c>
      <c r="F6937" s="134" t="n">
        <v>2042</v>
      </c>
      <c r="G6937" s="135" t="n">
        <v>45</v>
      </c>
      <c r="H6937" s="136" t="n">
        <v>5323.39228104936</v>
      </c>
      <c r="I6937" s="137" t="n">
        <v>4439629.22877603</v>
      </c>
      <c r="J6937" s="138" t="str">
        <f>IF(I6937&gt;0,H6937/I6937,0)</f>
      </c>
      <c r="K6937" s="139" t="str">
        <f>1-EXP(-J6937)</f>
      </c>
      <c r="L6937" s="140" t="str">
        <f>IF(G6937=30,1,M6936)</f>
      </c>
      <c r="M6937" s="141" t="str">
        <f>L6937*(1-K6937)</f>
      </c>
    </row>
    <row r="6938">
      <c r="A6938" t="s">
        <v>148</v>
      </c>
      <c r="B6938" t="s">
        <v>185</v>
      </c>
      <c r="C6938" s="4" t="s">
        <v>186</v>
      </c>
      <c r="D6938" t="s">
        <v>183</v>
      </c>
      <c r="E6938" t="s">
        <v>451</v>
      </c>
      <c r="F6938" s="134" t="n">
        <v>2042</v>
      </c>
      <c r="G6938" s="135" t="n">
        <v>46</v>
      </c>
      <c r="H6938" s="136" t="n">
        <v>5582.45967179408</v>
      </c>
      <c r="I6938" s="137" t="n">
        <v>4388892.46833512</v>
      </c>
      <c r="J6938" s="138" t="str">
        <f>IF(I6938&gt;0,H6938/I6938,0)</f>
      </c>
      <c r="K6938" s="139" t="str">
        <f>1-EXP(-J6938)</f>
      </c>
      <c r="L6938" s="140" t="str">
        <f>IF(G6938=30,1,M6937)</f>
      </c>
      <c r="M6938" s="141" t="str">
        <f>L6938*(1-K6938)</f>
      </c>
    </row>
    <row r="6939">
      <c r="A6939" t="s">
        <v>148</v>
      </c>
      <c r="B6939" t="s">
        <v>185</v>
      </c>
      <c r="C6939" s="4" t="s">
        <v>186</v>
      </c>
      <c r="D6939" t="s">
        <v>183</v>
      </c>
      <c r="E6939" t="s">
        <v>451</v>
      </c>
      <c r="F6939" s="134" t="n">
        <v>2042</v>
      </c>
      <c r="G6939" s="135" t="n">
        <v>47</v>
      </c>
      <c r="H6939" s="136" t="n">
        <v>6037.00616332148</v>
      </c>
      <c r="I6939" s="137" t="n">
        <v>4309041.1870704</v>
      </c>
      <c r="J6939" s="138" t="str">
        <f>IF(I6939&gt;0,H6939/I6939,0)</f>
      </c>
      <c r="K6939" s="139" t="str">
        <f>1-EXP(-J6939)</f>
      </c>
      <c r="L6939" s="140" t="str">
        <f>IF(G6939=30,1,M6938)</f>
      </c>
      <c r="M6939" s="141" t="str">
        <f>L6939*(1-K6939)</f>
      </c>
    </row>
    <row r="6940">
      <c r="A6940" t="s">
        <v>148</v>
      </c>
      <c r="B6940" t="s">
        <v>185</v>
      </c>
      <c r="C6940" s="4" t="s">
        <v>186</v>
      </c>
      <c r="D6940" t="s">
        <v>183</v>
      </c>
      <c r="E6940" t="s">
        <v>451</v>
      </c>
      <c r="F6940" s="134" t="n">
        <v>2042</v>
      </c>
      <c r="G6940" s="135" t="n">
        <v>48</v>
      </c>
      <c r="H6940" s="136" t="n">
        <v>6572.88244619718</v>
      </c>
      <c r="I6940" s="137" t="n">
        <v>4243740.11993436</v>
      </c>
      <c r="J6940" s="138" t="str">
        <f>IF(I6940&gt;0,H6940/I6940,0)</f>
      </c>
      <c r="K6940" s="139" t="str">
        <f>1-EXP(-J6940)</f>
      </c>
      <c r="L6940" s="140" t="str">
        <f>IF(G6940=30,1,M6939)</f>
      </c>
      <c r="M6940" s="141" t="str">
        <f>L6940*(1-K6940)</f>
      </c>
    </row>
    <row r="6941">
      <c r="A6941" t="s">
        <v>148</v>
      </c>
      <c r="B6941" t="s">
        <v>185</v>
      </c>
      <c r="C6941" s="4" t="s">
        <v>186</v>
      </c>
      <c r="D6941" t="s">
        <v>183</v>
      </c>
      <c r="E6941" t="s">
        <v>451</v>
      </c>
      <c r="F6941" s="134" t="n">
        <v>2042</v>
      </c>
      <c r="G6941" s="135" t="n">
        <v>49</v>
      </c>
      <c r="H6941" s="136" t="n">
        <v>7158.35487526539</v>
      </c>
      <c r="I6941" s="137" t="n">
        <v>4180985.58350334</v>
      </c>
      <c r="J6941" s="138" t="str">
        <f>IF(I6941&gt;0,H6941/I6941,0)</f>
      </c>
      <c r="K6941" s="139" t="str">
        <f>1-EXP(-J6941)</f>
      </c>
      <c r="L6941" s="140" t="str">
        <f>IF(G6941=30,1,M6940)</f>
      </c>
      <c r="M6941" s="141" t="str">
        <f>L6941*(1-K6941)</f>
      </c>
    </row>
    <row r="6942">
      <c r="A6942" t="s">
        <v>148</v>
      </c>
      <c r="B6942" t="s">
        <v>185</v>
      </c>
      <c r="C6942" s="4" t="s">
        <v>186</v>
      </c>
      <c r="D6942" t="s">
        <v>183</v>
      </c>
      <c r="E6942" t="s">
        <v>451</v>
      </c>
      <c r="F6942" s="134" t="n">
        <v>2042</v>
      </c>
      <c r="G6942" s="135" t="n">
        <v>50</v>
      </c>
      <c r="H6942" s="136" t="n">
        <v>8309.34832302668</v>
      </c>
      <c r="I6942" s="137" t="n">
        <v>4205503.14423282</v>
      </c>
      <c r="J6942" s="138" t="str">
        <f>IF(I6942&gt;0,H6942/I6942,0)</f>
      </c>
      <c r="K6942" s="139" t="str">
        <f>1-EXP(-J6942)</f>
      </c>
      <c r="L6942" s="140" t="str">
        <f>IF(G6942=30,1,M6941)</f>
      </c>
      <c r="M6942" s="141" t="str">
        <f>L6942*(1-K6942)</f>
      </c>
    </row>
    <row r="6943">
      <c r="A6943" t="s">
        <v>148</v>
      </c>
      <c r="B6943" t="s">
        <v>185</v>
      </c>
      <c r="C6943" s="4" t="s">
        <v>186</v>
      </c>
      <c r="D6943" t="s">
        <v>183</v>
      </c>
      <c r="E6943" t="s">
        <v>451</v>
      </c>
      <c r="F6943" s="134" t="n">
        <v>2042</v>
      </c>
      <c r="G6943" s="135" t="n">
        <v>51</v>
      </c>
      <c r="H6943" s="136" t="n">
        <v>8912.81182774648</v>
      </c>
      <c r="I6943" s="137" t="n">
        <v>4208702.48135537</v>
      </c>
      <c r="J6943" s="138" t="str">
        <f>IF(I6943&gt;0,H6943/I6943,0)</f>
      </c>
      <c r="K6943" s="139" t="str">
        <f>1-EXP(-J6943)</f>
      </c>
      <c r="L6943" s="140" t="str">
        <f>IF(G6943=30,1,M6942)</f>
      </c>
      <c r="M6943" s="141" t="str">
        <f>L6943*(1-K6943)</f>
      </c>
    </row>
    <row r="6944">
      <c r="A6944" t="s">
        <v>148</v>
      </c>
      <c r="B6944" t="s">
        <v>185</v>
      </c>
      <c r="C6944" s="4" t="s">
        <v>186</v>
      </c>
      <c r="D6944" t="s">
        <v>183</v>
      </c>
      <c r="E6944" t="s">
        <v>451</v>
      </c>
      <c r="F6944" s="134" t="n">
        <v>2042</v>
      </c>
      <c r="G6944" s="135" t="n">
        <v>52</v>
      </c>
      <c r="H6944" s="136" t="n">
        <v>13134.9637297021</v>
      </c>
      <c r="I6944" s="137" t="n">
        <v>6189769.54101846</v>
      </c>
      <c r="J6944" s="138" t="str">
        <f>IF(I6944&gt;0,H6944/I6944,0)</f>
      </c>
      <c r="K6944" s="139" t="str">
        <f>1-EXP(-J6944)</f>
      </c>
      <c r="L6944" s="140" t="str">
        <f>IF(G6944=30,1,M6943)</f>
      </c>
      <c r="M6944" s="141" t="str">
        <f>L6944*(1-K6944)</f>
      </c>
    </row>
    <row r="6945">
      <c r="A6945" t="s">
        <v>148</v>
      </c>
      <c r="B6945" t="s">
        <v>185</v>
      </c>
      <c r="C6945" s="4" t="s">
        <v>186</v>
      </c>
      <c r="D6945" t="s">
        <v>183</v>
      </c>
      <c r="E6945" t="s">
        <v>451</v>
      </c>
      <c r="F6945" s="134" t="n">
        <v>2042</v>
      </c>
      <c r="G6945" s="135" t="n">
        <v>53</v>
      </c>
      <c r="H6945" s="136" t="n">
        <v>10597.1137920892</v>
      </c>
      <c r="I6945" s="137" t="n">
        <v>4138090.07572361</v>
      </c>
      <c r="J6945" s="138" t="str">
        <f>IF(I6945&gt;0,H6945/I6945,0)</f>
      </c>
      <c r="K6945" s="139" t="str">
        <f>1-EXP(-J6945)</f>
      </c>
      <c r="L6945" s="140" t="str">
        <f>IF(G6945=30,1,M6944)</f>
      </c>
      <c r="M6945" s="141" t="str">
        <f>L6945*(1-K6945)</f>
      </c>
    </row>
    <row r="6946">
      <c r="A6946" t="s">
        <v>148</v>
      </c>
      <c r="B6946" t="s">
        <v>185</v>
      </c>
      <c r="C6946" s="4" t="s">
        <v>186</v>
      </c>
      <c r="D6946" t="s">
        <v>183</v>
      </c>
      <c r="E6946" t="s">
        <v>451</v>
      </c>
      <c r="F6946" s="134" t="n">
        <v>2042</v>
      </c>
      <c r="G6946" s="135" t="n">
        <v>54</v>
      </c>
      <c r="H6946" s="136" t="n">
        <v>11538.1618515066</v>
      </c>
      <c r="I6946" s="137" t="n">
        <v>4104351.82628198</v>
      </c>
      <c r="J6946" s="138" t="str">
        <f>IF(I6946&gt;0,H6946/I6946,0)</f>
      </c>
      <c r="K6946" s="139" t="str">
        <f>1-EXP(-J6946)</f>
      </c>
      <c r="L6946" s="140" t="str">
        <f>IF(G6946=30,1,M6945)</f>
      </c>
      <c r="M6946" s="141" t="str">
        <f>L6946*(1-K6946)</f>
      </c>
    </row>
    <row r="6947">
      <c r="A6947" t="s">
        <v>148</v>
      </c>
      <c r="B6947" t="s">
        <v>185</v>
      </c>
      <c r="C6947" s="4" t="s">
        <v>186</v>
      </c>
      <c r="D6947" t="s">
        <v>183</v>
      </c>
      <c r="E6947" t="s">
        <v>451</v>
      </c>
      <c r="F6947" s="134" t="n">
        <v>2042</v>
      </c>
      <c r="G6947" s="135" t="n">
        <v>55</v>
      </c>
      <c r="H6947" s="136" t="n">
        <v>12074.2932799401</v>
      </c>
      <c r="I6947" s="137" t="n">
        <v>3959583.51697041</v>
      </c>
      <c r="J6947" s="138" t="str">
        <f>IF(I6947&gt;0,H6947/I6947,0)</f>
      </c>
      <c r="K6947" s="139" t="str">
        <f>1-EXP(-J6947)</f>
      </c>
      <c r="L6947" s="140" t="str">
        <f>IF(G6947=30,1,M6946)</f>
      </c>
      <c r="M6947" s="141" t="str">
        <f>L6947*(1-K6947)</f>
      </c>
    </row>
    <row r="6948">
      <c r="A6948" t="s">
        <v>148</v>
      </c>
      <c r="B6948" t="s">
        <v>185</v>
      </c>
      <c r="C6948" s="4" t="s">
        <v>186</v>
      </c>
      <c r="D6948" t="s">
        <v>183</v>
      </c>
      <c r="E6948" t="s">
        <v>451</v>
      </c>
      <c r="F6948" s="134" t="n">
        <v>2042</v>
      </c>
      <c r="G6948" s="135" t="n">
        <v>56</v>
      </c>
      <c r="H6948" s="136" t="n">
        <v>12699.3063571641</v>
      </c>
      <c r="I6948" s="137" t="n">
        <v>3906048.42965897</v>
      </c>
      <c r="J6948" s="138" t="str">
        <f>IF(I6948&gt;0,H6948/I6948,0)</f>
      </c>
      <c r="K6948" s="139" t="str">
        <f>1-EXP(-J6948)</f>
      </c>
      <c r="L6948" s="140" t="str">
        <f>IF(G6948=30,1,M6947)</f>
      </c>
      <c r="M6948" s="141" t="str">
        <f>L6948*(1-K6948)</f>
      </c>
    </row>
    <row r="6949">
      <c r="A6949" t="s">
        <v>148</v>
      </c>
      <c r="B6949" t="s">
        <v>185</v>
      </c>
      <c r="C6949" s="4" t="s">
        <v>186</v>
      </c>
      <c r="D6949" t="s">
        <v>183</v>
      </c>
      <c r="E6949" t="s">
        <v>451</v>
      </c>
      <c r="F6949" s="134" t="n">
        <v>2042</v>
      </c>
      <c r="G6949" s="135" t="n">
        <v>57</v>
      </c>
      <c r="H6949" s="136" t="n">
        <v>14044.0159432608</v>
      </c>
      <c r="I6949" s="137" t="n">
        <v>3938948.49649892</v>
      </c>
      <c r="J6949" s="138" t="str">
        <f>IF(I6949&gt;0,H6949/I6949,0)</f>
      </c>
      <c r="K6949" s="139" t="str">
        <f>1-EXP(-J6949)</f>
      </c>
      <c r="L6949" s="140" t="str">
        <f>IF(G6949=30,1,M6948)</f>
      </c>
      <c r="M6949" s="141" t="str">
        <f>L6949*(1-K6949)</f>
      </c>
    </row>
    <row r="6950">
      <c r="A6950" t="s">
        <v>148</v>
      </c>
      <c r="B6950" t="s">
        <v>185</v>
      </c>
      <c r="C6950" s="4" t="s">
        <v>186</v>
      </c>
      <c r="D6950" t="s">
        <v>183</v>
      </c>
      <c r="E6950" t="s">
        <v>451</v>
      </c>
      <c r="F6950" s="134" t="n">
        <v>2042</v>
      </c>
      <c r="G6950" s="135" t="n">
        <v>58</v>
      </c>
      <c r="H6950" s="136" t="n">
        <v>15651.746098623</v>
      </c>
      <c r="I6950" s="137" t="n">
        <v>3992656.96842197</v>
      </c>
      <c r="J6950" s="138" t="str">
        <f>IF(I6950&gt;0,H6950/I6950,0)</f>
      </c>
      <c r="K6950" s="139" t="str">
        <f>1-EXP(-J6950)</f>
      </c>
      <c r="L6950" s="140" t="str">
        <f>IF(G6950=30,1,M6949)</f>
      </c>
      <c r="M6950" s="141" t="str">
        <f>L6950*(1-K6950)</f>
      </c>
    </row>
    <row r="6951">
      <c r="A6951" t="s">
        <v>148</v>
      </c>
      <c r="B6951" t="s">
        <v>185</v>
      </c>
      <c r="C6951" s="4" t="s">
        <v>186</v>
      </c>
      <c r="D6951" t="s">
        <v>183</v>
      </c>
      <c r="E6951" t="s">
        <v>451</v>
      </c>
      <c r="F6951" s="134" t="n">
        <v>2042</v>
      </c>
      <c r="G6951" s="135" t="n">
        <v>59</v>
      </c>
      <c r="H6951" s="136" t="n">
        <v>17004.6680059588</v>
      </c>
      <c r="I6951" s="137" t="n">
        <v>3942523.57412113</v>
      </c>
      <c r="J6951" s="138" t="str">
        <f>IF(I6951&gt;0,H6951/I6951,0)</f>
      </c>
      <c r="K6951" s="139" t="str">
        <f>1-EXP(-J6951)</f>
      </c>
      <c r="L6951" s="140" t="str">
        <f>IF(G6951=30,1,M6950)</f>
      </c>
      <c r="M6951" s="141" t="str">
        <f>L6951*(1-K6951)</f>
      </c>
    </row>
    <row r="6952">
      <c r="A6952" t="s">
        <v>148</v>
      </c>
      <c r="B6952" t="s">
        <v>185</v>
      </c>
      <c r="C6952" s="4" t="s">
        <v>186</v>
      </c>
      <c r="D6952" t="s">
        <v>183</v>
      </c>
      <c r="E6952" t="s">
        <v>451</v>
      </c>
      <c r="F6952" s="134" t="n">
        <v>2042</v>
      </c>
      <c r="G6952" s="135" t="n">
        <v>60</v>
      </c>
      <c r="H6952" s="136" t="n">
        <v>17861.5269612993</v>
      </c>
      <c r="I6952" s="137" t="n">
        <v>3787032.19265949</v>
      </c>
      <c r="J6952" s="138" t="str">
        <f>IF(I6952&gt;0,H6952/I6952,0)</f>
      </c>
      <c r="K6952" s="139" t="str">
        <f>1-EXP(-J6952)</f>
      </c>
      <c r="L6952" s="140" t="str">
        <f>IF(G6952=30,1,M6951)</f>
      </c>
      <c r="M6952" s="141" t="str">
        <f>L6952*(1-K6952)</f>
      </c>
    </row>
    <row r="6953">
      <c r="A6953" t="s">
        <v>148</v>
      </c>
      <c r="B6953" t="s">
        <v>185</v>
      </c>
      <c r="C6953" s="4" t="s">
        <v>186</v>
      </c>
      <c r="D6953" t="s">
        <v>183</v>
      </c>
      <c r="E6953" t="s">
        <v>451</v>
      </c>
      <c r="F6953" s="134" t="n">
        <v>2042</v>
      </c>
      <c r="G6953" s="135" t="n">
        <v>61</v>
      </c>
      <c r="H6953" s="136" t="n">
        <v>18903.0417398935</v>
      </c>
      <c r="I6953" s="137" t="n">
        <v>3687489.25523094</v>
      </c>
      <c r="J6953" s="138" t="str">
        <f>IF(I6953&gt;0,H6953/I6953,0)</f>
      </c>
      <c r="K6953" s="139" t="str">
        <f>1-EXP(-J6953)</f>
      </c>
      <c r="L6953" s="140" t="str">
        <f>IF(G6953=30,1,M6952)</f>
      </c>
      <c r="M6953" s="141" t="str">
        <f>L6953*(1-K6953)</f>
      </c>
    </row>
    <row r="6954">
      <c r="A6954" t="s">
        <v>148</v>
      </c>
      <c r="B6954" t="s">
        <v>185</v>
      </c>
      <c r="C6954" s="4" t="s">
        <v>186</v>
      </c>
      <c r="D6954" t="s">
        <v>183</v>
      </c>
      <c r="E6954" t="s">
        <v>451</v>
      </c>
      <c r="F6954" s="134" t="n">
        <v>2042</v>
      </c>
      <c r="G6954" s="135" t="n">
        <v>62</v>
      </c>
      <c r="H6954" s="136" t="n">
        <v>20311.307803503</v>
      </c>
      <c r="I6954" s="137" t="n">
        <v>3600920.93331611</v>
      </c>
      <c r="J6954" s="138" t="str">
        <f>IF(I6954&gt;0,H6954/I6954,0)</f>
      </c>
      <c r="K6954" s="139" t="str">
        <f>1-EXP(-J6954)</f>
      </c>
      <c r="L6954" s="140" t="str">
        <f>IF(G6954=30,1,M6953)</f>
      </c>
      <c r="M6954" s="141" t="str">
        <f>L6954*(1-K6954)</f>
      </c>
    </row>
    <row r="6955">
      <c r="A6955" t="s">
        <v>148</v>
      </c>
      <c r="B6955" t="s">
        <v>185</v>
      </c>
      <c r="C6955" s="4" t="s">
        <v>186</v>
      </c>
      <c r="D6955" t="s">
        <v>183</v>
      </c>
      <c r="E6955" t="s">
        <v>451</v>
      </c>
      <c r="F6955" s="134" t="n">
        <v>2042</v>
      </c>
      <c r="G6955" s="135" t="n">
        <v>63</v>
      </c>
      <c r="H6955" s="136" t="n">
        <v>21805.3648623132</v>
      </c>
      <c r="I6955" s="137" t="n">
        <v>3507690.92811165</v>
      </c>
      <c r="J6955" s="138" t="str">
        <f>IF(I6955&gt;0,H6955/I6955,0)</f>
      </c>
      <c r="K6955" s="139" t="str">
        <f>1-EXP(-J6955)</f>
      </c>
      <c r="L6955" s="140" t="str">
        <f>IF(G6955=30,1,M6954)</f>
      </c>
      <c r="M6955" s="141" t="str">
        <f>L6955*(1-K6955)</f>
      </c>
    </row>
    <row r="6956">
      <c r="A6956" t="s">
        <v>148</v>
      </c>
      <c r="B6956" t="s">
        <v>185</v>
      </c>
      <c r="C6956" s="4" t="s">
        <v>186</v>
      </c>
      <c r="D6956" t="s">
        <v>183</v>
      </c>
      <c r="E6956" t="s">
        <v>451</v>
      </c>
      <c r="F6956" s="134" t="n">
        <v>2042</v>
      </c>
      <c r="G6956" s="135" t="n">
        <v>64</v>
      </c>
      <c r="H6956" s="136" t="n">
        <v>23243.2068145521</v>
      </c>
      <c r="I6956" s="137" t="n">
        <v>3395212.49362332</v>
      </c>
      <c r="J6956" s="138" t="str">
        <f>IF(I6956&gt;0,H6956/I6956,0)</f>
      </c>
      <c r="K6956" s="139" t="str">
        <f>1-EXP(-J6956)</f>
      </c>
      <c r="L6956" s="140" t="str">
        <f>IF(G6956=30,1,M6955)</f>
      </c>
      <c r="M6956" s="141" t="str">
        <f>L6956*(1-K6956)</f>
      </c>
    </row>
    <row r="6957">
      <c r="A6957" t="s">
        <v>148</v>
      </c>
      <c r="B6957" t="s">
        <v>185</v>
      </c>
      <c r="C6957" s="4" t="s">
        <v>186</v>
      </c>
      <c r="D6957" t="s">
        <v>183</v>
      </c>
      <c r="E6957" t="s">
        <v>451</v>
      </c>
      <c r="F6957" s="134" t="n">
        <v>2042</v>
      </c>
      <c r="G6957" s="135" t="n">
        <v>65</v>
      </c>
      <c r="H6957" s="136" t="n">
        <v>23769.7804714445</v>
      </c>
      <c r="I6957" s="137" t="n">
        <v>3295271.26398155</v>
      </c>
      <c r="J6957" s="138" t="str">
        <f>IF(I6957&gt;0,H6957/I6957,0)</f>
      </c>
      <c r="K6957" s="139" t="str">
        <f>1-EXP(-J6957)</f>
      </c>
      <c r="L6957" s="140" t="str">
        <f>IF(G6957=30,1,M6956)</f>
      </c>
      <c r="M6957" s="141" t="str">
        <f>L6957*(1-K6957)</f>
      </c>
    </row>
    <row r="6958">
      <c r="A6958" t="s">
        <v>148</v>
      </c>
      <c r="B6958" t="s">
        <v>185</v>
      </c>
      <c r="C6958" s="4" t="s">
        <v>186</v>
      </c>
      <c r="D6958" t="s">
        <v>183</v>
      </c>
      <c r="E6958" t="s">
        <v>451</v>
      </c>
      <c r="F6958" s="134" t="n">
        <v>2042</v>
      </c>
      <c r="G6958" s="135" t="n">
        <v>66</v>
      </c>
      <c r="H6958" s="136" t="n">
        <v>24822.8433305468</v>
      </c>
      <c r="I6958" s="137" t="n">
        <v>3184031.29675552</v>
      </c>
      <c r="J6958" s="138" t="str">
        <f>IF(I6958&gt;0,H6958/I6958,0)</f>
      </c>
      <c r="K6958" s="139" t="str">
        <f>1-EXP(-J6958)</f>
      </c>
      <c r="L6958" s="140" t="str">
        <f>IF(G6958=30,1,M6957)</f>
      </c>
      <c r="M6958" s="141" t="str">
        <f>L6958*(1-K6958)</f>
      </c>
    </row>
    <row r="6959">
      <c r="A6959" t="s">
        <v>148</v>
      </c>
      <c r="B6959" t="s">
        <v>185</v>
      </c>
      <c r="C6959" s="4" t="s">
        <v>186</v>
      </c>
      <c r="D6959" t="s">
        <v>183</v>
      </c>
      <c r="E6959" t="s">
        <v>451</v>
      </c>
      <c r="F6959" s="134" t="n">
        <v>2042</v>
      </c>
      <c r="G6959" s="135" t="n">
        <v>67</v>
      </c>
      <c r="H6959" s="136" t="n">
        <v>26327.3559982298</v>
      </c>
      <c r="I6959" s="137" t="n">
        <v>3070160.28479086</v>
      </c>
      <c r="J6959" s="138" t="str">
        <f>IF(I6959&gt;0,H6959/I6959,0)</f>
      </c>
      <c r="K6959" s="139" t="str">
        <f>1-EXP(-J6959)</f>
      </c>
      <c r="L6959" s="140" t="str">
        <f>IF(G6959=30,1,M6958)</f>
      </c>
      <c r="M6959" s="141" t="str">
        <f>L6959*(1-K6959)</f>
      </c>
    </row>
    <row r="6960">
      <c r="A6960" t="s">
        <v>148</v>
      </c>
      <c r="B6960" t="s">
        <v>185</v>
      </c>
      <c r="C6960" s="4" t="s">
        <v>186</v>
      </c>
      <c r="D6960" t="s">
        <v>183</v>
      </c>
      <c r="E6960" t="s">
        <v>451</v>
      </c>
      <c r="F6960" s="134" t="n">
        <v>2042</v>
      </c>
      <c r="G6960" s="135" t="n">
        <v>68</v>
      </c>
      <c r="H6960" s="136" t="n">
        <v>27726.2177550862</v>
      </c>
      <c r="I6960" s="137" t="n">
        <v>2931895.63793643</v>
      </c>
      <c r="J6960" s="138" t="str">
        <f>IF(I6960&gt;0,H6960/I6960,0)</f>
      </c>
      <c r="K6960" s="139" t="str">
        <f>1-EXP(-J6960)</f>
      </c>
      <c r="L6960" s="140" t="str">
        <f>IF(G6960=30,1,M6959)</f>
      </c>
      <c r="M6960" s="141" t="str">
        <f>L6960*(1-K6960)</f>
      </c>
    </row>
    <row r="6961">
      <c r="A6961" t="s">
        <v>148</v>
      </c>
      <c r="B6961" t="s">
        <v>185</v>
      </c>
      <c r="C6961" s="4" t="s">
        <v>186</v>
      </c>
      <c r="D6961" t="s">
        <v>183</v>
      </c>
      <c r="E6961" t="s">
        <v>451</v>
      </c>
      <c r="F6961" s="134" t="n">
        <v>2042</v>
      </c>
      <c r="G6961" s="135" t="n">
        <v>69</v>
      </c>
      <c r="H6961" s="136" t="n">
        <v>29654.2221692163</v>
      </c>
      <c r="I6961" s="137" t="n">
        <v>2841327.61507091</v>
      </c>
      <c r="J6961" s="138" t="str">
        <f>IF(I6961&gt;0,H6961/I6961,0)</f>
      </c>
      <c r="K6961" s="139" t="str">
        <f>1-EXP(-J6961)</f>
      </c>
      <c r="L6961" s="140" t="str">
        <f>IF(G6961=30,1,M6960)</f>
      </c>
      <c r="M6961" s="141" t="str">
        <f>L6961*(1-K6961)</f>
      </c>
    </row>
    <row r="6962">
      <c r="A6962" t="s">
        <v>148</v>
      </c>
      <c r="B6962" t="s">
        <v>185</v>
      </c>
      <c r="C6962" s="4" t="s">
        <v>186</v>
      </c>
      <c r="D6962" t="s">
        <v>183</v>
      </c>
      <c r="E6962" t="s">
        <v>451</v>
      </c>
      <c r="F6962" s="134" t="n">
        <v>2043</v>
      </c>
      <c r="G6962" s="135" t="n">
        <v>30</v>
      </c>
      <c r="H6962" s="136" t="n">
        <v>665.212533241738</v>
      </c>
      <c r="I6962" s="137" t="n">
        <v>4788101.22005924</v>
      </c>
      <c r="J6962" s="138" t="str">
        <f>IF(I6962&gt;0,H6962/I6962,0)</f>
      </c>
      <c r="K6962" s="139" t="str">
        <f>1-EXP(-J6962)</f>
      </c>
      <c r="L6962" s="140" t="str">
        <f>IF(G6962=30,1,M6961)</f>
      </c>
      <c r="M6962" s="141" t="str">
        <f>L6962*(1-K6962)</f>
      </c>
    </row>
    <row r="6963">
      <c r="A6963" t="s">
        <v>148</v>
      </c>
      <c r="B6963" t="s">
        <v>185</v>
      </c>
      <c r="C6963" s="4" t="s">
        <v>186</v>
      </c>
      <c r="D6963" t="s">
        <v>183</v>
      </c>
      <c r="E6963" t="s">
        <v>451</v>
      </c>
      <c r="F6963" s="134" t="n">
        <v>2043</v>
      </c>
      <c r="G6963" s="135" t="n">
        <v>31</v>
      </c>
      <c r="H6963" s="136" t="n">
        <v>934.55644787249</v>
      </c>
      <c r="I6963" s="137" t="n">
        <v>4901237.7325755</v>
      </c>
      <c r="J6963" s="138" t="str">
        <f>IF(I6963&gt;0,H6963/I6963,0)</f>
      </c>
      <c r="K6963" s="139" t="str">
        <f>1-EXP(-J6963)</f>
      </c>
      <c r="L6963" s="140" t="str">
        <f>IF(G6963=30,1,M6962)</f>
      </c>
      <c r="M6963" s="141" t="str">
        <f>L6963*(1-K6963)</f>
      </c>
    </row>
    <row r="6964">
      <c r="A6964" t="s">
        <v>148</v>
      </c>
      <c r="B6964" t="s">
        <v>185</v>
      </c>
      <c r="C6964" s="4" t="s">
        <v>186</v>
      </c>
      <c r="D6964" t="s">
        <v>183</v>
      </c>
      <c r="E6964" t="s">
        <v>451</v>
      </c>
      <c r="F6964" s="134" t="n">
        <v>2043</v>
      </c>
      <c r="G6964" s="135" t="n">
        <v>32</v>
      </c>
      <c r="H6964" s="136" t="n">
        <v>975.947548901704</v>
      </c>
      <c r="I6964" s="137" t="n">
        <v>4873343.64846365</v>
      </c>
      <c r="J6964" s="138" t="str">
        <f>IF(I6964&gt;0,H6964/I6964,0)</f>
      </c>
      <c r="K6964" s="139" t="str">
        <f>1-EXP(-J6964)</f>
      </c>
      <c r="L6964" s="140" t="str">
        <f>IF(G6964=30,1,M6963)</f>
      </c>
      <c r="M6964" s="141" t="str">
        <f>L6964*(1-K6964)</f>
      </c>
    </row>
    <row r="6965">
      <c r="A6965" t="s">
        <v>148</v>
      </c>
      <c r="B6965" t="s">
        <v>185</v>
      </c>
      <c r="C6965" s="4" t="s">
        <v>186</v>
      </c>
      <c r="D6965" t="s">
        <v>183</v>
      </c>
      <c r="E6965" t="s">
        <v>451</v>
      </c>
      <c r="F6965" s="134" t="n">
        <v>2043</v>
      </c>
      <c r="G6965" s="135" t="n">
        <v>33</v>
      </c>
      <c r="H6965" s="136" t="n">
        <v>1002.63051517703</v>
      </c>
      <c r="I6965" s="137" t="n">
        <v>4739657.16193077</v>
      </c>
      <c r="J6965" s="138" t="str">
        <f>IF(I6965&gt;0,H6965/I6965,0)</f>
      </c>
      <c r="K6965" s="139" t="str">
        <f>1-EXP(-J6965)</f>
      </c>
      <c r="L6965" s="140" t="str">
        <f>IF(G6965=30,1,M6964)</f>
      </c>
      <c r="M6965" s="141" t="str">
        <f>L6965*(1-K6965)</f>
      </c>
    </row>
    <row r="6966">
      <c r="A6966" t="s">
        <v>148</v>
      </c>
      <c r="B6966" t="s">
        <v>185</v>
      </c>
      <c r="C6966" s="4" t="s">
        <v>186</v>
      </c>
      <c r="D6966" t="s">
        <v>183</v>
      </c>
      <c r="E6966" t="s">
        <v>451</v>
      </c>
      <c r="F6966" s="134" t="n">
        <v>2043</v>
      </c>
      <c r="G6966" s="135" t="n">
        <v>34</v>
      </c>
      <c r="H6966" s="136" t="n">
        <v>1049.75446279115</v>
      </c>
      <c r="I6966" s="137" t="n">
        <v>4668766.31302699</v>
      </c>
      <c r="J6966" s="138" t="str">
        <f>IF(I6966&gt;0,H6966/I6966,0)</f>
      </c>
      <c r="K6966" s="139" t="str">
        <f>1-EXP(-J6966)</f>
      </c>
      <c r="L6966" s="140" t="str">
        <f>IF(G6966=30,1,M6965)</f>
      </c>
      <c r="M6966" s="141" t="str">
        <f>L6966*(1-K6966)</f>
      </c>
    </row>
    <row r="6967">
      <c r="A6967" t="s">
        <v>148</v>
      </c>
      <c r="B6967" t="s">
        <v>185</v>
      </c>
      <c r="C6967" s="4" t="s">
        <v>186</v>
      </c>
      <c r="D6967" t="s">
        <v>183</v>
      </c>
      <c r="E6967" t="s">
        <v>451</v>
      </c>
      <c r="F6967" s="134" t="n">
        <v>2043</v>
      </c>
      <c r="G6967" s="135" t="n">
        <v>35</v>
      </c>
      <c r="H6967" s="136" t="n">
        <v>1369.17081518211</v>
      </c>
      <c r="I6967" s="137" t="n">
        <v>4625752.95310494</v>
      </c>
      <c r="J6967" s="138" t="str">
        <f>IF(I6967&gt;0,H6967/I6967,0)</f>
      </c>
      <c r="K6967" s="139" t="str">
        <f>1-EXP(-J6967)</f>
      </c>
      <c r="L6967" s="140" t="str">
        <f>IF(G6967=30,1,M6966)</f>
      </c>
      <c r="M6967" s="141" t="str">
        <f>L6967*(1-K6967)</f>
      </c>
    </row>
    <row r="6968">
      <c r="A6968" t="s">
        <v>148</v>
      </c>
      <c r="B6968" t="s">
        <v>185</v>
      </c>
      <c r="C6968" s="4" t="s">
        <v>186</v>
      </c>
      <c r="D6968" t="s">
        <v>183</v>
      </c>
      <c r="E6968" t="s">
        <v>451</v>
      </c>
      <c r="F6968" s="134" t="n">
        <v>2043</v>
      </c>
      <c r="G6968" s="135" t="n">
        <v>36</v>
      </c>
      <c r="H6968" s="136" t="n">
        <v>1594.72803728734</v>
      </c>
      <c r="I6968" s="137" t="n">
        <v>4650504.57403945</v>
      </c>
      <c r="J6968" s="138" t="str">
        <f>IF(I6968&gt;0,H6968/I6968,0)</f>
      </c>
      <c r="K6968" s="139" t="str">
        <f>1-EXP(-J6968)</f>
      </c>
      <c r="L6968" s="140" t="str">
        <f>IF(G6968=30,1,M6967)</f>
      </c>
      <c r="M6968" s="141" t="str">
        <f>L6968*(1-K6968)</f>
      </c>
    </row>
    <row r="6969">
      <c r="A6969" t="s">
        <v>148</v>
      </c>
      <c r="B6969" t="s">
        <v>185</v>
      </c>
      <c r="C6969" s="4" t="s">
        <v>186</v>
      </c>
      <c r="D6969" t="s">
        <v>183</v>
      </c>
      <c r="E6969" t="s">
        <v>451</v>
      </c>
      <c r="F6969" s="134" t="n">
        <v>2043</v>
      </c>
      <c r="G6969" s="135" t="n">
        <v>37</v>
      </c>
      <c r="H6969" s="136" t="n">
        <v>1683.96167687286</v>
      </c>
      <c r="I6969" s="137" t="n">
        <v>4566800.27003664</v>
      </c>
      <c r="J6969" s="138" t="str">
        <f>IF(I6969&gt;0,H6969/I6969,0)</f>
      </c>
      <c r="K6969" s="139" t="str">
        <f>1-EXP(-J6969)</f>
      </c>
      <c r="L6969" s="140" t="str">
        <f>IF(G6969=30,1,M6968)</f>
      </c>
      <c r="M6969" s="141" t="str">
        <f>L6969*(1-K6969)</f>
      </c>
    </row>
    <row r="6970">
      <c r="A6970" t="s">
        <v>148</v>
      </c>
      <c r="B6970" t="s">
        <v>185</v>
      </c>
      <c r="C6970" s="4" t="s">
        <v>186</v>
      </c>
      <c r="D6970" t="s">
        <v>183</v>
      </c>
      <c r="E6970" t="s">
        <v>451</v>
      </c>
      <c r="F6970" s="134" t="n">
        <v>2043</v>
      </c>
      <c r="G6970" s="135" t="n">
        <v>38</v>
      </c>
      <c r="H6970" s="136" t="n">
        <v>1792.42406805317</v>
      </c>
      <c r="I6970" s="137" t="n">
        <v>4504644.31765646</v>
      </c>
      <c r="J6970" s="138" t="str">
        <f>IF(I6970&gt;0,H6970/I6970,0)</f>
      </c>
      <c r="K6970" s="139" t="str">
        <f>1-EXP(-J6970)</f>
      </c>
      <c r="L6970" s="140" t="str">
        <f>IF(G6970=30,1,M6969)</f>
      </c>
      <c r="M6970" s="141" t="str">
        <f>L6970*(1-K6970)</f>
      </c>
    </row>
    <row r="6971">
      <c r="A6971" t="s">
        <v>148</v>
      </c>
      <c r="B6971" t="s">
        <v>185</v>
      </c>
      <c r="C6971" s="4" t="s">
        <v>186</v>
      </c>
      <c r="D6971" t="s">
        <v>183</v>
      </c>
      <c r="E6971" t="s">
        <v>451</v>
      </c>
      <c r="F6971" s="134" t="n">
        <v>2043</v>
      </c>
      <c r="G6971" s="135" t="n">
        <v>39</v>
      </c>
      <c r="H6971" s="136" t="n">
        <v>1894.36247174377</v>
      </c>
      <c r="I6971" s="137" t="n">
        <v>4375013.46163428</v>
      </c>
      <c r="J6971" s="138" t="str">
        <f>IF(I6971&gt;0,H6971/I6971,0)</f>
      </c>
      <c r="K6971" s="139" t="str">
        <f>1-EXP(-J6971)</f>
      </c>
      <c r="L6971" s="140" t="str">
        <f>IF(G6971=30,1,M6970)</f>
      </c>
      <c r="M6971" s="141" t="str">
        <f>L6971*(1-K6971)</f>
      </c>
    </row>
    <row r="6972">
      <c r="A6972" t="s">
        <v>148</v>
      </c>
      <c r="B6972" t="s">
        <v>185</v>
      </c>
      <c r="C6972" s="4" t="s">
        <v>186</v>
      </c>
      <c r="D6972" t="s">
        <v>183</v>
      </c>
      <c r="E6972" t="s">
        <v>451</v>
      </c>
      <c r="F6972" s="134" t="n">
        <v>2043</v>
      </c>
      <c r="G6972" s="135" t="n">
        <v>40</v>
      </c>
      <c r="H6972" s="136" t="n">
        <v>2522.55378374829</v>
      </c>
      <c r="I6972" s="137" t="n">
        <v>4307614.8605659</v>
      </c>
      <c r="J6972" s="138" t="str">
        <f>IF(I6972&gt;0,H6972/I6972,0)</f>
      </c>
      <c r="K6972" s="139" t="str">
        <f>1-EXP(-J6972)</f>
      </c>
      <c r="L6972" s="140" t="str">
        <f>IF(G6972=30,1,M6971)</f>
      </c>
      <c r="M6972" s="141" t="str">
        <f>L6972*(1-K6972)</f>
      </c>
    </row>
    <row r="6973">
      <c r="A6973" t="s">
        <v>148</v>
      </c>
      <c r="B6973" t="s">
        <v>185</v>
      </c>
      <c r="C6973" s="4" t="s">
        <v>186</v>
      </c>
      <c r="D6973" t="s">
        <v>183</v>
      </c>
      <c r="E6973" t="s">
        <v>451</v>
      </c>
      <c r="F6973" s="134" t="n">
        <v>2043</v>
      </c>
      <c r="G6973" s="135" t="n">
        <v>41</v>
      </c>
      <c r="H6973" s="136" t="n">
        <v>2839.01348157335</v>
      </c>
      <c r="I6973" s="137" t="n">
        <v>4281569.09465846</v>
      </c>
      <c r="J6973" s="138" t="str">
        <f>IF(I6973&gt;0,H6973/I6973,0)</f>
      </c>
      <c r="K6973" s="139" t="str">
        <f>1-EXP(-J6973)</f>
      </c>
      <c r="L6973" s="140" t="str">
        <f>IF(G6973=30,1,M6972)</f>
      </c>
      <c r="M6973" s="141" t="str">
        <f>L6973*(1-K6973)</f>
      </c>
    </row>
    <row r="6974">
      <c r="A6974" t="s">
        <v>148</v>
      </c>
      <c r="B6974" t="s">
        <v>185</v>
      </c>
      <c r="C6974" s="4" t="s">
        <v>186</v>
      </c>
      <c r="D6974" t="s">
        <v>183</v>
      </c>
      <c r="E6974" t="s">
        <v>451</v>
      </c>
      <c r="F6974" s="134" t="n">
        <v>2043</v>
      </c>
      <c r="G6974" s="135" t="n">
        <v>42</v>
      </c>
      <c r="H6974" s="136" t="n">
        <v>3079.25249802601</v>
      </c>
      <c r="I6974" s="137" t="n">
        <v>4258195.80160995</v>
      </c>
      <c r="J6974" s="138" t="str">
        <f>IF(I6974&gt;0,H6974/I6974,0)</f>
      </c>
      <c r="K6974" s="139" t="str">
        <f>1-EXP(-J6974)</f>
      </c>
      <c r="L6974" s="140" t="str">
        <f>IF(G6974=30,1,M6973)</f>
      </c>
      <c r="M6974" s="141" t="str">
        <f>L6974*(1-K6974)</f>
      </c>
    </row>
    <row r="6975">
      <c r="A6975" t="s">
        <v>148</v>
      </c>
      <c r="B6975" t="s">
        <v>185</v>
      </c>
      <c r="C6975" s="4" t="s">
        <v>186</v>
      </c>
      <c r="D6975" t="s">
        <v>183</v>
      </c>
      <c r="E6975" t="s">
        <v>451</v>
      </c>
      <c r="F6975" s="134" t="n">
        <v>2043</v>
      </c>
      <c r="G6975" s="135" t="n">
        <v>43</v>
      </c>
      <c r="H6975" s="136" t="n">
        <v>3347.80528311198</v>
      </c>
      <c r="I6975" s="137" t="n">
        <v>4234049.19013399</v>
      </c>
      <c r="J6975" s="138" t="str">
        <f>IF(I6975&gt;0,H6975/I6975,0)</f>
      </c>
      <c r="K6975" s="139" t="str">
        <f>1-EXP(-J6975)</f>
      </c>
      <c r="L6975" s="140" t="str">
        <f>IF(G6975=30,1,M6974)</f>
      </c>
      <c r="M6975" s="141" t="str">
        <f>L6975*(1-K6975)</f>
      </c>
    </row>
    <row r="6976">
      <c r="A6976" t="s">
        <v>148</v>
      </c>
      <c r="B6976" t="s">
        <v>185</v>
      </c>
      <c r="C6976" s="4" t="s">
        <v>186</v>
      </c>
      <c r="D6976" t="s">
        <v>183</v>
      </c>
      <c r="E6976" t="s">
        <v>451</v>
      </c>
      <c r="F6976" s="134" t="n">
        <v>2043</v>
      </c>
      <c r="G6976" s="135" t="n">
        <v>44</v>
      </c>
      <c r="H6976" s="136" t="n">
        <v>3695.3396494979</v>
      </c>
      <c r="I6976" s="137" t="n">
        <v>4248278.14340286</v>
      </c>
      <c r="J6976" s="138" t="str">
        <f>IF(I6976&gt;0,H6976/I6976,0)</f>
      </c>
      <c r="K6976" s="139" t="str">
        <f>1-EXP(-J6976)</f>
      </c>
      <c r="L6976" s="140" t="str">
        <f>IF(G6976=30,1,M6975)</f>
      </c>
      <c r="M6976" s="141" t="str">
        <f>L6976*(1-K6976)</f>
      </c>
    </row>
    <row r="6977">
      <c r="A6977" t="s">
        <v>148</v>
      </c>
      <c r="B6977" t="s">
        <v>185</v>
      </c>
      <c r="C6977" s="4" t="s">
        <v>186</v>
      </c>
      <c r="D6977" t="s">
        <v>183</v>
      </c>
      <c r="E6977" t="s">
        <v>451</v>
      </c>
      <c r="F6977" s="134" t="n">
        <v>2043</v>
      </c>
      <c r="G6977" s="135" t="n">
        <v>45</v>
      </c>
      <c r="H6977" s="136" t="n">
        <v>4854.34844542554</v>
      </c>
      <c r="I6977" s="137" t="n">
        <v>4300110.18387668</v>
      </c>
      <c r="J6977" s="138" t="str">
        <f>IF(I6977&gt;0,H6977/I6977,0)</f>
      </c>
      <c r="K6977" s="139" t="str">
        <f>1-EXP(-J6977)</f>
      </c>
      <c r="L6977" s="140" t="str">
        <f>IF(G6977=30,1,M6976)</f>
      </c>
      <c r="M6977" s="141" t="str">
        <f>L6977*(1-K6977)</f>
      </c>
    </row>
    <row r="6978">
      <c r="A6978" t="s">
        <v>148</v>
      </c>
      <c r="B6978" t="s">
        <v>185</v>
      </c>
      <c r="C6978" s="4" t="s">
        <v>186</v>
      </c>
      <c r="D6978" t="s">
        <v>183</v>
      </c>
      <c r="E6978" t="s">
        <v>451</v>
      </c>
      <c r="F6978" s="134" t="n">
        <v>2043</v>
      </c>
      <c r="G6978" s="135" t="n">
        <v>46</v>
      </c>
      <c r="H6978" s="136" t="n">
        <v>5562.18168171321</v>
      </c>
      <c r="I6978" s="137" t="n">
        <v>4425624.43541793</v>
      </c>
      <c r="J6978" s="138" t="str">
        <f>IF(I6978&gt;0,H6978/I6978,0)</f>
      </c>
      <c r="K6978" s="139" t="str">
        <f>1-EXP(-J6978)</f>
      </c>
      <c r="L6978" s="140" t="str">
        <f>IF(G6978=30,1,M6977)</f>
      </c>
      <c r="M6978" s="141" t="str">
        <f>L6978*(1-K6978)</f>
      </c>
    </row>
    <row r="6979">
      <c r="A6979" t="s">
        <v>148</v>
      </c>
      <c r="B6979" t="s">
        <v>185</v>
      </c>
      <c r="C6979" s="4" t="s">
        <v>186</v>
      </c>
      <c r="D6979" t="s">
        <v>183</v>
      </c>
      <c r="E6979" t="s">
        <v>451</v>
      </c>
      <c r="F6979" s="134" t="n">
        <v>2043</v>
      </c>
      <c r="G6979" s="135" t="n">
        <v>47</v>
      </c>
      <c r="H6979" s="136" t="n">
        <v>6055.48361811961</v>
      </c>
      <c r="I6979" s="137" t="n">
        <v>4374928.70101548</v>
      </c>
      <c r="J6979" s="138" t="str">
        <f>IF(I6979&gt;0,H6979/I6979,0)</f>
      </c>
      <c r="K6979" s="139" t="str">
        <f>1-EXP(-J6979)</f>
      </c>
      <c r="L6979" s="140" t="str">
        <f>IF(G6979=30,1,M6978)</f>
      </c>
      <c r="M6979" s="141" t="str">
        <f>L6979*(1-K6979)</f>
      </c>
    </row>
    <row r="6980">
      <c r="A6980" t="s">
        <v>148</v>
      </c>
      <c r="B6980" t="s">
        <v>185</v>
      </c>
      <c r="C6980" s="4" t="s">
        <v>186</v>
      </c>
      <c r="D6980" t="s">
        <v>183</v>
      </c>
      <c r="E6980" t="s">
        <v>451</v>
      </c>
      <c r="F6980" s="134" t="n">
        <v>2043</v>
      </c>
      <c r="G6980" s="135" t="n">
        <v>48</v>
      </c>
      <c r="H6980" s="136" t="n">
        <v>6552.00672961094</v>
      </c>
      <c r="I6980" s="137" t="n">
        <v>4294022.05787075</v>
      </c>
      <c r="J6980" s="138" t="str">
        <f>IF(I6980&gt;0,H6980/I6980,0)</f>
      </c>
      <c r="K6980" s="139" t="str">
        <f>1-EXP(-J6980)</f>
      </c>
      <c r="L6980" s="140" t="str">
        <f>IF(G6980=30,1,M6979)</f>
      </c>
      <c r="M6980" s="141" t="str">
        <f>L6980*(1-K6980)</f>
      </c>
    </row>
    <row r="6981">
      <c r="A6981" t="s">
        <v>148</v>
      </c>
      <c r="B6981" t="s">
        <v>185</v>
      </c>
      <c r="C6981" s="4" t="s">
        <v>186</v>
      </c>
      <c r="D6981" t="s">
        <v>183</v>
      </c>
      <c r="E6981" t="s">
        <v>451</v>
      </c>
      <c r="F6981" s="134" t="n">
        <v>2043</v>
      </c>
      <c r="G6981" s="135" t="n">
        <v>49</v>
      </c>
      <c r="H6981" s="136" t="n">
        <v>7131.74265401613</v>
      </c>
      <c r="I6981" s="137" t="n">
        <v>4227496.12175435</v>
      </c>
      <c r="J6981" s="138" t="str">
        <f>IF(I6981&gt;0,H6981/I6981,0)</f>
      </c>
      <c r="K6981" s="139" t="str">
        <f>1-EXP(-J6981)</f>
      </c>
      <c r="L6981" s="140" t="str">
        <f>IF(G6981=30,1,M6980)</f>
      </c>
      <c r="M6981" s="141" t="str">
        <f>L6981*(1-K6981)</f>
      </c>
    </row>
    <row r="6982">
      <c r="A6982" t="s">
        <v>148</v>
      </c>
      <c r="B6982" t="s">
        <v>185</v>
      </c>
      <c r="C6982" s="4" t="s">
        <v>186</v>
      </c>
      <c r="D6982" t="s">
        <v>183</v>
      </c>
      <c r="E6982" t="s">
        <v>451</v>
      </c>
      <c r="F6982" s="134" t="n">
        <v>2043</v>
      </c>
      <c r="G6982" s="135" t="n">
        <v>50</v>
      </c>
      <c r="H6982" s="136" t="n">
        <v>8108.71877293324</v>
      </c>
      <c r="I6982" s="137" t="n">
        <v>4163399.93485995</v>
      </c>
      <c r="J6982" s="138" t="str">
        <f>IF(I6982&gt;0,H6982/I6982,0)</f>
      </c>
      <c r="K6982" s="139" t="str">
        <f>1-EXP(-J6982)</f>
      </c>
      <c r="L6982" s="140" t="str">
        <f>IF(G6982=30,1,M6981)</f>
      </c>
      <c r="M6982" s="141" t="str">
        <f>L6982*(1-K6982)</f>
      </c>
    </row>
    <row r="6983">
      <c r="A6983" t="s">
        <v>148</v>
      </c>
      <c r="B6983" t="s">
        <v>185</v>
      </c>
      <c r="C6983" s="4" t="s">
        <v>186</v>
      </c>
      <c r="D6983" t="s">
        <v>183</v>
      </c>
      <c r="E6983" t="s">
        <v>451</v>
      </c>
      <c r="F6983" s="134" t="n">
        <v>2043</v>
      </c>
      <c r="G6983" s="135" t="n">
        <v>51</v>
      </c>
      <c r="H6983" s="136" t="n">
        <v>8744.68552778612</v>
      </c>
      <c r="I6983" s="137" t="n">
        <v>4185494.64103857</v>
      </c>
      <c r="J6983" s="138" t="str">
        <f>IF(I6983&gt;0,H6983/I6983,0)</f>
      </c>
      <c r="K6983" s="139" t="str">
        <f>1-EXP(-J6983)</f>
      </c>
      <c r="L6983" s="140" t="str">
        <f>IF(G6983=30,1,M6982)</f>
      </c>
      <c r="M6983" s="141" t="str">
        <f>L6983*(1-K6983)</f>
      </c>
    </row>
    <row r="6984">
      <c r="A6984" t="s">
        <v>148</v>
      </c>
      <c r="B6984" t="s">
        <v>185</v>
      </c>
      <c r="C6984" s="4" t="s">
        <v>186</v>
      </c>
      <c r="D6984" t="s">
        <v>183</v>
      </c>
      <c r="E6984" t="s">
        <v>451</v>
      </c>
      <c r="F6984" s="134" t="n">
        <v>2043</v>
      </c>
      <c r="G6984" s="135" t="n">
        <v>52</v>
      </c>
      <c r="H6984" s="136" t="n">
        <v>9620.36745902573</v>
      </c>
      <c r="I6984" s="137" t="n">
        <v>4187668.14234856</v>
      </c>
      <c r="J6984" s="138" t="str">
        <f>IF(I6984&gt;0,H6984/I6984,0)</f>
      </c>
      <c r="K6984" s="139" t="str">
        <f>1-EXP(-J6984)</f>
      </c>
      <c r="L6984" s="140" t="str">
        <f>IF(G6984=30,1,M6983)</f>
      </c>
      <c r="M6984" s="141" t="str">
        <f>L6984*(1-K6984)</f>
      </c>
    </row>
    <row r="6985">
      <c r="A6985" t="s">
        <v>148</v>
      </c>
      <c r="B6985" t="s">
        <v>185</v>
      </c>
      <c r="C6985" s="4" t="s">
        <v>186</v>
      </c>
      <c r="D6985" t="s">
        <v>183</v>
      </c>
      <c r="E6985" t="s">
        <v>451</v>
      </c>
      <c r="F6985" s="134" t="n">
        <v>2043</v>
      </c>
      <c r="G6985" s="135" t="n">
        <v>53</v>
      </c>
      <c r="H6985" s="136" t="n">
        <v>14097.4640940448</v>
      </c>
      <c r="I6985" s="137" t="n">
        <v>6158214.80516272</v>
      </c>
      <c r="J6985" s="138" t="str">
        <f>IF(I6985&gt;0,H6985/I6985,0)</f>
      </c>
      <c r="K6985" s="139" t="str">
        <f>1-EXP(-J6985)</f>
      </c>
      <c r="L6985" s="140" t="str">
        <f>IF(G6985=30,1,M6984)</f>
      </c>
      <c r="M6985" s="141" t="str">
        <f>L6985*(1-K6985)</f>
      </c>
    </row>
    <row r="6986">
      <c r="A6986" t="s">
        <v>148</v>
      </c>
      <c r="B6986" t="s">
        <v>185</v>
      </c>
      <c r="C6986" s="4" t="s">
        <v>186</v>
      </c>
      <c r="D6986" t="s">
        <v>183</v>
      </c>
      <c r="E6986" t="s">
        <v>451</v>
      </c>
      <c r="F6986" s="134" t="n">
        <v>2043</v>
      </c>
      <c r="G6986" s="135" t="n">
        <v>54</v>
      </c>
      <c r="H6986" s="136" t="n">
        <v>11381.1294625376</v>
      </c>
      <c r="I6986" s="137" t="n">
        <v>4113272.43428471</v>
      </c>
      <c r="J6986" s="138" t="str">
        <f>IF(I6986&gt;0,H6986/I6986,0)</f>
      </c>
      <c r="K6986" s="139" t="str">
        <f>1-EXP(-J6986)</f>
      </c>
      <c r="L6986" s="140" t="str">
        <f>IF(G6986=30,1,M6985)</f>
      </c>
      <c r="M6986" s="141" t="str">
        <f>L6986*(1-K6986)</f>
      </c>
    </row>
    <row r="6987">
      <c r="A6987" t="s">
        <v>148</v>
      </c>
      <c r="B6987" t="s">
        <v>185</v>
      </c>
      <c r="C6987" s="4" t="s">
        <v>186</v>
      </c>
      <c r="D6987" t="s">
        <v>183</v>
      </c>
      <c r="E6987" t="s">
        <v>451</v>
      </c>
      <c r="F6987" s="134" t="n">
        <v>2043</v>
      </c>
      <c r="G6987" s="135" t="n">
        <v>55</v>
      </c>
      <c r="H6987" s="136" t="n">
        <v>12212.6142695603</v>
      </c>
      <c r="I6987" s="137" t="n">
        <v>4077437.06293216</v>
      </c>
      <c r="J6987" s="138" t="str">
        <f>IF(I6987&gt;0,H6987/I6987,0)</f>
      </c>
      <c r="K6987" s="139" t="str">
        <f>1-EXP(-J6987)</f>
      </c>
      <c r="L6987" s="140" t="str">
        <f>IF(G6987=30,1,M6986)</f>
      </c>
      <c r="M6987" s="141" t="str">
        <f>L6987*(1-K6987)</f>
      </c>
    </row>
    <row r="6988">
      <c r="A6988" t="s">
        <v>148</v>
      </c>
      <c r="B6988" t="s">
        <v>185</v>
      </c>
      <c r="C6988" s="4" t="s">
        <v>186</v>
      </c>
      <c r="D6988" t="s">
        <v>183</v>
      </c>
      <c r="E6988" t="s">
        <v>451</v>
      </c>
      <c r="F6988" s="134" t="n">
        <v>2043</v>
      </c>
      <c r="G6988" s="135" t="n">
        <v>56</v>
      </c>
      <c r="H6988" s="136" t="n">
        <v>12579.4915018002</v>
      </c>
      <c r="I6988" s="137" t="n">
        <v>3931084.72090552</v>
      </c>
      <c r="J6988" s="138" t="str">
        <f>IF(I6988&gt;0,H6988/I6988,0)</f>
      </c>
      <c r="K6988" s="139" t="str">
        <f>1-EXP(-J6988)</f>
      </c>
      <c r="L6988" s="140" t="str">
        <f>IF(G6988=30,1,M6987)</f>
      </c>
      <c r="M6988" s="141" t="str">
        <f>L6988*(1-K6988)</f>
      </c>
    </row>
    <row r="6989">
      <c r="A6989" t="s">
        <v>148</v>
      </c>
      <c r="B6989" t="s">
        <v>185</v>
      </c>
      <c r="C6989" s="4" t="s">
        <v>186</v>
      </c>
      <c r="D6989" t="s">
        <v>183</v>
      </c>
      <c r="E6989" t="s">
        <v>451</v>
      </c>
      <c r="F6989" s="134" t="n">
        <v>2043</v>
      </c>
      <c r="G6989" s="135" t="n">
        <v>57</v>
      </c>
      <c r="H6989" s="136" t="n">
        <v>13597.6184056397</v>
      </c>
      <c r="I6989" s="137" t="n">
        <v>3875856.91240427</v>
      </c>
      <c r="J6989" s="138" t="str">
        <f>IF(I6989&gt;0,H6989/I6989,0)</f>
      </c>
      <c r="K6989" s="139" t="str">
        <f>1-EXP(-J6989)</f>
      </c>
      <c r="L6989" s="140" t="str">
        <f>IF(G6989=30,1,M6988)</f>
      </c>
      <c r="M6989" s="141" t="str">
        <f>L6989*(1-K6989)</f>
      </c>
    </row>
    <row r="6990">
      <c r="A6990" t="s">
        <v>148</v>
      </c>
      <c r="B6990" t="s">
        <v>185</v>
      </c>
      <c r="C6990" s="4" t="s">
        <v>186</v>
      </c>
      <c r="D6990" t="s">
        <v>183</v>
      </c>
      <c r="E6990" t="s">
        <v>451</v>
      </c>
      <c r="F6990" s="134" t="n">
        <v>2043</v>
      </c>
      <c r="G6990" s="135" t="n">
        <v>58</v>
      </c>
      <c r="H6990" s="136" t="n">
        <v>15041.0340658718</v>
      </c>
      <c r="I6990" s="137" t="n">
        <v>3905687.77443533</v>
      </c>
      <c r="J6990" s="138" t="str">
        <f>IF(I6990&gt;0,H6990/I6990,0)</f>
      </c>
      <c r="K6990" s="139" t="str">
        <f>1-EXP(-J6990)</f>
      </c>
      <c r="L6990" s="140" t="str">
        <f>IF(G6990=30,1,M6989)</f>
      </c>
      <c r="M6990" s="141" t="str">
        <f>L6990*(1-K6990)</f>
      </c>
    </row>
    <row r="6991">
      <c r="A6991" t="s">
        <v>148</v>
      </c>
      <c r="B6991" t="s">
        <v>185</v>
      </c>
      <c r="C6991" s="4" t="s">
        <v>186</v>
      </c>
      <c r="D6991" t="s">
        <v>183</v>
      </c>
      <c r="E6991" t="s">
        <v>451</v>
      </c>
      <c r="F6991" s="134" t="n">
        <v>2043</v>
      </c>
      <c r="G6991" s="135" t="n">
        <v>59</v>
      </c>
      <c r="H6991" s="136" t="n">
        <v>16765.4576801311</v>
      </c>
      <c r="I6991" s="137" t="n">
        <v>3955761.8010702</v>
      </c>
      <c r="J6991" s="138" t="str">
        <f>IF(I6991&gt;0,H6991/I6991,0)</f>
      </c>
      <c r="K6991" s="139" t="str">
        <f>1-EXP(-J6991)</f>
      </c>
      <c r="L6991" s="140" t="str">
        <f>IF(G6991=30,1,M6990)</f>
      </c>
      <c r="M6991" s="141" t="str">
        <f>L6991*(1-K6991)</f>
      </c>
    </row>
    <row r="6992">
      <c r="A6992" t="s">
        <v>148</v>
      </c>
      <c r="B6992" t="s">
        <v>185</v>
      </c>
      <c r="C6992" s="4" t="s">
        <v>186</v>
      </c>
      <c r="D6992" t="s">
        <v>183</v>
      </c>
      <c r="E6992" t="s">
        <v>451</v>
      </c>
      <c r="F6992" s="134" t="n">
        <v>2043</v>
      </c>
      <c r="G6992" s="135" t="n">
        <v>60</v>
      </c>
      <c r="H6992" s="136" t="n">
        <v>18040.6566001096</v>
      </c>
      <c r="I6992" s="137" t="n">
        <v>3902609.52096363</v>
      </c>
      <c r="J6992" s="138" t="str">
        <f>IF(I6992&gt;0,H6992/I6992,0)</f>
      </c>
      <c r="K6992" s="139" t="str">
        <f>1-EXP(-J6992)</f>
      </c>
      <c r="L6992" s="140" t="str">
        <f>IF(G6992=30,1,M6991)</f>
      </c>
      <c r="M6992" s="141" t="str">
        <f>L6992*(1-K6992)</f>
      </c>
    </row>
    <row r="6993">
      <c r="A6993" t="s">
        <v>148</v>
      </c>
      <c r="B6993" t="s">
        <v>185</v>
      </c>
      <c r="C6993" s="4" t="s">
        <v>186</v>
      </c>
      <c r="D6993" t="s">
        <v>183</v>
      </c>
      <c r="E6993" t="s">
        <v>451</v>
      </c>
      <c r="F6993" s="134" t="n">
        <v>2043</v>
      </c>
      <c r="G6993" s="135" t="n">
        <v>61</v>
      </c>
      <c r="H6993" s="136" t="n">
        <v>18868.385029701</v>
      </c>
      <c r="I6993" s="137" t="n">
        <v>3744799.49253043</v>
      </c>
      <c r="J6993" s="138" t="str">
        <f>IF(I6993&gt;0,H6993/I6993,0)</f>
      </c>
      <c r="K6993" s="139" t="str">
        <f>1-EXP(-J6993)</f>
      </c>
      <c r="L6993" s="140" t="str">
        <f>IF(G6993=30,1,M6992)</f>
      </c>
      <c r="M6993" s="141" t="str">
        <f>L6993*(1-K6993)</f>
      </c>
    </row>
    <row r="6994">
      <c r="A6994" t="s">
        <v>148</v>
      </c>
      <c r="B6994" t="s">
        <v>185</v>
      </c>
      <c r="C6994" s="4" t="s">
        <v>186</v>
      </c>
      <c r="D6994" t="s">
        <v>183</v>
      </c>
      <c r="E6994" t="s">
        <v>451</v>
      </c>
      <c r="F6994" s="134" t="n">
        <v>2043</v>
      </c>
      <c r="G6994" s="135" t="n">
        <v>62</v>
      </c>
      <c r="H6994" s="136" t="n">
        <v>20199.6767184567</v>
      </c>
      <c r="I6994" s="137" t="n">
        <v>3642780.810441</v>
      </c>
      <c r="J6994" s="138" t="str">
        <f>IF(I6994&gt;0,H6994/I6994,0)</f>
      </c>
      <c r="K6994" s="139" t="str">
        <f>1-EXP(-J6994)</f>
      </c>
      <c r="L6994" s="140" t="str">
        <f>IF(G6994=30,1,M6993)</f>
      </c>
      <c r="M6994" s="141" t="str">
        <f>L6994*(1-K6994)</f>
      </c>
    </row>
    <row r="6995">
      <c r="A6995" t="s">
        <v>148</v>
      </c>
      <c r="B6995" t="s">
        <v>185</v>
      </c>
      <c r="C6995" s="4" t="s">
        <v>186</v>
      </c>
      <c r="D6995" t="s">
        <v>183</v>
      </c>
      <c r="E6995" t="s">
        <v>451</v>
      </c>
      <c r="F6995" s="134" t="n">
        <v>2043</v>
      </c>
      <c r="G6995" s="135" t="n">
        <v>63</v>
      </c>
      <c r="H6995" s="136" t="n">
        <v>21678.8923412146</v>
      </c>
      <c r="I6995" s="137" t="n">
        <v>3552989.9749289</v>
      </c>
      <c r="J6995" s="138" t="str">
        <f>IF(I6995&gt;0,H6995/I6995,0)</f>
      </c>
      <c r="K6995" s="139" t="str">
        <f>1-EXP(-J6995)</f>
      </c>
      <c r="L6995" s="140" t="str">
        <f>IF(G6995=30,1,M6994)</f>
      </c>
      <c r="M6995" s="141" t="str">
        <f>L6995*(1-K6995)</f>
      </c>
    </row>
    <row r="6996">
      <c r="A6996" t="s">
        <v>148</v>
      </c>
      <c r="B6996" t="s">
        <v>185</v>
      </c>
      <c r="C6996" s="4" t="s">
        <v>186</v>
      </c>
      <c r="D6996" t="s">
        <v>183</v>
      </c>
      <c r="E6996" t="s">
        <v>451</v>
      </c>
      <c r="F6996" s="134" t="n">
        <v>2043</v>
      </c>
      <c r="G6996" s="135" t="n">
        <v>64</v>
      </c>
      <c r="H6996" s="136" t="n">
        <v>23234.1116024261</v>
      </c>
      <c r="I6996" s="137" t="n">
        <v>3456385.64518894</v>
      </c>
      <c r="J6996" s="138" t="str">
        <f>IF(I6996&gt;0,H6996/I6996,0)</f>
      </c>
      <c r="K6996" s="139" t="str">
        <f>1-EXP(-J6996)</f>
      </c>
      <c r="L6996" s="140" t="str">
        <f>IF(G6996=30,1,M6995)</f>
      </c>
      <c r="M6996" s="141" t="str">
        <f>L6996*(1-K6996)</f>
      </c>
    </row>
    <row r="6997">
      <c r="A6997" t="s">
        <v>148</v>
      </c>
      <c r="B6997" t="s">
        <v>185</v>
      </c>
      <c r="C6997" s="4" t="s">
        <v>186</v>
      </c>
      <c r="D6997" t="s">
        <v>183</v>
      </c>
      <c r="E6997" t="s">
        <v>451</v>
      </c>
      <c r="F6997" s="134" t="n">
        <v>2043</v>
      </c>
      <c r="G6997" s="135" t="n">
        <v>65</v>
      </c>
      <c r="H6997" s="136" t="n">
        <v>23621.0940428544</v>
      </c>
      <c r="I6997" s="137" t="n">
        <v>3340658.56851325</v>
      </c>
      <c r="J6997" s="138" t="str">
        <f>IF(I6997&gt;0,H6997/I6997,0)</f>
      </c>
      <c r="K6997" s="139" t="str">
        <f>1-EXP(-J6997)</f>
      </c>
      <c r="L6997" s="140" t="str">
        <f>IF(G6997=30,1,M6996)</f>
      </c>
      <c r="M6997" s="141" t="str">
        <f>L6997*(1-K6997)</f>
      </c>
    </row>
    <row r="6998">
      <c r="A6998" t="s">
        <v>148</v>
      </c>
      <c r="B6998" t="s">
        <v>185</v>
      </c>
      <c r="C6998" s="4" t="s">
        <v>186</v>
      </c>
      <c r="D6998" t="s">
        <v>183</v>
      </c>
      <c r="E6998" t="s">
        <v>451</v>
      </c>
      <c r="F6998" s="134" t="n">
        <v>2043</v>
      </c>
      <c r="G6998" s="135" t="n">
        <v>66</v>
      </c>
      <c r="H6998" s="136" t="n">
        <v>24814.5025871508</v>
      </c>
      <c r="I6998" s="137" t="n">
        <v>3237594.17354978</v>
      </c>
      <c r="J6998" s="138" t="str">
        <f>IF(I6998&gt;0,H6998/I6998,0)</f>
      </c>
      <c r="K6998" s="139" t="str">
        <f>1-EXP(-J6998)</f>
      </c>
      <c r="L6998" s="140" t="str">
        <f>IF(G6998=30,1,M6997)</f>
      </c>
      <c r="M6998" s="141" t="str">
        <f>L6998*(1-K6998)</f>
      </c>
    </row>
    <row r="6999">
      <c r="A6999" t="s">
        <v>148</v>
      </c>
      <c r="B6999" t="s">
        <v>185</v>
      </c>
      <c r="C6999" s="4" t="s">
        <v>186</v>
      </c>
      <c r="D6999" t="s">
        <v>183</v>
      </c>
      <c r="E6999" t="s">
        <v>451</v>
      </c>
      <c r="F6999" s="134" t="n">
        <v>2043</v>
      </c>
      <c r="G6999" s="135" t="n">
        <v>67</v>
      </c>
      <c r="H6999" s="136" t="n">
        <v>26331.2908525122</v>
      </c>
      <c r="I6999" s="137" t="n">
        <v>3122692.31779147</v>
      </c>
      <c r="J6999" s="138" t="str">
        <f>IF(I6999&gt;0,H6999/I6999,0)</f>
      </c>
      <c r="K6999" s="139" t="str">
        <f>1-EXP(-J6999)</f>
      </c>
      <c r="L6999" s="140" t="str">
        <f>IF(G6999=30,1,M6998)</f>
      </c>
      <c r="M6999" s="141" t="str">
        <f>L6999*(1-K6999)</f>
      </c>
    </row>
    <row r="7000">
      <c r="A7000" t="s">
        <v>148</v>
      </c>
      <c r="B7000" t="s">
        <v>185</v>
      </c>
      <c r="C7000" s="4" t="s">
        <v>186</v>
      </c>
      <c r="D7000" t="s">
        <v>183</v>
      </c>
      <c r="E7000" t="s">
        <v>451</v>
      </c>
      <c r="F7000" s="134" t="n">
        <v>2043</v>
      </c>
      <c r="G7000" s="135" t="n">
        <v>68</v>
      </c>
      <c r="H7000" s="136" t="n">
        <v>27898.4227843375</v>
      </c>
      <c r="I7000" s="137" t="n">
        <v>3005239.74879861</v>
      </c>
      <c r="J7000" s="138" t="str">
        <f>IF(I7000&gt;0,H7000/I7000,0)</f>
      </c>
      <c r="K7000" s="139" t="str">
        <f>1-EXP(-J7000)</f>
      </c>
      <c r="L7000" s="140" t="str">
        <f>IF(G7000=30,1,M6999)</f>
      </c>
      <c r="M7000" s="141" t="str">
        <f>L7000*(1-K7000)</f>
      </c>
    </row>
    <row r="7001">
      <c r="A7001" t="s">
        <v>148</v>
      </c>
      <c r="B7001" t="s">
        <v>185</v>
      </c>
      <c r="C7001" s="4" t="s">
        <v>186</v>
      </c>
      <c r="D7001" t="s">
        <v>183</v>
      </c>
      <c r="E7001" t="s">
        <v>451</v>
      </c>
      <c r="F7001" s="134" t="n">
        <v>2043</v>
      </c>
      <c r="G7001" s="135" t="n">
        <v>69</v>
      </c>
      <c r="H7001" s="136" t="n">
        <v>29347.2363766023</v>
      </c>
      <c r="I7001" s="137" t="n">
        <v>2863760.05101338</v>
      </c>
      <c r="J7001" s="138" t="str">
        <f>IF(I7001&gt;0,H7001/I7001,0)</f>
      </c>
      <c r="K7001" s="139" t="str">
        <f>1-EXP(-J7001)</f>
      </c>
      <c r="L7001" s="140" t="str">
        <f>IF(G7001=30,1,M7000)</f>
      </c>
      <c r="M7001" s="141" t="str">
        <f>L7001*(1-K7001)</f>
      </c>
    </row>
    <row r="7002">
      <c r="A7002" t="s">
        <v>148</v>
      </c>
      <c r="B7002" t="s">
        <v>185</v>
      </c>
      <c r="C7002" s="4" t="s">
        <v>186</v>
      </c>
      <c r="D7002" t="s">
        <v>183</v>
      </c>
      <c r="E7002" t="s">
        <v>451</v>
      </c>
      <c r="F7002" s="134" t="n">
        <v>2044</v>
      </c>
      <c r="G7002" s="135" t="n">
        <v>30</v>
      </c>
      <c r="H7002" s="136" t="n">
        <v>656.481078219817</v>
      </c>
      <c r="I7002" s="137" t="n">
        <v>4714461.14487348</v>
      </c>
      <c r="J7002" s="138" t="str">
        <f>IF(I7002&gt;0,H7002/I7002,0)</f>
      </c>
      <c r="K7002" s="139" t="str">
        <f>1-EXP(-J7002)</f>
      </c>
      <c r="L7002" s="140" t="str">
        <f>IF(G7002=30,1,M7001)</f>
      </c>
      <c r="M7002" s="141" t="str">
        <f>L7002*(1-K7002)</f>
      </c>
    </row>
    <row r="7003">
      <c r="A7003" t="s">
        <v>148</v>
      </c>
      <c r="B7003" t="s">
        <v>185</v>
      </c>
      <c r="C7003" s="4" t="s">
        <v>186</v>
      </c>
      <c r="D7003" t="s">
        <v>183</v>
      </c>
      <c r="E7003" t="s">
        <v>451</v>
      </c>
      <c r="F7003" s="134" t="n">
        <v>2044</v>
      </c>
      <c r="G7003" s="135" t="n">
        <v>31</v>
      </c>
      <c r="H7003" s="136" t="n">
        <v>876.789402120172</v>
      </c>
      <c r="I7003" s="137" t="n">
        <v>4782727.65505797</v>
      </c>
      <c r="J7003" s="138" t="str">
        <f>IF(I7003&gt;0,H7003/I7003,0)</f>
      </c>
      <c r="K7003" s="139" t="str">
        <f>1-EXP(-J7003)</f>
      </c>
      <c r="L7003" s="140" t="str">
        <f>IF(G7003=30,1,M7002)</f>
      </c>
      <c r="M7003" s="141" t="str">
        <f>L7003*(1-K7003)</f>
      </c>
    </row>
    <row r="7004">
      <c r="A7004" t="s">
        <v>148</v>
      </c>
      <c r="B7004" t="s">
        <v>185</v>
      </c>
      <c r="C7004" s="4" t="s">
        <v>186</v>
      </c>
      <c r="D7004" t="s">
        <v>183</v>
      </c>
      <c r="E7004" t="s">
        <v>451</v>
      </c>
      <c r="F7004" s="134" t="n">
        <v>2044</v>
      </c>
      <c r="G7004" s="135" t="n">
        <v>32</v>
      </c>
      <c r="H7004" s="136" t="n">
        <v>982.153548142711</v>
      </c>
      <c r="I7004" s="137" t="n">
        <v>4895814.11701603</v>
      </c>
      <c r="J7004" s="138" t="str">
        <f>IF(I7004&gt;0,H7004/I7004,0)</f>
      </c>
      <c r="K7004" s="139" t="str">
        <f>1-EXP(-J7004)</f>
      </c>
      <c r="L7004" s="140" t="str">
        <f>IF(G7004=30,1,M7003)</f>
      </c>
      <c r="M7004" s="141" t="str">
        <f>L7004*(1-K7004)</f>
      </c>
    </row>
    <row r="7005">
      <c r="A7005" t="s">
        <v>148</v>
      </c>
      <c r="B7005" t="s">
        <v>185</v>
      </c>
      <c r="C7005" s="4" t="s">
        <v>186</v>
      </c>
      <c r="D7005" t="s">
        <v>183</v>
      </c>
      <c r="E7005" t="s">
        <v>451</v>
      </c>
      <c r="F7005" s="134" t="n">
        <v>2044</v>
      </c>
      <c r="G7005" s="135" t="n">
        <v>33</v>
      </c>
      <c r="H7005" s="136" t="n">
        <v>1031.24976955225</v>
      </c>
      <c r="I7005" s="137" t="n">
        <v>4867732.30264032</v>
      </c>
      <c r="J7005" s="138" t="str">
        <f>IF(I7005&gt;0,H7005/I7005,0)</f>
      </c>
      <c r="K7005" s="139" t="str">
        <f>1-EXP(-J7005)</f>
      </c>
      <c r="L7005" s="140" t="str">
        <f>IF(G7005=30,1,M7004)</f>
      </c>
      <c r="M7005" s="141" t="str">
        <f>L7005*(1-K7005)</f>
      </c>
    </row>
    <row r="7006">
      <c r="A7006" t="s">
        <v>148</v>
      </c>
      <c r="B7006" t="s">
        <v>185</v>
      </c>
      <c r="C7006" s="4" t="s">
        <v>186</v>
      </c>
      <c r="D7006" t="s">
        <v>183</v>
      </c>
      <c r="E7006" t="s">
        <v>451</v>
      </c>
      <c r="F7006" s="134" t="n">
        <v>2044</v>
      </c>
      <c r="G7006" s="135" t="n">
        <v>34</v>
      </c>
      <c r="H7006" s="136" t="n">
        <v>1065.59231567795</v>
      </c>
      <c r="I7006" s="137" t="n">
        <v>4733950.52655706</v>
      </c>
      <c r="J7006" s="138" t="str">
        <f>IF(I7006&gt;0,H7006/I7006,0)</f>
      </c>
      <c r="K7006" s="139" t="str">
        <f>1-EXP(-J7006)</f>
      </c>
      <c r="L7006" s="140" t="str">
        <f>IF(G7006=30,1,M7005)</f>
      </c>
      <c r="M7006" s="141" t="str">
        <f>L7006*(1-K7006)</f>
      </c>
    </row>
    <row r="7007">
      <c r="A7007" t="s">
        <v>148</v>
      </c>
      <c r="B7007" t="s">
        <v>185</v>
      </c>
      <c r="C7007" s="4" t="s">
        <v>186</v>
      </c>
      <c r="D7007" t="s">
        <v>183</v>
      </c>
      <c r="E7007" t="s">
        <v>451</v>
      </c>
      <c r="F7007" s="134" t="n">
        <v>2044</v>
      </c>
      <c r="G7007" s="135" t="n">
        <v>35</v>
      </c>
      <c r="H7007" s="136" t="n">
        <v>1377.01287587102</v>
      </c>
      <c r="I7007" s="137" t="n">
        <v>4662854.74918293</v>
      </c>
      <c r="J7007" s="138" t="str">
        <f>IF(I7007&gt;0,H7007/I7007,0)</f>
      </c>
      <c r="K7007" s="139" t="str">
        <f>1-EXP(-J7007)</f>
      </c>
      <c r="L7007" s="140" t="str">
        <f>IF(G7007=30,1,M7006)</f>
      </c>
      <c r="M7007" s="141" t="str">
        <f>L7007*(1-K7007)</f>
      </c>
    </row>
    <row r="7008">
      <c r="A7008" t="s">
        <v>148</v>
      </c>
      <c r="B7008" t="s">
        <v>185</v>
      </c>
      <c r="C7008" s="4" t="s">
        <v>186</v>
      </c>
      <c r="D7008" t="s">
        <v>183</v>
      </c>
      <c r="E7008" t="s">
        <v>451</v>
      </c>
      <c r="F7008" s="134" t="n">
        <v>2044</v>
      </c>
      <c r="G7008" s="135" t="n">
        <v>36</v>
      </c>
      <c r="H7008" s="136" t="n">
        <v>1527.43832667065</v>
      </c>
      <c r="I7008" s="137" t="n">
        <v>4619270.09173911</v>
      </c>
      <c r="J7008" s="138" t="str">
        <f>IF(I7008&gt;0,H7008/I7008,0)</f>
      </c>
      <c r="K7008" s="139" t="str">
        <f>1-EXP(-J7008)</f>
      </c>
      <c r="L7008" s="140" t="str">
        <f>IF(G7008=30,1,M7007)</f>
      </c>
      <c r="M7008" s="141" t="str">
        <f>L7008*(1-K7008)</f>
      </c>
    </row>
    <row r="7009">
      <c r="A7009" t="s">
        <v>148</v>
      </c>
      <c r="B7009" t="s">
        <v>185</v>
      </c>
      <c r="C7009" s="4" t="s">
        <v>186</v>
      </c>
      <c r="D7009" t="s">
        <v>183</v>
      </c>
      <c r="E7009" t="s">
        <v>451</v>
      </c>
      <c r="F7009" s="134" t="n">
        <v>2044</v>
      </c>
      <c r="G7009" s="135" t="n">
        <v>37</v>
      </c>
      <c r="H7009" s="136" t="n">
        <v>1706.25214310551</v>
      </c>
      <c r="I7009" s="137" t="n">
        <v>4643876.58114549</v>
      </c>
      <c r="J7009" s="138" t="str">
        <f>IF(I7009&gt;0,H7009/I7009,0)</f>
      </c>
      <c r="K7009" s="139" t="str">
        <f>1-EXP(-J7009)</f>
      </c>
      <c r="L7009" s="140" t="str">
        <f>IF(G7009=30,1,M7008)</f>
      </c>
      <c r="M7009" s="141" t="str">
        <f>L7009*(1-K7009)</f>
      </c>
    </row>
    <row r="7010">
      <c r="A7010" t="s">
        <v>148</v>
      </c>
      <c r="B7010" t="s">
        <v>185</v>
      </c>
      <c r="C7010" s="4" t="s">
        <v>186</v>
      </c>
      <c r="D7010" t="s">
        <v>183</v>
      </c>
      <c r="E7010" t="s">
        <v>451</v>
      </c>
      <c r="F7010" s="134" t="n">
        <v>2044</v>
      </c>
      <c r="G7010" s="135" t="n">
        <v>38</v>
      </c>
      <c r="H7010" s="136" t="n">
        <v>1807.07472254797</v>
      </c>
      <c r="I7010" s="137" t="n">
        <v>4559849.55140578</v>
      </c>
      <c r="J7010" s="138" t="str">
        <f>IF(I7010&gt;0,H7010/I7010,0)</f>
      </c>
      <c r="K7010" s="139" t="str">
        <f>1-EXP(-J7010)</f>
      </c>
      <c r="L7010" s="140" t="str">
        <f>IF(G7010=30,1,M7009)</f>
      </c>
      <c r="M7010" s="141" t="str">
        <f>L7010*(1-K7010)</f>
      </c>
    </row>
    <row r="7011">
      <c r="A7011" t="s">
        <v>148</v>
      </c>
      <c r="B7011" t="s">
        <v>185</v>
      </c>
      <c r="C7011" s="4" t="s">
        <v>186</v>
      </c>
      <c r="D7011" t="s">
        <v>183</v>
      </c>
      <c r="E7011" t="s">
        <v>451</v>
      </c>
      <c r="F7011" s="134" t="n">
        <v>2044</v>
      </c>
      <c r="G7011" s="135" t="n">
        <v>39</v>
      </c>
      <c r="H7011" s="136" t="n">
        <v>1928.07087775489</v>
      </c>
      <c r="I7011" s="137" t="n">
        <v>4497295.44437087</v>
      </c>
      <c r="J7011" s="138" t="str">
        <f>IF(I7011&gt;0,H7011/I7011,0)</f>
      </c>
      <c r="K7011" s="139" t="str">
        <f>1-EXP(-J7011)</f>
      </c>
      <c r="L7011" s="140" t="str">
        <f>IF(G7011=30,1,M7010)</f>
      </c>
      <c r="M7011" s="141" t="str">
        <f>L7011*(1-K7011)</f>
      </c>
    </row>
    <row r="7012">
      <c r="A7012" t="s">
        <v>148</v>
      </c>
      <c r="B7012" t="s">
        <v>185</v>
      </c>
      <c r="C7012" s="4" t="s">
        <v>186</v>
      </c>
      <c r="D7012" t="s">
        <v>183</v>
      </c>
      <c r="E7012" t="s">
        <v>451</v>
      </c>
      <c r="F7012" s="134" t="n">
        <v>2044</v>
      </c>
      <c r="G7012" s="135" t="n">
        <v>40</v>
      </c>
      <c r="H7012" s="136" t="n">
        <v>2530.1971365336</v>
      </c>
      <c r="I7012" s="137" t="n">
        <v>4367329.59833618</v>
      </c>
      <c r="J7012" s="138" t="str">
        <f>IF(I7012&gt;0,H7012/I7012,0)</f>
      </c>
      <c r="K7012" s="139" t="str">
        <f>1-EXP(-J7012)</f>
      </c>
      <c r="L7012" s="140" t="str">
        <f>IF(G7012=30,1,M7011)</f>
      </c>
      <c r="M7012" s="141" t="str">
        <f>L7012*(1-K7012)</f>
      </c>
    </row>
    <row r="7013">
      <c r="A7013" t="s">
        <v>148</v>
      </c>
      <c r="B7013" t="s">
        <v>185</v>
      </c>
      <c r="C7013" s="4" t="s">
        <v>186</v>
      </c>
      <c r="D7013" t="s">
        <v>183</v>
      </c>
      <c r="E7013" t="s">
        <v>451</v>
      </c>
      <c r="F7013" s="134" t="n">
        <v>2044</v>
      </c>
      <c r="G7013" s="135" t="n">
        <v>41</v>
      </c>
      <c r="H7013" s="136" t="n">
        <v>2690.94249998327</v>
      </c>
      <c r="I7013" s="137" t="n">
        <v>4298901.80045365</v>
      </c>
      <c r="J7013" s="138" t="str">
        <f>IF(I7013&gt;0,H7013/I7013,0)</f>
      </c>
      <c r="K7013" s="139" t="str">
        <f>1-EXP(-J7013)</f>
      </c>
      <c r="L7013" s="140" t="str">
        <f>IF(G7013=30,1,M7012)</f>
      </c>
      <c r="M7013" s="141" t="str">
        <f>L7013*(1-K7013)</f>
      </c>
    </row>
    <row r="7014">
      <c r="A7014" t="s">
        <v>148</v>
      </c>
      <c r="B7014" t="s">
        <v>185</v>
      </c>
      <c r="C7014" s="4" t="s">
        <v>186</v>
      </c>
      <c r="D7014" t="s">
        <v>183</v>
      </c>
      <c r="E7014" t="s">
        <v>451</v>
      </c>
      <c r="F7014" s="134" t="n">
        <v>2044</v>
      </c>
      <c r="G7014" s="135" t="n">
        <v>42</v>
      </c>
      <c r="H7014" s="136" t="n">
        <v>3060.47439970061</v>
      </c>
      <c r="I7014" s="137" t="n">
        <v>4272798.53113262</v>
      </c>
      <c r="J7014" s="138" t="str">
        <f>IF(I7014&gt;0,H7014/I7014,0)</f>
      </c>
      <c r="K7014" s="139" t="str">
        <f>1-EXP(-J7014)</f>
      </c>
      <c r="L7014" s="140" t="str">
        <f>IF(G7014=30,1,M7013)</f>
      </c>
      <c r="M7014" s="141" t="str">
        <f>L7014*(1-K7014)</f>
      </c>
    </row>
    <row r="7015">
      <c r="A7015" t="s">
        <v>148</v>
      </c>
      <c r="B7015" t="s">
        <v>185</v>
      </c>
      <c r="C7015" s="4" t="s">
        <v>186</v>
      </c>
      <c r="D7015" t="s">
        <v>183</v>
      </c>
      <c r="E7015" t="s">
        <v>451</v>
      </c>
      <c r="F7015" s="134" t="n">
        <v>2044</v>
      </c>
      <c r="G7015" s="135" t="n">
        <v>43</v>
      </c>
      <c r="H7015" s="136" t="n">
        <v>3325.38233265003</v>
      </c>
      <c r="I7015" s="137" t="n">
        <v>4248748.96075372</v>
      </c>
      <c r="J7015" s="138" t="str">
        <f>IF(I7015&gt;0,H7015/I7015,0)</f>
      </c>
      <c r="K7015" s="139" t="str">
        <f>1-EXP(-J7015)</f>
      </c>
      <c r="L7015" s="140" t="str">
        <f>IF(G7015=30,1,M7014)</f>
      </c>
      <c r="M7015" s="141" t="str">
        <f>L7015*(1-K7015)</f>
      </c>
    </row>
    <row r="7016">
      <c r="A7016" t="s">
        <v>148</v>
      </c>
      <c r="B7016" t="s">
        <v>185</v>
      </c>
      <c r="C7016" s="4" t="s">
        <v>186</v>
      </c>
      <c r="D7016" t="s">
        <v>183</v>
      </c>
      <c r="E7016" t="s">
        <v>451</v>
      </c>
      <c r="F7016" s="134" t="n">
        <v>2044</v>
      </c>
      <c r="G7016" s="135" t="n">
        <v>44</v>
      </c>
      <c r="H7016" s="136" t="n">
        <v>3621.89489616518</v>
      </c>
      <c r="I7016" s="137" t="n">
        <v>4223852.67623245</v>
      </c>
      <c r="J7016" s="138" t="str">
        <f>IF(I7016&gt;0,H7016/I7016,0)</f>
      </c>
      <c r="K7016" s="139" t="str">
        <f>1-EXP(-J7016)</f>
      </c>
      <c r="L7016" s="140" t="str">
        <f>IF(G7016=30,1,M7015)</f>
      </c>
      <c r="M7016" s="141" t="str">
        <f>L7016*(1-K7016)</f>
      </c>
    </row>
    <row r="7017">
      <c r="A7017" t="s">
        <v>148</v>
      </c>
      <c r="B7017" t="s">
        <v>185</v>
      </c>
      <c r="C7017" s="4" t="s">
        <v>186</v>
      </c>
      <c r="D7017" t="s">
        <v>183</v>
      </c>
      <c r="E7017" t="s">
        <v>451</v>
      </c>
      <c r="F7017" s="134" t="n">
        <v>2044</v>
      </c>
      <c r="G7017" s="135" t="n">
        <v>45</v>
      </c>
      <c r="H7017" s="136" t="n">
        <v>4712.37120124212</v>
      </c>
      <c r="I7017" s="137" t="n">
        <v>4237131.94575154</v>
      </c>
      <c r="J7017" s="138" t="str">
        <f>IF(I7017&gt;0,H7017/I7017,0)</f>
      </c>
      <c r="K7017" s="139" t="str">
        <f>1-EXP(-J7017)</f>
      </c>
      <c r="L7017" s="140" t="str">
        <f>IF(G7017=30,1,M7016)</f>
      </c>
      <c r="M7017" s="141" t="str">
        <f>L7017*(1-K7017)</f>
      </c>
    </row>
    <row r="7018">
      <c r="A7018" t="s">
        <v>148</v>
      </c>
      <c r="B7018" t="s">
        <v>185</v>
      </c>
      <c r="C7018" s="4" t="s">
        <v>186</v>
      </c>
      <c r="D7018" t="s">
        <v>183</v>
      </c>
      <c r="E7018" t="s">
        <v>451</v>
      </c>
      <c r="F7018" s="134" t="n">
        <v>2044</v>
      </c>
      <c r="G7018" s="135" t="n">
        <v>46</v>
      </c>
      <c r="H7018" s="136" t="n">
        <v>5156.15612162145</v>
      </c>
      <c r="I7018" s="137" t="n">
        <v>4287024.90808274</v>
      </c>
      <c r="J7018" s="138" t="str">
        <f>IF(I7018&gt;0,H7018/I7018,0)</f>
      </c>
      <c r="K7018" s="139" t="str">
        <f>1-EXP(-J7018)</f>
      </c>
      <c r="L7018" s="140" t="str">
        <f>IF(G7018=30,1,M7017)</f>
      </c>
      <c r="M7018" s="141" t="str">
        <f>L7018*(1-K7018)</f>
      </c>
    </row>
    <row r="7019">
      <c r="A7019" t="s">
        <v>148</v>
      </c>
      <c r="B7019" t="s">
        <v>185</v>
      </c>
      <c r="C7019" s="4" t="s">
        <v>186</v>
      </c>
      <c r="D7019" t="s">
        <v>183</v>
      </c>
      <c r="E7019" t="s">
        <v>451</v>
      </c>
      <c r="F7019" s="134" t="n">
        <v>2044</v>
      </c>
      <c r="G7019" s="135" t="n">
        <v>47</v>
      </c>
      <c r="H7019" s="136" t="n">
        <v>6033.38272452163</v>
      </c>
      <c r="I7019" s="137" t="n">
        <v>4411755.46427572</v>
      </c>
      <c r="J7019" s="138" t="str">
        <f>IF(I7019&gt;0,H7019/I7019,0)</f>
      </c>
      <c r="K7019" s="139" t="str">
        <f>1-EXP(-J7019)</f>
      </c>
      <c r="L7019" s="140" t="str">
        <f>IF(G7019=30,1,M7018)</f>
      </c>
      <c r="M7019" s="141" t="str">
        <f>L7019*(1-K7019)</f>
      </c>
    </row>
    <row r="7020">
      <c r="A7020" t="s">
        <v>148</v>
      </c>
      <c r="B7020" t="s">
        <v>185</v>
      </c>
      <c r="C7020" s="4" t="s">
        <v>186</v>
      </c>
      <c r="D7020" t="s">
        <v>183</v>
      </c>
      <c r="E7020" t="s">
        <v>451</v>
      </c>
      <c r="F7020" s="134" t="n">
        <v>2044</v>
      </c>
      <c r="G7020" s="135" t="n">
        <v>48</v>
      </c>
      <c r="H7020" s="136" t="n">
        <v>6572.83555706158</v>
      </c>
      <c r="I7020" s="137" t="n">
        <v>4359912.65286691</v>
      </c>
      <c r="J7020" s="138" t="str">
        <f>IF(I7020&gt;0,H7020/I7020,0)</f>
      </c>
      <c r="K7020" s="139" t="str">
        <f>1-EXP(-J7020)</f>
      </c>
      <c r="L7020" s="140" t="str">
        <f>IF(G7020=30,1,M7019)</f>
      </c>
      <c r="M7020" s="141" t="str">
        <f>L7020*(1-K7020)</f>
      </c>
    </row>
    <row r="7021">
      <c r="A7021" t="s">
        <v>148</v>
      </c>
      <c r="B7021" t="s">
        <v>185</v>
      </c>
      <c r="C7021" s="4" t="s">
        <v>186</v>
      </c>
      <c r="D7021" t="s">
        <v>183</v>
      </c>
      <c r="E7021" t="s">
        <v>451</v>
      </c>
      <c r="F7021" s="134" t="n">
        <v>2044</v>
      </c>
      <c r="G7021" s="135" t="n">
        <v>49</v>
      </c>
      <c r="H7021" s="136" t="n">
        <v>7111.90680809358</v>
      </c>
      <c r="I7021" s="137" t="n">
        <v>4277856.90909464</v>
      </c>
      <c r="J7021" s="138" t="str">
        <f>IF(I7021&gt;0,H7021/I7021,0)</f>
      </c>
      <c r="K7021" s="139" t="str">
        <f>1-EXP(-J7021)</f>
      </c>
      <c r="L7021" s="140" t="str">
        <f>IF(G7021=30,1,M7020)</f>
      </c>
      <c r="M7021" s="141" t="str">
        <f>L7021*(1-K7021)</f>
      </c>
    </row>
    <row r="7022">
      <c r="A7022" t="s">
        <v>148</v>
      </c>
      <c r="B7022" t="s">
        <v>185</v>
      </c>
      <c r="C7022" s="4" t="s">
        <v>186</v>
      </c>
      <c r="D7022" t="s">
        <v>183</v>
      </c>
      <c r="E7022" t="s">
        <v>451</v>
      </c>
      <c r="F7022" s="134" t="n">
        <v>2044</v>
      </c>
      <c r="G7022" s="135" t="n">
        <v>50</v>
      </c>
      <c r="H7022" s="136" t="n">
        <v>8072.56393207304</v>
      </c>
      <c r="I7022" s="137" t="n">
        <v>4210008.08015678</v>
      </c>
      <c r="J7022" s="138" t="str">
        <f>IF(I7022&gt;0,H7022/I7022,0)</f>
      </c>
      <c r="K7022" s="139" t="str">
        <f>1-EXP(-J7022)</f>
      </c>
      <c r="L7022" s="140" t="str">
        <f>IF(G7022=30,1,M7021)</f>
      </c>
      <c r="M7022" s="141" t="str">
        <f>L7022*(1-K7022)</f>
      </c>
    </row>
    <row r="7023">
      <c r="A7023" t="s">
        <v>148</v>
      </c>
      <c r="B7023" t="s">
        <v>185</v>
      </c>
      <c r="C7023" s="4" t="s">
        <v>186</v>
      </c>
      <c r="D7023" t="s">
        <v>183</v>
      </c>
      <c r="E7023" t="s">
        <v>451</v>
      </c>
      <c r="F7023" s="134" t="n">
        <v>2044</v>
      </c>
      <c r="G7023" s="135" t="n">
        <v>51</v>
      </c>
      <c r="H7023" s="136" t="n">
        <v>8554.6988104438</v>
      </c>
      <c r="I7023" s="137" t="n">
        <v>4143903.75913048</v>
      </c>
      <c r="J7023" s="138" t="str">
        <f>IF(I7023&gt;0,H7023/I7023,0)</f>
      </c>
      <c r="K7023" s="139" t="str">
        <f>1-EXP(-J7023)</f>
      </c>
      <c r="L7023" s="140" t="str">
        <f>IF(G7023=30,1,M7022)</f>
      </c>
      <c r="M7023" s="141" t="str">
        <f>L7023*(1-K7023)</f>
      </c>
    </row>
    <row r="7024">
      <c r="A7024" t="s">
        <v>148</v>
      </c>
      <c r="B7024" t="s">
        <v>185</v>
      </c>
      <c r="C7024" s="4" t="s">
        <v>186</v>
      </c>
      <c r="D7024" t="s">
        <v>183</v>
      </c>
      <c r="E7024" t="s">
        <v>451</v>
      </c>
      <c r="F7024" s="134" t="n">
        <v>2044</v>
      </c>
      <c r="G7024" s="135" t="n">
        <v>52</v>
      </c>
      <c r="H7024" s="136" t="n">
        <v>9441.55034766518</v>
      </c>
      <c r="I7024" s="137" t="n">
        <v>4164900.68677691</v>
      </c>
      <c r="J7024" s="138" t="str">
        <f>IF(I7024&gt;0,H7024/I7024,0)</f>
      </c>
      <c r="K7024" s="139" t="str">
        <f>1-EXP(-J7024)</f>
      </c>
      <c r="L7024" s="140" t="str">
        <f>IF(G7024=30,1,M7023)</f>
      </c>
      <c r="M7024" s="141" t="str">
        <f>L7024*(1-K7024)</f>
      </c>
    </row>
    <row r="7025">
      <c r="A7025" t="s">
        <v>148</v>
      </c>
      <c r="B7025" t="s">
        <v>185</v>
      </c>
      <c r="C7025" s="4" t="s">
        <v>186</v>
      </c>
      <c r="D7025" t="s">
        <v>183</v>
      </c>
      <c r="E7025" t="s">
        <v>451</v>
      </c>
      <c r="F7025" s="134" t="n">
        <v>2044</v>
      </c>
      <c r="G7025" s="135" t="n">
        <v>53</v>
      </c>
      <c r="H7025" s="136" t="n">
        <v>10359.8314945564</v>
      </c>
      <c r="I7025" s="137" t="n">
        <v>4165088.0662031</v>
      </c>
      <c r="J7025" s="138" t="str">
        <f>IF(I7025&gt;0,H7025/I7025,0)</f>
      </c>
      <c r="K7025" s="139" t="str">
        <f>1-EXP(-J7025)</f>
      </c>
      <c r="L7025" s="140" t="str">
        <f>IF(G7025=30,1,M7024)</f>
      </c>
      <c r="M7025" s="141" t="str">
        <f>L7025*(1-K7025)</f>
      </c>
    </row>
    <row r="7026">
      <c r="A7026" t="s">
        <v>148</v>
      </c>
      <c r="B7026" t="s">
        <v>185</v>
      </c>
      <c r="C7026" s="4" t="s">
        <v>186</v>
      </c>
      <c r="D7026" t="s">
        <v>183</v>
      </c>
      <c r="E7026" t="s">
        <v>451</v>
      </c>
      <c r="F7026" s="134" t="n">
        <v>2044</v>
      </c>
      <c r="G7026" s="135" t="n">
        <v>54</v>
      </c>
      <c r="H7026" s="136" t="n">
        <v>15103.1587220961</v>
      </c>
      <c r="I7026" s="137" t="n">
        <v>6124511.38495919</v>
      </c>
      <c r="J7026" s="138" t="str">
        <f>IF(I7026&gt;0,H7026/I7026,0)</f>
      </c>
      <c r="K7026" s="139" t="str">
        <f>1-EXP(-J7026)</f>
      </c>
      <c r="L7026" s="140" t="str">
        <f>IF(G7026=30,1,M7025)</f>
      </c>
      <c r="M7026" s="141" t="str">
        <f>L7026*(1-K7026)</f>
      </c>
    </row>
    <row r="7027">
      <c r="A7027" t="s">
        <v>148</v>
      </c>
      <c r="B7027" t="s">
        <v>185</v>
      </c>
      <c r="C7027" s="4" t="s">
        <v>186</v>
      </c>
      <c r="D7027" t="s">
        <v>183</v>
      </c>
      <c r="E7027" t="s">
        <v>451</v>
      </c>
      <c r="F7027" s="134" t="n">
        <v>2044</v>
      </c>
      <c r="G7027" s="135" t="n">
        <v>55</v>
      </c>
      <c r="H7027" s="136" t="n">
        <v>12030.4911906458</v>
      </c>
      <c r="I7027" s="137" t="n">
        <v>4086746.50667101</v>
      </c>
      <c r="J7027" s="138" t="str">
        <f>IF(I7027&gt;0,H7027/I7027,0)</f>
      </c>
      <c r="K7027" s="139" t="str">
        <f>1-EXP(-J7027)</f>
      </c>
      <c r="L7027" s="140" t="str">
        <f>IF(G7027=30,1,M7026)</f>
      </c>
      <c r="M7027" s="141" t="str">
        <f>L7027*(1-K7027)</f>
      </c>
    </row>
    <row r="7028">
      <c r="A7028" t="s">
        <v>148</v>
      </c>
      <c r="B7028" t="s">
        <v>185</v>
      </c>
      <c r="C7028" s="4" t="s">
        <v>186</v>
      </c>
      <c r="D7028" t="s">
        <v>183</v>
      </c>
      <c r="E7028" t="s">
        <v>451</v>
      </c>
      <c r="F7028" s="134" t="n">
        <v>2044</v>
      </c>
      <c r="G7028" s="135" t="n">
        <v>56</v>
      </c>
      <c r="H7028" s="136" t="n">
        <v>12746.8724980313</v>
      </c>
      <c r="I7028" s="137" t="n">
        <v>4048608.20035129</v>
      </c>
      <c r="J7028" s="138" t="str">
        <f>IF(I7028&gt;0,H7028/I7028,0)</f>
      </c>
      <c r="K7028" s="139" t="str">
        <f>1-EXP(-J7028)</f>
      </c>
      <c r="L7028" s="140" t="str">
        <f>IF(G7028=30,1,M7027)</f>
      </c>
      <c r="M7028" s="141" t="str">
        <f>L7028*(1-K7028)</f>
      </c>
    </row>
    <row r="7029">
      <c r="A7029" t="s">
        <v>148</v>
      </c>
      <c r="B7029" t="s">
        <v>185</v>
      </c>
      <c r="C7029" s="4" t="s">
        <v>186</v>
      </c>
      <c r="D7029" t="s">
        <v>183</v>
      </c>
      <c r="E7029" t="s">
        <v>451</v>
      </c>
      <c r="F7029" s="134" t="n">
        <v>2044</v>
      </c>
      <c r="G7029" s="135" t="n">
        <v>57</v>
      </c>
      <c r="H7029" s="136" t="n">
        <v>13472.3318404298</v>
      </c>
      <c r="I7029" s="137" t="n">
        <v>3901189.17430808</v>
      </c>
      <c r="J7029" s="138" t="str">
        <f>IF(I7029&gt;0,H7029/I7029,0)</f>
      </c>
      <c r="K7029" s="139" t="str">
        <f>1-EXP(-J7029)</f>
      </c>
      <c r="L7029" s="140" t="str">
        <f>IF(G7029=30,1,M7028)</f>
      </c>
      <c r="M7029" s="141" t="str">
        <f>L7029*(1-K7029)</f>
      </c>
    </row>
    <row r="7030">
      <c r="A7030" t="s">
        <v>148</v>
      </c>
      <c r="B7030" t="s">
        <v>185</v>
      </c>
      <c r="C7030" s="4" t="s">
        <v>186</v>
      </c>
      <c r="D7030" t="s">
        <v>183</v>
      </c>
      <c r="E7030" t="s">
        <v>451</v>
      </c>
      <c r="F7030" s="134" t="n">
        <v>2044</v>
      </c>
      <c r="G7030" s="135" t="n">
        <v>58</v>
      </c>
      <c r="H7030" s="136" t="n">
        <v>14568.1327878106</v>
      </c>
      <c r="I7030" s="137" t="n">
        <v>3843667.43556074</v>
      </c>
      <c r="J7030" s="138" t="str">
        <f>IF(I7030&gt;0,H7030/I7030,0)</f>
      </c>
      <c r="K7030" s="139" t="str">
        <f>1-EXP(-J7030)</f>
      </c>
      <c r="L7030" s="140" t="str">
        <f>IF(G7030=30,1,M7029)</f>
      </c>
      <c r="M7030" s="141" t="str">
        <f>L7030*(1-K7030)</f>
      </c>
    </row>
    <row r="7031">
      <c r="A7031" t="s">
        <v>148</v>
      </c>
      <c r="B7031" t="s">
        <v>185</v>
      </c>
      <c r="C7031" s="4" t="s">
        <v>186</v>
      </c>
      <c r="D7031" t="s">
        <v>183</v>
      </c>
      <c r="E7031" t="s">
        <v>451</v>
      </c>
      <c r="F7031" s="134" t="n">
        <v>2044</v>
      </c>
      <c r="G7031" s="135" t="n">
        <v>59</v>
      </c>
      <c r="H7031" s="136" t="n">
        <v>16120.8351679883</v>
      </c>
      <c r="I7031" s="137" t="n">
        <v>3870216.48086698</v>
      </c>
      <c r="J7031" s="138" t="str">
        <f>IF(I7031&gt;0,H7031/I7031,0)</f>
      </c>
      <c r="K7031" s="139" t="str">
        <f>1-EXP(-J7031)</f>
      </c>
      <c r="L7031" s="140" t="str">
        <f>IF(G7031=30,1,M7030)</f>
      </c>
      <c r="M7031" s="141" t="str">
        <f>L7031*(1-K7031)</f>
      </c>
    </row>
    <row r="7032">
      <c r="A7032" t="s">
        <v>148</v>
      </c>
      <c r="B7032" t="s">
        <v>185</v>
      </c>
      <c r="C7032" s="4" t="s">
        <v>186</v>
      </c>
      <c r="D7032" t="s">
        <v>183</v>
      </c>
      <c r="E7032" t="s">
        <v>451</v>
      </c>
      <c r="F7032" s="134" t="n">
        <v>2044</v>
      </c>
      <c r="G7032" s="135" t="n">
        <v>60</v>
      </c>
      <c r="H7032" s="136" t="n">
        <v>17766.0586725889</v>
      </c>
      <c r="I7032" s="137" t="n">
        <v>3916398.50679903</v>
      </c>
      <c r="J7032" s="138" t="str">
        <f>IF(I7032&gt;0,H7032/I7032,0)</f>
      </c>
      <c r="K7032" s="139" t="str">
        <f>1-EXP(-J7032)</f>
      </c>
      <c r="L7032" s="140" t="str">
        <f>IF(G7032=30,1,M7031)</f>
      </c>
      <c r="M7032" s="141" t="str">
        <f>L7032*(1-K7032)</f>
      </c>
    </row>
    <row r="7033">
      <c r="A7033" t="s">
        <v>148</v>
      </c>
      <c r="B7033" t="s">
        <v>185</v>
      </c>
      <c r="C7033" s="4" t="s">
        <v>186</v>
      </c>
      <c r="D7033" t="s">
        <v>183</v>
      </c>
      <c r="E7033" t="s">
        <v>451</v>
      </c>
      <c r="F7033" s="134" t="n">
        <v>2044</v>
      </c>
      <c r="G7033" s="135" t="n">
        <v>61</v>
      </c>
      <c r="H7033" s="136" t="n">
        <v>19102.9161228476</v>
      </c>
      <c r="I7033" s="137" t="n">
        <v>3859891.71506996</v>
      </c>
      <c r="J7033" s="138" t="str">
        <f>IF(I7033&gt;0,H7033/I7033,0)</f>
      </c>
      <c r="K7033" s="139" t="str">
        <f>1-EXP(-J7033)</f>
      </c>
      <c r="L7033" s="140" t="str">
        <f>IF(G7033=30,1,M7032)</f>
      </c>
      <c r="M7033" s="141" t="str">
        <f>L7033*(1-K7033)</f>
      </c>
    </row>
    <row r="7034">
      <c r="A7034" t="s">
        <v>148</v>
      </c>
      <c r="B7034" t="s">
        <v>185</v>
      </c>
      <c r="C7034" s="4" t="s">
        <v>186</v>
      </c>
      <c r="D7034" t="s">
        <v>183</v>
      </c>
      <c r="E7034" t="s">
        <v>451</v>
      </c>
      <c r="F7034" s="134" t="n">
        <v>2044</v>
      </c>
      <c r="G7034" s="135" t="n">
        <v>62</v>
      </c>
      <c r="H7034" s="136" t="n">
        <v>20176.962091235</v>
      </c>
      <c r="I7034" s="137" t="n">
        <v>3700125.3709471</v>
      </c>
      <c r="J7034" s="138" t="str">
        <f>IF(I7034&gt;0,H7034/I7034,0)</f>
      </c>
      <c r="K7034" s="139" t="str">
        <f>1-EXP(-J7034)</f>
      </c>
      <c r="L7034" s="140" t="str">
        <f>IF(G7034=30,1,M7033)</f>
      </c>
      <c r="M7034" s="141" t="str">
        <f>L7034*(1-K7034)</f>
      </c>
    </row>
    <row r="7035">
      <c r="A7035" t="s">
        <v>148</v>
      </c>
      <c r="B7035" t="s">
        <v>185</v>
      </c>
      <c r="C7035" s="4" t="s">
        <v>186</v>
      </c>
      <c r="D7035" t="s">
        <v>183</v>
      </c>
      <c r="E7035" t="s">
        <v>451</v>
      </c>
      <c r="F7035" s="134" t="n">
        <v>2044</v>
      </c>
      <c r="G7035" s="135" t="n">
        <v>63</v>
      </c>
      <c r="H7035" s="136" t="n">
        <v>21575.8282140653</v>
      </c>
      <c r="I7035" s="137" t="n">
        <v>3595062.54524144</v>
      </c>
      <c r="J7035" s="138" t="str">
        <f>IF(I7035&gt;0,H7035/I7035,0)</f>
      </c>
      <c r="K7035" s="139" t="str">
        <f>1-EXP(-J7035)</f>
      </c>
      <c r="L7035" s="140" t="str">
        <f>IF(G7035=30,1,M7034)</f>
      </c>
      <c r="M7035" s="141" t="str">
        <f>L7035*(1-K7035)</f>
      </c>
    </row>
    <row r="7036">
      <c r="A7036" t="s">
        <v>148</v>
      </c>
      <c r="B7036" t="s">
        <v>185</v>
      </c>
      <c r="C7036" s="4" t="s">
        <v>186</v>
      </c>
      <c r="D7036" t="s">
        <v>183</v>
      </c>
      <c r="E7036" t="s">
        <v>451</v>
      </c>
      <c r="F7036" s="134" t="n">
        <v>2044</v>
      </c>
      <c r="G7036" s="135" t="n">
        <v>64</v>
      </c>
      <c r="H7036" s="136" t="n">
        <v>23120.0832637616</v>
      </c>
      <c r="I7036" s="137" t="n">
        <v>3501876.5338431</v>
      </c>
      <c r="J7036" s="138" t="str">
        <f>IF(I7036&gt;0,H7036/I7036,0)</f>
      </c>
      <c r="K7036" s="139" t="str">
        <f>1-EXP(-J7036)</f>
      </c>
      <c r="L7036" s="140" t="str">
        <f>IF(G7036=30,1,M7035)</f>
      </c>
      <c r="M7036" s="141" t="str">
        <f>L7036*(1-K7036)</f>
      </c>
    </row>
    <row r="7037">
      <c r="A7037" t="s">
        <v>148</v>
      </c>
      <c r="B7037" t="s">
        <v>185</v>
      </c>
      <c r="C7037" s="4" t="s">
        <v>186</v>
      </c>
      <c r="D7037" t="s">
        <v>183</v>
      </c>
      <c r="E7037" t="s">
        <v>451</v>
      </c>
      <c r="F7037" s="134" t="n">
        <v>2044</v>
      </c>
      <c r="G7037" s="135" t="n">
        <v>65</v>
      </c>
      <c r="H7037" s="136" t="n">
        <v>23607.3188329553</v>
      </c>
      <c r="I7037" s="137" t="n">
        <v>3401748.79008701</v>
      </c>
      <c r="J7037" s="138" t="str">
        <f>IF(I7037&gt;0,H7037/I7037,0)</f>
      </c>
      <c r="K7037" s="139" t="str">
        <f>1-EXP(-J7037)</f>
      </c>
      <c r="L7037" s="140" t="str">
        <f>IF(G7037=30,1,M7036)</f>
      </c>
      <c r="M7037" s="141" t="str">
        <f>L7037*(1-K7037)</f>
      </c>
    </row>
    <row r="7038">
      <c r="A7038" t="s">
        <v>148</v>
      </c>
      <c r="B7038" t="s">
        <v>185</v>
      </c>
      <c r="C7038" s="4" t="s">
        <v>186</v>
      </c>
      <c r="D7038" t="s">
        <v>183</v>
      </c>
      <c r="E7038" t="s">
        <v>451</v>
      </c>
      <c r="F7038" s="134" t="n">
        <v>2044</v>
      </c>
      <c r="G7038" s="135" t="n">
        <v>66</v>
      </c>
      <c r="H7038" s="136" t="n">
        <v>24718.6922884192</v>
      </c>
      <c r="I7038" s="137" t="n">
        <v>3283203.34842497</v>
      </c>
      <c r="J7038" s="138" t="str">
        <f>IF(I7038&gt;0,H7038/I7038,0)</f>
      </c>
      <c r="K7038" s="139" t="str">
        <f>1-EXP(-J7038)</f>
      </c>
      <c r="L7038" s="140" t="str">
        <f>IF(G7038=30,1,M7037)</f>
      </c>
      <c r="M7038" s="141" t="str">
        <f>L7038*(1-K7038)</f>
      </c>
    </row>
    <row r="7039">
      <c r="A7039" t="s">
        <v>148</v>
      </c>
      <c r="B7039" t="s">
        <v>185</v>
      </c>
      <c r="C7039" s="4" t="s">
        <v>186</v>
      </c>
      <c r="D7039" t="s">
        <v>183</v>
      </c>
      <c r="E7039" t="s">
        <v>451</v>
      </c>
      <c r="F7039" s="134" t="n">
        <v>2044</v>
      </c>
      <c r="G7039" s="135" t="n">
        <v>67</v>
      </c>
      <c r="H7039" s="136" t="n">
        <v>26342.2978985147</v>
      </c>
      <c r="I7039" s="137" t="n">
        <v>3176149.12683695</v>
      </c>
      <c r="J7039" s="138" t="str">
        <f>IF(I7039&gt;0,H7039/I7039,0)</f>
      </c>
      <c r="K7039" s="139" t="str">
        <f>1-EXP(-J7039)</f>
      </c>
      <c r="L7039" s="140" t="str">
        <f>IF(G7039=30,1,M7038)</f>
      </c>
      <c r="M7039" s="141" t="str">
        <f>L7039*(1-K7039)</f>
      </c>
    </row>
    <row r="7040">
      <c r="A7040" t="s">
        <v>148</v>
      </c>
      <c r="B7040" t="s">
        <v>185</v>
      </c>
      <c r="C7040" s="4" t="s">
        <v>186</v>
      </c>
      <c r="D7040" t="s">
        <v>183</v>
      </c>
      <c r="E7040" t="s">
        <v>451</v>
      </c>
      <c r="F7040" s="134" t="n">
        <v>2044</v>
      </c>
      <c r="G7040" s="135" t="n">
        <v>68</v>
      </c>
      <c r="H7040" s="136" t="n">
        <v>27924.9205317446</v>
      </c>
      <c r="I7040" s="137" t="n">
        <v>3057629.81861333</v>
      </c>
      <c r="J7040" s="138" t="str">
        <f>IF(I7040&gt;0,H7040/I7040,0)</f>
      </c>
      <c r="K7040" s="139" t="str">
        <f>1-EXP(-J7040)</f>
      </c>
      <c r="L7040" s="140" t="str">
        <f>IF(G7040=30,1,M7039)</f>
      </c>
      <c r="M7040" s="141" t="str">
        <f>L7040*(1-K7040)</f>
      </c>
    </row>
    <row r="7041">
      <c r="A7041" t="s">
        <v>148</v>
      </c>
      <c r="B7041" t="s">
        <v>185</v>
      </c>
      <c r="C7041" s="4" t="s">
        <v>186</v>
      </c>
      <c r="D7041" t="s">
        <v>183</v>
      </c>
      <c r="E7041" t="s">
        <v>451</v>
      </c>
      <c r="F7041" s="134" t="n">
        <v>2044</v>
      </c>
      <c r="G7041" s="135" t="n">
        <v>69</v>
      </c>
      <c r="H7041" s="136" t="n">
        <v>29557.7833345899</v>
      </c>
      <c r="I7041" s="137" t="n">
        <v>2936471.07147857</v>
      </c>
      <c r="J7041" s="138" t="str">
        <f>IF(I7041&gt;0,H7041/I7041,0)</f>
      </c>
      <c r="K7041" s="139" t="str">
        <f>1-EXP(-J7041)</f>
      </c>
      <c r="L7041" s="140" t="str">
        <f>IF(G7041=30,1,M7040)</f>
      </c>
      <c r="M7041" s="141" t="str">
        <f>L7041*(1-K7041)</f>
      </c>
    </row>
    <row r="7042">
      <c r="A7042" t="s">
        <v>148</v>
      </c>
      <c r="B7042" t="s">
        <v>185</v>
      </c>
      <c r="C7042" s="4" t="s">
        <v>186</v>
      </c>
      <c r="D7042" t="s">
        <v>183</v>
      </c>
      <c r="E7042" t="s">
        <v>451</v>
      </c>
      <c r="F7042" s="134" t="n">
        <v>2045</v>
      </c>
      <c r="G7042" s="135" t="n">
        <v>30</v>
      </c>
      <c r="H7042" s="136" t="n">
        <v>647.613673518557</v>
      </c>
      <c r="I7042" s="137" t="n">
        <v>4642602.90196531</v>
      </c>
      <c r="J7042" s="138" t="str">
        <f>IF(I7042&gt;0,H7042/I7042,0)</f>
      </c>
      <c r="K7042" s="139" t="str">
        <f>1-EXP(-J7042)</f>
      </c>
      <c r="L7042" s="140" t="str">
        <f>IF(G7042=30,1,M7041)</f>
      </c>
      <c r="M7042" s="141" t="str">
        <f>L7042*(1-K7042)</f>
      </c>
    </row>
    <row r="7043">
      <c r="A7043" t="s">
        <v>148</v>
      </c>
      <c r="B7043" t="s">
        <v>185</v>
      </c>
      <c r="C7043" s="4" t="s">
        <v>186</v>
      </c>
      <c r="D7043" t="s">
        <v>183</v>
      </c>
      <c r="E7043" t="s">
        <v>451</v>
      </c>
      <c r="F7043" s="134" t="n">
        <v>2045</v>
      </c>
      <c r="G7043" s="135" t="n">
        <v>31</v>
      </c>
      <c r="H7043" s="136" t="n">
        <v>864.621864798401</v>
      </c>
      <c r="I7043" s="137" t="n">
        <v>4709218.50748349</v>
      </c>
      <c r="J7043" s="138" t="str">
        <f>IF(I7043&gt;0,H7043/I7043,0)</f>
      </c>
      <c r="K7043" s="139" t="str">
        <f>1-EXP(-J7043)</f>
      </c>
      <c r="L7043" s="140" t="str">
        <f>IF(G7043=30,1,M7042)</f>
      </c>
      <c r="M7043" s="141" t="str">
        <f>L7043*(1-K7043)</f>
      </c>
    </row>
    <row r="7044">
      <c r="A7044" t="s">
        <v>148</v>
      </c>
      <c r="B7044" t="s">
        <v>185</v>
      </c>
      <c r="C7044" s="4" t="s">
        <v>186</v>
      </c>
      <c r="D7044" t="s">
        <v>183</v>
      </c>
      <c r="E7044" t="s">
        <v>451</v>
      </c>
      <c r="F7044" s="134" t="n">
        <v>2045</v>
      </c>
      <c r="G7044" s="135" t="n">
        <v>32</v>
      </c>
      <c r="H7044" s="136" t="n">
        <v>922.161738554305</v>
      </c>
      <c r="I7044" s="137" t="n">
        <v>4777522.7468864</v>
      </c>
      <c r="J7044" s="138" t="str">
        <f>IF(I7044&gt;0,H7044/I7044,0)</f>
      </c>
      <c r="K7044" s="139" t="str">
        <f>1-EXP(-J7044)</f>
      </c>
      <c r="L7044" s="140" t="str">
        <f>IF(G7044=30,1,M7043)</f>
      </c>
      <c r="M7044" s="141" t="str">
        <f>L7044*(1-K7044)</f>
      </c>
    </row>
    <row r="7045">
      <c r="A7045" t="s">
        <v>148</v>
      </c>
      <c r="B7045" t="s">
        <v>185</v>
      </c>
      <c r="C7045" s="4" t="s">
        <v>186</v>
      </c>
      <c r="D7045" t="s">
        <v>183</v>
      </c>
      <c r="E7045" t="s">
        <v>451</v>
      </c>
      <c r="F7045" s="134" t="n">
        <v>2045</v>
      </c>
      <c r="G7045" s="135" t="n">
        <v>33</v>
      </c>
      <c r="H7045" s="136" t="n">
        <v>1037.12805469097</v>
      </c>
      <c r="I7045" s="137" t="n">
        <v>4890231.10696927</v>
      </c>
      <c r="J7045" s="138" t="str">
        <f>IF(I7045&gt;0,H7045/I7045,0)</f>
      </c>
      <c r="K7045" s="139" t="str">
        <f>1-EXP(-J7045)</f>
      </c>
      <c r="L7045" s="140" t="str">
        <f>IF(G7045=30,1,M7044)</f>
      </c>
      <c r="M7045" s="141" t="str">
        <f>L7045*(1-K7045)</f>
      </c>
    </row>
    <row r="7046">
      <c r="A7046" t="s">
        <v>148</v>
      </c>
      <c r="B7046" t="s">
        <v>185</v>
      </c>
      <c r="C7046" s="4" t="s">
        <v>186</v>
      </c>
      <c r="D7046" t="s">
        <v>183</v>
      </c>
      <c r="E7046" t="s">
        <v>451</v>
      </c>
      <c r="F7046" s="134" t="n">
        <v>2045</v>
      </c>
      <c r="G7046" s="135" t="n">
        <v>34</v>
      </c>
      <c r="H7046" s="136" t="n">
        <v>1095.32129549968</v>
      </c>
      <c r="I7046" s="137" t="n">
        <v>4861928.74351173</v>
      </c>
      <c r="J7046" s="138" t="str">
        <f>IF(I7046&gt;0,H7046/I7046,0)</f>
      </c>
      <c r="K7046" s="139" t="str">
        <f>1-EXP(-J7046)</f>
      </c>
      <c r="L7046" s="140" t="str">
        <f>IF(G7046=30,1,M7045)</f>
      </c>
      <c r="M7046" s="141" t="str">
        <f>L7046*(1-K7046)</f>
      </c>
    </row>
    <row r="7047">
      <c r="A7047" t="s">
        <v>148</v>
      </c>
      <c r="B7047" t="s">
        <v>185</v>
      </c>
      <c r="C7047" s="4" t="s">
        <v>186</v>
      </c>
      <c r="D7047" t="s">
        <v>183</v>
      </c>
      <c r="E7047" t="s">
        <v>451</v>
      </c>
      <c r="F7047" s="134" t="n">
        <v>2045</v>
      </c>
      <c r="G7047" s="135" t="n">
        <v>35</v>
      </c>
      <c r="H7047" s="136" t="n">
        <v>1393.45707549165</v>
      </c>
      <c r="I7047" s="137" t="n">
        <v>4728016.7779911</v>
      </c>
      <c r="J7047" s="138" t="str">
        <f>IF(I7047&gt;0,H7047/I7047,0)</f>
      </c>
      <c r="K7047" s="139" t="str">
        <f>1-EXP(-J7047)</f>
      </c>
      <c r="L7047" s="140" t="str">
        <f>IF(G7047=30,1,M7046)</f>
      </c>
      <c r="M7047" s="141" t="str">
        <f>L7047*(1-K7047)</f>
      </c>
    </row>
    <row r="7048">
      <c r="A7048" t="s">
        <v>148</v>
      </c>
      <c r="B7048" t="s">
        <v>185</v>
      </c>
      <c r="C7048" s="4" t="s">
        <v>186</v>
      </c>
      <c r="D7048" t="s">
        <v>183</v>
      </c>
      <c r="E7048" t="s">
        <v>451</v>
      </c>
      <c r="F7048" s="134" t="n">
        <v>2045</v>
      </c>
      <c r="G7048" s="135" t="n">
        <v>36</v>
      </c>
      <c r="H7048" s="136" t="n">
        <v>1535.32013398703</v>
      </c>
      <c r="I7048" s="137" t="n">
        <v>4656389.00307834</v>
      </c>
      <c r="J7048" s="138" t="str">
        <f>IF(I7048&gt;0,H7048/I7048,0)</f>
      </c>
      <c r="K7048" s="139" t="str">
        <f>1-EXP(-J7048)</f>
      </c>
      <c r="L7048" s="140" t="str">
        <f>IF(G7048=30,1,M7047)</f>
      </c>
      <c r="M7048" s="141" t="str">
        <f>L7048*(1-K7048)</f>
      </c>
    </row>
    <row r="7049">
      <c r="A7049" t="s">
        <v>148</v>
      </c>
      <c r="B7049" t="s">
        <v>185</v>
      </c>
      <c r="C7049" s="4" t="s">
        <v>186</v>
      </c>
      <c r="D7049" t="s">
        <v>183</v>
      </c>
      <c r="E7049" t="s">
        <v>451</v>
      </c>
      <c r="F7049" s="134" t="n">
        <v>2045</v>
      </c>
      <c r="G7049" s="135" t="n">
        <v>37</v>
      </c>
      <c r="H7049" s="136" t="n">
        <v>1635.60340947857</v>
      </c>
      <c r="I7049" s="137" t="n">
        <v>4612809.00345111</v>
      </c>
      <c r="J7049" s="138" t="str">
        <f>IF(I7049&gt;0,H7049/I7049,0)</f>
      </c>
      <c r="K7049" s="139" t="str">
        <f>1-EXP(-J7049)</f>
      </c>
      <c r="L7049" s="140" t="str">
        <f>IF(G7049=30,1,M7048)</f>
      </c>
      <c r="M7049" s="141" t="str">
        <f>L7049*(1-K7049)</f>
      </c>
    </row>
    <row r="7050">
      <c r="A7050" t="s">
        <v>148</v>
      </c>
      <c r="B7050" t="s">
        <v>185</v>
      </c>
      <c r="C7050" s="4" t="s">
        <v>186</v>
      </c>
      <c r="D7050" t="s">
        <v>183</v>
      </c>
      <c r="E7050" t="s">
        <v>451</v>
      </c>
      <c r="F7050" s="134" t="n">
        <v>2045</v>
      </c>
      <c r="G7050" s="135" t="n">
        <v>38</v>
      </c>
      <c r="H7050" s="136" t="n">
        <v>1830.42948800138</v>
      </c>
      <c r="I7050" s="137" t="n">
        <v>4636886.40987965</v>
      </c>
      <c r="J7050" s="138" t="str">
        <f>IF(I7050&gt;0,H7050/I7050,0)</f>
      </c>
      <c r="K7050" s="139" t="str">
        <f>1-EXP(-J7050)</f>
      </c>
      <c r="L7050" s="140" t="str">
        <f>IF(G7050=30,1,M7049)</f>
      </c>
      <c r="M7050" s="141" t="str">
        <f>L7050*(1-K7050)</f>
      </c>
    </row>
    <row r="7051">
      <c r="A7051" t="s">
        <v>148</v>
      </c>
      <c r="B7051" t="s">
        <v>185</v>
      </c>
      <c r="C7051" s="4" t="s">
        <v>186</v>
      </c>
      <c r="D7051" t="s">
        <v>183</v>
      </c>
      <c r="E7051" t="s">
        <v>451</v>
      </c>
      <c r="F7051" s="134" t="n">
        <v>2045</v>
      </c>
      <c r="G7051" s="135" t="n">
        <v>39</v>
      </c>
      <c r="H7051" s="136" t="n">
        <v>1943.41089582881</v>
      </c>
      <c r="I7051" s="137" t="n">
        <v>4552494.65238675</v>
      </c>
      <c r="J7051" s="138" t="str">
        <f>IF(I7051&gt;0,H7051/I7051,0)</f>
      </c>
      <c r="K7051" s="139" t="str">
        <f>1-EXP(-J7051)</f>
      </c>
      <c r="L7051" s="140" t="str">
        <f>IF(G7051=30,1,M7050)</f>
      </c>
      <c r="M7051" s="141" t="str">
        <f>L7051*(1-K7051)</f>
      </c>
    </row>
    <row r="7052">
      <c r="A7052" t="s">
        <v>148</v>
      </c>
      <c r="B7052" t="s">
        <v>185</v>
      </c>
      <c r="C7052" s="4" t="s">
        <v>186</v>
      </c>
      <c r="D7052" t="s">
        <v>183</v>
      </c>
      <c r="E7052" t="s">
        <v>451</v>
      </c>
      <c r="F7052" s="134" t="n">
        <v>2045</v>
      </c>
      <c r="G7052" s="135" t="n">
        <v>40</v>
      </c>
      <c r="H7052" s="136" t="n">
        <v>2573.69104861769</v>
      </c>
      <c r="I7052" s="137" t="n">
        <v>4489498.43387729</v>
      </c>
      <c r="J7052" s="138" t="str">
        <f>IF(I7052&gt;0,H7052/I7052,0)</f>
      </c>
      <c r="K7052" s="139" t="str">
        <f>1-EXP(-J7052)</f>
      </c>
      <c r="L7052" s="140" t="str">
        <f>IF(G7052=30,1,M7051)</f>
      </c>
      <c r="M7052" s="141" t="str">
        <f>L7052*(1-K7052)</f>
      </c>
    </row>
    <row r="7053">
      <c r="A7053" t="s">
        <v>148</v>
      </c>
      <c r="B7053" t="s">
        <v>185</v>
      </c>
      <c r="C7053" s="4" t="s">
        <v>186</v>
      </c>
      <c r="D7053" t="s">
        <v>183</v>
      </c>
      <c r="E7053" t="s">
        <v>451</v>
      </c>
      <c r="F7053" s="134" t="n">
        <v>2045</v>
      </c>
      <c r="G7053" s="135" t="n">
        <v>41</v>
      </c>
      <c r="H7053" s="136" t="n">
        <v>2704.50697620572</v>
      </c>
      <c r="I7053" s="137" t="n">
        <v>4358610.53001541</v>
      </c>
      <c r="J7053" s="138" t="str">
        <f>IF(I7053&gt;0,H7053/I7053,0)</f>
      </c>
      <c r="K7053" s="139" t="str">
        <f>1-EXP(-J7053)</f>
      </c>
      <c r="L7053" s="140" t="str">
        <f>IF(G7053=30,1,M7052)</f>
      </c>
      <c r="M7053" s="141" t="str">
        <f>L7053*(1-K7053)</f>
      </c>
    </row>
    <row r="7054">
      <c r="A7054" t="s">
        <v>148</v>
      </c>
      <c r="B7054" t="s">
        <v>185</v>
      </c>
      <c r="C7054" s="4" t="s">
        <v>186</v>
      </c>
      <c r="D7054" t="s">
        <v>183</v>
      </c>
      <c r="E7054" t="s">
        <v>451</v>
      </c>
      <c r="F7054" s="134" t="n">
        <v>2045</v>
      </c>
      <c r="G7054" s="135" t="n">
        <v>42</v>
      </c>
      <c r="H7054" s="136" t="n">
        <v>2906.18722139704</v>
      </c>
      <c r="I7054" s="137" t="n">
        <v>4290368.33808308</v>
      </c>
      <c r="J7054" s="138" t="str">
        <f>IF(I7054&gt;0,H7054/I7054,0)</f>
      </c>
      <c r="K7054" s="139" t="str">
        <f>1-EXP(-J7054)</f>
      </c>
      <c r="L7054" s="140" t="str">
        <f>IF(G7054=30,1,M7053)</f>
      </c>
      <c r="M7054" s="141" t="str">
        <f>L7054*(1-K7054)</f>
      </c>
    </row>
    <row r="7055">
      <c r="A7055" t="s">
        <v>148</v>
      </c>
      <c r="B7055" t="s">
        <v>185</v>
      </c>
      <c r="C7055" s="4" t="s">
        <v>186</v>
      </c>
      <c r="D7055" t="s">
        <v>183</v>
      </c>
      <c r="E7055" t="s">
        <v>451</v>
      </c>
      <c r="F7055" s="134" t="n">
        <v>2045</v>
      </c>
      <c r="G7055" s="135" t="n">
        <v>43</v>
      </c>
      <c r="H7055" s="136" t="n">
        <v>3304.70576979772</v>
      </c>
      <c r="I7055" s="137" t="n">
        <v>4263444.49333708</v>
      </c>
      <c r="J7055" s="138" t="str">
        <f>IF(I7055&gt;0,H7055/I7055,0)</f>
      </c>
      <c r="K7055" s="139" t="str">
        <f>1-EXP(-J7055)</f>
      </c>
      <c r="L7055" s="140" t="str">
        <f>IF(G7055=30,1,M7054)</f>
      </c>
      <c r="M7055" s="141" t="str">
        <f>L7055*(1-K7055)</f>
      </c>
    </row>
    <row r="7056">
      <c r="A7056" t="s">
        <v>148</v>
      </c>
      <c r="B7056" t="s">
        <v>185</v>
      </c>
      <c r="C7056" s="4" t="s">
        <v>186</v>
      </c>
      <c r="D7056" t="s">
        <v>183</v>
      </c>
      <c r="E7056" t="s">
        <v>451</v>
      </c>
      <c r="F7056" s="134" t="n">
        <v>2045</v>
      </c>
      <c r="G7056" s="135" t="n">
        <v>44</v>
      </c>
      <c r="H7056" s="136" t="n">
        <v>3597.25617558781</v>
      </c>
      <c r="I7056" s="137" t="n">
        <v>4238655.84209159</v>
      </c>
      <c r="J7056" s="138" t="str">
        <f>IF(I7056&gt;0,H7056/I7056,0)</f>
      </c>
      <c r="K7056" s="139" t="str">
        <f>1-EXP(-J7056)</f>
      </c>
      <c r="L7056" s="140" t="str">
        <f>IF(G7056=30,1,M7055)</f>
      </c>
      <c r="M7056" s="141" t="str">
        <f>L7056*(1-K7056)</f>
      </c>
    </row>
    <row r="7057">
      <c r="A7057" t="s">
        <v>148</v>
      </c>
      <c r="B7057" t="s">
        <v>185</v>
      </c>
      <c r="C7057" s="4" t="s">
        <v>186</v>
      </c>
      <c r="D7057" t="s">
        <v>183</v>
      </c>
      <c r="E7057" t="s">
        <v>451</v>
      </c>
      <c r="F7057" s="134" t="n">
        <v>2045</v>
      </c>
      <c r="G7057" s="135" t="n">
        <v>45</v>
      </c>
      <c r="H7057" s="136" t="n">
        <v>4617.12516792218</v>
      </c>
      <c r="I7057" s="137" t="n">
        <v>4212938.57865675</v>
      </c>
      <c r="J7057" s="138" t="str">
        <f>IF(I7057&gt;0,H7057/I7057,0)</f>
      </c>
      <c r="K7057" s="139" t="str">
        <f>1-EXP(-J7057)</f>
      </c>
      <c r="L7057" s="140" t="str">
        <f>IF(G7057=30,1,M7056)</f>
      </c>
      <c r="M7057" s="141" t="str">
        <f>L7057*(1-K7057)</f>
      </c>
    </row>
    <row r="7058">
      <c r="A7058" t="s">
        <v>148</v>
      </c>
      <c r="B7058" t="s">
        <v>185</v>
      </c>
      <c r="C7058" s="4" t="s">
        <v>186</v>
      </c>
      <c r="D7058" t="s">
        <v>183</v>
      </c>
      <c r="E7058" t="s">
        <v>451</v>
      </c>
      <c r="F7058" s="134" t="n">
        <v>2045</v>
      </c>
      <c r="G7058" s="135" t="n">
        <v>46</v>
      </c>
      <c r="H7058" s="136" t="n">
        <v>5019.28488079469</v>
      </c>
      <c r="I7058" s="137" t="n">
        <v>4224439.84412114</v>
      </c>
      <c r="J7058" s="138" t="str">
        <f>IF(I7058&gt;0,H7058/I7058,0)</f>
      </c>
      <c r="K7058" s="139" t="str">
        <f>1-EXP(-J7058)</f>
      </c>
      <c r="L7058" s="140" t="str">
        <f>IF(G7058=30,1,M7057)</f>
      </c>
      <c r="M7058" s="141" t="str">
        <f>L7058*(1-K7058)</f>
      </c>
    </row>
    <row r="7059">
      <c r="A7059" t="s">
        <v>148</v>
      </c>
      <c r="B7059" t="s">
        <v>185</v>
      </c>
      <c r="C7059" s="4" t="s">
        <v>186</v>
      </c>
      <c r="D7059" t="s">
        <v>183</v>
      </c>
      <c r="E7059" t="s">
        <v>451</v>
      </c>
      <c r="F7059" s="134" t="n">
        <v>2045</v>
      </c>
      <c r="G7059" s="135" t="n">
        <v>47</v>
      </c>
      <c r="H7059" s="136" t="n">
        <v>5603.17727337008</v>
      </c>
      <c r="I7059" s="137" t="n">
        <v>4273994.22636274</v>
      </c>
      <c r="J7059" s="138" t="str">
        <f>IF(I7059&gt;0,H7059/I7059,0)</f>
      </c>
      <c r="K7059" s="139" t="str">
        <f>1-EXP(-J7059)</f>
      </c>
      <c r="L7059" s="140" t="str">
        <f>IF(G7059=30,1,M7058)</f>
      </c>
      <c r="M7059" s="141" t="str">
        <f>L7059*(1-K7059)</f>
      </c>
    </row>
    <row r="7060">
      <c r="A7060" t="s">
        <v>148</v>
      </c>
      <c r="B7060" t="s">
        <v>185</v>
      </c>
      <c r="C7060" s="4" t="s">
        <v>186</v>
      </c>
      <c r="D7060" t="s">
        <v>183</v>
      </c>
      <c r="E7060" t="s">
        <v>451</v>
      </c>
      <c r="F7060" s="134" t="n">
        <v>2045</v>
      </c>
      <c r="G7060" s="135" t="n">
        <v>48</v>
      </c>
      <c r="H7060" s="136" t="n">
        <v>6551.31894751351</v>
      </c>
      <c r="I7060" s="137" t="n">
        <v>4396843.09854413</v>
      </c>
      <c r="J7060" s="138" t="str">
        <f>IF(I7060&gt;0,H7060/I7060,0)</f>
      </c>
      <c r="K7060" s="139" t="str">
        <f>1-EXP(-J7060)</f>
      </c>
      <c r="L7060" s="140" t="str">
        <f>IF(G7060=30,1,M7059)</f>
      </c>
      <c r="M7060" s="141" t="str">
        <f>L7060*(1-K7060)</f>
      </c>
    </row>
    <row r="7061">
      <c r="A7061" t="s">
        <v>148</v>
      </c>
      <c r="B7061" t="s">
        <v>185</v>
      </c>
      <c r="C7061" s="4" t="s">
        <v>186</v>
      </c>
      <c r="D7061" t="s">
        <v>183</v>
      </c>
      <c r="E7061" t="s">
        <v>451</v>
      </c>
      <c r="F7061" s="134" t="n">
        <v>2045</v>
      </c>
      <c r="G7061" s="135" t="n">
        <v>49</v>
      </c>
      <c r="H7061" s="136" t="n">
        <v>7138.20589475826</v>
      </c>
      <c r="I7061" s="137" t="n">
        <v>4343750.85422112</v>
      </c>
      <c r="J7061" s="138" t="str">
        <f>IF(I7061&gt;0,H7061/I7061,0)</f>
      </c>
      <c r="K7061" s="139" t="str">
        <f>1-EXP(-J7061)</f>
      </c>
      <c r="L7061" s="140" t="str">
        <f>IF(G7061=30,1,M7060)</f>
      </c>
      <c r="M7061" s="141" t="str">
        <f>L7061*(1-K7061)</f>
      </c>
    </row>
    <row r="7062">
      <c r="A7062" t="s">
        <v>148</v>
      </c>
      <c r="B7062" t="s">
        <v>185</v>
      </c>
      <c r="C7062" s="4" t="s">
        <v>186</v>
      </c>
      <c r="D7062" t="s">
        <v>183</v>
      </c>
      <c r="E7062" t="s">
        <v>451</v>
      </c>
      <c r="F7062" s="134" t="n">
        <v>2045</v>
      </c>
      <c r="G7062" s="135" t="n">
        <v>50</v>
      </c>
      <c r="H7062" s="136" t="n">
        <v>8046.72545002928</v>
      </c>
      <c r="I7062" s="137" t="n">
        <v>4260450.74844087</v>
      </c>
      <c r="J7062" s="138" t="str">
        <f>IF(I7062&gt;0,H7062/I7062,0)</f>
      </c>
      <c r="K7062" s="139" t="str">
        <f>1-EXP(-J7062)</f>
      </c>
      <c r="L7062" s="140" t="str">
        <f>IF(G7062=30,1,M7061)</f>
      </c>
      <c r="M7062" s="141" t="str">
        <f>L7062*(1-K7062)</f>
      </c>
    </row>
    <row r="7063">
      <c r="A7063" t="s">
        <v>148</v>
      </c>
      <c r="B7063" t="s">
        <v>185</v>
      </c>
      <c r="C7063" s="4" t="s">
        <v>186</v>
      </c>
      <c r="D7063" t="s">
        <v>183</v>
      </c>
      <c r="E7063" t="s">
        <v>451</v>
      </c>
      <c r="F7063" s="134" t="n">
        <v>2045</v>
      </c>
      <c r="G7063" s="135" t="n">
        <v>51</v>
      </c>
      <c r="H7063" s="136" t="n">
        <v>8539.28365463575</v>
      </c>
      <c r="I7063" s="137" t="n">
        <v>4190622.54252402</v>
      </c>
      <c r="J7063" s="138" t="str">
        <f>IF(I7063&gt;0,H7063/I7063,0)</f>
      </c>
      <c r="K7063" s="139" t="str">
        <f>1-EXP(-J7063)</f>
      </c>
      <c r="L7063" s="140" t="str">
        <f>IF(G7063=30,1,M7062)</f>
      </c>
      <c r="M7063" s="141" t="str">
        <f>L7063*(1-K7063)</f>
      </c>
    </row>
    <row r="7064">
      <c r="A7064" t="s">
        <v>148</v>
      </c>
      <c r="B7064" t="s">
        <v>185</v>
      </c>
      <c r="C7064" s="4" t="s">
        <v>186</v>
      </c>
      <c r="D7064" t="s">
        <v>183</v>
      </c>
      <c r="E7064" t="s">
        <v>451</v>
      </c>
      <c r="F7064" s="134" t="n">
        <v>2045</v>
      </c>
      <c r="G7064" s="135" t="n">
        <v>52</v>
      </c>
      <c r="H7064" s="136" t="n">
        <v>9242.4901548876</v>
      </c>
      <c r="I7064" s="137" t="n">
        <v>4123807.59493744</v>
      </c>
      <c r="J7064" s="138" t="str">
        <f>IF(I7064&gt;0,H7064/I7064,0)</f>
      </c>
      <c r="K7064" s="139" t="str">
        <f>1-EXP(-J7064)</f>
      </c>
      <c r="L7064" s="140" t="str">
        <f>IF(G7064=30,1,M7063)</f>
      </c>
      <c r="M7064" s="141" t="str">
        <f>L7064*(1-K7064)</f>
      </c>
    </row>
    <row r="7065">
      <c r="A7065" t="s">
        <v>148</v>
      </c>
      <c r="B7065" t="s">
        <v>185</v>
      </c>
      <c r="C7065" s="4" t="s">
        <v>186</v>
      </c>
      <c r="D7065" t="s">
        <v>183</v>
      </c>
      <c r="E7065" t="s">
        <v>451</v>
      </c>
      <c r="F7065" s="134" t="n">
        <v>2045</v>
      </c>
      <c r="G7065" s="135" t="n">
        <v>53</v>
      </c>
      <c r="H7065" s="136" t="n">
        <v>10172.6512120528</v>
      </c>
      <c r="I7065" s="137" t="n">
        <v>4142788.58294793</v>
      </c>
      <c r="J7065" s="138" t="str">
        <f>IF(I7065&gt;0,H7065/I7065,0)</f>
      </c>
      <c r="K7065" s="139" t="str">
        <f>1-EXP(-J7065)</f>
      </c>
      <c r="L7065" s="140" t="str">
        <f>IF(G7065=30,1,M7064)</f>
      </c>
      <c r="M7065" s="141" t="str">
        <f>L7065*(1-K7065)</f>
      </c>
    </row>
    <row r="7066">
      <c r="A7066" t="s">
        <v>148</v>
      </c>
      <c r="B7066" t="s">
        <v>185</v>
      </c>
      <c r="C7066" s="4" t="s">
        <v>186</v>
      </c>
      <c r="D7066" t="s">
        <v>183</v>
      </c>
      <c r="E7066" t="s">
        <v>451</v>
      </c>
      <c r="F7066" s="134" t="n">
        <v>2045</v>
      </c>
      <c r="G7066" s="135" t="n">
        <v>54</v>
      </c>
      <c r="H7066" s="136" t="n">
        <v>11134.078109382</v>
      </c>
      <c r="I7066" s="137" t="n">
        <v>4140896.8665833</v>
      </c>
      <c r="J7066" s="138" t="str">
        <f>IF(I7066&gt;0,H7066/I7066,0)</f>
      </c>
      <c r="K7066" s="139" t="str">
        <f>1-EXP(-J7066)</f>
      </c>
      <c r="L7066" s="140" t="str">
        <f>IF(G7066=30,1,M7065)</f>
      </c>
      <c r="M7066" s="141" t="str">
        <f>L7066*(1-K7066)</f>
      </c>
    </row>
    <row r="7067">
      <c r="A7067" t="s">
        <v>148</v>
      </c>
      <c r="B7067" t="s">
        <v>185</v>
      </c>
      <c r="C7067" s="4" t="s">
        <v>186</v>
      </c>
      <c r="D7067" t="s">
        <v>183</v>
      </c>
      <c r="E7067" t="s">
        <v>451</v>
      </c>
      <c r="F7067" s="134" t="n">
        <v>2045</v>
      </c>
      <c r="G7067" s="135" t="n">
        <v>55</v>
      </c>
      <c r="H7067" s="136" t="n">
        <v>16104.3148892323</v>
      </c>
      <c r="I7067" s="137" t="n">
        <v>6088573.93444564</v>
      </c>
      <c r="J7067" s="138" t="str">
        <f>IF(I7067&gt;0,H7067/I7067,0)</f>
      </c>
      <c r="K7067" s="139" t="str">
        <f>1-EXP(-J7067)</f>
      </c>
      <c r="L7067" s="140" t="str">
        <f>IF(G7067=30,1,M7066)</f>
      </c>
      <c r="M7067" s="141" t="str">
        <f>L7067*(1-K7067)</f>
      </c>
    </row>
    <row r="7068">
      <c r="A7068" t="s">
        <v>148</v>
      </c>
      <c r="B7068" t="s">
        <v>185</v>
      </c>
      <c r="C7068" s="4" t="s">
        <v>186</v>
      </c>
      <c r="D7068" t="s">
        <v>183</v>
      </c>
      <c r="E7068" t="s">
        <v>451</v>
      </c>
      <c r="F7068" s="134" t="n">
        <v>2045</v>
      </c>
      <c r="G7068" s="135" t="n">
        <v>56</v>
      </c>
      <c r="H7068" s="136" t="n">
        <v>12584.0734840952</v>
      </c>
      <c r="I7068" s="137" t="n">
        <v>4058350.47267634</v>
      </c>
      <c r="J7068" s="138" t="str">
        <f>IF(I7068&gt;0,H7068/I7068,0)</f>
      </c>
      <c r="K7068" s="139" t="str">
        <f>1-EXP(-J7068)</f>
      </c>
      <c r="L7068" s="140" t="str">
        <f>IF(G7068=30,1,M7067)</f>
      </c>
      <c r="M7068" s="141" t="str">
        <f>L7068*(1-K7068)</f>
      </c>
    </row>
    <row r="7069">
      <c r="A7069" t="s">
        <v>148</v>
      </c>
      <c r="B7069" t="s">
        <v>185</v>
      </c>
      <c r="C7069" s="4" t="s">
        <v>186</v>
      </c>
      <c r="D7069" t="s">
        <v>183</v>
      </c>
      <c r="E7069" t="s">
        <v>451</v>
      </c>
      <c r="F7069" s="134" t="n">
        <v>2045</v>
      </c>
      <c r="G7069" s="135" t="n">
        <v>57</v>
      </c>
      <c r="H7069" s="136" t="n">
        <v>13660.3388741326</v>
      </c>
      <c r="I7069" s="137" t="n">
        <v>4018327.79319135</v>
      </c>
      <c r="J7069" s="138" t="str">
        <f>IF(I7069&gt;0,H7069/I7069,0)</f>
      </c>
      <c r="K7069" s="139" t="str">
        <f>1-EXP(-J7069)</f>
      </c>
      <c r="L7069" s="140" t="str">
        <f>IF(G7069=30,1,M7068)</f>
      </c>
      <c r="M7069" s="141" t="str">
        <f>L7069*(1-K7069)</f>
      </c>
    </row>
    <row r="7070">
      <c r="A7070" t="s">
        <v>148</v>
      </c>
      <c r="B7070" t="s">
        <v>185</v>
      </c>
      <c r="C7070" s="4" t="s">
        <v>186</v>
      </c>
      <c r="D7070" t="s">
        <v>183</v>
      </c>
      <c r="E7070" t="s">
        <v>451</v>
      </c>
      <c r="F7070" s="134" t="n">
        <v>2045</v>
      </c>
      <c r="G7070" s="135" t="n">
        <v>58</v>
      </c>
      <c r="H7070" s="136" t="n">
        <v>14445.3965719107</v>
      </c>
      <c r="I7070" s="137" t="n">
        <v>3869315.20547112</v>
      </c>
      <c r="J7070" s="138" t="str">
        <f>IF(I7070&gt;0,H7070/I7070,0)</f>
      </c>
      <c r="K7070" s="139" t="str">
        <f>1-EXP(-J7070)</f>
      </c>
      <c r="L7070" s="140" t="str">
        <f>IF(G7070=30,1,M7069)</f>
      </c>
      <c r="M7070" s="141" t="str">
        <f>L7070*(1-K7070)</f>
      </c>
    </row>
    <row r="7071">
      <c r="A7071" t="s">
        <v>148</v>
      </c>
      <c r="B7071" t="s">
        <v>185</v>
      </c>
      <c r="C7071" s="4" t="s">
        <v>186</v>
      </c>
      <c r="D7071" t="s">
        <v>183</v>
      </c>
      <c r="E7071" t="s">
        <v>451</v>
      </c>
      <c r="F7071" s="134" t="n">
        <v>2045</v>
      </c>
      <c r="G7071" s="135" t="n">
        <v>59</v>
      </c>
      <c r="H7071" s="136" t="n">
        <v>15628.674927701</v>
      </c>
      <c r="I7071" s="137" t="n">
        <v>3809335.17577812</v>
      </c>
      <c r="J7071" s="138" t="str">
        <f>IF(I7071&gt;0,H7071/I7071,0)</f>
      </c>
      <c r="K7071" s="139" t="str">
        <f>1-EXP(-J7071)</f>
      </c>
      <c r="L7071" s="140" t="str">
        <f>IF(G7071=30,1,M7070)</f>
      </c>
      <c r="M7071" s="141" t="str">
        <f>L7071*(1-K7071)</f>
      </c>
    </row>
    <row r="7072">
      <c r="A7072" t="s">
        <v>148</v>
      </c>
      <c r="B7072" t="s">
        <v>185</v>
      </c>
      <c r="C7072" s="4" t="s">
        <v>186</v>
      </c>
      <c r="D7072" t="s">
        <v>183</v>
      </c>
      <c r="E7072" t="s">
        <v>451</v>
      </c>
      <c r="F7072" s="134" t="n">
        <v>2045</v>
      </c>
      <c r="G7072" s="135" t="n">
        <v>60</v>
      </c>
      <c r="H7072" s="136" t="n">
        <v>17071.1858651841</v>
      </c>
      <c r="I7072" s="137" t="n">
        <v>3832362.33526396</v>
      </c>
      <c r="J7072" s="138" t="str">
        <f>IF(I7072&gt;0,H7072/I7072,0)</f>
      </c>
      <c r="K7072" s="139" t="str">
        <f>1-EXP(-J7072)</f>
      </c>
      <c r="L7072" s="140" t="str">
        <f>IF(G7072=30,1,M7071)</f>
      </c>
      <c r="M7072" s="141" t="str">
        <f>L7072*(1-K7072)</f>
      </c>
    </row>
    <row r="7073">
      <c r="A7073" t="s">
        <v>148</v>
      </c>
      <c r="B7073" t="s">
        <v>185</v>
      </c>
      <c r="C7073" s="4" t="s">
        <v>186</v>
      </c>
      <c r="D7073" t="s">
        <v>183</v>
      </c>
      <c r="E7073" t="s">
        <v>451</v>
      </c>
      <c r="F7073" s="134" t="n">
        <v>2045</v>
      </c>
      <c r="G7073" s="135" t="n">
        <v>61</v>
      </c>
      <c r="H7073" s="136" t="n">
        <v>18863.6371574616</v>
      </c>
      <c r="I7073" s="137" t="n">
        <v>3874280.8776377</v>
      </c>
      <c r="J7073" s="138" t="str">
        <f>IF(I7073&gt;0,H7073/I7073,0)</f>
      </c>
      <c r="K7073" s="139" t="str">
        <f>1-EXP(-J7073)</f>
      </c>
      <c r="L7073" s="140" t="str">
        <f>IF(G7073=30,1,M7072)</f>
      </c>
      <c r="M7073" s="141" t="str">
        <f>L7073*(1-K7073)</f>
      </c>
    </row>
    <row r="7074">
      <c r="A7074" t="s">
        <v>148</v>
      </c>
      <c r="B7074" t="s">
        <v>185</v>
      </c>
      <c r="C7074" s="4" t="s">
        <v>186</v>
      </c>
      <c r="D7074" t="s">
        <v>183</v>
      </c>
      <c r="E7074" t="s">
        <v>451</v>
      </c>
      <c r="F7074" s="134" t="n">
        <v>2045</v>
      </c>
      <c r="G7074" s="135" t="n">
        <v>62</v>
      </c>
      <c r="H7074" s="136" t="n">
        <v>20451.5977743932</v>
      </c>
      <c r="I7074" s="137" t="n">
        <v>3814624.64613385</v>
      </c>
      <c r="J7074" s="138" t="str">
        <f>IF(I7074&gt;0,H7074/I7074,0)</f>
      </c>
      <c r="K7074" s="139" t="str">
        <f>1-EXP(-J7074)</f>
      </c>
      <c r="L7074" s="140" t="str">
        <f>IF(G7074=30,1,M7073)</f>
      </c>
      <c r="M7074" s="141" t="str">
        <f>L7074*(1-K7074)</f>
      </c>
    </row>
    <row r="7075">
      <c r="A7075" t="s">
        <v>148</v>
      </c>
      <c r="B7075" t="s">
        <v>185</v>
      </c>
      <c r="C7075" s="4" t="s">
        <v>186</v>
      </c>
      <c r="D7075" t="s">
        <v>183</v>
      </c>
      <c r="E7075" t="s">
        <v>451</v>
      </c>
      <c r="F7075" s="134" t="n">
        <v>2045</v>
      </c>
      <c r="G7075" s="135" t="n">
        <v>63</v>
      </c>
      <c r="H7075" s="136" t="n">
        <v>21577.284494256</v>
      </c>
      <c r="I7075" s="137" t="n">
        <v>3652421.08242949</v>
      </c>
      <c r="J7075" s="138" t="str">
        <f>IF(I7075&gt;0,H7075/I7075,0)</f>
      </c>
      <c r="K7075" s="139" t="str">
        <f>1-EXP(-J7075)</f>
      </c>
      <c r="L7075" s="140" t="str">
        <f>IF(G7075=30,1,M7074)</f>
      </c>
      <c r="M7075" s="141" t="str">
        <f>L7075*(1-K7075)</f>
      </c>
    </row>
    <row r="7076">
      <c r="A7076" t="s">
        <v>148</v>
      </c>
      <c r="B7076" t="s">
        <v>185</v>
      </c>
      <c r="C7076" s="4" t="s">
        <v>186</v>
      </c>
      <c r="D7076" t="s">
        <v>183</v>
      </c>
      <c r="E7076" t="s">
        <v>451</v>
      </c>
      <c r="F7076" s="134" t="n">
        <v>2045</v>
      </c>
      <c r="G7076" s="135" t="n">
        <v>64</v>
      </c>
      <c r="H7076" s="136" t="n">
        <v>23037.9276574348</v>
      </c>
      <c r="I7076" s="137" t="n">
        <v>3544150.48535368</v>
      </c>
      <c r="J7076" s="138" t="str">
        <f>IF(I7076&gt;0,H7076/I7076,0)</f>
      </c>
      <c r="K7076" s="139" t="str">
        <f>1-EXP(-J7076)</f>
      </c>
      <c r="L7076" s="140" t="str">
        <f>IF(G7076=30,1,M7075)</f>
      </c>
      <c r="M7076" s="141" t="str">
        <f>L7076*(1-K7076)</f>
      </c>
    </row>
    <row r="7077">
      <c r="A7077" t="s">
        <v>148</v>
      </c>
      <c r="B7077" t="s">
        <v>185</v>
      </c>
      <c r="C7077" s="4" t="s">
        <v>186</v>
      </c>
      <c r="D7077" t="s">
        <v>183</v>
      </c>
      <c r="E7077" t="s">
        <v>451</v>
      </c>
      <c r="F7077" s="134" t="n">
        <v>2045</v>
      </c>
      <c r="G7077" s="135" t="n">
        <v>65</v>
      </c>
      <c r="H7077" s="136" t="n">
        <v>23498.2394256044</v>
      </c>
      <c r="I7077" s="137" t="n">
        <v>3447413.33082896</v>
      </c>
      <c r="J7077" s="138" t="str">
        <f>IF(I7077&gt;0,H7077/I7077,0)</f>
      </c>
      <c r="K7077" s="139" t="str">
        <f>1-EXP(-J7077)</f>
      </c>
      <c r="L7077" s="140" t="str">
        <f>IF(G7077=30,1,M7076)</f>
      </c>
      <c r="M7077" s="141" t="str">
        <f>L7077*(1-K7077)</f>
      </c>
    </row>
    <row r="7078">
      <c r="A7078" t="s">
        <v>148</v>
      </c>
      <c r="B7078" t="s">
        <v>185</v>
      </c>
      <c r="C7078" s="4" t="s">
        <v>186</v>
      </c>
      <c r="D7078" t="s">
        <v>183</v>
      </c>
      <c r="E7078" t="s">
        <v>451</v>
      </c>
      <c r="F7078" s="134" t="n">
        <v>2045</v>
      </c>
      <c r="G7078" s="135" t="n">
        <v>66</v>
      </c>
      <c r="H7078" s="136" t="n">
        <v>24771.8967599685</v>
      </c>
      <c r="I7078" s="137" t="n">
        <v>3344191.0206904</v>
      </c>
      <c r="J7078" s="138" t="str">
        <f>IF(I7078&gt;0,H7078/I7078,0)</f>
      </c>
      <c r="K7078" s="139" t="str">
        <f>1-EXP(-J7078)</f>
      </c>
      <c r="L7078" s="140" t="str">
        <f>IF(G7078=30,1,M7077)</f>
      </c>
      <c r="M7078" s="141" t="str">
        <f>L7078*(1-K7078)</f>
      </c>
    </row>
    <row r="7079">
      <c r="A7079" t="s">
        <v>148</v>
      </c>
      <c r="B7079" t="s">
        <v>185</v>
      </c>
      <c r="C7079" s="4" t="s">
        <v>186</v>
      </c>
      <c r="D7079" t="s">
        <v>183</v>
      </c>
      <c r="E7079" t="s">
        <v>451</v>
      </c>
      <c r="F7079" s="134" t="n">
        <v>2045</v>
      </c>
      <c r="G7079" s="135" t="n">
        <v>67</v>
      </c>
      <c r="H7079" s="136" t="n">
        <v>26273.5654708202</v>
      </c>
      <c r="I7079" s="137" t="n">
        <v>3221900.19386881</v>
      </c>
      <c r="J7079" s="138" t="str">
        <f>IF(I7079&gt;0,H7079/I7079,0)</f>
      </c>
      <c r="K7079" s="139" t="str">
        <f>1-EXP(-J7079)</f>
      </c>
      <c r="L7079" s="140" t="str">
        <f>IF(G7079=30,1,M7078)</f>
      </c>
      <c r="M7079" s="141" t="str">
        <f>L7079*(1-K7079)</f>
      </c>
    </row>
    <row r="7080">
      <c r="A7080" t="s">
        <v>148</v>
      </c>
      <c r="B7080" t="s">
        <v>185</v>
      </c>
      <c r="C7080" s="4" t="s">
        <v>186</v>
      </c>
      <c r="D7080" t="s">
        <v>183</v>
      </c>
      <c r="E7080" t="s">
        <v>451</v>
      </c>
      <c r="F7080" s="134" t="n">
        <v>2045</v>
      </c>
      <c r="G7080" s="135" t="n">
        <v>68</v>
      </c>
      <c r="H7080" s="136" t="n">
        <v>27971.1739416935</v>
      </c>
      <c r="I7080" s="137" t="n">
        <v>3110942.98746067</v>
      </c>
      <c r="J7080" s="138" t="str">
        <f>IF(I7080&gt;0,H7080/I7080,0)</f>
      </c>
      <c r="K7080" s="139" t="str">
        <f>1-EXP(-J7080)</f>
      </c>
      <c r="L7080" s="140" t="str">
        <f>IF(G7080=30,1,M7079)</f>
      </c>
      <c r="M7080" s="141" t="str">
        <f>L7080*(1-K7080)</f>
      </c>
    </row>
    <row r="7081">
      <c r="A7081" t="s">
        <v>148</v>
      </c>
      <c r="B7081" t="s">
        <v>185</v>
      </c>
      <c r="C7081" s="4" t="s">
        <v>186</v>
      </c>
      <c r="D7081" t="s">
        <v>183</v>
      </c>
      <c r="E7081" t="s">
        <v>451</v>
      </c>
      <c r="F7081" s="134" t="n">
        <v>2045</v>
      </c>
      <c r="G7081" s="135" t="n">
        <v>69</v>
      </c>
      <c r="H7081" s="136" t="n">
        <v>29623.7798387859</v>
      </c>
      <c r="I7081" s="137" t="n">
        <v>2988675.98159448</v>
      </c>
      <c r="J7081" s="138" t="str">
        <f>IF(I7081&gt;0,H7081/I7081,0)</f>
      </c>
      <c r="K7081" s="139" t="str">
        <f>1-EXP(-J7081)</f>
      </c>
      <c r="L7081" s="140" t="str">
        <f>IF(G7081=30,1,M7080)</f>
      </c>
      <c r="M7081" s="141" t="str">
        <f>L7081*(1-K7081)</f>
      </c>
    </row>
    <row r="7082">
      <c r="A7082" t="s">
        <v>148</v>
      </c>
      <c r="B7082" t="s">
        <v>185</v>
      </c>
      <c r="C7082" s="4" t="s">
        <v>186</v>
      </c>
      <c r="D7082" t="s">
        <v>183</v>
      </c>
      <c r="E7082" t="s">
        <v>451</v>
      </c>
      <c r="F7082" s="134" t="n">
        <v>2046</v>
      </c>
      <c r="G7082" s="135" t="n">
        <v>30</v>
      </c>
      <c r="H7082" s="136" t="n">
        <v>605.160970661137</v>
      </c>
      <c r="I7082" s="137" t="n">
        <v>4588570.98940074</v>
      </c>
      <c r="J7082" s="138" t="str">
        <f>IF(I7082&gt;0,H7082/I7082,0)</f>
      </c>
      <c r="K7082" s="139" t="str">
        <f>1-EXP(-J7082)</f>
      </c>
      <c r="L7082" s="140" t="str">
        <f>IF(G7082=30,1,M7081)</f>
      </c>
      <c r="M7082" s="141" t="str">
        <f>L7082*(1-K7082)</f>
      </c>
    </row>
    <row r="7083">
      <c r="A7083" t="s">
        <v>148</v>
      </c>
      <c r="B7083" t="s">
        <v>185</v>
      </c>
      <c r="C7083" s="4" t="s">
        <v>186</v>
      </c>
      <c r="D7083" t="s">
        <v>183</v>
      </c>
      <c r="E7083" t="s">
        <v>451</v>
      </c>
      <c r="F7083" s="134" t="n">
        <v>2046</v>
      </c>
      <c r="G7083" s="135" t="n">
        <v>31</v>
      </c>
      <c r="H7083" s="136" t="n">
        <v>852.836354132505</v>
      </c>
      <c r="I7083" s="137" t="n">
        <v>4637488.5927562</v>
      </c>
      <c r="J7083" s="138" t="str">
        <f>IF(I7083&gt;0,H7083/I7083,0)</f>
      </c>
      <c r="K7083" s="139" t="str">
        <f>1-EXP(-J7083)</f>
      </c>
      <c r="L7083" s="140" t="str">
        <f>IF(G7083=30,1,M7082)</f>
      </c>
      <c r="M7083" s="141" t="str">
        <f>L7083*(1-K7083)</f>
      </c>
    </row>
    <row r="7084">
      <c r="A7084" t="s">
        <v>148</v>
      </c>
      <c r="B7084" t="s">
        <v>185</v>
      </c>
      <c r="C7084" s="4" t="s">
        <v>186</v>
      </c>
      <c r="D7084" t="s">
        <v>183</v>
      </c>
      <c r="E7084" t="s">
        <v>451</v>
      </c>
      <c r="F7084" s="134" t="n">
        <v>2046</v>
      </c>
      <c r="G7084" s="135" t="n">
        <v>32</v>
      </c>
      <c r="H7084" s="136" t="n">
        <v>909.348221697899</v>
      </c>
      <c r="I7084" s="137" t="n">
        <v>4704143.70318034</v>
      </c>
      <c r="J7084" s="138" t="str">
        <f>IF(I7084&gt;0,H7084/I7084,0)</f>
      </c>
      <c r="K7084" s="139" t="str">
        <f>1-EXP(-J7084)</f>
      </c>
      <c r="L7084" s="140" t="str">
        <f>IF(G7084=30,1,M7083)</f>
      </c>
      <c r="M7084" s="141" t="str">
        <f>L7084*(1-K7084)</f>
      </c>
    </row>
    <row r="7085">
      <c r="A7085" t="s">
        <v>148</v>
      </c>
      <c r="B7085" t="s">
        <v>185</v>
      </c>
      <c r="C7085" s="4" t="s">
        <v>186</v>
      </c>
      <c r="D7085" t="s">
        <v>183</v>
      </c>
      <c r="E7085" t="s">
        <v>451</v>
      </c>
      <c r="F7085" s="134" t="n">
        <v>2046</v>
      </c>
      <c r="G7085" s="135" t="n">
        <v>33</v>
      </c>
      <c r="H7085" s="136" t="n">
        <v>974.981991582925</v>
      </c>
      <c r="I7085" s="137" t="n">
        <v>4772165.96078369</v>
      </c>
      <c r="J7085" s="138" t="str">
        <f>IF(I7085&gt;0,H7085/I7085,0)</f>
      </c>
      <c r="K7085" s="139" t="str">
        <f>1-EXP(-J7085)</f>
      </c>
      <c r="L7085" s="140" t="str">
        <f>IF(G7085=30,1,M7084)</f>
      </c>
      <c r="M7085" s="141" t="str">
        <f>L7085*(1-K7085)</f>
      </c>
    </row>
    <row r="7086">
      <c r="A7086" t="s">
        <v>148</v>
      </c>
      <c r="B7086" t="s">
        <v>185</v>
      </c>
      <c r="C7086" s="4" t="s">
        <v>186</v>
      </c>
      <c r="D7086" t="s">
        <v>183</v>
      </c>
      <c r="E7086" t="s">
        <v>451</v>
      </c>
      <c r="F7086" s="134" t="n">
        <v>2046</v>
      </c>
      <c r="G7086" s="135" t="n">
        <v>34</v>
      </c>
      <c r="H7086" s="136" t="n">
        <v>1101.41405636627</v>
      </c>
      <c r="I7086" s="137" t="n">
        <v>4884458.81680554</v>
      </c>
      <c r="J7086" s="138" t="str">
        <f>IF(I7086&gt;0,H7086/I7086,0)</f>
      </c>
      <c r="K7086" s="139" t="str">
        <f>1-EXP(-J7086)</f>
      </c>
      <c r="L7086" s="140" t="str">
        <f>IF(G7086=30,1,M7085)</f>
      </c>
      <c r="M7086" s="141" t="str">
        <f>L7086*(1-K7086)</f>
      </c>
    </row>
    <row r="7087">
      <c r="A7087" t="s">
        <v>148</v>
      </c>
      <c r="B7087" t="s">
        <v>185</v>
      </c>
      <c r="C7087" s="4" t="s">
        <v>186</v>
      </c>
      <c r="D7087" t="s">
        <v>183</v>
      </c>
      <c r="E7087" t="s">
        <v>451</v>
      </c>
      <c r="F7087" s="134" t="n">
        <v>2046</v>
      </c>
      <c r="G7087" s="135" t="n">
        <v>35</v>
      </c>
      <c r="H7087" s="136" t="n">
        <v>1428.57455882919</v>
      </c>
      <c r="I7087" s="137" t="n">
        <v>4855896.4029317</v>
      </c>
      <c r="J7087" s="138" t="str">
        <f>IF(I7087&gt;0,H7087/I7087,0)</f>
      </c>
      <c r="K7087" s="139" t="str">
        <f>1-EXP(-J7087)</f>
      </c>
      <c r="L7087" s="140" t="str">
        <f>IF(G7087=30,1,M7086)</f>
      </c>
      <c r="M7087" s="141" t="str">
        <f>L7087*(1-K7087)</f>
      </c>
    </row>
    <row r="7088">
      <c r="A7088" t="s">
        <v>148</v>
      </c>
      <c r="B7088" t="s">
        <v>185</v>
      </c>
      <c r="C7088" s="4" t="s">
        <v>186</v>
      </c>
      <c r="D7088" t="s">
        <v>183</v>
      </c>
      <c r="E7088" t="s">
        <v>451</v>
      </c>
      <c r="F7088" s="134" t="n">
        <v>2046</v>
      </c>
      <c r="G7088" s="135" t="n">
        <v>36</v>
      </c>
      <c r="H7088" s="136" t="n">
        <v>1553.14118635437</v>
      </c>
      <c r="I7088" s="137" t="n">
        <v>4721529.63506691</v>
      </c>
      <c r="J7088" s="138" t="str">
        <f>IF(I7088&gt;0,H7088/I7088,0)</f>
      </c>
      <c r="K7088" s="139" t="str">
        <f>1-EXP(-J7088)</f>
      </c>
      <c r="L7088" s="140" t="str">
        <f>IF(G7088=30,1,M7087)</f>
      </c>
      <c r="M7088" s="141" t="str">
        <f>L7088*(1-K7088)</f>
      </c>
    </row>
    <row r="7089">
      <c r="A7089" t="s">
        <v>148</v>
      </c>
      <c r="B7089" t="s">
        <v>185</v>
      </c>
      <c r="C7089" s="4" t="s">
        <v>186</v>
      </c>
      <c r="D7089" t="s">
        <v>183</v>
      </c>
      <c r="E7089" t="s">
        <v>451</v>
      </c>
      <c r="F7089" s="134" t="n">
        <v>2046</v>
      </c>
      <c r="G7089" s="135" t="n">
        <v>37</v>
      </c>
      <c r="H7089" s="136" t="n">
        <v>1643.91860696191</v>
      </c>
      <c r="I7089" s="137" t="n">
        <v>4649945.35498903</v>
      </c>
      <c r="J7089" s="138" t="str">
        <f>IF(I7089&gt;0,H7089/I7089,0)</f>
      </c>
      <c r="K7089" s="139" t="str">
        <f>1-EXP(-J7089)</f>
      </c>
      <c r="L7089" s="140" t="str">
        <f>IF(G7089=30,1,M7088)</f>
      </c>
      <c r="M7089" s="141" t="str">
        <f>L7089*(1-K7089)</f>
      </c>
    </row>
    <row r="7090">
      <c r="A7090" t="s">
        <v>148</v>
      </c>
      <c r="B7090" t="s">
        <v>185</v>
      </c>
      <c r="C7090" s="4" t="s">
        <v>186</v>
      </c>
      <c r="D7090" t="s">
        <v>183</v>
      </c>
      <c r="E7090" t="s">
        <v>451</v>
      </c>
      <c r="F7090" s="134" t="n">
        <v>2046</v>
      </c>
      <c r="G7090" s="135" t="n">
        <v>38</v>
      </c>
      <c r="H7090" s="136" t="n">
        <v>1756.8939816788</v>
      </c>
      <c r="I7090" s="137" t="n">
        <v>4605995.64189457</v>
      </c>
      <c r="J7090" s="138" t="str">
        <f>IF(I7090&gt;0,H7090/I7090,0)</f>
      </c>
      <c r="K7090" s="139" t="str">
        <f>1-EXP(-J7090)</f>
      </c>
      <c r="L7090" s="140" t="str">
        <f>IF(G7090=30,1,M7089)</f>
      </c>
      <c r="M7090" s="141" t="str">
        <f>L7090*(1-K7090)</f>
      </c>
    </row>
    <row r="7091">
      <c r="A7091" t="s">
        <v>148</v>
      </c>
      <c r="B7091" t="s">
        <v>185</v>
      </c>
      <c r="C7091" s="4" t="s">
        <v>186</v>
      </c>
      <c r="D7091" t="s">
        <v>183</v>
      </c>
      <c r="E7091" t="s">
        <v>451</v>
      </c>
      <c r="F7091" s="134" t="n">
        <v>2046</v>
      </c>
      <c r="G7091" s="135" t="n">
        <v>39</v>
      </c>
      <c r="H7091" s="136" t="n">
        <v>1968.67657336211</v>
      </c>
      <c r="I7091" s="137" t="n">
        <v>4629491.24710624</v>
      </c>
      <c r="J7091" s="138" t="str">
        <f>IF(I7091&gt;0,H7091/I7091,0)</f>
      </c>
      <c r="K7091" s="139" t="str">
        <f>1-EXP(-J7091)</f>
      </c>
      <c r="L7091" s="140" t="str">
        <f>IF(G7091=30,1,M7090)</f>
      </c>
      <c r="M7091" s="141" t="str">
        <f>L7091*(1-K7091)</f>
      </c>
    </row>
    <row r="7092">
      <c r="A7092" t="s">
        <v>148</v>
      </c>
      <c r="B7092" t="s">
        <v>185</v>
      </c>
      <c r="C7092" s="4" t="s">
        <v>186</v>
      </c>
      <c r="D7092" t="s">
        <v>183</v>
      </c>
      <c r="E7092" t="s">
        <v>451</v>
      </c>
      <c r="F7092" s="134" t="n">
        <v>2046</v>
      </c>
      <c r="G7092" s="135" t="n">
        <v>40</v>
      </c>
      <c r="H7092" s="136" t="n">
        <v>2593.0144310459</v>
      </c>
      <c r="I7092" s="137" t="n">
        <v>4544692.06541394</v>
      </c>
      <c r="J7092" s="138" t="str">
        <f>IF(I7092&gt;0,H7092/I7092,0)</f>
      </c>
      <c r="K7092" s="139" t="str">
        <f>1-EXP(-J7092)</f>
      </c>
      <c r="L7092" s="140" t="str">
        <f>IF(G7092=30,1,M7091)</f>
      </c>
      <c r="M7092" s="141" t="str">
        <f>L7092*(1-K7092)</f>
      </c>
    </row>
    <row r="7093">
      <c r="A7093" t="s">
        <v>148</v>
      </c>
      <c r="B7093" t="s">
        <v>185</v>
      </c>
      <c r="C7093" s="4" t="s">
        <v>186</v>
      </c>
      <c r="D7093" t="s">
        <v>183</v>
      </c>
      <c r="E7093" t="s">
        <v>451</v>
      </c>
      <c r="F7093" s="134" t="n">
        <v>2046</v>
      </c>
      <c r="G7093" s="135" t="n">
        <v>41</v>
      </c>
      <c r="H7093" s="136" t="n">
        <v>2756.94682482228</v>
      </c>
      <c r="I7093" s="137" t="n">
        <v>4480651.00243765</v>
      </c>
      <c r="J7093" s="138" t="str">
        <f>IF(I7093&gt;0,H7093/I7093,0)</f>
      </c>
      <c r="K7093" s="139" t="str">
        <f>1-EXP(-J7093)</f>
      </c>
      <c r="L7093" s="140" t="str">
        <f>IF(G7093=30,1,M7092)</f>
      </c>
      <c r="M7093" s="141" t="str">
        <f>L7093*(1-K7093)</f>
      </c>
    </row>
    <row r="7094">
      <c r="A7094" t="s">
        <v>148</v>
      </c>
      <c r="B7094" t="s">
        <v>185</v>
      </c>
      <c r="C7094" s="4" t="s">
        <v>186</v>
      </c>
      <c r="D7094" t="s">
        <v>183</v>
      </c>
      <c r="E7094" t="s">
        <v>451</v>
      </c>
      <c r="F7094" s="134" t="n">
        <v>2046</v>
      </c>
      <c r="G7094" s="135" t="n">
        <v>42</v>
      </c>
      <c r="H7094" s="136" t="n">
        <v>2921.14826476521</v>
      </c>
      <c r="I7094" s="137" t="n">
        <v>4350069.87549136</v>
      </c>
      <c r="J7094" s="138" t="str">
        <f>IF(I7094&gt;0,H7094/I7094,0)</f>
      </c>
      <c r="K7094" s="139" t="str">
        <f>1-EXP(-J7094)</f>
      </c>
      <c r="L7094" s="140" t="str">
        <f>IF(G7094=30,1,M7093)</f>
      </c>
      <c r="M7094" s="141" t="str">
        <f>L7094*(1-K7094)</f>
      </c>
    </row>
    <row r="7095">
      <c r="A7095" t="s">
        <v>148</v>
      </c>
      <c r="B7095" t="s">
        <v>185</v>
      </c>
      <c r="C7095" s="4" t="s">
        <v>186</v>
      </c>
      <c r="D7095" t="s">
        <v>183</v>
      </c>
      <c r="E7095" t="s">
        <v>451</v>
      </c>
      <c r="F7095" s="134" t="n">
        <v>2046</v>
      </c>
      <c r="G7095" s="135" t="n">
        <v>43</v>
      </c>
      <c r="H7095" s="136" t="n">
        <v>3144.4930981865</v>
      </c>
      <c r="I7095" s="137" t="n">
        <v>4281263.05303191</v>
      </c>
      <c r="J7095" s="138" t="str">
        <f>IF(I7095&gt;0,H7095/I7095,0)</f>
      </c>
      <c r="K7095" s="139" t="str">
        <f>1-EXP(-J7095)</f>
      </c>
      <c r="L7095" s="140" t="str">
        <f>IF(G7095=30,1,M7094)</f>
      </c>
      <c r="M7095" s="141" t="str">
        <f>L7095*(1-K7095)</f>
      </c>
    </row>
    <row r="7096">
      <c r="A7096" t="s">
        <v>148</v>
      </c>
      <c r="B7096" t="s">
        <v>185</v>
      </c>
      <c r="C7096" s="4" t="s">
        <v>186</v>
      </c>
      <c r="D7096" t="s">
        <v>183</v>
      </c>
      <c r="E7096" t="s">
        <v>451</v>
      </c>
      <c r="F7096" s="134" t="n">
        <v>2046</v>
      </c>
      <c r="G7096" s="135" t="n">
        <v>44</v>
      </c>
      <c r="H7096" s="136" t="n">
        <v>3574.86115046215</v>
      </c>
      <c r="I7096" s="137" t="n">
        <v>4253451.16794197</v>
      </c>
      <c r="J7096" s="138" t="str">
        <f>IF(I7096&gt;0,H7096/I7096,0)</f>
      </c>
      <c r="K7096" s="139" t="str">
        <f>1-EXP(-J7096)</f>
      </c>
      <c r="L7096" s="140" t="str">
        <f>IF(G7096=30,1,M7095)</f>
      </c>
      <c r="M7096" s="141" t="str">
        <f>L7096*(1-K7096)</f>
      </c>
    </row>
    <row r="7097">
      <c r="A7097" t="s">
        <v>148</v>
      </c>
      <c r="B7097" t="s">
        <v>185</v>
      </c>
      <c r="C7097" s="4" t="s">
        <v>186</v>
      </c>
      <c r="D7097" t="s">
        <v>183</v>
      </c>
      <c r="E7097" t="s">
        <v>451</v>
      </c>
      <c r="F7097" s="134" t="n">
        <v>2046</v>
      </c>
      <c r="G7097" s="135" t="n">
        <v>45</v>
      </c>
      <c r="H7097" s="136" t="n">
        <v>4583.7787493937</v>
      </c>
      <c r="I7097" s="137" t="n">
        <v>4227853.42029745</v>
      </c>
      <c r="J7097" s="138" t="str">
        <f>IF(I7097&gt;0,H7097/I7097,0)</f>
      </c>
      <c r="K7097" s="139" t="str">
        <f>1-EXP(-J7097)</f>
      </c>
      <c r="L7097" s="140" t="str">
        <f>IF(G7097=30,1,M7096)</f>
      </c>
      <c r="M7097" s="141" t="str">
        <f>L7097*(1-K7097)</f>
      </c>
    </row>
    <row r="7098">
      <c r="A7098" t="s">
        <v>148</v>
      </c>
      <c r="B7098" t="s">
        <v>185</v>
      </c>
      <c r="C7098" s="4" t="s">
        <v>186</v>
      </c>
      <c r="D7098" t="s">
        <v>183</v>
      </c>
      <c r="E7098" t="s">
        <v>451</v>
      </c>
      <c r="F7098" s="134" t="n">
        <v>2046</v>
      </c>
      <c r="G7098" s="135" t="n">
        <v>46</v>
      </c>
      <c r="H7098" s="136" t="n">
        <v>4931.10538439841</v>
      </c>
      <c r="I7098" s="137" t="n">
        <v>4200513.26703598</v>
      </c>
      <c r="J7098" s="138" t="str">
        <f>IF(I7098&gt;0,H7098/I7098,0)</f>
      </c>
      <c r="K7098" s="139" t="str">
        <f>1-EXP(-J7098)</f>
      </c>
      <c r="L7098" s="140" t="str">
        <f>IF(G7098=30,1,M7097)</f>
      </c>
      <c r="M7098" s="141" t="str">
        <f>L7098*(1-K7098)</f>
      </c>
    </row>
    <row r="7099">
      <c r="A7099" t="s">
        <v>148</v>
      </c>
      <c r="B7099" t="s">
        <v>185</v>
      </c>
      <c r="C7099" s="4" t="s">
        <v>186</v>
      </c>
      <c r="D7099" t="s">
        <v>183</v>
      </c>
      <c r="E7099" t="s">
        <v>451</v>
      </c>
      <c r="F7099" s="134" t="n">
        <v>2046</v>
      </c>
      <c r="G7099" s="135" t="n">
        <v>47</v>
      </c>
      <c r="H7099" s="136" t="n">
        <v>5455.49155725832</v>
      </c>
      <c r="I7099" s="137" t="n">
        <v>4211792.41039945</v>
      </c>
      <c r="J7099" s="138" t="str">
        <f>IF(I7099&gt;0,H7099/I7099,0)</f>
      </c>
      <c r="K7099" s="139" t="str">
        <f>1-EXP(-J7099)</f>
      </c>
      <c r="L7099" s="140" t="str">
        <f>IF(G7099=30,1,M7098)</f>
      </c>
      <c r="M7099" s="141" t="str">
        <f>L7099*(1-K7099)</f>
      </c>
    </row>
    <row r="7100">
      <c r="A7100" t="s">
        <v>148</v>
      </c>
      <c r="B7100" t="s">
        <v>185</v>
      </c>
      <c r="C7100" s="4" t="s">
        <v>186</v>
      </c>
      <c r="D7100" t="s">
        <v>183</v>
      </c>
      <c r="E7100" t="s">
        <v>451</v>
      </c>
      <c r="F7100" s="134" t="n">
        <v>2046</v>
      </c>
      <c r="G7100" s="135" t="n">
        <v>48</v>
      </c>
      <c r="H7100" s="136" t="n">
        <v>6096.19703884197</v>
      </c>
      <c r="I7100" s="137" t="n">
        <v>4259973.43284895</v>
      </c>
      <c r="J7100" s="138" t="str">
        <f>IF(I7100&gt;0,H7100/I7100,0)</f>
      </c>
      <c r="K7100" s="139" t="str">
        <f>1-EXP(-J7100)</f>
      </c>
      <c r="L7100" s="140" t="str">
        <f>IF(G7100=30,1,M7099)</f>
      </c>
      <c r="M7100" s="141" t="str">
        <f>L7100*(1-K7100)</f>
      </c>
    </row>
    <row r="7101">
      <c r="A7101" t="s">
        <v>148</v>
      </c>
      <c r="B7101" t="s">
        <v>185</v>
      </c>
      <c r="C7101" s="4" t="s">
        <v>186</v>
      </c>
      <c r="D7101" t="s">
        <v>183</v>
      </c>
      <c r="E7101" t="s">
        <v>451</v>
      </c>
      <c r="F7101" s="134" t="n">
        <v>2046</v>
      </c>
      <c r="G7101" s="135" t="n">
        <v>49</v>
      </c>
      <c r="H7101" s="136" t="n">
        <v>7117.85249604642</v>
      </c>
      <c r="I7101" s="137" t="n">
        <v>4380788.71878838</v>
      </c>
      <c r="J7101" s="138" t="str">
        <f>IF(I7101&gt;0,H7101/I7101,0)</f>
      </c>
      <c r="K7101" s="139" t="str">
        <f>1-EXP(-J7101)</f>
      </c>
      <c r="L7101" s="140" t="str">
        <f>IF(G7101=30,1,M7100)</f>
      </c>
      <c r="M7101" s="141" t="str">
        <f>L7101*(1-K7101)</f>
      </c>
    </row>
    <row r="7102">
      <c r="A7102" t="s">
        <v>148</v>
      </c>
      <c r="B7102" t="s">
        <v>185</v>
      </c>
      <c r="C7102" s="4" t="s">
        <v>186</v>
      </c>
      <c r="D7102" t="s">
        <v>183</v>
      </c>
      <c r="E7102" t="s">
        <v>451</v>
      </c>
      <c r="F7102" s="134" t="n">
        <v>2046</v>
      </c>
      <c r="G7102" s="135" t="n">
        <v>50</v>
      </c>
      <c r="H7102" s="136" t="n">
        <v>8071.0927517502</v>
      </c>
      <c r="I7102" s="137" t="n">
        <v>4326341.33908278</v>
      </c>
      <c r="J7102" s="138" t="str">
        <f>IF(I7102&gt;0,H7102/I7102,0)</f>
      </c>
      <c r="K7102" s="139" t="str">
        <f>1-EXP(-J7102)</f>
      </c>
      <c r="L7102" s="140" t="str">
        <f>IF(G7102=30,1,M7101)</f>
      </c>
      <c r="M7102" s="141" t="str">
        <f>L7102*(1-K7102)</f>
      </c>
    </row>
    <row r="7103">
      <c r="A7103" t="s">
        <v>148</v>
      </c>
      <c r="B7103" t="s">
        <v>185</v>
      </c>
      <c r="C7103" s="4" t="s">
        <v>186</v>
      </c>
      <c r="D7103" t="s">
        <v>183</v>
      </c>
      <c r="E7103" t="s">
        <v>451</v>
      </c>
      <c r="F7103" s="134" t="n">
        <v>2046</v>
      </c>
      <c r="G7103" s="135" t="n">
        <v>51</v>
      </c>
      <c r="H7103" s="136" t="n">
        <v>8533.01458158555</v>
      </c>
      <c r="I7103" s="137" t="n">
        <v>4241152.34582122</v>
      </c>
      <c r="J7103" s="138" t="str">
        <f>IF(I7103&gt;0,H7103/I7103,0)</f>
      </c>
      <c r="K7103" s="139" t="str">
        <f>1-EXP(-J7103)</f>
      </c>
      <c r="L7103" s="140" t="str">
        <f>IF(G7103=30,1,M7102)</f>
      </c>
      <c r="M7103" s="141" t="str">
        <f>L7103*(1-K7103)</f>
      </c>
    </row>
    <row r="7104">
      <c r="A7104" t="s">
        <v>148</v>
      </c>
      <c r="B7104" t="s">
        <v>185</v>
      </c>
      <c r="C7104" s="4" t="s">
        <v>186</v>
      </c>
      <c r="D7104" t="s">
        <v>183</v>
      </c>
      <c r="E7104" t="s">
        <v>451</v>
      </c>
      <c r="F7104" s="134" t="n">
        <v>2046</v>
      </c>
      <c r="G7104" s="135" t="n">
        <v>52</v>
      </c>
      <c r="H7104" s="136" t="n">
        <v>9229.925327404</v>
      </c>
      <c r="I7104" s="137" t="n">
        <v>4170606.88668025</v>
      </c>
      <c r="J7104" s="138" t="str">
        <f>IF(I7104&gt;0,H7104/I7104,0)</f>
      </c>
      <c r="K7104" s="139" t="str">
        <f>1-EXP(-J7104)</f>
      </c>
      <c r="L7104" s="140" t="str">
        <f>IF(G7104=30,1,M7103)</f>
      </c>
      <c r="M7104" s="141" t="str">
        <f>L7104*(1-K7104)</f>
      </c>
    </row>
    <row r="7105">
      <c r="A7105" t="s">
        <v>148</v>
      </c>
      <c r="B7105" t="s">
        <v>185</v>
      </c>
      <c r="C7105" s="4" t="s">
        <v>186</v>
      </c>
      <c r="D7105" t="s">
        <v>183</v>
      </c>
      <c r="E7105" t="s">
        <v>451</v>
      </c>
      <c r="F7105" s="134" t="n">
        <v>2046</v>
      </c>
      <c r="G7105" s="135" t="n">
        <v>53</v>
      </c>
      <c r="H7105" s="136" t="n">
        <v>9961.97482571356</v>
      </c>
      <c r="I7105" s="137" t="n">
        <v>4102217.14825855</v>
      </c>
      <c r="J7105" s="138" t="str">
        <f>IF(I7105&gt;0,H7105/I7105,0)</f>
      </c>
      <c r="K7105" s="139" t="str">
        <f>1-EXP(-J7105)</f>
      </c>
      <c r="L7105" s="140" t="str">
        <f>IF(G7105=30,1,M7104)</f>
      </c>
      <c r="M7105" s="141" t="str">
        <f>L7105*(1-K7105)</f>
      </c>
    </row>
    <row r="7106">
      <c r="A7106" t="s">
        <v>148</v>
      </c>
      <c r="B7106" t="s">
        <v>185</v>
      </c>
      <c r="C7106" s="4" t="s">
        <v>186</v>
      </c>
      <c r="D7106" t="s">
        <v>183</v>
      </c>
      <c r="E7106" t="s">
        <v>451</v>
      </c>
      <c r="F7106" s="134" t="n">
        <v>2046</v>
      </c>
      <c r="G7106" s="135" t="n">
        <v>54</v>
      </c>
      <c r="H7106" s="136" t="n">
        <v>10935.4339737465</v>
      </c>
      <c r="I7106" s="137" t="n">
        <v>4119087.53294878</v>
      </c>
      <c r="J7106" s="138" t="str">
        <f>IF(I7106&gt;0,H7106/I7106,0)</f>
      </c>
      <c r="K7106" s="139" t="str">
        <f>1-EXP(-J7106)</f>
      </c>
      <c r="L7106" s="140" t="str">
        <f>IF(G7106=30,1,M7105)</f>
      </c>
      <c r="M7106" s="141" t="str">
        <f>L7106*(1-K7106)</f>
      </c>
    </row>
    <row r="7107">
      <c r="A7107" t="s">
        <v>148</v>
      </c>
      <c r="B7107" t="s">
        <v>185</v>
      </c>
      <c r="C7107" s="4" t="s">
        <v>186</v>
      </c>
      <c r="D7107" t="s">
        <v>183</v>
      </c>
      <c r="E7107" t="s">
        <v>451</v>
      </c>
      <c r="F7107" s="134" t="n">
        <v>2046</v>
      </c>
      <c r="G7107" s="135" t="n">
        <v>55</v>
      </c>
      <c r="H7107" s="136" t="n">
        <v>11743.8140224963</v>
      </c>
      <c r="I7107" s="137" t="n">
        <v>4115028.5929665</v>
      </c>
      <c r="J7107" s="138" t="str">
        <f>IF(I7107&gt;0,H7107/I7107,0)</f>
      </c>
      <c r="K7107" s="139" t="str">
        <f>1-EXP(-J7107)</f>
      </c>
      <c r="L7107" s="140" t="str">
        <f>IF(G7107=30,1,M7106)</f>
      </c>
      <c r="M7107" s="141" t="str">
        <f>L7107*(1-K7107)</f>
      </c>
    </row>
    <row r="7108">
      <c r="A7108" t="s">
        <v>148</v>
      </c>
      <c r="B7108" t="s">
        <v>185</v>
      </c>
      <c r="C7108" s="4" t="s">
        <v>186</v>
      </c>
      <c r="D7108" t="s">
        <v>183</v>
      </c>
      <c r="E7108" t="s">
        <v>451</v>
      </c>
      <c r="F7108" s="134" t="n">
        <v>2046</v>
      </c>
      <c r="G7108" s="135" t="n">
        <v>56</v>
      </c>
      <c r="H7108" s="136" t="n">
        <v>16849.8721284403</v>
      </c>
      <c r="I7108" s="137" t="n">
        <v>6049984.11500871</v>
      </c>
      <c r="J7108" s="138" t="str">
        <f>IF(I7108&gt;0,H7108/I7108,0)</f>
      </c>
      <c r="K7108" s="139" t="str">
        <f>1-EXP(-J7108)</f>
      </c>
      <c r="L7108" s="140" t="str">
        <f>IF(G7108=30,1,M7107)</f>
      </c>
      <c r="M7108" s="141" t="str">
        <f>L7108*(1-K7108)</f>
      </c>
    </row>
    <row r="7109">
      <c r="A7109" t="s">
        <v>148</v>
      </c>
      <c r="B7109" t="s">
        <v>185</v>
      </c>
      <c r="C7109" s="4" t="s">
        <v>186</v>
      </c>
      <c r="D7109" t="s">
        <v>183</v>
      </c>
      <c r="E7109" t="s">
        <v>451</v>
      </c>
      <c r="F7109" s="134" t="n">
        <v>2046</v>
      </c>
      <c r="G7109" s="135" t="n">
        <v>57</v>
      </c>
      <c r="H7109" s="136" t="n">
        <v>13489.9358634399</v>
      </c>
      <c r="I7109" s="137" t="n">
        <v>4028474.49622385</v>
      </c>
      <c r="J7109" s="138" t="str">
        <f>IF(I7109&gt;0,H7109/I7109,0)</f>
      </c>
      <c r="K7109" s="139" t="str">
        <f>1-EXP(-J7109)</f>
      </c>
      <c r="L7109" s="140" t="str">
        <f>IF(G7109=30,1,M7108)</f>
      </c>
      <c r="M7109" s="141" t="str">
        <f>L7109*(1-K7109)</f>
      </c>
    </row>
    <row r="7110">
      <c r="A7110" t="s">
        <v>148</v>
      </c>
      <c r="B7110" t="s">
        <v>185</v>
      </c>
      <c r="C7110" s="4" t="s">
        <v>186</v>
      </c>
      <c r="D7110" t="s">
        <v>183</v>
      </c>
      <c r="E7110" t="s">
        <v>451</v>
      </c>
      <c r="F7110" s="134" t="n">
        <v>2046</v>
      </c>
      <c r="G7110" s="135" t="n">
        <v>58</v>
      </c>
      <c r="H7110" s="136" t="n">
        <v>14653.1229063533</v>
      </c>
      <c r="I7110" s="137" t="n">
        <v>3986029.58556023</v>
      </c>
      <c r="J7110" s="138" t="str">
        <f>IF(I7110&gt;0,H7110/I7110,0)</f>
      </c>
      <c r="K7110" s="139" t="str">
        <f>1-EXP(-J7110)</f>
      </c>
      <c r="L7110" s="140" t="str">
        <f>IF(G7110=30,1,M7109)</f>
      </c>
      <c r="M7110" s="141" t="str">
        <f>L7110*(1-K7110)</f>
      </c>
    </row>
    <row r="7111">
      <c r="A7111" t="s">
        <v>148</v>
      </c>
      <c r="B7111" t="s">
        <v>185</v>
      </c>
      <c r="C7111" s="4" t="s">
        <v>186</v>
      </c>
      <c r="D7111" t="s">
        <v>183</v>
      </c>
      <c r="E7111" t="s">
        <v>451</v>
      </c>
      <c r="F7111" s="134" t="n">
        <v>2046</v>
      </c>
      <c r="G7111" s="135" t="n">
        <v>59</v>
      </c>
      <c r="H7111" s="136" t="n">
        <v>15505.6761297338</v>
      </c>
      <c r="I7111" s="137" t="n">
        <v>3835300.48408789</v>
      </c>
      <c r="J7111" s="138" t="str">
        <f>IF(I7111&gt;0,H7111/I7111,0)</f>
      </c>
      <c r="K7111" s="139" t="str">
        <f>1-EXP(-J7111)</f>
      </c>
      <c r="L7111" s="140" t="str">
        <f>IF(G7111=30,1,M7110)</f>
      </c>
      <c r="M7111" s="141" t="str">
        <f>L7111*(1-K7111)</f>
      </c>
    </row>
    <row r="7112">
      <c r="A7112" t="s">
        <v>148</v>
      </c>
      <c r="B7112" t="s">
        <v>185</v>
      </c>
      <c r="C7112" s="4" t="s">
        <v>186</v>
      </c>
      <c r="D7112" t="s">
        <v>183</v>
      </c>
      <c r="E7112" t="s">
        <v>451</v>
      </c>
      <c r="F7112" s="134" t="n">
        <v>2046</v>
      </c>
      <c r="G7112" s="135" t="n">
        <v>60</v>
      </c>
      <c r="H7112" s="136" t="n">
        <v>16531.9298720982</v>
      </c>
      <c r="I7112" s="137" t="n">
        <v>3772671.35605979</v>
      </c>
      <c r="J7112" s="138" t="str">
        <f>IF(I7112&gt;0,H7112/I7112,0)</f>
      </c>
      <c r="K7112" s="139" t="str">
        <f>1-EXP(-J7112)</f>
      </c>
      <c r="L7112" s="140" t="str">
        <f>IF(G7112=30,1,M7111)</f>
      </c>
      <c r="M7112" s="141" t="str">
        <f>L7112*(1-K7112)</f>
      </c>
    </row>
    <row r="7113">
      <c r="A7113" t="s">
        <v>148</v>
      </c>
      <c r="B7113" t="s">
        <v>185</v>
      </c>
      <c r="C7113" s="4" t="s">
        <v>186</v>
      </c>
      <c r="D7113" t="s">
        <v>183</v>
      </c>
      <c r="E7113" t="s">
        <v>451</v>
      </c>
      <c r="F7113" s="134" t="n">
        <v>2046</v>
      </c>
      <c r="G7113" s="135" t="n">
        <v>61</v>
      </c>
      <c r="H7113" s="136" t="n">
        <v>18167.1106859042</v>
      </c>
      <c r="I7113" s="137" t="n">
        <v>3791849.99103274</v>
      </c>
      <c r="J7113" s="138" t="str">
        <f>IF(I7113&gt;0,H7113/I7113,0)</f>
      </c>
      <c r="K7113" s="139" t="str">
        <f>1-EXP(-J7113)</f>
      </c>
      <c r="L7113" s="140" t="str">
        <f>IF(G7113=30,1,M7112)</f>
      </c>
      <c r="M7113" s="141" t="str">
        <f>L7113*(1-K7113)</f>
      </c>
    </row>
    <row r="7114">
      <c r="A7114" t="s">
        <v>148</v>
      </c>
      <c r="B7114" t="s">
        <v>185</v>
      </c>
      <c r="C7114" s="4" t="s">
        <v>186</v>
      </c>
      <c r="D7114" t="s">
        <v>183</v>
      </c>
      <c r="E7114" t="s">
        <v>451</v>
      </c>
      <c r="F7114" s="134" t="n">
        <v>2046</v>
      </c>
      <c r="G7114" s="135" t="n">
        <v>62</v>
      </c>
      <c r="H7114" s="136" t="n">
        <v>20211.1224320569</v>
      </c>
      <c r="I7114" s="137" t="n">
        <v>3829548.63223858</v>
      </c>
      <c r="J7114" s="138" t="str">
        <f>IF(I7114&gt;0,H7114/I7114,0)</f>
      </c>
      <c r="K7114" s="139" t="str">
        <f>1-EXP(-J7114)</f>
      </c>
      <c r="L7114" s="140" t="str">
        <f>IF(G7114=30,1,M7113)</f>
      </c>
      <c r="M7114" s="141" t="str">
        <f>L7114*(1-K7114)</f>
      </c>
    </row>
    <row r="7115">
      <c r="A7115" t="s">
        <v>148</v>
      </c>
      <c r="B7115" t="s">
        <v>185</v>
      </c>
      <c r="C7115" s="4" t="s">
        <v>186</v>
      </c>
      <c r="D7115" t="s">
        <v>183</v>
      </c>
      <c r="E7115" t="s">
        <v>451</v>
      </c>
      <c r="F7115" s="134" t="n">
        <v>2046</v>
      </c>
      <c r="G7115" s="135" t="n">
        <v>63</v>
      </c>
      <c r="H7115" s="136" t="n">
        <v>21888.6475045364</v>
      </c>
      <c r="I7115" s="137" t="n">
        <v>3766240.56286379</v>
      </c>
      <c r="J7115" s="138" t="str">
        <f>IF(I7115&gt;0,H7115/I7115,0)</f>
      </c>
      <c r="K7115" s="139" t="str">
        <f>1-EXP(-J7115)</f>
      </c>
      <c r="L7115" s="140" t="str">
        <f>IF(G7115=30,1,M7114)</f>
      </c>
      <c r="M7115" s="141" t="str">
        <f>L7115*(1-K7115)</f>
      </c>
    </row>
    <row r="7116">
      <c r="A7116" t="s">
        <v>148</v>
      </c>
      <c r="B7116" t="s">
        <v>185</v>
      </c>
      <c r="C7116" s="4" t="s">
        <v>186</v>
      </c>
      <c r="D7116" t="s">
        <v>183</v>
      </c>
      <c r="E7116" t="s">
        <v>451</v>
      </c>
      <c r="F7116" s="134" t="n">
        <v>2046</v>
      </c>
      <c r="G7116" s="135" t="n">
        <v>64</v>
      </c>
      <c r="H7116" s="136" t="n">
        <v>23057.9426419974</v>
      </c>
      <c r="I7116" s="137" t="n">
        <v>3601473.39458952</v>
      </c>
      <c r="J7116" s="138" t="str">
        <f>IF(I7116&gt;0,H7116/I7116,0)</f>
      </c>
      <c r="K7116" s="139" t="str">
        <f>1-EXP(-J7116)</f>
      </c>
      <c r="L7116" s="140" t="str">
        <f>IF(G7116=30,1,M7115)</f>
      </c>
      <c r="M7116" s="141" t="str">
        <f>L7116*(1-K7116)</f>
      </c>
    </row>
    <row r="7117">
      <c r="A7117" t="s">
        <v>148</v>
      </c>
      <c r="B7117" t="s">
        <v>185</v>
      </c>
      <c r="C7117" s="4" t="s">
        <v>186</v>
      </c>
      <c r="D7117" t="s">
        <v>183</v>
      </c>
      <c r="E7117" t="s">
        <v>451</v>
      </c>
      <c r="F7117" s="134" t="n">
        <v>2046</v>
      </c>
      <c r="G7117" s="135" t="n">
        <v>65</v>
      </c>
      <c r="H7117" s="136" t="n">
        <v>23408.8474342677</v>
      </c>
      <c r="I7117" s="137" t="n">
        <v>3489847.88772991</v>
      </c>
      <c r="J7117" s="138" t="str">
        <f>IF(I7117&gt;0,H7117/I7117,0)</f>
      </c>
      <c r="K7117" s="139" t="str">
        <f>1-EXP(-J7117)</f>
      </c>
      <c r="L7117" s="140" t="str">
        <f>IF(G7117=30,1,M7116)</f>
      </c>
      <c r="M7117" s="141" t="str">
        <f>L7117*(1-K7117)</f>
      </c>
    </row>
    <row r="7118">
      <c r="A7118" t="s">
        <v>148</v>
      </c>
      <c r="B7118" t="s">
        <v>185</v>
      </c>
      <c r="C7118" s="4" t="s">
        <v>186</v>
      </c>
      <c r="D7118" t="s">
        <v>183</v>
      </c>
      <c r="E7118" t="s">
        <v>451</v>
      </c>
      <c r="F7118" s="134" t="n">
        <v>2046</v>
      </c>
      <c r="G7118" s="135" t="n">
        <v>66</v>
      </c>
      <c r="H7118" s="136" t="n">
        <v>24713.5010989986</v>
      </c>
      <c r="I7118" s="137" t="n">
        <v>3389994.03408916</v>
      </c>
      <c r="J7118" s="138" t="str">
        <f>IF(I7118&gt;0,H7118/I7118,0)</f>
      </c>
      <c r="K7118" s="139" t="str">
        <f>1-EXP(-J7118)</f>
      </c>
      <c r="L7118" s="140" t="str">
        <f>IF(G7118=30,1,M7117)</f>
      </c>
      <c r="M7118" s="141" t="str">
        <f>L7118*(1-K7118)</f>
      </c>
    </row>
    <row r="7119">
      <c r="A7119" t="s">
        <v>148</v>
      </c>
      <c r="B7119" t="s">
        <v>185</v>
      </c>
      <c r="C7119" s="4" t="s">
        <v>186</v>
      </c>
      <c r="D7119" t="s">
        <v>183</v>
      </c>
      <c r="E7119" t="s">
        <v>451</v>
      </c>
      <c r="F7119" s="134" t="n">
        <v>2046</v>
      </c>
      <c r="G7119" s="135" t="n">
        <v>67</v>
      </c>
      <c r="H7119" s="136" t="n">
        <v>26351.7196106199</v>
      </c>
      <c r="I7119" s="137" t="n">
        <v>3282652.97028133</v>
      </c>
      <c r="J7119" s="138" t="str">
        <f>IF(I7119&gt;0,H7119/I7119,0)</f>
      </c>
      <c r="K7119" s="139" t="str">
        <f>1-EXP(-J7119)</f>
      </c>
      <c r="L7119" s="140" t="str">
        <f>IF(G7119=30,1,M7118)</f>
      </c>
      <c r="M7119" s="141" t="str">
        <f>L7119*(1-K7119)</f>
      </c>
    </row>
    <row r="7120">
      <c r="A7120" t="s">
        <v>148</v>
      </c>
      <c r="B7120" t="s">
        <v>185</v>
      </c>
      <c r="C7120" s="4" t="s">
        <v>186</v>
      </c>
      <c r="D7120" t="s">
        <v>183</v>
      </c>
      <c r="E7120" t="s">
        <v>451</v>
      </c>
      <c r="F7120" s="134" t="n">
        <v>2046</v>
      </c>
      <c r="G7120" s="135" t="n">
        <v>68</v>
      </c>
      <c r="H7120" s="136" t="n">
        <v>27923.2845672677</v>
      </c>
      <c r="I7120" s="137" t="n">
        <v>3156777.51157052</v>
      </c>
      <c r="J7120" s="138" t="str">
        <f>IF(I7120&gt;0,H7120/I7120,0)</f>
      </c>
      <c r="K7120" s="139" t="str">
        <f>1-EXP(-J7120)</f>
      </c>
      <c r="L7120" s="140" t="str">
        <f>IF(G7120=30,1,M7119)</f>
      </c>
      <c r="M7120" s="141" t="str">
        <f>L7120*(1-K7120)</f>
      </c>
    </row>
    <row r="7121">
      <c r="A7121" t="s">
        <v>148</v>
      </c>
      <c r="B7121" t="s">
        <v>185</v>
      </c>
      <c r="C7121" s="4" t="s">
        <v>186</v>
      </c>
      <c r="D7121" t="s">
        <v>183</v>
      </c>
      <c r="E7121" t="s">
        <v>451</v>
      </c>
      <c r="F7121" s="134" t="n">
        <v>2046</v>
      </c>
      <c r="G7121" s="135" t="n">
        <v>69</v>
      </c>
      <c r="H7121" s="136" t="n">
        <v>29699.1003342939</v>
      </c>
      <c r="I7121" s="137" t="n">
        <v>3041767.14863724</v>
      </c>
      <c r="J7121" s="138" t="str">
        <f>IF(I7121&gt;0,H7121/I7121,0)</f>
      </c>
      <c r="K7121" s="139" t="str">
        <f>1-EXP(-J7121)</f>
      </c>
      <c r="L7121" s="140" t="str">
        <f>IF(G7121=30,1,M7120)</f>
      </c>
      <c r="M7121" s="141" t="str">
        <f>L7121*(1-K7121)</f>
      </c>
    </row>
    <row r="7122">
      <c r="A7122" t="s">
        <v>148</v>
      </c>
      <c r="B7122" t="s">
        <v>185</v>
      </c>
      <c r="C7122" s="4" t="s">
        <v>186</v>
      </c>
      <c r="D7122" t="s">
        <v>183</v>
      </c>
      <c r="E7122" t="s">
        <v>451</v>
      </c>
      <c r="F7122" s="134" t="n">
        <v>2047</v>
      </c>
      <c r="G7122" s="135" t="n">
        <v>30</v>
      </c>
      <c r="H7122" s="136" t="n">
        <v>537.726383162528</v>
      </c>
      <c r="I7122" s="137" t="n">
        <v>4320727.43515483</v>
      </c>
      <c r="J7122" s="138" t="str">
        <f>IF(I7122&gt;0,H7122/I7122,0)</f>
      </c>
      <c r="K7122" s="139" t="str">
        <f>1-EXP(-J7122)</f>
      </c>
      <c r="L7122" s="140" t="str">
        <f>IF(G7122=30,1,M7121)</f>
      </c>
      <c r="M7122" s="141" t="str">
        <f>L7122*(1-K7122)</f>
      </c>
    </row>
    <row r="7123">
      <c r="A7123" t="s">
        <v>148</v>
      </c>
      <c r="B7123" t="s">
        <v>185</v>
      </c>
      <c r="C7123" s="4" t="s">
        <v>186</v>
      </c>
      <c r="D7123" t="s">
        <v>183</v>
      </c>
      <c r="E7123" t="s">
        <v>451</v>
      </c>
      <c r="F7123" s="134" t="n">
        <v>2047</v>
      </c>
      <c r="G7123" s="135" t="n">
        <v>31</v>
      </c>
      <c r="H7123" s="136" t="n">
        <v>814.331953031272</v>
      </c>
      <c r="I7123" s="137" t="n">
        <v>4583597.38697479</v>
      </c>
      <c r="J7123" s="138" t="str">
        <f>IF(I7123&gt;0,H7123/I7123,0)</f>
      </c>
      <c r="K7123" s="139" t="str">
        <f>1-EXP(-J7123)</f>
      </c>
      <c r="L7123" s="140" t="str">
        <f>IF(G7123=30,1,M7122)</f>
      </c>
      <c r="M7123" s="141" t="str">
        <f>L7123*(1-K7123)</f>
      </c>
    </row>
    <row r="7124">
      <c r="A7124" t="s">
        <v>148</v>
      </c>
      <c r="B7124" t="s">
        <v>185</v>
      </c>
      <c r="C7124" s="4" t="s">
        <v>186</v>
      </c>
      <c r="D7124" t="s">
        <v>183</v>
      </c>
      <c r="E7124" t="s">
        <v>451</v>
      </c>
      <c r="F7124" s="134" t="n">
        <v>2047</v>
      </c>
      <c r="G7124" s="135" t="n">
        <v>32</v>
      </c>
      <c r="H7124" s="136" t="n">
        <v>896.1819670175</v>
      </c>
      <c r="I7124" s="137" t="n">
        <v>4632538.05992444</v>
      </c>
      <c r="J7124" s="138" t="str">
        <f>IF(I7124&gt;0,H7124/I7124,0)</f>
      </c>
      <c r="K7124" s="139" t="str">
        <f>1-EXP(-J7124)</f>
      </c>
      <c r="L7124" s="140" t="str">
        <f>IF(G7124=30,1,M7123)</f>
      </c>
      <c r="M7124" s="141" t="str">
        <f>L7124*(1-K7124)</f>
      </c>
    </row>
    <row r="7125">
      <c r="A7125" t="s">
        <v>148</v>
      </c>
      <c r="B7125" t="s">
        <v>185</v>
      </c>
      <c r="C7125" s="4" t="s">
        <v>186</v>
      </c>
      <c r="D7125" t="s">
        <v>183</v>
      </c>
      <c r="E7125" t="s">
        <v>451</v>
      </c>
      <c r="F7125" s="134" t="n">
        <v>2047</v>
      </c>
      <c r="G7125" s="135" t="n">
        <v>33</v>
      </c>
      <c r="H7125" s="136" t="n">
        <v>960.560421193132</v>
      </c>
      <c r="I7125" s="137" t="n">
        <v>4698919.24882741</v>
      </c>
      <c r="J7125" s="138" t="str">
        <f>IF(I7125&gt;0,H7125/I7125,0)</f>
      </c>
      <c r="K7125" s="139" t="str">
        <f>1-EXP(-J7125)</f>
      </c>
      <c r="L7125" s="140" t="str">
        <f>IF(G7125=30,1,M7124)</f>
      </c>
      <c r="M7125" s="141" t="str">
        <f>L7125*(1-K7125)</f>
      </c>
    </row>
    <row r="7126">
      <c r="A7126" t="s">
        <v>148</v>
      </c>
      <c r="B7126" t="s">
        <v>185</v>
      </c>
      <c r="C7126" s="4" t="s">
        <v>186</v>
      </c>
      <c r="D7126" t="s">
        <v>183</v>
      </c>
      <c r="E7126" t="s">
        <v>451</v>
      </c>
      <c r="F7126" s="134" t="n">
        <v>2047</v>
      </c>
      <c r="G7126" s="135" t="n">
        <v>34</v>
      </c>
      <c r="H7126" s="136" t="n">
        <v>1035.54337238865</v>
      </c>
      <c r="I7126" s="137" t="n">
        <v>4766625.79141873</v>
      </c>
      <c r="J7126" s="138" t="str">
        <f>IF(I7126&gt;0,H7126/I7126,0)</f>
      </c>
      <c r="K7126" s="139" t="str">
        <f>1-EXP(-J7126)</f>
      </c>
      <c r="L7126" s="140" t="str">
        <f>IF(G7126=30,1,M7125)</f>
      </c>
      <c r="M7126" s="141" t="str">
        <f>L7126*(1-K7126)</f>
      </c>
    </row>
    <row r="7127">
      <c r="A7127" t="s">
        <v>148</v>
      </c>
      <c r="B7127" t="s">
        <v>185</v>
      </c>
      <c r="C7127" s="4" t="s">
        <v>186</v>
      </c>
      <c r="D7127" t="s">
        <v>183</v>
      </c>
      <c r="E7127" t="s">
        <v>451</v>
      </c>
      <c r="F7127" s="134" t="n">
        <v>2047</v>
      </c>
      <c r="G7127" s="135" t="n">
        <v>35</v>
      </c>
      <c r="H7127" s="136" t="n">
        <v>1431.77172746481</v>
      </c>
      <c r="I7127" s="137" t="n">
        <v>4878458.05063532</v>
      </c>
      <c r="J7127" s="138" t="str">
        <f>IF(I7127&gt;0,H7127/I7127,0)</f>
      </c>
      <c r="K7127" s="139" t="str">
        <f>1-EXP(-J7127)</f>
      </c>
      <c r="L7127" s="140" t="str">
        <f>IF(G7127=30,1,M7126)</f>
      </c>
      <c r="M7127" s="141" t="str">
        <f>L7127*(1-K7127)</f>
      </c>
    </row>
    <row r="7128">
      <c r="A7128" t="s">
        <v>148</v>
      </c>
      <c r="B7128" t="s">
        <v>185</v>
      </c>
      <c r="C7128" s="4" t="s">
        <v>186</v>
      </c>
      <c r="D7128" t="s">
        <v>183</v>
      </c>
      <c r="E7128" t="s">
        <v>451</v>
      </c>
      <c r="F7128" s="134" t="n">
        <v>2047</v>
      </c>
      <c r="G7128" s="135" t="n">
        <v>36</v>
      </c>
      <c r="H7128" s="136" t="n">
        <v>1590.67567990449</v>
      </c>
      <c r="I7128" s="137" t="n">
        <v>4849301.27852467</v>
      </c>
      <c r="J7128" s="138" t="str">
        <f>IF(I7128&gt;0,H7128/I7128,0)</f>
      </c>
      <c r="K7128" s="139" t="str">
        <f>1-EXP(-J7128)</f>
      </c>
      <c r="L7128" s="140" t="str">
        <f>IF(G7128=30,1,M7127)</f>
      </c>
      <c r="M7128" s="141" t="str">
        <f>L7128*(1-K7128)</f>
      </c>
    </row>
    <row r="7129">
      <c r="A7129" t="s">
        <v>148</v>
      </c>
      <c r="B7129" t="s">
        <v>185</v>
      </c>
      <c r="C7129" s="4" t="s">
        <v>186</v>
      </c>
      <c r="D7129" t="s">
        <v>183</v>
      </c>
      <c r="E7129" t="s">
        <v>451</v>
      </c>
      <c r="F7129" s="134" t="n">
        <v>2047</v>
      </c>
      <c r="G7129" s="135" t="n">
        <v>37</v>
      </c>
      <c r="H7129" s="136" t="n">
        <v>1661.78222692558</v>
      </c>
      <c r="I7129" s="137" t="n">
        <v>4715062.48238556</v>
      </c>
      <c r="J7129" s="138" t="str">
        <f>IF(I7129&gt;0,H7129/I7129,0)</f>
      </c>
      <c r="K7129" s="139" t="str">
        <f>1-EXP(-J7129)</f>
      </c>
      <c r="L7129" s="140" t="str">
        <f>IF(G7129=30,1,M7128)</f>
      </c>
      <c r="M7129" s="141" t="str">
        <f>L7129*(1-K7129)</f>
      </c>
    </row>
    <row r="7130">
      <c r="A7130" t="s">
        <v>148</v>
      </c>
      <c r="B7130" t="s">
        <v>185</v>
      </c>
      <c r="C7130" s="4" t="s">
        <v>186</v>
      </c>
      <c r="D7130" t="s">
        <v>183</v>
      </c>
      <c r="E7130" t="s">
        <v>451</v>
      </c>
      <c r="F7130" s="134" t="n">
        <v>2047</v>
      </c>
      <c r="G7130" s="135" t="n">
        <v>38</v>
      </c>
      <c r="H7130" s="136" t="n">
        <v>1764.70952337159</v>
      </c>
      <c r="I7130" s="137" t="n">
        <v>4643149.95265787</v>
      </c>
      <c r="J7130" s="138" t="str">
        <f>IF(I7130&gt;0,H7130/I7130,0)</f>
      </c>
      <c r="K7130" s="139" t="str">
        <f>1-EXP(-J7130)</f>
      </c>
      <c r="L7130" s="140" t="str">
        <f>IF(G7130=30,1,M7129)</f>
      </c>
      <c r="M7130" s="141" t="str">
        <f>L7130*(1-K7130)</f>
      </c>
    </row>
    <row r="7131">
      <c r="A7131" t="s">
        <v>148</v>
      </c>
      <c r="B7131" t="s">
        <v>185</v>
      </c>
      <c r="C7131" s="4" t="s">
        <v>186</v>
      </c>
      <c r="D7131" t="s">
        <v>183</v>
      </c>
      <c r="E7131" t="s">
        <v>451</v>
      </c>
      <c r="F7131" s="134" t="n">
        <v>2047</v>
      </c>
      <c r="G7131" s="135" t="n">
        <v>39</v>
      </c>
      <c r="H7131" s="136" t="n">
        <v>1891.01299312364</v>
      </c>
      <c r="I7131" s="137" t="n">
        <v>4598785.10746175</v>
      </c>
      <c r="J7131" s="138" t="str">
        <f>IF(I7131&gt;0,H7131/I7131,0)</f>
      </c>
      <c r="K7131" s="139" t="str">
        <f>1-EXP(-J7131)</f>
      </c>
      <c r="L7131" s="140" t="str">
        <f>IF(G7131=30,1,M7130)</f>
      </c>
      <c r="M7131" s="141" t="str">
        <f>L7131*(1-K7131)</f>
      </c>
    </row>
    <row r="7132">
      <c r="A7132" t="s">
        <v>148</v>
      </c>
      <c r="B7132" t="s">
        <v>185</v>
      </c>
      <c r="C7132" s="4" t="s">
        <v>186</v>
      </c>
      <c r="D7132" t="s">
        <v>183</v>
      </c>
      <c r="E7132" t="s">
        <v>451</v>
      </c>
      <c r="F7132" s="134" t="n">
        <v>2047</v>
      </c>
      <c r="G7132" s="135" t="n">
        <v>40</v>
      </c>
      <c r="H7132" s="136" t="n">
        <v>2623.97872596473</v>
      </c>
      <c r="I7132" s="137" t="n">
        <v>4621644.40228949</v>
      </c>
      <c r="J7132" s="138" t="str">
        <f>IF(I7132&gt;0,H7132/I7132,0)</f>
      </c>
      <c r="K7132" s="139" t="str">
        <f>1-EXP(-J7132)</f>
      </c>
      <c r="L7132" s="140" t="str">
        <f>IF(G7132=30,1,M7131)</f>
      </c>
      <c r="M7132" s="141" t="str">
        <f>L7132*(1-K7132)</f>
      </c>
    </row>
    <row r="7133">
      <c r="A7133" t="s">
        <v>148</v>
      </c>
      <c r="B7133" t="s">
        <v>185</v>
      </c>
      <c r="C7133" s="4" t="s">
        <v>186</v>
      </c>
      <c r="D7133" t="s">
        <v>183</v>
      </c>
      <c r="E7133" t="s">
        <v>451</v>
      </c>
      <c r="F7133" s="134" t="n">
        <v>2047</v>
      </c>
      <c r="G7133" s="135" t="n">
        <v>41</v>
      </c>
      <c r="H7133" s="136" t="n">
        <v>2776.72140311065</v>
      </c>
      <c r="I7133" s="137" t="n">
        <v>4535834.06463243</v>
      </c>
      <c r="J7133" s="138" t="str">
        <f>IF(I7133&gt;0,H7133/I7133,0)</f>
      </c>
      <c r="K7133" s="139" t="str">
        <f>1-EXP(-J7133)</f>
      </c>
      <c r="L7133" s="140" t="str">
        <f>IF(G7133=30,1,M7132)</f>
      </c>
      <c r="M7133" s="141" t="str">
        <f>L7133*(1-K7133)</f>
      </c>
    </row>
    <row r="7134">
      <c r="A7134" t="s">
        <v>148</v>
      </c>
      <c r="B7134" t="s">
        <v>185</v>
      </c>
      <c r="C7134" s="4" t="s">
        <v>186</v>
      </c>
      <c r="D7134" t="s">
        <v>183</v>
      </c>
      <c r="E7134" t="s">
        <v>451</v>
      </c>
      <c r="F7134" s="134" t="n">
        <v>2047</v>
      </c>
      <c r="G7134" s="135" t="n">
        <v>42</v>
      </c>
      <c r="H7134" s="136" t="n">
        <v>2976.38548695084</v>
      </c>
      <c r="I7134" s="137" t="n">
        <v>4471981.2189649</v>
      </c>
      <c r="J7134" s="138" t="str">
        <f>IF(I7134&gt;0,H7134/I7134,0)</f>
      </c>
      <c r="K7134" s="139" t="str">
        <f>1-EXP(-J7134)</f>
      </c>
      <c r="L7134" s="140" t="str">
        <f>IF(G7134=30,1,M7133)</f>
      </c>
      <c r="M7134" s="141" t="str">
        <f>L7134*(1-K7134)</f>
      </c>
    </row>
    <row r="7135">
      <c r="A7135" t="s">
        <v>148</v>
      </c>
      <c r="B7135" t="s">
        <v>185</v>
      </c>
      <c r="C7135" s="4" t="s">
        <v>186</v>
      </c>
      <c r="D7135" t="s">
        <v>183</v>
      </c>
      <c r="E7135" t="s">
        <v>451</v>
      </c>
      <c r="F7135" s="134" t="n">
        <v>2047</v>
      </c>
      <c r="G7135" s="135" t="n">
        <v>43</v>
      </c>
      <c r="H7135" s="136" t="n">
        <v>3159.07651455698</v>
      </c>
      <c r="I7135" s="137" t="n">
        <v>4340955.13879834</v>
      </c>
      <c r="J7135" s="138" t="str">
        <f>IF(I7135&gt;0,H7135/I7135,0)</f>
      </c>
      <c r="K7135" s="139" t="str">
        <f>1-EXP(-J7135)</f>
      </c>
      <c r="L7135" s="140" t="str">
        <f>IF(G7135=30,1,M7134)</f>
      </c>
      <c r="M7135" s="141" t="str">
        <f>L7135*(1-K7135)</f>
      </c>
    </row>
    <row r="7136">
      <c r="A7136" t="s">
        <v>148</v>
      </c>
      <c r="B7136" t="s">
        <v>185</v>
      </c>
      <c r="C7136" s="4" t="s">
        <v>186</v>
      </c>
      <c r="D7136" t="s">
        <v>183</v>
      </c>
      <c r="E7136" t="s">
        <v>451</v>
      </c>
      <c r="F7136" s="134" t="n">
        <v>2047</v>
      </c>
      <c r="G7136" s="135" t="n">
        <v>44</v>
      </c>
      <c r="H7136" s="136" t="n">
        <v>3406.80973298875</v>
      </c>
      <c r="I7136" s="137" t="n">
        <v>4271529.36674049</v>
      </c>
      <c r="J7136" s="138" t="str">
        <f>IF(I7136&gt;0,H7136/I7136,0)</f>
      </c>
      <c r="K7136" s="139" t="str">
        <f>1-EXP(-J7136)</f>
      </c>
      <c r="L7136" s="140" t="str">
        <f>IF(G7136=30,1,M7135)</f>
      </c>
      <c r="M7136" s="141" t="str">
        <f>L7136*(1-K7136)</f>
      </c>
    </row>
    <row r="7137">
      <c r="A7137" t="s">
        <v>148</v>
      </c>
      <c r="B7137" t="s">
        <v>185</v>
      </c>
      <c r="C7137" s="4" t="s">
        <v>186</v>
      </c>
      <c r="D7137" t="s">
        <v>183</v>
      </c>
      <c r="E7137" t="s">
        <v>451</v>
      </c>
      <c r="F7137" s="134" t="n">
        <v>2047</v>
      </c>
      <c r="G7137" s="135" t="n">
        <v>45</v>
      </c>
      <c r="H7137" s="136" t="n">
        <v>4551.37804875864</v>
      </c>
      <c r="I7137" s="137" t="n">
        <v>4242755.15816652</v>
      </c>
      <c r="J7137" s="138" t="str">
        <f>IF(I7137&gt;0,H7137/I7137,0)</f>
      </c>
      <c r="K7137" s="139" t="str">
        <f>1-EXP(-J7137)</f>
      </c>
      <c r="L7137" s="140" t="str">
        <f>IF(G7137=30,1,M7136)</f>
      </c>
      <c r="M7137" s="141" t="str">
        <f>L7137*(1-K7137)</f>
      </c>
    </row>
    <row r="7138">
      <c r="A7138" t="s">
        <v>148</v>
      </c>
      <c r="B7138" t="s">
        <v>185</v>
      </c>
      <c r="C7138" s="4" t="s">
        <v>186</v>
      </c>
      <c r="D7138" t="s">
        <v>183</v>
      </c>
      <c r="E7138" t="s">
        <v>451</v>
      </c>
      <c r="F7138" s="134" t="n">
        <v>2047</v>
      </c>
      <c r="G7138" s="135" t="n">
        <v>46</v>
      </c>
      <c r="H7138" s="136" t="n">
        <v>4900.54130430873</v>
      </c>
      <c r="I7138" s="137" t="n">
        <v>4215555.59544215</v>
      </c>
      <c r="J7138" s="138" t="str">
        <f>IF(I7138&gt;0,H7138/I7138,0)</f>
      </c>
      <c r="K7138" s="139" t="str">
        <f>1-EXP(-J7138)</f>
      </c>
      <c r="L7138" s="140" t="str">
        <f>IF(G7138=30,1,M7137)</f>
      </c>
      <c r="M7138" s="141" t="str">
        <f>L7138*(1-K7138)</f>
      </c>
    </row>
    <row r="7139">
      <c r="A7139" t="s">
        <v>148</v>
      </c>
      <c r="B7139" t="s">
        <v>185</v>
      </c>
      <c r="C7139" s="4" t="s">
        <v>186</v>
      </c>
      <c r="D7139" t="s">
        <v>183</v>
      </c>
      <c r="E7139" t="s">
        <v>451</v>
      </c>
      <c r="F7139" s="134" t="n">
        <v>2047</v>
      </c>
      <c r="G7139" s="135" t="n">
        <v>47</v>
      </c>
      <c r="H7139" s="136" t="n">
        <v>5359.02446329862</v>
      </c>
      <c r="I7139" s="137" t="n">
        <v>4188123.71502306</v>
      </c>
      <c r="J7139" s="138" t="str">
        <f>IF(I7139&gt;0,H7139/I7139,0)</f>
      </c>
      <c r="K7139" s="139" t="str">
        <f>1-EXP(-J7139)</f>
      </c>
      <c r="L7139" s="140" t="str">
        <f>IF(G7139=30,1,M7138)</f>
      </c>
      <c r="M7139" s="141" t="str">
        <f>L7139*(1-K7139)</f>
      </c>
    </row>
    <row r="7140">
      <c r="A7140" t="s">
        <v>148</v>
      </c>
      <c r="B7140" t="s">
        <v>185</v>
      </c>
      <c r="C7140" s="4" t="s">
        <v>186</v>
      </c>
      <c r="D7140" t="s">
        <v>183</v>
      </c>
      <c r="E7140" t="s">
        <v>451</v>
      </c>
      <c r="F7140" s="134" t="n">
        <v>2047</v>
      </c>
      <c r="G7140" s="135" t="n">
        <v>48</v>
      </c>
      <c r="H7140" s="136" t="n">
        <v>5935.76026619018</v>
      </c>
      <c r="I7140" s="137" t="n">
        <v>4198182.83557658</v>
      </c>
      <c r="J7140" s="138" t="str">
        <f>IF(I7140&gt;0,H7140/I7140,0)</f>
      </c>
      <c r="K7140" s="139" t="str">
        <f>1-EXP(-J7140)</f>
      </c>
      <c r="L7140" s="140" t="str">
        <f>IF(G7140=30,1,M7139)</f>
      </c>
      <c r="M7140" s="141" t="str">
        <f>L7140*(1-K7140)</f>
      </c>
    </row>
    <row r="7141">
      <c r="A7141" t="s">
        <v>148</v>
      </c>
      <c r="B7141" t="s">
        <v>185</v>
      </c>
      <c r="C7141" s="4" t="s">
        <v>186</v>
      </c>
      <c r="D7141" t="s">
        <v>183</v>
      </c>
      <c r="E7141" t="s">
        <v>451</v>
      </c>
      <c r="F7141" s="134" t="n">
        <v>2047</v>
      </c>
      <c r="G7141" s="135" t="n">
        <v>49</v>
      </c>
      <c r="H7141" s="136" t="n">
        <v>6635.75315742933</v>
      </c>
      <c r="I7141" s="137" t="n">
        <v>4244866.68329625</v>
      </c>
      <c r="J7141" s="138" t="str">
        <f>IF(I7141&gt;0,H7141/I7141,0)</f>
      </c>
      <c r="K7141" s="139" t="str">
        <f>1-EXP(-J7141)</f>
      </c>
      <c r="L7141" s="140" t="str">
        <f>IF(G7141=30,1,M7140)</f>
      </c>
      <c r="M7141" s="141" t="str">
        <f>L7141*(1-K7141)</f>
      </c>
    </row>
    <row r="7142">
      <c r="A7142" t="s">
        <v>148</v>
      </c>
      <c r="B7142" t="s">
        <v>185</v>
      </c>
      <c r="C7142" s="4" t="s">
        <v>186</v>
      </c>
      <c r="D7142" t="s">
        <v>183</v>
      </c>
      <c r="E7142" t="s">
        <v>451</v>
      </c>
      <c r="F7142" s="134" t="n">
        <v>2047</v>
      </c>
      <c r="G7142" s="135" t="n">
        <v>50</v>
      </c>
      <c r="H7142" s="136" t="n">
        <v>8040.92882099039</v>
      </c>
      <c r="I7142" s="137" t="n">
        <v>4363489.79314125</v>
      </c>
      <c r="J7142" s="138" t="str">
        <f>IF(I7142&gt;0,H7142/I7142,0)</f>
      </c>
      <c r="K7142" s="139" t="str">
        <f>1-EXP(-J7142)</f>
      </c>
      <c r="L7142" s="140" t="str">
        <f>IF(G7142=30,1,M7141)</f>
      </c>
      <c r="M7142" s="141" t="str">
        <f>L7142*(1-K7142)</f>
      </c>
    </row>
    <row r="7143">
      <c r="A7143" t="s">
        <v>148</v>
      </c>
      <c r="B7143" t="s">
        <v>185</v>
      </c>
      <c r="C7143" s="4" t="s">
        <v>186</v>
      </c>
      <c r="D7143" t="s">
        <v>183</v>
      </c>
      <c r="E7143" t="s">
        <v>451</v>
      </c>
      <c r="F7143" s="134" t="n">
        <v>2047</v>
      </c>
      <c r="G7143" s="135" t="n">
        <v>51</v>
      </c>
      <c r="H7143" s="136" t="n">
        <v>8570.95672309331</v>
      </c>
      <c r="I7143" s="137" t="n">
        <v>4307038.73873134</v>
      </c>
      <c r="J7143" s="138" t="str">
        <f>IF(I7143&gt;0,H7143/I7143,0)</f>
      </c>
      <c r="K7143" s="139" t="str">
        <f>1-EXP(-J7143)</f>
      </c>
      <c r="L7143" s="140" t="str">
        <f>IF(G7143=30,1,M7142)</f>
      </c>
      <c r="M7143" s="141" t="str">
        <f>L7143*(1-K7143)</f>
      </c>
    </row>
    <row r="7144">
      <c r="A7144" t="s">
        <v>148</v>
      </c>
      <c r="B7144" t="s">
        <v>185</v>
      </c>
      <c r="C7144" s="4" t="s">
        <v>186</v>
      </c>
      <c r="D7144" t="s">
        <v>183</v>
      </c>
      <c r="E7144" t="s">
        <v>451</v>
      </c>
      <c r="F7144" s="134" t="n">
        <v>2047</v>
      </c>
      <c r="G7144" s="135" t="n">
        <v>52</v>
      </c>
      <c r="H7144" s="136" t="n">
        <v>9225.08814038401</v>
      </c>
      <c r="I7144" s="137" t="n">
        <v>4221196.4496388</v>
      </c>
      <c r="J7144" s="138" t="str">
        <f>IF(I7144&gt;0,H7144/I7144,0)</f>
      </c>
      <c r="K7144" s="139" t="str">
        <f>1-EXP(-J7144)</f>
      </c>
      <c r="L7144" s="140" t="str">
        <f>IF(G7144=30,1,M7143)</f>
      </c>
      <c r="M7144" s="141" t="str">
        <f>L7144*(1-K7144)</f>
      </c>
    </row>
    <row r="7145">
      <c r="A7145" t="s">
        <v>148</v>
      </c>
      <c r="B7145" t="s">
        <v>185</v>
      </c>
      <c r="C7145" s="4" t="s">
        <v>186</v>
      </c>
      <c r="D7145" t="s">
        <v>183</v>
      </c>
      <c r="E7145" t="s">
        <v>451</v>
      </c>
      <c r="F7145" s="134" t="n">
        <v>2047</v>
      </c>
      <c r="G7145" s="135" t="n">
        <v>53</v>
      </c>
      <c r="H7145" s="136" t="n">
        <v>9949.56397127202</v>
      </c>
      <c r="I7145" s="137" t="n">
        <v>4149094.61470926</v>
      </c>
      <c r="J7145" s="138" t="str">
        <f>IF(I7145&gt;0,H7145/I7145,0)</f>
      </c>
      <c r="K7145" s="139" t="str">
        <f>1-EXP(-J7145)</f>
      </c>
      <c r="L7145" s="140" t="str">
        <f>IF(G7145=30,1,M7144)</f>
      </c>
      <c r="M7145" s="141" t="str">
        <f>L7145*(1-K7145)</f>
      </c>
    </row>
    <row r="7146">
      <c r="A7146" t="s">
        <v>148</v>
      </c>
      <c r="B7146" t="s">
        <v>185</v>
      </c>
      <c r="C7146" s="4" t="s">
        <v>186</v>
      </c>
      <c r="D7146" t="s">
        <v>183</v>
      </c>
      <c r="E7146" t="s">
        <v>451</v>
      </c>
      <c r="F7146" s="134" t="n">
        <v>2047</v>
      </c>
      <c r="G7146" s="135" t="n">
        <v>54</v>
      </c>
      <c r="H7146" s="136" t="n">
        <v>10709.7748871459</v>
      </c>
      <c r="I7146" s="137" t="n">
        <v>4079067.53430734</v>
      </c>
      <c r="J7146" s="138" t="str">
        <f>IF(I7146&gt;0,H7146/I7146,0)</f>
      </c>
      <c r="K7146" s="139" t="str">
        <f>1-EXP(-J7146)</f>
      </c>
      <c r="L7146" s="140" t="str">
        <f>IF(G7146=30,1,M7145)</f>
      </c>
      <c r="M7146" s="141" t="str">
        <f>L7146*(1-K7146)</f>
      </c>
    </row>
    <row r="7147">
      <c r="A7147" t="s">
        <v>148</v>
      </c>
      <c r="B7147" t="s">
        <v>185</v>
      </c>
      <c r="C7147" s="4" t="s">
        <v>186</v>
      </c>
      <c r="D7147" t="s">
        <v>183</v>
      </c>
      <c r="E7147" t="s">
        <v>451</v>
      </c>
      <c r="F7147" s="134" t="n">
        <v>2047</v>
      </c>
      <c r="G7147" s="135" t="n">
        <v>55</v>
      </c>
      <c r="H7147" s="136" t="n">
        <v>11518.1789333917</v>
      </c>
      <c r="I7147" s="137" t="n">
        <v>4093738.99848425</v>
      </c>
      <c r="J7147" s="138" t="str">
        <f>IF(I7147&gt;0,H7147/I7147,0)</f>
      </c>
      <c r="K7147" s="139" t="str">
        <f>1-EXP(-J7147)</f>
      </c>
      <c r="L7147" s="140" t="str">
        <f>IF(G7147=30,1,M7146)</f>
      </c>
      <c r="M7147" s="141" t="str">
        <f>L7147*(1-K7147)</f>
      </c>
    </row>
    <row r="7148">
      <c r="A7148" t="s">
        <v>148</v>
      </c>
      <c r="B7148" t="s">
        <v>185</v>
      </c>
      <c r="C7148" s="4" t="s">
        <v>186</v>
      </c>
      <c r="D7148" t="s">
        <v>183</v>
      </c>
      <c r="E7148" t="s">
        <v>451</v>
      </c>
      <c r="F7148" s="134" t="n">
        <v>2047</v>
      </c>
      <c r="G7148" s="135" t="n">
        <v>56</v>
      </c>
      <c r="H7148" s="136" t="n">
        <v>12320.2867351111</v>
      </c>
      <c r="I7148" s="137" t="n">
        <v>4087354.39132388</v>
      </c>
      <c r="J7148" s="138" t="str">
        <f>IF(I7148&gt;0,H7148/I7148,0)</f>
      </c>
      <c r="K7148" s="139" t="str">
        <f>1-EXP(-J7148)</f>
      </c>
      <c r="L7148" s="140" t="str">
        <f>IF(G7148=30,1,M7147)</f>
      </c>
      <c r="M7148" s="141" t="str">
        <f>L7148*(1-K7148)</f>
      </c>
    </row>
    <row r="7149">
      <c r="A7149" t="s">
        <v>148</v>
      </c>
      <c r="B7149" t="s">
        <v>185</v>
      </c>
      <c r="C7149" s="4" t="s">
        <v>186</v>
      </c>
      <c r="D7149" t="s">
        <v>183</v>
      </c>
      <c r="E7149" t="s">
        <v>451</v>
      </c>
      <c r="F7149" s="134" t="n">
        <v>2047</v>
      </c>
      <c r="G7149" s="135" t="n">
        <v>57</v>
      </c>
      <c r="H7149" s="136" t="n">
        <v>18033.1700501906</v>
      </c>
      <c r="I7149" s="137" t="n">
        <v>6009633.56499679</v>
      </c>
      <c r="J7149" s="138" t="str">
        <f>IF(I7149&gt;0,H7149/I7149,0)</f>
      </c>
      <c r="K7149" s="139" t="str">
        <f>1-EXP(-J7149)</f>
      </c>
      <c r="L7149" s="140" t="str">
        <f>IF(G7149=30,1,M7148)</f>
      </c>
      <c r="M7149" s="141" t="str">
        <f>L7149*(1-K7149)</f>
      </c>
    </row>
    <row r="7150">
      <c r="A7150" t="s">
        <v>148</v>
      </c>
      <c r="B7150" t="s">
        <v>185</v>
      </c>
      <c r="C7150" s="4" t="s">
        <v>186</v>
      </c>
      <c r="D7150" t="s">
        <v>183</v>
      </c>
      <c r="E7150" t="s">
        <v>451</v>
      </c>
      <c r="F7150" s="134" t="n">
        <v>2047</v>
      </c>
      <c r="G7150" s="135" t="n">
        <v>58</v>
      </c>
      <c r="H7150" s="136" t="n">
        <v>14475.405847739</v>
      </c>
      <c r="I7150" s="137" t="n">
        <v>3996603.80985534</v>
      </c>
      <c r="J7150" s="138" t="str">
        <f>IF(I7150&gt;0,H7150/I7150,0)</f>
      </c>
      <c r="K7150" s="139" t="str">
        <f>1-EXP(-J7150)</f>
      </c>
      <c r="L7150" s="140" t="str">
        <f>IF(G7150=30,1,M7149)</f>
      </c>
      <c r="M7150" s="141" t="str">
        <f>L7150*(1-K7150)</f>
      </c>
    </row>
    <row r="7151">
      <c r="A7151" t="s">
        <v>148</v>
      </c>
      <c r="B7151" t="s">
        <v>185</v>
      </c>
      <c r="C7151" s="4" t="s">
        <v>186</v>
      </c>
      <c r="D7151" t="s">
        <v>183</v>
      </c>
      <c r="E7151" t="s">
        <v>451</v>
      </c>
      <c r="F7151" s="134" t="n">
        <v>2047</v>
      </c>
      <c r="G7151" s="135" t="n">
        <v>59</v>
      </c>
      <c r="H7151" s="136" t="n">
        <v>15736.2721708414</v>
      </c>
      <c r="I7151" s="137" t="n">
        <v>3951554.92100273</v>
      </c>
      <c r="J7151" s="138" t="str">
        <f>IF(I7151&gt;0,H7151/I7151,0)</f>
      </c>
      <c r="K7151" s="139" t="str">
        <f>1-EXP(-J7151)</f>
      </c>
      <c r="L7151" s="140" t="str">
        <f>IF(G7151=30,1,M7150)</f>
      </c>
      <c r="M7151" s="141" t="str">
        <f>L7151*(1-K7151)</f>
      </c>
    </row>
    <row r="7152">
      <c r="A7152" t="s">
        <v>148</v>
      </c>
      <c r="B7152" t="s">
        <v>185</v>
      </c>
      <c r="C7152" s="4" t="s">
        <v>186</v>
      </c>
      <c r="D7152" t="s">
        <v>183</v>
      </c>
      <c r="E7152" t="s">
        <v>451</v>
      </c>
      <c r="F7152" s="134" t="n">
        <v>2047</v>
      </c>
      <c r="G7152" s="135" t="n">
        <v>60</v>
      </c>
      <c r="H7152" s="136" t="n">
        <v>16382.8836655001</v>
      </c>
      <c r="I7152" s="137" t="n">
        <v>3798963.57606818</v>
      </c>
      <c r="J7152" s="138" t="str">
        <f>IF(I7152&gt;0,H7152/I7152,0)</f>
      </c>
      <c r="K7152" s="139" t="str">
        <f>1-EXP(-J7152)</f>
      </c>
      <c r="L7152" s="140" t="str">
        <f>IF(G7152=30,1,M7151)</f>
      </c>
      <c r="M7152" s="141" t="str">
        <f>L7152*(1-K7152)</f>
      </c>
    </row>
    <row r="7153">
      <c r="A7153" t="s">
        <v>148</v>
      </c>
      <c r="B7153" t="s">
        <v>185</v>
      </c>
      <c r="C7153" s="4" t="s">
        <v>186</v>
      </c>
      <c r="D7153" t="s">
        <v>183</v>
      </c>
      <c r="E7153" t="s">
        <v>451</v>
      </c>
      <c r="F7153" s="134" t="n">
        <v>2047</v>
      </c>
      <c r="G7153" s="135" t="n">
        <v>61</v>
      </c>
      <c r="H7153" s="136" t="n">
        <v>17623.042355574</v>
      </c>
      <c r="I7153" s="137" t="n">
        <v>3733438.82317206</v>
      </c>
      <c r="J7153" s="138" t="str">
        <f>IF(I7153&gt;0,H7153/I7153,0)</f>
      </c>
      <c r="K7153" s="139" t="str">
        <f>1-EXP(-J7153)</f>
      </c>
      <c r="L7153" s="140" t="str">
        <f>IF(G7153=30,1,M7152)</f>
      </c>
      <c r="M7153" s="141" t="str">
        <f>L7153*(1-K7153)</f>
      </c>
    </row>
    <row r="7154">
      <c r="A7154" t="s">
        <v>148</v>
      </c>
      <c r="B7154" t="s">
        <v>185</v>
      </c>
      <c r="C7154" s="4" t="s">
        <v>186</v>
      </c>
      <c r="D7154" t="s">
        <v>183</v>
      </c>
      <c r="E7154" t="s">
        <v>451</v>
      </c>
      <c r="F7154" s="134" t="n">
        <v>2047</v>
      </c>
      <c r="G7154" s="135" t="n">
        <v>62</v>
      </c>
      <c r="H7154" s="136" t="n">
        <v>19478.2787971666</v>
      </c>
      <c r="I7154" s="137" t="n">
        <v>3748742.55338863</v>
      </c>
      <c r="J7154" s="138" t="str">
        <f>IF(I7154&gt;0,H7154/I7154,0)</f>
      </c>
      <c r="K7154" s="139" t="str">
        <f>1-EXP(-J7154)</f>
      </c>
      <c r="L7154" s="140" t="str">
        <f>IF(G7154=30,1,M7153)</f>
      </c>
      <c r="M7154" s="141" t="str">
        <f>L7154*(1-K7154)</f>
      </c>
    </row>
    <row r="7155">
      <c r="A7155" t="s">
        <v>148</v>
      </c>
      <c r="B7155" t="s">
        <v>185</v>
      </c>
      <c r="C7155" s="4" t="s">
        <v>186</v>
      </c>
      <c r="D7155" t="s">
        <v>183</v>
      </c>
      <c r="E7155" t="s">
        <v>451</v>
      </c>
      <c r="F7155" s="134" t="n">
        <v>2047</v>
      </c>
      <c r="G7155" s="135" t="n">
        <v>63</v>
      </c>
      <c r="H7155" s="136" t="n">
        <v>21646.1519507521</v>
      </c>
      <c r="I7155" s="137" t="n">
        <v>3781707.0051982</v>
      </c>
      <c r="J7155" s="138" t="str">
        <f>IF(I7155&gt;0,H7155/I7155,0)</f>
      </c>
      <c r="K7155" s="139" t="str">
        <f>1-EXP(-J7155)</f>
      </c>
      <c r="L7155" s="140" t="str">
        <f>IF(G7155=30,1,M7154)</f>
      </c>
      <c r="M7155" s="141" t="str">
        <f>L7155*(1-K7155)</f>
      </c>
    </row>
    <row r="7156">
      <c r="A7156" t="s">
        <v>148</v>
      </c>
      <c r="B7156" t="s">
        <v>185</v>
      </c>
      <c r="C7156" s="4" t="s">
        <v>186</v>
      </c>
      <c r="D7156" t="s">
        <v>183</v>
      </c>
      <c r="E7156" t="s">
        <v>451</v>
      </c>
      <c r="F7156" s="134" t="n">
        <v>2047</v>
      </c>
      <c r="G7156" s="135" t="n">
        <v>64</v>
      </c>
      <c r="H7156" s="136" t="n">
        <v>23406.6726195539</v>
      </c>
      <c r="I7156" s="137" t="n">
        <v>3714533.77458062</v>
      </c>
      <c r="J7156" s="138" t="str">
        <f>IF(I7156&gt;0,H7156/I7156,0)</f>
      </c>
      <c r="K7156" s="139" t="str">
        <f>1-EXP(-J7156)</f>
      </c>
      <c r="L7156" s="140" t="str">
        <f>IF(G7156=30,1,M7155)</f>
      </c>
      <c r="M7156" s="141" t="str">
        <f>L7156*(1-K7156)</f>
      </c>
    </row>
    <row r="7157">
      <c r="A7157" t="s">
        <v>148</v>
      </c>
      <c r="B7157" t="s">
        <v>185</v>
      </c>
      <c r="C7157" s="4" t="s">
        <v>186</v>
      </c>
      <c r="D7157" t="s">
        <v>183</v>
      </c>
      <c r="E7157" t="s">
        <v>451</v>
      </c>
      <c r="F7157" s="134" t="n">
        <v>2047</v>
      </c>
      <c r="G7157" s="135" t="n">
        <v>65</v>
      </c>
      <c r="H7157" s="136" t="n">
        <v>23420.2160379743</v>
      </c>
      <c r="I7157" s="137" t="n">
        <v>3547098.16840507</v>
      </c>
      <c r="J7157" s="138" t="str">
        <f>IF(I7157&gt;0,H7157/I7157,0)</f>
      </c>
      <c r="K7157" s="139" t="str">
        <f>1-EXP(-J7157)</f>
      </c>
      <c r="L7157" s="140" t="str">
        <f>IF(G7157=30,1,M7156)</f>
      </c>
      <c r="M7157" s="141" t="str">
        <f>L7157*(1-K7157)</f>
      </c>
    </row>
    <row r="7158">
      <c r="A7158" t="s">
        <v>148</v>
      </c>
      <c r="B7158" t="s">
        <v>185</v>
      </c>
      <c r="C7158" s="4" t="s">
        <v>186</v>
      </c>
      <c r="D7158" t="s">
        <v>183</v>
      </c>
      <c r="E7158" t="s">
        <v>451</v>
      </c>
      <c r="F7158" s="134" t="n">
        <v>2047</v>
      </c>
      <c r="G7158" s="135" t="n">
        <v>66</v>
      </c>
      <c r="H7158" s="136" t="n">
        <v>24657.1493914465</v>
      </c>
      <c r="I7158" s="137" t="n">
        <v>3432579.23900163</v>
      </c>
      <c r="J7158" s="138" t="str">
        <f>IF(I7158&gt;0,H7158/I7158,0)</f>
      </c>
      <c r="K7158" s="139" t="str">
        <f>1-EXP(-J7158)</f>
      </c>
      <c r="L7158" s="140" t="str">
        <f>IF(G7158=30,1,M7157)</f>
      </c>
      <c r="M7158" s="141" t="str">
        <f>L7158*(1-K7158)</f>
      </c>
    </row>
    <row r="7159">
      <c r="A7159" t="s">
        <v>148</v>
      </c>
      <c r="B7159" t="s">
        <v>185</v>
      </c>
      <c r="C7159" s="4" t="s">
        <v>186</v>
      </c>
      <c r="D7159" t="s">
        <v>183</v>
      </c>
      <c r="E7159" t="s">
        <v>451</v>
      </c>
      <c r="F7159" s="134" t="n">
        <v>2047</v>
      </c>
      <c r="G7159" s="135" t="n">
        <v>67</v>
      </c>
      <c r="H7159" s="136" t="n">
        <v>26307.3886177635</v>
      </c>
      <c r="I7159" s="137" t="n">
        <v>3328502.40267857</v>
      </c>
      <c r="J7159" s="138" t="str">
        <f>IF(I7159&gt;0,H7159/I7159,0)</f>
      </c>
      <c r="K7159" s="139" t="str">
        <f>1-EXP(-J7159)</f>
      </c>
      <c r="L7159" s="140" t="str">
        <f>IF(G7159=30,1,M7158)</f>
      </c>
      <c r="M7159" s="141" t="str">
        <f>L7159*(1-K7159)</f>
      </c>
    </row>
    <row r="7160">
      <c r="A7160" t="s">
        <v>148</v>
      </c>
      <c r="B7160" t="s">
        <v>185</v>
      </c>
      <c r="C7160" s="4" t="s">
        <v>186</v>
      </c>
      <c r="D7160" t="s">
        <v>183</v>
      </c>
      <c r="E7160" t="s">
        <v>451</v>
      </c>
      <c r="F7160" s="134" t="n">
        <v>2047</v>
      </c>
      <c r="G7160" s="135" t="n">
        <v>68</v>
      </c>
      <c r="H7160" s="136" t="n">
        <v>28025.505731489</v>
      </c>
      <c r="I7160" s="137" t="n">
        <v>3217238.3637801</v>
      </c>
      <c r="J7160" s="138" t="str">
        <f>IF(I7160&gt;0,H7160/I7160,0)</f>
      </c>
      <c r="K7160" s="139" t="str">
        <f>1-EXP(-J7160)</f>
      </c>
      <c r="L7160" s="140" t="str">
        <f>IF(G7160=30,1,M7159)</f>
      </c>
      <c r="M7160" s="141" t="str">
        <f>L7160*(1-K7160)</f>
      </c>
    </row>
    <row r="7161">
      <c r="A7161" t="s">
        <v>148</v>
      </c>
      <c r="B7161" t="s">
        <v>185</v>
      </c>
      <c r="C7161" s="4" t="s">
        <v>186</v>
      </c>
      <c r="D7161" t="s">
        <v>183</v>
      </c>
      <c r="E7161" t="s">
        <v>451</v>
      </c>
      <c r="F7161" s="134" t="n">
        <v>2047</v>
      </c>
      <c r="G7161" s="135" t="n">
        <v>69</v>
      </c>
      <c r="H7161" s="136" t="n">
        <v>29670.7830236824</v>
      </c>
      <c r="I7161" s="137" t="n">
        <v>3087640.71923122</v>
      </c>
      <c r="J7161" s="138" t="str">
        <f>IF(I7161&gt;0,H7161/I7161,0)</f>
      </c>
      <c r="K7161" s="139" t="str">
        <f>1-EXP(-J7161)</f>
      </c>
      <c r="L7161" s="140" t="str">
        <f>IF(G7161=30,1,M7160)</f>
      </c>
      <c r="M7161" s="141" t="str">
        <f>L7161*(1-K7161)</f>
      </c>
    </row>
    <row r="7162">
      <c r="A7162" t="s">
        <v>148</v>
      </c>
      <c r="B7162" t="s">
        <v>185</v>
      </c>
      <c r="C7162" s="4" t="s">
        <v>186</v>
      </c>
      <c r="D7162" t="s">
        <v>183</v>
      </c>
      <c r="E7162" t="s">
        <v>451</v>
      </c>
      <c r="F7162" s="134" t="n">
        <v>2048</v>
      </c>
      <c r="G7162" s="135" t="n">
        <v>30</v>
      </c>
      <c r="H7162" s="136" t="n">
        <v>532.82749381752</v>
      </c>
      <c r="I7162" s="137" t="n">
        <v>4275507.66203787</v>
      </c>
      <c r="J7162" s="138" t="str">
        <f>IF(I7162&gt;0,H7162/I7162,0)</f>
      </c>
      <c r="K7162" s="139" t="str">
        <f>1-EXP(-J7162)</f>
      </c>
      <c r="L7162" s="140" t="str">
        <f>IF(G7162=30,1,M7161)</f>
      </c>
      <c r="M7162" s="141" t="str">
        <f>L7162*(1-K7162)</f>
      </c>
    </row>
    <row r="7163">
      <c r="A7163" t="s">
        <v>148</v>
      </c>
      <c r="B7163" t="s">
        <v>185</v>
      </c>
      <c r="C7163" s="4" t="s">
        <v>186</v>
      </c>
      <c r="D7163" t="s">
        <v>183</v>
      </c>
      <c r="E7163" t="s">
        <v>451</v>
      </c>
      <c r="F7163" s="134" t="n">
        <v>2048</v>
      </c>
      <c r="G7163" s="135" t="n">
        <v>31</v>
      </c>
      <c r="H7163" s="136" t="n">
        <v>737.789069628382</v>
      </c>
      <c r="I7163" s="137" t="n">
        <v>4316125.20186927</v>
      </c>
      <c r="J7163" s="138" t="str">
        <f>IF(I7163&gt;0,H7163/I7163,0)</f>
      </c>
      <c r="K7163" s="139" t="str">
        <f>1-EXP(-J7163)</f>
      </c>
      <c r="L7163" s="140" t="str">
        <f>IF(G7163=30,1,M7162)</f>
      </c>
      <c r="M7163" s="141" t="str">
        <f>L7163*(1-K7163)</f>
      </c>
    </row>
    <row r="7164">
      <c r="A7164" t="s">
        <v>148</v>
      </c>
      <c r="B7164" t="s">
        <v>185</v>
      </c>
      <c r="C7164" s="4" t="s">
        <v>186</v>
      </c>
      <c r="D7164" t="s">
        <v>183</v>
      </c>
      <c r="E7164" t="s">
        <v>451</v>
      </c>
      <c r="F7164" s="134" t="n">
        <v>2048</v>
      </c>
      <c r="G7164" s="135" t="n">
        <v>32</v>
      </c>
      <c r="H7164" s="136" t="n">
        <v>856.393827672874</v>
      </c>
      <c r="I7164" s="137" t="n">
        <v>4578781.77181818</v>
      </c>
      <c r="J7164" s="138" t="str">
        <f>IF(I7164&gt;0,H7164/I7164,0)</f>
      </c>
      <c r="K7164" s="139" t="str">
        <f>1-EXP(-J7164)</f>
      </c>
      <c r="L7164" s="140" t="str">
        <f>IF(G7164=30,1,M7163)</f>
      </c>
      <c r="M7164" s="141" t="str">
        <f>L7164*(1-K7164)</f>
      </c>
    </row>
    <row r="7165">
      <c r="A7165" t="s">
        <v>148</v>
      </c>
      <c r="B7165" t="s">
        <v>185</v>
      </c>
      <c r="C7165" s="4" t="s">
        <v>186</v>
      </c>
      <c r="D7165" t="s">
        <v>183</v>
      </c>
      <c r="E7165" t="s">
        <v>451</v>
      </c>
      <c r="F7165" s="134" t="n">
        <v>2048</v>
      </c>
      <c r="G7165" s="135" t="n">
        <v>33</v>
      </c>
      <c r="H7165" s="136" t="n">
        <v>946.357578303718</v>
      </c>
      <c r="I7165" s="137" t="n">
        <v>4627444.4439806</v>
      </c>
      <c r="J7165" s="138" t="str">
        <f>IF(I7165&gt;0,H7165/I7165,0)</f>
      </c>
      <c r="K7165" s="139" t="str">
        <f>1-EXP(-J7165)</f>
      </c>
      <c r="L7165" s="140" t="str">
        <f>IF(G7165=30,1,M7164)</f>
      </c>
      <c r="M7165" s="141" t="str">
        <f>L7165*(1-K7165)</f>
      </c>
    </row>
    <row r="7166">
      <c r="A7166" t="s">
        <v>148</v>
      </c>
      <c r="B7166" t="s">
        <v>185</v>
      </c>
      <c r="C7166" s="4" t="s">
        <v>186</v>
      </c>
      <c r="D7166" t="s">
        <v>183</v>
      </c>
      <c r="E7166" t="s">
        <v>451</v>
      </c>
      <c r="F7166" s="134" t="n">
        <v>2048</v>
      </c>
      <c r="G7166" s="135" t="n">
        <v>34</v>
      </c>
      <c r="H7166" s="136" t="n">
        <v>1019.84652074855</v>
      </c>
      <c r="I7166" s="137" t="n">
        <v>4693519.25052123</v>
      </c>
      <c r="J7166" s="138" t="str">
        <f>IF(I7166&gt;0,H7166/I7166,0)</f>
      </c>
      <c r="K7166" s="139" t="str">
        <f>1-EXP(-J7166)</f>
      </c>
      <c r="L7166" s="140" t="str">
        <f>IF(G7166=30,1,M7165)</f>
      </c>
      <c r="M7166" s="141" t="str">
        <f>L7166*(1-K7166)</f>
      </c>
    </row>
    <row r="7167">
      <c r="A7167" t="s">
        <v>148</v>
      </c>
      <c r="B7167" t="s">
        <v>185</v>
      </c>
      <c r="C7167" s="4" t="s">
        <v>186</v>
      </c>
      <c r="D7167" t="s">
        <v>183</v>
      </c>
      <c r="E7167" t="s">
        <v>451</v>
      </c>
      <c r="F7167" s="134" t="n">
        <v>2048</v>
      </c>
      <c r="G7167" s="135" t="n">
        <v>35</v>
      </c>
      <c r="H7167" s="136" t="n">
        <v>1336.56869931439</v>
      </c>
      <c r="I7167" s="137" t="n">
        <v>4760869.79385212</v>
      </c>
      <c r="J7167" s="138" t="str">
        <f>IF(I7167&gt;0,H7167/I7167,0)</f>
      </c>
      <c r="K7167" s="139" t="str">
        <f>1-EXP(-J7167)</f>
      </c>
      <c r="L7167" s="140" t="str">
        <f>IF(G7167=30,1,M7166)</f>
      </c>
      <c r="M7167" s="141" t="str">
        <f>L7167*(1-K7167)</f>
      </c>
    </row>
    <row r="7168">
      <c r="A7168" t="s">
        <v>148</v>
      </c>
      <c r="B7168" t="s">
        <v>185</v>
      </c>
      <c r="C7168" s="4" t="s">
        <v>186</v>
      </c>
      <c r="D7168" t="s">
        <v>183</v>
      </c>
      <c r="E7168" t="s">
        <v>451</v>
      </c>
      <c r="F7168" s="134" t="n">
        <v>2048</v>
      </c>
      <c r="G7168" s="135" t="n">
        <v>36</v>
      </c>
      <c r="H7168" s="136" t="n">
        <v>1593.32641505819</v>
      </c>
      <c r="I7168" s="137" t="n">
        <v>4871902.26398258</v>
      </c>
      <c r="J7168" s="138" t="str">
        <f>IF(I7168&gt;0,H7168/I7168,0)</f>
      </c>
      <c r="K7168" s="139" t="str">
        <f>1-EXP(-J7168)</f>
      </c>
      <c r="L7168" s="140" t="str">
        <f>IF(G7168=30,1,M7167)</f>
      </c>
      <c r="M7168" s="141" t="str">
        <f>L7168*(1-K7168)</f>
      </c>
    </row>
    <row r="7169">
      <c r="A7169" t="s">
        <v>148</v>
      </c>
      <c r="B7169" t="s">
        <v>185</v>
      </c>
      <c r="C7169" s="4" t="s">
        <v>186</v>
      </c>
      <c r="D7169" t="s">
        <v>183</v>
      </c>
      <c r="E7169" t="s">
        <v>451</v>
      </c>
      <c r="F7169" s="134" t="n">
        <v>2048</v>
      </c>
      <c r="G7169" s="135" t="n">
        <v>37</v>
      </c>
      <c r="H7169" s="136" t="n">
        <v>1701.32944270816</v>
      </c>
      <c r="I7169" s="137" t="n">
        <v>4842729.03369398</v>
      </c>
      <c r="J7169" s="138" t="str">
        <f>IF(I7169&gt;0,H7169/I7169,0)</f>
      </c>
      <c r="K7169" s="139" t="str">
        <f>1-EXP(-J7169)</f>
      </c>
      <c r="L7169" s="140" t="str">
        <f>IF(G7169=30,1,M7168)</f>
      </c>
      <c r="M7169" s="141" t="str">
        <f>L7169*(1-K7169)</f>
      </c>
    </row>
    <row r="7170">
      <c r="A7170" t="s">
        <v>148</v>
      </c>
      <c r="B7170" t="s">
        <v>185</v>
      </c>
      <c r="C7170" s="4" t="s">
        <v>186</v>
      </c>
      <c r="D7170" t="s">
        <v>183</v>
      </c>
      <c r="E7170" t="s">
        <v>451</v>
      </c>
      <c r="F7170" s="134" t="n">
        <v>2048</v>
      </c>
      <c r="G7170" s="135" t="n">
        <v>38</v>
      </c>
      <c r="H7170" s="136" t="n">
        <v>1783.32150773716</v>
      </c>
      <c r="I7170" s="137" t="n">
        <v>4708246.47582267</v>
      </c>
      <c r="J7170" s="138" t="str">
        <f>IF(I7170&gt;0,H7170/I7170,0)</f>
      </c>
      <c r="K7170" s="139" t="str">
        <f>1-EXP(-J7170)</f>
      </c>
      <c r="L7170" s="140" t="str">
        <f>IF(G7170=30,1,M7169)</f>
      </c>
      <c r="M7170" s="141" t="str">
        <f>L7170*(1-K7170)</f>
      </c>
    </row>
    <row r="7171">
      <c r="A7171" t="s">
        <v>148</v>
      </c>
      <c r="B7171" t="s">
        <v>185</v>
      </c>
      <c r="C7171" s="4" t="s">
        <v>186</v>
      </c>
      <c r="D7171" t="s">
        <v>183</v>
      </c>
      <c r="E7171" t="s">
        <v>451</v>
      </c>
      <c r="F7171" s="134" t="n">
        <v>2048</v>
      </c>
      <c r="G7171" s="135" t="n">
        <v>39</v>
      </c>
      <c r="H7171" s="136" t="n">
        <v>1898.90227146647</v>
      </c>
      <c r="I7171" s="137" t="n">
        <v>4635962.12041378</v>
      </c>
      <c r="J7171" s="138" t="str">
        <f>IF(I7171&gt;0,H7171/I7171,0)</f>
      </c>
      <c r="K7171" s="139" t="str">
        <f>1-EXP(-J7171)</f>
      </c>
      <c r="L7171" s="140" t="str">
        <f>IF(G7171=30,1,M7170)</f>
      </c>
      <c r="M7171" s="141" t="str">
        <f>L7171*(1-K7171)</f>
      </c>
    </row>
    <row r="7172">
      <c r="A7172" t="s">
        <v>148</v>
      </c>
      <c r="B7172" t="s">
        <v>185</v>
      </c>
      <c r="C7172" s="4" t="s">
        <v>186</v>
      </c>
      <c r="D7172" t="s">
        <v>183</v>
      </c>
      <c r="E7172" t="s">
        <v>451</v>
      </c>
      <c r="F7172" s="134" t="n">
        <v>2048</v>
      </c>
      <c r="G7172" s="135" t="n">
        <v>40</v>
      </c>
      <c r="H7172" s="136" t="n">
        <v>2522.2873328498</v>
      </c>
      <c r="I7172" s="137" t="n">
        <v>4591135.69474497</v>
      </c>
      <c r="J7172" s="138" t="str">
        <f>IF(I7172&gt;0,H7172/I7172,0)</f>
      </c>
      <c r="K7172" s="139" t="str">
        <f>1-EXP(-J7172)</f>
      </c>
      <c r="L7172" s="140" t="str">
        <f>IF(G7172=30,1,M7171)</f>
      </c>
      <c r="M7172" s="141" t="str">
        <f>L7172*(1-K7172)</f>
      </c>
    </row>
    <row r="7173">
      <c r="A7173" t="s">
        <v>148</v>
      </c>
      <c r="B7173" t="s">
        <v>185</v>
      </c>
      <c r="C7173" s="4" t="s">
        <v>186</v>
      </c>
      <c r="D7173" t="s">
        <v>183</v>
      </c>
      <c r="E7173" t="s">
        <v>451</v>
      </c>
      <c r="F7173" s="134" t="n">
        <v>2048</v>
      </c>
      <c r="G7173" s="135" t="n">
        <v>41</v>
      </c>
      <c r="H7173" s="136" t="n">
        <v>2809.33682263279</v>
      </c>
      <c r="I7173" s="137" t="n">
        <v>4612737.29052349</v>
      </c>
      <c r="J7173" s="138" t="str">
        <f>IF(I7173&gt;0,H7173/I7173,0)</f>
      </c>
      <c r="K7173" s="139" t="str">
        <f>1-EXP(-J7173)</f>
      </c>
      <c r="L7173" s="140" t="str">
        <f>IF(G7173=30,1,M7172)</f>
      </c>
      <c r="M7173" s="141" t="str">
        <f>L7173*(1-K7173)</f>
      </c>
    </row>
    <row r="7174">
      <c r="A7174" t="s">
        <v>148</v>
      </c>
      <c r="B7174" t="s">
        <v>185</v>
      </c>
      <c r="C7174" s="4" t="s">
        <v>186</v>
      </c>
      <c r="D7174" t="s">
        <v>183</v>
      </c>
      <c r="E7174" t="s">
        <v>451</v>
      </c>
      <c r="F7174" s="134" t="n">
        <v>2048</v>
      </c>
      <c r="G7174" s="135" t="n">
        <v>42</v>
      </c>
      <c r="H7174" s="136" t="n">
        <v>2996.4778286385</v>
      </c>
      <c r="I7174" s="137" t="n">
        <v>4527159.6633898</v>
      </c>
      <c r="J7174" s="138" t="str">
        <f>IF(I7174&gt;0,H7174/I7174,0)</f>
      </c>
      <c r="K7174" s="139" t="str">
        <f>1-EXP(-J7174)</f>
      </c>
      <c r="L7174" s="140" t="str">
        <f>IF(G7174=30,1,M7173)</f>
      </c>
      <c r="M7174" s="141" t="str">
        <f>L7174*(1-K7174)</f>
      </c>
    </row>
    <row r="7175">
      <c r="A7175" t="s">
        <v>148</v>
      </c>
      <c r="B7175" t="s">
        <v>185</v>
      </c>
      <c r="C7175" s="4" t="s">
        <v>186</v>
      </c>
      <c r="D7175" t="s">
        <v>183</v>
      </c>
      <c r="E7175" t="s">
        <v>451</v>
      </c>
      <c r="F7175" s="134" t="n">
        <v>2048</v>
      </c>
      <c r="G7175" s="135" t="n">
        <v>43</v>
      </c>
      <c r="H7175" s="136" t="n">
        <v>3217.57991380913</v>
      </c>
      <c r="I7175" s="137" t="n">
        <v>4462732.28068239</v>
      </c>
      <c r="J7175" s="138" t="str">
        <f>IF(I7175&gt;0,H7175/I7175,0)</f>
      </c>
      <c r="K7175" s="139" t="str">
        <f>1-EXP(-J7175)</f>
      </c>
      <c r="L7175" s="140" t="str">
        <f>IF(G7175=30,1,M7174)</f>
      </c>
      <c r="M7175" s="141" t="str">
        <f>L7175*(1-K7175)</f>
      </c>
    </row>
    <row r="7176">
      <c r="A7176" t="s">
        <v>148</v>
      </c>
      <c r="B7176" t="s">
        <v>185</v>
      </c>
      <c r="C7176" s="4" t="s">
        <v>186</v>
      </c>
      <c r="D7176" t="s">
        <v>183</v>
      </c>
      <c r="E7176" t="s">
        <v>451</v>
      </c>
      <c r="F7176" s="134" t="n">
        <v>2048</v>
      </c>
      <c r="G7176" s="135" t="n">
        <v>44</v>
      </c>
      <c r="H7176" s="136" t="n">
        <v>3421.08435814668</v>
      </c>
      <c r="I7176" s="137" t="n">
        <v>4331215.60365588</v>
      </c>
      <c r="J7176" s="138" t="str">
        <f>IF(I7176&gt;0,H7176/I7176,0)</f>
      </c>
      <c r="K7176" s="139" t="str">
        <f>1-EXP(-J7176)</f>
      </c>
      <c r="L7176" s="140" t="str">
        <f>IF(G7176=30,1,M7175)</f>
      </c>
      <c r="M7176" s="141" t="str">
        <f>L7176*(1-K7176)</f>
      </c>
    </row>
    <row r="7177">
      <c r="A7177" t="s">
        <v>148</v>
      </c>
      <c r="B7177" t="s">
        <v>185</v>
      </c>
      <c r="C7177" s="4" t="s">
        <v>186</v>
      </c>
      <c r="D7177" t="s">
        <v>183</v>
      </c>
      <c r="E7177" t="s">
        <v>451</v>
      </c>
      <c r="F7177" s="134" t="n">
        <v>2048</v>
      </c>
      <c r="G7177" s="135" t="n">
        <v>45</v>
      </c>
      <c r="H7177" s="136" t="n">
        <v>4349.03737032962</v>
      </c>
      <c r="I7177" s="137" t="n">
        <v>4261110.5379356</v>
      </c>
      <c r="J7177" s="138" t="str">
        <f>IF(I7177&gt;0,H7177/I7177,0)</f>
      </c>
      <c r="K7177" s="139" t="str">
        <f>1-EXP(-J7177)</f>
      </c>
      <c r="L7177" s="140" t="str">
        <f>IF(G7177=30,1,M7176)</f>
      </c>
      <c r="M7177" s="141" t="str">
        <f>L7177*(1-K7177)</f>
      </c>
    </row>
    <row r="7178">
      <c r="A7178" t="s">
        <v>148</v>
      </c>
      <c r="B7178" t="s">
        <v>185</v>
      </c>
      <c r="C7178" s="4" t="s">
        <v>186</v>
      </c>
      <c r="D7178" t="s">
        <v>183</v>
      </c>
      <c r="E7178" t="s">
        <v>451</v>
      </c>
      <c r="F7178" s="134" t="n">
        <v>2048</v>
      </c>
      <c r="G7178" s="135" t="n">
        <v>46</v>
      </c>
      <c r="H7178" s="136" t="n">
        <v>4869.88468246655</v>
      </c>
      <c r="I7178" s="137" t="n">
        <v>4230584.09661899</v>
      </c>
      <c r="J7178" s="138" t="str">
        <f>IF(I7178&gt;0,H7178/I7178,0)</f>
      </c>
      <c r="K7178" s="139" t="str">
        <f>1-EXP(-J7178)</f>
      </c>
      <c r="L7178" s="140" t="str">
        <f>IF(G7178=30,1,M7177)</f>
      </c>
      <c r="M7178" s="141" t="str">
        <f>L7178*(1-K7178)</f>
      </c>
    </row>
    <row r="7179">
      <c r="A7179" t="s">
        <v>148</v>
      </c>
      <c r="B7179" t="s">
        <v>185</v>
      </c>
      <c r="C7179" s="4" t="s">
        <v>186</v>
      </c>
      <c r="D7179" t="s">
        <v>183</v>
      </c>
      <c r="E7179" t="s">
        <v>451</v>
      </c>
      <c r="F7179" s="134" t="n">
        <v>2048</v>
      </c>
      <c r="G7179" s="135" t="n">
        <v>47</v>
      </c>
      <c r="H7179" s="136" t="n">
        <v>5323.93816907141</v>
      </c>
      <c r="I7179" s="137" t="n">
        <v>4203295.1415579</v>
      </c>
      <c r="J7179" s="138" t="str">
        <f>IF(I7179&gt;0,H7179/I7179,0)</f>
      </c>
      <c r="K7179" s="139" t="str">
        <f>1-EXP(-J7179)</f>
      </c>
      <c r="L7179" s="140" t="str">
        <f>IF(G7179=30,1,M7178)</f>
      </c>
      <c r="M7179" s="141" t="str">
        <f>L7179*(1-K7179)</f>
      </c>
    </row>
    <row r="7180">
      <c r="A7180" t="s">
        <v>148</v>
      </c>
      <c r="B7180" t="s">
        <v>185</v>
      </c>
      <c r="C7180" s="4" t="s">
        <v>186</v>
      </c>
      <c r="D7180" t="s">
        <v>183</v>
      </c>
      <c r="E7180" t="s">
        <v>451</v>
      </c>
      <c r="F7180" s="134" t="n">
        <v>2048</v>
      </c>
      <c r="G7180" s="135" t="n">
        <v>48</v>
      </c>
      <c r="H7180" s="136" t="n">
        <v>5830.028105341</v>
      </c>
      <c r="I7180" s="137" t="n">
        <v>4174794.79329979</v>
      </c>
      <c r="J7180" s="138" t="str">
        <f>IF(I7180&gt;0,H7180/I7180,0)</f>
      </c>
      <c r="K7180" s="139" t="str">
        <f>1-EXP(-J7180)</f>
      </c>
      <c r="L7180" s="140" t="str">
        <f>IF(G7180=30,1,M7179)</f>
      </c>
      <c r="M7180" s="141" t="str">
        <f>L7180*(1-K7180)</f>
      </c>
    </row>
    <row r="7181">
      <c r="A7181" t="s">
        <v>148</v>
      </c>
      <c r="B7181" t="s">
        <v>185</v>
      </c>
      <c r="C7181" s="4" t="s">
        <v>186</v>
      </c>
      <c r="D7181" t="s">
        <v>183</v>
      </c>
      <c r="E7181" t="s">
        <v>451</v>
      </c>
      <c r="F7181" s="134" t="n">
        <v>2048</v>
      </c>
      <c r="G7181" s="135" t="n">
        <v>49</v>
      </c>
      <c r="H7181" s="136" t="n">
        <v>6460.89704596267</v>
      </c>
      <c r="I7181" s="137" t="n">
        <v>4183520.41826697</v>
      </c>
      <c r="J7181" s="138" t="str">
        <f>IF(I7181&gt;0,H7181/I7181,0)</f>
      </c>
      <c r="K7181" s="139" t="str">
        <f>1-EXP(-J7181)</f>
      </c>
      <c r="L7181" s="140" t="str">
        <f>IF(G7181=30,1,M7180)</f>
      </c>
      <c r="M7181" s="141" t="str">
        <f>L7181*(1-K7181)</f>
      </c>
    </row>
    <row r="7182">
      <c r="A7182" t="s">
        <v>148</v>
      </c>
      <c r="B7182" t="s">
        <v>185</v>
      </c>
      <c r="C7182" s="4" t="s">
        <v>186</v>
      </c>
      <c r="D7182" t="s">
        <v>183</v>
      </c>
      <c r="E7182" t="s">
        <v>451</v>
      </c>
      <c r="F7182" s="134" t="n">
        <v>2048</v>
      </c>
      <c r="G7182" s="135" t="n">
        <v>50</v>
      </c>
      <c r="H7182" s="136" t="n">
        <v>7500.80161190528</v>
      </c>
      <c r="I7182" s="137" t="n">
        <v>4228577.30215768</v>
      </c>
      <c r="J7182" s="138" t="str">
        <f>IF(I7182&gt;0,H7182/I7182,0)</f>
      </c>
      <c r="K7182" s="139" t="str">
        <f>1-EXP(-J7182)</f>
      </c>
      <c r="L7182" s="140" t="str">
        <f>IF(G7182=30,1,M7181)</f>
      </c>
      <c r="M7182" s="141" t="str">
        <f>L7182*(1-K7182)</f>
      </c>
    </row>
    <row r="7183">
      <c r="A7183" t="s">
        <v>148</v>
      </c>
      <c r="B7183" t="s">
        <v>185</v>
      </c>
      <c r="C7183" s="4" t="s">
        <v>186</v>
      </c>
      <c r="D7183" t="s">
        <v>183</v>
      </c>
      <c r="E7183" t="s">
        <v>451</v>
      </c>
      <c r="F7183" s="134" t="n">
        <v>2048</v>
      </c>
      <c r="G7183" s="135" t="n">
        <v>51</v>
      </c>
      <c r="H7183" s="136" t="n">
        <v>8548.46131422522</v>
      </c>
      <c r="I7183" s="137" t="n">
        <v>4344313.53831263</v>
      </c>
      <c r="J7183" s="138" t="str">
        <f>IF(I7183&gt;0,H7183/I7183,0)</f>
      </c>
      <c r="K7183" s="139" t="str">
        <f>1-EXP(-J7183)</f>
      </c>
      <c r="L7183" s="140" t="str">
        <f>IF(G7183=30,1,M7182)</f>
      </c>
      <c r="M7183" s="141" t="str">
        <f>L7183*(1-K7183)</f>
      </c>
    </row>
    <row r="7184">
      <c r="A7184" t="s">
        <v>148</v>
      </c>
      <c r="B7184" t="s">
        <v>185</v>
      </c>
      <c r="C7184" s="4" t="s">
        <v>186</v>
      </c>
      <c r="D7184" t="s">
        <v>183</v>
      </c>
      <c r="E7184" t="s">
        <v>451</v>
      </c>
      <c r="F7184" s="134" t="n">
        <v>2048</v>
      </c>
      <c r="G7184" s="135" t="n">
        <v>52</v>
      </c>
      <c r="H7184" s="136" t="n">
        <v>9264.38619683135</v>
      </c>
      <c r="I7184" s="137" t="n">
        <v>4287059.06459626</v>
      </c>
      <c r="J7184" s="138" t="str">
        <f>IF(I7184&gt;0,H7184/I7184,0)</f>
      </c>
      <c r="K7184" s="139" t="str">
        <f>1-EXP(-J7184)</f>
      </c>
      <c r="L7184" s="140" t="str">
        <f>IF(G7184=30,1,M7183)</f>
      </c>
      <c r="M7184" s="141" t="str">
        <f>L7184*(1-K7184)</f>
      </c>
    </row>
    <row r="7185">
      <c r="A7185" t="s">
        <v>148</v>
      </c>
      <c r="B7185" t="s">
        <v>185</v>
      </c>
      <c r="C7185" s="4" t="s">
        <v>186</v>
      </c>
      <c r="D7185" t="s">
        <v>183</v>
      </c>
      <c r="E7185" t="s">
        <v>451</v>
      </c>
      <c r="F7185" s="134" t="n">
        <v>2048</v>
      </c>
      <c r="G7185" s="135" t="n">
        <v>53</v>
      </c>
      <c r="H7185" s="136" t="n">
        <v>9942.08632875718</v>
      </c>
      <c r="I7185" s="137" t="n">
        <v>4199744.68385254</v>
      </c>
      <c r="J7185" s="138" t="str">
        <f>IF(I7185&gt;0,H7185/I7185,0)</f>
      </c>
      <c r="K7185" s="139" t="str">
        <f>1-EXP(-J7185)</f>
      </c>
      <c r="L7185" s="140" t="str">
        <f>IF(G7185=30,1,M7184)</f>
      </c>
      <c r="M7185" s="141" t="str">
        <f>L7185*(1-K7185)</f>
      </c>
    </row>
    <row r="7186">
      <c r="A7186" t="s">
        <v>148</v>
      </c>
      <c r="B7186" t="s">
        <v>185</v>
      </c>
      <c r="C7186" s="4" t="s">
        <v>186</v>
      </c>
      <c r="D7186" t="s">
        <v>183</v>
      </c>
      <c r="E7186" t="s">
        <v>451</v>
      </c>
      <c r="F7186" s="134" t="n">
        <v>2048</v>
      </c>
      <c r="G7186" s="135" t="n">
        <v>54</v>
      </c>
      <c r="H7186" s="136" t="n">
        <v>10692.6615026261</v>
      </c>
      <c r="I7186" s="137" t="n">
        <v>4126026.84107</v>
      </c>
      <c r="J7186" s="138" t="str">
        <f>IF(I7186&gt;0,H7186/I7186,0)</f>
      </c>
      <c r="K7186" s="139" t="str">
        <f>1-EXP(-J7186)</f>
      </c>
      <c r="L7186" s="140" t="str">
        <f>IF(G7186=30,1,M7185)</f>
      </c>
      <c r="M7186" s="141" t="str">
        <f>L7186*(1-K7186)</f>
      </c>
    </row>
    <row r="7187">
      <c r="A7187" t="s">
        <v>148</v>
      </c>
      <c r="B7187" t="s">
        <v>185</v>
      </c>
      <c r="C7187" s="4" t="s">
        <v>186</v>
      </c>
      <c r="D7187" t="s">
        <v>183</v>
      </c>
      <c r="E7187" t="s">
        <v>451</v>
      </c>
      <c r="F7187" s="134" t="n">
        <v>2048</v>
      </c>
      <c r="G7187" s="135" t="n">
        <v>55</v>
      </c>
      <c r="H7187" s="136" t="n">
        <v>11258.4327695439</v>
      </c>
      <c r="I7187" s="137" t="n">
        <v>4054308.0624015</v>
      </c>
      <c r="J7187" s="138" t="str">
        <f>IF(I7187&gt;0,H7187/I7187,0)</f>
      </c>
      <c r="K7187" s="139" t="str">
        <f>1-EXP(-J7187)</f>
      </c>
      <c r="L7187" s="140" t="str">
        <f>IF(G7187=30,1,M7186)</f>
      </c>
      <c r="M7187" s="141" t="str">
        <f>L7187*(1-K7187)</f>
      </c>
    </row>
    <row r="7188">
      <c r="A7188" t="s">
        <v>148</v>
      </c>
      <c r="B7188" t="s">
        <v>185</v>
      </c>
      <c r="C7188" s="4" t="s">
        <v>186</v>
      </c>
      <c r="D7188" t="s">
        <v>183</v>
      </c>
      <c r="E7188" t="s">
        <v>451</v>
      </c>
      <c r="F7188" s="134" t="n">
        <v>2048</v>
      </c>
      <c r="G7188" s="135" t="n">
        <v>56</v>
      </c>
      <c r="H7188" s="136" t="n">
        <v>12090.6428997523</v>
      </c>
      <c r="I7188" s="137" t="n">
        <v>4066637.53990007</v>
      </c>
      <c r="J7188" s="138" t="str">
        <f>IF(I7188&gt;0,H7188/I7188,0)</f>
      </c>
      <c r="K7188" s="139" t="str">
        <f>1-EXP(-J7188)</f>
      </c>
      <c r="L7188" s="140" t="str">
        <f>IF(G7188=30,1,M7187)</f>
      </c>
      <c r="M7188" s="141" t="str">
        <f>L7188*(1-K7188)</f>
      </c>
    </row>
    <row r="7189">
      <c r="A7189" t="s">
        <v>148</v>
      </c>
      <c r="B7189" t="s">
        <v>185</v>
      </c>
      <c r="C7189" s="4" t="s">
        <v>186</v>
      </c>
      <c r="D7189" t="s">
        <v>183</v>
      </c>
      <c r="E7189" t="s">
        <v>451</v>
      </c>
      <c r="F7189" s="134" t="n">
        <v>2048</v>
      </c>
      <c r="G7189" s="135" t="n">
        <v>57</v>
      </c>
      <c r="H7189" s="136" t="n">
        <v>13204.8691061322</v>
      </c>
      <c r="I7189" s="137" t="n">
        <v>4058168.19940276</v>
      </c>
      <c r="J7189" s="138" t="str">
        <f>IF(I7189&gt;0,H7189/I7189,0)</f>
      </c>
      <c r="K7189" s="139" t="str">
        <f>1-EXP(-J7189)</f>
      </c>
      <c r="L7189" s="140" t="str">
        <f>IF(G7189=30,1,M7188)</f>
      </c>
      <c r="M7189" s="141" t="str">
        <f>L7189*(1-K7189)</f>
      </c>
    </row>
    <row r="7190">
      <c r="A7190" t="s">
        <v>148</v>
      </c>
      <c r="B7190" t="s">
        <v>185</v>
      </c>
      <c r="C7190" s="4" t="s">
        <v>186</v>
      </c>
      <c r="D7190" t="s">
        <v>183</v>
      </c>
      <c r="E7190" t="s">
        <v>451</v>
      </c>
      <c r="F7190" s="134" t="n">
        <v>2048</v>
      </c>
      <c r="G7190" s="135" t="n">
        <v>58</v>
      </c>
      <c r="H7190" s="136" t="n">
        <v>19313.354675266</v>
      </c>
      <c r="I7190" s="137" t="n">
        <v>5966664.38856254</v>
      </c>
      <c r="J7190" s="138" t="str">
        <f>IF(I7190&gt;0,H7190/I7190,0)</f>
      </c>
      <c r="K7190" s="139" t="str">
        <f>1-EXP(-J7190)</f>
      </c>
      <c r="L7190" s="140" t="str">
        <f>IF(G7190=30,1,M7189)</f>
      </c>
      <c r="M7190" s="141" t="str">
        <f>L7190*(1-K7190)</f>
      </c>
    </row>
    <row r="7191">
      <c r="A7191" t="s">
        <v>148</v>
      </c>
      <c r="B7191" t="s">
        <v>185</v>
      </c>
      <c r="C7191" s="4" t="s">
        <v>186</v>
      </c>
      <c r="D7191" t="s">
        <v>183</v>
      </c>
      <c r="E7191" t="s">
        <v>451</v>
      </c>
      <c r="F7191" s="134" t="n">
        <v>2048</v>
      </c>
      <c r="G7191" s="135" t="n">
        <v>59</v>
      </c>
      <c r="H7191" s="136" t="n">
        <v>15544.1679873116</v>
      </c>
      <c r="I7191" s="137" t="n">
        <v>3962580.11853236</v>
      </c>
      <c r="J7191" s="138" t="str">
        <f>IF(I7191&gt;0,H7191/I7191,0)</f>
      </c>
      <c r="K7191" s="139" t="str">
        <f>1-EXP(-J7191)</f>
      </c>
      <c r="L7191" s="140" t="str">
        <f>IF(G7191=30,1,M7190)</f>
      </c>
      <c r="M7191" s="141" t="str">
        <f>L7191*(1-K7191)</f>
      </c>
    </row>
    <row r="7192">
      <c r="A7192" t="s">
        <v>148</v>
      </c>
      <c r="B7192" t="s">
        <v>185</v>
      </c>
      <c r="C7192" s="4" t="s">
        <v>186</v>
      </c>
      <c r="D7192" t="s">
        <v>183</v>
      </c>
      <c r="E7192" t="s">
        <v>451</v>
      </c>
      <c r="F7192" s="134" t="n">
        <v>2048</v>
      </c>
      <c r="G7192" s="135" t="n">
        <v>60</v>
      </c>
      <c r="H7192" s="136" t="n">
        <v>16599.4288775272</v>
      </c>
      <c r="I7192" s="137" t="n">
        <v>3914716.19899362</v>
      </c>
      <c r="J7192" s="138" t="str">
        <f>IF(I7192&gt;0,H7192/I7192,0)</f>
      </c>
      <c r="K7192" s="139" t="str">
        <f>1-EXP(-J7192)</f>
      </c>
      <c r="L7192" s="140" t="str">
        <f>IF(G7192=30,1,M7191)</f>
      </c>
      <c r="M7192" s="141" t="str">
        <f>L7192*(1-K7192)</f>
      </c>
    </row>
    <row r="7193">
      <c r="A7193" t="s">
        <v>148</v>
      </c>
      <c r="B7193" t="s">
        <v>185</v>
      </c>
      <c r="C7193" s="4" t="s">
        <v>186</v>
      </c>
      <c r="D7193" t="s">
        <v>183</v>
      </c>
      <c r="E7193" t="s">
        <v>451</v>
      </c>
      <c r="F7193" s="134" t="n">
        <v>2048</v>
      </c>
      <c r="G7193" s="135" t="n">
        <v>61</v>
      </c>
      <c r="H7193" s="136" t="n">
        <v>17483.1047140983</v>
      </c>
      <c r="I7193" s="137" t="n">
        <v>3760088.20309563</v>
      </c>
      <c r="J7193" s="138" t="str">
        <f>IF(I7193&gt;0,H7193/I7193,0)</f>
      </c>
      <c r="K7193" s="139" t="str">
        <f>1-EXP(-J7193)</f>
      </c>
      <c r="L7193" s="140" t="str">
        <f>IF(G7193=30,1,M7192)</f>
      </c>
      <c r="M7193" s="141" t="str">
        <f>L7193*(1-K7193)</f>
      </c>
    </row>
    <row r="7194">
      <c r="A7194" t="s">
        <v>148</v>
      </c>
      <c r="B7194" t="s">
        <v>185</v>
      </c>
      <c r="C7194" s="4" t="s">
        <v>186</v>
      </c>
      <c r="D7194" t="s">
        <v>183</v>
      </c>
      <c r="E7194" t="s">
        <v>451</v>
      </c>
      <c r="F7194" s="134" t="n">
        <v>2048</v>
      </c>
      <c r="G7194" s="135" t="n">
        <v>62</v>
      </c>
      <c r="H7194" s="136" t="n">
        <v>18896.4399603543</v>
      </c>
      <c r="I7194" s="137" t="n">
        <v>3691626.93815013</v>
      </c>
      <c r="J7194" s="138" t="str">
        <f>IF(I7194&gt;0,H7194/I7194,0)</f>
      </c>
      <c r="K7194" s="139" t="str">
        <f>1-EXP(-J7194)</f>
      </c>
      <c r="L7194" s="140" t="str">
        <f>IF(G7194=30,1,M7193)</f>
      </c>
      <c r="M7194" s="141" t="str">
        <f>L7194*(1-K7194)</f>
      </c>
    </row>
    <row r="7195">
      <c r="A7195" t="s">
        <v>148</v>
      </c>
      <c r="B7195" t="s">
        <v>185</v>
      </c>
      <c r="C7195" s="4" t="s">
        <v>186</v>
      </c>
      <c r="D7195" t="s">
        <v>183</v>
      </c>
      <c r="E7195" t="s">
        <v>451</v>
      </c>
      <c r="F7195" s="134" t="n">
        <v>2048</v>
      </c>
      <c r="G7195" s="135" t="n">
        <v>63</v>
      </c>
      <c r="H7195" s="136" t="n">
        <v>20863.9911550319</v>
      </c>
      <c r="I7195" s="137" t="n">
        <v>3702613.25367367</v>
      </c>
      <c r="J7195" s="138" t="str">
        <f>IF(I7195&gt;0,H7195/I7195,0)</f>
      </c>
      <c r="K7195" s="139" t="str">
        <f>1-EXP(-J7195)</f>
      </c>
      <c r="L7195" s="140" t="str">
        <f>IF(G7195=30,1,M7194)</f>
      </c>
      <c r="M7195" s="141" t="str">
        <f>L7195*(1-K7195)</f>
      </c>
    </row>
    <row r="7196">
      <c r="A7196" t="s">
        <v>148</v>
      </c>
      <c r="B7196" t="s">
        <v>185</v>
      </c>
      <c r="C7196" s="4" t="s">
        <v>186</v>
      </c>
      <c r="D7196" t="s">
        <v>183</v>
      </c>
      <c r="E7196" t="s">
        <v>451</v>
      </c>
      <c r="F7196" s="134" t="n">
        <v>2048</v>
      </c>
      <c r="G7196" s="135" t="n">
        <v>64</v>
      </c>
      <c r="H7196" s="136" t="n">
        <v>23149.9245694983</v>
      </c>
      <c r="I7196" s="137" t="n">
        <v>3730551.49532726</v>
      </c>
      <c r="J7196" s="138" t="str">
        <f>IF(I7196&gt;0,H7196/I7196,0)</f>
      </c>
      <c r="K7196" s="139" t="str">
        <f>1-EXP(-J7196)</f>
      </c>
      <c r="L7196" s="140" t="str">
        <f>IF(G7196=30,1,M7195)</f>
      </c>
      <c r="M7196" s="141" t="str">
        <f>L7196*(1-K7196)</f>
      </c>
    </row>
    <row r="7197">
      <c r="A7197" t="s">
        <v>148</v>
      </c>
      <c r="B7197" t="s">
        <v>185</v>
      </c>
      <c r="C7197" s="4" t="s">
        <v>186</v>
      </c>
      <c r="D7197" t="s">
        <v>183</v>
      </c>
      <c r="E7197" t="s">
        <v>451</v>
      </c>
      <c r="F7197" s="134" t="n">
        <v>2048</v>
      </c>
      <c r="G7197" s="135" t="n">
        <v>65</v>
      </c>
      <c r="H7197" s="136" t="n">
        <v>23756.7176922759</v>
      </c>
      <c r="I7197" s="137" t="n">
        <v>3659318.2133162</v>
      </c>
      <c r="J7197" s="138" t="str">
        <f>IF(I7197&gt;0,H7197/I7197,0)</f>
      </c>
      <c r="K7197" s="139" t="str">
        <f>1-EXP(-J7197)</f>
      </c>
      <c r="L7197" s="140" t="str">
        <f>IF(G7197=30,1,M7196)</f>
      </c>
      <c r="M7197" s="141" t="str">
        <f>L7197*(1-K7197)</f>
      </c>
    </row>
    <row r="7198">
      <c r="A7198" t="s">
        <v>148</v>
      </c>
      <c r="B7198" t="s">
        <v>185</v>
      </c>
      <c r="C7198" s="4" t="s">
        <v>186</v>
      </c>
      <c r="D7198" t="s">
        <v>183</v>
      </c>
      <c r="E7198" t="s">
        <v>451</v>
      </c>
      <c r="F7198" s="134" t="n">
        <v>2048</v>
      </c>
      <c r="G7198" s="135" t="n">
        <v>66</v>
      </c>
      <c r="H7198" s="136" t="n">
        <v>24692.3519536632</v>
      </c>
      <c r="I7198" s="137" t="n">
        <v>3489740.63338011</v>
      </c>
      <c r="J7198" s="138" t="str">
        <f>IF(I7198&gt;0,H7198/I7198,0)</f>
      </c>
      <c r="K7198" s="139" t="str">
        <f>1-EXP(-J7198)</f>
      </c>
      <c r="L7198" s="140" t="str">
        <f>IF(G7198=30,1,M7197)</f>
      </c>
      <c r="M7198" s="141" t="str">
        <f>L7198*(1-K7198)</f>
      </c>
    </row>
    <row r="7199">
      <c r="A7199" t="s">
        <v>148</v>
      </c>
      <c r="B7199" t="s">
        <v>185</v>
      </c>
      <c r="C7199" s="4" t="s">
        <v>186</v>
      </c>
      <c r="D7199" t="s">
        <v>183</v>
      </c>
      <c r="E7199" t="s">
        <v>451</v>
      </c>
      <c r="F7199" s="134" t="n">
        <v>2048</v>
      </c>
      <c r="G7199" s="135" t="n">
        <v>67</v>
      </c>
      <c r="H7199" s="136" t="n">
        <v>26249.9803302847</v>
      </c>
      <c r="I7199" s="137" t="n">
        <v>3371170.94339294</v>
      </c>
      <c r="J7199" s="138" t="str">
        <f>IF(I7199&gt;0,H7199/I7199,0)</f>
      </c>
      <c r="K7199" s="139" t="str">
        <f>1-EXP(-J7199)</f>
      </c>
      <c r="L7199" s="140" t="str">
        <f>IF(G7199=30,1,M7198)</f>
      </c>
      <c r="M7199" s="141" t="str">
        <f>L7199*(1-K7199)</f>
      </c>
    </row>
    <row r="7200">
      <c r="A7200" t="s">
        <v>148</v>
      </c>
      <c r="B7200" t="s">
        <v>185</v>
      </c>
      <c r="C7200" s="4" t="s">
        <v>186</v>
      </c>
      <c r="D7200" t="s">
        <v>183</v>
      </c>
      <c r="E7200" t="s">
        <v>451</v>
      </c>
      <c r="F7200" s="134" t="n">
        <v>2048</v>
      </c>
      <c r="G7200" s="135" t="n">
        <v>68</v>
      </c>
      <c r="H7200" s="136" t="n">
        <v>27983.2833585691</v>
      </c>
      <c r="I7200" s="137" t="n">
        <v>3263103.09549573</v>
      </c>
      <c r="J7200" s="138" t="str">
        <f>IF(I7200&gt;0,H7200/I7200,0)</f>
      </c>
      <c r="K7200" s="139" t="str">
        <f>1-EXP(-J7200)</f>
      </c>
      <c r="L7200" s="140" t="str">
        <f>IF(G7200=30,1,M7199)</f>
      </c>
      <c r="M7200" s="141" t="str">
        <f>L7200*(1-K7200)</f>
      </c>
    </row>
    <row r="7201">
      <c r="A7201" t="s">
        <v>148</v>
      </c>
      <c r="B7201" t="s">
        <v>185</v>
      </c>
      <c r="C7201" s="4" t="s">
        <v>186</v>
      </c>
      <c r="D7201" t="s">
        <v>183</v>
      </c>
      <c r="E7201" t="s">
        <v>451</v>
      </c>
      <c r="F7201" s="134" t="n">
        <v>2048</v>
      </c>
      <c r="G7201" s="135" t="n">
        <v>69</v>
      </c>
      <c r="H7201" s="136" t="n">
        <v>29785.7382464232</v>
      </c>
      <c r="I7201" s="137" t="n">
        <v>3147755.11813731</v>
      </c>
      <c r="J7201" s="138" t="str">
        <f>IF(I7201&gt;0,H7201/I7201,0)</f>
      </c>
      <c r="K7201" s="139" t="str">
        <f>1-EXP(-J7201)</f>
      </c>
      <c r="L7201" s="140" t="str">
        <f>IF(G7201=30,1,M7200)</f>
      </c>
      <c r="M7201" s="141" t="str">
        <f>L7201*(1-K7201)</f>
      </c>
    </row>
    <row r="7202">
      <c r="A7202" t="s">
        <v>148</v>
      </c>
      <c r="B7202" t="s">
        <v>185</v>
      </c>
      <c r="C7202" s="4" t="s">
        <v>186</v>
      </c>
      <c r="D7202" t="s">
        <v>183</v>
      </c>
      <c r="E7202" t="s">
        <v>451</v>
      </c>
      <c r="F7202" s="134" t="n">
        <v>2049</v>
      </c>
      <c r="G7202" s="135" t="n">
        <v>30</v>
      </c>
      <c r="H7202" s="136" t="n">
        <v>532.13007718735</v>
      </c>
      <c r="I7202" s="137" t="n">
        <v>4266804.16049413</v>
      </c>
      <c r="J7202" s="138" t="str">
        <f>IF(I7202&gt;0,H7202/I7202,0)</f>
      </c>
      <c r="K7202" s="139" t="str">
        <f>1-EXP(-J7202)</f>
      </c>
      <c r="L7202" s="140" t="str">
        <f>IF(G7202=30,1,M7201)</f>
      </c>
      <c r="M7202" s="141" t="str">
        <f>L7202*(1-K7202)</f>
      </c>
    </row>
    <row r="7203">
      <c r="A7203" t="s">
        <v>148</v>
      </c>
      <c r="B7203" t="s">
        <v>185</v>
      </c>
      <c r="C7203" s="4" t="s">
        <v>186</v>
      </c>
      <c r="D7203" t="s">
        <v>183</v>
      </c>
      <c r="E7203" t="s">
        <v>451</v>
      </c>
      <c r="F7203" s="134" t="n">
        <v>2049</v>
      </c>
      <c r="G7203" s="135" t="n">
        <v>31</v>
      </c>
      <c r="H7203" s="136" t="n">
        <v>730.462393320299</v>
      </c>
      <c r="I7203" s="137" t="n">
        <v>4270995.68381852</v>
      </c>
      <c r="J7203" s="138" t="str">
        <f>IF(I7203&gt;0,H7203/I7203,0)</f>
      </c>
      <c r="K7203" s="139" t="str">
        <f>1-EXP(-J7203)</f>
      </c>
      <c r="L7203" s="140" t="str">
        <f>IF(G7203=30,1,M7202)</f>
      </c>
      <c r="M7203" s="141" t="str">
        <f>L7203*(1-K7203)</f>
      </c>
    </row>
    <row r="7204">
      <c r="A7204" t="s">
        <v>148</v>
      </c>
      <c r="B7204" t="s">
        <v>185</v>
      </c>
      <c r="C7204" s="4" t="s">
        <v>186</v>
      </c>
      <c r="D7204" t="s">
        <v>183</v>
      </c>
      <c r="E7204" t="s">
        <v>451</v>
      </c>
      <c r="F7204" s="134" t="n">
        <v>2049</v>
      </c>
      <c r="G7204" s="135" t="n">
        <v>32</v>
      </c>
      <c r="H7204" s="136" t="n">
        <v>776.012692067153</v>
      </c>
      <c r="I7204" s="137" t="n">
        <v>4311667.33269856</v>
      </c>
      <c r="J7204" s="138" t="str">
        <f>IF(I7204&gt;0,H7204/I7204,0)</f>
      </c>
      <c r="K7204" s="139" t="str">
        <f>1-EXP(-J7204)</f>
      </c>
      <c r="L7204" s="140" t="str">
        <f>IF(G7204=30,1,M7203)</f>
      </c>
      <c r="M7204" s="141" t="str">
        <f>L7204*(1-K7204)</f>
      </c>
    </row>
    <row r="7205">
      <c r="A7205" t="s">
        <v>148</v>
      </c>
      <c r="B7205" t="s">
        <v>185</v>
      </c>
      <c r="C7205" s="4" t="s">
        <v>186</v>
      </c>
      <c r="D7205" t="s">
        <v>183</v>
      </c>
      <c r="E7205" t="s">
        <v>451</v>
      </c>
      <c r="F7205" s="134" t="n">
        <v>2049</v>
      </c>
      <c r="G7205" s="135" t="n">
        <v>33</v>
      </c>
      <c r="H7205" s="136" t="n">
        <v>904.593906058544</v>
      </c>
      <c r="I7205" s="137" t="n">
        <v>4573826.21445904</v>
      </c>
      <c r="J7205" s="138" t="str">
        <f>IF(I7205&gt;0,H7205/I7205,0)</f>
      </c>
      <c r="K7205" s="139" t="str">
        <f>1-EXP(-J7205)</f>
      </c>
      <c r="L7205" s="140" t="str">
        <f>IF(G7205=30,1,M7204)</f>
      </c>
      <c r="M7205" s="141" t="str">
        <f>L7205*(1-K7205)</f>
      </c>
    </row>
    <row r="7206">
      <c r="A7206" t="s">
        <v>148</v>
      </c>
      <c r="B7206" t="s">
        <v>185</v>
      </c>
      <c r="C7206" s="4" t="s">
        <v>186</v>
      </c>
      <c r="D7206" t="s">
        <v>183</v>
      </c>
      <c r="E7206" t="s">
        <v>451</v>
      </c>
      <c r="F7206" s="134" t="n">
        <v>2049</v>
      </c>
      <c r="G7206" s="135" t="n">
        <v>34</v>
      </c>
      <c r="H7206" s="136" t="n">
        <v>1004.04806774348</v>
      </c>
      <c r="I7206" s="137" t="n">
        <v>4622179.53491809</v>
      </c>
      <c r="J7206" s="138" t="str">
        <f>IF(I7206&gt;0,H7206/I7206,0)</f>
      </c>
      <c r="K7206" s="139" t="str">
        <f>1-EXP(-J7206)</f>
      </c>
      <c r="L7206" s="140" t="str">
        <f>IF(G7206=30,1,M7205)</f>
      </c>
      <c r="M7206" s="141" t="str">
        <f>L7206*(1-K7206)</f>
      </c>
    </row>
    <row r="7207">
      <c r="A7207" t="s">
        <v>148</v>
      </c>
      <c r="B7207" t="s">
        <v>185</v>
      </c>
      <c r="C7207" s="4" t="s">
        <v>186</v>
      </c>
      <c r="D7207" t="s">
        <v>183</v>
      </c>
      <c r="E7207" t="s">
        <v>451</v>
      </c>
      <c r="F7207" s="134" t="n">
        <v>2049</v>
      </c>
      <c r="G7207" s="135" t="n">
        <v>35</v>
      </c>
      <c r="H7207" s="136" t="n">
        <v>1312.43128620357</v>
      </c>
      <c r="I7207" s="137" t="n">
        <v>4687909.1880451</v>
      </c>
      <c r="J7207" s="138" t="str">
        <f>IF(I7207&gt;0,H7207/I7207,0)</f>
      </c>
      <c r="K7207" s="139" t="str">
        <f>1-EXP(-J7207)</f>
      </c>
      <c r="L7207" s="140" t="str">
        <f>IF(G7207=30,1,M7206)</f>
      </c>
      <c r="M7207" s="141" t="str">
        <f>L7207*(1-K7207)</f>
      </c>
    </row>
    <row r="7208">
      <c r="A7208" t="s">
        <v>148</v>
      </c>
      <c r="B7208" t="s">
        <v>185</v>
      </c>
      <c r="C7208" s="4" t="s">
        <v>186</v>
      </c>
      <c r="D7208" t="s">
        <v>183</v>
      </c>
      <c r="E7208" t="s">
        <v>451</v>
      </c>
      <c r="F7208" s="134" t="n">
        <v>2049</v>
      </c>
      <c r="G7208" s="135" t="n">
        <v>36</v>
      </c>
      <c r="H7208" s="136" t="n">
        <v>1506.2222874072</v>
      </c>
      <c r="I7208" s="137" t="n">
        <v>4754596.70185207</v>
      </c>
      <c r="J7208" s="138" t="str">
        <f>IF(I7208&gt;0,H7208/I7208,0)</f>
      </c>
      <c r="K7208" s="139" t="str">
        <f>1-EXP(-J7208)</f>
      </c>
      <c r="L7208" s="140" t="str">
        <f>IF(G7208=30,1,M7207)</f>
      </c>
      <c r="M7208" s="141" t="str">
        <f>L7208*(1-K7208)</f>
      </c>
    </row>
    <row r="7209">
      <c r="A7209" t="s">
        <v>148</v>
      </c>
      <c r="B7209" t="s">
        <v>185</v>
      </c>
      <c r="C7209" s="4" t="s">
        <v>186</v>
      </c>
      <c r="D7209" t="s">
        <v>183</v>
      </c>
      <c r="E7209" t="s">
        <v>451</v>
      </c>
      <c r="F7209" s="134" t="n">
        <v>2049</v>
      </c>
      <c r="G7209" s="135" t="n">
        <v>37</v>
      </c>
      <c r="H7209" s="136" t="n">
        <v>1703.2961680475</v>
      </c>
      <c r="I7209" s="137" t="n">
        <v>4865368.73904137</v>
      </c>
      <c r="J7209" s="138" t="str">
        <f>IF(I7209&gt;0,H7209/I7209,0)</f>
      </c>
      <c r="K7209" s="139" t="str">
        <f>1-EXP(-J7209)</f>
      </c>
      <c r="L7209" s="140" t="str">
        <f>IF(G7209=30,1,M7208)</f>
      </c>
      <c r="M7209" s="141" t="str">
        <f>L7209*(1-K7209)</f>
      </c>
    </row>
    <row r="7210">
      <c r="A7210" t="s">
        <v>148</v>
      </c>
      <c r="B7210" t="s">
        <v>185</v>
      </c>
      <c r="C7210" s="4" t="s">
        <v>186</v>
      </c>
      <c r="D7210" t="s">
        <v>183</v>
      </c>
      <c r="E7210" t="s">
        <v>451</v>
      </c>
      <c r="F7210" s="134" t="n">
        <v>2049</v>
      </c>
      <c r="G7210" s="135" t="n">
        <v>38</v>
      </c>
      <c r="H7210" s="136" t="n">
        <v>1825.0158904132</v>
      </c>
      <c r="I7210" s="137" t="n">
        <v>4835803.73435893</v>
      </c>
      <c r="J7210" s="138" t="str">
        <f>IF(I7210&gt;0,H7210/I7210,0)</f>
      </c>
      <c r="K7210" s="139" t="str">
        <f>1-EXP(-J7210)</f>
      </c>
      <c r="L7210" s="140" t="str">
        <f>IF(G7210=30,1,M7209)</f>
      </c>
      <c r="M7210" s="141" t="str">
        <f>L7210*(1-K7210)</f>
      </c>
    </row>
    <row r="7211">
      <c r="A7211" t="s">
        <v>148</v>
      </c>
      <c r="B7211" t="s">
        <v>185</v>
      </c>
      <c r="C7211" s="4" t="s">
        <v>186</v>
      </c>
      <c r="D7211" t="s">
        <v>183</v>
      </c>
      <c r="E7211" t="s">
        <v>451</v>
      </c>
      <c r="F7211" s="134" t="n">
        <v>2049</v>
      </c>
      <c r="G7211" s="135" t="n">
        <v>39</v>
      </c>
      <c r="H7211" s="136" t="n">
        <v>1918.31759724245</v>
      </c>
      <c r="I7211" s="137" t="n">
        <v>4701038.07061849</v>
      </c>
      <c r="J7211" s="138" t="str">
        <f>IF(I7211&gt;0,H7211/I7211,0)</f>
      </c>
      <c r="K7211" s="139" t="str">
        <f>1-EXP(-J7211)</f>
      </c>
      <c r="L7211" s="140" t="str">
        <f>IF(G7211=30,1,M7210)</f>
      </c>
      <c r="M7211" s="141" t="str">
        <f>L7211*(1-K7211)</f>
      </c>
    </row>
    <row r="7212">
      <c r="A7212" t="s">
        <v>148</v>
      </c>
      <c r="B7212" t="s">
        <v>185</v>
      </c>
      <c r="C7212" s="4" t="s">
        <v>186</v>
      </c>
      <c r="D7212" t="s">
        <v>183</v>
      </c>
      <c r="E7212" t="s">
        <v>451</v>
      </c>
      <c r="F7212" s="134" t="n">
        <v>2049</v>
      </c>
      <c r="G7212" s="135" t="n">
        <v>40</v>
      </c>
      <c r="H7212" s="136" t="n">
        <v>2530.90405890723</v>
      </c>
      <c r="I7212" s="137" t="n">
        <v>4628337.73410629</v>
      </c>
      <c r="J7212" s="138" t="str">
        <f>IF(I7212&gt;0,H7212/I7212,0)</f>
      </c>
      <c r="K7212" s="139" t="str">
        <f>1-EXP(-J7212)</f>
      </c>
      <c r="L7212" s="140" t="str">
        <f>IF(G7212=30,1,M7211)</f>
      </c>
      <c r="M7212" s="141" t="str">
        <f>L7212*(1-K7212)</f>
      </c>
    </row>
    <row r="7213">
      <c r="A7213" t="s">
        <v>148</v>
      </c>
      <c r="B7213" t="s">
        <v>185</v>
      </c>
      <c r="C7213" s="4" t="s">
        <v>186</v>
      </c>
      <c r="D7213" t="s">
        <v>183</v>
      </c>
      <c r="E7213" t="s">
        <v>451</v>
      </c>
      <c r="F7213" s="134" t="n">
        <v>2049</v>
      </c>
      <c r="G7213" s="135" t="n">
        <v>41</v>
      </c>
      <c r="H7213" s="136" t="n">
        <v>2722.28951603751</v>
      </c>
      <c r="I7213" s="137" t="n">
        <v>4582458.83731789</v>
      </c>
      <c r="J7213" s="138" t="str">
        <f>IF(I7213&gt;0,H7213/I7213,0)</f>
      </c>
      <c r="K7213" s="139" t="str">
        <f>1-EXP(-J7213)</f>
      </c>
      <c r="L7213" s="140" t="str">
        <f>IF(G7213=30,1,M7212)</f>
      </c>
      <c r="M7213" s="141" t="str">
        <f>L7213*(1-K7213)</f>
      </c>
    </row>
    <row r="7214">
      <c r="A7214" t="s">
        <v>148</v>
      </c>
      <c r="B7214" t="s">
        <v>185</v>
      </c>
      <c r="C7214" s="4" t="s">
        <v>186</v>
      </c>
      <c r="D7214" t="s">
        <v>183</v>
      </c>
      <c r="E7214" t="s">
        <v>451</v>
      </c>
      <c r="F7214" s="134" t="n">
        <v>2049</v>
      </c>
      <c r="G7214" s="135" t="n">
        <v>42</v>
      </c>
      <c r="H7214" s="136" t="n">
        <v>3030.75545206587</v>
      </c>
      <c r="I7214" s="137" t="n">
        <v>4604018.65054995</v>
      </c>
      <c r="J7214" s="138" t="str">
        <f>IF(I7214&gt;0,H7214/I7214,0)</f>
      </c>
      <c r="K7214" s="139" t="str">
        <f>1-EXP(-J7214)</f>
      </c>
      <c r="L7214" s="140" t="str">
        <f>IF(G7214=30,1,M7213)</f>
      </c>
      <c r="M7214" s="141" t="str">
        <f>L7214*(1-K7214)</f>
      </c>
    </row>
    <row r="7215">
      <c r="A7215" t="s">
        <v>148</v>
      </c>
      <c r="B7215" t="s">
        <v>185</v>
      </c>
      <c r="C7215" s="4" t="s">
        <v>186</v>
      </c>
      <c r="D7215" t="s">
        <v>183</v>
      </c>
      <c r="E7215" t="s">
        <v>451</v>
      </c>
      <c r="F7215" s="134" t="n">
        <v>2049</v>
      </c>
      <c r="G7215" s="135" t="n">
        <v>43</v>
      </c>
      <c r="H7215" s="136" t="n">
        <v>3238.23693211401</v>
      </c>
      <c r="I7215" s="137" t="n">
        <v>4517907.83723939</v>
      </c>
      <c r="J7215" s="138" t="str">
        <f>IF(I7215&gt;0,H7215/I7215,0)</f>
      </c>
      <c r="K7215" s="139" t="str">
        <f>1-EXP(-J7215)</f>
      </c>
      <c r="L7215" s="140" t="str">
        <f>IF(G7215=30,1,M7214)</f>
      </c>
      <c r="M7215" s="141" t="str">
        <f>L7215*(1-K7215)</f>
      </c>
    </row>
    <row r="7216">
      <c r="A7216" t="s">
        <v>148</v>
      </c>
      <c r="B7216" t="s">
        <v>185</v>
      </c>
      <c r="C7216" s="4" t="s">
        <v>186</v>
      </c>
      <c r="D7216" t="s">
        <v>183</v>
      </c>
      <c r="E7216" t="s">
        <v>451</v>
      </c>
      <c r="F7216" s="134" t="n">
        <v>2049</v>
      </c>
      <c r="G7216" s="135" t="n">
        <v>44</v>
      </c>
      <c r="H7216" s="136" t="n">
        <v>3483.8066128081</v>
      </c>
      <c r="I7216" s="137" t="n">
        <v>4452852.14706777</v>
      </c>
      <c r="J7216" s="138" t="str">
        <f>IF(I7216&gt;0,H7216/I7216,0)</f>
      </c>
      <c r="K7216" s="139" t="str">
        <f>1-EXP(-J7216)</f>
      </c>
      <c r="L7216" s="140" t="str">
        <f>IF(G7216=30,1,M7215)</f>
      </c>
      <c r="M7216" s="141" t="str">
        <f>L7216*(1-K7216)</f>
      </c>
    </row>
    <row r="7217">
      <c r="A7217" t="s">
        <v>148</v>
      </c>
      <c r="B7217" t="s">
        <v>185</v>
      </c>
      <c r="C7217" s="4" t="s">
        <v>186</v>
      </c>
      <c r="D7217" t="s">
        <v>183</v>
      </c>
      <c r="E7217" t="s">
        <v>451</v>
      </c>
      <c r="F7217" s="134" t="n">
        <v>2049</v>
      </c>
      <c r="G7217" s="135" t="n">
        <v>45</v>
      </c>
      <c r="H7217" s="136" t="n">
        <v>4364.9828975083</v>
      </c>
      <c r="I7217" s="137" t="n">
        <v>4320794.41750736</v>
      </c>
      <c r="J7217" s="138" t="str">
        <f>IF(I7217&gt;0,H7217/I7217,0)</f>
      </c>
      <c r="K7217" s="139" t="str">
        <f>1-EXP(-J7217)</f>
      </c>
      <c r="L7217" s="140" t="str">
        <f>IF(G7217=30,1,M7216)</f>
      </c>
      <c r="M7217" s="141" t="str">
        <f>L7217*(1-K7217)</f>
      </c>
    </row>
    <row r="7218">
      <c r="A7218" t="s">
        <v>148</v>
      </c>
      <c r="B7218" t="s">
        <v>185</v>
      </c>
      <c r="C7218" s="4" t="s">
        <v>186</v>
      </c>
      <c r="D7218" t="s">
        <v>183</v>
      </c>
      <c r="E7218" t="s">
        <v>451</v>
      </c>
      <c r="F7218" s="134" t="n">
        <v>2049</v>
      </c>
      <c r="G7218" s="135" t="n">
        <v>46</v>
      </c>
      <c r="H7218" s="136" t="n">
        <v>4714.97410583576</v>
      </c>
      <c r="I7218" s="137" t="n">
        <v>4249264.95697118</v>
      </c>
      <c r="J7218" s="138" t="str">
        <f>IF(I7218&gt;0,H7218/I7218,0)</f>
      </c>
      <c r="K7218" s="139" t="str">
        <f>1-EXP(-J7218)</f>
      </c>
      <c r="L7218" s="140" t="str">
        <f>IF(G7218=30,1,M7217)</f>
      </c>
      <c r="M7218" s="141" t="str">
        <f>L7218*(1-K7218)</f>
      </c>
    </row>
    <row r="7219">
      <c r="A7219" t="s">
        <v>148</v>
      </c>
      <c r="B7219" t="s">
        <v>185</v>
      </c>
      <c r="C7219" s="4" t="s">
        <v>186</v>
      </c>
      <c r="D7219" t="s">
        <v>183</v>
      </c>
      <c r="E7219" t="s">
        <v>451</v>
      </c>
      <c r="F7219" s="134" t="n">
        <v>2049</v>
      </c>
      <c r="G7219" s="135" t="n">
        <v>47</v>
      </c>
      <c r="H7219" s="136" t="n">
        <v>5291.3328995314</v>
      </c>
      <c r="I7219" s="137" t="n">
        <v>4218452.9558343</v>
      </c>
      <c r="J7219" s="138" t="str">
        <f>IF(I7219&gt;0,H7219/I7219,0)</f>
      </c>
      <c r="K7219" s="139" t="str">
        <f>1-EXP(-J7219)</f>
      </c>
      <c r="L7219" s="140" t="str">
        <f>IF(G7219=30,1,M7218)</f>
      </c>
      <c r="M7219" s="141" t="str">
        <f>L7219*(1-K7219)</f>
      </c>
    </row>
    <row r="7220">
      <c r="A7220" t="s">
        <v>148</v>
      </c>
      <c r="B7220" t="s">
        <v>185</v>
      </c>
      <c r="C7220" s="4" t="s">
        <v>186</v>
      </c>
      <c r="D7220" t="s">
        <v>183</v>
      </c>
      <c r="E7220" t="s">
        <v>451</v>
      </c>
      <c r="F7220" s="134" t="n">
        <v>2049</v>
      </c>
      <c r="G7220" s="135" t="n">
        <v>48</v>
      </c>
      <c r="H7220" s="136" t="n">
        <v>5793.66767770585</v>
      </c>
      <c r="I7220" s="137" t="n">
        <v>4190110.05638816</v>
      </c>
      <c r="J7220" s="138" t="str">
        <f>IF(I7220&gt;0,H7220/I7220,0)</f>
      </c>
      <c r="K7220" s="139" t="str">
        <f>1-EXP(-J7220)</f>
      </c>
      <c r="L7220" s="140" t="str">
        <f>IF(G7220=30,1,M7219)</f>
      </c>
      <c r="M7220" s="141" t="str">
        <f>L7220*(1-K7220)</f>
      </c>
    </row>
    <row r="7221">
      <c r="A7221" t="s">
        <v>148</v>
      </c>
      <c r="B7221" t="s">
        <v>185</v>
      </c>
      <c r="C7221" s="4" t="s">
        <v>186</v>
      </c>
      <c r="D7221" t="s">
        <v>183</v>
      </c>
      <c r="E7221" t="s">
        <v>451</v>
      </c>
      <c r="F7221" s="134" t="n">
        <v>2049</v>
      </c>
      <c r="G7221" s="135" t="n">
        <v>49</v>
      </c>
      <c r="H7221" s="136" t="n">
        <v>6349.38764962479</v>
      </c>
      <c r="I7221" s="137" t="n">
        <v>4160438.25360504</v>
      </c>
      <c r="J7221" s="138" t="str">
        <f>IF(I7221&gt;0,H7221/I7221,0)</f>
      </c>
      <c r="K7221" s="139" t="str">
        <f>1-EXP(-J7221)</f>
      </c>
      <c r="L7221" s="140" t="str">
        <f>IF(G7221=30,1,M7220)</f>
      </c>
      <c r="M7221" s="141" t="str">
        <f>L7221*(1-K7221)</f>
      </c>
    </row>
    <row r="7222">
      <c r="A7222" t="s">
        <v>148</v>
      </c>
      <c r="B7222" t="s">
        <v>185</v>
      </c>
      <c r="C7222" s="4" t="s">
        <v>186</v>
      </c>
      <c r="D7222" t="s">
        <v>183</v>
      </c>
      <c r="E7222" t="s">
        <v>451</v>
      </c>
      <c r="F7222" s="134" t="n">
        <v>2049</v>
      </c>
      <c r="G7222" s="135" t="n">
        <v>50</v>
      </c>
      <c r="H7222" s="136" t="n">
        <v>7299.89231919836</v>
      </c>
      <c r="I7222" s="137" t="n">
        <v>4167712.40138497</v>
      </c>
      <c r="J7222" s="138" t="str">
        <f>IF(I7222&gt;0,H7222/I7222,0)</f>
      </c>
      <c r="K7222" s="139" t="str">
        <f>1-EXP(-J7222)</f>
      </c>
      <c r="L7222" s="140" t="str">
        <f>IF(G7222=30,1,M7221)</f>
      </c>
      <c r="M7222" s="141" t="str">
        <f>L7222*(1-K7222)</f>
      </c>
    </row>
    <row r="7223">
      <c r="A7223" t="s">
        <v>148</v>
      </c>
      <c r="B7223" t="s">
        <v>185</v>
      </c>
      <c r="C7223" s="4" t="s">
        <v>186</v>
      </c>
      <c r="D7223" t="s">
        <v>183</v>
      </c>
      <c r="E7223" t="s">
        <v>451</v>
      </c>
      <c r="F7223" s="134" t="n">
        <v>2049</v>
      </c>
      <c r="G7223" s="135" t="n">
        <v>51</v>
      </c>
      <c r="H7223" s="136" t="n">
        <v>8051.909878484</v>
      </c>
      <c r="I7223" s="137" t="n">
        <v>4210530.53593209</v>
      </c>
      <c r="J7223" s="138" t="str">
        <f>IF(I7223&gt;0,H7223/I7223,0)</f>
      </c>
      <c r="K7223" s="139" t="str">
        <f>1-EXP(-J7223)</f>
      </c>
      <c r="L7223" s="140" t="str">
        <f>IF(G7223=30,1,M7222)</f>
      </c>
      <c r="M7223" s="141" t="str">
        <f>L7223*(1-K7223)</f>
      </c>
    </row>
    <row r="7224">
      <c r="A7224" t="s">
        <v>148</v>
      </c>
      <c r="B7224" t="s">
        <v>185</v>
      </c>
      <c r="C7224" s="4" t="s">
        <v>186</v>
      </c>
      <c r="D7224" t="s">
        <v>183</v>
      </c>
      <c r="E7224" t="s">
        <v>451</v>
      </c>
      <c r="F7224" s="134" t="n">
        <v>2049</v>
      </c>
      <c r="G7224" s="135" t="n">
        <v>52</v>
      </c>
      <c r="H7224" s="136" t="n">
        <v>9244.96221284005</v>
      </c>
      <c r="I7224" s="137" t="n">
        <v>4324450.5587684</v>
      </c>
      <c r="J7224" s="138" t="str">
        <f>IF(I7224&gt;0,H7224/I7224,0)</f>
      </c>
      <c r="K7224" s="139" t="str">
        <f>1-EXP(-J7224)</f>
      </c>
      <c r="L7224" s="140" t="str">
        <f>IF(G7224=30,1,M7223)</f>
      </c>
      <c r="M7224" s="141" t="str">
        <f>L7224*(1-K7224)</f>
      </c>
    </row>
    <row r="7225">
      <c r="A7225" t="s">
        <v>148</v>
      </c>
      <c r="B7225" t="s">
        <v>185</v>
      </c>
      <c r="C7225" s="4" t="s">
        <v>186</v>
      </c>
      <c r="D7225" t="s">
        <v>183</v>
      </c>
      <c r="E7225" t="s">
        <v>451</v>
      </c>
      <c r="F7225" s="134" t="n">
        <v>2049</v>
      </c>
      <c r="G7225" s="135" t="n">
        <v>53</v>
      </c>
      <c r="H7225" s="136" t="n">
        <v>9988.75146277624</v>
      </c>
      <c r="I7225" s="137" t="n">
        <v>4265584.93621921</v>
      </c>
      <c r="J7225" s="138" t="str">
        <f>IF(I7225&gt;0,H7225/I7225,0)</f>
      </c>
      <c r="K7225" s="139" t="str">
        <f>1-EXP(-J7225)</f>
      </c>
      <c r="L7225" s="140" t="str">
        <f>IF(G7225=30,1,M7224)</f>
      </c>
      <c r="M7225" s="141" t="str">
        <f>L7225*(1-K7225)</f>
      </c>
    </row>
    <row r="7226">
      <c r="A7226" t="s">
        <v>148</v>
      </c>
      <c r="B7226" t="s">
        <v>185</v>
      </c>
      <c r="C7226" s="4" t="s">
        <v>186</v>
      </c>
      <c r="D7226" t="s">
        <v>183</v>
      </c>
      <c r="E7226" t="s">
        <v>451</v>
      </c>
      <c r="F7226" s="134" t="n">
        <v>2049</v>
      </c>
      <c r="G7226" s="135" t="n">
        <v>54</v>
      </c>
      <c r="H7226" s="136" t="n">
        <v>10689.4017798653</v>
      </c>
      <c r="I7226" s="137" t="n">
        <v>4176747.07080533</v>
      </c>
      <c r="J7226" s="138" t="str">
        <f>IF(I7226&gt;0,H7226/I7226,0)</f>
      </c>
      <c r="K7226" s="139" t="str">
        <f>1-EXP(-J7226)</f>
      </c>
      <c r="L7226" s="140" t="str">
        <f>IF(G7226=30,1,M7225)</f>
      </c>
      <c r="M7226" s="141" t="str">
        <f>L7226*(1-K7226)</f>
      </c>
    </row>
    <row r="7227">
      <c r="A7227" t="s">
        <v>148</v>
      </c>
      <c r="B7227" t="s">
        <v>185</v>
      </c>
      <c r="C7227" s="4" t="s">
        <v>186</v>
      </c>
      <c r="D7227" t="s">
        <v>183</v>
      </c>
      <c r="E7227" t="s">
        <v>451</v>
      </c>
      <c r="F7227" s="134" t="n">
        <v>2049</v>
      </c>
      <c r="G7227" s="135" t="n">
        <v>55</v>
      </c>
      <c r="H7227" s="136" t="n">
        <v>11230.188404086</v>
      </c>
      <c r="I7227" s="137" t="n">
        <v>4101363.88560391</v>
      </c>
      <c r="J7227" s="138" t="str">
        <f>IF(I7227&gt;0,H7227/I7227,0)</f>
      </c>
      <c r="K7227" s="139" t="str">
        <f>1-EXP(-J7227)</f>
      </c>
      <c r="L7227" s="140" t="str">
        <f>IF(G7227=30,1,M7226)</f>
      </c>
      <c r="M7227" s="141" t="str">
        <f>L7227*(1-K7227)</f>
      </c>
    </row>
    <row r="7228">
      <c r="A7228" t="s">
        <v>148</v>
      </c>
      <c r="B7228" t="s">
        <v>185</v>
      </c>
      <c r="C7228" s="4" t="s">
        <v>186</v>
      </c>
      <c r="D7228" t="s">
        <v>183</v>
      </c>
      <c r="E7228" t="s">
        <v>451</v>
      </c>
      <c r="F7228" s="134" t="n">
        <v>2049</v>
      </c>
      <c r="G7228" s="135" t="n">
        <v>56</v>
      </c>
      <c r="H7228" s="136" t="n">
        <v>11835.6269711742</v>
      </c>
      <c r="I7228" s="137" t="n">
        <v>4027864.40412849</v>
      </c>
      <c r="J7228" s="138" t="str">
        <f>IF(I7228&gt;0,H7228/I7228,0)</f>
      </c>
      <c r="K7228" s="139" t="str">
        <f>1-EXP(-J7228)</f>
      </c>
      <c r="L7228" s="140" t="str">
        <f>IF(G7228=30,1,M7227)</f>
      </c>
      <c r="M7228" s="141" t="str">
        <f>L7228*(1-K7228)</f>
      </c>
    </row>
    <row r="7229">
      <c r="A7229" t="s">
        <v>148</v>
      </c>
      <c r="B7229" t="s">
        <v>185</v>
      </c>
      <c r="C7229" s="4" t="s">
        <v>186</v>
      </c>
      <c r="D7229" t="s">
        <v>183</v>
      </c>
      <c r="E7229" t="s">
        <v>451</v>
      </c>
      <c r="F7229" s="134" t="n">
        <v>2049</v>
      </c>
      <c r="G7229" s="135" t="n">
        <v>57</v>
      </c>
      <c r="H7229" s="136" t="n">
        <v>12965.9542911681</v>
      </c>
      <c r="I7229" s="137" t="n">
        <v>4038039.95361416</v>
      </c>
      <c r="J7229" s="138" t="str">
        <f>IF(I7229&gt;0,H7229/I7229,0)</f>
      </c>
      <c r="K7229" s="139" t="str">
        <f>1-EXP(-J7229)</f>
      </c>
      <c r="L7229" s="140" t="str">
        <f>IF(G7229=30,1,M7228)</f>
      </c>
      <c r="M7229" s="141" t="str">
        <f>L7229*(1-K7229)</f>
      </c>
    </row>
    <row r="7230">
      <c r="A7230" t="s">
        <v>148</v>
      </c>
      <c r="B7230" t="s">
        <v>185</v>
      </c>
      <c r="C7230" s="4" t="s">
        <v>186</v>
      </c>
      <c r="D7230" t="s">
        <v>183</v>
      </c>
      <c r="E7230" t="s">
        <v>451</v>
      </c>
      <c r="F7230" s="134" t="n">
        <v>2049</v>
      </c>
      <c r="G7230" s="135" t="n">
        <v>58</v>
      </c>
      <c r="H7230" s="136" t="n">
        <v>14176.7360941902</v>
      </c>
      <c r="I7230" s="137" t="n">
        <v>4027046.80335019</v>
      </c>
      <c r="J7230" s="138" t="str">
        <f>IF(I7230&gt;0,H7230/I7230,0)</f>
      </c>
      <c r="K7230" s="139" t="str">
        <f>1-EXP(-J7230)</f>
      </c>
      <c r="L7230" s="140" t="str">
        <f>IF(G7230=30,1,M7229)</f>
      </c>
      <c r="M7230" s="141" t="str">
        <f>L7230*(1-K7230)</f>
      </c>
    </row>
    <row r="7231">
      <c r="A7231" t="s">
        <v>148</v>
      </c>
      <c r="B7231" t="s">
        <v>185</v>
      </c>
      <c r="C7231" s="4" t="s">
        <v>186</v>
      </c>
      <c r="D7231" t="s">
        <v>183</v>
      </c>
      <c r="E7231" t="s">
        <v>451</v>
      </c>
      <c r="F7231" s="134" t="n">
        <v>2049</v>
      </c>
      <c r="G7231" s="135" t="n">
        <v>59</v>
      </c>
      <c r="H7231" s="136" t="n">
        <v>20725.7048367658</v>
      </c>
      <c r="I7231" s="137" t="n">
        <v>5920885.76553631</v>
      </c>
      <c r="J7231" s="138" t="str">
        <f>IF(I7231&gt;0,H7231/I7231,0)</f>
      </c>
      <c r="K7231" s="139" t="str">
        <f>1-EXP(-J7231)</f>
      </c>
      <c r="L7231" s="140" t="str">
        <f>IF(G7231=30,1,M7230)</f>
      </c>
      <c r="M7231" s="141" t="str">
        <f>L7231*(1-K7231)</f>
      </c>
    </row>
    <row r="7232">
      <c r="A7232" t="s">
        <v>148</v>
      </c>
      <c r="B7232" t="s">
        <v>185</v>
      </c>
      <c r="C7232" s="4" t="s">
        <v>186</v>
      </c>
      <c r="D7232" t="s">
        <v>183</v>
      </c>
      <c r="E7232" t="s">
        <v>451</v>
      </c>
      <c r="F7232" s="134" t="n">
        <v>2049</v>
      </c>
      <c r="G7232" s="135" t="n">
        <v>60</v>
      </c>
      <c r="H7232" s="136" t="n">
        <v>16386.6363662702</v>
      </c>
      <c r="I7232" s="137" t="n">
        <v>3926232.38781929</v>
      </c>
      <c r="J7232" s="138" t="str">
        <f>IF(I7232&gt;0,H7232/I7232,0)</f>
      </c>
      <c r="K7232" s="139" t="str">
        <f>1-EXP(-J7232)</f>
      </c>
      <c r="L7232" s="140" t="str">
        <f>IF(G7232=30,1,M7231)</f>
      </c>
      <c r="M7232" s="141" t="str">
        <f>L7232*(1-K7232)</f>
      </c>
    </row>
    <row r="7233">
      <c r="A7233" t="s">
        <v>148</v>
      </c>
      <c r="B7233" t="s">
        <v>185</v>
      </c>
      <c r="C7233" s="4" t="s">
        <v>186</v>
      </c>
      <c r="D7233" t="s">
        <v>183</v>
      </c>
      <c r="E7233" t="s">
        <v>451</v>
      </c>
      <c r="F7233" s="134" t="n">
        <v>2049</v>
      </c>
      <c r="G7233" s="135" t="n">
        <v>61</v>
      </c>
      <c r="H7233" s="136" t="n">
        <v>17751.189207835</v>
      </c>
      <c r="I7233" s="137" t="n">
        <v>3875331.68429926</v>
      </c>
      <c r="J7233" s="138" t="str">
        <f>IF(I7233&gt;0,H7233/I7233,0)</f>
      </c>
      <c r="K7233" s="139" t="str">
        <f>1-EXP(-J7233)</f>
      </c>
      <c r="L7233" s="140" t="str">
        <f>IF(G7233=30,1,M7232)</f>
      </c>
      <c r="M7233" s="141" t="str">
        <f>L7233*(1-K7233)</f>
      </c>
    </row>
    <row r="7234">
      <c r="A7234" t="s">
        <v>148</v>
      </c>
      <c r="B7234" t="s">
        <v>185</v>
      </c>
      <c r="C7234" s="4" t="s">
        <v>186</v>
      </c>
      <c r="D7234" t="s">
        <v>183</v>
      </c>
      <c r="E7234" t="s">
        <v>451</v>
      </c>
      <c r="F7234" s="134" t="n">
        <v>2049</v>
      </c>
      <c r="G7234" s="135" t="n">
        <v>62</v>
      </c>
      <c r="H7234" s="136" t="n">
        <v>18767.3188144612</v>
      </c>
      <c r="I7234" s="137" t="n">
        <v>3718614.54854176</v>
      </c>
      <c r="J7234" s="138" t="str">
        <f>IF(I7234&gt;0,H7234/I7234,0)</f>
      </c>
      <c r="K7234" s="139" t="str">
        <f>1-EXP(-J7234)</f>
      </c>
      <c r="L7234" s="140" t="str">
        <f>IF(G7234=30,1,M7233)</f>
      </c>
      <c r="M7234" s="141" t="str">
        <f>L7234*(1-K7234)</f>
      </c>
    </row>
    <row r="7235">
      <c r="A7235" t="s">
        <v>148</v>
      </c>
      <c r="B7235" t="s">
        <v>185</v>
      </c>
      <c r="C7235" s="4" t="s">
        <v>186</v>
      </c>
      <c r="D7235" t="s">
        <v>183</v>
      </c>
      <c r="E7235" t="s">
        <v>451</v>
      </c>
      <c r="F7235" s="134" t="n">
        <v>2049</v>
      </c>
      <c r="G7235" s="135" t="n">
        <v>63</v>
      </c>
      <c r="H7235" s="136" t="n">
        <v>20263.3529113758</v>
      </c>
      <c r="I7235" s="137" t="n">
        <v>3646885.01163171</v>
      </c>
      <c r="J7235" s="138" t="str">
        <f>IF(I7235&gt;0,H7235/I7235,0)</f>
      </c>
      <c r="K7235" s="139" t="str">
        <f>1-EXP(-J7235)</f>
      </c>
      <c r="L7235" s="140" t="str">
        <f>IF(G7235=30,1,M7234)</f>
      </c>
      <c r="M7235" s="141" t="str">
        <f>L7235*(1-K7235)</f>
      </c>
    </row>
    <row r="7236">
      <c r="A7236" t="s">
        <v>148</v>
      </c>
      <c r="B7236" t="s">
        <v>185</v>
      </c>
      <c r="C7236" s="4" t="s">
        <v>186</v>
      </c>
      <c r="D7236" t="s">
        <v>183</v>
      </c>
      <c r="E7236" t="s">
        <v>451</v>
      </c>
      <c r="F7236" s="134" t="n">
        <v>2049</v>
      </c>
      <c r="G7236" s="135" t="n">
        <v>64</v>
      </c>
      <c r="H7236" s="136" t="n">
        <v>22339.0652537191</v>
      </c>
      <c r="I7236" s="137" t="n">
        <v>3653287.99640673</v>
      </c>
      <c r="J7236" s="138" t="str">
        <f>IF(I7236&gt;0,H7236/I7236,0)</f>
      </c>
      <c r="K7236" s="139" t="str">
        <f>1-EXP(-J7236)</f>
      </c>
      <c r="L7236" s="140" t="str">
        <f>IF(G7236=30,1,M7235)</f>
      </c>
      <c r="M7236" s="141" t="str">
        <f>L7236*(1-K7236)</f>
      </c>
    </row>
    <row r="7237">
      <c r="A7237" t="s">
        <v>148</v>
      </c>
      <c r="B7237" t="s">
        <v>185</v>
      </c>
      <c r="C7237" s="4" t="s">
        <v>186</v>
      </c>
      <c r="D7237" t="s">
        <v>183</v>
      </c>
      <c r="E7237" t="s">
        <v>451</v>
      </c>
      <c r="F7237" s="134" t="n">
        <v>2049</v>
      </c>
      <c r="G7237" s="135" t="n">
        <v>65</v>
      </c>
      <c r="H7237" s="136" t="n">
        <v>23499.4648387715</v>
      </c>
      <c r="I7237" s="137" t="n">
        <v>3675924.67197787</v>
      </c>
      <c r="J7237" s="138" t="str">
        <f>IF(I7237&gt;0,H7237/I7237,0)</f>
      </c>
      <c r="K7237" s="139" t="str">
        <f>1-EXP(-J7237)</f>
      </c>
      <c r="L7237" s="140" t="str">
        <f>IF(G7237=30,1,M7236)</f>
      </c>
      <c r="M7237" s="141" t="str">
        <f>L7237*(1-K7237)</f>
      </c>
    </row>
    <row r="7238">
      <c r="A7238" t="s">
        <v>148</v>
      </c>
      <c r="B7238" t="s">
        <v>185</v>
      </c>
      <c r="C7238" s="4" t="s">
        <v>186</v>
      </c>
      <c r="D7238" t="s">
        <v>183</v>
      </c>
      <c r="E7238" t="s">
        <v>451</v>
      </c>
      <c r="F7238" s="134" t="n">
        <v>2049</v>
      </c>
      <c r="G7238" s="135" t="n">
        <v>66</v>
      </c>
      <c r="H7238" s="136" t="n">
        <v>25096.9196448846</v>
      </c>
      <c r="I7238" s="137" t="n">
        <v>3601088.51191383</v>
      </c>
      <c r="J7238" s="138" t="str">
        <f>IF(I7238&gt;0,H7238/I7238,0)</f>
      </c>
      <c r="K7238" s="139" t="str">
        <f>1-EXP(-J7238)</f>
      </c>
      <c r="L7238" s="140" t="str">
        <f>IF(G7238=30,1,M7237)</f>
      </c>
      <c r="M7238" s="141" t="str">
        <f>L7238*(1-K7238)</f>
      </c>
    </row>
    <row r="7239">
      <c r="A7239" t="s">
        <v>148</v>
      </c>
      <c r="B7239" t="s">
        <v>185</v>
      </c>
      <c r="C7239" s="4" t="s">
        <v>186</v>
      </c>
      <c r="D7239" t="s">
        <v>183</v>
      </c>
      <c r="E7239" t="s">
        <v>451</v>
      </c>
      <c r="F7239" s="134" t="n">
        <v>2049</v>
      </c>
      <c r="G7239" s="135" t="n">
        <v>67</v>
      </c>
      <c r="H7239" s="136" t="n">
        <v>26316.9519761673</v>
      </c>
      <c r="I7239" s="137" t="n">
        <v>3428192.73428711</v>
      </c>
      <c r="J7239" s="138" t="str">
        <f>IF(I7239&gt;0,H7239/I7239,0)</f>
      </c>
      <c r="K7239" s="139" t="str">
        <f>1-EXP(-J7239)</f>
      </c>
      <c r="L7239" s="140" t="str">
        <f>IF(G7239=30,1,M7238)</f>
      </c>
      <c r="M7239" s="141" t="str">
        <f>L7239*(1-K7239)</f>
      </c>
    </row>
    <row r="7240">
      <c r="A7240" t="s">
        <v>148</v>
      </c>
      <c r="B7240" t="s">
        <v>185</v>
      </c>
      <c r="C7240" s="4" t="s">
        <v>186</v>
      </c>
      <c r="D7240" t="s">
        <v>183</v>
      </c>
      <c r="E7240" t="s">
        <v>451</v>
      </c>
      <c r="F7240" s="134" t="n">
        <v>2049</v>
      </c>
      <c r="G7240" s="135" t="n">
        <v>68</v>
      </c>
      <c r="H7240" s="136" t="n">
        <v>27954.1830194813</v>
      </c>
      <c r="I7240" s="137" t="n">
        <v>3305861.62003442</v>
      </c>
      <c r="J7240" s="138" t="str">
        <f>IF(I7240&gt;0,H7240/I7240,0)</f>
      </c>
      <c r="K7240" s="139" t="str">
        <f>1-EXP(-J7240)</f>
      </c>
      <c r="L7240" s="140" t="str">
        <f>IF(G7240=30,1,M7239)</f>
      </c>
      <c r="M7240" s="141" t="str">
        <f>L7240*(1-K7240)</f>
      </c>
    </row>
    <row r="7241">
      <c r="A7241" t="s">
        <v>148</v>
      </c>
      <c r="B7241" t="s">
        <v>185</v>
      </c>
      <c r="C7241" s="4" t="s">
        <v>186</v>
      </c>
      <c r="D7241" t="s">
        <v>183</v>
      </c>
      <c r="E7241" t="s">
        <v>451</v>
      </c>
      <c r="F7241" s="134" t="n">
        <v>2049</v>
      </c>
      <c r="G7241" s="135" t="n">
        <v>69</v>
      </c>
      <c r="H7241" s="136" t="n">
        <v>29777.2435629425</v>
      </c>
      <c r="I7241" s="137" t="n">
        <v>3193634.33001333</v>
      </c>
      <c r="J7241" s="138" t="str">
        <f>IF(I7241&gt;0,H7241/I7241,0)</f>
      </c>
      <c r="K7241" s="139" t="str">
        <f>1-EXP(-J7241)</f>
      </c>
      <c r="L7241" s="140" t="str">
        <f>IF(G7241=30,1,M7240)</f>
      </c>
      <c r="M7241" s="141" t="str">
        <f>L7241*(1-K7241)</f>
      </c>
    </row>
    <row r="7242">
      <c r="A7242" t="s">
        <v>148</v>
      </c>
      <c r="B7242" t="s">
        <v>185</v>
      </c>
      <c r="C7242" s="4" t="s">
        <v>186</v>
      </c>
      <c r="D7242" t="s">
        <v>183</v>
      </c>
      <c r="E7242" t="s">
        <v>451</v>
      </c>
      <c r="F7242" s="134" t="n">
        <v>2050</v>
      </c>
      <c r="G7242" s="135" t="n">
        <v>30</v>
      </c>
      <c r="H7242" s="136" t="n">
        <v>530.751382949621</v>
      </c>
      <c r="I7242" s="137" t="n">
        <v>4253539.12412101</v>
      </c>
      <c r="J7242" s="138" t="str">
        <f>IF(I7242&gt;0,H7242/I7242,0)</f>
      </c>
      <c r="K7242" s="139" t="str">
        <f>1-EXP(-J7242)</f>
      </c>
      <c r="L7242" s="140" t="str">
        <f>IF(G7242=30,1,M7241)</f>
      </c>
      <c r="M7242" s="141" t="str">
        <f>L7242*(1-K7242)</f>
      </c>
    </row>
    <row r="7243">
      <c r="A7243" t="s">
        <v>148</v>
      </c>
      <c r="B7243" t="s">
        <v>185</v>
      </c>
      <c r="C7243" s="4" t="s">
        <v>186</v>
      </c>
      <c r="D7243" t="s">
        <v>183</v>
      </c>
      <c r="E7243" t="s">
        <v>451</v>
      </c>
      <c r="F7243" s="134" t="n">
        <v>2050</v>
      </c>
      <c r="G7243" s="135" t="n">
        <v>31</v>
      </c>
      <c r="H7243" s="136" t="n">
        <v>729.281339336733</v>
      </c>
      <c r="I7243" s="137" t="n">
        <v>4262344.50114631</v>
      </c>
      <c r="J7243" s="138" t="str">
        <f>IF(I7243&gt;0,H7243/I7243,0)</f>
      </c>
      <c r="K7243" s="139" t="str">
        <f>1-EXP(-J7243)</f>
      </c>
      <c r="L7243" s="140" t="str">
        <f>IF(G7243=30,1,M7242)</f>
      </c>
      <c r="M7243" s="141" t="str">
        <f>L7243*(1-K7243)</f>
      </c>
    </row>
    <row r="7244">
      <c r="A7244" t="s">
        <v>148</v>
      </c>
      <c r="B7244" t="s">
        <v>185</v>
      </c>
      <c r="C7244" s="4" t="s">
        <v>186</v>
      </c>
      <c r="D7244" t="s">
        <v>183</v>
      </c>
      <c r="E7244" t="s">
        <v>451</v>
      </c>
      <c r="F7244" s="134" t="n">
        <v>2050</v>
      </c>
      <c r="G7244" s="135" t="n">
        <v>32</v>
      </c>
      <c r="H7244" s="136" t="n">
        <v>768.11752710948</v>
      </c>
      <c r="I7244" s="137" t="n">
        <v>4266628.45166043</v>
      </c>
      <c r="J7244" s="138" t="str">
        <f>IF(I7244&gt;0,H7244/I7244,0)</f>
      </c>
      <c r="K7244" s="139" t="str">
        <f>1-EXP(-J7244)</f>
      </c>
      <c r="L7244" s="140" t="str">
        <f>IF(G7244=30,1,M7243)</f>
      </c>
      <c r="M7244" s="141" t="str">
        <f>L7244*(1-K7244)</f>
      </c>
    </row>
    <row r="7245">
      <c r="A7245" t="s">
        <v>148</v>
      </c>
      <c r="B7245" t="s">
        <v>185</v>
      </c>
      <c r="C7245" s="4" t="s">
        <v>186</v>
      </c>
      <c r="D7245" t="s">
        <v>183</v>
      </c>
      <c r="E7245" t="s">
        <v>451</v>
      </c>
      <c r="F7245" s="134" t="n">
        <v>2050</v>
      </c>
      <c r="G7245" s="135" t="n">
        <v>33</v>
      </c>
      <c r="H7245" s="136" t="n">
        <v>820.101765551194</v>
      </c>
      <c r="I7245" s="137" t="n">
        <v>4307081.67972183</v>
      </c>
      <c r="J7245" s="138" t="str">
        <f>IF(I7245&gt;0,H7245/I7245,0)</f>
      </c>
      <c r="K7245" s="139" t="str">
        <f>1-EXP(-J7245)</f>
      </c>
      <c r="L7245" s="140" t="str">
        <f>IF(G7245=30,1,M7244)</f>
      </c>
      <c r="M7245" s="141" t="str">
        <f>L7245*(1-K7245)</f>
      </c>
    </row>
    <row r="7246">
      <c r="A7246" t="s">
        <v>148</v>
      </c>
      <c r="B7246" t="s">
        <v>185</v>
      </c>
      <c r="C7246" s="4" t="s">
        <v>186</v>
      </c>
      <c r="D7246" t="s">
        <v>183</v>
      </c>
      <c r="E7246" t="s">
        <v>451</v>
      </c>
      <c r="F7246" s="134" t="n">
        <v>2050</v>
      </c>
      <c r="G7246" s="135" t="n">
        <v>34</v>
      </c>
      <c r="H7246" s="136" t="n">
        <v>960.451250441672</v>
      </c>
      <c r="I7246" s="137" t="n">
        <v>4568705.97742766</v>
      </c>
      <c r="J7246" s="138" t="str">
        <f>IF(I7246&gt;0,H7246/I7246,0)</f>
      </c>
      <c r="K7246" s="139" t="str">
        <f>1-EXP(-J7246)</f>
      </c>
      <c r="L7246" s="140" t="str">
        <f>IF(G7246=30,1,M7245)</f>
      </c>
      <c r="M7246" s="141" t="str">
        <f>L7246*(1-K7246)</f>
      </c>
    </row>
    <row r="7247">
      <c r="A7247" t="s">
        <v>148</v>
      </c>
      <c r="B7247" t="s">
        <v>185</v>
      </c>
      <c r="C7247" s="4" t="s">
        <v>186</v>
      </c>
      <c r="D7247" t="s">
        <v>183</v>
      </c>
      <c r="E7247" t="s">
        <v>451</v>
      </c>
      <c r="F7247" s="134" t="n">
        <v>2050</v>
      </c>
      <c r="G7247" s="135" t="n">
        <v>35</v>
      </c>
      <c r="H7247" s="136" t="n">
        <v>1288.76735991698</v>
      </c>
      <c r="I7247" s="137" t="n">
        <v>4616712.34157644</v>
      </c>
      <c r="J7247" s="138" t="str">
        <f>IF(I7247&gt;0,H7247/I7247,0)</f>
      </c>
      <c r="K7247" s="139" t="str">
        <f>1-EXP(-J7247)</f>
      </c>
      <c r="L7247" s="140" t="str">
        <f>IF(G7247=30,1,M7246)</f>
      </c>
      <c r="M7247" s="141" t="str">
        <f>L7247*(1-K7247)</f>
      </c>
    </row>
    <row r="7248">
      <c r="A7248" t="s">
        <v>148</v>
      </c>
      <c r="B7248" t="s">
        <v>185</v>
      </c>
      <c r="C7248" s="4" t="s">
        <v>186</v>
      </c>
      <c r="D7248" t="s">
        <v>183</v>
      </c>
      <c r="E7248" t="s">
        <v>451</v>
      </c>
      <c r="F7248" s="134" t="n">
        <v>2050</v>
      </c>
      <c r="G7248" s="135" t="n">
        <v>36</v>
      </c>
      <c r="H7248" s="136" t="n">
        <v>1478.26041673289</v>
      </c>
      <c r="I7248" s="137" t="n">
        <v>4681798.44133142</v>
      </c>
      <c r="J7248" s="138" t="str">
        <f>IF(I7248&gt;0,H7248/I7248,0)</f>
      </c>
      <c r="K7248" s="139" t="str">
        <f>1-EXP(-J7248)</f>
      </c>
      <c r="L7248" s="140" t="str">
        <f>IF(G7248=30,1,M7247)</f>
      </c>
      <c r="M7248" s="141" t="str">
        <f>L7248*(1-K7248)</f>
      </c>
    </row>
    <row r="7249">
      <c r="A7249" t="s">
        <v>148</v>
      </c>
      <c r="B7249" t="s">
        <v>185</v>
      </c>
      <c r="C7249" s="4" t="s">
        <v>186</v>
      </c>
      <c r="D7249" t="s">
        <v>183</v>
      </c>
      <c r="E7249" t="s">
        <v>451</v>
      </c>
      <c r="F7249" s="134" t="n">
        <v>2050</v>
      </c>
      <c r="G7249" s="135" t="n">
        <v>37</v>
      </c>
      <c r="H7249" s="136" t="n">
        <v>1611.32254154716</v>
      </c>
      <c r="I7249" s="137" t="n">
        <v>4748332.41993066</v>
      </c>
      <c r="J7249" s="138" t="str">
        <f>IF(I7249&gt;0,H7249/I7249,0)</f>
      </c>
      <c r="K7249" s="139" t="str">
        <f>1-EXP(-J7249)</f>
      </c>
      <c r="L7249" s="140" t="str">
        <f>IF(G7249=30,1,M7248)</f>
      </c>
      <c r="M7249" s="141" t="str">
        <f>L7249*(1-K7249)</f>
      </c>
    </row>
    <row r="7250">
      <c r="A7250" t="s">
        <v>148</v>
      </c>
      <c r="B7250" t="s">
        <v>185</v>
      </c>
      <c r="C7250" s="4" t="s">
        <v>186</v>
      </c>
      <c r="D7250" t="s">
        <v>183</v>
      </c>
      <c r="E7250" t="s">
        <v>451</v>
      </c>
      <c r="F7250" s="134" t="n">
        <v>2050</v>
      </c>
      <c r="G7250" s="135" t="n">
        <v>38</v>
      </c>
      <c r="H7250" s="136" t="n">
        <v>1826.73716018441</v>
      </c>
      <c r="I7250" s="137" t="n">
        <v>4858486.84135191</v>
      </c>
      <c r="J7250" s="138" t="str">
        <f>IF(I7250&gt;0,H7250/I7250,0)</f>
      </c>
      <c r="K7250" s="139" t="str">
        <f>1-EXP(-J7250)</f>
      </c>
      <c r="L7250" s="140" t="str">
        <f>IF(G7250=30,1,M7249)</f>
      </c>
      <c r="M7250" s="141" t="str">
        <f>L7250*(1-K7250)</f>
      </c>
    </row>
    <row r="7251">
      <c r="A7251" t="s">
        <v>148</v>
      </c>
      <c r="B7251" t="s">
        <v>185</v>
      </c>
      <c r="C7251" s="4" t="s">
        <v>186</v>
      </c>
      <c r="D7251" t="s">
        <v>183</v>
      </c>
      <c r="E7251" t="s">
        <v>451</v>
      </c>
      <c r="F7251" s="134" t="n">
        <v>2050</v>
      </c>
      <c r="G7251" s="135" t="n">
        <v>39</v>
      </c>
      <c r="H7251" s="136" t="n">
        <v>1962.85317404041</v>
      </c>
      <c r="I7251" s="137" t="n">
        <v>4828481.7072836</v>
      </c>
      <c r="J7251" s="138" t="str">
        <f>IF(I7251&gt;0,H7251/I7251,0)</f>
      </c>
      <c r="K7251" s="139" t="str">
        <f>1-EXP(-J7251)</f>
      </c>
      <c r="L7251" s="140" t="str">
        <f>IF(G7251=30,1,M7250)</f>
      </c>
      <c r="M7251" s="141" t="str">
        <f>L7251*(1-K7251)</f>
      </c>
    </row>
    <row r="7252">
      <c r="A7252" t="s">
        <v>148</v>
      </c>
      <c r="B7252" t="s">
        <v>185</v>
      </c>
      <c r="C7252" s="4" t="s">
        <v>186</v>
      </c>
      <c r="D7252" t="s">
        <v>183</v>
      </c>
      <c r="E7252" t="s">
        <v>451</v>
      </c>
      <c r="F7252" s="134" t="n">
        <v>2050</v>
      </c>
      <c r="G7252" s="135" t="n">
        <v>40</v>
      </c>
      <c r="H7252" s="136" t="n">
        <v>2555.22117596402</v>
      </c>
      <c r="I7252" s="137" t="n">
        <v>4693393.14137912</v>
      </c>
      <c r="J7252" s="138" t="str">
        <f>IF(I7252&gt;0,H7252/I7252,0)</f>
      </c>
      <c r="K7252" s="139" t="str">
        <f>1-EXP(-J7252)</f>
      </c>
      <c r="L7252" s="140" t="str">
        <f>IF(G7252=30,1,M7251)</f>
      </c>
      <c r="M7252" s="141" t="str">
        <f>L7252*(1-K7252)</f>
      </c>
    </row>
    <row r="7253">
      <c r="A7253" t="s">
        <v>148</v>
      </c>
      <c r="B7253" t="s">
        <v>185</v>
      </c>
      <c r="C7253" s="4" t="s">
        <v>186</v>
      </c>
      <c r="D7253" t="s">
        <v>183</v>
      </c>
      <c r="E7253" t="s">
        <v>451</v>
      </c>
      <c r="F7253" s="134" t="n">
        <v>2050</v>
      </c>
      <c r="G7253" s="135" t="n">
        <v>41</v>
      </c>
      <c r="H7253" s="136" t="n">
        <v>2731.00857545605</v>
      </c>
      <c r="I7253" s="137" t="n">
        <v>4619687.77098585</v>
      </c>
      <c r="J7253" s="138" t="str">
        <f>IF(I7253&gt;0,H7253/I7253,0)</f>
      </c>
      <c r="K7253" s="139" t="str">
        <f>1-EXP(-J7253)</f>
      </c>
      <c r="L7253" s="140" t="str">
        <f>IF(G7253=30,1,M7252)</f>
      </c>
      <c r="M7253" s="141" t="str">
        <f>L7253*(1-K7253)</f>
      </c>
    </row>
    <row r="7254">
      <c r="A7254" t="s">
        <v>148</v>
      </c>
      <c r="B7254" t="s">
        <v>185</v>
      </c>
      <c r="C7254" s="4" t="s">
        <v>186</v>
      </c>
      <c r="D7254" t="s">
        <v>183</v>
      </c>
      <c r="E7254" t="s">
        <v>451</v>
      </c>
      <c r="F7254" s="134" t="n">
        <v>2050</v>
      </c>
      <c r="G7254" s="135" t="n">
        <v>42</v>
      </c>
      <c r="H7254" s="136" t="n">
        <v>2939.0469955608</v>
      </c>
      <c r="I7254" s="137" t="n">
        <v>4573952.81882884</v>
      </c>
      <c r="J7254" s="138" t="str">
        <f>IF(I7254&gt;0,H7254/I7254,0)</f>
      </c>
      <c r="K7254" s="139" t="str">
        <f>1-EXP(-J7254)</f>
      </c>
      <c r="L7254" s="140" t="str">
        <f>IF(G7254=30,1,M7253)</f>
      </c>
      <c r="M7254" s="141" t="str">
        <f>L7254*(1-K7254)</f>
      </c>
    </row>
    <row r="7255">
      <c r="A7255" t="s">
        <v>148</v>
      </c>
      <c r="B7255" t="s">
        <v>185</v>
      </c>
      <c r="C7255" s="4" t="s">
        <v>186</v>
      </c>
      <c r="D7255" t="s">
        <v>183</v>
      </c>
      <c r="E7255" t="s">
        <v>451</v>
      </c>
      <c r="F7255" s="134" t="n">
        <v>2050</v>
      </c>
      <c r="G7255" s="135" t="n">
        <v>43</v>
      </c>
      <c r="H7255" s="136" t="n">
        <v>3274.27048990276</v>
      </c>
      <c r="I7255" s="137" t="n">
        <v>4594720.50942288</v>
      </c>
      <c r="J7255" s="138" t="str">
        <f>IF(I7255&gt;0,H7255/I7255,0)</f>
      </c>
      <c r="K7255" s="139" t="str">
        <f>1-EXP(-J7255)</f>
      </c>
      <c r="L7255" s="140" t="str">
        <f>IF(G7255=30,1,M7254)</f>
      </c>
      <c r="M7255" s="141" t="str">
        <f>L7255*(1-K7255)</f>
      </c>
    </row>
    <row r="7256">
      <c r="A7256" t="s">
        <v>148</v>
      </c>
      <c r="B7256" t="s">
        <v>185</v>
      </c>
      <c r="C7256" s="4" t="s">
        <v>186</v>
      </c>
      <c r="D7256" t="s">
        <v>183</v>
      </c>
      <c r="E7256" t="s">
        <v>451</v>
      </c>
      <c r="F7256" s="134" t="n">
        <v>2050</v>
      </c>
      <c r="G7256" s="135" t="n">
        <v>44</v>
      </c>
      <c r="H7256" s="136" t="n">
        <v>3504.9511278489</v>
      </c>
      <c r="I7256" s="137" t="n">
        <v>4508025.84064905</v>
      </c>
      <c r="J7256" s="138" t="str">
        <f>IF(I7256&gt;0,H7256/I7256,0)</f>
      </c>
      <c r="K7256" s="139" t="str">
        <f>1-EXP(-J7256)</f>
      </c>
      <c r="L7256" s="140" t="str">
        <f>IF(G7256=30,1,M7255)</f>
      </c>
      <c r="M7256" s="141" t="str">
        <f>L7256*(1-K7256)</f>
      </c>
    </row>
    <row r="7257">
      <c r="A7257" t="s">
        <v>148</v>
      </c>
      <c r="B7257" t="s">
        <v>185</v>
      </c>
      <c r="C7257" s="4" t="s">
        <v>186</v>
      </c>
      <c r="D7257" t="s">
        <v>183</v>
      </c>
      <c r="E7257" t="s">
        <v>451</v>
      </c>
      <c r="F7257" s="134" t="n">
        <v>2050</v>
      </c>
      <c r="G7257" s="135" t="n">
        <v>45</v>
      </c>
      <c r="H7257" s="136" t="n">
        <v>4442.39252396247</v>
      </c>
      <c r="I7257" s="137" t="n">
        <v>4442281.71650348</v>
      </c>
      <c r="J7257" s="138" t="str">
        <f>IF(I7257&gt;0,H7257/I7257,0)</f>
      </c>
      <c r="K7257" s="139" t="str">
        <f>1-EXP(-J7257)</f>
      </c>
      <c r="L7257" s="140" t="str">
        <f>IF(G7257=30,1,M7256)</f>
      </c>
      <c r="M7257" s="141" t="str">
        <f>L7257*(1-K7257)</f>
      </c>
    </row>
    <row r="7258">
      <c r="A7258" t="s">
        <v>148</v>
      </c>
      <c r="B7258" t="s">
        <v>185</v>
      </c>
      <c r="C7258" s="4" t="s">
        <v>186</v>
      </c>
      <c r="D7258" t="s">
        <v>183</v>
      </c>
      <c r="E7258" t="s">
        <v>451</v>
      </c>
      <c r="F7258" s="134" t="n">
        <v>2050</v>
      </c>
      <c r="G7258" s="135" t="n">
        <v>46</v>
      </c>
      <c r="H7258" s="136" t="n">
        <v>4736.96856153501</v>
      </c>
      <c r="I7258" s="137" t="n">
        <v>4308947.02404914</v>
      </c>
      <c r="J7258" s="138" t="str">
        <f>IF(I7258&gt;0,H7258/I7258,0)</f>
      </c>
      <c r="K7258" s="139" t="str">
        <f>1-EXP(-J7258)</f>
      </c>
      <c r="L7258" s="140" t="str">
        <f>IF(G7258=30,1,M7257)</f>
      </c>
      <c r="M7258" s="141" t="str">
        <f>L7258*(1-K7258)</f>
      </c>
    </row>
    <row r="7259">
      <c r="A7259" t="s">
        <v>148</v>
      </c>
      <c r="B7259" t="s">
        <v>185</v>
      </c>
      <c r="C7259" s="4" t="s">
        <v>186</v>
      </c>
      <c r="D7259" t="s">
        <v>183</v>
      </c>
      <c r="E7259" t="s">
        <v>451</v>
      </c>
      <c r="F7259" s="134" t="n">
        <v>2050</v>
      </c>
      <c r="G7259" s="135" t="n">
        <v>47</v>
      </c>
      <c r="H7259" s="136" t="n">
        <v>5129.93255617515</v>
      </c>
      <c r="I7259" s="137" t="n">
        <v>4237405.93521007</v>
      </c>
      <c r="J7259" s="138" t="str">
        <f>IF(I7259&gt;0,H7259/I7259,0)</f>
      </c>
      <c r="K7259" s="139" t="str">
        <f>1-EXP(-J7259)</f>
      </c>
      <c r="L7259" s="140" t="str">
        <f>IF(G7259=30,1,M7258)</f>
      </c>
      <c r="M7259" s="141" t="str">
        <f>L7259*(1-K7259)</f>
      </c>
    </row>
    <row r="7260">
      <c r="A7260" t="s">
        <v>148</v>
      </c>
      <c r="B7260" t="s">
        <v>185</v>
      </c>
      <c r="C7260" s="4" t="s">
        <v>186</v>
      </c>
      <c r="D7260" t="s">
        <v>183</v>
      </c>
      <c r="E7260" t="s">
        <v>451</v>
      </c>
      <c r="F7260" s="134" t="n">
        <v>2050</v>
      </c>
      <c r="G7260" s="135" t="n">
        <v>48</v>
      </c>
      <c r="H7260" s="136" t="n">
        <v>5758.73137117774</v>
      </c>
      <c r="I7260" s="137" t="n">
        <v>4205405.4103016</v>
      </c>
      <c r="J7260" s="138" t="str">
        <f>IF(I7260&gt;0,H7260/I7260,0)</f>
      </c>
      <c r="K7260" s="139" t="str">
        <f>1-EXP(-J7260)</f>
      </c>
      <c r="L7260" s="140" t="str">
        <f>IF(G7260=30,1,M7259)</f>
      </c>
      <c r="M7260" s="141" t="str">
        <f>L7260*(1-K7260)</f>
      </c>
    </row>
    <row r="7261">
      <c r="A7261" t="s">
        <v>148</v>
      </c>
      <c r="B7261" t="s">
        <v>185</v>
      </c>
      <c r="C7261" s="4" t="s">
        <v>186</v>
      </c>
      <c r="D7261" t="s">
        <v>183</v>
      </c>
      <c r="E7261" t="s">
        <v>451</v>
      </c>
      <c r="F7261" s="134" t="n">
        <v>2050</v>
      </c>
      <c r="G7261" s="135" t="n">
        <v>49</v>
      </c>
      <c r="H7261" s="136" t="n">
        <v>6311.13319263117</v>
      </c>
      <c r="I7261" s="137" t="n">
        <v>4175904.538468</v>
      </c>
      <c r="J7261" s="138" t="str">
        <f>IF(I7261&gt;0,H7261/I7261,0)</f>
      </c>
      <c r="K7261" s="139" t="str">
        <f>1-EXP(-J7261)</f>
      </c>
      <c r="L7261" s="140" t="str">
        <f>IF(G7261=30,1,M7260)</f>
      </c>
      <c r="M7261" s="141" t="str">
        <f>L7261*(1-K7261)</f>
      </c>
    </row>
    <row r="7262">
      <c r="A7262" t="s">
        <v>148</v>
      </c>
      <c r="B7262" t="s">
        <v>185</v>
      </c>
      <c r="C7262" s="4" t="s">
        <v>186</v>
      </c>
      <c r="D7262" t="s">
        <v>183</v>
      </c>
      <c r="E7262" t="s">
        <v>451</v>
      </c>
      <c r="F7262" s="134" t="n">
        <v>2050</v>
      </c>
      <c r="G7262" s="135" t="n">
        <v>50</v>
      </c>
      <c r="H7262" s="136" t="n">
        <v>7168.88530570569</v>
      </c>
      <c r="I7262" s="137" t="n">
        <v>4144952.89558502</v>
      </c>
      <c r="J7262" s="138" t="str">
        <f>IF(I7262&gt;0,H7262/I7262,0)</f>
      </c>
      <c r="K7262" s="139" t="str">
        <f>1-EXP(-J7262)</f>
      </c>
      <c r="L7262" s="140" t="str">
        <f>IF(G7262=30,1,M7261)</f>
      </c>
      <c r="M7262" s="141" t="str">
        <f>L7262*(1-K7262)</f>
      </c>
    </row>
    <row r="7263">
      <c r="A7263" t="s">
        <v>148</v>
      </c>
      <c r="B7263" t="s">
        <v>185</v>
      </c>
      <c r="C7263" s="4" t="s">
        <v>186</v>
      </c>
      <c r="D7263" t="s">
        <v>183</v>
      </c>
      <c r="E7263" t="s">
        <v>451</v>
      </c>
      <c r="F7263" s="134" t="n">
        <v>2050</v>
      </c>
      <c r="G7263" s="135" t="n">
        <v>51</v>
      </c>
      <c r="H7263" s="136" t="n">
        <v>7849.17245906809</v>
      </c>
      <c r="I7263" s="137" t="n">
        <v>4150195.21658734</v>
      </c>
      <c r="J7263" s="138" t="str">
        <f>IF(I7263&gt;0,H7263/I7263,0)</f>
      </c>
      <c r="K7263" s="139" t="str">
        <f>1-EXP(-J7263)</f>
      </c>
      <c r="L7263" s="140" t="str">
        <f>IF(G7263=30,1,M7262)</f>
      </c>
      <c r="M7263" s="141" t="str">
        <f>L7263*(1-K7263)</f>
      </c>
    </row>
    <row r="7264">
      <c r="A7264" t="s">
        <v>148</v>
      </c>
      <c r="B7264" t="s">
        <v>185</v>
      </c>
      <c r="C7264" s="4" t="s">
        <v>186</v>
      </c>
      <c r="D7264" t="s">
        <v>183</v>
      </c>
      <c r="E7264" t="s">
        <v>451</v>
      </c>
      <c r="F7264" s="134" t="n">
        <v>2050</v>
      </c>
      <c r="G7264" s="135" t="n">
        <v>52</v>
      </c>
      <c r="H7264" s="136" t="n">
        <v>8719.53523473525</v>
      </c>
      <c r="I7264" s="137" t="n">
        <v>4191737.90769176</v>
      </c>
      <c r="J7264" s="138" t="str">
        <f>IF(I7264&gt;0,H7264/I7264,0)</f>
      </c>
      <c r="K7264" s="139" t="str">
        <f>1-EXP(-J7264)</f>
      </c>
      <c r="L7264" s="140" t="str">
        <f>IF(G7264=30,1,M7263)</f>
      </c>
      <c r="M7264" s="141" t="str">
        <f>L7264*(1-K7264)</f>
      </c>
    </row>
    <row r="7265">
      <c r="A7265" t="s">
        <v>148</v>
      </c>
      <c r="B7265" t="s">
        <v>185</v>
      </c>
      <c r="C7265" s="4" t="s">
        <v>186</v>
      </c>
      <c r="D7265" t="s">
        <v>183</v>
      </c>
      <c r="E7265" t="s">
        <v>451</v>
      </c>
      <c r="F7265" s="134" t="n">
        <v>2050</v>
      </c>
      <c r="G7265" s="135" t="n">
        <v>53</v>
      </c>
      <c r="H7265" s="136" t="n">
        <v>9968.52825525658</v>
      </c>
      <c r="I7265" s="137" t="n">
        <v>4303089.79958094</v>
      </c>
      <c r="J7265" s="138" t="str">
        <f>IF(I7265&gt;0,H7265/I7265,0)</f>
      </c>
      <c r="K7265" s="139" t="str">
        <f>1-EXP(-J7265)</f>
      </c>
      <c r="L7265" s="140" t="str">
        <f>IF(G7265=30,1,M7264)</f>
      </c>
      <c r="M7265" s="141" t="str">
        <f>L7265*(1-K7265)</f>
      </c>
    </row>
    <row r="7266">
      <c r="A7266" t="s">
        <v>148</v>
      </c>
      <c r="B7266" t="s">
        <v>185</v>
      </c>
      <c r="C7266" s="4" t="s">
        <v>186</v>
      </c>
      <c r="D7266" t="s">
        <v>183</v>
      </c>
      <c r="E7266" t="s">
        <v>451</v>
      </c>
      <c r="F7266" s="134" t="n">
        <v>2050</v>
      </c>
      <c r="G7266" s="135" t="n">
        <v>54</v>
      </c>
      <c r="H7266" s="136" t="n">
        <v>10739.1283016198</v>
      </c>
      <c r="I7266" s="137" t="n">
        <v>4242552.31405708</v>
      </c>
      <c r="J7266" s="138" t="str">
        <f>IF(I7266&gt;0,H7266/I7266,0)</f>
      </c>
      <c r="K7266" s="139" t="str">
        <f>1-EXP(-J7266)</f>
      </c>
      <c r="L7266" s="140" t="str">
        <f>IF(G7266=30,1,M7265)</f>
      </c>
      <c r="M7266" s="141" t="str">
        <f>L7266*(1-K7266)</f>
      </c>
    </row>
    <row r="7267">
      <c r="A7267" t="s">
        <v>148</v>
      </c>
      <c r="B7267" t="s">
        <v>185</v>
      </c>
      <c r="C7267" s="4" t="s">
        <v>186</v>
      </c>
      <c r="D7267" t="s">
        <v>183</v>
      </c>
      <c r="E7267" t="s">
        <v>451</v>
      </c>
      <c r="F7267" s="134" t="n">
        <v>2050</v>
      </c>
      <c r="G7267" s="135" t="n">
        <v>55</v>
      </c>
      <c r="H7267" s="136" t="n">
        <v>11212.006332809</v>
      </c>
      <c r="I7267" s="137" t="n">
        <v>4152148.62491971</v>
      </c>
      <c r="J7267" s="138" t="str">
        <f>IF(I7267&gt;0,H7267/I7267,0)</f>
      </c>
      <c r="K7267" s="139" t="str">
        <f>1-EXP(-J7267)</f>
      </c>
      <c r="L7267" s="140" t="str">
        <f>IF(G7267=30,1,M7266)</f>
      </c>
      <c r="M7267" s="141" t="str">
        <f>L7267*(1-K7267)</f>
      </c>
    </row>
    <row r="7268">
      <c r="A7268" t="s">
        <v>148</v>
      </c>
      <c r="B7268" t="s">
        <v>185</v>
      </c>
      <c r="C7268" s="4" t="s">
        <v>186</v>
      </c>
      <c r="D7268" t="s">
        <v>183</v>
      </c>
      <c r="E7268" t="s">
        <v>451</v>
      </c>
      <c r="F7268" s="134" t="n">
        <v>2050</v>
      </c>
      <c r="G7268" s="135" t="n">
        <v>56</v>
      </c>
      <c r="H7268" s="136" t="n">
        <v>11817.5374168522</v>
      </c>
      <c r="I7268" s="137" t="n">
        <v>4075027.31758</v>
      </c>
      <c r="J7268" s="138" t="str">
        <f>IF(I7268&gt;0,H7268/I7268,0)</f>
      </c>
      <c r="K7268" s="139" t="str">
        <f>1-EXP(-J7268)</f>
      </c>
      <c r="L7268" s="140" t="str">
        <f>IF(G7268=30,1,M7267)</f>
      </c>
      <c r="M7268" s="141" t="str">
        <f>L7268*(1-K7268)</f>
      </c>
    </row>
    <row r="7269">
      <c r="A7269" t="s">
        <v>148</v>
      </c>
      <c r="B7269" t="s">
        <v>185</v>
      </c>
      <c r="C7269" s="4" t="s">
        <v>186</v>
      </c>
      <c r="D7269" t="s">
        <v>183</v>
      </c>
      <c r="E7269" t="s">
        <v>451</v>
      </c>
      <c r="F7269" s="134" t="n">
        <v>2050</v>
      </c>
      <c r="G7269" s="135" t="n">
        <v>57</v>
      </c>
      <c r="H7269" s="136" t="n">
        <v>12693.7231475337</v>
      </c>
      <c r="I7269" s="137" t="n">
        <v>3999918.08971502</v>
      </c>
      <c r="J7269" s="138" t="str">
        <f>IF(I7269&gt;0,H7269/I7269,0)</f>
      </c>
      <c r="K7269" s="139" t="str">
        <f>1-EXP(-J7269)</f>
      </c>
      <c r="L7269" s="140" t="str">
        <f>IF(G7269=30,1,M7268)</f>
      </c>
      <c r="M7269" s="141" t="str">
        <f>L7269*(1-K7269)</f>
      </c>
    </row>
    <row r="7270">
      <c r="A7270" t="s">
        <v>148</v>
      </c>
      <c r="B7270" t="s">
        <v>185</v>
      </c>
      <c r="C7270" s="4" t="s">
        <v>186</v>
      </c>
      <c r="D7270" t="s">
        <v>183</v>
      </c>
      <c r="E7270" t="s">
        <v>451</v>
      </c>
      <c r="F7270" s="134" t="n">
        <v>2050</v>
      </c>
      <c r="G7270" s="135" t="n">
        <v>58</v>
      </c>
      <c r="H7270" s="136" t="n">
        <v>13922.9279293332</v>
      </c>
      <c r="I7270" s="137" t="n">
        <v>4007532.19766487</v>
      </c>
      <c r="J7270" s="138" t="str">
        <f>IF(I7270&gt;0,H7270/I7270,0)</f>
      </c>
      <c r="K7270" s="139" t="str">
        <f>1-EXP(-J7270)</f>
      </c>
      <c r="L7270" s="140" t="str">
        <f>IF(G7270=30,1,M7269)</f>
      </c>
      <c r="M7270" s="141" t="str">
        <f>L7270*(1-K7270)</f>
      </c>
    </row>
    <row r="7271">
      <c r="A7271" t="s">
        <v>148</v>
      </c>
      <c r="B7271" t="s">
        <v>185</v>
      </c>
      <c r="C7271" s="4" t="s">
        <v>186</v>
      </c>
      <c r="D7271" t="s">
        <v>183</v>
      </c>
      <c r="E7271" t="s">
        <v>451</v>
      </c>
      <c r="F7271" s="134" t="n">
        <v>2050</v>
      </c>
      <c r="G7271" s="135" t="n">
        <v>59</v>
      </c>
      <c r="H7271" s="136" t="n">
        <v>15242.4719102117</v>
      </c>
      <c r="I7271" s="137" t="n">
        <v>3993815.51876771</v>
      </c>
      <c r="J7271" s="138" t="str">
        <f>IF(I7271&gt;0,H7271/I7271,0)</f>
      </c>
      <c r="K7271" s="139" t="str">
        <f>1-EXP(-J7271)</f>
      </c>
      <c r="L7271" s="140" t="str">
        <f>IF(G7271=30,1,M7270)</f>
      </c>
      <c r="M7271" s="141" t="str">
        <f>L7271*(1-K7271)</f>
      </c>
    </row>
    <row r="7272">
      <c r="A7272" t="s">
        <v>148</v>
      </c>
      <c r="B7272" t="s">
        <v>185</v>
      </c>
      <c r="C7272" s="4" t="s">
        <v>186</v>
      </c>
      <c r="D7272" t="s">
        <v>183</v>
      </c>
      <c r="E7272" t="s">
        <v>451</v>
      </c>
      <c r="F7272" s="134" t="n">
        <v>2050</v>
      </c>
      <c r="G7272" s="135" t="n">
        <v>60</v>
      </c>
      <c r="H7272" s="136" t="n">
        <v>22117.1674107465</v>
      </c>
      <c r="I7272" s="137" t="n">
        <v>5872019.20603105</v>
      </c>
      <c r="J7272" s="138" t="str">
        <f>IF(I7272&gt;0,H7272/I7272,0)</f>
      </c>
      <c r="K7272" s="139" t="str">
        <f>1-EXP(-J7272)</f>
      </c>
      <c r="L7272" s="140" t="str">
        <f>IF(G7272=30,1,M7271)</f>
      </c>
      <c r="M7272" s="141" t="str">
        <f>L7272*(1-K7272)</f>
      </c>
    </row>
    <row r="7273">
      <c r="A7273" t="s">
        <v>148</v>
      </c>
      <c r="B7273" t="s">
        <v>185</v>
      </c>
      <c r="C7273" s="4" t="s">
        <v>186</v>
      </c>
      <c r="D7273" t="s">
        <v>183</v>
      </c>
      <c r="E7273" t="s">
        <v>451</v>
      </c>
      <c r="F7273" s="134" t="n">
        <v>2050</v>
      </c>
      <c r="G7273" s="135" t="n">
        <v>61</v>
      </c>
      <c r="H7273" s="136" t="n">
        <v>17549.7036619765</v>
      </c>
      <c r="I7273" s="137" t="n">
        <v>3887360.64553635</v>
      </c>
      <c r="J7273" s="138" t="str">
        <f>IF(I7273&gt;0,H7273/I7273,0)</f>
      </c>
      <c r="K7273" s="139" t="str">
        <f>1-EXP(-J7273)</f>
      </c>
      <c r="L7273" s="140" t="str">
        <f>IF(G7273=30,1,M7272)</f>
      </c>
      <c r="M7273" s="141" t="str">
        <f>L7273*(1-K7273)</f>
      </c>
    </row>
    <row r="7274">
      <c r="A7274" t="s">
        <v>148</v>
      </c>
      <c r="B7274" t="s">
        <v>185</v>
      </c>
      <c r="C7274" s="4" t="s">
        <v>186</v>
      </c>
      <c r="D7274" t="s">
        <v>183</v>
      </c>
      <c r="E7274" t="s">
        <v>451</v>
      </c>
      <c r="F7274" s="134" t="n">
        <v>2050</v>
      </c>
      <c r="G7274" s="135" t="n">
        <v>62</v>
      </c>
      <c r="H7274" s="136" t="n">
        <v>19065.6526862688</v>
      </c>
      <c r="I7274" s="137" t="n">
        <v>3833230.81995683</v>
      </c>
      <c r="J7274" s="138" t="str">
        <f>IF(I7274&gt;0,H7274/I7274,0)</f>
      </c>
      <c r="K7274" s="139" t="str">
        <f>1-EXP(-J7274)</f>
      </c>
      <c r="L7274" s="140" t="str">
        <f>IF(G7274=30,1,M7273)</f>
      </c>
      <c r="M7274" s="141" t="str">
        <f>L7274*(1-K7274)</f>
      </c>
    </row>
    <row r="7275">
      <c r="A7275" t="s">
        <v>148</v>
      </c>
      <c r="B7275" t="s">
        <v>185</v>
      </c>
      <c r="C7275" s="4" t="s">
        <v>186</v>
      </c>
      <c r="D7275" t="s">
        <v>183</v>
      </c>
      <c r="E7275" t="s">
        <v>451</v>
      </c>
      <c r="F7275" s="134" t="n">
        <v>2050</v>
      </c>
      <c r="G7275" s="135" t="n">
        <v>63</v>
      </c>
      <c r="H7275" s="136" t="n">
        <v>20135.8354062291</v>
      </c>
      <c r="I7275" s="137" t="n">
        <v>3674189.11506867</v>
      </c>
      <c r="J7275" s="138" t="str">
        <f>IF(I7275&gt;0,H7275/I7275,0)</f>
      </c>
      <c r="K7275" s="139" t="str">
        <f>1-EXP(-J7275)</f>
      </c>
      <c r="L7275" s="140" t="str">
        <f>IF(G7275=30,1,M7274)</f>
      </c>
      <c r="M7275" s="141" t="str">
        <f>L7275*(1-K7275)</f>
      </c>
    </row>
    <row r="7276">
      <c r="A7276" t="s">
        <v>148</v>
      </c>
      <c r="B7276" t="s">
        <v>185</v>
      </c>
      <c r="C7276" s="4" t="s">
        <v>186</v>
      </c>
      <c r="D7276" t="s">
        <v>183</v>
      </c>
      <c r="E7276" t="s">
        <v>451</v>
      </c>
      <c r="F7276" s="134" t="n">
        <v>2050</v>
      </c>
      <c r="G7276" s="135" t="n">
        <v>64</v>
      </c>
      <c r="H7276" s="136" t="n">
        <v>21707.1882891591</v>
      </c>
      <c r="I7276" s="137" t="n">
        <v>3598993.74839745</v>
      </c>
      <c r="J7276" s="138" t="str">
        <f>IF(I7276&gt;0,H7276/I7276,0)</f>
      </c>
      <c r="K7276" s="139" t="str">
        <f>1-EXP(-J7276)</f>
      </c>
      <c r="L7276" s="140" t="str">
        <f>IF(G7276=30,1,M7275)</f>
      </c>
      <c r="M7276" s="141" t="str">
        <f>L7276*(1-K7276)</f>
      </c>
    </row>
    <row r="7277">
      <c r="A7277" t="s">
        <v>148</v>
      </c>
      <c r="B7277" t="s">
        <v>185</v>
      </c>
      <c r="C7277" s="4" t="s">
        <v>186</v>
      </c>
      <c r="D7277" t="s">
        <v>183</v>
      </c>
      <c r="E7277" t="s">
        <v>451</v>
      </c>
      <c r="F7277" s="134" t="n">
        <v>2050</v>
      </c>
      <c r="G7277" s="135" t="n">
        <v>65</v>
      </c>
      <c r="H7277" s="136" t="n">
        <v>22666.8122674807</v>
      </c>
      <c r="I7277" s="137" t="n">
        <v>3600560.55960254</v>
      </c>
      <c r="J7277" s="138" t="str">
        <f>IF(I7277&gt;0,H7277/I7277,0)</f>
      </c>
      <c r="K7277" s="139" t="str">
        <f>1-EXP(-J7277)</f>
      </c>
      <c r="L7277" s="140" t="str">
        <f>IF(G7277=30,1,M7276)</f>
      </c>
      <c r="M7277" s="141" t="str">
        <f>L7277*(1-K7277)</f>
      </c>
    </row>
    <row r="7278">
      <c r="A7278" t="s">
        <v>148</v>
      </c>
      <c r="B7278" t="s">
        <v>185</v>
      </c>
      <c r="C7278" s="4" t="s">
        <v>186</v>
      </c>
      <c r="D7278" t="s">
        <v>183</v>
      </c>
      <c r="E7278" t="s">
        <v>451</v>
      </c>
      <c r="F7278" s="134" t="n">
        <v>2050</v>
      </c>
      <c r="G7278" s="135" t="n">
        <v>66</v>
      </c>
      <c r="H7278" s="136" t="n">
        <v>24858.0562944084</v>
      </c>
      <c r="I7278" s="137" t="n">
        <v>3618273.20755874</v>
      </c>
      <c r="J7278" s="138" t="str">
        <f>IF(I7278&gt;0,H7278/I7278,0)</f>
      </c>
      <c r="K7278" s="139" t="str">
        <f>1-EXP(-J7278)</f>
      </c>
      <c r="L7278" s="140" t="str">
        <f>IF(G7278=30,1,M7277)</f>
      </c>
      <c r="M7278" s="141" t="str">
        <f>L7278*(1-K7278)</f>
      </c>
    </row>
    <row r="7279">
      <c r="A7279" t="s">
        <v>148</v>
      </c>
      <c r="B7279" t="s">
        <v>185</v>
      </c>
      <c r="C7279" s="4" t="s">
        <v>186</v>
      </c>
      <c r="D7279" t="s">
        <v>183</v>
      </c>
      <c r="E7279" t="s">
        <v>451</v>
      </c>
      <c r="F7279" s="134" t="n">
        <v>2050</v>
      </c>
      <c r="G7279" s="135" t="n">
        <v>67</v>
      </c>
      <c r="H7279" s="136" t="n">
        <v>26763.0144112228</v>
      </c>
      <c r="I7279" s="137" t="n">
        <v>3538497.32573116</v>
      </c>
      <c r="J7279" s="138" t="str">
        <f>IF(I7279&gt;0,H7279/I7279,0)</f>
      </c>
      <c r="K7279" s="139" t="str">
        <f>1-EXP(-J7279)</f>
      </c>
      <c r="L7279" s="140" t="str">
        <f>IF(G7279=30,1,M7278)</f>
      </c>
      <c r="M7279" s="141" t="str">
        <f>L7279*(1-K7279)</f>
      </c>
    </row>
    <row r="7280">
      <c r="A7280" t="s">
        <v>148</v>
      </c>
      <c r="B7280" t="s">
        <v>185</v>
      </c>
      <c r="C7280" s="4" t="s">
        <v>186</v>
      </c>
      <c r="D7280" t="s">
        <v>183</v>
      </c>
      <c r="E7280" t="s">
        <v>451</v>
      </c>
      <c r="F7280" s="134" t="n">
        <v>2050</v>
      </c>
      <c r="G7280" s="135" t="n">
        <v>68</v>
      </c>
      <c r="H7280" s="136" t="n">
        <v>28040.7790026372</v>
      </c>
      <c r="I7280" s="137" t="n">
        <v>3362668.03075989</v>
      </c>
      <c r="J7280" s="138" t="str">
        <f>IF(I7280&gt;0,H7280/I7280,0)</f>
      </c>
      <c r="K7280" s="139" t="str">
        <f>1-EXP(-J7280)</f>
      </c>
      <c r="L7280" s="140" t="str">
        <f>IF(G7280=30,1,M7279)</f>
      </c>
      <c r="M7280" s="141" t="str">
        <f>L7280*(1-K7280)</f>
      </c>
    </row>
    <row r="7281">
      <c r="A7281" t="s">
        <v>148</v>
      </c>
      <c r="B7281" t="s">
        <v>185</v>
      </c>
      <c r="C7281" s="4" t="s">
        <v>186</v>
      </c>
      <c r="D7281" t="s">
        <v>183</v>
      </c>
      <c r="E7281" t="s">
        <v>451</v>
      </c>
      <c r="F7281" s="134" t="n">
        <v>2050</v>
      </c>
      <c r="G7281" s="135" t="n">
        <v>69</v>
      </c>
      <c r="H7281" s="136" t="n">
        <v>29763.4736246383</v>
      </c>
      <c r="I7281" s="137" t="n">
        <v>3236416.64080438</v>
      </c>
      <c r="J7281" s="138" t="str">
        <f>IF(I7281&gt;0,H7281/I7281,0)</f>
      </c>
      <c r="K7281" s="139" t="str">
        <f>1-EXP(-J7281)</f>
      </c>
      <c r="L7281" s="140" t="str">
        <f>IF(G7281=30,1,M7280)</f>
      </c>
      <c r="M7281" s="141" t="str">
        <f>L7281*(1-K7281)</f>
      </c>
    </row>
    <row r="7282">
      <c r="A7282" t="s">
        <v>148</v>
      </c>
      <c r="B7282" t="s">
        <v>108</v>
      </c>
      <c r="C7282" s="4" t="s">
        <v>182</v>
      </c>
      <c r="D7282" t="s">
        <v>183</v>
      </c>
      <c r="E7282" t="s">
        <v>451</v>
      </c>
      <c r="F7282" s="134" t="n">
        <v>2025</v>
      </c>
      <c r="G7282" s="135" t="n">
        <v>30</v>
      </c>
      <c r="H7282" s="136" t="n">
        <v>1282.14808007526</v>
      </c>
      <c r="I7282" s="137" t="n">
        <v>4467259.00744984</v>
      </c>
      <c r="J7282" s="138" t="str">
        <f>IF(I7282&gt;0,H7282/I7282,0)</f>
      </c>
      <c r="K7282" s="139" t="str">
        <f>1-EXP(-J7282)</f>
      </c>
      <c r="L7282" s="140" t="str">
        <f>IF(G7282=30,1,M7281)</f>
      </c>
      <c r="M7282" s="141" t="str">
        <f>L7282*(1-K7282)</f>
      </c>
    </row>
    <row r="7283">
      <c r="A7283" t="s">
        <v>148</v>
      </c>
      <c r="B7283" t="s">
        <v>108</v>
      </c>
      <c r="C7283" s="4" t="s">
        <v>182</v>
      </c>
      <c r="D7283" t="s">
        <v>183</v>
      </c>
      <c r="E7283" t="s">
        <v>451</v>
      </c>
      <c r="F7283" s="134" t="n">
        <v>2025</v>
      </c>
      <c r="G7283" s="135" t="n">
        <v>31</v>
      </c>
      <c r="H7283" s="136" t="n">
        <v>1315.23908698248</v>
      </c>
      <c r="I7283" s="137" t="n">
        <v>4410712.39044934</v>
      </c>
      <c r="J7283" s="138" t="str">
        <f>IF(I7283&gt;0,H7283/I7283,0)</f>
      </c>
      <c r="K7283" s="139" t="str">
        <f>1-EXP(-J7283)</f>
      </c>
      <c r="L7283" s="140" t="str">
        <f>IF(G7283=30,1,M7282)</f>
      </c>
      <c r="M7283" s="141" t="str">
        <f>L7283*(1-K7283)</f>
      </c>
    </row>
    <row r="7284">
      <c r="A7284" t="s">
        <v>148</v>
      </c>
      <c r="B7284" t="s">
        <v>108</v>
      </c>
      <c r="C7284" s="4" t="s">
        <v>182</v>
      </c>
      <c r="D7284" t="s">
        <v>183</v>
      </c>
      <c r="E7284" t="s">
        <v>451</v>
      </c>
      <c r="F7284" s="134" t="n">
        <v>2025</v>
      </c>
      <c r="G7284" s="135" t="n">
        <v>32</v>
      </c>
      <c r="H7284" s="136" t="n">
        <v>1358.36874107968</v>
      </c>
      <c r="I7284" s="137" t="n">
        <v>4358505.80076359</v>
      </c>
      <c r="J7284" s="138" t="str">
        <f>IF(I7284&gt;0,H7284/I7284,0)</f>
      </c>
      <c r="K7284" s="139" t="str">
        <f>1-EXP(-J7284)</f>
      </c>
      <c r="L7284" s="140" t="str">
        <f>IF(G7284=30,1,M7283)</f>
      </c>
      <c r="M7284" s="141" t="str">
        <f>L7284*(1-K7284)</f>
      </c>
    </row>
    <row r="7285">
      <c r="A7285" t="s">
        <v>148</v>
      </c>
      <c r="B7285" t="s">
        <v>108</v>
      </c>
      <c r="C7285" s="4" t="s">
        <v>182</v>
      </c>
      <c r="D7285" t="s">
        <v>183</v>
      </c>
      <c r="E7285" t="s">
        <v>451</v>
      </c>
      <c r="F7285" s="134" t="n">
        <v>2025</v>
      </c>
      <c r="G7285" s="135" t="n">
        <v>33</v>
      </c>
      <c r="H7285" s="136" t="n">
        <v>1441.84186563352</v>
      </c>
      <c r="I7285" s="137" t="n">
        <v>4398745.92791286</v>
      </c>
      <c r="J7285" s="138" t="str">
        <f>IF(I7285&gt;0,H7285/I7285,0)</f>
      </c>
      <c r="K7285" s="139" t="str">
        <f>1-EXP(-J7285)</f>
      </c>
      <c r="L7285" s="140" t="str">
        <f>IF(G7285=30,1,M7284)</f>
      </c>
      <c r="M7285" s="141" t="str">
        <f>L7285*(1-K7285)</f>
      </c>
    </row>
    <row r="7286">
      <c r="A7286" t="s">
        <v>148</v>
      </c>
      <c r="B7286" t="s">
        <v>108</v>
      </c>
      <c r="C7286" s="4" t="s">
        <v>182</v>
      </c>
      <c r="D7286" t="s">
        <v>183</v>
      </c>
      <c r="E7286" t="s">
        <v>451</v>
      </c>
      <c r="F7286" s="134" t="n">
        <v>2025</v>
      </c>
      <c r="G7286" s="135" t="n">
        <v>34</v>
      </c>
      <c r="H7286" s="136" t="n">
        <v>1533.78714702233</v>
      </c>
      <c r="I7286" s="137" t="n">
        <v>4419468.588996</v>
      </c>
      <c r="J7286" s="138" t="str">
        <f>IF(I7286&gt;0,H7286/I7286,0)</f>
      </c>
      <c r="K7286" s="139" t="str">
        <f>1-EXP(-J7286)</f>
      </c>
      <c r="L7286" s="140" t="str">
        <f>IF(G7286=30,1,M7285)</f>
      </c>
      <c r="M7286" s="141" t="str">
        <f>L7286*(1-K7286)</f>
      </c>
    </row>
    <row r="7287">
      <c r="A7287" t="s">
        <v>148</v>
      </c>
      <c r="B7287" t="s">
        <v>108</v>
      </c>
      <c r="C7287" s="4" t="s">
        <v>182</v>
      </c>
      <c r="D7287" t="s">
        <v>183</v>
      </c>
      <c r="E7287" t="s">
        <v>451</v>
      </c>
      <c r="F7287" s="134" t="n">
        <v>2025</v>
      </c>
      <c r="G7287" s="135" t="n">
        <v>35</v>
      </c>
      <c r="H7287" s="136" t="n">
        <v>3016.10693161697</v>
      </c>
      <c r="I7287" s="137" t="n">
        <v>6509663.36688188</v>
      </c>
      <c r="J7287" s="138" t="str">
        <f>IF(I7287&gt;0,H7287/I7287,0)</f>
      </c>
      <c r="K7287" s="139" t="str">
        <f>1-EXP(-J7287)</f>
      </c>
      <c r="L7287" s="140" t="str">
        <f>IF(G7287=30,1,M7286)</f>
      </c>
      <c r="M7287" s="141" t="str">
        <f>L7287*(1-K7287)</f>
      </c>
    </row>
    <row r="7288">
      <c r="A7288" t="s">
        <v>148</v>
      </c>
      <c r="B7288" t="s">
        <v>108</v>
      </c>
      <c r="C7288" s="4" t="s">
        <v>182</v>
      </c>
      <c r="D7288" t="s">
        <v>183</v>
      </c>
      <c r="E7288" t="s">
        <v>451</v>
      </c>
      <c r="F7288" s="134" t="n">
        <v>2025</v>
      </c>
      <c r="G7288" s="135" t="n">
        <v>36</v>
      </c>
      <c r="H7288" s="136" t="n">
        <v>2254.70933318993</v>
      </c>
      <c r="I7288" s="137" t="n">
        <v>4383096.00549538</v>
      </c>
      <c r="J7288" s="138" t="str">
        <f>IF(I7288&gt;0,H7288/I7288,0)</f>
      </c>
      <c r="K7288" s="139" t="str">
        <f>1-EXP(-J7288)</f>
      </c>
      <c r="L7288" s="140" t="str">
        <f>IF(G7288=30,1,M7287)</f>
      </c>
      <c r="M7288" s="141" t="str">
        <f>L7288*(1-K7288)</f>
      </c>
    </row>
    <row r="7289">
      <c r="A7289" t="s">
        <v>148</v>
      </c>
      <c r="B7289" t="s">
        <v>108</v>
      </c>
      <c r="C7289" s="4" t="s">
        <v>182</v>
      </c>
      <c r="D7289" t="s">
        <v>183</v>
      </c>
      <c r="E7289" t="s">
        <v>451</v>
      </c>
      <c r="F7289" s="134" t="n">
        <v>2025</v>
      </c>
      <c r="G7289" s="135" t="n">
        <v>37</v>
      </c>
      <c r="H7289" s="136" t="n">
        <v>2406.72848505594</v>
      </c>
      <c r="I7289" s="137" t="n">
        <v>4369642.29305489</v>
      </c>
      <c r="J7289" s="138" t="str">
        <f>IF(I7289&gt;0,H7289/I7289,0)</f>
      </c>
      <c r="K7289" s="139" t="str">
        <f>1-EXP(-J7289)</f>
      </c>
      <c r="L7289" s="140" t="str">
        <f>IF(G7289=30,1,M7288)</f>
      </c>
      <c r="M7289" s="141" t="str">
        <f>L7289*(1-K7289)</f>
      </c>
    </row>
    <row r="7290">
      <c r="A7290" t="s">
        <v>148</v>
      </c>
      <c r="B7290" t="s">
        <v>108</v>
      </c>
      <c r="C7290" s="4" t="s">
        <v>182</v>
      </c>
      <c r="D7290" t="s">
        <v>183</v>
      </c>
      <c r="E7290" t="s">
        <v>451</v>
      </c>
      <c r="F7290" s="134" t="n">
        <v>2025</v>
      </c>
      <c r="G7290" s="135" t="n">
        <v>38</v>
      </c>
      <c r="H7290" s="136" t="n">
        <v>2504.26492550023</v>
      </c>
      <c r="I7290" s="137" t="n">
        <v>4239505.8530855</v>
      </c>
      <c r="J7290" s="138" t="str">
        <f>IF(I7290&gt;0,H7290/I7290,0)</f>
      </c>
      <c r="K7290" s="139" t="str">
        <f>1-EXP(-J7290)</f>
      </c>
      <c r="L7290" s="140" t="str">
        <f>IF(G7290=30,1,M7289)</f>
      </c>
      <c r="M7290" s="141" t="str">
        <f>L7290*(1-K7290)</f>
      </c>
    </row>
    <row r="7291">
      <c r="A7291" t="s">
        <v>148</v>
      </c>
      <c r="B7291" t="s">
        <v>108</v>
      </c>
      <c r="C7291" s="4" t="s">
        <v>182</v>
      </c>
      <c r="D7291" t="s">
        <v>183</v>
      </c>
      <c r="E7291" t="s">
        <v>451</v>
      </c>
      <c r="F7291" s="134" t="n">
        <v>2025</v>
      </c>
      <c r="G7291" s="135" t="n">
        <v>39</v>
      </c>
      <c r="H7291" s="136" t="n">
        <v>2668.85044983619</v>
      </c>
      <c r="I7291" s="137" t="n">
        <v>4208510.72085438</v>
      </c>
      <c r="J7291" s="138" t="str">
        <f>IF(I7291&gt;0,H7291/I7291,0)</f>
      </c>
      <c r="K7291" s="139" t="str">
        <f>1-EXP(-J7291)</f>
      </c>
      <c r="L7291" s="140" t="str">
        <f>IF(G7291=30,1,M7290)</f>
      </c>
      <c r="M7291" s="141" t="str">
        <f>L7291*(1-K7291)</f>
      </c>
    </row>
    <row r="7292">
      <c r="A7292" t="s">
        <v>148</v>
      </c>
      <c r="B7292" t="s">
        <v>108</v>
      </c>
      <c r="C7292" s="4" t="s">
        <v>182</v>
      </c>
      <c r="D7292" t="s">
        <v>183</v>
      </c>
      <c r="E7292" t="s">
        <v>451</v>
      </c>
      <c r="F7292" s="134" t="n">
        <v>2025</v>
      </c>
      <c r="G7292" s="135" t="n">
        <v>40</v>
      </c>
      <c r="H7292" s="136" t="n">
        <v>3657.34535610759</v>
      </c>
      <c r="I7292" s="137" t="n">
        <v>4272859.94162918</v>
      </c>
      <c r="J7292" s="138" t="str">
        <f>IF(I7292&gt;0,H7292/I7292,0)</f>
      </c>
      <c r="K7292" s="139" t="str">
        <f>1-EXP(-J7292)</f>
      </c>
      <c r="L7292" s="140" t="str">
        <f>IF(G7292=30,1,M7291)</f>
      </c>
      <c r="M7292" s="141" t="str">
        <f>L7292*(1-K7292)</f>
      </c>
    </row>
    <row r="7293">
      <c r="A7293" t="s">
        <v>148</v>
      </c>
      <c r="B7293" t="s">
        <v>108</v>
      </c>
      <c r="C7293" s="4" t="s">
        <v>182</v>
      </c>
      <c r="D7293" t="s">
        <v>183</v>
      </c>
      <c r="E7293" t="s">
        <v>451</v>
      </c>
      <c r="F7293" s="134" t="n">
        <v>2025</v>
      </c>
      <c r="G7293" s="135" t="n">
        <v>41</v>
      </c>
      <c r="H7293" s="136" t="n">
        <v>4027.13767921727</v>
      </c>
      <c r="I7293" s="137" t="n">
        <v>4362484.66303299</v>
      </c>
      <c r="J7293" s="138" t="str">
        <f>IF(I7293&gt;0,H7293/I7293,0)</f>
      </c>
      <c r="K7293" s="139" t="str">
        <f>1-EXP(-J7293)</f>
      </c>
      <c r="L7293" s="140" t="str">
        <f>IF(G7293=30,1,M7292)</f>
      </c>
      <c r="M7293" s="141" t="str">
        <f>L7293*(1-K7293)</f>
      </c>
    </row>
    <row r="7294">
      <c r="A7294" t="s">
        <v>148</v>
      </c>
      <c r="B7294" t="s">
        <v>108</v>
      </c>
      <c r="C7294" s="4" t="s">
        <v>182</v>
      </c>
      <c r="D7294" t="s">
        <v>183</v>
      </c>
      <c r="E7294" t="s">
        <v>451</v>
      </c>
      <c r="F7294" s="134" t="n">
        <v>2025</v>
      </c>
      <c r="G7294" s="135" t="n">
        <v>42</v>
      </c>
      <c r="H7294" s="136" t="n">
        <v>4338.50110850914</v>
      </c>
      <c r="I7294" s="137" t="n">
        <v>4343004.76876643</v>
      </c>
      <c r="J7294" s="138" t="str">
        <f>IF(I7294&gt;0,H7294/I7294,0)</f>
      </c>
      <c r="K7294" s="139" t="str">
        <f>1-EXP(-J7294)</f>
      </c>
      <c r="L7294" s="140" t="str">
        <f>IF(G7294=30,1,M7293)</f>
      </c>
      <c r="M7294" s="141" t="str">
        <f>L7294*(1-K7294)</f>
      </c>
    </row>
    <row r="7295">
      <c r="A7295" t="s">
        <v>148</v>
      </c>
      <c r="B7295" t="s">
        <v>108</v>
      </c>
      <c r="C7295" s="4" t="s">
        <v>182</v>
      </c>
      <c r="D7295" t="s">
        <v>183</v>
      </c>
      <c r="E7295" t="s">
        <v>451</v>
      </c>
      <c r="F7295" s="134" t="n">
        <v>2025</v>
      </c>
      <c r="G7295" s="135" t="n">
        <v>43</v>
      </c>
      <c r="H7295" s="136" t="n">
        <v>4570.23561452701</v>
      </c>
      <c r="I7295" s="137" t="n">
        <v>4209764.82229798</v>
      </c>
      <c r="J7295" s="138" t="str">
        <f>IF(I7295&gt;0,H7295/I7295,0)</f>
      </c>
      <c r="K7295" s="139" t="str">
        <f>1-EXP(-J7295)</f>
      </c>
      <c r="L7295" s="140" t="str">
        <f>IF(G7295=30,1,M7294)</f>
      </c>
      <c r="M7295" s="141" t="str">
        <f>L7295*(1-K7295)</f>
      </c>
    </row>
    <row r="7296">
      <c r="A7296" t="s">
        <v>148</v>
      </c>
      <c r="B7296" t="s">
        <v>108</v>
      </c>
      <c r="C7296" s="4" t="s">
        <v>182</v>
      </c>
      <c r="D7296" t="s">
        <v>183</v>
      </c>
      <c r="E7296" t="s">
        <v>451</v>
      </c>
      <c r="F7296" s="134" t="n">
        <v>2025</v>
      </c>
      <c r="G7296" s="135" t="n">
        <v>44</v>
      </c>
      <c r="H7296" s="136" t="n">
        <v>4899.11975851417</v>
      </c>
      <c r="I7296" s="137" t="n">
        <v>4140245.42433907</v>
      </c>
      <c r="J7296" s="138" t="str">
        <f>IF(I7296&gt;0,H7296/I7296,0)</f>
      </c>
      <c r="K7296" s="139" t="str">
        <f>1-EXP(-J7296)</f>
      </c>
      <c r="L7296" s="140" t="str">
        <f>IF(G7296=30,1,M7295)</f>
      </c>
      <c r="M7296" s="141" t="str">
        <f>L7296*(1-K7296)</f>
      </c>
    </row>
    <row r="7297">
      <c r="A7297" t="s">
        <v>148</v>
      </c>
      <c r="B7297" t="s">
        <v>108</v>
      </c>
      <c r="C7297" s="4" t="s">
        <v>182</v>
      </c>
      <c r="D7297" t="s">
        <v>183</v>
      </c>
      <c r="E7297" t="s">
        <v>451</v>
      </c>
      <c r="F7297" s="134" t="n">
        <v>2025</v>
      </c>
      <c r="G7297" s="135" t="n">
        <v>45</v>
      </c>
      <c r="H7297" s="136" t="n">
        <v>6269.58995124239</v>
      </c>
      <c r="I7297" s="137" t="n">
        <v>4087263.42645959</v>
      </c>
      <c r="J7297" s="138" t="str">
        <f>IF(I7297&gt;0,H7297/I7297,0)</f>
      </c>
      <c r="K7297" s="139" t="str">
        <f>1-EXP(-J7297)</f>
      </c>
      <c r="L7297" s="140" t="str">
        <f>IF(G7297=30,1,M7296)</f>
      </c>
      <c r="M7297" s="141" t="str">
        <f>L7297*(1-K7297)</f>
      </c>
    </row>
    <row r="7298">
      <c r="A7298" t="s">
        <v>148</v>
      </c>
      <c r="B7298" t="s">
        <v>108</v>
      </c>
      <c r="C7298" s="4" t="s">
        <v>182</v>
      </c>
      <c r="D7298" t="s">
        <v>183</v>
      </c>
      <c r="E7298" t="s">
        <v>451</v>
      </c>
      <c r="F7298" s="134" t="n">
        <v>2025</v>
      </c>
      <c r="G7298" s="135" t="n">
        <v>46</v>
      </c>
      <c r="H7298" s="136" t="n">
        <v>6759.61099672677</v>
      </c>
      <c r="I7298" s="137" t="n">
        <v>4028051.8565677</v>
      </c>
      <c r="J7298" s="138" t="str">
        <f>IF(I7298&gt;0,H7298/I7298,0)</f>
      </c>
      <c r="K7298" s="139" t="str">
        <f>1-EXP(-J7298)</f>
      </c>
      <c r="L7298" s="140" t="str">
        <f>IF(G7298=30,1,M7297)</f>
      </c>
      <c r="M7298" s="141" t="str">
        <f>L7298*(1-K7298)</f>
      </c>
    </row>
    <row r="7299">
      <c r="A7299" t="s">
        <v>148</v>
      </c>
      <c r="B7299" t="s">
        <v>108</v>
      </c>
      <c r="C7299" s="4" t="s">
        <v>182</v>
      </c>
      <c r="D7299" t="s">
        <v>183</v>
      </c>
      <c r="E7299" t="s">
        <v>451</v>
      </c>
      <c r="F7299" s="134" t="n">
        <v>2025</v>
      </c>
      <c r="G7299" s="135" t="n">
        <v>47</v>
      </c>
      <c r="H7299" s="136" t="n">
        <v>7252.18511271875</v>
      </c>
      <c r="I7299" s="137" t="n">
        <v>3950277.12889061</v>
      </c>
      <c r="J7299" s="138" t="str">
        <f>IF(I7299&gt;0,H7299/I7299,0)</f>
      </c>
      <c r="K7299" s="139" t="str">
        <f>1-EXP(-J7299)</f>
      </c>
      <c r="L7299" s="140" t="str">
        <f>IF(G7299=30,1,M7298)</f>
      </c>
      <c r="M7299" s="141" t="str">
        <f>L7299*(1-K7299)</f>
      </c>
    </row>
    <row r="7300">
      <c r="A7300" t="s">
        <v>148</v>
      </c>
      <c r="B7300" t="s">
        <v>108</v>
      </c>
      <c r="C7300" s="4" t="s">
        <v>182</v>
      </c>
      <c r="D7300" t="s">
        <v>183</v>
      </c>
      <c r="E7300" t="s">
        <v>451</v>
      </c>
      <c r="F7300" s="134" t="n">
        <v>2025</v>
      </c>
      <c r="G7300" s="135" t="n">
        <v>48</v>
      </c>
      <c r="H7300" s="136" t="n">
        <v>7813.40832117215</v>
      </c>
      <c r="I7300" s="137" t="n">
        <v>3890339.92856643</v>
      </c>
      <c r="J7300" s="138" t="str">
        <f>IF(I7300&gt;0,H7300/I7300,0)</f>
      </c>
      <c r="K7300" s="139" t="str">
        <f>1-EXP(-J7300)</f>
      </c>
      <c r="L7300" s="140" t="str">
        <f>IF(G7300=30,1,M7299)</f>
      </c>
      <c r="M7300" s="141" t="str">
        <f>L7300*(1-K7300)</f>
      </c>
    </row>
    <row r="7301">
      <c r="A7301" t="s">
        <v>148</v>
      </c>
      <c r="B7301" t="s">
        <v>108</v>
      </c>
      <c r="C7301" s="4" t="s">
        <v>182</v>
      </c>
      <c r="D7301" t="s">
        <v>183</v>
      </c>
      <c r="E7301" t="s">
        <v>451</v>
      </c>
      <c r="F7301" s="134" t="n">
        <v>2025</v>
      </c>
      <c r="G7301" s="135" t="n">
        <v>49</v>
      </c>
      <c r="H7301" s="136" t="n">
        <v>8372.78717400612</v>
      </c>
      <c r="I7301" s="137" t="n">
        <v>3818493.26996543</v>
      </c>
      <c r="J7301" s="138" t="str">
        <f>IF(I7301&gt;0,H7301/I7301,0)</f>
      </c>
      <c r="K7301" s="139" t="str">
        <f>1-EXP(-J7301)</f>
      </c>
      <c r="L7301" s="140" t="str">
        <f>IF(G7301=30,1,M7300)</f>
      </c>
      <c r="M7301" s="141" t="str">
        <f>L7301*(1-K7301)</f>
      </c>
    </row>
    <row r="7302">
      <c r="A7302" t="s">
        <v>148</v>
      </c>
      <c r="B7302" t="s">
        <v>108</v>
      </c>
      <c r="C7302" s="4" t="s">
        <v>182</v>
      </c>
      <c r="D7302" t="s">
        <v>183</v>
      </c>
      <c r="E7302" t="s">
        <v>451</v>
      </c>
      <c r="F7302" s="134" t="n">
        <v>2025</v>
      </c>
      <c r="G7302" s="135" t="n">
        <v>50</v>
      </c>
      <c r="H7302" s="136" t="n">
        <v>9615.55870918643</v>
      </c>
      <c r="I7302" s="137" t="n">
        <v>3746208.3894556</v>
      </c>
      <c r="J7302" s="138" t="str">
        <f>IF(I7302&gt;0,H7302/I7302,0)</f>
      </c>
      <c r="K7302" s="139" t="str">
        <f>1-EXP(-J7302)</f>
      </c>
      <c r="L7302" s="140" t="str">
        <f>IF(G7302=30,1,M7301)</f>
      </c>
      <c r="M7302" s="141" t="str">
        <f>L7302*(1-K7302)</f>
      </c>
    </row>
    <row r="7303">
      <c r="A7303" t="s">
        <v>148</v>
      </c>
      <c r="B7303" t="s">
        <v>108</v>
      </c>
      <c r="C7303" s="4" t="s">
        <v>182</v>
      </c>
      <c r="D7303" t="s">
        <v>183</v>
      </c>
      <c r="E7303" t="s">
        <v>451</v>
      </c>
      <c r="F7303" s="134" t="n">
        <v>2025</v>
      </c>
      <c r="G7303" s="135" t="n">
        <v>51</v>
      </c>
      <c r="H7303" s="136" t="n">
        <v>10197.7741864065</v>
      </c>
      <c r="I7303" s="137" t="n">
        <v>3645044.21523223</v>
      </c>
      <c r="J7303" s="138" t="str">
        <f>IF(I7303&gt;0,H7303/I7303,0)</f>
      </c>
      <c r="K7303" s="139" t="str">
        <f>1-EXP(-J7303)</f>
      </c>
      <c r="L7303" s="140" t="str">
        <f>IF(G7303=30,1,M7302)</f>
      </c>
      <c r="M7303" s="141" t="str">
        <f>L7303*(1-K7303)</f>
      </c>
    </row>
    <row r="7304">
      <c r="A7304" t="s">
        <v>148</v>
      </c>
      <c r="B7304" t="s">
        <v>108</v>
      </c>
      <c r="C7304" s="4" t="s">
        <v>182</v>
      </c>
      <c r="D7304" t="s">
        <v>183</v>
      </c>
      <c r="E7304" t="s">
        <v>451</v>
      </c>
      <c r="F7304" s="134" t="n">
        <v>2025</v>
      </c>
      <c r="G7304" s="135" t="n">
        <v>52</v>
      </c>
      <c r="H7304" s="136" t="n">
        <v>10999.1856381924</v>
      </c>
      <c r="I7304" s="137" t="n">
        <v>3606935.96429087</v>
      </c>
      <c r="J7304" s="138" t="str">
        <f>IF(I7304&gt;0,H7304/I7304,0)</f>
      </c>
      <c r="K7304" s="139" t="str">
        <f>1-EXP(-J7304)</f>
      </c>
      <c r="L7304" s="140" t="str">
        <f>IF(G7304=30,1,M7303)</f>
      </c>
      <c r="M7304" s="141" t="str">
        <f>L7304*(1-K7304)</f>
      </c>
    </row>
    <row r="7305">
      <c r="A7305" t="s">
        <v>148</v>
      </c>
      <c r="B7305" t="s">
        <v>108</v>
      </c>
      <c r="C7305" s="4" t="s">
        <v>182</v>
      </c>
      <c r="D7305" t="s">
        <v>183</v>
      </c>
      <c r="E7305" t="s">
        <v>451</v>
      </c>
      <c r="F7305" s="134" t="n">
        <v>2025</v>
      </c>
      <c r="G7305" s="135" t="n">
        <v>53</v>
      </c>
      <c r="H7305" s="136" t="n">
        <v>11320.211791169</v>
      </c>
      <c r="I7305" s="137" t="n">
        <v>3400438.09374049</v>
      </c>
      <c r="J7305" s="138" t="str">
        <f>IF(I7305&gt;0,H7305/I7305,0)</f>
      </c>
      <c r="K7305" s="139" t="str">
        <f>1-EXP(-J7305)</f>
      </c>
      <c r="L7305" s="140" t="str">
        <f>IF(G7305=30,1,M7304)</f>
      </c>
      <c r="M7305" s="141" t="str">
        <f>L7305*(1-K7305)</f>
      </c>
    </row>
    <row r="7306">
      <c r="A7306" t="s">
        <v>148</v>
      </c>
      <c r="B7306" t="s">
        <v>108</v>
      </c>
      <c r="C7306" s="4" t="s">
        <v>182</v>
      </c>
      <c r="D7306" t="s">
        <v>183</v>
      </c>
      <c r="E7306" t="s">
        <v>451</v>
      </c>
      <c r="F7306" s="134" t="n">
        <v>2025</v>
      </c>
      <c r="G7306" s="135" t="n">
        <v>54</v>
      </c>
      <c r="H7306" s="136" t="n">
        <v>12058.0132264927</v>
      </c>
      <c r="I7306" s="137" t="n">
        <v>3319306.02358973</v>
      </c>
      <c r="J7306" s="138" t="str">
        <f>IF(I7306&gt;0,H7306/I7306,0)</f>
      </c>
      <c r="K7306" s="139" t="str">
        <f>1-EXP(-J7306)</f>
      </c>
      <c r="L7306" s="140" t="str">
        <f>IF(G7306=30,1,M7305)</f>
      </c>
      <c r="M7306" s="141" t="str">
        <f>L7306*(1-K7306)</f>
      </c>
    </row>
    <row r="7307">
      <c r="A7307" t="s">
        <v>148</v>
      </c>
      <c r="B7307" t="s">
        <v>108</v>
      </c>
      <c r="C7307" s="4" t="s">
        <v>182</v>
      </c>
      <c r="D7307" t="s">
        <v>183</v>
      </c>
      <c r="E7307" t="s">
        <v>451</v>
      </c>
      <c r="F7307" s="134" t="n">
        <v>2025</v>
      </c>
      <c r="G7307" s="135" t="n">
        <v>55</v>
      </c>
      <c r="H7307" s="136" t="n">
        <v>13121.8630224673</v>
      </c>
      <c r="I7307" s="137" t="n">
        <v>3243129.6175784</v>
      </c>
      <c r="J7307" s="138" t="str">
        <f>IF(I7307&gt;0,H7307/I7307,0)</f>
      </c>
      <c r="K7307" s="139" t="str">
        <f>1-EXP(-J7307)</f>
      </c>
      <c r="L7307" s="140" t="str">
        <f>IF(G7307=30,1,M7306)</f>
      </c>
      <c r="M7307" s="141" t="str">
        <f>L7307*(1-K7307)</f>
      </c>
    </row>
    <row r="7308">
      <c r="A7308" t="s">
        <v>148</v>
      </c>
      <c r="B7308" t="s">
        <v>108</v>
      </c>
      <c r="C7308" s="4" t="s">
        <v>182</v>
      </c>
      <c r="D7308" t="s">
        <v>183</v>
      </c>
      <c r="E7308" t="s">
        <v>451</v>
      </c>
      <c r="F7308" s="134" t="n">
        <v>2025</v>
      </c>
      <c r="G7308" s="135" t="n">
        <v>56</v>
      </c>
      <c r="H7308" s="136" t="n">
        <v>13949.400946191</v>
      </c>
      <c r="I7308" s="137" t="n">
        <v>3157182.63240391</v>
      </c>
      <c r="J7308" s="138" t="str">
        <f>IF(I7308&gt;0,H7308/I7308,0)</f>
      </c>
      <c r="K7308" s="139" t="str">
        <f>1-EXP(-J7308)</f>
      </c>
      <c r="L7308" s="140" t="str">
        <f>IF(G7308=30,1,M7307)</f>
      </c>
      <c r="M7308" s="141" t="str">
        <f>L7308*(1-K7308)</f>
      </c>
    </row>
    <row r="7309">
      <c r="A7309" t="s">
        <v>148</v>
      </c>
      <c r="B7309" t="s">
        <v>108</v>
      </c>
      <c r="C7309" s="4" t="s">
        <v>182</v>
      </c>
      <c r="D7309" t="s">
        <v>183</v>
      </c>
      <c r="E7309" t="s">
        <v>451</v>
      </c>
      <c r="F7309" s="134" t="n">
        <v>2025</v>
      </c>
      <c r="G7309" s="135" t="n">
        <v>57</v>
      </c>
      <c r="H7309" s="136" t="n">
        <v>14724.9347216004</v>
      </c>
      <c r="I7309" s="137" t="n">
        <v>3051443.9184786</v>
      </c>
      <c r="J7309" s="138" t="str">
        <f>IF(I7309&gt;0,H7309/I7309,0)</f>
      </c>
      <c r="K7309" s="139" t="str">
        <f>1-EXP(-J7309)</f>
      </c>
      <c r="L7309" s="140" t="str">
        <f>IF(G7309=30,1,M7308)</f>
      </c>
      <c r="M7309" s="141" t="str">
        <f>L7309*(1-K7309)</f>
      </c>
    </row>
    <row r="7310">
      <c r="A7310" t="s">
        <v>148</v>
      </c>
      <c r="B7310" t="s">
        <v>108</v>
      </c>
      <c r="C7310" s="4" t="s">
        <v>182</v>
      </c>
      <c r="D7310" t="s">
        <v>183</v>
      </c>
      <c r="E7310" t="s">
        <v>451</v>
      </c>
      <c r="F7310" s="134" t="n">
        <v>2025</v>
      </c>
      <c r="G7310" s="135" t="n">
        <v>58</v>
      </c>
      <c r="H7310" s="136" t="n">
        <v>15371.2074623555</v>
      </c>
      <c r="I7310" s="137" t="n">
        <v>2913456.20780408</v>
      </c>
      <c r="J7310" s="138" t="str">
        <f>IF(I7310&gt;0,H7310/I7310,0)</f>
      </c>
      <c r="K7310" s="139" t="str">
        <f>1-EXP(-J7310)</f>
      </c>
      <c r="L7310" s="140" t="str">
        <f>IF(G7310=30,1,M7309)</f>
      </c>
      <c r="M7310" s="141" t="str">
        <f>L7310*(1-K7310)</f>
      </c>
    </row>
    <row r="7311">
      <c r="A7311" t="s">
        <v>148</v>
      </c>
      <c r="B7311" t="s">
        <v>108</v>
      </c>
      <c r="C7311" s="4" t="s">
        <v>182</v>
      </c>
      <c r="D7311" t="s">
        <v>183</v>
      </c>
      <c r="E7311" t="s">
        <v>451</v>
      </c>
      <c r="F7311" s="134" t="n">
        <v>2025</v>
      </c>
      <c r="G7311" s="135" t="n">
        <v>59</v>
      </c>
      <c r="H7311" s="136" t="n">
        <v>16213.8109625709</v>
      </c>
      <c r="I7311" s="137" t="n">
        <v>2813535.58615437</v>
      </c>
      <c r="J7311" s="138" t="str">
        <f>IF(I7311&gt;0,H7311/I7311,0)</f>
      </c>
      <c r="K7311" s="139" t="str">
        <f>1-EXP(-J7311)</f>
      </c>
      <c r="L7311" s="140" t="str">
        <f>IF(G7311=30,1,M7310)</f>
      </c>
      <c r="M7311" s="141" t="str">
        <f>L7311*(1-K7311)</f>
      </c>
    </row>
    <row r="7312">
      <c r="A7312" t="s">
        <v>148</v>
      </c>
      <c r="B7312" t="s">
        <v>108</v>
      </c>
      <c r="C7312" s="4" t="s">
        <v>182</v>
      </c>
      <c r="D7312" t="s">
        <v>183</v>
      </c>
      <c r="E7312" t="s">
        <v>451</v>
      </c>
      <c r="F7312" s="134" t="n">
        <v>2025</v>
      </c>
      <c r="G7312" s="135" t="n">
        <v>60</v>
      </c>
      <c r="H7312" s="136" t="n">
        <v>17442.466213005</v>
      </c>
      <c r="I7312" s="137" t="n">
        <v>2691047.17153736</v>
      </c>
      <c r="J7312" s="138" t="str">
        <f>IF(I7312&gt;0,H7312/I7312,0)</f>
      </c>
      <c r="K7312" s="139" t="str">
        <f>1-EXP(-J7312)</f>
      </c>
      <c r="L7312" s="140" t="str">
        <f>IF(G7312=30,1,M7311)</f>
      </c>
      <c r="M7312" s="141" t="str">
        <f>L7312*(1-K7312)</f>
      </c>
    </row>
    <row r="7313">
      <c r="A7313" t="s">
        <v>148</v>
      </c>
      <c r="B7313" t="s">
        <v>108</v>
      </c>
      <c r="C7313" s="4" t="s">
        <v>182</v>
      </c>
      <c r="D7313" t="s">
        <v>183</v>
      </c>
      <c r="E7313" t="s">
        <v>451</v>
      </c>
      <c r="F7313" s="134" t="n">
        <v>2025</v>
      </c>
      <c r="G7313" s="135" t="n">
        <v>61</v>
      </c>
      <c r="H7313" s="136" t="n">
        <v>18185.5962140586</v>
      </c>
      <c r="I7313" s="137" t="n">
        <v>2568096.94973173</v>
      </c>
      <c r="J7313" s="138" t="str">
        <f>IF(I7313&gt;0,H7313/I7313,0)</f>
      </c>
      <c r="K7313" s="139" t="str">
        <f>1-EXP(-J7313)</f>
      </c>
      <c r="L7313" s="140" t="str">
        <f>IF(G7313=30,1,M7312)</f>
      </c>
      <c r="M7313" s="141" t="str">
        <f>L7313*(1-K7313)</f>
      </c>
    </row>
    <row r="7314">
      <c r="A7314" t="s">
        <v>148</v>
      </c>
      <c r="B7314" t="s">
        <v>108</v>
      </c>
      <c r="C7314" s="4" t="s">
        <v>182</v>
      </c>
      <c r="D7314" t="s">
        <v>183</v>
      </c>
      <c r="E7314" t="s">
        <v>451</v>
      </c>
      <c r="F7314" s="134" t="n">
        <v>2025</v>
      </c>
      <c r="G7314" s="135" t="n">
        <v>62</v>
      </c>
      <c r="H7314" s="136" t="n">
        <v>18970.1376231544</v>
      </c>
      <c r="I7314" s="137" t="n">
        <v>2450910.06582199</v>
      </c>
      <c r="J7314" s="138" t="str">
        <f>IF(I7314&gt;0,H7314/I7314,0)</f>
      </c>
      <c r="K7314" s="139" t="str">
        <f>1-EXP(-J7314)</f>
      </c>
      <c r="L7314" s="140" t="str">
        <f>IF(G7314=30,1,M7313)</f>
      </c>
      <c r="M7314" s="141" t="str">
        <f>L7314*(1-K7314)</f>
      </c>
    </row>
    <row r="7315">
      <c r="A7315" t="s">
        <v>148</v>
      </c>
      <c r="B7315" t="s">
        <v>108</v>
      </c>
      <c r="C7315" s="4" t="s">
        <v>182</v>
      </c>
      <c r="D7315" t="s">
        <v>183</v>
      </c>
      <c r="E7315" t="s">
        <v>451</v>
      </c>
      <c r="F7315" s="134" t="n">
        <v>2025</v>
      </c>
      <c r="G7315" s="135" t="n">
        <v>63</v>
      </c>
      <c r="H7315" s="136" t="n">
        <v>19616.8921947261</v>
      </c>
      <c r="I7315" s="137" t="n">
        <v>2307352.6622382</v>
      </c>
      <c r="J7315" s="138" t="str">
        <f>IF(I7315&gt;0,H7315/I7315,0)</f>
      </c>
      <c r="K7315" s="139" t="str">
        <f>1-EXP(-J7315)</f>
      </c>
      <c r="L7315" s="140" t="str">
        <f>IF(G7315=30,1,M7314)</f>
      </c>
      <c r="M7315" s="141" t="str">
        <f>L7315*(1-K7315)</f>
      </c>
    </row>
    <row r="7316">
      <c r="A7316" t="s">
        <v>148</v>
      </c>
      <c r="B7316" t="s">
        <v>108</v>
      </c>
      <c r="C7316" s="4" t="s">
        <v>182</v>
      </c>
      <c r="D7316" t="s">
        <v>183</v>
      </c>
      <c r="E7316" t="s">
        <v>451</v>
      </c>
      <c r="F7316" s="134" t="n">
        <v>2025</v>
      </c>
      <c r="G7316" s="135" t="n">
        <v>64</v>
      </c>
      <c r="H7316" s="136" t="n">
        <v>20366.5260402308</v>
      </c>
      <c r="I7316" s="137" t="n">
        <v>2189442.45160812</v>
      </c>
      <c r="J7316" s="138" t="str">
        <f>IF(I7316&gt;0,H7316/I7316,0)</f>
      </c>
      <c r="K7316" s="139" t="str">
        <f>1-EXP(-J7316)</f>
      </c>
      <c r="L7316" s="140" t="str">
        <f>IF(G7316=30,1,M7315)</f>
      </c>
      <c r="M7316" s="141" t="str">
        <f>L7316*(1-K7316)</f>
      </c>
    </row>
    <row r="7317">
      <c r="A7317" t="s">
        <v>148</v>
      </c>
      <c r="B7317" t="s">
        <v>108</v>
      </c>
      <c r="C7317" s="4" t="s">
        <v>182</v>
      </c>
      <c r="D7317" t="s">
        <v>183</v>
      </c>
      <c r="E7317" t="s">
        <v>451</v>
      </c>
      <c r="F7317" s="134" t="n">
        <v>2025</v>
      </c>
      <c r="G7317" s="135" t="n">
        <v>65</v>
      </c>
      <c r="H7317" s="136" t="n">
        <v>20564.8182811925</v>
      </c>
      <c r="I7317" s="137" t="n">
        <v>2067379.29561573</v>
      </c>
      <c r="J7317" s="138" t="str">
        <f>IF(I7317&gt;0,H7317/I7317,0)</f>
      </c>
      <c r="K7317" s="139" t="str">
        <f>1-EXP(-J7317)</f>
      </c>
      <c r="L7317" s="140" t="str">
        <f>IF(G7317=30,1,M7316)</f>
      </c>
      <c r="M7317" s="141" t="str">
        <f>L7317*(1-K7317)</f>
      </c>
    </row>
    <row r="7318">
      <c r="A7318" t="s">
        <v>148</v>
      </c>
      <c r="B7318" t="s">
        <v>108</v>
      </c>
      <c r="C7318" s="4" t="s">
        <v>182</v>
      </c>
      <c r="D7318" t="s">
        <v>183</v>
      </c>
      <c r="E7318" t="s">
        <v>451</v>
      </c>
      <c r="F7318" s="134" t="n">
        <v>2025</v>
      </c>
      <c r="G7318" s="135" t="n">
        <v>66</v>
      </c>
      <c r="H7318" s="136" t="n">
        <v>21128.4842212808</v>
      </c>
      <c r="I7318" s="137" t="n">
        <v>1938977.04767675</v>
      </c>
      <c r="J7318" s="138" t="str">
        <f>IF(I7318&gt;0,H7318/I7318,0)</f>
      </c>
      <c r="K7318" s="139" t="str">
        <f>1-EXP(-J7318)</f>
      </c>
      <c r="L7318" s="140" t="str">
        <f>IF(G7318=30,1,M7317)</f>
      </c>
      <c r="M7318" s="141" t="str">
        <f>L7318*(1-K7318)</f>
      </c>
    </row>
    <row r="7319">
      <c r="A7319" t="s">
        <v>148</v>
      </c>
      <c r="B7319" t="s">
        <v>108</v>
      </c>
      <c r="C7319" s="4" t="s">
        <v>182</v>
      </c>
      <c r="D7319" t="s">
        <v>183</v>
      </c>
      <c r="E7319" t="s">
        <v>451</v>
      </c>
      <c r="F7319" s="134" t="n">
        <v>2025</v>
      </c>
      <c r="G7319" s="135" t="n">
        <v>67</v>
      </c>
      <c r="H7319" s="136" t="n">
        <v>21650.1531142985</v>
      </c>
      <c r="I7319" s="137" t="n">
        <v>1812804.58670767</v>
      </c>
      <c r="J7319" s="138" t="str">
        <f>IF(I7319&gt;0,H7319/I7319,0)</f>
      </c>
      <c r="K7319" s="139" t="str">
        <f>1-EXP(-J7319)</f>
      </c>
      <c r="L7319" s="140" t="str">
        <f>IF(G7319=30,1,M7318)</f>
      </c>
      <c r="M7319" s="141" t="str">
        <f>L7319*(1-K7319)</f>
      </c>
    </row>
    <row r="7320">
      <c r="A7320" t="s">
        <v>148</v>
      </c>
      <c r="B7320" t="s">
        <v>108</v>
      </c>
      <c r="C7320" s="4" t="s">
        <v>182</v>
      </c>
      <c r="D7320" t="s">
        <v>183</v>
      </c>
      <c r="E7320" t="s">
        <v>451</v>
      </c>
      <c r="F7320" s="134" t="n">
        <v>2025</v>
      </c>
      <c r="G7320" s="135" t="n">
        <v>68</v>
      </c>
      <c r="H7320" s="136" t="n">
        <v>22443.5912394105</v>
      </c>
      <c r="I7320" s="137" t="n">
        <v>1708817.0374287</v>
      </c>
      <c r="J7320" s="138" t="str">
        <f>IF(I7320&gt;0,H7320/I7320,0)</f>
      </c>
      <c r="K7320" s="139" t="str">
        <f>1-EXP(-J7320)</f>
      </c>
      <c r="L7320" s="140" t="str">
        <f>IF(G7320=30,1,M7319)</f>
      </c>
      <c r="M7320" s="141" t="str">
        <f>L7320*(1-K7320)</f>
      </c>
    </row>
    <row r="7321">
      <c r="A7321" t="s">
        <v>148</v>
      </c>
      <c r="B7321" t="s">
        <v>108</v>
      </c>
      <c r="C7321" s="4" t="s">
        <v>182</v>
      </c>
      <c r="D7321" t="s">
        <v>183</v>
      </c>
      <c r="E7321" t="s">
        <v>451</v>
      </c>
      <c r="F7321" s="134" t="n">
        <v>2025</v>
      </c>
      <c r="G7321" s="135" t="n">
        <v>69</v>
      </c>
      <c r="H7321" s="136" t="n">
        <v>22887.5139092692</v>
      </c>
      <c r="I7321" s="137" t="n">
        <v>1588246.5017458</v>
      </c>
      <c r="J7321" s="138" t="str">
        <f>IF(I7321&gt;0,H7321/I7321,0)</f>
      </c>
      <c r="K7321" s="139" t="str">
        <f>1-EXP(-J7321)</f>
      </c>
      <c r="L7321" s="140" t="str">
        <f>IF(G7321=30,1,M7320)</f>
      </c>
      <c r="M7321" s="141" t="str">
        <f>L7321*(1-K7321)</f>
      </c>
    </row>
    <row r="7322">
      <c r="A7322" t="s">
        <v>148</v>
      </c>
      <c r="B7322" t="s">
        <v>108</v>
      </c>
      <c r="C7322" s="4" t="s">
        <v>182</v>
      </c>
      <c r="D7322" t="s">
        <v>183</v>
      </c>
      <c r="E7322" t="s">
        <v>451</v>
      </c>
      <c r="F7322" s="134" t="n">
        <v>2026</v>
      </c>
      <c r="G7322" s="135" t="n">
        <v>30</v>
      </c>
      <c r="H7322" s="136" t="n">
        <v>1262.65543049461</v>
      </c>
      <c r="I7322" s="137" t="n">
        <v>4533066.05431128</v>
      </c>
      <c r="J7322" s="138" t="str">
        <f>IF(I7322&gt;0,H7322/I7322,0)</f>
      </c>
      <c r="K7322" s="139" t="str">
        <f>1-EXP(-J7322)</f>
      </c>
      <c r="L7322" s="140" t="str">
        <f>IF(G7322=30,1,M7321)</f>
      </c>
      <c r="M7322" s="141" t="str">
        <f>L7322*(1-K7322)</f>
      </c>
    </row>
    <row r="7323">
      <c r="A7323" t="s">
        <v>148</v>
      </c>
      <c r="B7323" t="s">
        <v>108</v>
      </c>
      <c r="C7323" s="4" t="s">
        <v>182</v>
      </c>
      <c r="D7323" t="s">
        <v>183</v>
      </c>
      <c r="E7323" t="s">
        <v>451</v>
      </c>
      <c r="F7323" s="134" t="n">
        <v>2026</v>
      </c>
      <c r="G7323" s="135" t="n">
        <v>31</v>
      </c>
      <c r="H7323" s="136" t="n">
        <v>1290.97313762007</v>
      </c>
      <c r="I7323" s="137" t="n">
        <v>4460323.13013529</v>
      </c>
      <c r="J7323" s="138" t="str">
        <f>IF(I7323&gt;0,H7323/I7323,0)</f>
      </c>
      <c r="K7323" s="139" t="str">
        <f>1-EXP(-J7323)</f>
      </c>
      <c r="L7323" s="140" t="str">
        <f>IF(G7323=30,1,M7322)</f>
      </c>
      <c r="M7323" s="141" t="str">
        <f>L7323*(1-K7323)</f>
      </c>
    </row>
    <row r="7324">
      <c r="A7324" t="s">
        <v>148</v>
      </c>
      <c r="B7324" t="s">
        <v>108</v>
      </c>
      <c r="C7324" s="4" t="s">
        <v>182</v>
      </c>
      <c r="D7324" t="s">
        <v>183</v>
      </c>
      <c r="E7324" t="s">
        <v>451</v>
      </c>
      <c r="F7324" s="134" t="n">
        <v>2026</v>
      </c>
      <c r="G7324" s="135" t="n">
        <v>32</v>
      </c>
      <c r="H7324" s="136" t="n">
        <v>1332.56911280916</v>
      </c>
      <c r="I7324" s="137" t="n">
        <v>4404105.59550118</v>
      </c>
      <c r="J7324" s="138" t="str">
        <f>IF(I7324&gt;0,H7324/I7324,0)</f>
      </c>
      <c r="K7324" s="139" t="str">
        <f>1-EXP(-J7324)</f>
      </c>
      <c r="L7324" s="140" t="str">
        <f>IF(G7324=30,1,M7323)</f>
      </c>
      <c r="M7324" s="141" t="str">
        <f>L7324*(1-K7324)</f>
      </c>
    </row>
    <row r="7325">
      <c r="A7325" t="s">
        <v>148</v>
      </c>
      <c r="B7325" t="s">
        <v>108</v>
      </c>
      <c r="C7325" s="4" t="s">
        <v>182</v>
      </c>
      <c r="D7325" t="s">
        <v>183</v>
      </c>
      <c r="E7325" t="s">
        <v>451</v>
      </c>
      <c r="F7325" s="134" t="n">
        <v>2026</v>
      </c>
      <c r="G7325" s="135" t="n">
        <v>33</v>
      </c>
      <c r="H7325" s="136" t="n">
        <v>1385.64580600794</v>
      </c>
      <c r="I7325" s="137" t="n">
        <v>4351714.92353231</v>
      </c>
      <c r="J7325" s="138" t="str">
        <f>IF(I7325&gt;0,H7325/I7325,0)</f>
      </c>
      <c r="K7325" s="139" t="str">
        <f>1-EXP(-J7325)</f>
      </c>
      <c r="L7325" s="140" t="str">
        <f>IF(G7325=30,1,M7324)</f>
      </c>
      <c r="M7325" s="141" t="str">
        <f>L7325*(1-K7325)</f>
      </c>
    </row>
    <row r="7326">
      <c r="A7326" t="s">
        <v>148</v>
      </c>
      <c r="B7326" t="s">
        <v>108</v>
      </c>
      <c r="C7326" s="4" t="s">
        <v>182</v>
      </c>
      <c r="D7326" t="s">
        <v>183</v>
      </c>
      <c r="E7326" t="s">
        <v>451</v>
      </c>
      <c r="F7326" s="134" t="n">
        <v>2026</v>
      </c>
      <c r="G7326" s="135" t="n">
        <v>34</v>
      </c>
      <c r="H7326" s="136" t="n">
        <v>1480.14506004431</v>
      </c>
      <c r="I7326" s="137" t="n">
        <v>4391577.80533736</v>
      </c>
      <c r="J7326" s="138" t="str">
        <f>IF(I7326&gt;0,H7326/I7326,0)</f>
      </c>
      <c r="K7326" s="139" t="str">
        <f>1-EXP(-J7326)</f>
      </c>
      <c r="L7326" s="140" t="str">
        <f>IF(G7326=30,1,M7325)</f>
      </c>
      <c r="M7326" s="141" t="str">
        <f>L7326*(1-K7326)</f>
      </c>
    </row>
    <row r="7327">
      <c r="A7327" t="s">
        <v>148</v>
      </c>
      <c r="B7327" t="s">
        <v>108</v>
      </c>
      <c r="C7327" s="4" t="s">
        <v>182</v>
      </c>
      <c r="D7327" t="s">
        <v>183</v>
      </c>
      <c r="E7327" t="s">
        <v>451</v>
      </c>
      <c r="F7327" s="134" t="n">
        <v>2026</v>
      </c>
      <c r="G7327" s="135" t="n">
        <v>35</v>
      </c>
      <c r="H7327" s="136" t="n">
        <v>2053.23087549738</v>
      </c>
      <c r="I7327" s="137" t="n">
        <v>4411881.63741314</v>
      </c>
      <c r="J7327" s="138" t="str">
        <f>IF(I7327&gt;0,H7327/I7327,0)</f>
      </c>
      <c r="K7327" s="139" t="str">
        <f>1-EXP(-J7327)</f>
      </c>
      <c r="L7327" s="140" t="str">
        <f>IF(G7327=30,1,M7326)</f>
      </c>
      <c r="M7327" s="141" t="str">
        <f>L7327*(1-K7327)</f>
      </c>
    </row>
    <row r="7328">
      <c r="A7328" t="s">
        <v>148</v>
      </c>
      <c r="B7328" t="s">
        <v>108</v>
      </c>
      <c r="C7328" s="4" t="s">
        <v>182</v>
      </c>
      <c r="D7328" t="s">
        <v>183</v>
      </c>
      <c r="E7328" t="s">
        <v>451</v>
      </c>
      <c r="F7328" s="134" t="n">
        <v>2026</v>
      </c>
      <c r="G7328" s="135" t="n">
        <v>36</v>
      </c>
      <c r="H7328" s="136" t="n">
        <v>3106.75409960024</v>
      </c>
      <c r="I7328" s="137" t="n">
        <v>6497474.08312581</v>
      </c>
      <c r="J7328" s="138" t="str">
        <f>IF(I7328&gt;0,H7328/I7328,0)</f>
      </c>
      <c r="K7328" s="139" t="str">
        <f>1-EXP(-J7328)</f>
      </c>
      <c r="L7328" s="140" t="str">
        <f>IF(G7328=30,1,M7327)</f>
      </c>
      <c r="M7328" s="141" t="str">
        <f>L7328*(1-K7328)</f>
      </c>
    </row>
    <row r="7329">
      <c r="A7329" t="s">
        <v>148</v>
      </c>
      <c r="B7329" t="s">
        <v>108</v>
      </c>
      <c r="C7329" s="4" t="s">
        <v>182</v>
      </c>
      <c r="D7329" t="s">
        <v>183</v>
      </c>
      <c r="E7329" t="s">
        <v>451</v>
      </c>
      <c r="F7329" s="134" t="n">
        <v>2026</v>
      </c>
      <c r="G7329" s="135" t="n">
        <v>37</v>
      </c>
      <c r="H7329" s="136" t="n">
        <v>2329.49939122177</v>
      </c>
      <c r="I7329" s="137" t="n">
        <v>4374564.95231593</v>
      </c>
      <c r="J7329" s="138" t="str">
        <f>IF(I7329&gt;0,H7329/I7329,0)</f>
      </c>
      <c r="K7329" s="139" t="str">
        <f>1-EXP(-J7329)</f>
      </c>
      <c r="L7329" s="140" t="str">
        <f>IF(G7329=30,1,M7328)</f>
      </c>
      <c r="M7329" s="141" t="str">
        <f>L7329*(1-K7329)</f>
      </c>
    </row>
    <row r="7330">
      <c r="A7330" t="s">
        <v>148</v>
      </c>
      <c r="B7330" t="s">
        <v>108</v>
      </c>
      <c r="C7330" s="4" t="s">
        <v>182</v>
      </c>
      <c r="D7330" t="s">
        <v>183</v>
      </c>
      <c r="E7330" t="s">
        <v>451</v>
      </c>
      <c r="F7330" s="134" t="n">
        <v>2026</v>
      </c>
      <c r="G7330" s="135" t="n">
        <v>38</v>
      </c>
      <c r="H7330" s="136" t="n">
        <v>2491.04089303168</v>
      </c>
      <c r="I7330" s="137" t="n">
        <v>4360550.03715021</v>
      </c>
      <c r="J7330" s="138" t="str">
        <f>IF(I7330&gt;0,H7330/I7330,0)</f>
      </c>
      <c r="K7330" s="139" t="str">
        <f>1-EXP(-J7330)</f>
      </c>
      <c r="L7330" s="140" t="str">
        <f>IF(G7330=30,1,M7329)</f>
      </c>
      <c r="M7330" s="141" t="str">
        <f>L7330*(1-K7330)</f>
      </c>
    </row>
    <row r="7331">
      <c r="A7331" t="s">
        <v>148</v>
      </c>
      <c r="B7331" t="s">
        <v>108</v>
      </c>
      <c r="C7331" s="4" t="s">
        <v>182</v>
      </c>
      <c r="D7331" t="s">
        <v>183</v>
      </c>
      <c r="E7331" t="s">
        <v>451</v>
      </c>
      <c r="F7331" s="134" t="n">
        <v>2026</v>
      </c>
      <c r="G7331" s="135" t="n">
        <v>39</v>
      </c>
      <c r="H7331" s="136" t="n">
        <v>2596.20811301707</v>
      </c>
      <c r="I7331" s="137" t="n">
        <v>4230055.14654035</v>
      </c>
      <c r="J7331" s="138" t="str">
        <f>IF(I7331&gt;0,H7331/I7331,0)</f>
      </c>
      <c r="K7331" s="139" t="str">
        <f>1-EXP(-J7331)</f>
      </c>
      <c r="L7331" s="140" t="str">
        <f>IF(G7331=30,1,M7330)</f>
      </c>
      <c r="M7331" s="141" t="str">
        <f>L7331*(1-K7331)</f>
      </c>
    </row>
    <row r="7332">
      <c r="A7332" t="s">
        <v>148</v>
      </c>
      <c r="B7332" t="s">
        <v>108</v>
      </c>
      <c r="C7332" s="4" t="s">
        <v>182</v>
      </c>
      <c r="D7332" t="s">
        <v>183</v>
      </c>
      <c r="E7332" t="s">
        <v>451</v>
      </c>
      <c r="F7332" s="134" t="n">
        <v>2026</v>
      </c>
      <c r="G7332" s="135" t="n">
        <v>40</v>
      </c>
      <c r="H7332" s="136" t="n">
        <v>3474.50125441405</v>
      </c>
      <c r="I7332" s="137" t="n">
        <v>4198447.80357072</v>
      </c>
      <c r="J7332" s="138" t="str">
        <f>IF(I7332&gt;0,H7332/I7332,0)</f>
      </c>
      <c r="K7332" s="139" t="str">
        <f>1-EXP(-J7332)</f>
      </c>
      <c r="L7332" s="140" t="str">
        <f>IF(G7332=30,1,M7331)</f>
      </c>
      <c r="M7332" s="141" t="str">
        <f>L7332*(1-K7332)</f>
      </c>
    </row>
    <row r="7333">
      <c r="A7333" t="s">
        <v>148</v>
      </c>
      <c r="B7333" t="s">
        <v>108</v>
      </c>
      <c r="C7333" s="4" t="s">
        <v>182</v>
      </c>
      <c r="D7333" t="s">
        <v>183</v>
      </c>
      <c r="E7333" t="s">
        <v>451</v>
      </c>
      <c r="F7333" s="134" t="n">
        <v>2026</v>
      </c>
      <c r="G7333" s="135" t="n">
        <v>41</v>
      </c>
      <c r="H7333" s="136" t="n">
        <v>3822.22466216244</v>
      </c>
      <c r="I7333" s="137" t="n">
        <v>4261037.22561078</v>
      </c>
      <c r="J7333" s="138" t="str">
        <f>IF(I7333&gt;0,H7333/I7333,0)</f>
      </c>
      <c r="K7333" s="139" t="str">
        <f>1-EXP(-J7333)</f>
      </c>
      <c r="L7333" s="140" t="str">
        <f>IF(G7333=30,1,M7332)</f>
      </c>
      <c r="M7333" s="141" t="str">
        <f>L7333*(1-K7333)</f>
      </c>
    </row>
    <row r="7334">
      <c r="A7334" t="s">
        <v>148</v>
      </c>
      <c r="B7334" t="s">
        <v>108</v>
      </c>
      <c r="C7334" s="4" t="s">
        <v>182</v>
      </c>
      <c r="D7334" t="s">
        <v>183</v>
      </c>
      <c r="E7334" t="s">
        <v>451</v>
      </c>
      <c r="F7334" s="134" t="n">
        <v>2026</v>
      </c>
      <c r="G7334" s="135" t="n">
        <v>42</v>
      </c>
      <c r="H7334" s="136" t="n">
        <v>4224.87413989764</v>
      </c>
      <c r="I7334" s="137" t="n">
        <v>4350355.93271131</v>
      </c>
      <c r="J7334" s="138" t="str">
        <f>IF(I7334&gt;0,H7334/I7334,0)</f>
      </c>
      <c r="K7334" s="139" t="str">
        <f>1-EXP(-J7334)</f>
      </c>
      <c r="L7334" s="140" t="str">
        <f>IF(G7334=30,1,M7333)</f>
      </c>
      <c r="M7334" s="141" t="str">
        <f>L7334*(1-K7334)</f>
      </c>
    </row>
    <row r="7335">
      <c r="A7335" t="s">
        <v>148</v>
      </c>
      <c r="B7335" t="s">
        <v>108</v>
      </c>
      <c r="C7335" s="4" t="s">
        <v>182</v>
      </c>
      <c r="D7335" t="s">
        <v>183</v>
      </c>
      <c r="E7335" t="s">
        <v>451</v>
      </c>
      <c r="F7335" s="134" t="n">
        <v>2026</v>
      </c>
      <c r="G7335" s="135" t="n">
        <v>43</v>
      </c>
      <c r="H7335" s="136" t="n">
        <v>4569.507118894</v>
      </c>
      <c r="I7335" s="137" t="n">
        <v>4329966.95829214</v>
      </c>
      <c r="J7335" s="138" t="str">
        <f>IF(I7335&gt;0,H7335/I7335,0)</f>
      </c>
      <c r="K7335" s="139" t="str">
        <f>1-EXP(-J7335)</f>
      </c>
      <c r="L7335" s="140" t="str">
        <f>IF(G7335=30,1,M7334)</f>
      </c>
      <c r="M7335" s="141" t="str">
        <f>L7335*(1-K7335)</f>
      </c>
    </row>
    <row r="7336">
      <c r="A7336" t="s">
        <v>148</v>
      </c>
      <c r="B7336" t="s">
        <v>108</v>
      </c>
      <c r="C7336" s="4" t="s">
        <v>182</v>
      </c>
      <c r="D7336" t="s">
        <v>183</v>
      </c>
      <c r="E7336" t="s">
        <v>451</v>
      </c>
      <c r="F7336" s="134" t="n">
        <v>2026</v>
      </c>
      <c r="G7336" s="135" t="n">
        <v>44</v>
      </c>
      <c r="H7336" s="136" t="n">
        <v>4830.35808127153</v>
      </c>
      <c r="I7336" s="137" t="n">
        <v>4196064.82449968</v>
      </c>
      <c r="J7336" s="138" t="str">
        <f>IF(I7336&gt;0,H7336/I7336,0)</f>
      </c>
      <c r="K7336" s="139" t="str">
        <f>1-EXP(-J7336)</f>
      </c>
      <c r="L7336" s="140" t="str">
        <f>IF(G7336=30,1,M7335)</f>
      </c>
      <c r="M7336" s="141" t="str">
        <f>L7336*(1-K7336)</f>
      </c>
    </row>
    <row r="7337">
      <c r="A7337" t="s">
        <v>148</v>
      </c>
      <c r="B7337" t="s">
        <v>108</v>
      </c>
      <c r="C7337" s="4" t="s">
        <v>182</v>
      </c>
      <c r="D7337" t="s">
        <v>183</v>
      </c>
      <c r="E7337" t="s">
        <v>451</v>
      </c>
      <c r="F7337" s="134" t="n">
        <v>2026</v>
      </c>
      <c r="G7337" s="135" t="n">
        <v>45</v>
      </c>
      <c r="H7337" s="136" t="n">
        <v>6154.74185814248</v>
      </c>
      <c r="I7337" s="137" t="n">
        <v>4125591.44550924</v>
      </c>
      <c r="J7337" s="138" t="str">
        <f>IF(I7337&gt;0,H7337/I7337,0)</f>
      </c>
      <c r="K7337" s="139" t="str">
        <f>1-EXP(-J7337)</f>
      </c>
      <c r="L7337" s="140" t="str">
        <f>IF(G7337=30,1,M7336)</f>
      </c>
      <c r="M7337" s="141" t="str">
        <f>L7337*(1-K7337)</f>
      </c>
    </row>
    <row r="7338">
      <c r="A7338" t="s">
        <v>148</v>
      </c>
      <c r="B7338" t="s">
        <v>108</v>
      </c>
      <c r="C7338" s="4" t="s">
        <v>182</v>
      </c>
      <c r="D7338" t="s">
        <v>183</v>
      </c>
      <c r="E7338" t="s">
        <v>451</v>
      </c>
      <c r="F7338" s="134" t="n">
        <v>2026</v>
      </c>
      <c r="G7338" s="135" t="n">
        <v>46</v>
      </c>
      <c r="H7338" s="136" t="n">
        <v>6643.7876358565</v>
      </c>
      <c r="I7338" s="137" t="n">
        <v>4070423.79660791</v>
      </c>
      <c r="J7338" s="138" t="str">
        <f>IF(I7338&gt;0,H7338/I7338,0)</f>
      </c>
      <c r="K7338" s="139" t="str">
        <f>1-EXP(-J7338)</f>
      </c>
      <c r="L7338" s="140" t="str">
        <f>IF(G7338=30,1,M7337)</f>
      </c>
      <c r="M7338" s="141" t="str">
        <f>L7338*(1-K7338)</f>
      </c>
    </row>
    <row r="7339">
      <c r="A7339" t="s">
        <v>148</v>
      </c>
      <c r="B7339" t="s">
        <v>108</v>
      </c>
      <c r="C7339" s="4" t="s">
        <v>182</v>
      </c>
      <c r="D7339" t="s">
        <v>183</v>
      </c>
      <c r="E7339" t="s">
        <v>451</v>
      </c>
      <c r="F7339" s="134" t="n">
        <v>2026</v>
      </c>
      <c r="G7339" s="135" t="n">
        <v>47</v>
      </c>
      <c r="H7339" s="136" t="n">
        <v>7165.00039252549</v>
      </c>
      <c r="I7339" s="137" t="n">
        <v>4010952.63156028</v>
      </c>
      <c r="J7339" s="138" t="str">
        <f>IF(I7339&gt;0,H7339/I7339,0)</f>
      </c>
      <c r="K7339" s="139" t="str">
        <f>1-EXP(-J7339)</f>
      </c>
      <c r="L7339" s="140" t="str">
        <f>IF(G7339=30,1,M7338)</f>
      </c>
      <c r="M7339" s="141" t="str">
        <f>L7339*(1-K7339)</f>
      </c>
    </row>
    <row r="7340">
      <c r="A7340" t="s">
        <v>148</v>
      </c>
      <c r="B7340" t="s">
        <v>108</v>
      </c>
      <c r="C7340" s="4" t="s">
        <v>182</v>
      </c>
      <c r="D7340" t="s">
        <v>183</v>
      </c>
      <c r="E7340" t="s">
        <v>451</v>
      </c>
      <c r="F7340" s="134" t="n">
        <v>2026</v>
      </c>
      <c r="G7340" s="135" t="n">
        <v>48</v>
      </c>
      <c r="H7340" s="136" t="n">
        <v>7682.17241985731</v>
      </c>
      <c r="I7340" s="137" t="n">
        <v>3931934.3335516</v>
      </c>
      <c r="J7340" s="138" t="str">
        <f>IF(I7340&gt;0,H7340/I7340,0)</f>
      </c>
      <c r="K7340" s="139" t="str">
        <f>1-EXP(-J7340)</f>
      </c>
      <c r="L7340" s="140" t="str">
        <f>IF(G7340=30,1,M7339)</f>
      </c>
      <c r="M7340" s="141" t="str">
        <f>L7340*(1-K7340)</f>
      </c>
    </row>
    <row r="7341">
      <c r="A7341" t="s">
        <v>148</v>
      </c>
      <c r="B7341" t="s">
        <v>108</v>
      </c>
      <c r="C7341" s="4" t="s">
        <v>182</v>
      </c>
      <c r="D7341" t="s">
        <v>183</v>
      </c>
      <c r="E7341" t="s">
        <v>451</v>
      </c>
      <c r="F7341" s="134" t="n">
        <v>2026</v>
      </c>
      <c r="G7341" s="135" t="n">
        <v>49</v>
      </c>
      <c r="H7341" s="136" t="n">
        <v>8269.57954739632</v>
      </c>
      <c r="I7341" s="137" t="n">
        <v>3870575.54514656</v>
      </c>
      <c r="J7341" s="138" t="str">
        <f>IF(I7341&gt;0,H7341/I7341,0)</f>
      </c>
      <c r="K7341" s="139" t="str">
        <f>1-EXP(-J7341)</f>
      </c>
      <c r="L7341" s="140" t="str">
        <f>IF(G7341=30,1,M7340)</f>
      </c>
      <c r="M7341" s="141" t="str">
        <f>L7341*(1-K7341)</f>
      </c>
    </row>
    <row r="7342">
      <c r="A7342" t="s">
        <v>148</v>
      </c>
      <c r="B7342" t="s">
        <v>108</v>
      </c>
      <c r="C7342" s="4" t="s">
        <v>182</v>
      </c>
      <c r="D7342" t="s">
        <v>183</v>
      </c>
      <c r="E7342" t="s">
        <v>451</v>
      </c>
      <c r="F7342" s="134" t="n">
        <v>2026</v>
      </c>
      <c r="G7342" s="135" t="n">
        <v>50</v>
      </c>
      <c r="H7342" s="136" t="n">
        <v>9487.33310454243</v>
      </c>
      <c r="I7342" s="137" t="n">
        <v>3797304.37229286</v>
      </c>
      <c r="J7342" s="138" t="str">
        <f>IF(I7342&gt;0,H7342/I7342,0)</f>
      </c>
      <c r="K7342" s="139" t="str">
        <f>1-EXP(-J7342)</f>
      </c>
      <c r="L7342" s="140" t="str">
        <f>IF(G7342=30,1,M7341)</f>
      </c>
      <c r="M7342" s="141" t="str">
        <f>L7342*(1-K7342)</f>
      </c>
    </row>
    <row r="7343">
      <c r="A7343" t="s">
        <v>148</v>
      </c>
      <c r="B7343" t="s">
        <v>108</v>
      </c>
      <c r="C7343" s="4" t="s">
        <v>182</v>
      </c>
      <c r="D7343" t="s">
        <v>183</v>
      </c>
      <c r="E7343" t="s">
        <v>451</v>
      </c>
      <c r="F7343" s="134" t="n">
        <v>2026</v>
      </c>
      <c r="G7343" s="135" t="n">
        <v>51</v>
      </c>
      <c r="H7343" s="136" t="n">
        <v>10180.3372191189</v>
      </c>
      <c r="I7343" s="137" t="n">
        <v>3722619.16466465</v>
      </c>
      <c r="J7343" s="138" t="str">
        <f>IF(I7343&gt;0,H7343/I7343,0)</f>
      </c>
      <c r="K7343" s="139" t="str">
        <f>1-EXP(-J7343)</f>
      </c>
      <c r="L7343" s="140" t="str">
        <f>IF(G7343=30,1,M7342)</f>
      </c>
      <c r="M7343" s="141" t="str">
        <f>L7343*(1-K7343)</f>
      </c>
    </row>
    <row r="7344">
      <c r="A7344" t="s">
        <v>148</v>
      </c>
      <c r="B7344" t="s">
        <v>108</v>
      </c>
      <c r="C7344" s="4" t="s">
        <v>182</v>
      </c>
      <c r="D7344" t="s">
        <v>183</v>
      </c>
      <c r="E7344" t="s">
        <v>451</v>
      </c>
      <c r="F7344" s="134" t="n">
        <v>2026</v>
      </c>
      <c r="G7344" s="135" t="n">
        <v>52</v>
      </c>
      <c r="H7344" s="136" t="n">
        <v>10798.6011215614</v>
      </c>
      <c r="I7344" s="137" t="n">
        <v>3620908.90429281</v>
      </c>
      <c r="J7344" s="138" t="str">
        <f>IF(I7344&gt;0,H7344/I7344,0)</f>
      </c>
      <c r="K7344" s="139" t="str">
        <f>1-EXP(-J7344)</f>
      </c>
      <c r="L7344" s="140" t="str">
        <f>IF(G7344=30,1,M7343)</f>
      </c>
      <c r="M7344" s="141" t="str">
        <f>L7344*(1-K7344)</f>
      </c>
    </row>
    <row r="7345">
      <c r="A7345" t="s">
        <v>148</v>
      </c>
      <c r="B7345" t="s">
        <v>108</v>
      </c>
      <c r="C7345" s="4" t="s">
        <v>182</v>
      </c>
      <c r="D7345" t="s">
        <v>183</v>
      </c>
      <c r="E7345" t="s">
        <v>451</v>
      </c>
      <c r="F7345" s="134" t="n">
        <v>2026</v>
      </c>
      <c r="G7345" s="135" t="n">
        <v>53</v>
      </c>
      <c r="H7345" s="136" t="n">
        <v>11649.6038551862</v>
      </c>
      <c r="I7345" s="137" t="n">
        <v>3580910.06551612</v>
      </c>
      <c r="J7345" s="138" t="str">
        <f>IF(I7345&gt;0,H7345/I7345,0)</f>
      </c>
      <c r="K7345" s="139" t="str">
        <f>1-EXP(-J7345)</f>
      </c>
      <c r="L7345" s="140" t="str">
        <f>IF(G7345=30,1,M7344)</f>
      </c>
      <c r="M7345" s="141" t="str">
        <f>L7345*(1-K7345)</f>
      </c>
    </row>
    <row r="7346">
      <c r="A7346" t="s">
        <v>148</v>
      </c>
      <c r="B7346" t="s">
        <v>108</v>
      </c>
      <c r="C7346" s="4" t="s">
        <v>182</v>
      </c>
      <c r="D7346" t="s">
        <v>183</v>
      </c>
      <c r="E7346" t="s">
        <v>451</v>
      </c>
      <c r="F7346" s="134" t="n">
        <v>2026</v>
      </c>
      <c r="G7346" s="135" t="n">
        <v>54</v>
      </c>
      <c r="H7346" s="136" t="n">
        <v>11992.709755886</v>
      </c>
      <c r="I7346" s="137" t="n">
        <v>3373668.63498524</v>
      </c>
      <c r="J7346" s="138" t="str">
        <f>IF(I7346&gt;0,H7346/I7346,0)</f>
      </c>
      <c r="K7346" s="139" t="str">
        <f>1-EXP(-J7346)</f>
      </c>
      <c r="L7346" s="140" t="str">
        <f>IF(G7346=30,1,M7345)</f>
      </c>
      <c r="M7346" s="141" t="str">
        <f>L7346*(1-K7346)</f>
      </c>
    </row>
    <row r="7347">
      <c r="A7347" t="s">
        <v>148</v>
      </c>
      <c r="B7347" t="s">
        <v>108</v>
      </c>
      <c r="C7347" s="4" t="s">
        <v>182</v>
      </c>
      <c r="D7347" t="s">
        <v>183</v>
      </c>
      <c r="E7347" t="s">
        <v>451</v>
      </c>
      <c r="F7347" s="134" t="n">
        <v>2026</v>
      </c>
      <c r="G7347" s="135" t="n">
        <v>55</v>
      </c>
      <c r="H7347" s="136" t="n">
        <v>13004.641948514</v>
      </c>
      <c r="I7347" s="137" t="n">
        <v>3290805.96393673</v>
      </c>
      <c r="J7347" s="138" t="str">
        <f>IF(I7347&gt;0,H7347/I7347,0)</f>
      </c>
      <c r="K7347" s="139" t="str">
        <f>1-EXP(-J7347)</f>
      </c>
      <c r="L7347" s="140" t="str">
        <f>IF(G7347=30,1,M7346)</f>
      </c>
      <c r="M7347" s="141" t="str">
        <f>L7347*(1-K7347)</f>
      </c>
    </row>
    <row r="7348">
      <c r="A7348" t="s">
        <v>148</v>
      </c>
      <c r="B7348" t="s">
        <v>108</v>
      </c>
      <c r="C7348" s="4" t="s">
        <v>182</v>
      </c>
      <c r="D7348" t="s">
        <v>183</v>
      </c>
      <c r="E7348" t="s">
        <v>451</v>
      </c>
      <c r="F7348" s="134" t="n">
        <v>2026</v>
      </c>
      <c r="G7348" s="135" t="n">
        <v>56</v>
      </c>
      <c r="H7348" s="136" t="n">
        <v>13861.7384482024</v>
      </c>
      <c r="I7348" s="137" t="n">
        <v>3212214.28114487</v>
      </c>
      <c r="J7348" s="138" t="str">
        <f>IF(I7348&gt;0,H7348/I7348,0)</f>
      </c>
      <c r="K7348" s="139" t="str">
        <f>1-EXP(-J7348)</f>
      </c>
      <c r="L7348" s="140" t="str">
        <f>IF(G7348=30,1,M7347)</f>
      </c>
      <c r="M7348" s="141" t="str">
        <f>L7348*(1-K7348)</f>
      </c>
    </row>
    <row r="7349">
      <c r="A7349" t="s">
        <v>148</v>
      </c>
      <c r="B7349" t="s">
        <v>108</v>
      </c>
      <c r="C7349" s="4" t="s">
        <v>182</v>
      </c>
      <c r="D7349" t="s">
        <v>183</v>
      </c>
      <c r="E7349" t="s">
        <v>451</v>
      </c>
      <c r="F7349" s="134" t="n">
        <v>2026</v>
      </c>
      <c r="G7349" s="135" t="n">
        <v>57</v>
      </c>
      <c r="H7349" s="136" t="n">
        <v>14729.9920921004</v>
      </c>
      <c r="I7349" s="137" t="n">
        <v>3124836.70281465</v>
      </c>
      <c r="J7349" s="138" t="str">
        <f>IF(I7349&gt;0,H7349/I7349,0)</f>
      </c>
      <c r="K7349" s="139" t="str">
        <f>1-EXP(-J7349)</f>
      </c>
      <c r="L7349" s="140" t="str">
        <f>IF(G7349=30,1,M7348)</f>
      </c>
      <c r="M7349" s="141" t="str">
        <f>L7349*(1-K7349)</f>
      </c>
    </row>
    <row r="7350">
      <c r="A7350" t="s">
        <v>148</v>
      </c>
      <c r="B7350" t="s">
        <v>108</v>
      </c>
      <c r="C7350" s="4" t="s">
        <v>182</v>
      </c>
      <c r="D7350" t="s">
        <v>183</v>
      </c>
      <c r="E7350" t="s">
        <v>451</v>
      </c>
      <c r="F7350" s="134" t="n">
        <v>2026</v>
      </c>
      <c r="G7350" s="135" t="n">
        <v>58</v>
      </c>
      <c r="H7350" s="136" t="n">
        <v>15538.6123565728</v>
      </c>
      <c r="I7350" s="137" t="n">
        <v>3017305.28674744</v>
      </c>
      <c r="J7350" s="138" t="str">
        <f>IF(I7350&gt;0,H7350/I7350,0)</f>
      </c>
      <c r="K7350" s="139" t="str">
        <f>1-EXP(-J7350)</f>
      </c>
      <c r="L7350" s="140" t="str">
        <f>IF(G7350=30,1,M7349)</f>
      </c>
      <c r="M7350" s="141" t="str">
        <f>L7350*(1-K7350)</f>
      </c>
    </row>
    <row r="7351">
      <c r="A7351" t="s">
        <v>148</v>
      </c>
      <c r="B7351" t="s">
        <v>108</v>
      </c>
      <c r="C7351" s="4" t="s">
        <v>182</v>
      </c>
      <c r="D7351" t="s">
        <v>183</v>
      </c>
      <c r="E7351" t="s">
        <v>451</v>
      </c>
      <c r="F7351" s="134" t="n">
        <v>2026</v>
      </c>
      <c r="G7351" s="135" t="n">
        <v>59</v>
      </c>
      <c r="H7351" s="136" t="n">
        <v>16209.9777383645</v>
      </c>
      <c r="I7351" s="137" t="n">
        <v>2877825.9895627</v>
      </c>
      <c r="J7351" s="138" t="str">
        <f>IF(I7351&gt;0,H7351/I7351,0)</f>
      </c>
      <c r="K7351" s="139" t="str">
        <f>1-EXP(-J7351)</f>
      </c>
      <c r="L7351" s="140" t="str">
        <f>IF(G7351=30,1,M7350)</f>
      </c>
      <c r="M7351" s="141" t="str">
        <f>L7351*(1-K7351)</f>
      </c>
    </row>
    <row r="7352">
      <c r="A7352" t="s">
        <v>148</v>
      </c>
      <c r="B7352" t="s">
        <v>108</v>
      </c>
      <c r="C7352" s="4" t="s">
        <v>182</v>
      </c>
      <c r="D7352" t="s">
        <v>183</v>
      </c>
      <c r="E7352" t="s">
        <v>451</v>
      </c>
      <c r="F7352" s="134" t="n">
        <v>2026</v>
      </c>
      <c r="G7352" s="135" t="n">
        <v>60</v>
      </c>
      <c r="H7352" s="136" t="n">
        <v>17553.8796549293</v>
      </c>
      <c r="I7352" s="137" t="n">
        <v>2775955.73233662</v>
      </c>
      <c r="J7352" s="138" t="str">
        <f>IF(I7352&gt;0,H7352/I7352,0)</f>
      </c>
      <c r="K7352" s="139" t="str">
        <f>1-EXP(-J7352)</f>
      </c>
      <c r="L7352" s="140" t="str">
        <f>IF(G7352=30,1,M7351)</f>
      </c>
      <c r="M7352" s="141" t="str">
        <f>L7352*(1-K7352)</f>
      </c>
    </row>
    <row r="7353">
      <c r="A7353" t="s">
        <v>148</v>
      </c>
      <c r="B7353" t="s">
        <v>108</v>
      </c>
      <c r="C7353" s="4" t="s">
        <v>182</v>
      </c>
      <c r="D7353" t="s">
        <v>183</v>
      </c>
      <c r="E7353" t="s">
        <v>451</v>
      </c>
      <c r="F7353" s="134" t="n">
        <v>2026</v>
      </c>
      <c r="G7353" s="135" t="n">
        <v>61</v>
      </c>
      <c r="H7353" s="136" t="n">
        <v>18447.597448251</v>
      </c>
      <c r="I7353" s="137" t="n">
        <v>2651125.82517609</v>
      </c>
      <c r="J7353" s="138" t="str">
        <f>IF(I7353&gt;0,H7353/I7353,0)</f>
      </c>
      <c r="K7353" s="139" t="str">
        <f>1-EXP(-J7353)</f>
      </c>
      <c r="L7353" s="140" t="str">
        <f>IF(G7353=30,1,M7352)</f>
      </c>
      <c r="M7353" s="141" t="str">
        <f>L7353*(1-K7353)</f>
      </c>
    </row>
    <row r="7354">
      <c r="A7354" t="s">
        <v>148</v>
      </c>
      <c r="B7354" t="s">
        <v>108</v>
      </c>
      <c r="C7354" s="4" t="s">
        <v>182</v>
      </c>
      <c r="D7354" t="s">
        <v>183</v>
      </c>
      <c r="E7354" t="s">
        <v>451</v>
      </c>
      <c r="F7354" s="134" t="n">
        <v>2026</v>
      </c>
      <c r="G7354" s="135" t="n">
        <v>62</v>
      </c>
      <c r="H7354" s="136" t="n">
        <v>19226.1899232916</v>
      </c>
      <c r="I7354" s="137" t="n">
        <v>2527118.34779537</v>
      </c>
      <c r="J7354" s="138" t="str">
        <f>IF(I7354&gt;0,H7354/I7354,0)</f>
      </c>
      <c r="K7354" s="139" t="str">
        <f>1-EXP(-J7354)</f>
      </c>
      <c r="L7354" s="140" t="str">
        <f>IF(G7354=30,1,M7353)</f>
      </c>
      <c r="M7354" s="141" t="str">
        <f>L7354*(1-K7354)</f>
      </c>
    </row>
    <row r="7355">
      <c r="A7355" t="s">
        <v>148</v>
      </c>
      <c r="B7355" t="s">
        <v>108</v>
      </c>
      <c r="C7355" s="4" t="s">
        <v>182</v>
      </c>
      <c r="D7355" t="s">
        <v>183</v>
      </c>
      <c r="E7355" t="s">
        <v>451</v>
      </c>
      <c r="F7355" s="134" t="n">
        <v>2026</v>
      </c>
      <c r="G7355" s="135" t="n">
        <v>63</v>
      </c>
      <c r="H7355" s="136" t="n">
        <v>20042.9487331365</v>
      </c>
      <c r="I7355" s="137" t="n">
        <v>2408174.82995322</v>
      </c>
      <c r="J7355" s="138" t="str">
        <f>IF(I7355&gt;0,H7355/I7355,0)</f>
      </c>
      <c r="K7355" s="139" t="str">
        <f>1-EXP(-J7355)</f>
      </c>
      <c r="L7355" s="140" t="str">
        <f>IF(G7355=30,1,M7354)</f>
      </c>
      <c r="M7355" s="141" t="str">
        <f>L7355*(1-K7355)</f>
      </c>
    </row>
    <row r="7356">
      <c r="A7356" t="s">
        <v>148</v>
      </c>
      <c r="B7356" t="s">
        <v>108</v>
      </c>
      <c r="C7356" s="4" t="s">
        <v>182</v>
      </c>
      <c r="D7356" t="s">
        <v>183</v>
      </c>
      <c r="E7356" t="s">
        <v>451</v>
      </c>
      <c r="F7356" s="134" t="n">
        <v>2026</v>
      </c>
      <c r="G7356" s="135" t="n">
        <v>64</v>
      </c>
      <c r="H7356" s="136" t="n">
        <v>20709.0005446164</v>
      </c>
      <c r="I7356" s="137" t="n">
        <v>2263177.14570695</v>
      </c>
      <c r="J7356" s="138" t="str">
        <f>IF(I7356&gt;0,H7356/I7356,0)</f>
      </c>
      <c r="K7356" s="139" t="str">
        <f>1-EXP(-J7356)</f>
      </c>
      <c r="L7356" s="140" t="str">
        <f>IF(G7356=30,1,M7355)</f>
      </c>
      <c r="M7356" s="141" t="str">
        <f>L7356*(1-K7356)</f>
      </c>
    </row>
    <row r="7357">
      <c r="A7357" t="s">
        <v>148</v>
      </c>
      <c r="B7357" t="s">
        <v>108</v>
      </c>
      <c r="C7357" s="4" t="s">
        <v>182</v>
      </c>
      <c r="D7357" t="s">
        <v>183</v>
      </c>
      <c r="E7357" t="s">
        <v>451</v>
      </c>
      <c r="F7357" s="134" t="n">
        <v>2026</v>
      </c>
      <c r="G7357" s="135" t="n">
        <v>65</v>
      </c>
      <c r="H7357" s="136" t="n">
        <v>20951.1961142884</v>
      </c>
      <c r="I7357" s="137" t="n">
        <v>2143592.88562047</v>
      </c>
      <c r="J7357" s="138" t="str">
        <f>IF(I7357&gt;0,H7357/I7357,0)</f>
      </c>
      <c r="K7357" s="139" t="str">
        <f>1-EXP(-J7357)</f>
      </c>
      <c r="L7357" s="140" t="str">
        <f>IF(G7357=30,1,M7356)</f>
      </c>
      <c r="M7357" s="141" t="str">
        <f>L7357*(1-K7357)</f>
      </c>
    </row>
    <row r="7358">
      <c r="A7358" t="s">
        <v>148</v>
      </c>
      <c r="B7358" t="s">
        <v>108</v>
      </c>
      <c r="C7358" s="4" t="s">
        <v>182</v>
      </c>
      <c r="D7358" t="s">
        <v>183</v>
      </c>
      <c r="E7358" t="s">
        <v>451</v>
      </c>
      <c r="F7358" s="134" t="n">
        <v>2026</v>
      </c>
      <c r="G7358" s="135" t="n">
        <v>66</v>
      </c>
      <c r="H7358" s="136" t="n">
        <v>21634.1399555549</v>
      </c>
      <c r="I7358" s="137" t="n">
        <v>2020123.65624815</v>
      </c>
      <c r="J7358" s="138" t="str">
        <f>IF(I7358&gt;0,H7358/I7358,0)</f>
      </c>
      <c r="K7358" s="139" t="str">
        <f>1-EXP(-J7358)</f>
      </c>
      <c r="L7358" s="140" t="str">
        <f>IF(G7358=30,1,M7357)</f>
      </c>
      <c r="M7358" s="141" t="str">
        <f>L7358*(1-K7358)</f>
      </c>
    </row>
    <row r="7359">
      <c r="A7359" t="s">
        <v>148</v>
      </c>
      <c r="B7359" t="s">
        <v>108</v>
      </c>
      <c r="C7359" s="4" t="s">
        <v>182</v>
      </c>
      <c r="D7359" t="s">
        <v>183</v>
      </c>
      <c r="E7359" t="s">
        <v>451</v>
      </c>
      <c r="F7359" s="134" t="n">
        <v>2026</v>
      </c>
      <c r="G7359" s="135" t="n">
        <v>67</v>
      </c>
      <c r="H7359" s="136" t="n">
        <v>22191.5660788634</v>
      </c>
      <c r="I7359" s="137" t="n">
        <v>1890337.26910044</v>
      </c>
      <c r="J7359" s="138" t="str">
        <f>IF(I7359&gt;0,H7359/I7359,0)</f>
      </c>
      <c r="K7359" s="139" t="str">
        <f>1-EXP(-J7359)</f>
      </c>
      <c r="L7359" s="140" t="str">
        <f>IF(G7359=30,1,M7358)</f>
      </c>
      <c r="M7359" s="141" t="str">
        <f>L7359*(1-K7359)</f>
      </c>
    </row>
    <row r="7360">
      <c r="A7360" t="s">
        <v>148</v>
      </c>
      <c r="B7360" t="s">
        <v>108</v>
      </c>
      <c r="C7360" s="4" t="s">
        <v>182</v>
      </c>
      <c r="D7360" t="s">
        <v>183</v>
      </c>
      <c r="E7360" t="s">
        <v>451</v>
      </c>
      <c r="F7360" s="134" t="n">
        <v>2026</v>
      </c>
      <c r="G7360" s="135" t="n">
        <v>68</v>
      </c>
      <c r="H7360" s="136" t="n">
        <v>22702.3381530088</v>
      </c>
      <c r="I7360" s="137" t="n">
        <v>1762993.47698247</v>
      </c>
      <c r="J7360" s="138" t="str">
        <f>IF(I7360&gt;0,H7360/I7360,0)</f>
      </c>
      <c r="K7360" s="139" t="str">
        <f>1-EXP(-J7360)</f>
      </c>
      <c r="L7360" s="140" t="str">
        <f>IF(G7360=30,1,M7359)</f>
      </c>
      <c r="M7360" s="141" t="str">
        <f>L7360*(1-K7360)</f>
      </c>
    </row>
    <row r="7361">
      <c r="A7361" t="s">
        <v>148</v>
      </c>
      <c r="B7361" t="s">
        <v>108</v>
      </c>
      <c r="C7361" s="4" t="s">
        <v>182</v>
      </c>
      <c r="D7361" t="s">
        <v>183</v>
      </c>
      <c r="E7361" t="s">
        <v>451</v>
      </c>
      <c r="F7361" s="134" t="n">
        <v>2026</v>
      </c>
      <c r="G7361" s="135" t="n">
        <v>69</v>
      </c>
      <c r="H7361" s="136" t="n">
        <v>23489.8877142437</v>
      </c>
      <c r="I7361" s="137" t="n">
        <v>1657190.39223472</v>
      </c>
      <c r="J7361" s="138" t="str">
        <f>IF(I7361&gt;0,H7361/I7361,0)</f>
      </c>
      <c r="K7361" s="139" t="str">
        <f>1-EXP(-J7361)</f>
      </c>
      <c r="L7361" s="140" t="str">
        <f>IF(G7361=30,1,M7360)</f>
      </c>
      <c r="M7361" s="141" t="str">
        <f>L7361*(1-K7361)</f>
      </c>
    </row>
    <row r="7362">
      <c r="A7362" t="s">
        <v>148</v>
      </c>
      <c r="B7362" t="s">
        <v>108</v>
      </c>
      <c r="C7362" s="4" t="s">
        <v>182</v>
      </c>
      <c r="D7362" t="s">
        <v>183</v>
      </c>
      <c r="E7362" t="s">
        <v>451</v>
      </c>
      <c r="F7362" s="134" t="n">
        <v>2027</v>
      </c>
      <c r="G7362" s="135" t="n">
        <v>30</v>
      </c>
      <c r="H7362" s="136" t="n">
        <v>1233.86820038717</v>
      </c>
      <c r="I7362" s="137" t="n">
        <v>4568830.51123395</v>
      </c>
      <c r="J7362" s="138" t="str">
        <f>IF(I7362&gt;0,H7362/I7362,0)</f>
      </c>
      <c r="K7362" s="139" t="str">
        <f>1-EXP(-J7362)</f>
      </c>
      <c r="L7362" s="140" t="str">
        <f>IF(G7362=30,1,M7361)</f>
      </c>
      <c r="M7362" s="141" t="str">
        <f>L7362*(1-K7362)</f>
      </c>
    </row>
    <row r="7363">
      <c r="A7363" t="s">
        <v>148</v>
      </c>
      <c r="B7363" t="s">
        <v>108</v>
      </c>
      <c r="C7363" s="4" t="s">
        <v>182</v>
      </c>
      <c r="D7363" t="s">
        <v>183</v>
      </c>
      <c r="E7363" t="s">
        <v>451</v>
      </c>
      <c r="F7363" s="134" t="n">
        <v>2027</v>
      </c>
      <c r="G7363" s="135" t="n">
        <v>31</v>
      </c>
      <c r="H7363" s="136" t="n">
        <v>1265.83558169321</v>
      </c>
      <c r="I7363" s="137" t="n">
        <v>4526177.6138681</v>
      </c>
      <c r="J7363" s="138" t="str">
        <f>IF(I7363&gt;0,H7363/I7363,0)</f>
      </c>
      <c r="K7363" s="139" t="str">
        <f>1-EXP(-J7363)</f>
      </c>
      <c r="L7363" s="140" t="str">
        <f>IF(G7363=30,1,M7362)</f>
      </c>
      <c r="M7363" s="141" t="str">
        <f>L7363*(1-K7363)</f>
      </c>
    </row>
    <row r="7364">
      <c r="A7364" t="s">
        <v>148</v>
      </c>
      <c r="B7364" t="s">
        <v>108</v>
      </c>
      <c r="C7364" s="4" t="s">
        <v>182</v>
      </c>
      <c r="D7364" t="s">
        <v>183</v>
      </c>
      <c r="E7364" t="s">
        <v>451</v>
      </c>
      <c r="F7364" s="134" t="n">
        <v>2027</v>
      </c>
      <c r="G7364" s="135" t="n">
        <v>32</v>
      </c>
      <c r="H7364" s="136" t="n">
        <v>1307.10478783421</v>
      </c>
      <c r="I7364" s="137" t="n">
        <v>4453789.99819051</v>
      </c>
      <c r="J7364" s="138" t="str">
        <f>IF(I7364&gt;0,H7364/I7364,0)</f>
      </c>
      <c r="K7364" s="139" t="str">
        <f>1-EXP(-J7364)</f>
      </c>
      <c r="L7364" s="140" t="str">
        <f>IF(G7364=30,1,M7363)</f>
      </c>
      <c r="M7364" s="141" t="str">
        <f>L7364*(1-K7364)</f>
      </c>
    </row>
    <row r="7365">
      <c r="A7365" t="s">
        <v>148</v>
      </c>
      <c r="B7365" t="s">
        <v>108</v>
      </c>
      <c r="C7365" s="4" t="s">
        <v>182</v>
      </c>
      <c r="D7365" t="s">
        <v>183</v>
      </c>
      <c r="E7365" t="s">
        <v>451</v>
      </c>
      <c r="F7365" s="134" t="n">
        <v>2027</v>
      </c>
      <c r="G7365" s="135" t="n">
        <v>33</v>
      </c>
      <c r="H7365" s="136" t="n">
        <v>1358.33962160068</v>
      </c>
      <c r="I7365" s="137" t="n">
        <v>4397394.00351954</v>
      </c>
      <c r="J7365" s="138" t="str">
        <f>IF(I7365&gt;0,H7365/I7365,0)</f>
      </c>
      <c r="K7365" s="139" t="str">
        <f>1-EXP(-J7365)</f>
      </c>
      <c r="L7365" s="140" t="str">
        <f>IF(G7365=30,1,M7364)</f>
      </c>
      <c r="M7365" s="141" t="str">
        <f>L7365*(1-K7365)</f>
      </c>
    </row>
    <row r="7366">
      <c r="A7366" t="s">
        <v>148</v>
      </c>
      <c r="B7366" t="s">
        <v>108</v>
      </c>
      <c r="C7366" s="4" t="s">
        <v>182</v>
      </c>
      <c r="D7366" t="s">
        <v>183</v>
      </c>
      <c r="E7366" t="s">
        <v>451</v>
      </c>
      <c r="F7366" s="134" t="n">
        <v>2027</v>
      </c>
      <c r="G7366" s="135" t="n">
        <v>34</v>
      </c>
      <c r="H7366" s="136" t="n">
        <v>1421.38560927983</v>
      </c>
      <c r="I7366" s="137" t="n">
        <v>4344773.27792684</v>
      </c>
      <c r="J7366" s="138" t="str">
        <f>IF(I7366&gt;0,H7366/I7366,0)</f>
      </c>
      <c r="K7366" s="139" t="str">
        <f>1-EXP(-J7366)</f>
      </c>
      <c r="L7366" s="140" t="str">
        <f>IF(G7366=30,1,M7365)</f>
      </c>
      <c r="M7366" s="141" t="str">
        <f>L7366*(1-K7366)</f>
      </c>
    </row>
    <row r="7367">
      <c r="A7367" t="s">
        <v>148</v>
      </c>
      <c r="B7367" t="s">
        <v>108</v>
      </c>
      <c r="C7367" s="4" t="s">
        <v>182</v>
      </c>
      <c r="D7367" t="s">
        <v>183</v>
      </c>
      <c r="E7367" t="s">
        <v>451</v>
      </c>
      <c r="F7367" s="134" t="n">
        <v>2027</v>
      </c>
      <c r="G7367" s="135" t="n">
        <v>35</v>
      </c>
      <c r="H7367" s="136" t="n">
        <v>1970.424063885</v>
      </c>
      <c r="I7367" s="137" t="n">
        <v>4384201.48605781</v>
      </c>
      <c r="J7367" s="138" t="str">
        <f>IF(I7367&gt;0,H7367/I7367,0)</f>
      </c>
      <c r="K7367" s="139" t="str">
        <f>1-EXP(-J7367)</f>
      </c>
      <c r="L7367" s="140" t="str">
        <f>IF(G7367=30,1,M7366)</f>
      </c>
      <c r="M7367" s="141" t="str">
        <f>L7367*(1-K7367)</f>
      </c>
    </row>
    <row r="7368">
      <c r="A7368" t="s">
        <v>148</v>
      </c>
      <c r="B7368" t="s">
        <v>108</v>
      </c>
      <c r="C7368" s="4" t="s">
        <v>182</v>
      </c>
      <c r="D7368" t="s">
        <v>183</v>
      </c>
      <c r="E7368" t="s">
        <v>451</v>
      </c>
      <c r="F7368" s="134" t="n">
        <v>2027</v>
      </c>
      <c r="G7368" s="135" t="n">
        <v>36</v>
      </c>
      <c r="H7368" s="136" t="n">
        <v>2108.01131215168</v>
      </c>
      <c r="I7368" s="137" t="n">
        <v>4403504.10021849</v>
      </c>
      <c r="J7368" s="138" t="str">
        <f>IF(I7368&gt;0,H7368/I7368,0)</f>
      </c>
      <c r="K7368" s="139" t="str">
        <f>1-EXP(-J7368)</f>
      </c>
      <c r="L7368" s="140" t="str">
        <f>IF(G7368=30,1,M7367)</f>
      </c>
      <c r="M7368" s="141" t="str">
        <f>L7368*(1-K7368)</f>
      </c>
    </row>
    <row r="7369">
      <c r="A7369" t="s">
        <v>148</v>
      </c>
      <c r="B7369" t="s">
        <v>108</v>
      </c>
      <c r="C7369" s="4" t="s">
        <v>182</v>
      </c>
      <c r="D7369" t="s">
        <v>183</v>
      </c>
      <c r="E7369" t="s">
        <v>451</v>
      </c>
      <c r="F7369" s="134" t="n">
        <v>2027</v>
      </c>
      <c r="G7369" s="135" t="n">
        <v>37</v>
      </c>
      <c r="H7369" s="136" t="n">
        <v>3205.74995341831</v>
      </c>
      <c r="I7369" s="137" t="n">
        <v>6485528.68711849</v>
      </c>
      <c r="J7369" s="138" t="str">
        <f>IF(I7369&gt;0,H7369/I7369,0)</f>
      </c>
      <c r="K7369" s="139" t="str">
        <f>1-EXP(-J7369)</f>
      </c>
      <c r="L7369" s="140" t="str">
        <f>IF(G7369=30,1,M7368)</f>
      </c>
      <c r="M7369" s="141" t="str">
        <f>L7369*(1-K7369)</f>
      </c>
    </row>
    <row r="7370">
      <c r="A7370" t="s">
        <v>148</v>
      </c>
      <c r="B7370" t="s">
        <v>108</v>
      </c>
      <c r="C7370" s="4" t="s">
        <v>182</v>
      </c>
      <c r="D7370" t="s">
        <v>183</v>
      </c>
      <c r="E7370" t="s">
        <v>451</v>
      </c>
      <c r="F7370" s="134" t="n">
        <v>2027</v>
      </c>
      <c r="G7370" s="135" t="n">
        <v>38</v>
      </c>
      <c r="H7370" s="136" t="n">
        <v>2410.73968988168</v>
      </c>
      <c r="I7370" s="137" t="n">
        <v>4365671.41114314</v>
      </c>
      <c r="J7370" s="138" t="str">
        <f>IF(I7370&gt;0,H7370/I7370,0)</f>
      </c>
      <c r="K7370" s="139" t="str">
        <f>1-EXP(-J7370)</f>
      </c>
      <c r="L7370" s="140" t="str">
        <f>IF(G7370=30,1,M7369)</f>
      </c>
      <c r="M7370" s="141" t="str">
        <f>L7370*(1-K7370)</f>
      </c>
    </row>
    <row r="7371">
      <c r="A7371" t="s">
        <v>148</v>
      </c>
      <c r="B7371" t="s">
        <v>108</v>
      </c>
      <c r="C7371" s="4" t="s">
        <v>182</v>
      </c>
      <c r="D7371" t="s">
        <v>183</v>
      </c>
      <c r="E7371" t="s">
        <v>451</v>
      </c>
      <c r="F7371" s="134" t="n">
        <v>2027</v>
      </c>
      <c r="G7371" s="135" t="n">
        <v>39</v>
      </c>
      <c r="H7371" s="136" t="n">
        <v>2582.37054250567</v>
      </c>
      <c r="I7371" s="137" t="n">
        <v>4351050.48081894</v>
      </c>
      <c r="J7371" s="138" t="str">
        <f>IF(I7371&gt;0,H7371/I7371,0)</f>
      </c>
      <c r="K7371" s="139" t="str">
        <f>1-EXP(-J7371)</f>
      </c>
      <c r="L7371" s="140" t="str">
        <f>IF(G7371=30,1,M7370)</f>
      </c>
      <c r="M7371" s="141" t="str">
        <f>L7371*(1-K7371)</f>
      </c>
    </row>
    <row r="7372">
      <c r="A7372" t="s">
        <v>148</v>
      </c>
      <c r="B7372" t="s">
        <v>108</v>
      </c>
      <c r="C7372" s="4" t="s">
        <v>182</v>
      </c>
      <c r="D7372" t="s">
        <v>183</v>
      </c>
      <c r="E7372" t="s">
        <v>451</v>
      </c>
      <c r="F7372" s="134" t="n">
        <v>2027</v>
      </c>
      <c r="G7372" s="135" t="n">
        <v>40</v>
      </c>
      <c r="H7372" s="136" t="n">
        <v>3375.3052372029</v>
      </c>
      <c r="I7372" s="137" t="n">
        <v>4220164.45662283</v>
      </c>
      <c r="J7372" s="138" t="str">
        <f>IF(I7372&gt;0,H7372/I7372,0)</f>
      </c>
      <c r="K7372" s="139" t="str">
        <f>1-EXP(-J7372)</f>
      </c>
      <c r="L7372" s="140" t="str">
        <f>IF(G7372=30,1,M7371)</f>
      </c>
      <c r="M7372" s="141" t="str">
        <f>L7372*(1-K7372)</f>
      </c>
    </row>
    <row r="7373">
      <c r="A7373" t="s">
        <v>148</v>
      </c>
      <c r="B7373" t="s">
        <v>108</v>
      </c>
      <c r="C7373" s="4" t="s">
        <v>182</v>
      </c>
      <c r="D7373" t="s">
        <v>183</v>
      </c>
      <c r="E7373" t="s">
        <v>451</v>
      </c>
      <c r="F7373" s="134" t="n">
        <v>2027</v>
      </c>
      <c r="G7373" s="135" t="n">
        <v>41</v>
      </c>
      <c r="H7373" s="136" t="n">
        <v>3637.66566553741</v>
      </c>
      <c r="I7373" s="137" t="n">
        <v>4187095.23916994</v>
      </c>
      <c r="J7373" s="138" t="str">
        <f>IF(I7373&gt;0,H7373/I7373,0)</f>
      </c>
      <c r="K7373" s="139" t="str">
        <f>1-EXP(-J7373)</f>
      </c>
      <c r="L7373" s="140" t="str">
        <f>IF(G7373=30,1,M7372)</f>
      </c>
      <c r="M7373" s="141" t="str">
        <f>L7373*(1-K7373)</f>
      </c>
    </row>
    <row r="7374">
      <c r="A7374" t="s">
        <v>148</v>
      </c>
      <c r="B7374" t="s">
        <v>108</v>
      </c>
      <c r="C7374" s="4" t="s">
        <v>182</v>
      </c>
      <c r="D7374" t="s">
        <v>183</v>
      </c>
      <c r="E7374" t="s">
        <v>451</v>
      </c>
      <c r="F7374" s="134" t="n">
        <v>2027</v>
      </c>
      <c r="G7374" s="135" t="n">
        <v>42</v>
      </c>
      <c r="H7374" s="136" t="n">
        <v>4010.58622307013</v>
      </c>
      <c r="I7374" s="137" t="n">
        <v>4249447.16390094</v>
      </c>
      <c r="J7374" s="138" t="str">
        <f>IF(I7374&gt;0,H7374/I7374,0)</f>
      </c>
      <c r="K7374" s="139" t="str">
        <f>1-EXP(-J7374)</f>
      </c>
      <c r="L7374" s="140" t="str">
        <f>IF(G7374=30,1,M7373)</f>
      </c>
      <c r="M7374" s="141" t="str">
        <f>L7374*(1-K7374)</f>
      </c>
    </row>
    <row r="7375">
      <c r="A7375" t="s">
        <v>148</v>
      </c>
      <c r="B7375" t="s">
        <v>108</v>
      </c>
      <c r="C7375" s="4" t="s">
        <v>182</v>
      </c>
      <c r="D7375" t="s">
        <v>183</v>
      </c>
      <c r="E7375" t="s">
        <v>451</v>
      </c>
      <c r="F7375" s="134" t="n">
        <v>2027</v>
      </c>
      <c r="G7375" s="135" t="n">
        <v>43</v>
      </c>
      <c r="H7375" s="136" t="n">
        <v>4450.45748434051</v>
      </c>
      <c r="I7375" s="137" t="n">
        <v>4337573.15490807</v>
      </c>
      <c r="J7375" s="138" t="str">
        <f>IF(I7375&gt;0,H7375/I7375,0)</f>
      </c>
      <c r="K7375" s="139" t="str">
        <f>1-EXP(-J7375)</f>
      </c>
      <c r="L7375" s="140" t="str">
        <f>IF(G7375=30,1,M7374)</f>
      </c>
      <c r="M7375" s="141" t="str">
        <f>L7375*(1-K7375)</f>
      </c>
    </row>
    <row r="7376">
      <c r="A7376" t="s">
        <v>148</v>
      </c>
      <c r="B7376" t="s">
        <v>108</v>
      </c>
      <c r="C7376" s="4" t="s">
        <v>182</v>
      </c>
      <c r="D7376" t="s">
        <v>183</v>
      </c>
      <c r="E7376" t="s">
        <v>451</v>
      </c>
      <c r="F7376" s="134" t="n">
        <v>2027</v>
      </c>
      <c r="G7376" s="135" t="n">
        <v>44</v>
      </c>
      <c r="H7376" s="136" t="n">
        <v>4830.07936799758</v>
      </c>
      <c r="I7376" s="137" t="n">
        <v>4316175.34968747</v>
      </c>
      <c r="J7376" s="138" t="str">
        <f>IF(I7376&gt;0,H7376/I7376,0)</f>
      </c>
      <c r="K7376" s="139" t="str">
        <f>1-EXP(-J7376)</f>
      </c>
      <c r="L7376" s="140" t="str">
        <f>IF(G7376=30,1,M7375)</f>
      </c>
      <c r="M7376" s="141" t="str">
        <f>L7376*(1-K7376)</f>
      </c>
    </row>
    <row r="7377">
      <c r="A7377" t="s">
        <v>148</v>
      </c>
      <c r="B7377" t="s">
        <v>108</v>
      </c>
      <c r="C7377" s="4" t="s">
        <v>182</v>
      </c>
      <c r="D7377" t="s">
        <v>183</v>
      </c>
      <c r="E7377" t="s">
        <v>451</v>
      </c>
      <c r="F7377" s="134" t="n">
        <v>2027</v>
      </c>
      <c r="G7377" s="135" t="n">
        <v>45</v>
      </c>
      <c r="H7377" s="136" t="n">
        <v>6066.52272483405</v>
      </c>
      <c r="I7377" s="137" t="n">
        <v>4181518.82074338</v>
      </c>
      <c r="J7377" s="138" t="str">
        <f>IF(I7377&gt;0,H7377/I7377,0)</f>
      </c>
      <c r="K7377" s="139" t="str">
        <f>1-EXP(-J7377)</f>
      </c>
      <c r="L7377" s="140" t="str">
        <f>IF(G7377=30,1,M7376)</f>
      </c>
      <c r="M7377" s="141" t="str">
        <f>L7377*(1-K7377)</f>
      </c>
    </row>
    <row r="7378">
      <c r="A7378" t="s">
        <v>148</v>
      </c>
      <c r="B7378" t="s">
        <v>108</v>
      </c>
      <c r="C7378" s="4" t="s">
        <v>182</v>
      </c>
      <c r="D7378" t="s">
        <v>183</v>
      </c>
      <c r="E7378" t="s">
        <v>451</v>
      </c>
      <c r="F7378" s="134" t="n">
        <v>2027</v>
      </c>
      <c r="G7378" s="135" t="n">
        <v>46</v>
      </c>
      <c r="H7378" s="136" t="n">
        <v>6508.83044327618</v>
      </c>
      <c r="I7378" s="137" t="n">
        <v>4108951.05499438</v>
      </c>
      <c r="J7378" s="138" t="str">
        <f>IF(I7378&gt;0,H7378/I7378,0)</f>
      </c>
      <c r="K7378" s="139" t="str">
        <f>1-EXP(-J7378)</f>
      </c>
      <c r="L7378" s="140" t="str">
        <f>IF(G7378=30,1,M7377)</f>
      </c>
      <c r="M7378" s="141" t="str">
        <f>L7378*(1-K7378)</f>
      </c>
    </row>
    <row r="7379">
      <c r="A7379" t="s">
        <v>148</v>
      </c>
      <c r="B7379" t="s">
        <v>108</v>
      </c>
      <c r="C7379" s="4" t="s">
        <v>182</v>
      </c>
      <c r="D7379" t="s">
        <v>183</v>
      </c>
      <c r="E7379" t="s">
        <v>451</v>
      </c>
      <c r="F7379" s="134" t="n">
        <v>2027</v>
      </c>
      <c r="G7379" s="135" t="n">
        <v>47</v>
      </c>
      <c r="H7379" s="136" t="n">
        <v>7045.70722597356</v>
      </c>
      <c r="I7379" s="137" t="n">
        <v>4053516.85436461</v>
      </c>
      <c r="J7379" s="138" t="str">
        <f>IF(I7379&gt;0,H7379/I7379,0)</f>
      </c>
      <c r="K7379" s="139" t="str">
        <f>1-EXP(-J7379)</f>
      </c>
      <c r="L7379" s="140" t="str">
        <f>IF(G7379=30,1,M7378)</f>
      </c>
      <c r="M7379" s="141" t="str">
        <f>L7379*(1-K7379)</f>
      </c>
    </row>
    <row r="7380">
      <c r="A7380" t="s">
        <v>148</v>
      </c>
      <c r="B7380" t="s">
        <v>108</v>
      </c>
      <c r="C7380" s="4" t="s">
        <v>182</v>
      </c>
      <c r="D7380" t="s">
        <v>183</v>
      </c>
      <c r="E7380" t="s">
        <v>451</v>
      </c>
      <c r="F7380" s="134" t="n">
        <v>2027</v>
      </c>
      <c r="G7380" s="135" t="n">
        <v>48</v>
      </c>
      <c r="H7380" s="136" t="n">
        <v>7595.13986388453</v>
      </c>
      <c r="I7380" s="137" t="n">
        <v>3992724.02995951</v>
      </c>
      <c r="J7380" s="138" t="str">
        <f>IF(I7380&gt;0,H7380/I7380,0)</f>
      </c>
      <c r="K7380" s="139" t="str">
        <f>1-EXP(-J7380)</f>
      </c>
      <c r="L7380" s="140" t="str">
        <f>IF(G7380=30,1,M7379)</f>
      </c>
      <c r="M7380" s="141" t="str">
        <f>L7380*(1-K7380)</f>
      </c>
    </row>
    <row r="7381">
      <c r="A7381" t="s">
        <v>148</v>
      </c>
      <c r="B7381" t="s">
        <v>108</v>
      </c>
      <c r="C7381" s="4" t="s">
        <v>182</v>
      </c>
      <c r="D7381" t="s">
        <v>183</v>
      </c>
      <c r="E7381" t="s">
        <v>451</v>
      </c>
      <c r="F7381" s="134" t="n">
        <v>2027</v>
      </c>
      <c r="G7381" s="135" t="n">
        <v>49</v>
      </c>
      <c r="H7381" s="136" t="n">
        <v>8137.37446386919</v>
      </c>
      <c r="I7381" s="137" t="n">
        <v>3912387.65475276</v>
      </c>
      <c r="J7381" s="138" t="str">
        <f>IF(I7381&gt;0,H7381/I7381,0)</f>
      </c>
      <c r="K7381" s="139" t="str">
        <f>1-EXP(-J7381)</f>
      </c>
      <c r="L7381" s="140" t="str">
        <f>IF(G7381=30,1,M7380)</f>
      </c>
      <c r="M7381" s="141" t="str">
        <f>L7381*(1-K7381)</f>
      </c>
    </row>
    <row r="7382">
      <c r="A7382" t="s">
        <v>148</v>
      </c>
      <c r="B7382" t="s">
        <v>108</v>
      </c>
      <c r="C7382" s="4" t="s">
        <v>182</v>
      </c>
      <c r="D7382" t="s">
        <v>183</v>
      </c>
      <c r="E7382" t="s">
        <v>451</v>
      </c>
      <c r="F7382" s="134" t="n">
        <v>2027</v>
      </c>
      <c r="G7382" s="135" t="n">
        <v>50</v>
      </c>
      <c r="H7382" s="136" t="n">
        <v>9364.31379294669</v>
      </c>
      <c r="I7382" s="137" t="n">
        <v>3849532.02206936</v>
      </c>
      <c r="J7382" s="138" t="str">
        <f>IF(I7382&gt;0,H7382/I7382,0)</f>
      </c>
      <c r="K7382" s="139" t="str">
        <f>1-EXP(-J7382)</f>
      </c>
      <c r="L7382" s="140" t="str">
        <f>IF(G7382=30,1,M7381)</f>
      </c>
      <c r="M7382" s="141" t="str">
        <f>L7382*(1-K7382)</f>
      </c>
    </row>
    <row r="7383">
      <c r="A7383" t="s">
        <v>148</v>
      </c>
      <c r="B7383" t="s">
        <v>108</v>
      </c>
      <c r="C7383" s="4" t="s">
        <v>182</v>
      </c>
      <c r="D7383" t="s">
        <v>183</v>
      </c>
      <c r="E7383" t="s">
        <v>451</v>
      </c>
      <c r="F7383" s="134" t="n">
        <v>2027</v>
      </c>
      <c r="G7383" s="135" t="n">
        <v>51</v>
      </c>
      <c r="H7383" s="136" t="n">
        <v>10071.8357645439</v>
      </c>
      <c r="I7383" s="137" t="n">
        <v>3773880.50831418</v>
      </c>
      <c r="J7383" s="138" t="str">
        <f>IF(I7383&gt;0,H7383/I7383,0)</f>
      </c>
      <c r="K7383" s="139" t="str">
        <f>1-EXP(-J7383)</f>
      </c>
      <c r="L7383" s="140" t="str">
        <f>IF(G7383=30,1,M7382)</f>
      </c>
      <c r="M7383" s="141" t="str">
        <f>L7383*(1-K7383)</f>
      </c>
    </row>
    <row r="7384">
      <c r="A7384" t="s">
        <v>148</v>
      </c>
      <c r="B7384" t="s">
        <v>108</v>
      </c>
      <c r="C7384" s="4" t="s">
        <v>182</v>
      </c>
      <c r="D7384" t="s">
        <v>183</v>
      </c>
      <c r="E7384" t="s">
        <v>451</v>
      </c>
      <c r="F7384" s="134" t="n">
        <v>2027</v>
      </c>
      <c r="G7384" s="135" t="n">
        <v>52</v>
      </c>
      <c r="H7384" s="136" t="n">
        <v>10788.253690246</v>
      </c>
      <c r="I7384" s="137" t="n">
        <v>3698421.36390034</v>
      </c>
      <c r="J7384" s="138" t="str">
        <f>IF(I7384&gt;0,H7384/I7384,0)</f>
      </c>
      <c r="K7384" s="139" t="str">
        <f>1-EXP(-J7384)</f>
      </c>
      <c r="L7384" s="140" t="str">
        <f>IF(G7384=30,1,M7383)</f>
      </c>
      <c r="M7384" s="141" t="str">
        <f>L7384*(1-K7384)</f>
      </c>
    </row>
    <row r="7385">
      <c r="A7385" t="s">
        <v>148</v>
      </c>
      <c r="B7385" t="s">
        <v>108</v>
      </c>
      <c r="C7385" s="4" t="s">
        <v>182</v>
      </c>
      <c r="D7385" t="s">
        <v>183</v>
      </c>
      <c r="E7385" t="s">
        <v>451</v>
      </c>
      <c r="F7385" s="134" t="n">
        <v>2027</v>
      </c>
      <c r="G7385" s="135" t="n">
        <v>53</v>
      </c>
      <c r="H7385" s="136" t="n">
        <v>11445.643254348</v>
      </c>
      <c r="I7385" s="137" t="n">
        <v>3595248.29953676</v>
      </c>
      <c r="J7385" s="138" t="str">
        <f>IF(I7385&gt;0,H7385/I7385,0)</f>
      </c>
      <c r="K7385" s="139" t="str">
        <f>1-EXP(-J7385)</f>
      </c>
      <c r="L7385" s="140" t="str">
        <f>IF(G7385=30,1,M7384)</f>
      </c>
      <c r="M7385" s="141" t="str">
        <f>L7385*(1-K7385)</f>
      </c>
    </row>
    <row r="7386">
      <c r="A7386" t="s">
        <v>148</v>
      </c>
      <c r="B7386" t="s">
        <v>108</v>
      </c>
      <c r="C7386" s="4" t="s">
        <v>182</v>
      </c>
      <c r="D7386" t="s">
        <v>183</v>
      </c>
      <c r="E7386" t="s">
        <v>451</v>
      </c>
      <c r="F7386" s="134" t="n">
        <v>2027</v>
      </c>
      <c r="G7386" s="135" t="n">
        <v>54</v>
      </c>
      <c r="H7386" s="136" t="n">
        <v>12350.1906933294</v>
      </c>
      <c r="I7386" s="137" t="n">
        <v>3553239.59405943</v>
      </c>
      <c r="J7386" s="138" t="str">
        <f>IF(I7386&gt;0,H7386/I7386,0)</f>
      </c>
      <c r="K7386" s="139" t="str">
        <f>1-EXP(-J7386)</f>
      </c>
      <c r="L7386" s="140" t="str">
        <f>IF(G7386=30,1,M7385)</f>
      </c>
      <c r="M7386" s="141" t="str">
        <f>L7386*(1-K7386)</f>
      </c>
    </row>
    <row r="7387">
      <c r="A7387" t="s">
        <v>148</v>
      </c>
      <c r="B7387" t="s">
        <v>108</v>
      </c>
      <c r="C7387" s="4" t="s">
        <v>182</v>
      </c>
      <c r="D7387" t="s">
        <v>183</v>
      </c>
      <c r="E7387" t="s">
        <v>451</v>
      </c>
      <c r="F7387" s="134" t="n">
        <v>2027</v>
      </c>
      <c r="G7387" s="135" t="n">
        <v>55</v>
      </c>
      <c r="H7387" s="136" t="n">
        <v>12918.1333013473</v>
      </c>
      <c r="I7387" s="137" t="n">
        <v>3345202.47839289</v>
      </c>
      <c r="J7387" s="138" t="str">
        <f>IF(I7387&gt;0,H7387/I7387,0)</f>
      </c>
      <c r="K7387" s="139" t="str">
        <f>1-EXP(-J7387)</f>
      </c>
      <c r="L7387" s="140" t="str">
        <f>IF(G7387=30,1,M7386)</f>
      </c>
      <c r="M7387" s="141" t="str">
        <f>L7387*(1-K7387)</f>
      </c>
    </row>
    <row r="7388">
      <c r="A7388" t="s">
        <v>148</v>
      </c>
      <c r="B7388" t="s">
        <v>108</v>
      </c>
      <c r="C7388" s="4" t="s">
        <v>182</v>
      </c>
      <c r="D7388" t="s">
        <v>183</v>
      </c>
      <c r="E7388" t="s">
        <v>451</v>
      </c>
      <c r="F7388" s="134" t="n">
        <v>2027</v>
      </c>
      <c r="G7388" s="135" t="n">
        <v>56</v>
      </c>
      <c r="H7388" s="136" t="n">
        <v>13723.8319669662</v>
      </c>
      <c r="I7388" s="137" t="n">
        <v>3259999.83565462</v>
      </c>
      <c r="J7388" s="138" t="str">
        <f>IF(I7388&gt;0,H7388/I7388,0)</f>
      </c>
      <c r="K7388" s="139" t="str">
        <f>1-EXP(-J7388)</f>
      </c>
      <c r="L7388" s="140" t="str">
        <f>IF(G7388=30,1,M7387)</f>
      </c>
      <c r="M7388" s="141" t="str">
        <f>L7388*(1-K7388)</f>
      </c>
    </row>
    <row r="7389">
      <c r="A7389" t="s">
        <v>148</v>
      </c>
      <c r="B7389" t="s">
        <v>108</v>
      </c>
      <c r="C7389" s="4" t="s">
        <v>182</v>
      </c>
      <c r="D7389" t="s">
        <v>183</v>
      </c>
      <c r="E7389" t="s">
        <v>451</v>
      </c>
      <c r="F7389" s="134" t="n">
        <v>2027</v>
      </c>
      <c r="G7389" s="135" t="n">
        <v>57</v>
      </c>
      <c r="H7389" s="136" t="n">
        <v>14649.5896553174</v>
      </c>
      <c r="I7389" s="137" t="n">
        <v>3179875.10832101</v>
      </c>
      <c r="J7389" s="138" t="str">
        <f>IF(I7389&gt;0,H7389/I7389,0)</f>
      </c>
      <c r="K7389" s="139" t="str">
        <f>1-EXP(-J7389)</f>
      </c>
      <c r="L7389" s="140" t="str">
        <f>IF(G7389=30,1,M7388)</f>
      </c>
      <c r="M7389" s="141" t="str">
        <f>L7389*(1-K7389)</f>
      </c>
    </row>
    <row r="7390">
      <c r="A7390" t="s">
        <v>148</v>
      </c>
      <c r="B7390" t="s">
        <v>108</v>
      </c>
      <c r="C7390" s="4" t="s">
        <v>182</v>
      </c>
      <c r="D7390" t="s">
        <v>183</v>
      </c>
      <c r="E7390" t="s">
        <v>451</v>
      </c>
      <c r="F7390" s="134" t="n">
        <v>2027</v>
      </c>
      <c r="G7390" s="135" t="n">
        <v>58</v>
      </c>
      <c r="H7390" s="136" t="n">
        <v>15560.0700561507</v>
      </c>
      <c r="I7390" s="137" t="n">
        <v>3090480.61323108</v>
      </c>
      <c r="J7390" s="138" t="str">
        <f>IF(I7390&gt;0,H7390/I7390,0)</f>
      </c>
      <c r="K7390" s="139" t="str">
        <f>1-EXP(-J7390)</f>
      </c>
      <c r="L7390" s="140" t="str">
        <f>IF(G7390=30,1,M7389)</f>
      </c>
      <c r="M7390" s="141" t="str">
        <f>L7390*(1-K7390)</f>
      </c>
    </row>
    <row r="7391">
      <c r="A7391" t="s">
        <v>148</v>
      </c>
      <c r="B7391" t="s">
        <v>108</v>
      </c>
      <c r="C7391" s="4" t="s">
        <v>182</v>
      </c>
      <c r="D7391" t="s">
        <v>183</v>
      </c>
      <c r="E7391" t="s">
        <v>451</v>
      </c>
      <c r="F7391" s="134" t="n">
        <v>2027</v>
      </c>
      <c r="G7391" s="135" t="n">
        <v>59</v>
      </c>
      <c r="H7391" s="136" t="n">
        <v>16406.5865005896</v>
      </c>
      <c r="I7391" s="137" t="n">
        <v>2981070.75570787</v>
      </c>
      <c r="J7391" s="138" t="str">
        <f>IF(I7391&gt;0,H7391/I7391,0)</f>
      </c>
      <c r="K7391" s="139" t="str">
        <f>1-EXP(-J7391)</f>
      </c>
      <c r="L7391" s="140" t="str">
        <f>IF(G7391=30,1,M7390)</f>
      </c>
      <c r="M7391" s="141" t="str">
        <f>L7391*(1-K7391)</f>
      </c>
    </row>
    <row r="7392">
      <c r="A7392" t="s">
        <v>148</v>
      </c>
      <c r="B7392" t="s">
        <v>108</v>
      </c>
      <c r="C7392" s="4" t="s">
        <v>182</v>
      </c>
      <c r="D7392" t="s">
        <v>183</v>
      </c>
      <c r="E7392" t="s">
        <v>451</v>
      </c>
      <c r="F7392" s="134" t="n">
        <v>2027</v>
      </c>
      <c r="G7392" s="135" t="n">
        <v>60</v>
      </c>
      <c r="H7392" s="136" t="n">
        <v>17531.4011582589</v>
      </c>
      <c r="I7392" s="137" t="n">
        <v>2840037.2665457</v>
      </c>
      <c r="J7392" s="138" t="str">
        <f>IF(I7392&gt;0,H7392/I7392,0)</f>
      </c>
      <c r="K7392" s="139" t="str">
        <f>1-EXP(-J7392)</f>
      </c>
      <c r="L7392" s="140" t="str">
        <f>IF(G7392=30,1,M7391)</f>
      </c>
      <c r="M7392" s="141" t="str">
        <f>L7392*(1-K7392)</f>
      </c>
    </row>
    <row r="7393">
      <c r="A7393" t="s">
        <v>148</v>
      </c>
      <c r="B7393" t="s">
        <v>108</v>
      </c>
      <c r="C7393" s="4" t="s">
        <v>182</v>
      </c>
      <c r="D7393" t="s">
        <v>183</v>
      </c>
      <c r="E7393" t="s">
        <v>451</v>
      </c>
      <c r="F7393" s="134" t="n">
        <v>2027</v>
      </c>
      <c r="G7393" s="135" t="n">
        <v>61</v>
      </c>
      <c r="H7393" s="136" t="n">
        <v>18698.6091853993</v>
      </c>
      <c r="I7393" s="137" t="n">
        <v>2735490.98994764</v>
      </c>
      <c r="J7393" s="138" t="str">
        <f>IF(I7393&gt;0,H7393/I7393,0)</f>
      </c>
      <c r="K7393" s="139" t="str">
        <f>1-EXP(-J7393)</f>
      </c>
      <c r="L7393" s="140" t="str">
        <f>IF(G7393=30,1,M7392)</f>
      </c>
      <c r="M7393" s="141" t="str">
        <f>L7393*(1-K7393)</f>
      </c>
    </row>
    <row r="7394">
      <c r="A7394" t="s">
        <v>148</v>
      </c>
      <c r="B7394" t="s">
        <v>108</v>
      </c>
      <c r="C7394" s="4" t="s">
        <v>182</v>
      </c>
      <c r="D7394" t="s">
        <v>183</v>
      </c>
      <c r="E7394" t="s">
        <v>451</v>
      </c>
      <c r="F7394" s="134" t="n">
        <v>2027</v>
      </c>
      <c r="G7394" s="135" t="n">
        <v>62</v>
      </c>
      <c r="H7394" s="136" t="n">
        <v>19519.3375711246</v>
      </c>
      <c r="I7394" s="137" t="n">
        <v>2609397.30294948</v>
      </c>
      <c r="J7394" s="138" t="str">
        <f>IF(I7394&gt;0,H7394/I7394,0)</f>
      </c>
      <c r="K7394" s="139" t="str">
        <f>1-EXP(-J7394)</f>
      </c>
      <c r="L7394" s="140" t="str">
        <f>IF(G7394=30,1,M7393)</f>
      </c>
      <c r="M7394" s="141" t="str">
        <f>L7394*(1-K7394)</f>
      </c>
    </row>
    <row r="7395">
      <c r="A7395" t="s">
        <v>148</v>
      </c>
      <c r="B7395" t="s">
        <v>108</v>
      </c>
      <c r="C7395" s="4" t="s">
        <v>182</v>
      </c>
      <c r="D7395" t="s">
        <v>183</v>
      </c>
      <c r="E7395" t="s">
        <v>451</v>
      </c>
      <c r="F7395" s="134" t="n">
        <v>2027</v>
      </c>
      <c r="G7395" s="135" t="n">
        <v>63</v>
      </c>
      <c r="H7395" s="136" t="n">
        <v>20331.7978056853</v>
      </c>
      <c r="I7395" s="137" t="n">
        <v>2483642.352548</v>
      </c>
      <c r="J7395" s="138" t="str">
        <f>IF(I7395&gt;0,H7395/I7395,0)</f>
      </c>
      <c r="K7395" s="139" t="str">
        <f>1-EXP(-J7395)</f>
      </c>
      <c r="L7395" s="140" t="str">
        <f>IF(G7395=30,1,M7394)</f>
      </c>
      <c r="M7395" s="141" t="str">
        <f>L7395*(1-K7395)</f>
      </c>
    </row>
    <row r="7396">
      <c r="A7396" t="s">
        <v>148</v>
      </c>
      <c r="B7396" t="s">
        <v>108</v>
      </c>
      <c r="C7396" s="4" t="s">
        <v>182</v>
      </c>
      <c r="D7396" t="s">
        <v>183</v>
      </c>
      <c r="E7396" t="s">
        <v>451</v>
      </c>
      <c r="F7396" s="134" t="n">
        <v>2027</v>
      </c>
      <c r="G7396" s="135" t="n">
        <v>64</v>
      </c>
      <c r="H7396" s="136" t="n">
        <v>21180.499062522</v>
      </c>
      <c r="I7396" s="137" t="n">
        <v>2362868.27638429</v>
      </c>
      <c r="J7396" s="138" t="str">
        <f>IF(I7396&gt;0,H7396/I7396,0)</f>
      </c>
      <c r="K7396" s="139" t="str">
        <f>1-EXP(-J7396)</f>
      </c>
      <c r="L7396" s="140" t="str">
        <f>IF(G7396=30,1,M7395)</f>
      </c>
      <c r="M7396" s="141" t="str">
        <f>L7396*(1-K7396)</f>
      </c>
    </row>
    <row r="7397">
      <c r="A7397" t="s">
        <v>148</v>
      </c>
      <c r="B7397" t="s">
        <v>108</v>
      </c>
      <c r="C7397" s="4" t="s">
        <v>182</v>
      </c>
      <c r="D7397" t="s">
        <v>183</v>
      </c>
      <c r="E7397" t="s">
        <v>451</v>
      </c>
      <c r="F7397" s="134" t="n">
        <v>2027</v>
      </c>
      <c r="G7397" s="135" t="n">
        <v>65</v>
      </c>
      <c r="H7397" s="136" t="n">
        <v>21294.5175543818</v>
      </c>
      <c r="I7397" s="137" t="n">
        <v>2216384.70694434</v>
      </c>
      <c r="J7397" s="138" t="str">
        <f>IF(I7397&gt;0,H7397/I7397,0)</f>
      </c>
      <c r="K7397" s="139" t="str">
        <f>1-EXP(-J7397)</f>
      </c>
      <c r="L7397" s="140" t="str">
        <f>IF(G7397=30,1,M7396)</f>
      </c>
      <c r="M7397" s="141" t="str">
        <f>L7397*(1-K7397)</f>
      </c>
    </row>
    <row r="7398">
      <c r="A7398" t="s">
        <v>148</v>
      </c>
      <c r="B7398" t="s">
        <v>108</v>
      </c>
      <c r="C7398" s="4" t="s">
        <v>182</v>
      </c>
      <c r="D7398" t="s">
        <v>183</v>
      </c>
      <c r="E7398" t="s">
        <v>451</v>
      </c>
      <c r="F7398" s="134" t="n">
        <v>2027</v>
      </c>
      <c r="G7398" s="135" t="n">
        <v>66</v>
      </c>
      <c r="H7398" s="136" t="n">
        <v>22048.410218314</v>
      </c>
      <c r="I7398" s="137" t="n">
        <v>2095225.62224541</v>
      </c>
      <c r="J7398" s="138" t="str">
        <f>IF(I7398&gt;0,H7398/I7398,0)</f>
      </c>
      <c r="K7398" s="139" t="str">
        <f>1-EXP(-J7398)</f>
      </c>
      <c r="L7398" s="140" t="str">
        <f>IF(G7398=30,1,M7397)</f>
      </c>
      <c r="M7398" s="141" t="str">
        <f>L7398*(1-K7398)</f>
      </c>
    </row>
    <row r="7399">
      <c r="A7399" t="s">
        <v>148</v>
      </c>
      <c r="B7399" t="s">
        <v>108</v>
      </c>
      <c r="C7399" s="4" t="s">
        <v>182</v>
      </c>
      <c r="D7399" t="s">
        <v>183</v>
      </c>
      <c r="E7399" t="s">
        <v>451</v>
      </c>
      <c r="F7399" s="134" t="n">
        <v>2027</v>
      </c>
      <c r="G7399" s="135" t="n">
        <v>67</v>
      </c>
      <c r="H7399" s="136" t="n">
        <v>22749.3306345761</v>
      </c>
      <c r="I7399" s="137" t="n">
        <v>1970066.66435533</v>
      </c>
      <c r="J7399" s="138" t="str">
        <f>IF(I7399&gt;0,H7399/I7399,0)</f>
      </c>
      <c r="K7399" s="139" t="str">
        <f>1-EXP(-J7399)</f>
      </c>
      <c r="L7399" s="140" t="str">
        <f>IF(G7399=30,1,M7398)</f>
      </c>
      <c r="M7399" s="141" t="str">
        <f>L7399*(1-K7399)</f>
      </c>
    </row>
    <row r="7400">
      <c r="A7400" t="s">
        <v>148</v>
      </c>
      <c r="B7400" t="s">
        <v>108</v>
      </c>
      <c r="C7400" s="4" t="s">
        <v>182</v>
      </c>
      <c r="D7400" t="s">
        <v>183</v>
      </c>
      <c r="E7400" t="s">
        <v>451</v>
      </c>
      <c r="F7400" s="134" t="n">
        <v>2027</v>
      </c>
      <c r="G7400" s="135" t="n">
        <v>68</v>
      </c>
      <c r="H7400" s="136" t="n">
        <v>23300.3835396235</v>
      </c>
      <c r="I7400" s="137" t="n">
        <v>1839027.11054489</v>
      </c>
      <c r="J7400" s="138" t="str">
        <f>IF(I7400&gt;0,H7400/I7400,0)</f>
      </c>
      <c r="K7400" s="139" t="str">
        <f>1-EXP(-J7400)</f>
      </c>
      <c r="L7400" s="140" t="str">
        <f>IF(G7400=30,1,M7399)</f>
      </c>
      <c r="M7400" s="141" t="str">
        <f>L7400*(1-K7400)</f>
      </c>
    </row>
    <row r="7401">
      <c r="A7401" t="s">
        <v>148</v>
      </c>
      <c r="B7401" t="s">
        <v>108</v>
      </c>
      <c r="C7401" s="4" t="s">
        <v>182</v>
      </c>
      <c r="D7401" t="s">
        <v>183</v>
      </c>
      <c r="E7401" t="s">
        <v>451</v>
      </c>
      <c r="F7401" s="134" t="n">
        <v>2027</v>
      </c>
      <c r="G7401" s="135" t="n">
        <v>69</v>
      </c>
      <c r="H7401" s="136" t="n">
        <v>23798.9834012614</v>
      </c>
      <c r="I7401" s="137" t="n">
        <v>1710543.8231771</v>
      </c>
      <c r="J7401" s="138" t="str">
        <f>IF(I7401&gt;0,H7401/I7401,0)</f>
      </c>
      <c r="K7401" s="139" t="str">
        <f>1-EXP(-J7401)</f>
      </c>
      <c r="L7401" s="140" t="str">
        <f>IF(G7401=30,1,M7400)</f>
      </c>
      <c r="M7401" s="141" t="str">
        <f>L7401*(1-K7401)</f>
      </c>
    </row>
    <row r="7402">
      <c r="A7402" t="s">
        <v>148</v>
      </c>
      <c r="B7402" t="s">
        <v>108</v>
      </c>
      <c r="C7402" s="4" t="s">
        <v>182</v>
      </c>
      <c r="D7402" t="s">
        <v>183</v>
      </c>
      <c r="E7402" t="s">
        <v>451</v>
      </c>
      <c r="F7402" s="134" t="n">
        <v>2028</v>
      </c>
      <c r="G7402" s="135" t="n">
        <v>30</v>
      </c>
      <c r="H7402" s="136" t="n">
        <v>906.218843180847</v>
      </c>
      <c r="I7402" s="137" t="n">
        <v>4420102.16512985</v>
      </c>
      <c r="J7402" s="138" t="str">
        <f>IF(I7402&gt;0,H7402/I7402,0)</f>
      </c>
      <c r="K7402" s="139" t="str">
        <f>1-EXP(-J7402)</f>
      </c>
      <c r="L7402" s="140" t="str">
        <f>IF(G7402=30,1,M7401)</f>
      </c>
      <c r="M7402" s="141" t="str">
        <f>L7402*(1-K7402)</f>
      </c>
    </row>
    <row r="7403">
      <c r="A7403" t="s">
        <v>148</v>
      </c>
      <c r="B7403" t="s">
        <v>108</v>
      </c>
      <c r="C7403" s="4" t="s">
        <v>182</v>
      </c>
      <c r="D7403" t="s">
        <v>183</v>
      </c>
      <c r="E7403" t="s">
        <v>451</v>
      </c>
      <c r="F7403" s="134" t="n">
        <v>2028</v>
      </c>
      <c r="G7403" s="135" t="n">
        <v>31</v>
      </c>
      <c r="H7403" s="136" t="n">
        <v>1230.92298829448</v>
      </c>
      <c r="I7403" s="137" t="n">
        <v>4562038.98920391</v>
      </c>
      <c r="J7403" s="138" t="str">
        <f>IF(I7403&gt;0,H7403/I7403,0)</f>
      </c>
      <c r="K7403" s="139" t="str">
        <f>1-EXP(-J7403)</f>
      </c>
      <c r="L7403" s="140" t="str">
        <f>IF(G7403=30,1,M7402)</f>
      </c>
      <c r="M7403" s="141" t="str">
        <f>L7403*(1-K7403)</f>
      </c>
    </row>
    <row r="7404">
      <c r="A7404" t="s">
        <v>148</v>
      </c>
      <c r="B7404" t="s">
        <v>108</v>
      </c>
      <c r="C7404" s="4" t="s">
        <v>182</v>
      </c>
      <c r="D7404" t="s">
        <v>183</v>
      </c>
      <c r="E7404" t="s">
        <v>451</v>
      </c>
      <c r="F7404" s="134" t="n">
        <v>2028</v>
      </c>
      <c r="G7404" s="135" t="n">
        <v>32</v>
      </c>
      <c r="H7404" s="136" t="n">
        <v>1280.32044919868</v>
      </c>
      <c r="I7404" s="137" t="n">
        <v>4519703.14854988</v>
      </c>
      <c r="J7404" s="138" t="str">
        <f>IF(I7404&gt;0,H7404/I7404,0)</f>
      </c>
      <c r="K7404" s="139" t="str">
        <f>1-EXP(-J7404)</f>
      </c>
      <c r="L7404" s="140" t="str">
        <f>IF(G7404=30,1,M7403)</f>
      </c>
      <c r="M7404" s="141" t="str">
        <f>L7404*(1-K7404)</f>
      </c>
    </row>
    <row r="7405">
      <c r="A7405" t="s">
        <v>148</v>
      </c>
      <c r="B7405" t="s">
        <v>108</v>
      </c>
      <c r="C7405" s="4" t="s">
        <v>182</v>
      </c>
      <c r="D7405" t="s">
        <v>183</v>
      </c>
      <c r="E7405" t="s">
        <v>451</v>
      </c>
      <c r="F7405" s="134" t="n">
        <v>2028</v>
      </c>
      <c r="G7405" s="135" t="n">
        <v>33</v>
      </c>
      <c r="H7405" s="136" t="n">
        <v>1330.88143156861</v>
      </c>
      <c r="I7405" s="137" t="n">
        <v>4447155.3031464</v>
      </c>
      <c r="J7405" s="138" t="str">
        <f>IF(I7405&gt;0,H7405/I7405,0)</f>
      </c>
      <c r="K7405" s="139" t="str">
        <f>1-EXP(-J7405)</f>
      </c>
      <c r="L7405" s="140" t="str">
        <f>IF(G7405=30,1,M7404)</f>
      </c>
      <c r="M7405" s="141" t="str">
        <f>L7405*(1-K7405)</f>
      </c>
    </row>
    <row r="7406">
      <c r="A7406" t="s">
        <v>148</v>
      </c>
      <c r="B7406" t="s">
        <v>108</v>
      </c>
      <c r="C7406" s="4" t="s">
        <v>182</v>
      </c>
      <c r="D7406" t="s">
        <v>183</v>
      </c>
      <c r="E7406" t="s">
        <v>451</v>
      </c>
      <c r="F7406" s="134" t="n">
        <v>2028</v>
      </c>
      <c r="G7406" s="135" t="n">
        <v>34</v>
      </c>
      <c r="H7406" s="136" t="n">
        <v>1391.85457356968</v>
      </c>
      <c r="I7406" s="137" t="n">
        <v>4390536.04577552</v>
      </c>
      <c r="J7406" s="138" t="str">
        <f>IF(I7406&gt;0,H7406/I7406,0)</f>
      </c>
      <c r="K7406" s="139" t="str">
        <f>1-EXP(-J7406)</f>
      </c>
      <c r="L7406" s="140" t="str">
        <f>IF(G7406=30,1,M7405)</f>
      </c>
      <c r="M7406" s="141" t="str">
        <f>L7406*(1-K7406)</f>
      </c>
    </row>
    <row r="7407">
      <c r="A7407" t="s">
        <v>148</v>
      </c>
      <c r="B7407" t="s">
        <v>108</v>
      </c>
      <c r="C7407" s="4" t="s">
        <v>182</v>
      </c>
      <c r="D7407" t="s">
        <v>183</v>
      </c>
      <c r="E7407" t="s">
        <v>451</v>
      </c>
      <c r="F7407" s="134" t="n">
        <v>2028</v>
      </c>
      <c r="G7407" s="135" t="n">
        <v>35</v>
      </c>
      <c r="H7407" s="136" t="n">
        <v>1881.96683771124</v>
      </c>
      <c r="I7407" s="137" t="n">
        <v>4337633.2249415</v>
      </c>
      <c r="J7407" s="138" t="str">
        <f>IF(I7407&gt;0,H7407/I7407,0)</f>
      </c>
      <c r="K7407" s="139" t="str">
        <f>1-EXP(-J7407)</f>
      </c>
      <c r="L7407" s="140" t="str">
        <f>IF(G7407=30,1,M7406)</f>
      </c>
      <c r="M7407" s="141" t="str">
        <f>L7407*(1-K7407)</f>
      </c>
    </row>
    <row r="7408">
      <c r="A7408" t="s">
        <v>148</v>
      </c>
      <c r="B7408" t="s">
        <v>108</v>
      </c>
      <c r="C7408" s="4" t="s">
        <v>182</v>
      </c>
      <c r="D7408" t="s">
        <v>183</v>
      </c>
      <c r="E7408" t="s">
        <v>451</v>
      </c>
      <c r="F7408" s="134" t="n">
        <v>2028</v>
      </c>
      <c r="G7408" s="135" t="n">
        <v>36</v>
      </c>
      <c r="H7408" s="136" t="n">
        <v>2014.77934458297</v>
      </c>
      <c r="I7408" s="137" t="n">
        <v>4376072.96918694</v>
      </c>
      <c r="J7408" s="138" t="str">
        <f>IF(I7408&gt;0,H7408/I7408,0)</f>
      </c>
      <c r="K7408" s="139" t="str">
        <f>1-EXP(-J7408)</f>
      </c>
      <c r="L7408" s="140" t="str">
        <f>IF(G7408=30,1,M7407)</f>
      </c>
      <c r="M7408" s="141" t="str">
        <f>L7408*(1-K7408)</f>
      </c>
    </row>
    <row r="7409">
      <c r="A7409" t="s">
        <v>148</v>
      </c>
      <c r="B7409" t="s">
        <v>108</v>
      </c>
      <c r="C7409" s="4" t="s">
        <v>182</v>
      </c>
      <c r="D7409" t="s">
        <v>183</v>
      </c>
      <c r="E7409" t="s">
        <v>451</v>
      </c>
      <c r="F7409" s="134" t="n">
        <v>2028</v>
      </c>
      <c r="G7409" s="135" t="n">
        <v>37</v>
      </c>
      <c r="H7409" s="136" t="n">
        <v>2176.4573954629</v>
      </c>
      <c r="I7409" s="137" t="n">
        <v>4395337.11184462</v>
      </c>
      <c r="J7409" s="138" t="str">
        <f>IF(I7409&gt;0,H7409/I7409,0)</f>
      </c>
      <c r="K7409" s="139" t="str">
        <f>1-EXP(-J7409)</f>
      </c>
      <c r="L7409" s="140" t="str">
        <f>IF(G7409=30,1,M7408)</f>
      </c>
      <c r="M7409" s="141" t="str">
        <f>L7409*(1-K7409)</f>
      </c>
    </row>
    <row r="7410">
      <c r="A7410" t="s">
        <v>148</v>
      </c>
      <c r="B7410" t="s">
        <v>108</v>
      </c>
      <c r="C7410" s="4" t="s">
        <v>182</v>
      </c>
      <c r="D7410" t="s">
        <v>183</v>
      </c>
      <c r="E7410" t="s">
        <v>451</v>
      </c>
      <c r="F7410" s="134" t="n">
        <v>2028</v>
      </c>
      <c r="G7410" s="135" t="n">
        <v>38</v>
      </c>
      <c r="H7410" s="136" t="n">
        <v>3311.5439584793</v>
      </c>
      <c r="I7410" s="137" t="n">
        <v>6473086.52595631</v>
      </c>
      <c r="J7410" s="138" t="str">
        <f>IF(I7410&gt;0,H7410/I7410,0)</f>
      </c>
      <c r="K7410" s="139" t="str">
        <f>1-EXP(-J7410)</f>
      </c>
      <c r="L7410" s="140" t="str">
        <f>IF(G7410=30,1,M7409)</f>
      </c>
      <c r="M7410" s="141" t="str">
        <f>L7410*(1-K7410)</f>
      </c>
    </row>
    <row r="7411">
      <c r="A7411" t="s">
        <v>148</v>
      </c>
      <c r="B7411" t="s">
        <v>108</v>
      </c>
      <c r="C7411" s="4" t="s">
        <v>182</v>
      </c>
      <c r="D7411" t="s">
        <v>183</v>
      </c>
      <c r="E7411" t="s">
        <v>451</v>
      </c>
      <c r="F7411" s="134" t="n">
        <v>2028</v>
      </c>
      <c r="G7411" s="135" t="n">
        <v>39</v>
      </c>
      <c r="H7411" s="136" t="n">
        <v>2498.78890218681</v>
      </c>
      <c r="I7411" s="137" t="n">
        <v>4356381.11832272</v>
      </c>
      <c r="J7411" s="138" t="str">
        <f>IF(I7411&gt;0,H7411/I7411,0)</f>
      </c>
      <c r="K7411" s="139" t="str">
        <f>1-EXP(-J7411)</f>
      </c>
      <c r="L7411" s="140" t="str">
        <f>IF(G7411=30,1,M7410)</f>
      </c>
      <c r="M7411" s="141" t="str">
        <f>L7411*(1-K7411)</f>
      </c>
    </row>
    <row r="7412">
      <c r="A7412" t="s">
        <v>148</v>
      </c>
      <c r="B7412" t="s">
        <v>108</v>
      </c>
      <c r="C7412" s="4" t="s">
        <v>182</v>
      </c>
      <c r="D7412" t="s">
        <v>183</v>
      </c>
      <c r="E7412" t="s">
        <v>451</v>
      </c>
      <c r="F7412" s="134" t="n">
        <v>2028</v>
      </c>
      <c r="G7412" s="135" t="n">
        <v>40</v>
      </c>
      <c r="H7412" s="136" t="n">
        <v>3352.77130937659</v>
      </c>
      <c r="I7412" s="137" t="n">
        <v>4341109.57233136</v>
      </c>
      <c r="J7412" s="138" t="str">
        <f>IF(I7412&gt;0,H7412/I7412,0)</f>
      </c>
      <c r="K7412" s="139" t="str">
        <f>1-EXP(-J7412)</f>
      </c>
      <c r="L7412" s="140" t="str">
        <f>IF(G7412=30,1,M7411)</f>
      </c>
      <c r="M7412" s="141" t="str">
        <f>L7412*(1-K7412)</f>
      </c>
    </row>
    <row r="7413">
      <c r="A7413" t="s">
        <v>148</v>
      </c>
      <c r="B7413" t="s">
        <v>108</v>
      </c>
      <c r="C7413" s="4" t="s">
        <v>182</v>
      </c>
      <c r="D7413" t="s">
        <v>183</v>
      </c>
      <c r="E7413" t="s">
        <v>451</v>
      </c>
      <c r="F7413" s="134" t="n">
        <v>2028</v>
      </c>
      <c r="G7413" s="135" t="n">
        <v>41</v>
      </c>
      <c r="H7413" s="136" t="n">
        <v>3540.33188437187</v>
      </c>
      <c r="I7413" s="137" t="n">
        <v>4209017.76602514</v>
      </c>
      <c r="J7413" s="138" t="str">
        <f>IF(I7413&gt;0,H7413/I7413,0)</f>
      </c>
      <c r="K7413" s="139" t="str">
        <f>1-EXP(-J7413)</f>
      </c>
      <c r="L7413" s="140" t="str">
        <f>IF(G7413=30,1,M7412)</f>
      </c>
      <c r="M7413" s="141" t="str">
        <f>L7413*(1-K7413)</f>
      </c>
    </row>
    <row r="7414">
      <c r="A7414" t="s">
        <v>148</v>
      </c>
      <c r="B7414" t="s">
        <v>108</v>
      </c>
      <c r="C7414" s="4" t="s">
        <v>182</v>
      </c>
      <c r="D7414" t="s">
        <v>183</v>
      </c>
      <c r="E7414" t="s">
        <v>451</v>
      </c>
      <c r="F7414" s="134" t="n">
        <v>2028</v>
      </c>
      <c r="G7414" s="135" t="n">
        <v>42</v>
      </c>
      <c r="H7414" s="136" t="n">
        <v>3818.16832672787</v>
      </c>
      <c r="I7414" s="137" t="n">
        <v>4175969.80397824</v>
      </c>
      <c r="J7414" s="138" t="str">
        <f>IF(I7414&gt;0,H7414/I7414,0)</f>
      </c>
      <c r="K7414" s="139" t="str">
        <f>1-EXP(-J7414)</f>
      </c>
      <c r="L7414" s="140" t="str">
        <f>IF(G7414=30,1,M7413)</f>
      </c>
      <c r="M7414" s="141" t="str">
        <f>L7414*(1-K7414)</f>
      </c>
    </row>
    <row r="7415">
      <c r="A7415" t="s">
        <v>148</v>
      </c>
      <c r="B7415" t="s">
        <v>108</v>
      </c>
      <c r="C7415" s="4" t="s">
        <v>182</v>
      </c>
      <c r="D7415" t="s">
        <v>183</v>
      </c>
      <c r="E7415" t="s">
        <v>451</v>
      </c>
      <c r="F7415" s="134" t="n">
        <v>2028</v>
      </c>
      <c r="G7415" s="135" t="n">
        <v>43</v>
      </c>
      <c r="H7415" s="136" t="n">
        <v>4225.81344571799</v>
      </c>
      <c r="I7415" s="137" t="n">
        <v>4237232.40172996</v>
      </c>
      <c r="J7415" s="138" t="str">
        <f>IF(I7415&gt;0,H7415/I7415,0)</f>
      </c>
      <c r="K7415" s="139" t="str">
        <f>1-EXP(-J7415)</f>
      </c>
      <c r="L7415" s="140" t="str">
        <f>IF(G7415=30,1,M7414)</f>
      </c>
      <c r="M7415" s="141" t="str">
        <f>L7415*(1-K7415)</f>
      </c>
    </row>
    <row r="7416">
      <c r="A7416" t="s">
        <v>148</v>
      </c>
      <c r="B7416" t="s">
        <v>108</v>
      </c>
      <c r="C7416" s="4" t="s">
        <v>182</v>
      </c>
      <c r="D7416" t="s">
        <v>183</v>
      </c>
      <c r="E7416" t="s">
        <v>451</v>
      </c>
      <c r="F7416" s="134" t="n">
        <v>2028</v>
      </c>
      <c r="G7416" s="135" t="n">
        <v>44</v>
      </c>
      <c r="H7416" s="136" t="n">
        <v>4705.72525387661</v>
      </c>
      <c r="I7416" s="137" t="n">
        <v>4324052.47576746</v>
      </c>
      <c r="J7416" s="138" t="str">
        <f>IF(I7416&gt;0,H7416/I7416,0)</f>
      </c>
      <c r="K7416" s="139" t="str">
        <f>1-EXP(-J7416)</f>
      </c>
      <c r="L7416" s="140" t="str">
        <f>IF(G7416=30,1,M7415)</f>
      </c>
      <c r="M7416" s="141" t="str">
        <f>L7416*(1-K7416)</f>
      </c>
    </row>
    <row r="7417">
      <c r="A7417" t="s">
        <v>148</v>
      </c>
      <c r="B7417" t="s">
        <v>108</v>
      </c>
      <c r="C7417" s="4" t="s">
        <v>182</v>
      </c>
      <c r="D7417" t="s">
        <v>183</v>
      </c>
      <c r="E7417" t="s">
        <v>451</v>
      </c>
      <c r="F7417" s="134" t="n">
        <v>2028</v>
      </c>
      <c r="G7417" s="135" t="n">
        <v>45</v>
      </c>
      <c r="H7417" s="136" t="n">
        <v>6065.09753245857</v>
      </c>
      <c r="I7417" s="137" t="n">
        <v>4301534.57868873</v>
      </c>
      <c r="J7417" s="138" t="str">
        <f>IF(I7417&gt;0,H7417/I7417,0)</f>
      </c>
      <c r="K7417" s="139" t="str">
        <f>1-EXP(-J7417)</f>
      </c>
      <c r="L7417" s="140" t="str">
        <f>IF(G7417=30,1,M7416)</f>
      </c>
      <c r="M7417" s="141" t="str">
        <f>L7417*(1-K7417)</f>
      </c>
    </row>
    <row r="7418">
      <c r="A7418" t="s">
        <v>148</v>
      </c>
      <c r="B7418" t="s">
        <v>108</v>
      </c>
      <c r="C7418" s="4" t="s">
        <v>182</v>
      </c>
      <c r="D7418" t="s">
        <v>183</v>
      </c>
      <c r="E7418" t="s">
        <v>451</v>
      </c>
      <c r="F7418" s="134" t="n">
        <v>2028</v>
      </c>
      <c r="G7418" s="135" t="n">
        <v>46</v>
      </c>
      <c r="H7418" s="136" t="n">
        <v>6402.76509907168</v>
      </c>
      <c r="I7418" s="137" t="n">
        <v>4165014.0454085</v>
      </c>
      <c r="J7418" s="138" t="str">
        <f>IF(I7418&gt;0,H7418/I7418,0)</f>
      </c>
      <c r="K7418" s="139" t="str">
        <f>1-EXP(-J7418)</f>
      </c>
      <c r="L7418" s="140" t="str">
        <f>IF(G7418=30,1,M7417)</f>
      </c>
      <c r="M7418" s="141" t="str">
        <f>L7418*(1-K7418)</f>
      </c>
    </row>
    <row r="7419">
      <c r="A7419" t="s">
        <v>148</v>
      </c>
      <c r="B7419" t="s">
        <v>108</v>
      </c>
      <c r="C7419" s="4" t="s">
        <v>182</v>
      </c>
      <c r="D7419" t="s">
        <v>183</v>
      </c>
      <c r="E7419" t="s">
        <v>451</v>
      </c>
      <c r="F7419" s="134" t="n">
        <v>2028</v>
      </c>
      <c r="G7419" s="135" t="n">
        <v>47</v>
      </c>
      <c r="H7419" s="136" t="n">
        <v>6908.55822816105</v>
      </c>
      <c r="I7419" s="137" t="n">
        <v>4092272.3700451</v>
      </c>
      <c r="J7419" s="138" t="str">
        <f>IF(I7419&gt;0,H7419/I7419,0)</f>
      </c>
      <c r="K7419" s="139" t="str">
        <f>1-EXP(-J7419)</f>
      </c>
      <c r="L7419" s="140" t="str">
        <f>IF(G7419=30,1,M7418)</f>
      </c>
      <c r="M7419" s="141" t="str">
        <f>L7419*(1-K7419)</f>
      </c>
    </row>
    <row r="7420">
      <c r="A7420" t="s">
        <v>148</v>
      </c>
      <c r="B7420" t="s">
        <v>108</v>
      </c>
      <c r="C7420" s="4" t="s">
        <v>182</v>
      </c>
      <c r="D7420" t="s">
        <v>183</v>
      </c>
      <c r="E7420" t="s">
        <v>451</v>
      </c>
      <c r="F7420" s="134" t="n">
        <v>2028</v>
      </c>
      <c r="G7420" s="135" t="n">
        <v>48</v>
      </c>
      <c r="H7420" s="136" t="n">
        <v>7476.30090415272</v>
      </c>
      <c r="I7420" s="137" t="n">
        <v>4035493.39096078</v>
      </c>
      <c r="J7420" s="138" t="str">
        <f>IF(I7420&gt;0,H7420/I7420,0)</f>
      </c>
      <c r="K7420" s="139" t="str">
        <f>1-EXP(-J7420)</f>
      </c>
      <c r="L7420" s="140" t="str">
        <f>IF(G7420=30,1,M7419)</f>
      </c>
      <c r="M7420" s="141" t="str">
        <f>L7420*(1-K7420)</f>
      </c>
    </row>
    <row r="7421">
      <c r="A7421" t="s">
        <v>148</v>
      </c>
      <c r="B7421" t="s">
        <v>108</v>
      </c>
      <c r="C7421" s="4" t="s">
        <v>182</v>
      </c>
      <c r="D7421" t="s">
        <v>183</v>
      </c>
      <c r="E7421" t="s">
        <v>451</v>
      </c>
      <c r="F7421" s="134" t="n">
        <v>2028</v>
      </c>
      <c r="G7421" s="135" t="n">
        <v>49</v>
      </c>
      <c r="H7421" s="136" t="n">
        <v>8055.20826388932</v>
      </c>
      <c r="I7421" s="137" t="n">
        <v>3973296.41033599</v>
      </c>
      <c r="J7421" s="138" t="str">
        <f>IF(I7421&gt;0,H7421/I7421,0)</f>
      </c>
      <c r="K7421" s="139" t="str">
        <f>1-EXP(-J7421)</f>
      </c>
      <c r="L7421" s="140" t="str">
        <f>IF(G7421=30,1,M7420)</f>
      </c>
      <c r="M7421" s="141" t="str">
        <f>L7421*(1-K7421)</f>
      </c>
    </row>
    <row r="7422">
      <c r="A7422" t="s">
        <v>148</v>
      </c>
      <c r="B7422" t="s">
        <v>108</v>
      </c>
      <c r="C7422" s="4" t="s">
        <v>182</v>
      </c>
      <c r="D7422" t="s">
        <v>183</v>
      </c>
      <c r="E7422" t="s">
        <v>451</v>
      </c>
      <c r="F7422" s="134" t="n">
        <v>2028</v>
      </c>
      <c r="G7422" s="135" t="n">
        <v>50</v>
      </c>
      <c r="H7422" s="136" t="n">
        <v>9211.7374608374</v>
      </c>
      <c r="I7422" s="137" t="n">
        <v>3891571.14608975</v>
      </c>
      <c r="J7422" s="138" t="str">
        <f>IF(I7422&gt;0,H7422/I7422,0)</f>
      </c>
      <c r="K7422" s="139" t="str">
        <f>1-EXP(-J7422)</f>
      </c>
      <c r="L7422" s="140" t="str">
        <f>IF(G7422=30,1,M7421)</f>
      </c>
      <c r="M7422" s="141" t="str">
        <f>L7422*(1-K7422)</f>
      </c>
    </row>
    <row r="7423">
      <c r="A7423" t="s">
        <v>148</v>
      </c>
      <c r="B7423" t="s">
        <v>108</v>
      </c>
      <c r="C7423" s="4" t="s">
        <v>182</v>
      </c>
      <c r="D7423" t="s">
        <v>183</v>
      </c>
      <c r="E7423" t="s">
        <v>451</v>
      </c>
      <c r="F7423" s="134" t="n">
        <v>2028</v>
      </c>
      <c r="G7423" s="135" t="n">
        <v>51</v>
      </c>
      <c r="H7423" s="136" t="n">
        <v>9970.48008423663</v>
      </c>
      <c r="I7423" s="137" t="n">
        <v>3826276.34312941</v>
      </c>
      <c r="J7423" s="138" t="str">
        <f>IF(I7423&gt;0,H7423/I7423,0)</f>
      </c>
      <c r="K7423" s="139" t="str">
        <f>1-EXP(-J7423)</f>
      </c>
      <c r="L7423" s="140" t="str">
        <f>IF(G7423=30,1,M7422)</f>
      </c>
      <c r="M7423" s="141" t="str">
        <f>L7423*(1-K7423)</f>
      </c>
    </row>
    <row r="7424">
      <c r="A7424" t="s">
        <v>148</v>
      </c>
      <c r="B7424" t="s">
        <v>108</v>
      </c>
      <c r="C7424" s="4" t="s">
        <v>182</v>
      </c>
      <c r="D7424" t="s">
        <v>183</v>
      </c>
      <c r="E7424" t="s">
        <v>451</v>
      </c>
      <c r="F7424" s="134" t="n">
        <v>2028</v>
      </c>
      <c r="G7424" s="135" t="n">
        <v>52</v>
      </c>
      <c r="H7424" s="136" t="n">
        <v>10687.0249775052</v>
      </c>
      <c r="I7424" s="137" t="n">
        <v>3749823.59448266</v>
      </c>
      <c r="J7424" s="138" t="str">
        <f>IF(I7424&gt;0,H7424/I7424,0)</f>
      </c>
      <c r="K7424" s="139" t="str">
        <f>1-EXP(-J7424)</f>
      </c>
      <c r="L7424" s="140" t="str">
        <f>IF(G7424=30,1,M7423)</f>
      </c>
      <c r="M7424" s="141" t="str">
        <f>L7424*(1-K7424)</f>
      </c>
    </row>
    <row r="7425">
      <c r="A7425" t="s">
        <v>148</v>
      </c>
      <c r="B7425" t="s">
        <v>108</v>
      </c>
      <c r="C7425" s="4" t="s">
        <v>182</v>
      </c>
      <c r="D7425" t="s">
        <v>183</v>
      </c>
      <c r="E7425" t="s">
        <v>451</v>
      </c>
      <c r="F7425" s="134" t="n">
        <v>2028</v>
      </c>
      <c r="G7425" s="135" t="n">
        <v>53</v>
      </c>
      <c r="H7425" s="136" t="n">
        <v>11448.5602577813</v>
      </c>
      <c r="I7425" s="137" t="n">
        <v>3672687.5246218</v>
      </c>
      <c r="J7425" s="138" t="str">
        <f>IF(I7425&gt;0,H7425/I7425,0)</f>
      </c>
      <c r="K7425" s="139" t="str">
        <f>1-EXP(-J7425)</f>
      </c>
      <c r="L7425" s="140" t="str">
        <f>IF(G7425=30,1,M7424)</f>
      </c>
      <c r="M7425" s="141" t="str">
        <f>L7425*(1-K7425)</f>
      </c>
    </row>
    <row r="7426">
      <c r="A7426" t="s">
        <v>148</v>
      </c>
      <c r="B7426" t="s">
        <v>108</v>
      </c>
      <c r="C7426" s="4" t="s">
        <v>182</v>
      </c>
      <c r="D7426" t="s">
        <v>183</v>
      </c>
      <c r="E7426" t="s">
        <v>451</v>
      </c>
      <c r="F7426" s="134" t="n">
        <v>2028</v>
      </c>
      <c r="G7426" s="135" t="n">
        <v>54</v>
      </c>
      <c r="H7426" s="136" t="n">
        <v>12148.8952312161</v>
      </c>
      <c r="I7426" s="137" t="n">
        <v>3567960.23574048</v>
      </c>
      <c r="J7426" s="138" t="str">
        <f>IF(I7426&gt;0,H7426/I7426,0)</f>
      </c>
      <c r="K7426" s="139" t="str">
        <f>1-EXP(-J7426)</f>
      </c>
      <c r="L7426" s="140" t="str">
        <f>IF(G7426=30,1,M7425)</f>
      </c>
      <c r="M7426" s="141" t="str">
        <f>L7426*(1-K7426)</f>
      </c>
    </row>
    <row r="7427">
      <c r="A7427" t="s">
        <v>148</v>
      </c>
      <c r="B7427" t="s">
        <v>108</v>
      </c>
      <c r="C7427" s="4" t="s">
        <v>182</v>
      </c>
      <c r="D7427" t="s">
        <v>183</v>
      </c>
      <c r="E7427" t="s">
        <v>451</v>
      </c>
      <c r="F7427" s="134" t="n">
        <v>2028</v>
      </c>
      <c r="G7427" s="135" t="n">
        <v>55</v>
      </c>
      <c r="H7427" s="136" t="n">
        <v>13293.4619505096</v>
      </c>
      <c r="I7427" s="137" t="n">
        <v>3523811.7911696</v>
      </c>
      <c r="J7427" s="138" t="str">
        <f>IF(I7427&gt;0,H7427/I7427,0)</f>
      </c>
      <c r="K7427" s="139" t="str">
        <f>1-EXP(-J7427)</f>
      </c>
      <c r="L7427" s="140" t="str">
        <f>IF(G7427=30,1,M7426)</f>
      </c>
      <c r="M7427" s="141" t="str">
        <f>L7427*(1-K7427)</f>
      </c>
    </row>
    <row r="7428">
      <c r="A7428" t="s">
        <v>148</v>
      </c>
      <c r="B7428" t="s">
        <v>108</v>
      </c>
      <c r="C7428" s="4" t="s">
        <v>182</v>
      </c>
      <c r="D7428" t="s">
        <v>183</v>
      </c>
      <c r="E7428" t="s">
        <v>451</v>
      </c>
      <c r="F7428" s="134" t="n">
        <v>2028</v>
      </c>
      <c r="G7428" s="135" t="n">
        <v>56</v>
      </c>
      <c r="H7428" s="136" t="n">
        <v>13623.1716903306</v>
      </c>
      <c r="I7428" s="137" t="n">
        <v>3314453.73321118</v>
      </c>
      <c r="J7428" s="138" t="str">
        <f>IF(I7428&gt;0,H7428/I7428,0)</f>
      </c>
      <c r="K7428" s="139" t="str">
        <f>1-EXP(-J7428)</f>
      </c>
      <c r="L7428" s="140" t="str">
        <f>IF(G7428=30,1,M7427)</f>
      </c>
      <c r="M7428" s="141" t="str">
        <f>L7428*(1-K7428)</f>
      </c>
    </row>
    <row r="7429">
      <c r="A7429" t="s">
        <v>148</v>
      </c>
      <c r="B7429" t="s">
        <v>108</v>
      </c>
      <c r="C7429" s="4" t="s">
        <v>182</v>
      </c>
      <c r="D7429" t="s">
        <v>183</v>
      </c>
      <c r="E7429" t="s">
        <v>451</v>
      </c>
      <c r="F7429" s="134" t="n">
        <v>2028</v>
      </c>
      <c r="G7429" s="135" t="n">
        <v>57</v>
      </c>
      <c r="H7429" s="136" t="n">
        <v>14524.5485513519</v>
      </c>
      <c r="I7429" s="137" t="n">
        <v>3227776.64124512</v>
      </c>
      <c r="J7429" s="138" t="str">
        <f>IF(I7429&gt;0,H7429/I7429,0)</f>
      </c>
      <c r="K7429" s="139" t="str">
        <f>1-EXP(-J7429)</f>
      </c>
      <c r="L7429" s="140" t="str">
        <f>IF(G7429=30,1,M7428)</f>
      </c>
      <c r="M7429" s="141" t="str">
        <f>L7429*(1-K7429)</f>
      </c>
    </row>
    <row r="7430">
      <c r="A7430" t="s">
        <v>148</v>
      </c>
      <c r="B7430" t="s">
        <v>108</v>
      </c>
      <c r="C7430" s="4" t="s">
        <v>182</v>
      </c>
      <c r="D7430" t="s">
        <v>183</v>
      </c>
      <c r="E7430" t="s">
        <v>451</v>
      </c>
      <c r="F7430" s="134" t="n">
        <v>2028</v>
      </c>
      <c r="G7430" s="135" t="n">
        <v>58</v>
      </c>
      <c r="H7430" s="136" t="n">
        <v>15498.9826803636</v>
      </c>
      <c r="I7430" s="137" t="n">
        <v>3145522.04232325</v>
      </c>
      <c r="J7430" s="138" t="str">
        <f>IF(I7430&gt;0,H7430/I7430,0)</f>
      </c>
      <c r="K7430" s="139" t="str">
        <f>1-EXP(-J7430)</f>
      </c>
      <c r="L7430" s="140" t="str">
        <f>IF(G7430=30,1,M7429)</f>
      </c>
      <c r="M7430" s="141" t="str">
        <f>L7430*(1-K7430)</f>
      </c>
    </row>
    <row r="7431">
      <c r="A7431" t="s">
        <v>148</v>
      </c>
      <c r="B7431" t="s">
        <v>108</v>
      </c>
      <c r="C7431" s="4" t="s">
        <v>182</v>
      </c>
      <c r="D7431" t="s">
        <v>183</v>
      </c>
      <c r="E7431" t="s">
        <v>451</v>
      </c>
      <c r="F7431" s="134" t="n">
        <v>2028</v>
      </c>
      <c r="G7431" s="135" t="n">
        <v>59</v>
      </c>
      <c r="H7431" s="136" t="n">
        <v>16457.7975465323</v>
      </c>
      <c r="I7431" s="137" t="n">
        <v>3054006.2376412</v>
      </c>
      <c r="J7431" s="138" t="str">
        <f>IF(I7431&gt;0,H7431/I7431,0)</f>
      </c>
      <c r="K7431" s="139" t="str">
        <f>1-EXP(-J7431)</f>
      </c>
      <c r="L7431" s="140" t="str">
        <f>IF(G7431=30,1,M7430)</f>
      </c>
      <c r="M7431" s="141" t="str">
        <f>L7431*(1-K7431)</f>
      </c>
    </row>
    <row r="7432">
      <c r="A7432" t="s">
        <v>148</v>
      </c>
      <c r="B7432" t="s">
        <v>108</v>
      </c>
      <c r="C7432" s="4" t="s">
        <v>182</v>
      </c>
      <c r="D7432" t="s">
        <v>183</v>
      </c>
      <c r="E7432" t="s">
        <v>451</v>
      </c>
      <c r="F7432" s="134" t="n">
        <v>2028</v>
      </c>
      <c r="G7432" s="135" t="n">
        <v>60</v>
      </c>
      <c r="H7432" s="136" t="n">
        <v>17734.0079858754</v>
      </c>
      <c r="I7432" s="137" t="n">
        <v>2942626.92479287</v>
      </c>
      <c r="J7432" s="138" t="str">
        <f>IF(I7432&gt;0,H7432/I7432,0)</f>
      </c>
      <c r="K7432" s="139" t="str">
        <f>1-EXP(-J7432)</f>
      </c>
      <c r="L7432" s="140" t="str">
        <f>IF(G7432=30,1,M7431)</f>
      </c>
      <c r="M7432" s="141" t="str">
        <f>L7432*(1-K7432)</f>
      </c>
    </row>
    <row r="7433">
      <c r="A7433" t="s">
        <v>148</v>
      </c>
      <c r="B7433" t="s">
        <v>108</v>
      </c>
      <c r="C7433" s="4" t="s">
        <v>182</v>
      </c>
      <c r="D7433" t="s">
        <v>183</v>
      </c>
      <c r="E7433" t="s">
        <v>451</v>
      </c>
      <c r="F7433" s="134" t="n">
        <v>2028</v>
      </c>
      <c r="G7433" s="135" t="n">
        <v>61</v>
      </c>
      <c r="H7433" s="136" t="n">
        <v>18818.4714832029</v>
      </c>
      <c r="I7433" s="137" t="n">
        <v>2799364.63379512</v>
      </c>
      <c r="J7433" s="138" t="str">
        <f>IF(I7433&gt;0,H7433/I7433,0)</f>
      </c>
      <c r="K7433" s="139" t="str">
        <f>1-EXP(-J7433)</f>
      </c>
      <c r="L7433" s="140" t="str">
        <f>IF(G7433=30,1,M7432)</f>
      </c>
      <c r="M7433" s="141" t="str">
        <f>L7433*(1-K7433)</f>
      </c>
    </row>
    <row r="7434">
      <c r="A7434" t="s">
        <v>148</v>
      </c>
      <c r="B7434" t="s">
        <v>108</v>
      </c>
      <c r="C7434" s="4" t="s">
        <v>182</v>
      </c>
      <c r="D7434" t="s">
        <v>183</v>
      </c>
      <c r="E7434" t="s">
        <v>451</v>
      </c>
      <c r="F7434" s="134" t="n">
        <v>2028</v>
      </c>
      <c r="G7434" s="135" t="n">
        <v>62</v>
      </c>
      <c r="H7434" s="136" t="n">
        <v>19812.2418958161</v>
      </c>
      <c r="I7434" s="137" t="n">
        <v>2693037.37033434</v>
      </c>
      <c r="J7434" s="138" t="str">
        <f>IF(I7434&gt;0,H7434/I7434,0)</f>
      </c>
      <c r="K7434" s="139" t="str">
        <f>1-EXP(-J7434)</f>
      </c>
      <c r="L7434" s="140" t="str">
        <f>IF(G7434=30,1,M7433)</f>
      </c>
      <c r="M7434" s="141" t="str">
        <f>L7434*(1-K7434)</f>
      </c>
    </row>
    <row r="7435">
      <c r="A7435" t="s">
        <v>148</v>
      </c>
      <c r="B7435" t="s">
        <v>108</v>
      </c>
      <c r="C7435" s="4" t="s">
        <v>182</v>
      </c>
      <c r="D7435" t="s">
        <v>183</v>
      </c>
      <c r="E7435" t="s">
        <v>451</v>
      </c>
      <c r="F7435" s="134" t="n">
        <v>2028</v>
      </c>
      <c r="G7435" s="135" t="n">
        <v>63</v>
      </c>
      <c r="H7435" s="136" t="n">
        <v>20673.129290364</v>
      </c>
      <c r="I7435" s="137" t="n">
        <v>2565114.05019354</v>
      </c>
      <c r="J7435" s="138" t="str">
        <f>IF(I7435&gt;0,H7435/I7435,0)</f>
      </c>
      <c r="K7435" s="139" t="str">
        <f>1-EXP(-J7435)</f>
      </c>
      <c r="L7435" s="140" t="str">
        <f>IF(G7435=30,1,M7434)</f>
      </c>
      <c r="M7435" s="141" t="str">
        <f>L7435*(1-K7435)</f>
      </c>
    </row>
    <row r="7436">
      <c r="A7436" t="s">
        <v>148</v>
      </c>
      <c r="B7436" t="s">
        <v>108</v>
      </c>
      <c r="C7436" s="4" t="s">
        <v>182</v>
      </c>
      <c r="D7436" t="s">
        <v>183</v>
      </c>
      <c r="E7436" t="s">
        <v>451</v>
      </c>
      <c r="F7436" s="134" t="n">
        <v>2028</v>
      </c>
      <c r="G7436" s="135" t="n">
        <v>64</v>
      </c>
      <c r="H7436" s="136" t="n">
        <v>21519.2136275284</v>
      </c>
      <c r="I7436" s="137" t="n">
        <v>2437536.5610809</v>
      </c>
      <c r="J7436" s="138" t="str">
        <f>IF(I7436&gt;0,H7436/I7436,0)</f>
      </c>
      <c r="K7436" s="139" t="str">
        <f>1-EXP(-J7436)</f>
      </c>
      <c r="L7436" s="140" t="str">
        <f>IF(G7436=30,1,M7435)</f>
      </c>
      <c r="M7436" s="141" t="str">
        <f>L7436*(1-K7436)</f>
      </c>
    </row>
    <row r="7437">
      <c r="A7437" t="s">
        <v>148</v>
      </c>
      <c r="B7437" t="s">
        <v>108</v>
      </c>
      <c r="C7437" s="4" t="s">
        <v>182</v>
      </c>
      <c r="D7437" t="s">
        <v>183</v>
      </c>
      <c r="E7437" t="s">
        <v>451</v>
      </c>
      <c r="F7437" s="134" t="n">
        <v>2028</v>
      </c>
      <c r="G7437" s="135" t="n">
        <v>65</v>
      </c>
      <c r="H7437" s="136" t="n">
        <v>21799.1190037273</v>
      </c>
      <c r="I7437" s="137" t="n">
        <v>2314860.10846312</v>
      </c>
      <c r="J7437" s="138" t="str">
        <f>IF(I7437&gt;0,H7437/I7437,0)</f>
      </c>
      <c r="K7437" s="139" t="str">
        <f>1-EXP(-J7437)</f>
      </c>
      <c r="L7437" s="140" t="str">
        <f>IF(G7437=30,1,M7436)</f>
      </c>
      <c r="M7437" s="141" t="str">
        <f>L7437*(1-K7437)</f>
      </c>
    </row>
    <row r="7438">
      <c r="A7438" t="s">
        <v>148</v>
      </c>
      <c r="B7438" t="s">
        <v>108</v>
      </c>
      <c r="C7438" s="4" t="s">
        <v>182</v>
      </c>
      <c r="D7438" t="s">
        <v>183</v>
      </c>
      <c r="E7438" t="s">
        <v>451</v>
      </c>
      <c r="F7438" s="134" t="n">
        <v>2028</v>
      </c>
      <c r="G7438" s="135" t="n">
        <v>66</v>
      </c>
      <c r="H7438" s="136" t="n">
        <v>22429.0841074132</v>
      </c>
      <c r="I7438" s="137" t="n">
        <v>2167028.85909908</v>
      </c>
      <c r="J7438" s="138" t="str">
        <f>IF(I7438&gt;0,H7438/I7438,0)</f>
      </c>
      <c r="K7438" s="139" t="str">
        <f>1-EXP(-J7438)</f>
      </c>
      <c r="L7438" s="140" t="str">
        <f>IF(G7438=30,1,M7437)</f>
      </c>
      <c r="M7438" s="141" t="str">
        <f>L7438*(1-K7438)</f>
      </c>
    </row>
    <row r="7439">
      <c r="A7439" t="s">
        <v>148</v>
      </c>
      <c r="B7439" t="s">
        <v>108</v>
      </c>
      <c r="C7439" s="4" t="s">
        <v>182</v>
      </c>
      <c r="D7439" t="s">
        <v>183</v>
      </c>
      <c r="E7439" t="s">
        <v>451</v>
      </c>
      <c r="F7439" s="134" t="n">
        <v>2028</v>
      </c>
      <c r="G7439" s="135" t="n">
        <v>67</v>
      </c>
      <c r="H7439" s="136" t="n">
        <v>23223.5496905483</v>
      </c>
      <c r="I7439" s="137" t="n">
        <v>2043965.05513294</v>
      </c>
      <c r="J7439" s="138" t="str">
        <f>IF(I7439&gt;0,H7439/I7439,0)</f>
      </c>
      <c r="K7439" s="139" t="str">
        <f>1-EXP(-J7439)</f>
      </c>
      <c r="L7439" s="140" t="str">
        <f>IF(G7439=30,1,M7438)</f>
      </c>
      <c r="M7439" s="141" t="str">
        <f>L7439*(1-K7439)</f>
      </c>
    </row>
    <row r="7440">
      <c r="A7440" t="s">
        <v>148</v>
      </c>
      <c r="B7440" t="s">
        <v>108</v>
      </c>
      <c r="C7440" s="4" t="s">
        <v>182</v>
      </c>
      <c r="D7440" t="s">
        <v>183</v>
      </c>
      <c r="E7440" t="s">
        <v>451</v>
      </c>
      <c r="F7440" s="134" t="n">
        <v>2028</v>
      </c>
      <c r="G7440" s="135" t="n">
        <v>68</v>
      </c>
      <c r="H7440" s="136" t="n">
        <v>23926.6644252535</v>
      </c>
      <c r="I7440" s="137" t="n">
        <v>1917242.67766286</v>
      </c>
      <c r="J7440" s="138" t="str">
        <f>IF(I7440&gt;0,H7440/I7440,0)</f>
      </c>
      <c r="K7440" s="139" t="str">
        <f>1-EXP(-J7440)</f>
      </c>
      <c r="L7440" s="140" t="str">
        <f>IF(G7440=30,1,M7439)</f>
      </c>
      <c r="M7440" s="141" t="str">
        <f>L7440*(1-K7440)</f>
      </c>
    </row>
    <row r="7441">
      <c r="A7441" t="s">
        <v>148</v>
      </c>
      <c r="B7441" t="s">
        <v>108</v>
      </c>
      <c r="C7441" s="4" t="s">
        <v>182</v>
      </c>
      <c r="D7441" t="s">
        <v>183</v>
      </c>
      <c r="E7441" t="s">
        <v>451</v>
      </c>
      <c r="F7441" s="134" t="n">
        <v>2028</v>
      </c>
      <c r="G7441" s="135" t="n">
        <v>69</v>
      </c>
      <c r="H7441" s="136" t="n">
        <v>24469.0873247182</v>
      </c>
      <c r="I7441" s="137" t="n">
        <v>1784976.07705286</v>
      </c>
      <c r="J7441" s="138" t="str">
        <f>IF(I7441&gt;0,H7441/I7441,0)</f>
      </c>
      <c r="K7441" s="139" t="str">
        <f>1-EXP(-J7441)</f>
      </c>
      <c r="L7441" s="140" t="str">
        <f>IF(G7441=30,1,M7440)</f>
      </c>
      <c r="M7441" s="141" t="str">
        <f>L7441*(1-K7441)</f>
      </c>
    </row>
    <row r="7442">
      <c r="A7442" t="s">
        <v>148</v>
      </c>
      <c r="B7442" t="s">
        <v>108</v>
      </c>
      <c r="C7442" s="4" t="s">
        <v>182</v>
      </c>
      <c r="D7442" t="s">
        <v>183</v>
      </c>
      <c r="E7442" t="s">
        <v>451</v>
      </c>
      <c r="F7442" s="134" t="n">
        <v>2029</v>
      </c>
      <c r="G7442" s="135" t="n">
        <v>30</v>
      </c>
      <c r="H7442" s="136" t="n">
        <v>862.884468787333</v>
      </c>
      <c r="I7442" s="137" t="n">
        <v>4353711.69841994</v>
      </c>
      <c r="J7442" s="138" t="str">
        <f>IF(I7442&gt;0,H7442/I7442,0)</f>
      </c>
      <c r="K7442" s="139" t="str">
        <f>1-EXP(-J7442)</f>
      </c>
      <c r="L7442" s="140" t="str">
        <f>IF(G7442=30,1,M7441)</f>
      </c>
      <c r="M7442" s="141" t="str">
        <f>L7442*(1-K7442)</f>
      </c>
    </row>
    <row r="7443">
      <c r="A7443" t="s">
        <v>148</v>
      </c>
      <c r="B7443" t="s">
        <v>108</v>
      </c>
      <c r="C7443" s="4" t="s">
        <v>182</v>
      </c>
      <c r="D7443" t="s">
        <v>183</v>
      </c>
      <c r="E7443" t="s">
        <v>451</v>
      </c>
      <c r="F7443" s="134" t="n">
        <v>2029</v>
      </c>
      <c r="G7443" s="135" t="n">
        <v>31</v>
      </c>
      <c r="H7443" s="136" t="n">
        <v>985.618852927447</v>
      </c>
      <c r="I7443" s="137" t="n">
        <v>4413961.99531507</v>
      </c>
      <c r="J7443" s="138" t="str">
        <f>IF(I7443&gt;0,H7443/I7443,0)</f>
      </c>
      <c r="K7443" s="139" t="str">
        <f>1-EXP(-J7443)</f>
      </c>
      <c r="L7443" s="140" t="str">
        <f>IF(G7443=30,1,M7442)</f>
      </c>
      <c r="M7443" s="141" t="str">
        <f>L7443*(1-K7443)</f>
      </c>
    </row>
    <row r="7444">
      <c r="A7444" t="s">
        <v>148</v>
      </c>
      <c r="B7444" t="s">
        <v>108</v>
      </c>
      <c r="C7444" s="4" t="s">
        <v>182</v>
      </c>
      <c r="D7444" t="s">
        <v>183</v>
      </c>
      <c r="E7444" t="s">
        <v>451</v>
      </c>
      <c r="F7444" s="134" t="n">
        <v>2029</v>
      </c>
      <c r="G7444" s="135" t="n">
        <v>32</v>
      </c>
      <c r="H7444" s="136" t="n">
        <v>1248.6753533388</v>
      </c>
      <c r="I7444" s="137" t="n">
        <v>4555672.93546215</v>
      </c>
      <c r="J7444" s="138" t="str">
        <f>IF(I7444&gt;0,H7444/I7444,0)</f>
      </c>
      <c r="K7444" s="139" t="str">
        <f>1-EXP(-J7444)</f>
      </c>
      <c r="L7444" s="140" t="str">
        <f>IF(G7444=30,1,M7443)</f>
      </c>
      <c r="M7444" s="141" t="str">
        <f>L7444*(1-K7444)</f>
      </c>
    </row>
    <row r="7445">
      <c r="A7445" t="s">
        <v>148</v>
      </c>
      <c r="B7445" t="s">
        <v>108</v>
      </c>
      <c r="C7445" s="4" t="s">
        <v>182</v>
      </c>
      <c r="D7445" t="s">
        <v>183</v>
      </c>
      <c r="E7445" t="s">
        <v>451</v>
      </c>
      <c r="F7445" s="134" t="n">
        <v>2029</v>
      </c>
      <c r="G7445" s="135" t="n">
        <v>33</v>
      </c>
      <c r="H7445" s="136" t="n">
        <v>1307.247622428</v>
      </c>
      <c r="I7445" s="137" t="n">
        <v>4513133.01608482</v>
      </c>
      <c r="J7445" s="138" t="str">
        <f>IF(I7445&gt;0,H7445/I7445,0)</f>
      </c>
      <c r="K7445" s="139" t="str">
        <f>1-EXP(-J7445)</f>
      </c>
      <c r="L7445" s="140" t="str">
        <f>IF(G7445=30,1,M7444)</f>
      </c>
      <c r="M7445" s="141" t="str">
        <f>L7445*(1-K7445)</f>
      </c>
    </row>
    <row r="7446">
      <c r="A7446" t="s">
        <v>148</v>
      </c>
      <c r="B7446" t="s">
        <v>108</v>
      </c>
      <c r="C7446" s="4" t="s">
        <v>182</v>
      </c>
      <c r="D7446" t="s">
        <v>183</v>
      </c>
      <c r="E7446" t="s">
        <v>451</v>
      </c>
      <c r="F7446" s="134" t="n">
        <v>2029</v>
      </c>
      <c r="G7446" s="135" t="n">
        <v>34</v>
      </c>
      <c r="H7446" s="136" t="n">
        <v>1367.24800464391</v>
      </c>
      <c r="I7446" s="137" t="n">
        <v>4440381.33750228</v>
      </c>
      <c r="J7446" s="138" t="str">
        <f>IF(I7446&gt;0,H7446/I7446,0)</f>
      </c>
      <c r="K7446" s="139" t="str">
        <f>1-EXP(-J7446)</f>
      </c>
      <c r="L7446" s="140" t="str">
        <f>IF(G7446=30,1,M7445)</f>
      </c>
      <c r="M7446" s="141" t="str">
        <f>L7446*(1-K7446)</f>
      </c>
    </row>
    <row r="7447">
      <c r="A7447" t="s">
        <v>148</v>
      </c>
      <c r="B7447" t="s">
        <v>108</v>
      </c>
      <c r="C7447" s="4" t="s">
        <v>182</v>
      </c>
      <c r="D7447" t="s">
        <v>183</v>
      </c>
      <c r="E7447" t="s">
        <v>451</v>
      </c>
      <c r="F7447" s="134" t="n">
        <v>2029</v>
      </c>
      <c r="G7447" s="135" t="n">
        <v>35</v>
      </c>
      <c r="H7447" s="136" t="n">
        <v>1839.07540652258</v>
      </c>
      <c r="I7447" s="137" t="n">
        <v>4383487.78898885</v>
      </c>
      <c r="J7447" s="138" t="str">
        <f>IF(I7447&gt;0,H7447/I7447,0)</f>
      </c>
      <c r="K7447" s="139" t="str">
        <f>1-EXP(-J7447)</f>
      </c>
      <c r="L7447" s="140" t="str">
        <f>IF(G7447=30,1,M7446)</f>
      </c>
      <c r="M7447" s="141" t="str">
        <f>L7447*(1-K7447)</f>
      </c>
    </row>
    <row r="7448">
      <c r="A7448" t="s">
        <v>148</v>
      </c>
      <c r="B7448" t="s">
        <v>108</v>
      </c>
      <c r="C7448" s="4" t="s">
        <v>182</v>
      </c>
      <c r="D7448" t="s">
        <v>183</v>
      </c>
      <c r="E7448" t="s">
        <v>451</v>
      </c>
      <c r="F7448" s="134" t="n">
        <v>2029</v>
      </c>
      <c r="G7448" s="135" t="n">
        <v>36</v>
      </c>
      <c r="H7448" s="136" t="n">
        <v>1922.73871021294</v>
      </c>
      <c r="I7448" s="137" t="n">
        <v>4329782.48212732</v>
      </c>
      <c r="J7448" s="138" t="str">
        <f>IF(I7448&gt;0,H7448/I7448,0)</f>
      </c>
      <c r="K7448" s="139" t="str">
        <f>1-EXP(-J7448)</f>
      </c>
      <c r="L7448" s="140" t="str">
        <f>IF(G7448=30,1,M7447)</f>
      </c>
      <c r="M7448" s="141" t="str">
        <f>L7448*(1-K7448)</f>
      </c>
    </row>
    <row r="7449">
      <c r="A7449" t="s">
        <v>148</v>
      </c>
      <c r="B7449" t="s">
        <v>108</v>
      </c>
      <c r="C7449" s="4" t="s">
        <v>182</v>
      </c>
      <c r="D7449" t="s">
        <v>183</v>
      </c>
      <c r="E7449" t="s">
        <v>451</v>
      </c>
      <c r="F7449" s="134" t="n">
        <v>2029</v>
      </c>
      <c r="G7449" s="135" t="n">
        <v>37</v>
      </c>
      <c r="H7449" s="136" t="n">
        <v>2085.9710832381</v>
      </c>
      <c r="I7449" s="137" t="n">
        <v>4368162.69455134</v>
      </c>
      <c r="J7449" s="138" t="str">
        <f>IF(I7449&gt;0,H7449/I7449,0)</f>
      </c>
      <c r="K7449" s="139" t="str">
        <f>1-EXP(-J7449)</f>
      </c>
      <c r="L7449" s="140" t="str">
        <f>IF(G7449=30,1,M7448)</f>
      </c>
      <c r="M7449" s="141" t="str">
        <f>L7449*(1-K7449)</f>
      </c>
    </row>
    <row r="7450">
      <c r="A7450" t="s">
        <v>148</v>
      </c>
      <c r="B7450" t="s">
        <v>108</v>
      </c>
      <c r="C7450" s="4" t="s">
        <v>182</v>
      </c>
      <c r="D7450" t="s">
        <v>183</v>
      </c>
      <c r="E7450" t="s">
        <v>451</v>
      </c>
      <c r="F7450" s="134" t="n">
        <v>2029</v>
      </c>
      <c r="G7450" s="135" t="n">
        <v>38</v>
      </c>
      <c r="H7450" s="136" t="n">
        <v>2257.9679452896</v>
      </c>
      <c r="I7450" s="137" t="n">
        <v>4386829.2390131</v>
      </c>
      <c r="J7450" s="138" t="str">
        <f>IF(I7450&gt;0,H7450/I7450,0)</f>
      </c>
      <c r="K7450" s="139" t="str">
        <f>1-EXP(-J7450)</f>
      </c>
      <c r="L7450" s="140" t="str">
        <f>IF(G7450=30,1,M7449)</f>
      </c>
      <c r="M7450" s="141" t="str">
        <f>L7450*(1-K7450)</f>
      </c>
    </row>
    <row r="7451">
      <c r="A7451" t="s">
        <v>148</v>
      </c>
      <c r="B7451" t="s">
        <v>108</v>
      </c>
      <c r="C7451" s="4" t="s">
        <v>182</v>
      </c>
      <c r="D7451" t="s">
        <v>183</v>
      </c>
      <c r="E7451" t="s">
        <v>451</v>
      </c>
      <c r="F7451" s="134" t="n">
        <v>2029</v>
      </c>
      <c r="G7451" s="135" t="n">
        <v>39</v>
      </c>
      <c r="H7451" s="136" t="n">
        <v>3435.02050171923</v>
      </c>
      <c r="I7451" s="137" t="n">
        <v>6460107.48440721</v>
      </c>
      <c r="J7451" s="138" t="str">
        <f>IF(I7451&gt;0,H7451/I7451,0)</f>
      </c>
      <c r="K7451" s="139" t="str">
        <f>1-EXP(-J7451)</f>
      </c>
      <c r="L7451" s="140" t="str">
        <f>IF(G7451=30,1,M7450)</f>
      </c>
      <c r="M7451" s="141" t="str">
        <f>L7451*(1-K7451)</f>
      </c>
    </row>
    <row r="7452">
      <c r="A7452" t="s">
        <v>148</v>
      </c>
      <c r="B7452" t="s">
        <v>108</v>
      </c>
      <c r="C7452" s="4" t="s">
        <v>182</v>
      </c>
      <c r="D7452" t="s">
        <v>183</v>
      </c>
      <c r="E7452" t="s">
        <v>451</v>
      </c>
      <c r="F7452" s="134" t="n">
        <v>2029</v>
      </c>
      <c r="G7452" s="135" t="n">
        <v>40</v>
      </c>
      <c r="H7452" s="136" t="n">
        <v>3248.67552779795</v>
      </c>
      <c r="I7452" s="137" t="n">
        <v>4346660.82052669</v>
      </c>
      <c r="J7452" s="138" t="str">
        <f>IF(I7452&gt;0,H7452/I7452,0)</f>
      </c>
      <c r="K7452" s="139" t="str">
        <f>1-EXP(-J7452)</f>
      </c>
      <c r="L7452" s="140" t="str">
        <f>IF(G7452=30,1,M7451)</f>
      </c>
      <c r="M7452" s="141" t="str">
        <f>L7452*(1-K7452)</f>
      </c>
    </row>
    <row r="7453">
      <c r="A7453" t="s">
        <v>148</v>
      </c>
      <c r="B7453" t="s">
        <v>108</v>
      </c>
      <c r="C7453" s="4" t="s">
        <v>182</v>
      </c>
      <c r="D7453" t="s">
        <v>183</v>
      </c>
      <c r="E7453" t="s">
        <v>451</v>
      </c>
      <c r="F7453" s="134" t="n">
        <v>2029</v>
      </c>
      <c r="G7453" s="135" t="n">
        <v>41</v>
      </c>
      <c r="H7453" s="136" t="n">
        <v>3516.31616750742</v>
      </c>
      <c r="I7453" s="137" t="n">
        <v>4329918.10177529</v>
      </c>
      <c r="J7453" s="138" t="str">
        <f>IF(I7453&gt;0,H7453/I7453,0)</f>
      </c>
      <c r="K7453" s="139" t="str">
        <f>1-EXP(-J7453)</f>
      </c>
      <c r="L7453" s="140" t="str">
        <f>IF(G7453=30,1,M7452)</f>
      </c>
      <c r="M7453" s="141" t="str">
        <f>L7453*(1-K7453)</f>
      </c>
    </row>
    <row r="7454">
      <c r="A7454" t="s">
        <v>148</v>
      </c>
      <c r="B7454" t="s">
        <v>108</v>
      </c>
      <c r="C7454" s="4" t="s">
        <v>182</v>
      </c>
      <c r="D7454" t="s">
        <v>183</v>
      </c>
      <c r="E7454" t="s">
        <v>451</v>
      </c>
      <c r="F7454" s="134" t="n">
        <v>2029</v>
      </c>
      <c r="G7454" s="135" t="n">
        <v>42</v>
      </c>
      <c r="H7454" s="136" t="n">
        <v>3709.32524470569</v>
      </c>
      <c r="I7454" s="137" t="n">
        <v>4198097.79318148</v>
      </c>
      <c r="J7454" s="138" t="str">
        <f>IF(I7454&gt;0,H7454/I7454,0)</f>
      </c>
      <c r="K7454" s="139" t="str">
        <f>1-EXP(-J7454)</f>
      </c>
      <c r="L7454" s="140" t="str">
        <f>IF(G7454=30,1,M7453)</f>
      </c>
      <c r="M7454" s="141" t="str">
        <f>L7454*(1-K7454)</f>
      </c>
    </row>
    <row r="7455">
      <c r="A7455" t="s">
        <v>148</v>
      </c>
      <c r="B7455" t="s">
        <v>108</v>
      </c>
      <c r="C7455" s="4" t="s">
        <v>182</v>
      </c>
      <c r="D7455" t="s">
        <v>183</v>
      </c>
      <c r="E7455" t="s">
        <v>451</v>
      </c>
      <c r="F7455" s="134" t="n">
        <v>2029</v>
      </c>
      <c r="G7455" s="135" t="n">
        <v>43</v>
      </c>
      <c r="H7455" s="136" t="n">
        <v>4015.19258938634</v>
      </c>
      <c r="I7455" s="137" t="n">
        <v>4164243.61319074</v>
      </c>
      <c r="J7455" s="138" t="str">
        <f>IF(I7455&gt;0,H7455/I7455,0)</f>
      </c>
      <c r="K7455" s="139" t="str">
        <f>1-EXP(-J7455)</f>
      </c>
      <c r="L7455" s="140" t="str">
        <f>IF(G7455=30,1,M7454)</f>
      </c>
      <c r="M7455" s="141" t="str">
        <f>L7455*(1-K7455)</f>
      </c>
    </row>
    <row r="7456">
      <c r="A7456" t="s">
        <v>148</v>
      </c>
      <c r="B7456" t="s">
        <v>108</v>
      </c>
      <c r="C7456" s="4" t="s">
        <v>182</v>
      </c>
      <c r="D7456" t="s">
        <v>183</v>
      </c>
      <c r="E7456" t="s">
        <v>451</v>
      </c>
      <c r="F7456" s="134" t="n">
        <v>2029</v>
      </c>
      <c r="G7456" s="135" t="n">
        <v>44</v>
      </c>
      <c r="H7456" s="136" t="n">
        <v>4458.56930641819</v>
      </c>
      <c r="I7456" s="137" t="n">
        <v>4224311.85064502</v>
      </c>
      <c r="J7456" s="138" t="str">
        <f>IF(I7456&gt;0,H7456/I7456,0)</f>
      </c>
      <c r="K7456" s="139" t="str">
        <f>1-EXP(-J7456)</f>
      </c>
      <c r="L7456" s="140" t="str">
        <f>IF(G7456=30,1,M7455)</f>
      </c>
      <c r="M7456" s="141" t="str">
        <f>L7456*(1-K7456)</f>
      </c>
    </row>
    <row r="7457">
      <c r="A7457" t="s">
        <v>148</v>
      </c>
      <c r="B7457" t="s">
        <v>108</v>
      </c>
      <c r="C7457" s="4" t="s">
        <v>182</v>
      </c>
      <c r="D7457" t="s">
        <v>183</v>
      </c>
      <c r="E7457" t="s">
        <v>451</v>
      </c>
      <c r="F7457" s="134" t="n">
        <v>2029</v>
      </c>
      <c r="G7457" s="135" t="n">
        <v>45</v>
      </c>
      <c r="H7457" s="136" t="n">
        <v>5893.19292491676</v>
      </c>
      <c r="I7457" s="137" t="n">
        <v>4309698.5760143</v>
      </c>
      <c r="J7457" s="138" t="str">
        <f>IF(I7457&gt;0,H7457/I7457,0)</f>
      </c>
      <c r="K7457" s="139" t="str">
        <f>1-EXP(-J7457)</f>
      </c>
      <c r="L7457" s="140" t="str">
        <f>IF(G7457=30,1,M7456)</f>
      </c>
      <c r="M7457" s="141" t="str">
        <f>L7457*(1-K7457)</f>
      </c>
    </row>
    <row r="7458">
      <c r="A7458" t="s">
        <v>148</v>
      </c>
      <c r="B7458" t="s">
        <v>108</v>
      </c>
      <c r="C7458" s="4" t="s">
        <v>182</v>
      </c>
      <c r="D7458" t="s">
        <v>183</v>
      </c>
      <c r="E7458" t="s">
        <v>451</v>
      </c>
      <c r="F7458" s="134" t="n">
        <v>2029</v>
      </c>
      <c r="G7458" s="135" t="n">
        <v>46</v>
      </c>
      <c r="H7458" s="136" t="n">
        <v>6368.92493014832</v>
      </c>
      <c r="I7458" s="137" t="n">
        <v>4284931.628975</v>
      </c>
      <c r="J7458" s="138" t="str">
        <f>IF(I7458&gt;0,H7458/I7458,0)</f>
      </c>
      <c r="K7458" s="139" t="str">
        <f>1-EXP(-J7458)</f>
      </c>
      <c r="L7458" s="140" t="str">
        <f>IF(G7458=30,1,M7457)</f>
      </c>
      <c r="M7458" s="141" t="str">
        <f>L7458*(1-K7458)</f>
      </c>
    </row>
    <row r="7459">
      <c r="A7459" t="s">
        <v>148</v>
      </c>
      <c r="B7459" t="s">
        <v>108</v>
      </c>
      <c r="C7459" s="4" t="s">
        <v>182</v>
      </c>
      <c r="D7459" t="s">
        <v>183</v>
      </c>
      <c r="E7459" t="s">
        <v>451</v>
      </c>
      <c r="F7459" s="134" t="n">
        <v>2029</v>
      </c>
      <c r="G7459" s="135" t="n">
        <v>47</v>
      </c>
      <c r="H7459" s="136" t="n">
        <v>6781.47122168228</v>
      </c>
      <c r="I7459" s="137" t="n">
        <v>4148495.98296463</v>
      </c>
      <c r="J7459" s="138" t="str">
        <f>IF(I7459&gt;0,H7459/I7459,0)</f>
      </c>
      <c r="K7459" s="139" t="str">
        <f>1-EXP(-J7459)</f>
      </c>
      <c r="L7459" s="140" t="str">
        <f>IF(G7459=30,1,M7458)</f>
      </c>
      <c r="M7459" s="141" t="str">
        <f>L7459*(1-K7459)</f>
      </c>
    </row>
    <row r="7460">
      <c r="A7460" t="s">
        <v>148</v>
      </c>
      <c r="B7460" t="s">
        <v>108</v>
      </c>
      <c r="C7460" s="4" t="s">
        <v>182</v>
      </c>
      <c r="D7460" t="s">
        <v>183</v>
      </c>
      <c r="E7460" t="s">
        <v>451</v>
      </c>
      <c r="F7460" s="134" t="n">
        <v>2029</v>
      </c>
      <c r="G7460" s="135" t="n">
        <v>48</v>
      </c>
      <c r="H7460" s="136" t="n">
        <v>7315.72950221829</v>
      </c>
      <c r="I7460" s="137" t="n">
        <v>4074485.72757609</v>
      </c>
      <c r="J7460" s="138" t="str">
        <f>IF(I7460&gt;0,H7460/I7460,0)</f>
      </c>
      <c r="K7460" s="139" t="str">
        <f>1-EXP(-J7460)</f>
      </c>
      <c r="L7460" s="140" t="str">
        <f>IF(G7460=30,1,M7459)</f>
      </c>
      <c r="M7460" s="141" t="str">
        <f>L7460*(1-K7460)</f>
      </c>
    </row>
    <row r="7461">
      <c r="A7461" t="s">
        <v>148</v>
      </c>
      <c r="B7461" t="s">
        <v>108</v>
      </c>
      <c r="C7461" s="4" t="s">
        <v>182</v>
      </c>
      <c r="D7461" t="s">
        <v>183</v>
      </c>
      <c r="E7461" t="s">
        <v>451</v>
      </c>
      <c r="F7461" s="134" t="n">
        <v>2029</v>
      </c>
      <c r="G7461" s="135" t="n">
        <v>49</v>
      </c>
      <c r="H7461" s="136" t="n">
        <v>7912.76637895811</v>
      </c>
      <c r="I7461" s="137" t="n">
        <v>4016274.54662303</v>
      </c>
      <c r="J7461" s="138" t="str">
        <f>IF(I7461&gt;0,H7461/I7461,0)</f>
      </c>
      <c r="K7461" s="139" t="str">
        <f>1-EXP(-J7461)</f>
      </c>
      <c r="L7461" s="140" t="str">
        <f>IF(G7461=30,1,M7460)</f>
      </c>
      <c r="M7461" s="141" t="str">
        <f>L7461*(1-K7461)</f>
      </c>
    </row>
    <row r="7462">
      <c r="A7462" t="s">
        <v>148</v>
      </c>
      <c r="B7462" t="s">
        <v>108</v>
      </c>
      <c r="C7462" s="4" t="s">
        <v>182</v>
      </c>
      <c r="D7462" t="s">
        <v>183</v>
      </c>
      <c r="E7462" t="s">
        <v>451</v>
      </c>
      <c r="F7462" s="134" t="n">
        <v>2029</v>
      </c>
      <c r="G7462" s="135" t="n">
        <v>50</v>
      </c>
      <c r="H7462" s="136" t="n">
        <v>9085.25636935123</v>
      </c>
      <c r="I7462" s="137" t="n">
        <v>3952592.25588846</v>
      </c>
      <c r="J7462" s="138" t="str">
        <f>IF(I7462&gt;0,H7462/I7462,0)</f>
      </c>
      <c r="K7462" s="139" t="str">
        <f>1-EXP(-J7462)</f>
      </c>
      <c r="L7462" s="140" t="str">
        <f>IF(G7462=30,1,M7461)</f>
      </c>
      <c r="M7462" s="141" t="str">
        <f>L7462*(1-K7462)</f>
      </c>
    </row>
    <row r="7463">
      <c r="A7463" t="s">
        <v>148</v>
      </c>
      <c r="B7463" t="s">
        <v>108</v>
      </c>
      <c r="C7463" s="4" t="s">
        <v>182</v>
      </c>
      <c r="D7463" t="s">
        <v>183</v>
      </c>
      <c r="E7463" t="s">
        <v>451</v>
      </c>
      <c r="F7463" s="134" t="n">
        <v>2029</v>
      </c>
      <c r="G7463" s="135" t="n">
        <v>51</v>
      </c>
      <c r="H7463" s="136" t="n">
        <v>9811.97280730373</v>
      </c>
      <c r="I7463" s="137" t="n">
        <v>3868563.83264741</v>
      </c>
      <c r="J7463" s="138" t="str">
        <f>IF(I7463&gt;0,H7463/I7463,0)</f>
      </c>
      <c r="K7463" s="139" t="str">
        <f>1-EXP(-J7463)</f>
      </c>
      <c r="L7463" s="140" t="str">
        <f>IF(G7463=30,1,M7462)</f>
      </c>
      <c r="M7463" s="141" t="str">
        <f>L7463*(1-K7463)</f>
      </c>
    </row>
    <row r="7464">
      <c r="A7464" t="s">
        <v>148</v>
      </c>
      <c r="B7464" t="s">
        <v>108</v>
      </c>
      <c r="C7464" s="4" t="s">
        <v>182</v>
      </c>
      <c r="D7464" t="s">
        <v>183</v>
      </c>
      <c r="E7464" t="s">
        <v>451</v>
      </c>
      <c r="F7464" s="134" t="n">
        <v>2029</v>
      </c>
      <c r="G7464" s="135" t="n">
        <v>52</v>
      </c>
      <c r="H7464" s="136" t="n">
        <v>10567.0092383583</v>
      </c>
      <c r="I7464" s="137" t="n">
        <v>3802354.08071365</v>
      </c>
      <c r="J7464" s="138" t="str">
        <f>IF(I7464&gt;0,H7464/I7464,0)</f>
      </c>
      <c r="K7464" s="139" t="str">
        <f>1-EXP(-J7464)</f>
      </c>
      <c r="L7464" s="140" t="str">
        <f>IF(G7464=30,1,M7463)</f>
      </c>
      <c r="M7464" s="141" t="str">
        <f>L7464*(1-K7464)</f>
      </c>
    </row>
    <row r="7465">
      <c r="A7465" t="s">
        <v>148</v>
      </c>
      <c r="B7465" t="s">
        <v>108</v>
      </c>
      <c r="C7465" s="4" t="s">
        <v>182</v>
      </c>
      <c r="D7465" t="s">
        <v>183</v>
      </c>
      <c r="E7465" t="s">
        <v>451</v>
      </c>
      <c r="F7465" s="134" t="n">
        <v>2029</v>
      </c>
      <c r="G7465" s="135" t="n">
        <v>53</v>
      </c>
      <c r="H7465" s="136" t="n">
        <v>11326.6758770359</v>
      </c>
      <c r="I7465" s="137" t="n">
        <v>3724218.13064397</v>
      </c>
      <c r="J7465" s="138" t="str">
        <f>IF(I7465&gt;0,H7465/I7465,0)</f>
      </c>
      <c r="K7465" s="139" t="str">
        <f>1-EXP(-J7465)</f>
      </c>
      <c r="L7465" s="140" t="str">
        <f>IF(G7465=30,1,M7464)</f>
      </c>
      <c r="M7465" s="141" t="str">
        <f>L7465*(1-K7465)</f>
      </c>
    </row>
    <row r="7466">
      <c r="A7466" t="s">
        <v>148</v>
      </c>
      <c r="B7466" t="s">
        <v>108</v>
      </c>
      <c r="C7466" s="4" t="s">
        <v>182</v>
      </c>
      <c r="D7466" t="s">
        <v>183</v>
      </c>
      <c r="E7466" t="s">
        <v>451</v>
      </c>
      <c r="F7466" s="134" t="n">
        <v>2029</v>
      </c>
      <c r="G7466" s="135" t="n">
        <v>54</v>
      </c>
      <c r="H7466" s="136" t="n">
        <v>12134.4719546188</v>
      </c>
      <c r="I7466" s="137" t="n">
        <v>3645300.23147792</v>
      </c>
      <c r="J7466" s="138" t="str">
        <f>IF(I7466&gt;0,H7466/I7466,0)</f>
      </c>
      <c r="K7466" s="139" t="str">
        <f>1-EXP(-J7466)</f>
      </c>
      <c r="L7466" s="140" t="str">
        <f>IF(G7466=30,1,M7465)</f>
      </c>
      <c r="M7466" s="141" t="str">
        <f>L7466*(1-K7466)</f>
      </c>
    </row>
    <row r="7467">
      <c r="A7467" t="s">
        <v>148</v>
      </c>
      <c r="B7467" t="s">
        <v>108</v>
      </c>
      <c r="C7467" s="4" t="s">
        <v>182</v>
      </c>
      <c r="D7467" t="s">
        <v>183</v>
      </c>
      <c r="E7467" t="s">
        <v>451</v>
      </c>
      <c r="F7467" s="134" t="n">
        <v>2029</v>
      </c>
      <c r="G7467" s="135" t="n">
        <v>55</v>
      </c>
      <c r="H7467" s="136" t="n">
        <v>13030.9693442426</v>
      </c>
      <c r="I7467" s="137" t="n">
        <v>3538917.35254408</v>
      </c>
      <c r="J7467" s="138" t="str">
        <f>IF(I7467&gt;0,H7467/I7467,0)</f>
      </c>
      <c r="K7467" s="139" t="str">
        <f>1-EXP(-J7467)</f>
      </c>
      <c r="L7467" s="140" t="str">
        <f>IF(G7467=30,1,M7466)</f>
      </c>
      <c r="M7467" s="141" t="str">
        <f>L7467*(1-K7467)</f>
      </c>
    </row>
    <row r="7468">
      <c r="A7468" t="s">
        <v>148</v>
      </c>
      <c r="B7468" t="s">
        <v>108</v>
      </c>
      <c r="C7468" s="4" t="s">
        <v>182</v>
      </c>
      <c r="D7468" t="s">
        <v>183</v>
      </c>
      <c r="E7468" t="s">
        <v>451</v>
      </c>
      <c r="F7468" s="134" t="n">
        <v>2029</v>
      </c>
      <c r="G7468" s="135" t="n">
        <v>56</v>
      </c>
      <c r="H7468" s="136" t="n">
        <v>13966.8684802647</v>
      </c>
      <c r="I7468" s="137" t="n">
        <v>3492026.03709666</v>
      </c>
      <c r="J7468" s="138" t="str">
        <f>IF(I7468&gt;0,H7468/I7468,0)</f>
      </c>
      <c r="K7468" s="139" t="str">
        <f>1-EXP(-J7468)</f>
      </c>
      <c r="L7468" s="140" t="str">
        <f>IF(G7468=30,1,M7467)</f>
      </c>
      <c r="M7468" s="141" t="str">
        <f>L7468*(1-K7468)</f>
      </c>
    </row>
    <row r="7469">
      <c r="A7469" t="s">
        <v>148</v>
      </c>
      <c r="B7469" t="s">
        <v>108</v>
      </c>
      <c r="C7469" s="4" t="s">
        <v>182</v>
      </c>
      <c r="D7469" t="s">
        <v>183</v>
      </c>
      <c r="E7469" t="s">
        <v>451</v>
      </c>
      <c r="F7469" s="134" t="n">
        <v>2029</v>
      </c>
      <c r="G7469" s="135" t="n">
        <v>57</v>
      </c>
      <c r="H7469" s="136" t="n">
        <v>14396.2960157762</v>
      </c>
      <c r="I7469" s="137" t="n">
        <v>3282274.51444096</v>
      </c>
      <c r="J7469" s="138" t="str">
        <f>IF(I7469&gt;0,H7469/I7469,0)</f>
      </c>
      <c r="K7469" s="139" t="str">
        <f>1-EXP(-J7469)</f>
      </c>
      <c r="L7469" s="140" t="str">
        <f>IF(G7469=30,1,M7468)</f>
      </c>
      <c r="M7469" s="141" t="str">
        <f>L7469*(1-K7469)</f>
      </c>
    </row>
    <row r="7470">
      <c r="A7470" t="s">
        <v>148</v>
      </c>
      <c r="B7470" t="s">
        <v>108</v>
      </c>
      <c r="C7470" s="4" t="s">
        <v>182</v>
      </c>
      <c r="D7470" t="s">
        <v>183</v>
      </c>
      <c r="E7470" t="s">
        <v>451</v>
      </c>
      <c r="F7470" s="134" t="n">
        <v>2029</v>
      </c>
      <c r="G7470" s="135" t="n">
        <v>58</v>
      </c>
      <c r="H7470" s="136" t="n">
        <v>15345.199124801</v>
      </c>
      <c r="I7470" s="137" t="n">
        <v>3193519.17704234</v>
      </c>
      <c r="J7470" s="138" t="str">
        <f>IF(I7470&gt;0,H7470/I7470,0)</f>
      </c>
      <c r="K7470" s="139" t="str">
        <f>1-EXP(-J7470)</f>
      </c>
      <c r="L7470" s="140" t="str">
        <f>IF(G7470=30,1,M7469)</f>
      </c>
      <c r="M7470" s="141" t="str">
        <f>L7470*(1-K7470)</f>
      </c>
    </row>
    <row r="7471">
      <c r="A7471" t="s">
        <v>148</v>
      </c>
      <c r="B7471" t="s">
        <v>108</v>
      </c>
      <c r="C7471" s="4" t="s">
        <v>182</v>
      </c>
      <c r="D7471" t="s">
        <v>183</v>
      </c>
      <c r="E7471" t="s">
        <v>451</v>
      </c>
      <c r="F7471" s="134" t="n">
        <v>2029</v>
      </c>
      <c r="G7471" s="135" t="n">
        <v>59</v>
      </c>
      <c r="H7471" s="136" t="n">
        <v>16370.8320470632</v>
      </c>
      <c r="I7471" s="137" t="n">
        <v>3109017.97369154</v>
      </c>
      <c r="J7471" s="138" t="str">
        <f>IF(I7471&gt;0,H7471/I7471,0)</f>
      </c>
      <c r="K7471" s="139" t="str">
        <f>1-EXP(-J7471)</f>
      </c>
      <c r="L7471" s="140" t="str">
        <f>IF(G7471=30,1,M7470)</f>
      </c>
      <c r="M7471" s="141" t="str">
        <f>L7471*(1-K7471)</f>
      </c>
    </row>
    <row r="7472">
      <c r="A7472" t="s">
        <v>148</v>
      </c>
      <c r="B7472" t="s">
        <v>108</v>
      </c>
      <c r="C7472" s="4" t="s">
        <v>182</v>
      </c>
      <c r="D7472" t="s">
        <v>183</v>
      </c>
      <c r="E7472" t="s">
        <v>451</v>
      </c>
      <c r="F7472" s="134" t="n">
        <v>2029</v>
      </c>
      <c r="G7472" s="135" t="n">
        <v>60</v>
      </c>
      <c r="H7472" s="136" t="n">
        <v>17721.3149671651</v>
      </c>
      <c r="I7472" s="137" t="n">
        <v>3015267.225951</v>
      </c>
      <c r="J7472" s="138" t="str">
        <f>IF(I7472&gt;0,H7472/I7472,0)</f>
      </c>
      <c r="K7472" s="139" t="str">
        <f>1-EXP(-J7472)</f>
      </c>
      <c r="L7472" s="140" t="str">
        <f>IF(G7472=30,1,M7471)</f>
      </c>
      <c r="M7472" s="141" t="str">
        <f>L7472*(1-K7472)</f>
      </c>
    </row>
    <row r="7473">
      <c r="A7473" t="s">
        <v>148</v>
      </c>
      <c r="B7473" t="s">
        <v>108</v>
      </c>
      <c r="C7473" s="4" t="s">
        <v>182</v>
      </c>
      <c r="D7473" t="s">
        <v>183</v>
      </c>
      <c r="E7473" t="s">
        <v>451</v>
      </c>
      <c r="F7473" s="134" t="n">
        <v>2029</v>
      </c>
      <c r="G7473" s="135" t="n">
        <v>61</v>
      </c>
      <c r="H7473" s="136" t="n">
        <v>19113.871823383</v>
      </c>
      <c r="I7473" s="137" t="n">
        <v>2901238.15089713</v>
      </c>
      <c r="J7473" s="138" t="str">
        <f>IF(I7473&gt;0,H7473/I7473,0)</f>
      </c>
      <c r="K7473" s="139" t="str">
        <f>1-EXP(-J7473)</f>
      </c>
      <c r="L7473" s="140" t="str">
        <f>IF(G7473=30,1,M7472)</f>
      </c>
      <c r="M7473" s="141" t="str">
        <f>L7473*(1-K7473)</f>
      </c>
    </row>
    <row r="7474">
      <c r="A7474" t="s">
        <v>148</v>
      </c>
      <c r="B7474" t="s">
        <v>108</v>
      </c>
      <c r="C7474" s="4" t="s">
        <v>182</v>
      </c>
      <c r="D7474" t="s">
        <v>183</v>
      </c>
      <c r="E7474" t="s">
        <v>451</v>
      </c>
      <c r="F7474" s="134" t="n">
        <v>2029</v>
      </c>
      <c r="G7474" s="135" t="n">
        <v>62</v>
      </c>
      <c r="H7474" s="136" t="n">
        <v>19893.0866381833</v>
      </c>
      <c r="I7474" s="137" t="n">
        <v>2756506.15020381</v>
      </c>
      <c r="J7474" s="138" t="str">
        <f>IF(I7474&gt;0,H7474/I7474,0)</f>
      </c>
      <c r="K7474" s="139" t="str">
        <f>1-EXP(-J7474)</f>
      </c>
      <c r="L7474" s="140" t="str">
        <f>IF(G7474=30,1,M7473)</f>
      </c>
      <c r="M7474" s="141" t="str">
        <f>L7474*(1-K7474)</f>
      </c>
    </row>
    <row r="7475">
      <c r="A7475" t="s">
        <v>148</v>
      </c>
      <c r="B7475" t="s">
        <v>108</v>
      </c>
      <c r="C7475" s="4" t="s">
        <v>182</v>
      </c>
      <c r="D7475" t="s">
        <v>183</v>
      </c>
      <c r="E7475" t="s">
        <v>451</v>
      </c>
      <c r="F7475" s="134" t="n">
        <v>2029</v>
      </c>
      <c r="G7475" s="135" t="n">
        <v>63</v>
      </c>
      <c r="H7475" s="136" t="n">
        <v>20937.8192780207</v>
      </c>
      <c r="I7475" s="137" t="n">
        <v>2647939.82082501</v>
      </c>
      <c r="J7475" s="138" t="str">
        <f>IF(I7475&gt;0,H7475/I7475,0)</f>
      </c>
      <c r="K7475" s="139" t="str">
        <f>1-EXP(-J7475)</f>
      </c>
      <c r="L7475" s="140" t="str">
        <f>IF(G7475=30,1,M7474)</f>
      </c>
      <c r="M7475" s="141" t="str">
        <f>L7475*(1-K7475)</f>
      </c>
    </row>
    <row r="7476">
      <c r="A7476" t="s">
        <v>148</v>
      </c>
      <c r="B7476" t="s">
        <v>108</v>
      </c>
      <c r="C7476" s="4" t="s">
        <v>182</v>
      </c>
      <c r="D7476" t="s">
        <v>183</v>
      </c>
      <c r="E7476" t="s">
        <v>451</v>
      </c>
      <c r="F7476" s="134" t="n">
        <v>2029</v>
      </c>
      <c r="G7476" s="135" t="n">
        <v>64</v>
      </c>
      <c r="H7476" s="136" t="n">
        <v>21834.1836325493</v>
      </c>
      <c r="I7476" s="137" t="n">
        <v>2518102.05903041</v>
      </c>
      <c r="J7476" s="138" t="str">
        <f>IF(I7476&gt;0,H7476/I7476,0)</f>
      </c>
      <c r="K7476" s="139" t="str">
        <f>1-EXP(-J7476)</f>
      </c>
      <c r="L7476" s="140" t="str">
        <f>IF(G7476=30,1,M7475)</f>
      </c>
      <c r="M7476" s="141" t="str">
        <f>L7476*(1-K7476)</f>
      </c>
    </row>
    <row r="7477">
      <c r="A7477" t="s">
        <v>148</v>
      </c>
      <c r="B7477" t="s">
        <v>108</v>
      </c>
      <c r="C7477" s="4" t="s">
        <v>182</v>
      </c>
      <c r="D7477" t="s">
        <v>183</v>
      </c>
      <c r="E7477" t="s">
        <v>451</v>
      </c>
      <c r="F7477" s="134" t="n">
        <v>2029</v>
      </c>
      <c r="G7477" s="135" t="n">
        <v>65</v>
      </c>
      <c r="H7477" s="136" t="n">
        <v>22070.1021575059</v>
      </c>
      <c r="I7477" s="137" t="n">
        <v>2388628.2816553</v>
      </c>
      <c r="J7477" s="138" t="str">
        <f>IF(I7477&gt;0,H7477/I7477,0)</f>
      </c>
      <c r="K7477" s="139" t="str">
        <f>1-EXP(-J7477)</f>
      </c>
      <c r="L7477" s="140" t="str">
        <f>IF(G7477=30,1,M7476)</f>
      </c>
      <c r="M7477" s="141" t="str">
        <f>L7477*(1-K7477)</f>
      </c>
    </row>
    <row r="7478">
      <c r="A7478" t="s">
        <v>148</v>
      </c>
      <c r="B7478" t="s">
        <v>108</v>
      </c>
      <c r="C7478" s="4" t="s">
        <v>182</v>
      </c>
      <c r="D7478" t="s">
        <v>183</v>
      </c>
      <c r="E7478" t="s">
        <v>451</v>
      </c>
      <c r="F7478" s="134" t="n">
        <v>2029</v>
      </c>
      <c r="G7478" s="135" t="n">
        <v>66</v>
      </c>
      <c r="H7478" s="136" t="n">
        <v>22897.4248796442</v>
      </c>
      <c r="I7478" s="137" t="n">
        <v>2264172.60985142</v>
      </c>
      <c r="J7478" s="138" t="str">
        <f>IF(I7478&gt;0,H7478/I7478,0)</f>
      </c>
      <c r="K7478" s="139" t="str">
        <f>1-EXP(-J7478)</f>
      </c>
      <c r="L7478" s="140" t="str">
        <f>IF(G7478=30,1,M7477)</f>
      </c>
      <c r="M7478" s="141" t="str">
        <f>L7478*(1-K7478)</f>
      </c>
    </row>
    <row r="7479">
      <c r="A7479" t="s">
        <v>148</v>
      </c>
      <c r="B7479" t="s">
        <v>108</v>
      </c>
      <c r="C7479" s="4" t="s">
        <v>182</v>
      </c>
      <c r="D7479" t="s">
        <v>183</v>
      </c>
      <c r="E7479" t="s">
        <v>451</v>
      </c>
      <c r="F7479" s="134" t="n">
        <v>2029</v>
      </c>
      <c r="G7479" s="135" t="n">
        <v>67</v>
      </c>
      <c r="H7479" s="136" t="n">
        <v>23574.3828815306</v>
      </c>
      <c r="I7479" s="137" t="n">
        <v>2114656.03567632</v>
      </c>
      <c r="J7479" s="138" t="str">
        <f>IF(I7479&gt;0,H7479/I7479,0)</f>
      </c>
      <c r="K7479" s="139" t="str">
        <f>1-EXP(-J7479)</f>
      </c>
      <c r="L7479" s="140" t="str">
        <f>IF(G7479=30,1,M7478)</f>
      </c>
      <c r="M7479" s="141" t="str">
        <f>L7479*(1-K7479)</f>
      </c>
    </row>
    <row r="7480">
      <c r="A7480" t="s">
        <v>148</v>
      </c>
      <c r="B7480" t="s">
        <v>108</v>
      </c>
      <c r="C7480" s="4" t="s">
        <v>182</v>
      </c>
      <c r="D7480" t="s">
        <v>183</v>
      </c>
      <c r="E7480" t="s">
        <v>451</v>
      </c>
      <c r="F7480" s="134" t="n">
        <v>2029</v>
      </c>
      <c r="G7480" s="135" t="n">
        <v>68</v>
      </c>
      <c r="H7480" s="136" t="n">
        <v>24375.2670900405</v>
      </c>
      <c r="I7480" s="137" t="n">
        <v>1989811.26928977</v>
      </c>
      <c r="J7480" s="138" t="str">
        <f>IF(I7480&gt;0,H7480/I7480,0)</f>
      </c>
      <c r="K7480" s="139" t="str">
        <f>1-EXP(-J7480)</f>
      </c>
      <c r="L7480" s="140" t="str">
        <f>IF(G7480=30,1,M7479)</f>
      </c>
      <c r="M7480" s="141" t="str">
        <f>L7480*(1-K7480)</f>
      </c>
    </row>
    <row r="7481">
      <c r="A7481" t="s">
        <v>148</v>
      </c>
      <c r="B7481" t="s">
        <v>108</v>
      </c>
      <c r="C7481" s="4" t="s">
        <v>182</v>
      </c>
      <c r="D7481" t="s">
        <v>183</v>
      </c>
      <c r="E7481" t="s">
        <v>451</v>
      </c>
      <c r="F7481" s="134" t="n">
        <v>2029</v>
      </c>
      <c r="G7481" s="135" t="n">
        <v>69</v>
      </c>
      <c r="H7481" s="136" t="n">
        <v>25075.9487036772</v>
      </c>
      <c r="I7481" s="137" t="n">
        <v>1861533.90431366</v>
      </c>
      <c r="J7481" s="138" t="str">
        <f>IF(I7481&gt;0,H7481/I7481,0)</f>
      </c>
      <c r="K7481" s="139" t="str">
        <f>1-EXP(-J7481)</f>
      </c>
      <c r="L7481" s="140" t="str">
        <f>IF(G7481=30,1,M7480)</f>
      </c>
      <c r="M7481" s="141" t="str">
        <f>L7481*(1-K7481)</f>
      </c>
    </row>
    <row r="7482">
      <c r="A7482" t="s">
        <v>148</v>
      </c>
      <c r="B7482" t="s">
        <v>108</v>
      </c>
      <c r="C7482" s="4" t="s">
        <v>182</v>
      </c>
      <c r="D7482" t="s">
        <v>183</v>
      </c>
      <c r="E7482" t="s">
        <v>451</v>
      </c>
      <c r="F7482" s="134" t="n">
        <v>2030</v>
      </c>
      <c r="G7482" s="135" t="n">
        <v>30</v>
      </c>
      <c r="H7482" s="136" t="n">
        <v>828.293712850354</v>
      </c>
      <c r="I7482" s="137" t="n">
        <v>4327301.26222815</v>
      </c>
      <c r="J7482" s="138" t="str">
        <f>IF(I7482&gt;0,H7482/I7482,0)</f>
      </c>
      <c r="K7482" s="139" t="str">
        <f>1-EXP(-J7482)</f>
      </c>
      <c r="L7482" s="140" t="str">
        <f>IF(G7482=30,1,M7481)</f>
      </c>
      <c r="M7482" s="141" t="str">
        <f>L7482*(1-K7482)</f>
      </c>
    </row>
    <row r="7483">
      <c r="A7483" t="s">
        <v>148</v>
      </c>
      <c r="B7483" t="s">
        <v>108</v>
      </c>
      <c r="C7483" s="4" t="s">
        <v>182</v>
      </c>
      <c r="D7483" t="s">
        <v>183</v>
      </c>
      <c r="E7483" t="s">
        <v>451</v>
      </c>
      <c r="F7483" s="134" t="n">
        <v>2030</v>
      </c>
      <c r="G7483" s="135" t="n">
        <v>31</v>
      </c>
      <c r="H7483" s="136" t="n">
        <v>934.038314107032</v>
      </c>
      <c r="I7483" s="137" t="n">
        <v>4347785.01048475</v>
      </c>
      <c r="J7483" s="138" t="str">
        <f>IF(I7483&gt;0,H7483/I7483,0)</f>
      </c>
      <c r="K7483" s="139" t="str">
        <f>1-EXP(-J7483)</f>
      </c>
      <c r="L7483" s="140" t="str">
        <f>IF(G7483=30,1,M7482)</f>
      </c>
      <c r="M7483" s="141" t="str">
        <f>L7483*(1-K7483)</f>
      </c>
    </row>
    <row r="7484">
      <c r="A7484" t="s">
        <v>148</v>
      </c>
      <c r="B7484" t="s">
        <v>108</v>
      </c>
      <c r="C7484" s="4" t="s">
        <v>182</v>
      </c>
      <c r="D7484" t="s">
        <v>183</v>
      </c>
      <c r="E7484" t="s">
        <v>451</v>
      </c>
      <c r="F7484" s="134" t="n">
        <v>2030</v>
      </c>
      <c r="G7484" s="135" t="n">
        <v>32</v>
      </c>
      <c r="H7484" s="136" t="n">
        <v>1001.65694477865</v>
      </c>
      <c r="I7484" s="137" t="n">
        <v>4408121.01552229</v>
      </c>
      <c r="J7484" s="138" t="str">
        <f>IF(I7484&gt;0,H7484/I7484,0)</f>
      </c>
      <c r="K7484" s="139" t="str">
        <f>1-EXP(-J7484)</f>
      </c>
      <c r="L7484" s="140" t="str">
        <f>IF(G7484=30,1,M7483)</f>
      </c>
      <c r="M7484" s="141" t="str">
        <f>L7484*(1-K7484)</f>
      </c>
    </row>
    <row r="7485">
      <c r="A7485" t="s">
        <v>148</v>
      </c>
      <c r="B7485" t="s">
        <v>108</v>
      </c>
      <c r="C7485" s="4" t="s">
        <v>182</v>
      </c>
      <c r="D7485" t="s">
        <v>183</v>
      </c>
      <c r="E7485" t="s">
        <v>451</v>
      </c>
      <c r="F7485" s="134" t="n">
        <v>2030</v>
      </c>
      <c r="G7485" s="135" t="n">
        <v>33</v>
      </c>
      <c r="H7485" s="136" t="n">
        <v>1272.28494945584</v>
      </c>
      <c r="I7485" s="137" t="n">
        <v>4549191.17026794</v>
      </c>
      <c r="J7485" s="138" t="str">
        <f>IF(I7485&gt;0,H7485/I7485,0)</f>
      </c>
      <c r="K7485" s="139" t="str">
        <f>1-EXP(-J7485)</f>
      </c>
      <c r="L7485" s="140" t="str">
        <f>IF(G7485=30,1,M7484)</f>
      </c>
      <c r="M7485" s="141" t="str">
        <f>L7485*(1-K7485)</f>
      </c>
    </row>
    <row r="7486">
      <c r="A7486" t="s">
        <v>148</v>
      </c>
      <c r="B7486" t="s">
        <v>108</v>
      </c>
      <c r="C7486" s="4" t="s">
        <v>182</v>
      </c>
      <c r="D7486" t="s">
        <v>183</v>
      </c>
      <c r="E7486" t="s">
        <v>451</v>
      </c>
      <c r="F7486" s="134" t="n">
        <v>2030</v>
      </c>
      <c r="G7486" s="135" t="n">
        <v>34</v>
      </c>
      <c r="H7486" s="136" t="n">
        <v>1340.2407339856</v>
      </c>
      <c r="I7486" s="137" t="n">
        <v>4506403.62903969</v>
      </c>
      <c r="J7486" s="138" t="str">
        <f>IF(I7486&gt;0,H7486/I7486,0)</f>
      </c>
      <c r="K7486" s="139" t="str">
        <f>1-EXP(-J7486)</f>
      </c>
      <c r="L7486" s="140" t="str">
        <f>IF(G7486=30,1,M7485)</f>
      </c>
      <c r="M7486" s="141" t="str">
        <f>L7486*(1-K7486)</f>
      </c>
    </row>
    <row r="7487">
      <c r="A7487" t="s">
        <v>148</v>
      </c>
      <c r="B7487" t="s">
        <v>108</v>
      </c>
      <c r="C7487" s="4" t="s">
        <v>182</v>
      </c>
      <c r="D7487" t="s">
        <v>183</v>
      </c>
      <c r="E7487" t="s">
        <v>451</v>
      </c>
      <c r="F7487" s="134" t="n">
        <v>2030</v>
      </c>
      <c r="G7487" s="135" t="n">
        <v>35</v>
      </c>
      <c r="H7487" s="136" t="n">
        <v>1794.9805389586</v>
      </c>
      <c r="I7487" s="137" t="n">
        <v>4433398.51855342</v>
      </c>
      <c r="J7487" s="138" t="str">
        <f>IF(I7487&gt;0,H7487/I7487,0)</f>
      </c>
      <c r="K7487" s="139" t="str">
        <f>1-EXP(-J7487)</f>
      </c>
      <c r="L7487" s="140" t="str">
        <f>IF(G7487=30,1,M7486)</f>
      </c>
      <c r="M7487" s="141" t="str">
        <f>L7487*(1-K7487)</f>
      </c>
    </row>
    <row r="7488">
      <c r="A7488" t="s">
        <v>148</v>
      </c>
      <c r="B7488" t="s">
        <v>108</v>
      </c>
      <c r="C7488" s="4" t="s">
        <v>182</v>
      </c>
      <c r="D7488" t="s">
        <v>183</v>
      </c>
      <c r="E7488" t="s">
        <v>451</v>
      </c>
      <c r="F7488" s="134" t="n">
        <v>2030</v>
      </c>
      <c r="G7488" s="135" t="n">
        <v>36</v>
      </c>
      <c r="H7488" s="136" t="n">
        <v>1869.08730934979</v>
      </c>
      <c r="I7488" s="137" t="n">
        <v>4375727.11369047</v>
      </c>
      <c r="J7488" s="138" t="str">
        <f>IF(I7488&gt;0,H7488/I7488,0)</f>
      </c>
      <c r="K7488" s="139" t="str">
        <f>1-EXP(-J7488)</f>
      </c>
      <c r="L7488" s="140" t="str">
        <f>IF(G7488=30,1,M7487)</f>
      </c>
      <c r="M7488" s="141" t="str">
        <f>L7488*(1-K7488)</f>
      </c>
    </row>
    <row r="7489">
      <c r="A7489" t="s">
        <v>148</v>
      </c>
      <c r="B7489" t="s">
        <v>108</v>
      </c>
      <c r="C7489" s="4" t="s">
        <v>182</v>
      </c>
      <c r="D7489" t="s">
        <v>183</v>
      </c>
      <c r="E7489" t="s">
        <v>451</v>
      </c>
      <c r="F7489" s="134" t="n">
        <v>2030</v>
      </c>
      <c r="G7489" s="135" t="n">
        <v>37</v>
      </c>
      <c r="H7489" s="136" t="n">
        <v>1987.90451708495</v>
      </c>
      <c r="I7489" s="137" t="n">
        <v>4322129.88374808</v>
      </c>
      <c r="J7489" s="138" t="str">
        <f>IF(I7489&gt;0,H7489/I7489,0)</f>
      </c>
      <c r="K7489" s="139" t="str">
        <f>1-EXP(-J7489)</f>
      </c>
      <c r="L7489" s="140" t="str">
        <f>IF(G7489=30,1,M7488)</f>
      </c>
      <c r="M7489" s="141" t="str">
        <f>L7489*(1-K7489)</f>
      </c>
    </row>
    <row r="7490">
      <c r="A7490" t="s">
        <v>148</v>
      </c>
      <c r="B7490" t="s">
        <v>108</v>
      </c>
      <c r="C7490" s="4" t="s">
        <v>182</v>
      </c>
      <c r="D7490" t="s">
        <v>183</v>
      </c>
      <c r="E7490" t="s">
        <v>451</v>
      </c>
      <c r="F7490" s="134" t="n">
        <v>2030</v>
      </c>
      <c r="G7490" s="135" t="n">
        <v>38</v>
      </c>
      <c r="H7490" s="136" t="n">
        <v>2161.45902110654</v>
      </c>
      <c r="I7490" s="137" t="n">
        <v>4359898.46240377</v>
      </c>
      <c r="J7490" s="138" t="str">
        <f>IF(I7490&gt;0,H7490/I7490,0)</f>
      </c>
      <c r="K7490" s="139" t="str">
        <f>1-EXP(-J7490)</f>
      </c>
      <c r="L7490" s="140" t="str">
        <f>IF(G7490=30,1,M7489)</f>
      </c>
      <c r="M7490" s="141" t="str">
        <f>L7490*(1-K7490)</f>
      </c>
    </row>
    <row r="7491">
      <c r="A7491" t="s">
        <v>148</v>
      </c>
      <c r="B7491" t="s">
        <v>108</v>
      </c>
      <c r="C7491" s="4" t="s">
        <v>182</v>
      </c>
      <c r="D7491" t="s">
        <v>183</v>
      </c>
      <c r="E7491" t="s">
        <v>451</v>
      </c>
      <c r="F7491" s="134" t="n">
        <v>2030</v>
      </c>
      <c r="G7491" s="135" t="n">
        <v>39</v>
      </c>
      <c r="H7491" s="136" t="n">
        <v>2344.29388297881</v>
      </c>
      <c r="I7491" s="137" t="n">
        <v>4377919.0820599</v>
      </c>
      <c r="J7491" s="138" t="str">
        <f>IF(I7491&gt;0,H7491/I7491,0)</f>
      </c>
      <c r="K7491" s="139" t="str">
        <f>1-EXP(-J7491)</f>
      </c>
      <c r="L7491" s="140" t="str">
        <f>IF(G7491=30,1,M7490)</f>
      </c>
      <c r="M7491" s="141" t="str">
        <f>L7491*(1-K7491)</f>
      </c>
    </row>
    <row r="7492">
      <c r="A7492" t="s">
        <v>148</v>
      </c>
      <c r="B7492" t="s">
        <v>108</v>
      </c>
      <c r="C7492" s="4" t="s">
        <v>182</v>
      </c>
      <c r="D7492" t="s">
        <v>183</v>
      </c>
      <c r="E7492" t="s">
        <v>451</v>
      </c>
      <c r="F7492" s="134" t="n">
        <v>2030</v>
      </c>
      <c r="G7492" s="135" t="n">
        <v>40</v>
      </c>
      <c r="H7492" s="136" t="n">
        <v>4438.22655398476</v>
      </c>
      <c r="I7492" s="137" t="n">
        <v>6446510.04471891</v>
      </c>
      <c r="J7492" s="138" t="str">
        <f>IF(I7492&gt;0,H7492/I7492,0)</f>
      </c>
      <c r="K7492" s="139" t="str">
        <f>1-EXP(-J7492)</f>
      </c>
      <c r="L7492" s="140" t="str">
        <f>IF(G7492=30,1,M7491)</f>
      </c>
      <c r="M7492" s="141" t="str">
        <f>L7492*(1-K7492)</f>
      </c>
    </row>
    <row r="7493">
      <c r="A7493" t="s">
        <v>148</v>
      </c>
      <c r="B7493" t="s">
        <v>108</v>
      </c>
      <c r="C7493" s="4" t="s">
        <v>182</v>
      </c>
      <c r="D7493" t="s">
        <v>183</v>
      </c>
      <c r="E7493" t="s">
        <v>451</v>
      </c>
      <c r="F7493" s="134" t="n">
        <v>2030</v>
      </c>
      <c r="G7493" s="135" t="n">
        <v>41</v>
      </c>
      <c r="H7493" s="136" t="n">
        <v>3394.84082870736</v>
      </c>
      <c r="I7493" s="137" t="n">
        <v>4335698.04416584</v>
      </c>
      <c r="J7493" s="138" t="str">
        <f>IF(I7493&gt;0,H7493/I7493,0)</f>
      </c>
      <c r="K7493" s="139" t="str">
        <f>1-EXP(-J7493)</f>
      </c>
      <c r="L7493" s="140" t="str">
        <f>IF(G7493=30,1,M7492)</f>
      </c>
      <c r="M7493" s="141" t="str">
        <f>L7493*(1-K7493)</f>
      </c>
    </row>
    <row r="7494">
      <c r="A7494" t="s">
        <v>148</v>
      </c>
      <c r="B7494" t="s">
        <v>108</v>
      </c>
      <c r="C7494" s="4" t="s">
        <v>182</v>
      </c>
      <c r="D7494" t="s">
        <v>183</v>
      </c>
      <c r="E7494" t="s">
        <v>451</v>
      </c>
      <c r="F7494" s="134" t="n">
        <v>2030</v>
      </c>
      <c r="G7494" s="135" t="n">
        <v>42</v>
      </c>
      <c r="H7494" s="136" t="n">
        <v>3681.61547146514</v>
      </c>
      <c r="I7494" s="137" t="n">
        <v>4318944.89763069</v>
      </c>
      <c r="J7494" s="138" t="str">
        <f>IF(I7494&gt;0,H7494/I7494,0)</f>
      </c>
      <c r="K7494" s="139" t="str">
        <f>1-EXP(-J7494)</f>
      </c>
      <c r="L7494" s="140" t="str">
        <f>IF(G7494=30,1,M7493)</f>
      </c>
      <c r="M7494" s="141" t="str">
        <f>L7494*(1-K7494)</f>
      </c>
    </row>
    <row r="7495">
      <c r="A7495" t="s">
        <v>148</v>
      </c>
      <c r="B7495" t="s">
        <v>108</v>
      </c>
      <c r="C7495" s="4" t="s">
        <v>182</v>
      </c>
      <c r="D7495" t="s">
        <v>183</v>
      </c>
      <c r="E7495" t="s">
        <v>451</v>
      </c>
      <c r="F7495" s="134" t="n">
        <v>2030</v>
      </c>
      <c r="G7495" s="135" t="n">
        <v>43</v>
      </c>
      <c r="H7495" s="136" t="n">
        <v>3898.26704854424</v>
      </c>
      <c r="I7495" s="137" t="n">
        <v>4186575.10808093</v>
      </c>
      <c r="J7495" s="138" t="str">
        <f>IF(I7495&gt;0,H7495/I7495,0)</f>
      </c>
      <c r="K7495" s="139" t="str">
        <f>1-EXP(-J7495)</f>
      </c>
      <c r="L7495" s="140" t="str">
        <f>IF(G7495=30,1,M7494)</f>
      </c>
      <c r="M7495" s="141" t="str">
        <f>L7495*(1-K7495)</f>
      </c>
    </row>
    <row r="7496">
      <c r="A7496" t="s">
        <v>148</v>
      </c>
      <c r="B7496" t="s">
        <v>108</v>
      </c>
      <c r="C7496" s="4" t="s">
        <v>182</v>
      </c>
      <c r="D7496" t="s">
        <v>183</v>
      </c>
      <c r="E7496" t="s">
        <v>451</v>
      </c>
      <c r="F7496" s="134" t="n">
        <v>2030</v>
      </c>
      <c r="G7496" s="135" t="n">
        <v>44</v>
      </c>
      <c r="H7496" s="136" t="n">
        <v>4233.94261144852</v>
      </c>
      <c r="I7496" s="137" t="n">
        <v>4151828.1429522</v>
      </c>
      <c r="J7496" s="138" t="str">
        <f>IF(I7496&gt;0,H7496/I7496,0)</f>
      </c>
      <c r="K7496" s="139" t="str">
        <f>1-EXP(-J7496)</f>
      </c>
      <c r="L7496" s="140" t="str">
        <f>IF(G7496=30,1,M7495)</f>
      </c>
      <c r="M7496" s="141" t="str">
        <f>L7496*(1-K7496)</f>
      </c>
    </row>
    <row r="7497">
      <c r="A7497" t="s">
        <v>148</v>
      </c>
      <c r="B7497" t="s">
        <v>108</v>
      </c>
      <c r="C7497" s="4" t="s">
        <v>182</v>
      </c>
      <c r="D7497" t="s">
        <v>183</v>
      </c>
      <c r="E7497" t="s">
        <v>451</v>
      </c>
      <c r="F7497" s="134" t="n">
        <v>2030</v>
      </c>
      <c r="G7497" s="135" t="n">
        <v>45</v>
      </c>
      <c r="H7497" s="136" t="n">
        <v>5578.26186849575</v>
      </c>
      <c r="I7497" s="137" t="n">
        <v>4210584.89869842</v>
      </c>
      <c r="J7497" s="138" t="str">
        <f>IF(I7497&gt;0,H7497/I7497,0)</f>
      </c>
      <c r="K7497" s="139" t="str">
        <f>1-EXP(-J7497)</f>
      </c>
      <c r="L7497" s="140" t="str">
        <f>IF(G7497=30,1,M7496)</f>
      </c>
      <c r="M7497" s="141" t="str">
        <f>L7497*(1-K7497)</f>
      </c>
    </row>
    <row r="7498">
      <c r="A7498" t="s">
        <v>148</v>
      </c>
      <c r="B7498" t="s">
        <v>108</v>
      </c>
      <c r="C7498" s="4" t="s">
        <v>182</v>
      </c>
      <c r="D7498" t="s">
        <v>183</v>
      </c>
      <c r="E7498" t="s">
        <v>451</v>
      </c>
      <c r="F7498" s="134" t="n">
        <v>2030</v>
      </c>
      <c r="G7498" s="135" t="n">
        <v>46</v>
      </c>
      <c r="H7498" s="136" t="n">
        <v>6165.52451583148</v>
      </c>
      <c r="I7498" s="137" t="n">
        <v>4293423.19093417</v>
      </c>
      <c r="J7498" s="138" t="str">
        <f>IF(I7498&gt;0,H7498/I7498,0)</f>
      </c>
      <c r="K7498" s="139" t="str">
        <f>1-EXP(-J7498)</f>
      </c>
      <c r="L7498" s="140" t="str">
        <f>IF(G7498=30,1,M7497)</f>
      </c>
      <c r="M7498" s="141" t="str">
        <f>L7498*(1-K7498)</f>
      </c>
    </row>
    <row r="7499">
      <c r="A7499" t="s">
        <v>148</v>
      </c>
      <c r="B7499" t="s">
        <v>108</v>
      </c>
      <c r="C7499" s="4" t="s">
        <v>182</v>
      </c>
      <c r="D7499" t="s">
        <v>183</v>
      </c>
      <c r="E7499" t="s">
        <v>451</v>
      </c>
      <c r="F7499" s="134" t="n">
        <v>2030</v>
      </c>
      <c r="G7499" s="135" t="n">
        <v>47</v>
      </c>
      <c r="H7499" s="136" t="n">
        <v>6744.8688772976</v>
      </c>
      <c r="I7499" s="137" t="n">
        <v>4268339.95439122</v>
      </c>
      <c r="J7499" s="138" t="str">
        <f>IF(I7499&gt;0,H7499/I7499,0)</f>
      </c>
      <c r="K7499" s="139" t="str">
        <f>1-EXP(-J7499)</f>
      </c>
      <c r="L7499" s="140" t="str">
        <f>IF(G7499=30,1,M7498)</f>
      </c>
      <c r="M7499" s="141" t="str">
        <f>L7499*(1-K7499)</f>
      </c>
    </row>
    <row r="7500">
      <c r="A7500" t="s">
        <v>148</v>
      </c>
      <c r="B7500" t="s">
        <v>108</v>
      </c>
      <c r="C7500" s="4" t="s">
        <v>182</v>
      </c>
      <c r="D7500" t="s">
        <v>183</v>
      </c>
      <c r="E7500" t="s">
        <v>451</v>
      </c>
      <c r="F7500" s="134" t="n">
        <v>2030</v>
      </c>
      <c r="G7500" s="135" t="n">
        <v>48</v>
      </c>
      <c r="H7500" s="136" t="n">
        <v>7182.37577927341</v>
      </c>
      <c r="I7500" s="137" t="n">
        <v>4130875.69577604</v>
      </c>
      <c r="J7500" s="138" t="str">
        <f>IF(I7500&gt;0,H7500/I7500,0)</f>
      </c>
      <c r="K7500" s="139" t="str">
        <f>1-EXP(-J7500)</f>
      </c>
      <c r="L7500" s="140" t="str">
        <f>IF(G7500=30,1,M7499)</f>
      </c>
      <c r="M7500" s="141" t="str">
        <f>L7500*(1-K7500)</f>
      </c>
    </row>
    <row r="7501">
      <c r="A7501" t="s">
        <v>148</v>
      </c>
      <c r="B7501" t="s">
        <v>108</v>
      </c>
      <c r="C7501" s="4" t="s">
        <v>182</v>
      </c>
      <c r="D7501" t="s">
        <v>183</v>
      </c>
      <c r="E7501" t="s">
        <v>451</v>
      </c>
      <c r="F7501" s="134" t="n">
        <v>2030</v>
      </c>
      <c r="G7501" s="135" t="n">
        <v>49</v>
      </c>
      <c r="H7501" s="136" t="n">
        <v>7745.81695540677</v>
      </c>
      <c r="I7501" s="137" t="n">
        <v>4055513.43301196</v>
      </c>
      <c r="J7501" s="138" t="str">
        <f>IF(I7501&gt;0,H7501/I7501,0)</f>
      </c>
      <c r="K7501" s="139" t="str">
        <f>1-EXP(-J7501)</f>
      </c>
      <c r="L7501" s="140" t="str">
        <f>IF(G7501=30,1,M7500)</f>
      </c>
      <c r="M7501" s="141" t="str">
        <f>L7501*(1-K7501)</f>
      </c>
    </row>
    <row r="7502">
      <c r="A7502" t="s">
        <v>148</v>
      </c>
      <c r="B7502" t="s">
        <v>108</v>
      </c>
      <c r="C7502" s="4" t="s">
        <v>182</v>
      </c>
      <c r="D7502" t="s">
        <v>183</v>
      </c>
      <c r="E7502" t="s">
        <v>451</v>
      </c>
      <c r="F7502" s="134" t="n">
        <v>2030</v>
      </c>
      <c r="G7502" s="135" t="n">
        <v>50</v>
      </c>
      <c r="H7502" s="136" t="n">
        <v>8914.48008886776</v>
      </c>
      <c r="I7502" s="137" t="n">
        <v>3995786.49806151</v>
      </c>
      <c r="J7502" s="138" t="str">
        <f>IF(I7502&gt;0,H7502/I7502,0)</f>
      </c>
      <c r="K7502" s="139" t="str">
        <f>1-EXP(-J7502)</f>
      </c>
      <c r="L7502" s="140" t="str">
        <f>IF(G7502=30,1,M7501)</f>
      </c>
      <c r="M7502" s="141" t="str">
        <f>L7502*(1-K7502)</f>
      </c>
    </row>
    <row r="7503">
      <c r="A7503" t="s">
        <v>148</v>
      </c>
      <c r="B7503" t="s">
        <v>108</v>
      </c>
      <c r="C7503" s="4" t="s">
        <v>182</v>
      </c>
      <c r="D7503" t="s">
        <v>183</v>
      </c>
      <c r="E7503" t="s">
        <v>451</v>
      </c>
      <c r="F7503" s="134" t="n">
        <v>2030</v>
      </c>
      <c r="G7503" s="135" t="n">
        <v>51</v>
      </c>
      <c r="H7503" s="136" t="n">
        <v>9703.45519967281</v>
      </c>
      <c r="I7503" s="137" t="n">
        <v>3929718.25780663</v>
      </c>
      <c r="J7503" s="138" t="str">
        <f>IF(I7503&gt;0,H7503/I7503,0)</f>
      </c>
      <c r="K7503" s="139" t="str">
        <f>1-EXP(-J7503)</f>
      </c>
      <c r="L7503" s="140" t="str">
        <f>IF(G7503=30,1,M7502)</f>
      </c>
      <c r="M7503" s="141" t="str">
        <f>L7503*(1-K7503)</f>
      </c>
    </row>
    <row r="7504">
      <c r="A7504" t="s">
        <v>148</v>
      </c>
      <c r="B7504" t="s">
        <v>108</v>
      </c>
      <c r="C7504" s="4" t="s">
        <v>182</v>
      </c>
      <c r="D7504" t="s">
        <v>183</v>
      </c>
      <c r="E7504" t="s">
        <v>451</v>
      </c>
      <c r="F7504" s="134" t="n">
        <v>2030</v>
      </c>
      <c r="G7504" s="135" t="n">
        <v>52</v>
      </c>
      <c r="H7504" s="136" t="n">
        <v>10402.6577568242</v>
      </c>
      <c r="I7504" s="137" t="n">
        <v>3844868.49265967</v>
      </c>
      <c r="J7504" s="138" t="str">
        <f>IF(I7504&gt;0,H7504/I7504,0)</f>
      </c>
      <c r="K7504" s="139" t="str">
        <f>1-EXP(-J7504)</f>
      </c>
      <c r="L7504" s="140" t="str">
        <f>IF(G7504=30,1,M7503)</f>
      </c>
      <c r="M7504" s="141" t="str">
        <f>L7504*(1-K7504)</f>
      </c>
    </row>
    <row r="7505">
      <c r="A7505" t="s">
        <v>148</v>
      </c>
      <c r="B7505" t="s">
        <v>108</v>
      </c>
      <c r="C7505" s="4" t="s">
        <v>182</v>
      </c>
      <c r="D7505" t="s">
        <v>183</v>
      </c>
      <c r="E7505" t="s">
        <v>451</v>
      </c>
      <c r="F7505" s="134" t="n">
        <v>2030</v>
      </c>
      <c r="G7505" s="135" t="n">
        <v>53</v>
      </c>
      <c r="H7505" s="136" t="n">
        <v>11204.1055813056</v>
      </c>
      <c r="I7505" s="137" t="n">
        <v>3776880.75798877</v>
      </c>
      <c r="J7505" s="138" t="str">
        <f>IF(I7505&gt;0,H7505/I7505,0)</f>
      </c>
      <c r="K7505" s="139" t="str">
        <f>1-EXP(-J7505)</f>
      </c>
      <c r="L7505" s="140" t="str">
        <f>IF(G7505=30,1,M7504)</f>
      </c>
      <c r="M7505" s="141" t="str">
        <f>L7505*(1-K7505)</f>
      </c>
    </row>
    <row r="7506">
      <c r="A7506" t="s">
        <v>148</v>
      </c>
      <c r="B7506" t="s">
        <v>108</v>
      </c>
      <c r="C7506" s="4" t="s">
        <v>182</v>
      </c>
      <c r="D7506" t="s">
        <v>183</v>
      </c>
      <c r="E7506" t="s">
        <v>451</v>
      </c>
      <c r="F7506" s="134" t="n">
        <v>2030</v>
      </c>
      <c r="G7506" s="135" t="n">
        <v>54</v>
      </c>
      <c r="H7506" s="136" t="n">
        <v>12010.3791585002</v>
      </c>
      <c r="I7506" s="137" t="n">
        <v>3696958.972571</v>
      </c>
      <c r="J7506" s="138" t="str">
        <f>IF(I7506&gt;0,H7506/I7506,0)</f>
      </c>
      <c r="K7506" s="139" t="str">
        <f>1-EXP(-J7506)</f>
      </c>
      <c r="L7506" s="140" t="str">
        <f>IF(G7506=30,1,M7505)</f>
      </c>
      <c r="M7506" s="141" t="str">
        <f>L7506*(1-K7506)</f>
      </c>
    </row>
    <row r="7507">
      <c r="A7507" t="s">
        <v>148</v>
      </c>
      <c r="B7507" t="s">
        <v>108</v>
      </c>
      <c r="C7507" s="4" t="s">
        <v>182</v>
      </c>
      <c r="D7507" t="s">
        <v>183</v>
      </c>
      <c r="E7507" t="s">
        <v>451</v>
      </c>
      <c r="F7507" s="134" t="n">
        <v>2030</v>
      </c>
      <c r="G7507" s="135" t="n">
        <v>55</v>
      </c>
      <c r="H7507" s="136" t="n">
        <v>12994.5629627642</v>
      </c>
      <c r="I7507" s="137" t="n">
        <v>3616147.79821406</v>
      </c>
      <c r="J7507" s="138" t="str">
        <f>IF(I7507&gt;0,H7507/I7507,0)</f>
      </c>
      <c r="K7507" s="139" t="str">
        <f>1-EXP(-J7507)</f>
      </c>
      <c r="L7507" s="140" t="str">
        <f>IF(G7507=30,1,M7506)</f>
      </c>
      <c r="M7507" s="141" t="str">
        <f>L7507*(1-K7507)</f>
      </c>
    </row>
    <row r="7508">
      <c r="A7508" t="s">
        <v>148</v>
      </c>
      <c r="B7508" t="s">
        <v>108</v>
      </c>
      <c r="C7508" s="4" t="s">
        <v>182</v>
      </c>
      <c r="D7508" t="s">
        <v>183</v>
      </c>
      <c r="E7508" t="s">
        <v>451</v>
      </c>
      <c r="F7508" s="134" t="n">
        <v>2030</v>
      </c>
      <c r="G7508" s="135" t="n">
        <v>56</v>
      </c>
      <c r="H7508" s="136" t="n">
        <v>13662.7706001419</v>
      </c>
      <c r="I7508" s="137" t="n">
        <v>3507571.33885099</v>
      </c>
      <c r="J7508" s="138" t="str">
        <f>IF(I7508&gt;0,H7508/I7508,0)</f>
      </c>
      <c r="K7508" s="139" t="str">
        <f>1-EXP(-J7508)</f>
      </c>
      <c r="L7508" s="140" t="str">
        <f>IF(G7508=30,1,M7507)</f>
      </c>
      <c r="M7508" s="141" t="str">
        <f>L7508*(1-K7508)</f>
      </c>
    </row>
    <row r="7509">
      <c r="A7509" t="s">
        <v>148</v>
      </c>
      <c r="B7509" t="s">
        <v>108</v>
      </c>
      <c r="C7509" s="4" t="s">
        <v>182</v>
      </c>
      <c r="D7509" t="s">
        <v>183</v>
      </c>
      <c r="E7509" t="s">
        <v>451</v>
      </c>
      <c r="F7509" s="134" t="n">
        <v>2030</v>
      </c>
      <c r="G7509" s="135" t="n">
        <v>57</v>
      </c>
      <c r="H7509" s="136" t="n">
        <v>14767.0375992952</v>
      </c>
      <c r="I7509" s="137" t="n">
        <v>3458776.03659633</v>
      </c>
      <c r="J7509" s="138" t="str">
        <f>IF(I7509&gt;0,H7509/I7509,0)</f>
      </c>
      <c r="K7509" s="139" t="str">
        <f>1-EXP(-J7509)</f>
      </c>
      <c r="L7509" s="140" t="str">
        <f>IF(G7509=30,1,M7508)</f>
      </c>
      <c r="M7509" s="141" t="str">
        <f>L7509*(1-K7509)</f>
      </c>
    </row>
    <row r="7510">
      <c r="A7510" t="s">
        <v>148</v>
      </c>
      <c r="B7510" t="s">
        <v>108</v>
      </c>
      <c r="C7510" s="4" t="s">
        <v>182</v>
      </c>
      <c r="D7510" t="s">
        <v>183</v>
      </c>
      <c r="E7510" t="s">
        <v>451</v>
      </c>
      <c r="F7510" s="134" t="n">
        <v>2030</v>
      </c>
      <c r="G7510" s="135" t="n">
        <v>58</v>
      </c>
      <c r="H7510" s="136" t="n">
        <v>15220.5897756997</v>
      </c>
      <c r="I7510" s="137" t="n">
        <v>3248067.28250039</v>
      </c>
      <c r="J7510" s="138" t="str">
        <f>IF(I7510&gt;0,H7510/I7510,0)</f>
      </c>
      <c r="K7510" s="139" t="str">
        <f>1-EXP(-J7510)</f>
      </c>
      <c r="L7510" s="140" t="str">
        <f>IF(G7510=30,1,M7509)</f>
      </c>
      <c r="M7510" s="141" t="str">
        <f>L7510*(1-K7510)</f>
      </c>
    </row>
    <row r="7511">
      <c r="A7511" t="s">
        <v>148</v>
      </c>
      <c r="B7511" t="s">
        <v>108</v>
      </c>
      <c r="C7511" s="4" t="s">
        <v>182</v>
      </c>
      <c r="D7511" t="s">
        <v>183</v>
      </c>
      <c r="E7511" t="s">
        <v>451</v>
      </c>
      <c r="F7511" s="134" t="n">
        <v>2030</v>
      </c>
      <c r="G7511" s="135" t="n">
        <v>59</v>
      </c>
      <c r="H7511" s="136" t="n">
        <v>16222.7660399628</v>
      </c>
      <c r="I7511" s="137" t="n">
        <v>3157118.46886836</v>
      </c>
      <c r="J7511" s="138" t="str">
        <f>IF(I7511&gt;0,H7511/I7511,0)</f>
      </c>
      <c r="K7511" s="139" t="str">
        <f>1-EXP(-J7511)</f>
      </c>
      <c r="L7511" s="140" t="str">
        <f>IF(G7511=30,1,M7510)</f>
      </c>
      <c r="M7511" s="141" t="str">
        <f>L7511*(1-K7511)</f>
      </c>
    </row>
    <row r="7512">
      <c r="A7512" t="s">
        <v>148</v>
      </c>
      <c r="B7512" t="s">
        <v>108</v>
      </c>
      <c r="C7512" s="4" t="s">
        <v>182</v>
      </c>
      <c r="D7512" t="s">
        <v>183</v>
      </c>
      <c r="E7512" t="s">
        <v>451</v>
      </c>
      <c r="F7512" s="134" t="n">
        <v>2030</v>
      </c>
      <c r="G7512" s="135" t="n">
        <v>60</v>
      </c>
      <c r="H7512" s="136" t="n">
        <v>17599.3642568441</v>
      </c>
      <c r="I7512" s="137" t="n">
        <v>3070248.12891841</v>
      </c>
      <c r="J7512" s="138" t="str">
        <f>IF(I7512&gt;0,H7512/I7512,0)</f>
      </c>
      <c r="K7512" s="139" t="str">
        <f>1-EXP(-J7512)</f>
      </c>
      <c r="L7512" s="140" t="str">
        <f>IF(G7512=30,1,M7511)</f>
      </c>
      <c r="M7512" s="141" t="str">
        <f>L7512*(1-K7512)</f>
      </c>
    </row>
    <row r="7513">
      <c r="A7513" t="s">
        <v>148</v>
      </c>
      <c r="B7513" t="s">
        <v>108</v>
      </c>
      <c r="C7513" s="4" t="s">
        <v>182</v>
      </c>
      <c r="D7513" t="s">
        <v>183</v>
      </c>
      <c r="E7513" t="s">
        <v>451</v>
      </c>
      <c r="F7513" s="134" t="n">
        <v>2030</v>
      </c>
      <c r="G7513" s="135" t="n">
        <v>61</v>
      </c>
      <c r="H7513" s="136" t="n">
        <v>19220.9331449095</v>
      </c>
      <c r="I7513" s="137" t="n">
        <v>2973598.87015382</v>
      </c>
      <c r="J7513" s="138" t="str">
        <f>IF(I7513&gt;0,H7513/I7513,0)</f>
      </c>
      <c r="K7513" s="139" t="str">
        <f>1-EXP(-J7513)</f>
      </c>
      <c r="L7513" s="140" t="str">
        <f>IF(G7513=30,1,M7512)</f>
      </c>
      <c r="M7513" s="141" t="str">
        <f>L7513*(1-K7513)</f>
      </c>
    </row>
    <row r="7514">
      <c r="A7514" t="s">
        <v>148</v>
      </c>
      <c r="B7514" t="s">
        <v>108</v>
      </c>
      <c r="C7514" s="4" t="s">
        <v>182</v>
      </c>
      <c r="D7514" t="s">
        <v>183</v>
      </c>
      <c r="E7514" t="s">
        <v>451</v>
      </c>
      <c r="F7514" s="134" t="n">
        <v>2030</v>
      </c>
      <c r="G7514" s="135" t="n">
        <v>62</v>
      </c>
      <c r="H7514" s="136" t="n">
        <v>20215.9428883351</v>
      </c>
      <c r="I7514" s="137" t="n">
        <v>2857498.46269995</v>
      </c>
      <c r="J7514" s="138" t="str">
        <f>IF(I7514&gt;0,H7514/I7514,0)</f>
      </c>
      <c r="K7514" s="139" t="str">
        <f>1-EXP(-J7514)</f>
      </c>
      <c r="L7514" s="140" t="str">
        <f>IF(G7514=30,1,M7513)</f>
      </c>
      <c r="M7514" s="141" t="str">
        <f>L7514*(1-K7514)</f>
      </c>
    </row>
    <row r="7515">
      <c r="A7515" t="s">
        <v>148</v>
      </c>
      <c r="B7515" t="s">
        <v>108</v>
      </c>
      <c r="C7515" s="4" t="s">
        <v>182</v>
      </c>
      <c r="D7515" t="s">
        <v>183</v>
      </c>
      <c r="E7515" t="s">
        <v>451</v>
      </c>
      <c r="F7515" s="134" t="n">
        <v>2030</v>
      </c>
      <c r="G7515" s="135" t="n">
        <v>63</v>
      </c>
      <c r="H7515" s="136" t="n">
        <v>21037.7549487591</v>
      </c>
      <c r="I7515" s="137" t="n">
        <v>2711001.20043046</v>
      </c>
      <c r="J7515" s="138" t="str">
        <f>IF(I7515&gt;0,H7515/I7515,0)</f>
      </c>
      <c r="K7515" s="139" t="str">
        <f>1-EXP(-J7515)</f>
      </c>
      <c r="L7515" s="140" t="str">
        <f>IF(G7515=30,1,M7514)</f>
      </c>
      <c r="M7515" s="141" t="str">
        <f>L7515*(1-K7515)</f>
      </c>
    </row>
    <row r="7516">
      <c r="A7516" t="s">
        <v>148</v>
      </c>
      <c r="B7516" t="s">
        <v>108</v>
      </c>
      <c r="C7516" s="4" t="s">
        <v>182</v>
      </c>
      <c r="D7516" t="s">
        <v>183</v>
      </c>
      <c r="E7516" t="s">
        <v>451</v>
      </c>
      <c r="F7516" s="134" t="n">
        <v>2030</v>
      </c>
      <c r="G7516" s="135" t="n">
        <v>64</v>
      </c>
      <c r="H7516" s="136" t="n">
        <v>22132.2714182467</v>
      </c>
      <c r="I7516" s="137" t="n">
        <v>2600084.79902812</v>
      </c>
      <c r="J7516" s="138" t="str">
        <f>IF(I7516&gt;0,H7516/I7516,0)</f>
      </c>
      <c r="K7516" s="139" t="str">
        <f>1-EXP(-J7516)</f>
      </c>
      <c r="L7516" s="140" t="str">
        <f>IF(G7516=30,1,M7515)</f>
      </c>
      <c r="M7516" s="141" t="str">
        <f>L7516*(1-K7516)</f>
      </c>
    </row>
    <row r="7517">
      <c r="A7517" t="s">
        <v>148</v>
      </c>
      <c r="B7517" t="s">
        <v>108</v>
      </c>
      <c r="C7517" s="4" t="s">
        <v>182</v>
      </c>
      <c r="D7517" t="s">
        <v>183</v>
      </c>
      <c r="E7517" t="s">
        <v>451</v>
      </c>
      <c r="F7517" s="134" t="n">
        <v>2030</v>
      </c>
      <c r="G7517" s="135" t="n">
        <v>65</v>
      </c>
      <c r="H7517" s="136" t="n">
        <v>22383.1133899382</v>
      </c>
      <c r="I7517" s="137" t="n">
        <v>2468255.28939412</v>
      </c>
      <c r="J7517" s="138" t="str">
        <f>IF(I7517&gt;0,H7517/I7517,0)</f>
      </c>
      <c r="K7517" s="139" t="str">
        <f>1-EXP(-J7517)</f>
      </c>
      <c r="L7517" s="140" t="str">
        <f>IF(G7517=30,1,M7516)</f>
      </c>
      <c r="M7517" s="141" t="str">
        <f>L7517*(1-K7517)</f>
      </c>
    </row>
    <row r="7518">
      <c r="A7518" t="s">
        <v>148</v>
      </c>
      <c r="B7518" t="s">
        <v>108</v>
      </c>
      <c r="C7518" s="4" t="s">
        <v>182</v>
      </c>
      <c r="D7518" t="s">
        <v>183</v>
      </c>
      <c r="E7518" t="s">
        <v>451</v>
      </c>
      <c r="F7518" s="134" t="n">
        <v>2030</v>
      </c>
      <c r="G7518" s="135" t="n">
        <v>66</v>
      </c>
      <c r="H7518" s="136" t="n">
        <v>23180.8214725146</v>
      </c>
      <c r="I7518" s="137" t="n">
        <v>2337037.06738541</v>
      </c>
      <c r="J7518" s="138" t="str">
        <f>IF(I7518&gt;0,H7518/I7518,0)</f>
      </c>
      <c r="K7518" s="139" t="str">
        <f>1-EXP(-J7518)</f>
      </c>
      <c r="L7518" s="140" t="str">
        <f>IF(G7518=30,1,M7517)</f>
      </c>
      <c r="M7518" s="141" t="str">
        <f>L7518*(1-K7518)</f>
      </c>
    </row>
    <row r="7519">
      <c r="A7519" t="s">
        <v>148</v>
      </c>
      <c r="B7519" t="s">
        <v>108</v>
      </c>
      <c r="C7519" s="4" t="s">
        <v>182</v>
      </c>
      <c r="D7519" t="s">
        <v>183</v>
      </c>
      <c r="E7519" t="s">
        <v>451</v>
      </c>
      <c r="F7519" s="134" t="n">
        <v>2030</v>
      </c>
      <c r="G7519" s="135" t="n">
        <v>67</v>
      </c>
      <c r="H7519" s="136" t="n">
        <v>24094.9156817458</v>
      </c>
      <c r="I7519" s="137" t="n">
        <v>2210412.02635653</v>
      </c>
      <c r="J7519" s="138" t="str">
        <f>IF(I7519&gt;0,H7519/I7519,0)</f>
      </c>
      <c r="K7519" s="139" t="str">
        <f>1-EXP(-J7519)</f>
      </c>
      <c r="L7519" s="140" t="str">
        <f>IF(G7519=30,1,M7518)</f>
      </c>
      <c r="M7519" s="141" t="str">
        <f>L7519*(1-K7519)</f>
      </c>
    </row>
    <row r="7520">
      <c r="A7520" t="s">
        <v>148</v>
      </c>
      <c r="B7520" t="s">
        <v>108</v>
      </c>
      <c r="C7520" s="4" t="s">
        <v>182</v>
      </c>
      <c r="D7520" t="s">
        <v>183</v>
      </c>
      <c r="E7520" t="s">
        <v>451</v>
      </c>
      <c r="F7520" s="134" t="n">
        <v>2030</v>
      </c>
      <c r="G7520" s="135" t="n">
        <v>68</v>
      </c>
      <c r="H7520" s="136" t="n">
        <v>24769.5102732833</v>
      </c>
      <c r="I7520" s="137" t="n">
        <v>2059356.02873173</v>
      </c>
      <c r="J7520" s="138" t="str">
        <f>IF(I7520&gt;0,H7520/I7520,0)</f>
      </c>
      <c r="K7520" s="139" t="str">
        <f>1-EXP(-J7520)</f>
      </c>
      <c r="L7520" s="140" t="str">
        <f>IF(G7520=30,1,M7519)</f>
      </c>
      <c r="M7520" s="141" t="str">
        <f>L7520*(1-K7520)</f>
      </c>
    </row>
    <row r="7521">
      <c r="A7521" t="s">
        <v>148</v>
      </c>
      <c r="B7521" t="s">
        <v>108</v>
      </c>
      <c r="C7521" s="4" t="s">
        <v>182</v>
      </c>
      <c r="D7521" t="s">
        <v>183</v>
      </c>
      <c r="E7521" t="s">
        <v>451</v>
      </c>
      <c r="F7521" s="134" t="n">
        <v>2030</v>
      </c>
      <c r="G7521" s="135" t="n">
        <v>69</v>
      </c>
      <c r="H7521" s="136" t="n">
        <v>25575.1006975946</v>
      </c>
      <c r="I7521" s="137" t="n">
        <v>1932728.75044713</v>
      </c>
      <c r="J7521" s="138" t="str">
        <f>IF(I7521&gt;0,H7521/I7521,0)</f>
      </c>
      <c r="K7521" s="139" t="str">
        <f>1-EXP(-J7521)</f>
      </c>
      <c r="L7521" s="140" t="str">
        <f>IF(G7521=30,1,M7520)</f>
      </c>
      <c r="M7521" s="141" t="str">
        <f>L7521*(1-K7521)</f>
      </c>
    </row>
    <row r="7522">
      <c r="A7522" t="s">
        <v>148</v>
      </c>
      <c r="B7522" t="s">
        <v>108</v>
      </c>
      <c r="C7522" s="4" t="s">
        <v>182</v>
      </c>
      <c r="D7522" t="s">
        <v>183</v>
      </c>
      <c r="E7522" t="s">
        <v>451</v>
      </c>
      <c r="F7522" s="134" t="n">
        <v>2031</v>
      </c>
      <c r="G7522" s="135" t="n">
        <v>30</v>
      </c>
      <c r="H7522" s="136" t="n">
        <v>827.289864729092</v>
      </c>
      <c r="I7522" s="137" t="n">
        <v>4341217.34338496</v>
      </c>
      <c r="J7522" s="138" t="str">
        <f>IF(I7522&gt;0,H7522/I7522,0)</f>
      </c>
      <c r="K7522" s="139" t="str">
        <f>1-EXP(-J7522)</f>
      </c>
      <c r="L7522" s="140" t="str">
        <f>IF(G7522=30,1,M7521)</f>
      </c>
      <c r="M7522" s="141" t="str">
        <f>L7522*(1-K7522)</f>
      </c>
    </row>
    <row r="7523">
      <c r="A7523" t="s">
        <v>148</v>
      </c>
      <c r="B7523" t="s">
        <v>108</v>
      </c>
      <c r="C7523" s="4" t="s">
        <v>182</v>
      </c>
      <c r="D7523" t="s">
        <v>183</v>
      </c>
      <c r="E7523" t="s">
        <v>451</v>
      </c>
      <c r="F7523" s="134" t="n">
        <v>2031</v>
      </c>
      <c r="G7523" s="135" t="n">
        <v>31</v>
      </c>
      <c r="H7523" s="136" t="n">
        <v>925.965916008604</v>
      </c>
      <c r="I7523" s="137" t="n">
        <v>4321538.78666978</v>
      </c>
      <c r="J7523" s="138" t="str">
        <f>IF(I7523&gt;0,H7523/I7523,0)</f>
      </c>
      <c r="K7523" s="139" t="str">
        <f>1-EXP(-J7523)</f>
      </c>
      <c r="L7523" s="140" t="str">
        <f>IF(G7523=30,1,M7522)</f>
      </c>
      <c r="M7523" s="141" t="str">
        <f>L7523*(1-K7523)</f>
      </c>
    </row>
    <row r="7524">
      <c r="A7524" t="s">
        <v>148</v>
      </c>
      <c r="B7524" t="s">
        <v>108</v>
      </c>
      <c r="C7524" s="4" t="s">
        <v>182</v>
      </c>
      <c r="D7524" t="s">
        <v>183</v>
      </c>
      <c r="E7524" t="s">
        <v>451</v>
      </c>
      <c r="F7524" s="134" t="n">
        <v>2031</v>
      </c>
      <c r="G7524" s="135" t="n">
        <v>32</v>
      </c>
      <c r="H7524" s="136" t="n">
        <v>983.688894346476</v>
      </c>
      <c r="I7524" s="137" t="n">
        <v>4342167.27898887</v>
      </c>
      <c r="J7524" s="138" t="str">
        <f>IF(I7524&gt;0,H7524/I7524,0)</f>
      </c>
      <c r="K7524" s="139" t="str">
        <f>1-EXP(-J7524)</f>
      </c>
      <c r="L7524" s="140" t="str">
        <f>IF(G7524=30,1,M7523)</f>
      </c>
      <c r="M7524" s="141" t="str">
        <f>L7524*(1-K7524)</f>
      </c>
    </row>
    <row r="7525">
      <c r="A7525" t="s">
        <v>148</v>
      </c>
      <c r="B7525" t="s">
        <v>108</v>
      </c>
      <c r="C7525" s="4" t="s">
        <v>182</v>
      </c>
      <c r="D7525" t="s">
        <v>183</v>
      </c>
      <c r="E7525" t="s">
        <v>451</v>
      </c>
      <c r="F7525" s="134" t="n">
        <v>2031</v>
      </c>
      <c r="G7525" s="135" t="n">
        <v>33</v>
      </c>
      <c r="H7525" s="136" t="n">
        <v>1061.39283062742</v>
      </c>
      <c r="I7525" s="137" t="n">
        <v>4402179.56210723</v>
      </c>
      <c r="J7525" s="138" t="str">
        <f>IF(I7525&gt;0,H7525/I7525,0)</f>
      </c>
      <c r="K7525" s="139" t="str">
        <f>1-EXP(-J7525)</f>
      </c>
      <c r="L7525" s="140" t="str">
        <f>IF(G7525=30,1,M7524)</f>
      </c>
      <c r="M7525" s="141" t="str">
        <f>L7525*(1-K7525)</f>
      </c>
    </row>
    <row r="7526">
      <c r="A7526" t="s">
        <v>148</v>
      </c>
      <c r="B7526" t="s">
        <v>108</v>
      </c>
      <c r="C7526" s="4" t="s">
        <v>182</v>
      </c>
      <c r="D7526" t="s">
        <v>183</v>
      </c>
      <c r="E7526" t="s">
        <v>451</v>
      </c>
      <c r="F7526" s="134" t="n">
        <v>2031</v>
      </c>
      <c r="G7526" s="135" t="n">
        <v>34</v>
      </c>
      <c r="H7526" s="136" t="n">
        <v>1350.8937398202</v>
      </c>
      <c r="I7526" s="137" t="n">
        <v>4542563.94815793</v>
      </c>
      <c r="J7526" s="138" t="str">
        <f>IF(I7526&gt;0,H7526/I7526,0)</f>
      </c>
      <c r="K7526" s="139" t="str">
        <f>1-EXP(-J7526)</f>
      </c>
      <c r="L7526" s="140" t="str">
        <f>IF(G7526=30,1,M7525)</f>
      </c>
      <c r="M7526" s="141" t="str">
        <f>L7526*(1-K7526)</f>
      </c>
    </row>
    <row r="7527">
      <c r="A7527" t="s">
        <v>148</v>
      </c>
      <c r="B7527" t="s">
        <v>108</v>
      </c>
      <c r="C7527" s="4" t="s">
        <v>182</v>
      </c>
      <c r="D7527" t="s">
        <v>183</v>
      </c>
      <c r="E7527" t="s">
        <v>451</v>
      </c>
      <c r="F7527" s="134" t="n">
        <v>2031</v>
      </c>
      <c r="G7527" s="135" t="n">
        <v>35</v>
      </c>
      <c r="H7527" s="136" t="n">
        <v>1815.18715713419</v>
      </c>
      <c r="I7527" s="137" t="n">
        <v>4499478.92925398</v>
      </c>
      <c r="J7527" s="138" t="str">
        <f>IF(I7527&gt;0,H7527/I7527,0)</f>
      </c>
      <c r="K7527" s="139" t="str">
        <f>1-EXP(-J7527)</f>
      </c>
      <c r="L7527" s="140" t="str">
        <f>IF(G7527=30,1,M7526)</f>
      </c>
      <c r="M7527" s="141" t="str">
        <f>L7527*(1-K7527)</f>
      </c>
    </row>
    <row r="7528">
      <c r="A7528" t="s">
        <v>148</v>
      </c>
      <c r="B7528" t="s">
        <v>108</v>
      </c>
      <c r="C7528" s="4" t="s">
        <v>182</v>
      </c>
      <c r="D7528" t="s">
        <v>183</v>
      </c>
      <c r="E7528" t="s">
        <v>451</v>
      </c>
      <c r="F7528" s="134" t="n">
        <v>2031</v>
      </c>
      <c r="G7528" s="135" t="n">
        <v>36</v>
      </c>
      <c r="H7528" s="136" t="n">
        <v>1882.86798848886</v>
      </c>
      <c r="I7528" s="137" t="n">
        <v>4425734.15287229</v>
      </c>
      <c r="J7528" s="138" t="str">
        <f>IF(I7528&gt;0,H7528/I7528,0)</f>
      </c>
      <c r="K7528" s="139" t="str">
        <f>1-EXP(-J7528)</f>
      </c>
      <c r="L7528" s="140" t="str">
        <f>IF(G7528=30,1,M7527)</f>
      </c>
      <c r="M7528" s="141" t="str">
        <f>L7528*(1-K7528)</f>
      </c>
    </row>
    <row r="7529">
      <c r="A7529" t="s">
        <v>148</v>
      </c>
      <c r="B7529" t="s">
        <v>108</v>
      </c>
      <c r="C7529" s="4" t="s">
        <v>182</v>
      </c>
      <c r="D7529" t="s">
        <v>183</v>
      </c>
      <c r="E7529" t="s">
        <v>451</v>
      </c>
      <c r="F7529" s="134" t="n">
        <v>2031</v>
      </c>
      <c r="G7529" s="135" t="n">
        <v>37</v>
      </c>
      <c r="H7529" s="136" t="n">
        <v>2001.46837384051</v>
      </c>
      <c r="I7529" s="137" t="n">
        <v>4368182.82097048</v>
      </c>
      <c r="J7529" s="138" t="str">
        <f>IF(I7529&gt;0,H7529/I7529,0)</f>
      </c>
      <c r="K7529" s="139" t="str">
        <f>1-EXP(-J7529)</f>
      </c>
      <c r="L7529" s="140" t="str">
        <f>IF(G7529=30,1,M7528)</f>
      </c>
      <c r="M7529" s="141" t="str">
        <f>L7529*(1-K7529)</f>
      </c>
    </row>
    <row r="7530">
      <c r="A7530" t="s">
        <v>148</v>
      </c>
      <c r="B7530" t="s">
        <v>108</v>
      </c>
      <c r="C7530" s="4" t="s">
        <v>182</v>
      </c>
      <c r="D7530" t="s">
        <v>183</v>
      </c>
      <c r="E7530" t="s">
        <v>451</v>
      </c>
      <c r="F7530" s="134" t="n">
        <v>2031</v>
      </c>
      <c r="G7530" s="135" t="n">
        <v>38</v>
      </c>
      <c r="H7530" s="136" t="n">
        <v>2132.97469761953</v>
      </c>
      <c r="I7530" s="137" t="n">
        <v>4314145.93661701</v>
      </c>
      <c r="J7530" s="138" t="str">
        <f>IF(I7530&gt;0,H7530/I7530,0)</f>
      </c>
      <c r="K7530" s="139" t="str">
        <f>1-EXP(-J7530)</f>
      </c>
      <c r="L7530" s="140" t="str">
        <f>IF(G7530=30,1,M7529)</f>
      </c>
      <c r="M7530" s="141" t="str">
        <f>L7530*(1-K7530)</f>
      </c>
    </row>
    <row r="7531">
      <c r="A7531" t="s">
        <v>148</v>
      </c>
      <c r="B7531" t="s">
        <v>108</v>
      </c>
      <c r="C7531" s="4" t="s">
        <v>182</v>
      </c>
      <c r="D7531" t="s">
        <v>183</v>
      </c>
      <c r="E7531" t="s">
        <v>451</v>
      </c>
      <c r="F7531" s="134" t="n">
        <v>2031</v>
      </c>
      <c r="G7531" s="135" t="n">
        <v>39</v>
      </c>
      <c r="H7531" s="136" t="n">
        <v>2323.10873265781</v>
      </c>
      <c r="I7531" s="137" t="n">
        <v>4351254.098276</v>
      </c>
      <c r="J7531" s="138" t="str">
        <f>IF(I7531&gt;0,H7531/I7531,0)</f>
      </c>
      <c r="K7531" s="139" t="str">
        <f>1-EXP(-J7531)</f>
      </c>
      <c r="L7531" s="140" t="str">
        <f>IF(G7531=30,1,M7530)</f>
      </c>
      <c r="M7531" s="141" t="str">
        <f>L7531*(1-K7531)</f>
      </c>
    </row>
    <row r="7532">
      <c r="A7532" t="s">
        <v>148</v>
      </c>
      <c r="B7532" t="s">
        <v>108</v>
      </c>
      <c r="C7532" s="4" t="s">
        <v>182</v>
      </c>
      <c r="D7532" t="s">
        <v>183</v>
      </c>
      <c r="E7532" t="s">
        <v>451</v>
      </c>
      <c r="F7532" s="134" t="n">
        <v>2031</v>
      </c>
      <c r="G7532" s="135" t="n">
        <v>40</v>
      </c>
      <c r="H7532" s="136" t="n">
        <v>3144.51874801098</v>
      </c>
      <c r="I7532" s="137" t="n">
        <v>4368580.07758681</v>
      </c>
      <c r="J7532" s="138" t="str">
        <f>IF(I7532&gt;0,H7532/I7532,0)</f>
      </c>
      <c r="K7532" s="139" t="str">
        <f>1-EXP(-J7532)</f>
      </c>
      <c r="L7532" s="140" t="str">
        <f>IF(G7532=30,1,M7531)</f>
      </c>
      <c r="M7532" s="141" t="str">
        <f>L7532*(1-K7532)</f>
      </c>
    </row>
    <row r="7533">
      <c r="A7533" t="s">
        <v>148</v>
      </c>
      <c r="B7533" t="s">
        <v>108</v>
      </c>
      <c r="C7533" s="4" t="s">
        <v>182</v>
      </c>
      <c r="D7533" t="s">
        <v>183</v>
      </c>
      <c r="E7533" t="s">
        <v>451</v>
      </c>
      <c r="F7533" s="134" t="n">
        <v>2031</v>
      </c>
      <c r="G7533" s="135" t="n">
        <v>41</v>
      </c>
      <c r="H7533" s="136" t="n">
        <v>4733.66497369153</v>
      </c>
      <c r="I7533" s="137" t="n">
        <v>6431270.10144095</v>
      </c>
      <c r="J7533" s="138" t="str">
        <f>IF(I7533&gt;0,H7533/I7533,0)</f>
      </c>
      <c r="K7533" s="139" t="str">
        <f>1-EXP(-J7533)</f>
      </c>
      <c r="L7533" s="140" t="str">
        <f>IF(G7533=30,1,M7532)</f>
      </c>
      <c r="M7533" s="141" t="str">
        <f>L7533*(1-K7533)</f>
      </c>
    </row>
    <row r="7534">
      <c r="A7534" t="s">
        <v>148</v>
      </c>
      <c r="B7534" t="s">
        <v>108</v>
      </c>
      <c r="C7534" s="4" t="s">
        <v>182</v>
      </c>
      <c r="D7534" t="s">
        <v>183</v>
      </c>
      <c r="E7534" t="s">
        <v>451</v>
      </c>
      <c r="F7534" s="134" t="n">
        <v>2031</v>
      </c>
      <c r="G7534" s="135" t="n">
        <v>42</v>
      </c>
      <c r="H7534" s="136" t="n">
        <v>3657.86794520599</v>
      </c>
      <c r="I7534" s="137" t="n">
        <v>4324978.06051815</v>
      </c>
      <c r="J7534" s="138" t="str">
        <f>IF(I7534&gt;0,H7534/I7534,0)</f>
      </c>
      <c r="K7534" s="139" t="str">
        <f>1-EXP(-J7534)</f>
      </c>
      <c r="L7534" s="140" t="str">
        <f>IF(G7534=30,1,M7533)</f>
      </c>
      <c r="M7534" s="141" t="str">
        <f>L7534*(1-K7534)</f>
      </c>
    </row>
    <row r="7535">
      <c r="A7535" t="s">
        <v>148</v>
      </c>
      <c r="B7535" t="s">
        <v>108</v>
      </c>
      <c r="C7535" s="4" t="s">
        <v>182</v>
      </c>
      <c r="D7535" t="s">
        <v>183</v>
      </c>
      <c r="E7535" t="s">
        <v>451</v>
      </c>
      <c r="F7535" s="134" t="n">
        <v>2031</v>
      </c>
      <c r="G7535" s="135" t="n">
        <v>43</v>
      </c>
      <c r="H7535" s="136" t="n">
        <v>3979.84575699737</v>
      </c>
      <c r="I7535" s="137" t="n">
        <v>4307375.27492689</v>
      </c>
      <c r="J7535" s="138" t="str">
        <f>IF(I7535&gt;0,H7535/I7535,0)</f>
      </c>
      <c r="K7535" s="139" t="str">
        <f>1-EXP(-J7535)</f>
      </c>
      <c r="L7535" s="140" t="str">
        <f>IF(G7535=30,1,M7534)</f>
      </c>
      <c r="M7535" s="141" t="str">
        <f>L7535*(1-K7535)</f>
      </c>
    </row>
    <row r="7536">
      <c r="A7536" t="s">
        <v>148</v>
      </c>
      <c r="B7536" t="s">
        <v>108</v>
      </c>
      <c r="C7536" s="4" t="s">
        <v>182</v>
      </c>
      <c r="D7536" t="s">
        <v>183</v>
      </c>
      <c r="E7536" t="s">
        <v>451</v>
      </c>
      <c r="F7536" s="134" t="n">
        <v>2031</v>
      </c>
      <c r="G7536" s="135" t="n">
        <v>44</v>
      </c>
      <c r="H7536" s="136" t="n">
        <v>4226.50878263103</v>
      </c>
      <c r="I7536" s="137" t="n">
        <v>4174384.57877853</v>
      </c>
      <c r="J7536" s="138" t="str">
        <f>IF(I7536&gt;0,H7536/I7536,0)</f>
      </c>
      <c r="K7536" s="139" t="str">
        <f>1-EXP(-J7536)</f>
      </c>
      <c r="L7536" s="140" t="str">
        <f>IF(G7536=30,1,M7535)</f>
      </c>
      <c r="M7536" s="141" t="str">
        <f>L7536*(1-K7536)</f>
      </c>
    </row>
    <row r="7537">
      <c r="A7537" t="s">
        <v>148</v>
      </c>
      <c r="B7537" t="s">
        <v>108</v>
      </c>
      <c r="C7537" s="4" t="s">
        <v>182</v>
      </c>
      <c r="D7537" t="s">
        <v>183</v>
      </c>
      <c r="E7537" t="s">
        <v>451</v>
      </c>
      <c r="F7537" s="134" t="n">
        <v>2031</v>
      </c>
      <c r="G7537" s="135" t="n">
        <v>45</v>
      </c>
      <c r="H7537" s="136" t="n">
        <v>5441.77871659314</v>
      </c>
      <c r="I7537" s="137" t="n">
        <v>4138647.89548228</v>
      </c>
      <c r="J7537" s="138" t="str">
        <f>IF(I7537&gt;0,H7537/I7537,0)</f>
      </c>
      <c r="K7537" s="139" t="str">
        <f>1-EXP(-J7537)</f>
      </c>
      <c r="L7537" s="140" t="str">
        <f>IF(G7537=30,1,M7536)</f>
      </c>
      <c r="M7537" s="141" t="str">
        <f>L7537*(1-K7537)</f>
      </c>
    </row>
    <row r="7538">
      <c r="A7538" t="s">
        <v>148</v>
      </c>
      <c r="B7538" t="s">
        <v>108</v>
      </c>
      <c r="C7538" s="4" t="s">
        <v>182</v>
      </c>
      <c r="D7538" t="s">
        <v>183</v>
      </c>
      <c r="E7538" t="s">
        <v>451</v>
      </c>
      <c r="F7538" s="134" t="n">
        <v>2031</v>
      </c>
      <c r="G7538" s="135" t="n">
        <v>46</v>
      </c>
      <c r="H7538" s="136" t="n">
        <v>5975.16342394353</v>
      </c>
      <c r="I7538" s="137" t="n">
        <v>4195043.44528755</v>
      </c>
      <c r="J7538" s="138" t="str">
        <f>IF(I7538&gt;0,H7538/I7538,0)</f>
      </c>
      <c r="K7538" s="139" t="str">
        <f>1-EXP(-J7538)</f>
      </c>
      <c r="L7538" s="140" t="str">
        <f>IF(G7538=30,1,M7537)</f>
      </c>
      <c r="M7538" s="141" t="str">
        <f>L7538*(1-K7538)</f>
      </c>
    </row>
    <row r="7539">
      <c r="A7539" t="s">
        <v>148</v>
      </c>
      <c r="B7539" t="s">
        <v>108</v>
      </c>
      <c r="C7539" s="4" t="s">
        <v>182</v>
      </c>
      <c r="D7539" t="s">
        <v>183</v>
      </c>
      <c r="E7539" t="s">
        <v>451</v>
      </c>
      <c r="F7539" s="134" t="n">
        <v>2031</v>
      </c>
      <c r="G7539" s="135" t="n">
        <v>47</v>
      </c>
      <c r="H7539" s="136" t="n">
        <v>6707.26217007837</v>
      </c>
      <c r="I7539" s="137" t="n">
        <v>4277202.40487858</v>
      </c>
      <c r="J7539" s="138" t="str">
        <f>IF(I7539&gt;0,H7539/I7539,0)</f>
      </c>
      <c r="K7539" s="139" t="str">
        <f>1-EXP(-J7539)</f>
      </c>
      <c r="L7539" s="140" t="str">
        <f>IF(G7539=30,1,M7538)</f>
      </c>
      <c r="M7539" s="141" t="str">
        <f>L7539*(1-K7539)</f>
      </c>
    </row>
    <row r="7540">
      <c r="A7540" t="s">
        <v>148</v>
      </c>
      <c r="B7540" t="s">
        <v>108</v>
      </c>
      <c r="C7540" s="4" t="s">
        <v>182</v>
      </c>
      <c r="D7540" t="s">
        <v>183</v>
      </c>
      <c r="E7540" t="s">
        <v>451</v>
      </c>
      <c r="F7540" s="134" t="n">
        <v>2031</v>
      </c>
      <c r="G7540" s="135" t="n">
        <v>48</v>
      </c>
      <c r="H7540" s="136" t="n">
        <v>7335.84262923691</v>
      </c>
      <c r="I7540" s="137" t="n">
        <v>4250649.58783927</v>
      </c>
      <c r="J7540" s="138" t="str">
        <f>IF(I7540&gt;0,H7540/I7540,0)</f>
      </c>
      <c r="K7540" s="139" t="str">
        <f>1-EXP(-J7540)</f>
      </c>
      <c r="L7540" s="140" t="str">
        <f>IF(G7540=30,1,M7539)</f>
      </c>
      <c r="M7540" s="141" t="str">
        <f>L7540*(1-K7540)</f>
      </c>
    </row>
    <row r="7541">
      <c r="A7541" t="s">
        <v>148</v>
      </c>
      <c r="B7541" t="s">
        <v>108</v>
      </c>
      <c r="C7541" s="4" t="s">
        <v>182</v>
      </c>
      <c r="D7541" t="s">
        <v>183</v>
      </c>
      <c r="E7541" t="s">
        <v>451</v>
      </c>
      <c r="F7541" s="134" t="n">
        <v>2031</v>
      </c>
      <c r="G7541" s="135" t="n">
        <v>49</v>
      </c>
      <c r="H7541" s="136" t="n">
        <v>7807.34859344885</v>
      </c>
      <c r="I7541" s="137" t="n">
        <v>4112085.67051599</v>
      </c>
      <c r="J7541" s="138" t="str">
        <f>IF(I7541&gt;0,H7541/I7541,0)</f>
      </c>
      <c r="K7541" s="139" t="str">
        <f>1-EXP(-J7541)</f>
      </c>
      <c r="L7541" s="140" t="str">
        <f>IF(G7541=30,1,M7540)</f>
      </c>
      <c r="M7541" s="141" t="str">
        <f>L7541*(1-K7541)</f>
      </c>
    </row>
    <row r="7542">
      <c r="A7542" t="s">
        <v>148</v>
      </c>
      <c r="B7542" t="s">
        <v>108</v>
      </c>
      <c r="C7542" s="4" t="s">
        <v>182</v>
      </c>
      <c r="D7542" t="s">
        <v>183</v>
      </c>
      <c r="E7542" t="s">
        <v>451</v>
      </c>
      <c r="F7542" s="134" t="n">
        <v>2031</v>
      </c>
      <c r="G7542" s="135" t="n">
        <v>50</v>
      </c>
      <c r="H7542" s="136" t="n">
        <v>8942.65483695812</v>
      </c>
      <c r="I7542" s="137" t="n">
        <v>4035289.63614608</v>
      </c>
      <c r="J7542" s="138" t="str">
        <f>IF(I7542&gt;0,H7542/I7542,0)</f>
      </c>
      <c r="K7542" s="139" t="str">
        <f>1-EXP(-J7542)</f>
      </c>
      <c r="L7542" s="140" t="str">
        <f>IF(G7542=30,1,M7541)</f>
      </c>
      <c r="M7542" s="141" t="str">
        <f>L7542*(1-K7542)</f>
      </c>
    </row>
    <row r="7543">
      <c r="A7543" t="s">
        <v>148</v>
      </c>
      <c r="B7543" t="s">
        <v>108</v>
      </c>
      <c r="C7543" s="4" t="s">
        <v>182</v>
      </c>
      <c r="D7543" t="s">
        <v>183</v>
      </c>
      <c r="E7543" t="s">
        <v>451</v>
      </c>
      <c r="F7543" s="134" t="n">
        <v>2031</v>
      </c>
      <c r="G7543" s="135" t="n">
        <v>51</v>
      </c>
      <c r="H7543" s="136" t="n">
        <v>9748.04977395457</v>
      </c>
      <c r="I7543" s="137" t="n">
        <v>3973165.96385787</v>
      </c>
      <c r="J7543" s="138" t="str">
        <f>IF(I7543&gt;0,H7543/I7543,0)</f>
      </c>
      <c r="K7543" s="139" t="str">
        <f>1-EXP(-J7543)</f>
      </c>
      <c r="L7543" s="140" t="str">
        <f>IF(G7543=30,1,M7542)</f>
      </c>
      <c r="M7543" s="141" t="str">
        <f>L7543*(1-K7543)</f>
      </c>
    </row>
    <row r="7544">
      <c r="A7544" t="s">
        <v>148</v>
      </c>
      <c r="B7544" t="s">
        <v>108</v>
      </c>
      <c r="C7544" s="4" t="s">
        <v>182</v>
      </c>
      <c r="D7544" t="s">
        <v>183</v>
      </c>
      <c r="E7544" t="s">
        <v>451</v>
      </c>
      <c r="F7544" s="134" t="n">
        <v>2031</v>
      </c>
      <c r="G7544" s="135" t="n">
        <v>52</v>
      </c>
      <c r="H7544" s="136" t="n">
        <v>10504.5408100845</v>
      </c>
      <c r="I7544" s="137" t="n">
        <v>3906136.29163273</v>
      </c>
      <c r="J7544" s="138" t="str">
        <f>IF(I7544&gt;0,H7544/I7544,0)</f>
      </c>
      <c r="K7544" s="139" t="str">
        <f>1-EXP(-J7544)</f>
      </c>
      <c r="L7544" s="140" t="str">
        <f>IF(G7544=30,1,M7543)</f>
      </c>
      <c r="M7544" s="141" t="str">
        <f>L7544*(1-K7544)</f>
      </c>
    </row>
    <row r="7545">
      <c r="A7545" t="s">
        <v>148</v>
      </c>
      <c r="B7545" t="s">
        <v>108</v>
      </c>
      <c r="C7545" s="4" t="s">
        <v>182</v>
      </c>
      <c r="D7545" t="s">
        <v>183</v>
      </c>
      <c r="E7545" t="s">
        <v>451</v>
      </c>
      <c r="F7545" s="134" t="n">
        <v>2031</v>
      </c>
      <c r="G7545" s="135" t="n">
        <v>53</v>
      </c>
      <c r="H7545" s="136" t="n">
        <v>11257.1530595366</v>
      </c>
      <c r="I7545" s="137" t="n">
        <v>3819636.55670298</v>
      </c>
      <c r="J7545" s="138" t="str">
        <f>IF(I7545&gt;0,H7545/I7545,0)</f>
      </c>
      <c r="K7545" s="139" t="str">
        <f>1-EXP(-J7545)</f>
      </c>
      <c r="L7545" s="140" t="str">
        <f>IF(G7545=30,1,M7544)</f>
      </c>
      <c r="M7545" s="141" t="str">
        <f>L7545*(1-K7545)</f>
      </c>
    </row>
    <row r="7546">
      <c r="A7546" t="s">
        <v>148</v>
      </c>
      <c r="B7546" t="s">
        <v>108</v>
      </c>
      <c r="C7546" s="4" t="s">
        <v>182</v>
      </c>
      <c r="D7546" t="s">
        <v>183</v>
      </c>
      <c r="E7546" t="s">
        <v>451</v>
      </c>
      <c r="F7546" s="134" t="n">
        <v>2031</v>
      </c>
      <c r="G7546" s="135" t="n">
        <v>54</v>
      </c>
      <c r="H7546" s="136" t="n">
        <v>12121.0406036788</v>
      </c>
      <c r="I7546" s="137" t="n">
        <v>3749761.14110123</v>
      </c>
      <c r="J7546" s="138" t="str">
        <f>IF(I7546&gt;0,H7546/I7546,0)</f>
      </c>
      <c r="K7546" s="139" t="str">
        <f>1-EXP(-J7546)</f>
      </c>
      <c r="L7546" s="140" t="str">
        <f>IF(G7546=30,1,M7545)</f>
      </c>
      <c r="M7546" s="141" t="str">
        <f>L7546*(1-K7546)</f>
      </c>
    </row>
    <row r="7547">
      <c r="A7547" t="s">
        <v>148</v>
      </c>
      <c r="B7547" t="s">
        <v>108</v>
      </c>
      <c r="C7547" s="4" t="s">
        <v>182</v>
      </c>
      <c r="D7547" t="s">
        <v>183</v>
      </c>
      <c r="E7547" t="s">
        <v>451</v>
      </c>
      <c r="F7547" s="134" t="n">
        <v>2031</v>
      </c>
      <c r="G7547" s="135" t="n">
        <v>55</v>
      </c>
      <c r="H7547" s="136" t="n">
        <v>13091.2053147821</v>
      </c>
      <c r="I7547" s="137" t="n">
        <v>3667942.59480128</v>
      </c>
      <c r="J7547" s="138" t="str">
        <f>IF(I7547&gt;0,H7547/I7547,0)</f>
      </c>
      <c r="K7547" s="139" t="str">
        <f>1-EXP(-J7547)</f>
      </c>
      <c r="L7547" s="140" t="str">
        <f>IF(G7547=30,1,M7546)</f>
      </c>
      <c r="M7547" s="141" t="str">
        <f>L7547*(1-K7547)</f>
      </c>
    </row>
    <row r="7548">
      <c r="A7548" t="s">
        <v>148</v>
      </c>
      <c r="B7548" t="s">
        <v>108</v>
      </c>
      <c r="C7548" s="4" t="s">
        <v>182</v>
      </c>
      <c r="D7548" t="s">
        <v>183</v>
      </c>
      <c r="E7548" t="s">
        <v>451</v>
      </c>
      <c r="F7548" s="134" t="n">
        <v>2031</v>
      </c>
      <c r="G7548" s="135" t="n">
        <v>56</v>
      </c>
      <c r="H7548" s="136" t="n">
        <v>13856.6129383115</v>
      </c>
      <c r="I7548" s="137" t="n">
        <v>3584708.92719473</v>
      </c>
      <c r="J7548" s="138" t="str">
        <f>IF(I7548&gt;0,H7548/I7548,0)</f>
      </c>
      <c r="K7548" s="139" t="str">
        <f>1-EXP(-J7548)</f>
      </c>
      <c r="L7548" s="140" t="str">
        <f>IF(G7548=30,1,M7547)</f>
      </c>
      <c r="M7548" s="141" t="str">
        <f>L7548*(1-K7548)</f>
      </c>
    </row>
    <row r="7549">
      <c r="A7549" t="s">
        <v>148</v>
      </c>
      <c r="B7549" t="s">
        <v>108</v>
      </c>
      <c r="C7549" s="4" t="s">
        <v>182</v>
      </c>
      <c r="D7549" t="s">
        <v>183</v>
      </c>
      <c r="E7549" t="s">
        <v>451</v>
      </c>
      <c r="F7549" s="134" t="n">
        <v>2031</v>
      </c>
      <c r="G7549" s="135" t="n">
        <v>57</v>
      </c>
      <c r="H7549" s="136" t="n">
        <v>14727.0997065403</v>
      </c>
      <c r="I7549" s="137" t="n">
        <v>3474796.00607936</v>
      </c>
      <c r="J7549" s="138" t="str">
        <f>IF(I7549&gt;0,H7549/I7549,0)</f>
      </c>
      <c r="K7549" s="139" t="str">
        <f>1-EXP(-J7549)</f>
      </c>
      <c r="L7549" s="140" t="str">
        <f>IF(G7549=30,1,M7548)</f>
      </c>
      <c r="M7549" s="141" t="str">
        <f>L7549*(1-K7549)</f>
      </c>
    </row>
    <row r="7550">
      <c r="A7550" t="s">
        <v>148</v>
      </c>
      <c r="B7550" t="s">
        <v>108</v>
      </c>
      <c r="C7550" s="4" t="s">
        <v>182</v>
      </c>
      <c r="D7550" t="s">
        <v>183</v>
      </c>
      <c r="E7550" t="s">
        <v>451</v>
      </c>
      <c r="F7550" s="134" t="n">
        <v>2031</v>
      </c>
      <c r="G7550" s="135" t="n">
        <v>58</v>
      </c>
      <c r="H7550" s="136" t="n">
        <v>15913.7427910221</v>
      </c>
      <c r="I7550" s="137" t="n">
        <v>3423430.13045844</v>
      </c>
      <c r="J7550" s="138" t="str">
        <f>IF(I7550&gt;0,H7550/I7550,0)</f>
      </c>
      <c r="K7550" s="139" t="str">
        <f>1-EXP(-J7550)</f>
      </c>
      <c r="L7550" s="140" t="str">
        <f>IF(G7550=30,1,M7549)</f>
      </c>
      <c r="M7550" s="141" t="str">
        <f>L7550*(1-K7550)</f>
      </c>
    </row>
    <row r="7551">
      <c r="A7551" t="s">
        <v>148</v>
      </c>
      <c r="B7551" t="s">
        <v>108</v>
      </c>
      <c r="C7551" s="4" t="s">
        <v>182</v>
      </c>
      <c r="D7551" t="s">
        <v>183</v>
      </c>
      <c r="E7551" t="s">
        <v>451</v>
      </c>
      <c r="F7551" s="134" t="n">
        <v>2031</v>
      </c>
      <c r="G7551" s="135" t="n">
        <v>59</v>
      </c>
      <c r="H7551" s="136" t="n">
        <v>16399.1606414558</v>
      </c>
      <c r="I7551" s="137" t="n">
        <v>3211713.90282943</v>
      </c>
      <c r="J7551" s="138" t="str">
        <f>IF(I7551&gt;0,H7551/I7551,0)</f>
      </c>
      <c r="K7551" s="139" t="str">
        <f>1-EXP(-J7551)</f>
      </c>
      <c r="L7551" s="140" t="str">
        <f>IF(G7551=30,1,M7550)</f>
      </c>
      <c r="M7551" s="141" t="str">
        <f>L7551*(1-K7551)</f>
      </c>
    </row>
    <row r="7552">
      <c r="A7552" t="s">
        <v>148</v>
      </c>
      <c r="B7552" t="s">
        <v>108</v>
      </c>
      <c r="C7552" s="4" t="s">
        <v>182</v>
      </c>
      <c r="D7552" t="s">
        <v>183</v>
      </c>
      <c r="E7552" t="s">
        <v>451</v>
      </c>
      <c r="F7552" s="134" t="n">
        <v>2031</v>
      </c>
      <c r="G7552" s="135" t="n">
        <v>60</v>
      </c>
      <c r="H7552" s="136" t="n">
        <v>17725.7271072578</v>
      </c>
      <c r="I7552" s="137" t="n">
        <v>3118446.58051662</v>
      </c>
      <c r="J7552" s="138" t="str">
        <f>IF(I7552&gt;0,H7552/I7552,0)</f>
      </c>
      <c r="K7552" s="139" t="str">
        <f>1-EXP(-J7552)</f>
      </c>
      <c r="L7552" s="140" t="str">
        <f>IF(G7552=30,1,M7551)</f>
      </c>
      <c r="M7552" s="141" t="str">
        <f>L7552*(1-K7552)</f>
      </c>
    </row>
    <row r="7553">
      <c r="A7553" t="s">
        <v>148</v>
      </c>
      <c r="B7553" t="s">
        <v>108</v>
      </c>
      <c r="C7553" s="4" t="s">
        <v>182</v>
      </c>
      <c r="D7553" t="s">
        <v>183</v>
      </c>
      <c r="E7553" t="s">
        <v>451</v>
      </c>
      <c r="F7553" s="134" t="n">
        <v>2031</v>
      </c>
      <c r="G7553" s="135" t="n">
        <v>61</v>
      </c>
      <c r="H7553" s="136" t="n">
        <v>19402.1269662809</v>
      </c>
      <c r="I7553" s="137" t="n">
        <v>3028569.40376515</v>
      </c>
      <c r="J7553" s="138" t="str">
        <f>IF(I7553&gt;0,H7553/I7553,0)</f>
      </c>
      <c r="K7553" s="139" t="str">
        <f>1-EXP(-J7553)</f>
      </c>
      <c r="L7553" s="140" t="str">
        <f>IF(G7553=30,1,M7552)</f>
      </c>
      <c r="M7553" s="141" t="str">
        <f>L7553*(1-K7553)</f>
      </c>
    </row>
    <row r="7554">
      <c r="A7554" t="s">
        <v>148</v>
      </c>
      <c r="B7554" t="s">
        <v>108</v>
      </c>
      <c r="C7554" s="4" t="s">
        <v>182</v>
      </c>
      <c r="D7554" t="s">
        <v>183</v>
      </c>
      <c r="E7554" t="s">
        <v>451</v>
      </c>
      <c r="F7554" s="134" t="n">
        <v>2031</v>
      </c>
      <c r="G7554" s="135" t="n">
        <v>62</v>
      </c>
      <c r="H7554" s="136" t="n">
        <v>20537.752872432</v>
      </c>
      <c r="I7554" s="137" t="n">
        <v>2929416.56022794</v>
      </c>
      <c r="J7554" s="138" t="str">
        <f>IF(I7554&gt;0,H7554/I7554,0)</f>
      </c>
      <c r="K7554" s="139" t="str">
        <f>1-EXP(-J7554)</f>
      </c>
      <c r="L7554" s="140" t="str">
        <f>IF(G7554=30,1,M7553)</f>
      </c>
      <c r="M7554" s="141" t="str">
        <f>L7554*(1-K7554)</f>
      </c>
    </row>
    <row r="7555">
      <c r="A7555" t="s">
        <v>148</v>
      </c>
      <c r="B7555" t="s">
        <v>108</v>
      </c>
      <c r="C7555" s="4" t="s">
        <v>182</v>
      </c>
      <c r="D7555" t="s">
        <v>183</v>
      </c>
      <c r="E7555" t="s">
        <v>451</v>
      </c>
      <c r="F7555" s="134" t="n">
        <v>2031</v>
      </c>
      <c r="G7555" s="135" t="n">
        <v>63</v>
      </c>
      <c r="H7555" s="136" t="n">
        <v>21597.1358034467</v>
      </c>
      <c r="I7555" s="137" t="n">
        <v>2811046.57156122</v>
      </c>
      <c r="J7555" s="138" t="str">
        <f>IF(I7555&gt;0,H7555/I7555,0)</f>
      </c>
      <c r="K7555" s="139" t="str">
        <f>1-EXP(-J7555)</f>
      </c>
      <c r="L7555" s="140" t="str">
        <f>IF(G7555=30,1,M7554)</f>
      </c>
      <c r="M7555" s="141" t="str">
        <f>L7555*(1-K7555)</f>
      </c>
    </row>
    <row r="7556">
      <c r="A7556" t="s">
        <v>148</v>
      </c>
      <c r="B7556" t="s">
        <v>108</v>
      </c>
      <c r="C7556" s="4" t="s">
        <v>182</v>
      </c>
      <c r="D7556" t="s">
        <v>183</v>
      </c>
      <c r="E7556" t="s">
        <v>451</v>
      </c>
      <c r="F7556" s="134" t="n">
        <v>2031</v>
      </c>
      <c r="G7556" s="135" t="n">
        <v>64</v>
      </c>
      <c r="H7556" s="136" t="n">
        <v>22462.3617597111</v>
      </c>
      <c r="I7556" s="137" t="n">
        <v>2662697.42718112</v>
      </c>
      <c r="J7556" s="138" t="str">
        <f>IF(I7556&gt;0,H7556/I7556,0)</f>
      </c>
      <c r="K7556" s="139" t="str">
        <f>1-EXP(-J7556)</f>
      </c>
      <c r="L7556" s="140" t="str">
        <f>IF(G7556=30,1,M7555)</f>
      </c>
      <c r="M7556" s="141" t="str">
        <f>L7556*(1-K7556)</f>
      </c>
    </row>
    <row r="7557">
      <c r="A7557" t="s">
        <v>148</v>
      </c>
      <c r="B7557" t="s">
        <v>108</v>
      </c>
      <c r="C7557" s="4" t="s">
        <v>182</v>
      </c>
      <c r="D7557" t="s">
        <v>183</v>
      </c>
      <c r="E7557" t="s">
        <v>451</v>
      </c>
      <c r="F7557" s="134" t="n">
        <v>2031</v>
      </c>
      <c r="G7557" s="135" t="n">
        <v>65</v>
      </c>
      <c r="H7557" s="136" t="n">
        <v>22885.3528959081</v>
      </c>
      <c r="I7557" s="137" t="n">
        <v>2549323.20367263</v>
      </c>
      <c r="J7557" s="138" t="str">
        <f>IF(I7557&gt;0,H7557/I7557,0)</f>
      </c>
      <c r="K7557" s="139" t="str">
        <f>1-EXP(-J7557)</f>
      </c>
      <c r="L7557" s="140" t="str">
        <f>IF(G7557=30,1,M7556)</f>
      </c>
      <c r="M7557" s="141" t="str">
        <f>L7557*(1-K7557)</f>
      </c>
    </row>
    <row r="7558">
      <c r="A7558" t="s">
        <v>148</v>
      </c>
      <c r="B7558" t="s">
        <v>108</v>
      </c>
      <c r="C7558" s="4" t="s">
        <v>182</v>
      </c>
      <c r="D7558" t="s">
        <v>183</v>
      </c>
      <c r="E7558" t="s">
        <v>451</v>
      </c>
      <c r="F7558" s="134" t="n">
        <v>2031</v>
      </c>
      <c r="G7558" s="135" t="n">
        <v>66</v>
      </c>
      <c r="H7558" s="136" t="n">
        <v>23717.677828405</v>
      </c>
      <c r="I7558" s="137" t="n">
        <v>2415671.96065397</v>
      </c>
      <c r="J7558" s="138" t="str">
        <f>IF(I7558&gt;0,H7558/I7558,0)</f>
      </c>
      <c r="K7558" s="139" t="str">
        <f>1-EXP(-J7558)</f>
      </c>
      <c r="L7558" s="140" t="str">
        <f>IF(G7558=30,1,M7557)</f>
      </c>
      <c r="M7558" s="141" t="str">
        <f>L7558*(1-K7558)</f>
      </c>
    </row>
    <row r="7559">
      <c r="A7559" t="s">
        <v>148</v>
      </c>
      <c r="B7559" t="s">
        <v>108</v>
      </c>
      <c r="C7559" s="4" t="s">
        <v>182</v>
      </c>
      <c r="D7559" t="s">
        <v>183</v>
      </c>
      <c r="E7559" t="s">
        <v>451</v>
      </c>
      <c r="F7559" s="134" t="n">
        <v>2031</v>
      </c>
      <c r="G7559" s="135" t="n">
        <v>67</v>
      </c>
      <c r="H7559" s="136" t="n">
        <v>24630.2833330412</v>
      </c>
      <c r="I7559" s="137" t="n">
        <v>2282291.60128921</v>
      </c>
      <c r="J7559" s="138" t="str">
        <f>IF(I7559&gt;0,H7559/I7559,0)</f>
      </c>
      <c r="K7559" s="139" t="str">
        <f>1-EXP(-J7559)</f>
      </c>
      <c r="L7559" s="140" t="str">
        <f>IF(G7559=30,1,M7558)</f>
      </c>
      <c r="M7559" s="141" t="str">
        <f>L7559*(1-K7559)</f>
      </c>
    </row>
    <row r="7560">
      <c r="A7560" t="s">
        <v>148</v>
      </c>
      <c r="B7560" t="s">
        <v>108</v>
      </c>
      <c r="C7560" s="4" t="s">
        <v>182</v>
      </c>
      <c r="D7560" t="s">
        <v>183</v>
      </c>
      <c r="E7560" t="s">
        <v>451</v>
      </c>
      <c r="F7560" s="134" t="n">
        <v>2031</v>
      </c>
      <c r="G7560" s="135" t="n">
        <v>68</v>
      </c>
      <c r="H7560" s="136" t="n">
        <v>25564.8596057207</v>
      </c>
      <c r="I7560" s="137" t="n">
        <v>2153612.4636943</v>
      </c>
      <c r="J7560" s="138" t="str">
        <f>IF(I7560&gt;0,H7560/I7560,0)</f>
      </c>
      <c r="K7560" s="139" t="str">
        <f>1-EXP(-J7560)</f>
      </c>
      <c r="L7560" s="140" t="str">
        <f>IF(G7560=30,1,M7559)</f>
      </c>
      <c r="M7560" s="141" t="str">
        <f>L7560*(1-K7560)</f>
      </c>
    </row>
    <row r="7561">
      <c r="A7561" t="s">
        <v>148</v>
      </c>
      <c r="B7561" t="s">
        <v>108</v>
      </c>
      <c r="C7561" s="4" t="s">
        <v>182</v>
      </c>
      <c r="D7561" t="s">
        <v>183</v>
      </c>
      <c r="E7561" t="s">
        <v>451</v>
      </c>
      <c r="F7561" s="134" t="n">
        <v>2031</v>
      </c>
      <c r="G7561" s="135" t="n">
        <v>69</v>
      </c>
      <c r="H7561" s="136" t="n">
        <v>26232.8142937918</v>
      </c>
      <c r="I7561" s="137" t="n">
        <v>2001036.59171368</v>
      </c>
      <c r="J7561" s="138" t="str">
        <f>IF(I7561&gt;0,H7561/I7561,0)</f>
      </c>
      <c r="K7561" s="139" t="str">
        <f>1-EXP(-J7561)</f>
      </c>
      <c r="L7561" s="140" t="str">
        <f>IF(G7561=30,1,M7560)</f>
      </c>
      <c r="M7561" s="141" t="str">
        <f>L7561*(1-K7561)</f>
      </c>
    </row>
    <row r="7562">
      <c r="A7562" t="s">
        <v>148</v>
      </c>
      <c r="B7562" t="s">
        <v>108</v>
      </c>
      <c r="C7562" s="4" t="s">
        <v>182</v>
      </c>
      <c r="D7562" t="s">
        <v>183</v>
      </c>
      <c r="E7562" t="s">
        <v>451</v>
      </c>
      <c r="F7562" s="134" t="n">
        <v>2032</v>
      </c>
      <c r="G7562" s="135" t="n">
        <v>30</v>
      </c>
      <c r="H7562" s="136" t="n">
        <v>826.26850735572</v>
      </c>
      <c r="I7562" s="137" t="n">
        <v>4355153.5899673</v>
      </c>
      <c r="J7562" s="138" t="str">
        <f>IF(I7562&gt;0,H7562/I7562,0)</f>
      </c>
      <c r="K7562" s="139" t="str">
        <f>1-EXP(-J7562)</f>
      </c>
      <c r="L7562" s="140" t="str">
        <f>IF(G7562=30,1,M7561)</f>
      </c>
      <c r="M7562" s="141" t="str">
        <f>L7562*(1-K7562)</f>
      </c>
    </row>
    <row r="7563">
      <c r="A7563" t="s">
        <v>148</v>
      </c>
      <c r="B7563" t="s">
        <v>108</v>
      </c>
      <c r="C7563" s="4" t="s">
        <v>182</v>
      </c>
      <c r="D7563" t="s">
        <v>183</v>
      </c>
      <c r="E7563" t="s">
        <v>451</v>
      </c>
      <c r="F7563" s="134" t="n">
        <v>2032</v>
      </c>
      <c r="G7563" s="135" t="n">
        <v>31</v>
      </c>
      <c r="H7563" s="136" t="n">
        <v>926.07235014435</v>
      </c>
      <c r="I7563" s="137" t="n">
        <v>4335505.46384969</v>
      </c>
      <c r="J7563" s="138" t="str">
        <f>IF(I7563&gt;0,H7563/I7563,0)</f>
      </c>
      <c r="K7563" s="139" t="str">
        <f>1-EXP(-J7563)</f>
      </c>
      <c r="L7563" s="140" t="str">
        <f>IF(G7563=30,1,M7562)</f>
      </c>
      <c r="M7563" s="141" t="str">
        <f>L7563*(1-K7563)</f>
      </c>
    </row>
    <row r="7564">
      <c r="A7564" t="s">
        <v>148</v>
      </c>
      <c r="B7564" t="s">
        <v>108</v>
      </c>
      <c r="C7564" s="4" t="s">
        <v>182</v>
      </c>
      <c r="D7564" t="s">
        <v>183</v>
      </c>
      <c r="E7564" t="s">
        <v>451</v>
      </c>
      <c r="F7564" s="134" t="n">
        <v>2032</v>
      </c>
      <c r="G7564" s="135" t="n">
        <v>32</v>
      </c>
      <c r="H7564" s="136" t="n">
        <v>973.77193934177</v>
      </c>
      <c r="I7564" s="137" t="n">
        <v>4316024.61424253</v>
      </c>
      <c r="J7564" s="138" t="str">
        <f>IF(I7564&gt;0,H7564/I7564,0)</f>
      </c>
      <c r="K7564" s="139" t="str">
        <f>1-EXP(-J7564)</f>
      </c>
      <c r="L7564" s="140" t="str">
        <f>IF(G7564=30,1,M7563)</f>
      </c>
      <c r="M7564" s="141" t="str">
        <f>L7564*(1-K7564)</f>
      </c>
    </row>
    <row r="7565">
      <c r="A7565" t="s">
        <v>148</v>
      </c>
      <c r="B7565" t="s">
        <v>108</v>
      </c>
      <c r="C7565" s="4" t="s">
        <v>182</v>
      </c>
      <c r="D7565" t="s">
        <v>183</v>
      </c>
      <c r="E7565" t="s">
        <v>451</v>
      </c>
      <c r="F7565" s="134" t="n">
        <v>2032</v>
      </c>
      <c r="G7565" s="135" t="n">
        <v>33</v>
      </c>
      <c r="H7565" s="136" t="n">
        <v>1040.86066119156</v>
      </c>
      <c r="I7565" s="137" t="n">
        <v>4336387.96527823</v>
      </c>
      <c r="J7565" s="138" t="str">
        <f>IF(I7565&gt;0,H7565/I7565,0)</f>
      </c>
      <c r="K7565" s="139" t="str">
        <f>1-EXP(-J7565)</f>
      </c>
      <c r="L7565" s="140" t="str">
        <f>IF(G7565=30,1,M7564)</f>
      </c>
      <c r="M7565" s="141" t="str">
        <f>L7565*(1-K7565)</f>
      </c>
    </row>
    <row r="7566">
      <c r="A7566" t="s">
        <v>148</v>
      </c>
      <c r="B7566" t="s">
        <v>108</v>
      </c>
      <c r="C7566" s="4" t="s">
        <v>182</v>
      </c>
      <c r="D7566" t="s">
        <v>183</v>
      </c>
      <c r="E7566" t="s">
        <v>451</v>
      </c>
      <c r="F7566" s="134" t="n">
        <v>2032</v>
      </c>
      <c r="G7566" s="135" t="n">
        <v>34</v>
      </c>
      <c r="H7566" s="136" t="n">
        <v>1129.64154005178</v>
      </c>
      <c r="I7566" s="137" t="n">
        <v>4396032.40504079</v>
      </c>
      <c r="J7566" s="138" t="str">
        <f>IF(I7566&gt;0,H7566/I7566,0)</f>
      </c>
      <c r="K7566" s="139" t="str">
        <f>1-EXP(-J7566)</f>
      </c>
      <c r="L7566" s="140" t="str">
        <f>IF(G7566=30,1,M7565)</f>
      </c>
      <c r="M7566" s="141" t="str">
        <f>L7566*(1-K7566)</f>
      </c>
    </row>
    <row r="7567">
      <c r="A7567" t="s">
        <v>148</v>
      </c>
      <c r="B7567" t="s">
        <v>108</v>
      </c>
      <c r="C7567" s="4" t="s">
        <v>182</v>
      </c>
      <c r="D7567" t="s">
        <v>183</v>
      </c>
      <c r="E7567" t="s">
        <v>451</v>
      </c>
      <c r="F7567" s="134" t="n">
        <v>2032</v>
      </c>
      <c r="G7567" s="135" t="n">
        <v>35</v>
      </c>
      <c r="H7567" s="136" t="n">
        <v>1820.31264586428</v>
      </c>
      <c r="I7567" s="137" t="n">
        <v>4535665.83524726</v>
      </c>
      <c r="J7567" s="138" t="str">
        <f>IF(I7567&gt;0,H7567/I7567,0)</f>
      </c>
      <c r="K7567" s="139" t="str">
        <f>1-EXP(-J7567)</f>
      </c>
      <c r="L7567" s="140" t="str">
        <f>IF(G7567=30,1,M7566)</f>
      </c>
      <c r="M7567" s="141" t="str">
        <f>L7567*(1-K7567)</f>
      </c>
    </row>
    <row r="7568">
      <c r="A7568" t="s">
        <v>148</v>
      </c>
      <c r="B7568" t="s">
        <v>108</v>
      </c>
      <c r="C7568" s="4" t="s">
        <v>182</v>
      </c>
      <c r="D7568" t="s">
        <v>183</v>
      </c>
      <c r="E7568" t="s">
        <v>451</v>
      </c>
      <c r="F7568" s="134" t="n">
        <v>2032</v>
      </c>
      <c r="G7568" s="135" t="n">
        <v>36</v>
      </c>
      <c r="H7568" s="136" t="n">
        <v>1895.40059024081</v>
      </c>
      <c r="I7568" s="137" t="n">
        <v>4491794.43122635</v>
      </c>
      <c r="J7568" s="138" t="str">
        <f>IF(I7568&gt;0,H7568/I7568,0)</f>
      </c>
      <c r="K7568" s="139" t="str">
        <f>1-EXP(-J7568)</f>
      </c>
      <c r="L7568" s="140" t="str">
        <f>IF(G7568=30,1,M7567)</f>
      </c>
      <c r="M7568" s="141" t="str">
        <f>L7568*(1-K7568)</f>
      </c>
    </row>
    <row r="7569">
      <c r="A7569" t="s">
        <v>148</v>
      </c>
      <c r="B7569" t="s">
        <v>108</v>
      </c>
      <c r="C7569" s="4" t="s">
        <v>182</v>
      </c>
      <c r="D7569" t="s">
        <v>183</v>
      </c>
      <c r="E7569" t="s">
        <v>451</v>
      </c>
      <c r="F7569" s="134" t="n">
        <v>2032</v>
      </c>
      <c r="G7569" s="135" t="n">
        <v>37</v>
      </c>
      <c r="H7569" s="136" t="n">
        <v>2013.5171637447</v>
      </c>
      <c r="I7569" s="137" t="n">
        <v>4418196.64245863</v>
      </c>
      <c r="J7569" s="138" t="str">
        <f>IF(I7569&gt;0,H7569/I7569,0)</f>
      </c>
      <c r="K7569" s="139" t="str">
        <f>1-EXP(-J7569)</f>
      </c>
      <c r="L7569" s="140" t="str">
        <f>IF(G7569=30,1,M7568)</f>
      </c>
      <c r="M7569" s="141" t="str">
        <f>L7569*(1-K7569)</f>
      </c>
    </row>
    <row r="7570">
      <c r="A7570" t="s">
        <v>148</v>
      </c>
      <c r="B7570" t="s">
        <v>108</v>
      </c>
      <c r="C7570" s="4" t="s">
        <v>182</v>
      </c>
      <c r="D7570" t="s">
        <v>183</v>
      </c>
      <c r="E7570" t="s">
        <v>451</v>
      </c>
      <c r="F7570" s="134" t="n">
        <v>2032</v>
      </c>
      <c r="G7570" s="135" t="n">
        <v>38</v>
      </c>
      <c r="H7570" s="136" t="n">
        <v>2144.79049792286</v>
      </c>
      <c r="I7570" s="137" t="n">
        <v>4360212.4528894</v>
      </c>
      <c r="J7570" s="138" t="str">
        <f>IF(I7570&gt;0,H7570/I7570,0)</f>
      </c>
      <c r="K7570" s="139" t="str">
        <f>1-EXP(-J7570)</f>
      </c>
      <c r="L7570" s="140" t="str">
        <f>IF(G7570=30,1,M7569)</f>
      </c>
      <c r="M7570" s="141" t="str">
        <f>L7570*(1-K7570)</f>
      </c>
    </row>
    <row r="7571">
      <c r="A7571" t="s">
        <v>148</v>
      </c>
      <c r="B7571" t="s">
        <v>108</v>
      </c>
      <c r="C7571" s="4" t="s">
        <v>182</v>
      </c>
      <c r="D7571" t="s">
        <v>183</v>
      </c>
      <c r="E7571" t="s">
        <v>451</v>
      </c>
      <c r="F7571" s="134" t="n">
        <v>2032</v>
      </c>
      <c r="G7571" s="135" t="n">
        <v>39</v>
      </c>
      <c r="H7571" s="136" t="n">
        <v>2289.75091835269</v>
      </c>
      <c r="I7571" s="137" t="n">
        <v>4305690.87790733</v>
      </c>
      <c r="J7571" s="138" t="str">
        <f>IF(I7571&gt;0,H7571/I7571,0)</f>
      </c>
      <c r="K7571" s="139" t="str">
        <f>1-EXP(-J7571)</f>
      </c>
      <c r="L7571" s="140" t="str">
        <f>IF(G7571=30,1,M7570)</f>
      </c>
      <c r="M7571" s="141" t="str">
        <f>L7571*(1-K7571)</f>
      </c>
    </row>
    <row r="7572">
      <c r="A7572" t="s">
        <v>148</v>
      </c>
      <c r="B7572" t="s">
        <v>108</v>
      </c>
      <c r="C7572" s="4" t="s">
        <v>182</v>
      </c>
      <c r="D7572" t="s">
        <v>183</v>
      </c>
      <c r="E7572" t="s">
        <v>451</v>
      </c>
      <c r="F7572" s="134" t="n">
        <v>2032</v>
      </c>
      <c r="G7572" s="135" t="n">
        <v>40</v>
      </c>
      <c r="H7572" s="136" t="n">
        <v>3109.73532659251</v>
      </c>
      <c r="I7572" s="137" t="n">
        <v>4342083.13072669</v>
      </c>
      <c r="J7572" s="138" t="str">
        <f>IF(I7572&gt;0,H7572/I7572,0)</f>
      </c>
      <c r="K7572" s="139" t="str">
        <f>1-EXP(-J7572)</f>
      </c>
      <c r="L7572" s="140" t="str">
        <f>IF(G7572=30,1,M7571)</f>
      </c>
      <c r="M7572" s="141" t="str">
        <f>L7572*(1-K7572)</f>
      </c>
    </row>
    <row r="7573">
      <c r="A7573" t="s">
        <v>148</v>
      </c>
      <c r="B7573" t="s">
        <v>108</v>
      </c>
      <c r="C7573" s="4" t="s">
        <v>182</v>
      </c>
      <c r="D7573" t="s">
        <v>183</v>
      </c>
      <c r="E7573" t="s">
        <v>451</v>
      </c>
      <c r="F7573" s="134" t="n">
        <v>2032</v>
      </c>
      <c r="G7573" s="135" t="n">
        <v>41</v>
      </c>
      <c r="H7573" s="136" t="n">
        <v>3342.42588453918</v>
      </c>
      <c r="I7573" s="137" t="n">
        <v>4357939.41798108</v>
      </c>
      <c r="J7573" s="138" t="str">
        <f>IF(I7573&gt;0,H7573/I7573,0)</f>
      </c>
      <c r="K7573" s="139" t="str">
        <f>1-EXP(-J7573)</f>
      </c>
      <c r="L7573" s="140" t="str">
        <f>IF(G7573=30,1,M7572)</f>
      </c>
      <c r="M7573" s="141" t="str">
        <f>L7573*(1-K7573)</f>
      </c>
    </row>
    <row r="7574">
      <c r="A7574" t="s">
        <v>148</v>
      </c>
      <c r="B7574" t="s">
        <v>108</v>
      </c>
      <c r="C7574" s="4" t="s">
        <v>182</v>
      </c>
      <c r="D7574" t="s">
        <v>183</v>
      </c>
      <c r="E7574" t="s">
        <v>451</v>
      </c>
      <c r="F7574" s="134" t="n">
        <v>2032</v>
      </c>
      <c r="G7574" s="135" t="n">
        <v>42</v>
      </c>
      <c r="H7574" s="136" t="n">
        <v>5084.02606692366</v>
      </c>
      <c r="I7574" s="137" t="n">
        <v>6416230.84187129</v>
      </c>
      <c r="J7574" s="138" t="str">
        <f>IF(I7574&gt;0,H7574/I7574,0)</f>
      </c>
      <c r="K7574" s="139" t="str">
        <f>1-EXP(-J7574)</f>
      </c>
      <c r="L7574" s="140" t="str">
        <f>IF(G7574=30,1,M7573)</f>
      </c>
      <c r="M7574" s="141" t="str">
        <f>L7574*(1-K7574)</f>
      </c>
    </row>
    <row r="7575">
      <c r="A7575" t="s">
        <v>148</v>
      </c>
      <c r="B7575" t="s">
        <v>108</v>
      </c>
      <c r="C7575" s="4" t="s">
        <v>182</v>
      </c>
      <c r="D7575" t="s">
        <v>183</v>
      </c>
      <c r="E7575" t="s">
        <v>451</v>
      </c>
      <c r="F7575" s="134" t="n">
        <v>2032</v>
      </c>
      <c r="G7575" s="135" t="n">
        <v>43</v>
      </c>
      <c r="H7575" s="136" t="n">
        <v>3948.55742579414</v>
      </c>
      <c r="I7575" s="137" t="n">
        <v>4313544.71657472</v>
      </c>
      <c r="J7575" s="138" t="str">
        <f>IF(I7575&gt;0,H7575/I7575,0)</f>
      </c>
      <c r="K7575" s="139" t="str">
        <f>1-EXP(-J7575)</f>
      </c>
      <c r="L7575" s="140" t="str">
        <f>IF(G7575=30,1,M7574)</f>
      </c>
      <c r="M7575" s="141" t="str">
        <f>L7575*(1-K7575)</f>
      </c>
    </row>
    <row r="7576">
      <c r="A7576" t="s">
        <v>148</v>
      </c>
      <c r="B7576" t="s">
        <v>108</v>
      </c>
      <c r="C7576" s="4" t="s">
        <v>182</v>
      </c>
      <c r="D7576" t="s">
        <v>183</v>
      </c>
      <c r="E7576" t="s">
        <v>451</v>
      </c>
      <c r="F7576" s="134" t="n">
        <v>2032</v>
      </c>
      <c r="G7576" s="135" t="n">
        <v>44</v>
      </c>
      <c r="H7576" s="136" t="n">
        <v>4308.35368257149</v>
      </c>
      <c r="I7576" s="137" t="n">
        <v>4294998.82736471</v>
      </c>
      <c r="J7576" s="138" t="str">
        <f>IF(I7576&gt;0,H7576/I7576,0)</f>
      </c>
      <c r="K7576" s="139" t="str">
        <f>1-EXP(-J7576)</f>
      </c>
      <c r="L7576" s="140" t="str">
        <f>IF(G7576=30,1,M7575)</f>
      </c>
      <c r="M7576" s="141" t="str">
        <f>L7576*(1-K7576)</f>
      </c>
    </row>
    <row r="7577">
      <c r="A7577" t="s">
        <v>148</v>
      </c>
      <c r="B7577" t="s">
        <v>108</v>
      </c>
      <c r="C7577" s="4" t="s">
        <v>182</v>
      </c>
      <c r="D7577" t="s">
        <v>183</v>
      </c>
      <c r="E7577" t="s">
        <v>451</v>
      </c>
      <c r="F7577" s="134" t="n">
        <v>2032</v>
      </c>
      <c r="G7577" s="135" t="n">
        <v>45</v>
      </c>
      <c r="H7577" s="136" t="n">
        <v>5421.00034317222</v>
      </c>
      <c r="I7577" s="137" t="n">
        <v>4161304.28983942</v>
      </c>
      <c r="J7577" s="138" t="str">
        <f>IF(I7577&gt;0,H7577/I7577,0)</f>
      </c>
      <c r="K7577" s="139" t="str">
        <f>1-EXP(-J7577)</f>
      </c>
      <c r="L7577" s="140" t="str">
        <f>IF(G7577=30,1,M7576)</f>
      </c>
      <c r="M7577" s="141" t="str">
        <f>L7577*(1-K7577)</f>
      </c>
    </row>
    <row r="7578">
      <c r="A7578" t="s">
        <v>148</v>
      </c>
      <c r="B7578" t="s">
        <v>108</v>
      </c>
      <c r="C7578" s="4" t="s">
        <v>182</v>
      </c>
      <c r="D7578" t="s">
        <v>183</v>
      </c>
      <c r="E7578" t="s">
        <v>451</v>
      </c>
      <c r="F7578" s="134" t="n">
        <v>2032</v>
      </c>
      <c r="G7578" s="135" t="n">
        <v>46</v>
      </c>
      <c r="H7578" s="136" t="n">
        <v>5795.70543213358</v>
      </c>
      <c r="I7578" s="137" t="n">
        <v>4123570.22755348</v>
      </c>
      <c r="J7578" s="138" t="str">
        <f>IF(I7578&gt;0,H7578/I7578,0)</f>
      </c>
      <c r="K7578" s="139" t="str">
        <f>1-EXP(-J7578)</f>
      </c>
      <c r="L7578" s="140" t="str">
        <f>IF(G7578=30,1,M7577)</f>
      </c>
      <c r="M7578" s="141" t="str">
        <f>L7578*(1-K7578)</f>
      </c>
    </row>
    <row r="7579">
      <c r="A7579" t="s">
        <v>148</v>
      </c>
      <c r="B7579" t="s">
        <v>108</v>
      </c>
      <c r="C7579" s="4" t="s">
        <v>182</v>
      </c>
      <c r="D7579" t="s">
        <v>183</v>
      </c>
      <c r="E7579" t="s">
        <v>451</v>
      </c>
      <c r="F7579" s="134" t="n">
        <v>2032</v>
      </c>
      <c r="G7579" s="135" t="n">
        <v>47</v>
      </c>
      <c r="H7579" s="136" t="n">
        <v>6490.65163132561</v>
      </c>
      <c r="I7579" s="137" t="n">
        <v>4179410.10745008</v>
      </c>
      <c r="J7579" s="138" t="str">
        <f>IF(I7579&gt;0,H7579/I7579,0)</f>
      </c>
      <c r="K7579" s="139" t="str">
        <f>1-EXP(-J7579)</f>
      </c>
      <c r="L7579" s="140" t="str">
        <f>IF(G7579=30,1,M7578)</f>
      </c>
      <c r="M7579" s="141" t="str">
        <f>L7579*(1-K7579)</f>
      </c>
    </row>
    <row r="7580">
      <c r="A7580" t="s">
        <v>148</v>
      </c>
      <c r="B7580" t="s">
        <v>108</v>
      </c>
      <c r="C7580" s="4" t="s">
        <v>182</v>
      </c>
      <c r="D7580" t="s">
        <v>183</v>
      </c>
      <c r="E7580" t="s">
        <v>451</v>
      </c>
      <c r="F7580" s="134" t="n">
        <v>2032</v>
      </c>
      <c r="G7580" s="135" t="n">
        <v>48</v>
      </c>
      <c r="H7580" s="136" t="n">
        <v>7284.42708887394</v>
      </c>
      <c r="I7580" s="137" t="n">
        <v>4259714.19651167</v>
      </c>
      <c r="J7580" s="138" t="str">
        <f>IF(I7580&gt;0,H7580/I7580,0)</f>
      </c>
      <c r="K7580" s="139" t="str">
        <f>1-EXP(-J7580)</f>
      </c>
      <c r="L7580" s="140" t="str">
        <f>IF(G7580=30,1,M7579)</f>
      </c>
      <c r="M7580" s="141" t="str">
        <f>L7580*(1-K7580)</f>
      </c>
    </row>
    <row r="7581">
      <c r="A7581" t="s">
        <v>148</v>
      </c>
      <c r="B7581" t="s">
        <v>108</v>
      </c>
      <c r="C7581" s="4" t="s">
        <v>182</v>
      </c>
      <c r="D7581" t="s">
        <v>183</v>
      </c>
      <c r="E7581" t="s">
        <v>451</v>
      </c>
      <c r="F7581" s="134" t="n">
        <v>2032</v>
      </c>
      <c r="G7581" s="135" t="n">
        <v>49</v>
      </c>
      <c r="H7581" s="136" t="n">
        <v>7962.25420595871</v>
      </c>
      <c r="I7581" s="137" t="n">
        <v>4231578.89971755</v>
      </c>
      <c r="J7581" s="138" t="str">
        <f>IF(I7581&gt;0,H7581/I7581,0)</f>
      </c>
      <c r="K7581" s="139" t="str">
        <f>1-EXP(-J7581)</f>
      </c>
      <c r="L7581" s="140" t="str">
        <f>IF(G7581=30,1,M7580)</f>
      </c>
      <c r="M7581" s="141" t="str">
        <f>L7581*(1-K7581)</f>
      </c>
    </row>
    <row r="7582">
      <c r="A7582" t="s">
        <v>148</v>
      </c>
      <c r="B7582" t="s">
        <v>108</v>
      </c>
      <c r="C7582" s="4" t="s">
        <v>182</v>
      </c>
      <c r="D7582" t="s">
        <v>183</v>
      </c>
      <c r="E7582" t="s">
        <v>451</v>
      </c>
      <c r="F7582" s="134" t="n">
        <v>2032</v>
      </c>
      <c r="G7582" s="135" t="n">
        <v>50</v>
      </c>
      <c r="H7582" s="136" t="n">
        <v>8986.57052049283</v>
      </c>
      <c r="I7582" s="137" t="n">
        <v>4091841.65561284</v>
      </c>
      <c r="J7582" s="138" t="str">
        <f>IF(I7582&gt;0,H7582/I7582,0)</f>
      </c>
      <c r="K7582" s="139" t="str">
        <f>1-EXP(-J7582)</f>
      </c>
      <c r="L7582" s="140" t="str">
        <f>IF(G7582=30,1,M7581)</f>
      </c>
      <c r="M7582" s="141" t="str">
        <f>L7582*(1-K7582)</f>
      </c>
    </row>
    <row r="7583">
      <c r="A7583" t="s">
        <v>148</v>
      </c>
      <c r="B7583" t="s">
        <v>108</v>
      </c>
      <c r="C7583" s="4" t="s">
        <v>182</v>
      </c>
      <c r="D7583" t="s">
        <v>183</v>
      </c>
      <c r="E7583" t="s">
        <v>451</v>
      </c>
      <c r="F7583" s="134" t="n">
        <v>2032</v>
      </c>
      <c r="G7583" s="135" t="n">
        <v>51</v>
      </c>
      <c r="H7583" s="136" t="n">
        <v>9737.78643483935</v>
      </c>
      <c r="I7583" s="137" t="n">
        <v>4012737.65245887</v>
      </c>
      <c r="J7583" s="138" t="str">
        <f>IF(I7583&gt;0,H7583/I7583,0)</f>
      </c>
      <c r="K7583" s="139" t="str">
        <f>1-EXP(-J7583)</f>
      </c>
      <c r="L7583" s="140" t="str">
        <f>IF(G7583=30,1,M7582)</f>
      </c>
      <c r="M7583" s="141" t="str">
        <f>L7583*(1-K7583)</f>
      </c>
    </row>
    <row r="7584">
      <c r="A7584" t="s">
        <v>148</v>
      </c>
      <c r="B7584" t="s">
        <v>108</v>
      </c>
      <c r="C7584" s="4" t="s">
        <v>182</v>
      </c>
      <c r="D7584" t="s">
        <v>183</v>
      </c>
      <c r="E7584" t="s">
        <v>451</v>
      </c>
      <c r="F7584" s="134" t="n">
        <v>2032</v>
      </c>
      <c r="G7584" s="135" t="n">
        <v>52</v>
      </c>
      <c r="H7584" s="136" t="n">
        <v>10535.4869972227</v>
      </c>
      <c r="I7584" s="137" t="n">
        <v>3949614.270135</v>
      </c>
      <c r="J7584" s="138" t="str">
        <f>IF(I7584&gt;0,H7584/I7584,0)</f>
      </c>
      <c r="K7584" s="139" t="str">
        <f>1-EXP(-J7584)</f>
      </c>
      <c r="L7584" s="140" t="str">
        <f>IF(G7584=30,1,M7583)</f>
      </c>
      <c r="M7584" s="141" t="str">
        <f>L7584*(1-K7584)</f>
      </c>
    </row>
    <row r="7585">
      <c r="A7585" t="s">
        <v>148</v>
      </c>
      <c r="B7585" t="s">
        <v>108</v>
      </c>
      <c r="C7585" s="4" t="s">
        <v>182</v>
      </c>
      <c r="D7585" t="s">
        <v>183</v>
      </c>
      <c r="E7585" t="s">
        <v>451</v>
      </c>
      <c r="F7585" s="134" t="n">
        <v>2032</v>
      </c>
      <c r="G7585" s="135" t="n">
        <v>53</v>
      </c>
      <c r="H7585" s="136" t="n">
        <v>11346.138511483</v>
      </c>
      <c r="I7585" s="137" t="n">
        <v>3880809.10260814</v>
      </c>
      <c r="J7585" s="138" t="str">
        <f>IF(I7585&gt;0,H7585/I7585,0)</f>
      </c>
      <c r="K7585" s="139" t="str">
        <f>1-EXP(-J7585)</f>
      </c>
      <c r="L7585" s="140" t="str">
        <f>IF(G7585=30,1,M7584)</f>
      </c>
      <c r="M7585" s="141" t="str">
        <f>L7585*(1-K7585)</f>
      </c>
    </row>
    <row r="7586">
      <c r="A7586" t="s">
        <v>148</v>
      </c>
      <c r="B7586" t="s">
        <v>108</v>
      </c>
      <c r="C7586" s="4" t="s">
        <v>182</v>
      </c>
      <c r="D7586" t="s">
        <v>183</v>
      </c>
      <c r="E7586" t="s">
        <v>451</v>
      </c>
      <c r="F7586" s="134" t="n">
        <v>2032</v>
      </c>
      <c r="G7586" s="135" t="n">
        <v>54</v>
      </c>
      <c r="H7586" s="136" t="n">
        <v>12152.1855891865</v>
      </c>
      <c r="I7586" s="137" t="n">
        <v>3792553.70495365</v>
      </c>
      <c r="J7586" s="138" t="str">
        <f>IF(I7586&gt;0,H7586/I7586,0)</f>
      </c>
      <c r="K7586" s="139" t="str">
        <f>1-EXP(-J7586)</f>
      </c>
      <c r="L7586" s="140" t="str">
        <f>IF(G7586=30,1,M7585)</f>
      </c>
      <c r="M7586" s="141" t="str">
        <f>L7586*(1-K7586)</f>
      </c>
    </row>
    <row r="7587">
      <c r="A7587" t="s">
        <v>148</v>
      </c>
      <c r="B7587" t="s">
        <v>108</v>
      </c>
      <c r="C7587" s="4" t="s">
        <v>182</v>
      </c>
      <c r="D7587" t="s">
        <v>183</v>
      </c>
      <c r="E7587" t="s">
        <v>451</v>
      </c>
      <c r="F7587" s="134" t="n">
        <v>2032</v>
      </c>
      <c r="G7587" s="135" t="n">
        <v>55</v>
      </c>
      <c r="H7587" s="136" t="n">
        <v>13155.2830248334</v>
      </c>
      <c r="I7587" s="137" t="n">
        <v>3720665.95390309</v>
      </c>
      <c r="J7587" s="138" t="str">
        <f>IF(I7587&gt;0,H7587/I7587,0)</f>
      </c>
      <c r="K7587" s="139" t="str">
        <f>1-EXP(-J7587)</f>
      </c>
      <c r="L7587" s="140" t="str">
        <f>IF(G7587=30,1,M7586)</f>
      </c>
      <c r="M7587" s="141" t="str">
        <f>L7587*(1-K7587)</f>
      </c>
    </row>
    <row r="7588">
      <c r="A7588" t="s">
        <v>148</v>
      </c>
      <c r="B7588" t="s">
        <v>108</v>
      </c>
      <c r="C7588" s="4" t="s">
        <v>182</v>
      </c>
      <c r="D7588" t="s">
        <v>183</v>
      </c>
      <c r="E7588" t="s">
        <v>451</v>
      </c>
      <c r="F7588" s="134" t="n">
        <v>2032</v>
      </c>
      <c r="G7588" s="135" t="n">
        <v>56</v>
      </c>
      <c r="H7588" s="136" t="n">
        <v>13886.5806218045</v>
      </c>
      <c r="I7588" s="137" t="n">
        <v>3636440.67302632</v>
      </c>
      <c r="J7588" s="138" t="str">
        <f>IF(I7588&gt;0,H7588/I7588,0)</f>
      </c>
      <c r="K7588" s="139" t="str">
        <f>1-EXP(-J7588)</f>
      </c>
      <c r="L7588" s="140" t="str">
        <f>IF(G7588=30,1,M7587)</f>
      </c>
      <c r="M7588" s="141" t="str">
        <f>L7588*(1-K7588)</f>
      </c>
    </row>
    <row r="7589">
      <c r="A7589" t="s">
        <v>148</v>
      </c>
      <c r="B7589" t="s">
        <v>108</v>
      </c>
      <c r="C7589" s="4" t="s">
        <v>182</v>
      </c>
      <c r="D7589" t="s">
        <v>183</v>
      </c>
      <c r="E7589" t="s">
        <v>451</v>
      </c>
      <c r="F7589" s="134" t="n">
        <v>2032</v>
      </c>
      <c r="G7589" s="135" t="n">
        <v>57</v>
      </c>
      <c r="H7589" s="136" t="n">
        <v>14902.6111997494</v>
      </c>
      <c r="I7589" s="137" t="n">
        <v>3551612.38632958</v>
      </c>
      <c r="J7589" s="138" t="str">
        <f>IF(I7589&gt;0,H7589/I7589,0)</f>
      </c>
      <c r="K7589" s="139" t="str">
        <f>1-EXP(-J7589)</f>
      </c>
      <c r="L7589" s="140" t="str">
        <f>IF(G7589=30,1,M7588)</f>
      </c>
      <c r="M7589" s="141" t="str">
        <f>L7589*(1-K7589)</f>
      </c>
    </row>
    <row r="7590">
      <c r="A7590" t="s">
        <v>148</v>
      </c>
      <c r="B7590" t="s">
        <v>108</v>
      </c>
      <c r="C7590" s="4" t="s">
        <v>182</v>
      </c>
      <c r="D7590" t="s">
        <v>183</v>
      </c>
      <c r="E7590" t="s">
        <v>451</v>
      </c>
      <c r="F7590" s="134" t="n">
        <v>2032</v>
      </c>
      <c r="G7590" s="135" t="n">
        <v>58</v>
      </c>
      <c r="H7590" s="136" t="n">
        <v>15833.5296669524</v>
      </c>
      <c r="I7590" s="137" t="n">
        <v>3439707.2110711</v>
      </c>
      <c r="J7590" s="138" t="str">
        <f>IF(I7590&gt;0,H7590/I7590,0)</f>
      </c>
      <c r="K7590" s="139" t="str">
        <f>1-EXP(-J7590)</f>
      </c>
      <c r="L7590" s="140" t="str">
        <f>IF(G7590=30,1,M7589)</f>
      </c>
      <c r="M7590" s="141" t="str">
        <f>L7590*(1-K7590)</f>
      </c>
    </row>
    <row r="7591">
      <c r="A7591" t="s">
        <v>148</v>
      </c>
      <c r="B7591" t="s">
        <v>108</v>
      </c>
      <c r="C7591" s="4" t="s">
        <v>182</v>
      </c>
      <c r="D7591" t="s">
        <v>183</v>
      </c>
      <c r="E7591" t="s">
        <v>451</v>
      </c>
      <c r="F7591" s="134" t="n">
        <v>2032</v>
      </c>
      <c r="G7591" s="135" t="n">
        <v>59</v>
      </c>
      <c r="H7591" s="136" t="n">
        <v>17103.0360990002</v>
      </c>
      <c r="I7591" s="137" t="n">
        <v>3385605.04886199</v>
      </c>
      <c r="J7591" s="138" t="str">
        <f>IF(I7591&gt;0,H7591/I7591,0)</f>
      </c>
      <c r="K7591" s="139" t="str">
        <f>1-EXP(-J7591)</f>
      </c>
      <c r="L7591" s="140" t="str">
        <f>IF(G7591=30,1,M7590)</f>
      </c>
      <c r="M7591" s="141" t="str">
        <f>L7591*(1-K7591)</f>
      </c>
    </row>
    <row r="7592">
      <c r="A7592" t="s">
        <v>148</v>
      </c>
      <c r="B7592" t="s">
        <v>108</v>
      </c>
      <c r="C7592" s="4" t="s">
        <v>182</v>
      </c>
      <c r="D7592" t="s">
        <v>183</v>
      </c>
      <c r="E7592" t="s">
        <v>451</v>
      </c>
      <c r="F7592" s="134" t="n">
        <v>2032</v>
      </c>
      <c r="G7592" s="135" t="n">
        <v>60</v>
      </c>
      <c r="H7592" s="136" t="n">
        <v>17828.2424611428</v>
      </c>
      <c r="I7592" s="137" t="n">
        <v>3172826.16397134</v>
      </c>
      <c r="J7592" s="138" t="str">
        <f>IF(I7592&gt;0,H7592/I7592,0)</f>
      </c>
      <c r="K7592" s="139" t="str">
        <f>1-EXP(-J7592)</f>
      </c>
      <c r="L7592" s="140" t="str">
        <f>IF(G7592=30,1,M7591)</f>
      </c>
      <c r="M7592" s="141" t="str">
        <f>L7592*(1-K7592)</f>
      </c>
    </row>
    <row r="7593">
      <c r="A7593" t="s">
        <v>148</v>
      </c>
      <c r="B7593" t="s">
        <v>108</v>
      </c>
      <c r="C7593" s="4" t="s">
        <v>182</v>
      </c>
      <c r="D7593" t="s">
        <v>183</v>
      </c>
      <c r="E7593" t="s">
        <v>451</v>
      </c>
      <c r="F7593" s="134" t="n">
        <v>2032</v>
      </c>
      <c r="G7593" s="135" t="n">
        <v>61</v>
      </c>
      <c r="H7593" s="136" t="n">
        <v>19433.5091479461</v>
      </c>
      <c r="I7593" s="137" t="n">
        <v>3076629.35376565</v>
      </c>
      <c r="J7593" s="138" t="str">
        <f>IF(I7593&gt;0,H7593/I7593,0)</f>
      </c>
      <c r="K7593" s="139" t="str">
        <f>1-EXP(-J7593)</f>
      </c>
      <c r="L7593" s="140" t="str">
        <f>IF(G7593=30,1,M7592)</f>
      </c>
      <c r="M7593" s="141" t="str">
        <f>L7593*(1-K7593)</f>
      </c>
    </row>
    <row r="7594">
      <c r="A7594" t="s">
        <v>148</v>
      </c>
      <c r="B7594" t="s">
        <v>108</v>
      </c>
      <c r="C7594" s="4" t="s">
        <v>182</v>
      </c>
      <c r="D7594" t="s">
        <v>183</v>
      </c>
      <c r="E7594" t="s">
        <v>451</v>
      </c>
      <c r="F7594" s="134" t="n">
        <v>2032</v>
      </c>
      <c r="G7594" s="135" t="n">
        <v>62</v>
      </c>
      <c r="H7594" s="136" t="n">
        <v>20680.0435701506</v>
      </c>
      <c r="I7594" s="137" t="n">
        <v>2984090.20014993</v>
      </c>
      <c r="J7594" s="138" t="str">
        <f>IF(I7594&gt;0,H7594/I7594,0)</f>
      </c>
      <c r="K7594" s="139" t="str">
        <f>1-EXP(-J7594)</f>
      </c>
      <c r="L7594" s="140" t="str">
        <f>IF(G7594=30,1,M7593)</f>
      </c>
      <c r="M7594" s="141" t="str">
        <f>L7594*(1-K7594)</f>
      </c>
    </row>
    <row r="7595">
      <c r="A7595" t="s">
        <v>148</v>
      </c>
      <c r="B7595" t="s">
        <v>108</v>
      </c>
      <c r="C7595" s="4" t="s">
        <v>182</v>
      </c>
      <c r="D7595" t="s">
        <v>183</v>
      </c>
      <c r="E7595" t="s">
        <v>451</v>
      </c>
      <c r="F7595" s="134" t="n">
        <v>2032</v>
      </c>
      <c r="G7595" s="135" t="n">
        <v>63</v>
      </c>
      <c r="H7595" s="136" t="n">
        <v>21883.6864702455</v>
      </c>
      <c r="I7595" s="137" t="n">
        <v>2882344.34343411</v>
      </c>
      <c r="J7595" s="138" t="str">
        <f>IF(I7595&gt;0,H7595/I7595,0)</f>
      </c>
      <c r="K7595" s="139" t="str">
        <f>1-EXP(-J7595)</f>
      </c>
      <c r="L7595" s="140" t="str">
        <f>IF(G7595=30,1,M7594)</f>
      </c>
      <c r="M7595" s="141" t="str">
        <f>L7595*(1-K7595)</f>
      </c>
    </row>
    <row r="7596">
      <c r="A7596" t="s">
        <v>148</v>
      </c>
      <c r="B7596" t="s">
        <v>108</v>
      </c>
      <c r="C7596" s="4" t="s">
        <v>182</v>
      </c>
      <c r="D7596" t="s">
        <v>183</v>
      </c>
      <c r="E7596" t="s">
        <v>451</v>
      </c>
      <c r="F7596" s="134" t="n">
        <v>2032</v>
      </c>
      <c r="G7596" s="135" t="n">
        <v>64</v>
      </c>
      <c r="H7596" s="136" t="n">
        <v>22995.7594146834</v>
      </c>
      <c r="I7596" s="137" t="n">
        <v>2761582.66502228</v>
      </c>
      <c r="J7596" s="138" t="str">
        <f>IF(I7596&gt;0,H7596/I7596,0)</f>
      </c>
      <c r="K7596" s="139" t="str">
        <f>1-EXP(-J7596)</f>
      </c>
      <c r="L7596" s="140" t="str">
        <f>IF(G7596=30,1,M7595)</f>
      </c>
      <c r="M7596" s="141" t="str">
        <f>L7596*(1-K7596)</f>
      </c>
    </row>
    <row r="7597">
      <c r="A7597" t="s">
        <v>148</v>
      </c>
      <c r="B7597" t="s">
        <v>108</v>
      </c>
      <c r="C7597" s="4" t="s">
        <v>182</v>
      </c>
      <c r="D7597" t="s">
        <v>183</v>
      </c>
      <c r="E7597" t="s">
        <v>451</v>
      </c>
      <c r="F7597" s="134" t="n">
        <v>2032</v>
      </c>
      <c r="G7597" s="135" t="n">
        <v>65</v>
      </c>
      <c r="H7597" s="136" t="n">
        <v>23127.7252176596</v>
      </c>
      <c r="I7597" s="137" t="n">
        <v>2611303.14756633</v>
      </c>
      <c r="J7597" s="138" t="str">
        <f>IF(I7597&gt;0,H7597/I7597,0)</f>
      </c>
      <c r="K7597" s="139" t="str">
        <f>1-EXP(-J7597)</f>
      </c>
      <c r="L7597" s="140" t="str">
        <f>IF(G7597=30,1,M7596)</f>
      </c>
      <c r="M7597" s="141" t="str">
        <f>L7597*(1-K7597)</f>
      </c>
    </row>
    <row r="7598">
      <c r="A7598" t="s">
        <v>148</v>
      </c>
      <c r="B7598" t="s">
        <v>108</v>
      </c>
      <c r="C7598" s="4" t="s">
        <v>182</v>
      </c>
      <c r="D7598" t="s">
        <v>183</v>
      </c>
      <c r="E7598" t="s">
        <v>451</v>
      </c>
      <c r="F7598" s="134" t="n">
        <v>2032</v>
      </c>
      <c r="G7598" s="135" t="n">
        <v>66</v>
      </c>
      <c r="H7598" s="136" t="n">
        <v>24122.5067486293</v>
      </c>
      <c r="I7598" s="137" t="n">
        <v>2495644.11993038</v>
      </c>
      <c r="J7598" s="138" t="str">
        <f>IF(I7598&gt;0,H7598/I7598,0)</f>
      </c>
      <c r="K7598" s="139" t="str">
        <f>1-EXP(-J7598)</f>
      </c>
      <c r="L7598" s="140" t="str">
        <f>IF(G7598=30,1,M7597)</f>
      </c>
      <c r="M7598" s="141" t="str">
        <f>L7598*(1-K7598)</f>
      </c>
    </row>
    <row r="7599">
      <c r="A7599" t="s">
        <v>148</v>
      </c>
      <c r="B7599" t="s">
        <v>108</v>
      </c>
      <c r="C7599" s="4" t="s">
        <v>182</v>
      </c>
      <c r="D7599" t="s">
        <v>183</v>
      </c>
      <c r="E7599" t="s">
        <v>451</v>
      </c>
      <c r="F7599" s="134" t="n">
        <v>2032</v>
      </c>
      <c r="G7599" s="135" t="n">
        <v>67</v>
      </c>
      <c r="H7599" s="136" t="n">
        <v>25120.7157210058</v>
      </c>
      <c r="I7599" s="137" t="n">
        <v>2359721.71830268</v>
      </c>
      <c r="J7599" s="138" t="str">
        <f>IF(I7599&gt;0,H7599/I7599,0)</f>
      </c>
      <c r="K7599" s="139" t="str">
        <f>1-EXP(-J7599)</f>
      </c>
      <c r="L7599" s="140" t="str">
        <f>IF(G7599=30,1,M7598)</f>
      </c>
      <c r="M7599" s="141" t="str">
        <f>L7599*(1-K7599)</f>
      </c>
    </row>
    <row r="7600">
      <c r="A7600" t="s">
        <v>148</v>
      </c>
      <c r="B7600" t="s">
        <v>108</v>
      </c>
      <c r="C7600" s="4" t="s">
        <v>182</v>
      </c>
      <c r="D7600" t="s">
        <v>183</v>
      </c>
      <c r="E7600" t="s">
        <v>451</v>
      </c>
      <c r="F7600" s="134" t="n">
        <v>2032</v>
      </c>
      <c r="G7600" s="135" t="n">
        <v>68</v>
      </c>
      <c r="H7600" s="136" t="n">
        <v>26043.0687408332</v>
      </c>
      <c r="I7600" s="137" t="n">
        <v>2224299.96720858</v>
      </c>
      <c r="J7600" s="138" t="str">
        <f>IF(I7600&gt;0,H7600/I7600,0)</f>
      </c>
      <c r="K7600" s="139" t="str">
        <f>1-EXP(-J7600)</f>
      </c>
      <c r="L7600" s="140" t="str">
        <f>IF(G7600=30,1,M7599)</f>
      </c>
      <c r="M7600" s="141" t="str">
        <f>L7600*(1-K7600)</f>
      </c>
    </row>
    <row r="7601">
      <c r="A7601" t="s">
        <v>148</v>
      </c>
      <c r="B7601" t="s">
        <v>108</v>
      </c>
      <c r="C7601" s="4" t="s">
        <v>182</v>
      </c>
      <c r="D7601" t="s">
        <v>183</v>
      </c>
      <c r="E7601" t="s">
        <v>451</v>
      </c>
      <c r="F7601" s="134" t="n">
        <v>2032</v>
      </c>
      <c r="G7601" s="135" t="n">
        <v>69</v>
      </c>
      <c r="H7601" s="136" t="n">
        <v>26980.9458770822</v>
      </c>
      <c r="I7601" s="137" t="n">
        <v>2093545.28794123</v>
      </c>
      <c r="J7601" s="138" t="str">
        <f>IF(I7601&gt;0,H7601/I7601,0)</f>
      </c>
      <c r="K7601" s="139" t="str">
        <f>1-EXP(-J7601)</f>
      </c>
      <c r="L7601" s="140" t="str">
        <f>IF(G7601=30,1,M7600)</f>
      </c>
      <c r="M7601" s="141" t="str">
        <f>L7601*(1-K7601)</f>
      </c>
    </row>
    <row r="7602">
      <c r="A7602" t="s">
        <v>148</v>
      </c>
      <c r="B7602" t="s">
        <v>108</v>
      </c>
      <c r="C7602" s="4" t="s">
        <v>182</v>
      </c>
      <c r="D7602" t="s">
        <v>183</v>
      </c>
      <c r="E7602" t="s">
        <v>451</v>
      </c>
      <c r="F7602" s="134" t="n">
        <v>2033</v>
      </c>
      <c r="G7602" s="135" t="n">
        <v>30</v>
      </c>
      <c r="H7602" s="136" t="n">
        <v>651.800600962529</v>
      </c>
      <c r="I7602" s="137" t="n">
        <v>4370072.20379617</v>
      </c>
      <c r="J7602" s="138" t="str">
        <f>IF(I7602&gt;0,H7602/I7602,0)</f>
      </c>
      <c r="K7602" s="139" t="str">
        <f>1-EXP(-J7602)</f>
      </c>
      <c r="L7602" s="140" t="str">
        <f>IF(G7602=30,1,M7601)</f>
      </c>
      <c r="M7602" s="141" t="str">
        <f>L7602*(1-K7602)</f>
      </c>
    </row>
    <row r="7603">
      <c r="A7603" t="s">
        <v>148</v>
      </c>
      <c r="B7603" t="s">
        <v>108</v>
      </c>
      <c r="C7603" s="4" t="s">
        <v>182</v>
      </c>
      <c r="D7603" t="s">
        <v>183</v>
      </c>
      <c r="E7603" t="s">
        <v>451</v>
      </c>
      <c r="F7603" s="134" t="n">
        <v>2033</v>
      </c>
      <c r="G7603" s="135" t="n">
        <v>31</v>
      </c>
      <c r="H7603" s="136" t="n">
        <v>925.378630803314</v>
      </c>
      <c r="I7603" s="137" t="n">
        <v>4349496.46110248</v>
      </c>
      <c r="J7603" s="138" t="str">
        <f>IF(I7603&gt;0,H7603/I7603,0)</f>
      </c>
      <c r="K7603" s="139" t="str">
        <f>1-EXP(-J7603)</f>
      </c>
      <c r="L7603" s="140" t="str">
        <f>IF(G7603=30,1,M7602)</f>
      </c>
      <c r="M7603" s="141" t="str">
        <f>L7603*(1-K7603)</f>
      </c>
    </row>
    <row r="7604">
      <c r="A7604" t="s">
        <v>148</v>
      </c>
      <c r="B7604" t="s">
        <v>108</v>
      </c>
      <c r="C7604" s="4" t="s">
        <v>182</v>
      </c>
      <c r="D7604" t="s">
        <v>183</v>
      </c>
      <c r="E7604" t="s">
        <v>451</v>
      </c>
      <c r="F7604" s="134" t="n">
        <v>2033</v>
      </c>
      <c r="G7604" s="135" t="n">
        <v>32</v>
      </c>
      <c r="H7604" s="136" t="n">
        <v>972.117908416016</v>
      </c>
      <c r="I7604" s="137" t="n">
        <v>4330046.71464636</v>
      </c>
      <c r="J7604" s="138" t="str">
        <f>IF(I7604&gt;0,H7604/I7604,0)</f>
      </c>
      <c r="K7604" s="139" t="str">
        <f>1-EXP(-J7604)</f>
      </c>
      <c r="L7604" s="140" t="str">
        <f>IF(G7604=30,1,M7603)</f>
      </c>
      <c r="M7604" s="141" t="str">
        <f>L7604*(1-K7604)</f>
      </c>
    </row>
    <row r="7605">
      <c r="A7605" t="s">
        <v>148</v>
      </c>
      <c r="B7605" t="s">
        <v>108</v>
      </c>
      <c r="C7605" s="4" t="s">
        <v>182</v>
      </c>
      <c r="D7605" t="s">
        <v>183</v>
      </c>
      <c r="E7605" t="s">
        <v>451</v>
      </c>
      <c r="F7605" s="134" t="n">
        <v>2033</v>
      </c>
      <c r="G7605" s="135" t="n">
        <v>33</v>
      </c>
      <c r="H7605" s="136" t="n">
        <v>1028.53152731269</v>
      </c>
      <c r="I7605" s="137" t="n">
        <v>4310357.13335155</v>
      </c>
      <c r="J7605" s="138" t="str">
        <f>IF(I7605&gt;0,H7605/I7605,0)</f>
      </c>
      <c r="K7605" s="139" t="str">
        <f>1-EXP(-J7605)</f>
      </c>
      <c r="L7605" s="140" t="str">
        <f>IF(G7605=30,1,M7604)</f>
      </c>
      <c r="M7605" s="141" t="str">
        <f>L7605*(1-K7605)</f>
      </c>
    </row>
    <row r="7606">
      <c r="A7606" t="s">
        <v>148</v>
      </c>
      <c r="B7606" t="s">
        <v>108</v>
      </c>
      <c r="C7606" s="4" t="s">
        <v>182</v>
      </c>
      <c r="D7606" t="s">
        <v>183</v>
      </c>
      <c r="E7606" t="s">
        <v>451</v>
      </c>
      <c r="F7606" s="134" t="n">
        <v>2033</v>
      </c>
      <c r="G7606" s="135" t="n">
        <v>34</v>
      </c>
      <c r="H7606" s="136" t="n">
        <v>1105.80719347963</v>
      </c>
      <c r="I7606" s="137" t="n">
        <v>4330414.34835425</v>
      </c>
      <c r="J7606" s="138" t="str">
        <f>IF(I7606&gt;0,H7606/I7606,0)</f>
      </c>
      <c r="K7606" s="139" t="str">
        <f>1-EXP(-J7606)</f>
      </c>
      <c r="L7606" s="140" t="str">
        <f>IF(G7606=30,1,M7605)</f>
      </c>
      <c r="M7606" s="141" t="str">
        <f>L7606*(1-K7606)</f>
      </c>
    </row>
    <row r="7607">
      <c r="A7607" t="s">
        <v>148</v>
      </c>
      <c r="B7607" t="s">
        <v>108</v>
      </c>
      <c r="C7607" s="4" t="s">
        <v>182</v>
      </c>
      <c r="D7607" t="s">
        <v>183</v>
      </c>
      <c r="E7607" t="s">
        <v>451</v>
      </c>
      <c r="F7607" s="134" t="n">
        <v>2033</v>
      </c>
      <c r="G7607" s="135" t="n">
        <v>35</v>
      </c>
      <c r="H7607" s="136" t="n">
        <v>1526.57882280304</v>
      </c>
      <c r="I7607" s="137" t="n">
        <v>4389639.35543016</v>
      </c>
      <c r="J7607" s="138" t="str">
        <f>IF(I7607&gt;0,H7607/I7607,0)</f>
      </c>
      <c r="K7607" s="139" t="str">
        <f>1-EXP(-J7607)</f>
      </c>
      <c r="L7607" s="140" t="str">
        <f>IF(G7607=30,1,M7606)</f>
      </c>
      <c r="M7607" s="141" t="str">
        <f>L7607*(1-K7607)</f>
      </c>
    </row>
    <row r="7608">
      <c r="A7608" t="s">
        <v>148</v>
      </c>
      <c r="B7608" t="s">
        <v>108</v>
      </c>
      <c r="C7608" s="4" t="s">
        <v>182</v>
      </c>
      <c r="D7608" t="s">
        <v>183</v>
      </c>
      <c r="E7608" t="s">
        <v>451</v>
      </c>
      <c r="F7608" s="134" t="n">
        <v>2033</v>
      </c>
      <c r="G7608" s="135" t="n">
        <v>36</v>
      </c>
      <c r="H7608" s="136" t="n">
        <v>1891.85952271809</v>
      </c>
      <c r="I7608" s="137" t="n">
        <v>4528020.91159928</v>
      </c>
      <c r="J7608" s="138" t="str">
        <f>IF(I7608&gt;0,H7608/I7608,0)</f>
      </c>
      <c r="K7608" s="139" t="str">
        <f>1-EXP(-J7608)</f>
      </c>
      <c r="L7608" s="140" t="str">
        <f>IF(G7608=30,1,M7607)</f>
      </c>
      <c r="M7608" s="141" t="str">
        <f>L7608*(1-K7608)</f>
      </c>
    </row>
    <row r="7609">
      <c r="A7609" t="s">
        <v>148</v>
      </c>
      <c r="B7609" t="s">
        <v>108</v>
      </c>
      <c r="C7609" s="4" t="s">
        <v>182</v>
      </c>
      <c r="D7609" t="s">
        <v>183</v>
      </c>
      <c r="E7609" t="s">
        <v>451</v>
      </c>
      <c r="F7609" s="134" t="n">
        <v>2033</v>
      </c>
      <c r="G7609" s="135" t="n">
        <v>37</v>
      </c>
      <c r="H7609" s="136" t="n">
        <v>2023.81927924344</v>
      </c>
      <c r="I7609" s="137" t="n">
        <v>4484250.02867257</v>
      </c>
      <c r="J7609" s="138" t="str">
        <f>IF(I7609&gt;0,H7609/I7609,0)</f>
      </c>
      <c r="K7609" s="139" t="str">
        <f>1-EXP(-J7609)</f>
      </c>
      <c r="L7609" s="140" t="str">
        <f>IF(G7609=30,1,M7608)</f>
      </c>
      <c r="M7609" s="141" t="str">
        <f>L7609*(1-K7609)</f>
      </c>
    </row>
    <row r="7610">
      <c r="A7610" t="s">
        <v>148</v>
      </c>
      <c r="B7610" t="s">
        <v>108</v>
      </c>
      <c r="C7610" s="4" t="s">
        <v>182</v>
      </c>
      <c r="D7610" t="s">
        <v>183</v>
      </c>
      <c r="E7610" t="s">
        <v>451</v>
      </c>
      <c r="F7610" s="134" t="n">
        <v>2033</v>
      </c>
      <c r="G7610" s="135" t="n">
        <v>38</v>
      </c>
      <c r="H7610" s="136" t="n">
        <v>2154.39058635127</v>
      </c>
      <c r="I7610" s="137" t="n">
        <v>4410241.35562208</v>
      </c>
      <c r="J7610" s="138" t="str">
        <f>IF(I7610&gt;0,H7610/I7610,0)</f>
      </c>
      <c r="K7610" s="139" t="str">
        <f>1-EXP(-J7610)</f>
      </c>
      <c r="L7610" s="140" t="str">
        <f>IF(G7610=30,1,M7609)</f>
      </c>
      <c r="M7610" s="141" t="str">
        <f>L7610*(1-K7610)</f>
      </c>
    </row>
    <row r="7611">
      <c r="A7611" t="s">
        <v>148</v>
      </c>
      <c r="B7611" t="s">
        <v>108</v>
      </c>
      <c r="C7611" s="4" t="s">
        <v>182</v>
      </c>
      <c r="D7611" t="s">
        <v>183</v>
      </c>
      <c r="E7611" t="s">
        <v>451</v>
      </c>
      <c r="F7611" s="134" t="n">
        <v>2033</v>
      </c>
      <c r="G7611" s="135" t="n">
        <v>39</v>
      </c>
      <c r="H7611" s="136" t="n">
        <v>2299.02820852753</v>
      </c>
      <c r="I7611" s="137" t="n">
        <v>4351779.3460401</v>
      </c>
      <c r="J7611" s="138" t="str">
        <f>IF(I7611&gt;0,H7611/I7611,0)</f>
      </c>
      <c r="K7611" s="139" t="str">
        <f>1-EXP(-J7611)</f>
      </c>
      <c r="L7611" s="140" t="str">
        <f>IF(G7611=30,1,M7610)</f>
      </c>
      <c r="M7611" s="141" t="str">
        <f>L7611*(1-K7611)</f>
      </c>
    </row>
    <row r="7612">
      <c r="A7612" t="s">
        <v>148</v>
      </c>
      <c r="B7612" t="s">
        <v>108</v>
      </c>
      <c r="C7612" s="4" t="s">
        <v>182</v>
      </c>
      <c r="D7612" t="s">
        <v>183</v>
      </c>
      <c r="E7612" t="s">
        <v>451</v>
      </c>
      <c r="F7612" s="134" t="n">
        <v>2033</v>
      </c>
      <c r="G7612" s="135" t="n">
        <v>40</v>
      </c>
      <c r="H7612" s="136" t="n">
        <v>3058.26804755746</v>
      </c>
      <c r="I7612" s="137" t="n">
        <v>4296727.79989105</v>
      </c>
      <c r="J7612" s="138" t="str">
        <f>IF(I7612&gt;0,H7612/I7612,0)</f>
      </c>
      <c r="K7612" s="139" t="str">
        <f>1-EXP(-J7612)</f>
      </c>
      <c r="L7612" s="140" t="str">
        <f>IF(G7612=30,1,M7611)</f>
      </c>
      <c r="M7612" s="141" t="str">
        <f>L7612*(1-K7612)</f>
      </c>
    </row>
    <row r="7613">
      <c r="A7613" t="s">
        <v>148</v>
      </c>
      <c r="B7613" t="s">
        <v>108</v>
      </c>
      <c r="C7613" s="4" t="s">
        <v>182</v>
      </c>
      <c r="D7613" t="s">
        <v>183</v>
      </c>
      <c r="E7613" t="s">
        <v>451</v>
      </c>
      <c r="F7613" s="134" t="n">
        <v>2033</v>
      </c>
      <c r="G7613" s="135" t="n">
        <v>41</v>
      </c>
      <c r="H7613" s="136" t="n">
        <v>3274.97221215819</v>
      </c>
      <c r="I7613" s="137" t="n">
        <v>4331639.52015088</v>
      </c>
      <c r="J7613" s="138" t="str">
        <f>IF(I7613&gt;0,H7613/I7613,0)</f>
      </c>
      <c r="K7613" s="139" t="str">
        <f>1-EXP(-J7613)</f>
      </c>
      <c r="L7613" s="140" t="str">
        <f>IF(G7613=30,1,M7612)</f>
      </c>
      <c r="M7613" s="141" t="str">
        <f>L7613*(1-K7613)</f>
      </c>
    </row>
    <row r="7614">
      <c r="A7614" t="s">
        <v>148</v>
      </c>
      <c r="B7614" t="s">
        <v>108</v>
      </c>
      <c r="C7614" s="4" t="s">
        <v>182</v>
      </c>
      <c r="D7614" t="s">
        <v>183</v>
      </c>
      <c r="E7614" t="s">
        <v>451</v>
      </c>
      <c r="F7614" s="134" t="n">
        <v>2033</v>
      </c>
      <c r="G7614" s="135" t="n">
        <v>42</v>
      </c>
      <c r="H7614" s="136" t="n">
        <v>3591.5614269988</v>
      </c>
      <c r="I7614" s="137" t="n">
        <v>4347468.25094612</v>
      </c>
      <c r="J7614" s="138" t="str">
        <f>IF(I7614&gt;0,H7614/I7614,0)</f>
      </c>
      <c r="K7614" s="139" t="str">
        <f>1-EXP(-J7614)</f>
      </c>
      <c r="L7614" s="140" t="str">
        <f>IF(G7614=30,1,M7613)</f>
      </c>
      <c r="M7614" s="141" t="str">
        <f>L7614*(1-K7614)</f>
      </c>
    </row>
    <row r="7615">
      <c r="A7615" t="s">
        <v>148</v>
      </c>
      <c r="B7615" t="s">
        <v>108</v>
      </c>
      <c r="C7615" s="4" t="s">
        <v>182</v>
      </c>
      <c r="D7615" t="s">
        <v>183</v>
      </c>
      <c r="E7615" t="s">
        <v>451</v>
      </c>
      <c r="F7615" s="134" t="n">
        <v>2033</v>
      </c>
      <c r="G7615" s="135" t="n">
        <v>43</v>
      </c>
      <c r="H7615" s="136" t="n">
        <v>5469.61835525144</v>
      </c>
      <c r="I7615" s="137" t="n">
        <v>6400234.15368328</v>
      </c>
      <c r="J7615" s="138" t="str">
        <f>IF(I7615&gt;0,H7615/I7615,0)</f>
      </c>
      <c r="K7615" s="139" t="str">
        <f>1-EXP(-J7615)</f>
      </c>
      <c r="L7615" s="140" t="str">
        <f>IF(G7615=30,1,M7614)</f>
      </c>
      <c r="M7615" s="141" t="str">
        <f>L7615*(1-K7615)</f>
      </c>
    </row>
    <row r="7616">
      <c r="A7616" t="s">
        <v>148</v>
      </c>
      <c r="B7616" t="s">
        <v>108</v>
      </c>
      <c r="C7616" s="4" t="s">
        <v>182</v>
      </c>
      <c r="D7616" t="s">
        <v>183</v>
      </c>
      <c r="E7616" t="s">
        <v>451</v>
      </c>
      <c r="F7616" s="134" t="n">
        <v>2033</v>
      </c>
      <c r="G7616" s="135" t="n">
        <v>44</v>
      </c>
      <c r="H7616" s="136" t="n">
        <v>4266.97892733122</v>
      </c>
      <c r="I7616" s="137" t="n">
        <v>4301325.30110525</v>
      </c>
      <c r="J7616" s="138" t="str">
        <f>IF(I7616&gt;0,H7616/I7616,0)</f>
      </c>
      <c r="K7616" s="139" t="str">
        <f>1-EXP(-J7616)</f>
      </c>
      <c r="L7616" s="140" t="str">
        <f>IF(G7616=30,1,M7615)</f>
      </c>
      <c r="M7616" s="141" t="str">
        <f>L7616*(1-K7616)</f>
      </c>
    </row>
    <row r="7617">
      <c r="A7617" t="s">
        <v>148</v>
      </c>
      <c r="B7617" t="s">
        <v>108</v>
      </c>
      <c r="C7617" s="4" t="s">
        <v>182</v>
      </c>
      <c r="D7617" t="s">
        <v>183</v>
      </c>
      <c r="E7617" t="s">
        <v>451</v>
      </c>
      <c r="F7617" s="134" t="n">
        <v>2033</v>
      </c>
      <c r="G7617" s="135" t="n">
        <v>45</v>
      </c>
      <c r="H7617" s="136" t="n">
        <v>5512.85266782177</v>
      </c>
      <c r="I7617" s="137" t="n">
        <v>4281732.42977497</v>
      </c>
      <c r="J7617" s="138" t="str">
        <f>IF(I7617&gt;0,H7617/I7617,0)</f>
      </c>
      <c r="K7617" s="139" t="str">
        <f>1-EXP(-J7617)</f>
      </c>
      <c r="L7617" s="140" t="str">
        <f>IF(G7617=30,1,M7616)</f>
      </c>
      <c r="M7617" s="141" t="str">
        <f>L7617*(1-K7617)</f>
      </c>
    </row>
    <row r="7618">
      <c r="A7618" t="s">
        <v>148</v>
      </c>
      <c r="B7618" t="s">
        <v>108</v>
      </c>
      <c r="C7618" s="4" t="s">
        <v>182</v>
      </c>
      <c r="D7618" t="s">
        <v>183</v>
      </c>
      <c r="E7618" t="s">
        <v>451</v>
      </c>
      <c r="F7618" s="134" t="n">
        <v>2033</v>
      </c>
      <c r="G7618" s="135" t="n">
        <v>46</v>
      </c>
      <c r="H7618" s="136" t="n">
        <v>5741.00570166257</v>
      </c>
      <c r="I7618" s="137" t="n">
        <v>4146356.38184118</v>
      </c>
      <c r="J7618" s="138" t="str">
        <f>IF(I7618&gt;0,H7618/I7618,0)</f>
      </c>
      <c r="K7618" s="139" t="str">
        <f>1-EXP(-J7618)</f>
      </c>
      <c r="L7618" s="140" t="str">
        <f>IF(G7618=30,1,M7617)</f>
      </c>
      <c r="M7618" s="141" t="str">
        <f>L7618*(1-K7618)</f>
      </c>
    </row>
    <row r="7619">
      <c r="A7619" t="s">
        <v>148</v>
      </c>
      <c r="B7619" t="s">
        <v>108</v>
      </c>
      <c r="C7619" s="4" t="s">
        <v>182</v>
      </c>
      <c r="D7619" t="s">
        <v>183</v>
      </c>
      <c r="E7619" t="s">
        <v>451</v>
      </c>
      <c r="F7619" s="134" t="n">
        <v>2033</v>
      </c>
      <c r="G7619" s="135" t="n">
        <v>47</v>
      </c>
      <c r="H7619" s="136" t="n">
        <v>6286.28720590098</v>
      </c>
      <c r="I7619" s="137" t="n">
        <v>4108448.96998709</v>
      </c>
      <c r="J7619" s="138" t="str">
        <f>IF(I7619&gt;0,H7619/I7619,0)</f>
      </c>
      <c r="K7619" s="139" t="str">
        <f>1-EXP(-J7619)</f>
      </c>
      <c r="L7619" s="140" t="str">
        <f>IF(G7619=30,1,M7618)</f>
      </c>
      <c r="M7619" s="141" t="str">
        <f>L7619*(1-K7619)</f>
      </c>
    </row>
    <row r="7620">
      <c r="A7620" t="s">
        <v>148</v>
      </c>
      <c r="B7620" t="s">
        <v>108</v>
      </c>
      <c r="C7620" s="4" t="s">
        <v>182</v>
      </c>
      <c r="D7620" t="s">
        <v>183</v>
      </c>
      <c r="E7620" t="s">
        <v>451</v>
      </c>
      <c r="F7620" s="134" t="n">
        <v>2033</v>
      </c>
      <c r="G7620" s="135" t="n">
        <v>48</v>
      </c>
      <c r="H7620" s="136" t="n">
        <v>7037.77526159083</v>
      </c>
      <c r="I7620" s="137" t="n">
        <v>4162572.37572617</v>
      </c>
      <c r="J7620" s="138" t="str">
        <f>IF(I7620&gt;0,H7620/I7620,0)</f>
      </c>
      <c r="K7620" s="139" t="str">
        <f>1-EXP(-J7620)</f>
      </c>
      <c r="L7620" s="140" t="str">
        <f>IF(G7620=30,1,M7619)</f>
      </c>
      <c r="M7620" s="141" t="str">
        <f>L7620*(1-K7620)</f>
      </c>
    </row>
    <row r="7621">
      <c r="A7621" t="s">
        <v>148</v>
      </c>
      <c r="B7621" t="s">
        <v>108</v>
      </c>
      <c r="C7621" s="4" t="s">
        <v>182</v>
      </c>
      <c r="D7621" t="s">
        <v>183</v>
      </c>
      <c r="E7621" t="s">
        <v>451</v>
      </c>
      <c r="F7621" s="134" t="n">
        <v>2033</v>
      </c>
      <c r="G7621" s="135" t="n">
        <v>49</v>
      </c>
      <c r="H7621" s="136" t="n">
        <v>7893.81741617217</v>
      </c>
      <c r="I7621" s="137" t="n">
        <v>4240879.10220219</v>
      </c>
      <c r="J7621" s="138" t="str">
        <f>IF(I7621&gt;0,H7621/I7621,0)</f>
      </c>
      <c r="K7621" s="139" t="str">
        <f>1-EXP(-J7621)</f>
      </c>
      <c r="L7621" s="140" t="str">
        <f>IF(G7621=30,1,M7620)</f>
      </c>
      <c r="M7621" s="141" t="str">
        <f>L7621*(1-K7621)</f>
      </c>
    </row>
    <row r="7622">
      <c r="A7622" t="s">
        <v>148</v>
      </c>
      <c r="B7622" t="s">
        <v>108</v>
      </c>
      <c r="C7622" s="4" t="s">
        <v>182</v>
      </c>
      <c r="D7622" t="s">
        <v>183</v>
      </c>
      <c r="E7622" t="s">
        <v>451</v>
      </c>
      <c r="F7622" s="134" t="n">
        <v>2033</v>
      </c>
      <c r="G7622" s="135" t="n">
        <v>50</v>
      </c>
      <c r="H7622" s="136" t="n">
        <v>9136.28278895082</v>
      </c>
      <c r="I7622" s="137" t="n">
        <v>4211050.9379441</v>
      </c>
      <c r="J7622" s="138" t="str">
        <f>IF(I7622&gt;0,H7622/I7622,0)</f>
      </c>
      <c r="K7622" s="139" t="str">
        <f>1-EXP(-J7622)</f>
      </c>
      <c r="L7622" s="140" t="str">
        <f>IF(G7622=30,1,M7621)</f>
      </c>
      <c r="M7622" s="141" t="str">
        <f>L7622*(1-K7622)</f>
      </c>
    </row>
    <row r="7623">
      <c r="A7623" t="s">
        <v>148</v>
      </c>
      <c r="B7623" t="s">
        <v>108</v>
      </c>
      <c r="C7623" s="4" t="s">
        <v>182</v>
      </c>
      <c r="D7623" t="s">
        <v>183</v>
      </c>
      <c r="E7623" t="s">
        <v>451</v>
      </c>
      <c r="F7623" s="134" t="n">
        <v>2033</v>
      </c>
      <c r="G7623" s="135" t="n">
        <v>51</v>
      </c>
      <c r="H7623" s="136" t="n">
        <v>9746.84175437378</v>
      </c>
      <c r="I7623" s="137" t="n">
        <v>4069296.28436584</v>
      </c>
      <c r="J7623" s="138" t="str">
        <f>IF(I7623&gt;0,H7623/I7623,0)</f>
      </c>
      <c r="K7623" s="139" t="str">
        <f>1-EXP(-J7623)</f>
      </c>
      <c r="L7623" s="140" t="str">
        <f>IF(G7623=30,1,M7622)</f>
      </c>
      <c r="M7623" s="141" t="str">
        <f>L7623*(1-K7623)</f>
      </c>
    </row>
    <row r="7624">
      <c r="A7624" t="s">
        <v>148</v>
      </c>
      <c r="B7624" t="s">
        <v>108</v>
      </c>
      <c r="C7624" s="4" t="s">
        <v>182</v>
      </c>
      <c r="D7624" t="s">
        <v>183</v>
      </c>
      <c r="E7624" t="s">
        <v>451</v>
      </c>
      <c r="F7624" s="134" t="n">
        <v>2033</v>
      </c>
      <c r="G7624" s="135" t="n">
        <v>52</v>
      </c>
      <c r="H7624" s="136" t="n">
        <v>10507.5420767522</v>
      </c>
      <c r="I7624" s="137" t="n">
        <v>3989294.41372379</v>
      </c>
      <c r="J7624" s="138" t="str">
        <f>IF(I7624&gt;0,H7624/I7624,0)</f>
      </c>
      <c r="K7624" s="139" t="str">
        <f>1-EXP(-J7624)</f>
      </c>
      <c r="L7624" s="140" t="str">
        <f>IF(G7624=30,1,M7623)</f>
      </c>
      <c r="M7624" s="141" t="str">
        <f>L7624*(1-K7624)</f>
      </c>
    </row>
    <row r="7625">
      <c r="A7625" t="s">
        <v>148</v>
      </c>
      <c r="B7625" t="s">
        <v>108</v>
      </c>
      <c r="C7625" s="4" t="s">
        <v>182</v>
      </c>
      <c r="D7625" t="s">
        <v>183</v>
      </c>
      <c r="E7625" t="s">
        <v>451</v>
      </c>
      <c r="F7625" s="134" t="n">
        <v>2033</v>
      </c>
      <c r="G7625" s="135" t="n">
        <v>53</v>
      </c>
      <c r="H7625" s="136" t="n">
        <v>11356.9745762823</v>
      </c>
      <c r="I7625" s="137" t="n">
        <v>3924342.06449392</v>
      </c>
      <c r="J7625" s="138" t="str">
        <f>IF(I7625&gt;0,H7625/I7625,0)</f>
      </c>
      <c r="K7625" s="139" t="str">
        <f>1-EXP(-J7625)</f>
      </c>
      <c r="L7625" s="140" t="str">
        <f>IF(G7625=30,1,M7624)</f>
      </c>
      <c r="M7625" s="141" t="str">
        <f>L7625*(1-K7625)</f>
      </c>
    </row>
    <row r="7626">
      <c r="A7626" t="s">
        <v>148</v>
      </c>
      <c r="B7626" t="s">
        <v>108</v>
      </c>
      <c r="C7626" s="4" t="s">
        <v>182</v>
      </c>
      <c r="D7626" t="s">
        <v>183</v>
      </c>
      <c r="E7626" t="s">
        <v>451</v>
      </c>
      <c r="F7626" s="134" t="n">
        <v>2033</v>
      </c>
      <c r="G7626" s="135" t="n">
        <v>54</v>
      </c>
      <c r="H7626" s="136" t="n">
        <v>12221.5070894984</v>
      </c>
      <c r="I7626" s="137" t="n">
        <v>3853651.79243095</v>
      </c>
      <c r="J7626" s="138" t="str">
        <f>IF(I7626&gt;0,H7626/I7626,0)</f>
      </c>
      <c r="K7626" s="139" t="str">
        <f>1-EXP(-J7626)</f>
      </c>
      <c r="L7626" s="140" t="str">
        <f>IF(G7626=30,1,M7625)</f>
      </c>
      <c r="M7626" s="141" t="str">
        <f>L7626*(1-K7626)</f>
      </c>
    </row>
    <row r="7627">
      <c r="A7627" t="s">
        <v>148</v>
      </c>
      <c r="B7627" t="s">
        <v>108</v>
      </c>
      <c r="C7627" s="4" t="s">
        <v>182</v>
      </c>
      <c r="D7627" t="s">
        <v>183</v>
      </c>
      <c r="E7627" t="s">
        <v>451</v>
      </c>
      <c r="F7627" s="134" t="n">
        <v>2033</v>
      </c>
      <c r="G7627" s="135" t="n">
        <v>55</v>
      </c>
      <c r="H7627" s="136" t="n">
        <v>13133.7588201162</v>
      </c>
      <c r="I7627" s="137" t="n">
        <v>3763533.20230194</v>
      </c>
      <c r="J7627" s="138" t="str">
        <f>IF(I7627&gt;0,H7627/I7627,0)</f>
      </c>
      <c r="K7627" s="139" t="str">
        <f>1-EXP(-J7627)</f>
      </c>
      <c r="L7627" s="140" t="str">
        <f>IF(G7627=30,1,M7626)</f>
      </c>
      <c r="M7627" s="141" t="str">
        <f>L7627*(1-K7627)</f>
      </c>
    </row>
    <row r="7628">
      <c r="A7628" t="s">
        <v>148</v>
      </c>
      <c r="B7628" t="s">
        <v>108</v>
      </c>
      <c r="C7628" s="4" t="s">
        <v>182</v>
      </c>
      <c r="D7628" t="s">
        <v>183</v>
      </c>
      <c r="E7628" t="s">
        <v>451</v>
      </c>
      <c r="F7628" s="134" t="n">
        <v>2033</v>
      </c>
      <c r="G7628" s="135" t="n">
        <v>56</v>
      </c>
      <c r="H7628" s="136" t="n">
        <v>13884.9534911022</v>
      </c>
      <c r="I7628" s="137" t="n">
        <v>3689145.47985392</v>
      </c>
      <c r="J7628" s="138" t="str">
        <f>IF(I7628&gt;0,H7628/I7628,0)</f>
      </c>
      <c r="K7628" s="139" t="str">
        <f>1-EXP(-J7628)</f>
      </c>
      <c r="L7628" s="140" t="str">
        <f>IF(G7628=30,1,M7627)</f>
      </c>
      <c r="M7628" s="141" t="str">
        <f>L7628*(1-K7628)</f>
      </c>
    </row>
    <row r="7629">
      <c r="A7629" t="s">
        <v>148</v>
      </c>
      <c r="B7629" t="s">
        <v>108</v>
      </c>
      <c r="C7629" s="4" t="s">
        <v>182</v>
      </c>
      <c r="D7629" t="s">
        <v>183</v>
      </c>
      <c r="E7629" t="s">
        <v>451</v>
      </c>
      <c r="F7629" s="134" t="n">
        <v>2033</v>
      </c>
      <c r="G7629" s="135" t="n">
        <v>57</v>
      </c>
      <c r="H7629" s="136" t="n">
        <v>14903.9215702509</v>
      </c>
      <c r="I7629" s="137" t="n">
        <v>3603340.21037597</v>
      </c>
      <c r="J7629" s="138" t="str">
        <f>IF(I7629&gt;0,H7629/I7629,0)</f>
      </c>
      <c r="K7629" s="139" t="str">
        <f>1-EXP(-J7629)</f>
      </c>
      <c r="L7629" s="140" t="str">
        <f>IF(G7629=30,1,M7628)</f>
      </c>
      <c r="M7629" s="141" t="str">
        <f>L7629*(1-K7629)</f>
      </c>
    </row>
    <row r="7630">
      <c r="A7630" t="s">
        <v>148</v>
      </c>
      <c r="B7630" t="s">
        <v>108</v>
      </c>
      <c r="C7630" s="4" t="s">
        <v>182</v>
      </c>
      <c r="D7630" t="s">
        <v>183</v>
      </c>
      <c r="E7630" t="s">
        <v>451</v>
      </c>
      <c r="F7630" s="134" t="n">
        <v>2033</v>
      </c>
      <c r="G7630" s="135" t="n">
        <v>58</v>
      </c>
      <c r="H7630" s="136" t="n">
        <v>15986.1841132566</v>
      </c>
      <c r="I7630" s="137" t="n">
        <v>3516225.09871135</v>
      </c>
      <c r="J7630" s="138" t="str">
        <f>IF(I7630&gt;0,H7630/I7630,0)</f>
      </c>
      <c r="K7630" s="139" t="str">
        <f>1-EXP(-J7630)</f>
      </c>
      <c r="L7630" s="140" t="str">
        <f>IF(G7630=30,1,M7629)</f>
      </c>
      <c r="M7630" s="141" t="str">
        <f>L7630*(1-K7630)</f>
      </c>
    </row>
    <row r="7631">
      <c r="A7631" t="s">
        <v>148</v>
      </c>
      <c r="B7631" t="s">
        <v>108</v>
      </c>
      <c r="C7631" s="4" t="s">
        <v>182</v>
      </c>
      <c r="D7631" t="s">
        <v>183</v>
      </c>
      <c r="E7631" t="s">
        <v>451</v>
      </c>
      <c r="F7631" s="134" t="n">
        <v>2033</v>
      </c>
      <c r="G7631" s="135" t="n">
        <v>59</v>
      </c>
      <c r="H7631" s="136" t="n">
        <v>16977.7145292918</v>
      </c>
      <c r="I7631" s="137" t="n">
        <v>3402205.34467717</v>
      </c>
      <c r="J7631" s="138" t="str">
        <f>IF(I7631&gt;0,H7631/I7631,0)</f>
      </c>
      <c r="K7631" s="139" t="str">
        <f>1-EXP(-J7631)</f>
      </c>
      <c r="L7631" s="140" t="str">
        <f>IF(G7631=30,1,M7630)</f>
      </c>
      <c r="M7631" s="141" t="str">
        <f>L7631*(1-K7631)</f>
      </c>
    </row>
    <row r="7632">
      <c r="A7632" t="s">
        <v>148</v>
      </c>
      <c r="B7632" t="s">
        <v>108</v>
      </c>
      <c r="C7632" s="4" t="s">
        <v>182</v>
      </c>
      <c r="D7632" t="s">
        <v>183</v>
      </c>
      <c r="E7632" t="s">
        <v>451</v>
      </c>
      <c r="F7632" s="134" t="n">
        <v>2033</v>
      </c>
      <c r="G7632" s="135" t="n">
        <v>60</v>
      </c>
      <c r="H7632" s="136" t="n">
        <v>18508.9487325381</v>
      </c>
      <c r="I7632" s="137" t="n">
        <v>3345195.83424926</v>
      </c>
      <c r="J7632" s="138" t="str">
        <f>IF(I7632&gt;0,H7632/I7632,0)</f>
      </c>
      <c r="K7632" s="139" t="str">
        <f>1-EXP(-J7632)</f>
      </c>
      <c r="L7632" s="140" t="str">
        <f>IF(G7632=30,1,M7631)</f>
      </c>
      <c r="M7632" s="141" t="str">
        <f>L7632*(1-K7632)</f>
      </c>
    </row>
    <row r="7633">
      <c r="A7633" t="s">
        <v>148</v>
      </c>
      <c r="B7633" t="s">
        <v>108</v>
      </c>
      <c r="C7633" s="4" t="s">
        <v>182</v>
      </c>
      <c r="D7633" t="s">
        <v>183</v>
      </c>
      <c r="E7633" t="s">
        <v>451</v>
      </c>
      <c r="F7633" s="134" t="n">
        <v>2033</v>
      </c>
      <c r="G7633" s="135" t="n">
        <v>61</v>
      </c>
      <c r="H7633" s="136" t="n">
        <v>19449.1595611602</v>
      </c>
      <c r="I7633" s="137" t="n">
        <v>3130866.39134829</v>
      </c>
      <c r="J7633" s="138" t="str">
        <f>IF(I7633&gt;0,H7633/I7633,0)</f>
      </c>
      <c r="K7633" s="139" t="str">
        <f>1-EXP(-J7633)</f>
      </c>
      <c r="L7633" s="140" t="str">
        <f>IF(G7633=30,1,M7632)</f>
      </c>
      <c r="M7633" s="141" t="str">
        <f>L7633*(1-K7633)</f>
      </c>
    </row>
    <row r="7634">
      <c r="A7634" t="s">
        <v>148</v>
      </c>
      <c r="B7634" t="s">
        <v>108</v>
      </c>
      <c r="C7634" s="4" t="s">
        <v>182</v>
      </c>
      <c r="D7634" t="s">
        <v>183</v>
      </c>
      <c r="E7634" t="s">
        <v>451</v>
      </c>
      <c r="F7634" s="134" t="n">
        <v>2033</v>
      </c>
      <c r="G7634" s="135" t="n">
        <v>62</v>
      </c>
      <c r="H7634" s="136" t="n">
        <v>20672.4668262645</v>
      </c>
      <c r="I7634" s="137" t="n">
        <v>3032081.77895814</v>
      </c>
      <c r="J7634" s="138" t="str">
        <f>IF(I7634&gt;0,H7634/I7634,0)</f>
      </c>
      <c r="K7634" s="139" t="str">
        <f>1-EXP(-J7634)</f>
      </c>
      <c r="L7634" s="140" t="str">
        <f>IF(G7634=30,1,M7633)</f>
      </c>
      <c r="M7634" s="141" t="str">
        <f>L7634*(1-K7634)</f>
      </c>
    </row>
    <row r="7635">
      <c r="A7635" t="s">
        <v>148</v>
      </c>
      <c r="B7635" t="s">
        <v>108</v>
      </c>
      <c r="C7635" s="4" t="s">
        <v>182</v>
      </c>
      <c r="D7635" t="s">
        <v>183</v>
      </c>
      <c r="E7635" t="s">
        <v>451</v>
      </c>
      <c r="F7635" s="134" t="n">
        <v>2033</v>
      </c>
      <c r="G7635" s="135" t="n">
        <v>63</v>
      </c>
      <c r="H7635" s="136" t="n">
        <v>21983.583374469</v>
      </c>
      <c r="I7635" s="137" t="n">
        <v>2936757.38727484</v>
      </c>
      <c r="J7635" s="138" t="str">
        <f>IF(I7635&gt;0,H7635/I7635,0)</f>
      </c>
      <c r="K7635" s="139" t="str">
        <f>1-EXP(-J7635)</f>
      </c>
      <c r="L7635" s="140" t="str">
        <f>IF(G7635=30,1,M7634)</f>
      </c>
      <c r="M7635" s="141" t="str">
        <f>L7635*(1-K7635)</f>
      </c>
    </row>
    <row r="7636">
      <c r="A7636" t="s">
        <v>148</v>
      </c>
      <c r="B7636" t="s">
        <v>108</v>
      </c>
      <c r="C7636" s="4" t="s">
        <v>182</v>
      </c>
      <c r="D7636" t="s">
        <v>183</v>
      </c>
      <c r="E7636" t="s">
        <v>451</v>
      </c>
      <c r="F7636" s="134" t="n">
        <v>2033</v>
      </c>
      <c r="G7636" s="135" t="n">
        <v>64</v>
      </c>
      <c r="H7636" s="136" t="n">
        <v>23244.7112038303</v>
      </c>
      <c r="I7636" s="137" t="n">
        <v>2832281.11255622</v>
      </c>
      <c r="J7636" s="138" t="str">
        <f>IF(I7636&gt;0,H7636/I7636,0)</f>
      </c>
      <c r="K7636" s="139" t="str">
        <f>1-EXP(-J7636)</f>
      </c>
      <c r="L7636" s="140" t="str">
        <f>IF(G7636=30,1,M7635)</f>
      </c>
      <c r="M7636" s="141" t="str">
        <f>L7636*(1-K7636)</f>
      </c>
    </row>
    <row r="7637">
      <c r="A7637" t="s">
        <v>148</v>
      </c>
      <c r="B7637" t="s">
        <v>108</v>
      </c>
      <c r="C7637" s="4" t="s">
        <v>182</v>
      </c>
      <c r="D7637" t="s">
        <v>183</v>
      </c>
      <c r="E7637" t="s">
        <v>451</v>
      </c>
      <c r="F7637" s="134" t="n">
        <v>2033</v>
      </c>
      <c r="G7637" s="135" t="n">
        <v>65</v>
      </c>
      <c r="H7637" s="136" t="n">
        <v>23592.8664514247</v>
      </c>
      <c r="I7637" s="137" t="n">
        <v>2709021.92718161</v>
      </c>
      <c r="J7637" s="138" t="str">
        <f>IF(I7637&gt;0,H7637/I7637,0)</f>
      </c>
      <c r="K7637" s="139" t="str">
        <f>1-EXP(-J7637)</f>
      </c>
      <c r="L7637" s="140" t="str">
        <f>IF(G7637=30,1,M7636)</f>
      </c>
      <c r="M7637" s="141" t="str">
        <f>L7637*(1-K7637)</f>
      </c>
    </row>
    <row r="7638">
      <c r="A7638" t="s">
        <v>148</v>
      </c>
      <c r="B7638" t="s">
        <v>108</v>
      </c>
      <c r="C7638" s="4" t="s">
        <v>182</v>
      </c>
      <c r="D7638" t="s">
        <v>183</v>
      </c>
      <c r="E7638" t="s">
        <v>451</v>
      </c>
      <c r="F7638" s="134" t="n">
        <v>2033</v>
      </c>
      <c r="G7638" s="135" t="n">
        <v>66</v>
      </c>
      <c r="H7638" s="136" t="n">
        <v>24270.0171925384</v>
      </c>
      <c r="I7638" s="137" t="n">
        <v>2557057.03925558</v>
      </c>
      <c r="J7638" s="138" t="str">
        <f>IF(I7638&gt;0,H7638/I7638,0)</f>
      </c>
      <c r="K7638" s="139" t="str">
        <f>1-EXP(-J7638)</f>
      </c>
      <c r="L7638" s="140" t="str">
        <f>IF(G7638=30,1,M7637)</f>
      </c>
      <c r="M7638" s="141" t="str">
        <f>L7638*(1-K7638)</f>
      </c>
    </row>
    <row r="7639">
      <c r="A7639" t="s">
        <v>148</v>
      </c>
      <c r="B7639" t="s">
        <v>108</v>
      </c>
      <c r="C7639" s="4" t="s">
        <v>182</v>
      </c>
      <c r="D7639" t="s">
        <v>183</v>
      </c>
      <c r="E7639" t="s">
        <v>451</v>
      </c>
      <c r="F7639" s="134" t="n">
        <v>2033</v>
      </c>
      <c r="G7639" s="135" t="n">
        <v>67</v>
      </c>
      <c r="H7639" s="136" t="n">
        <v>25491.9894761566</v>
      </c>
      <c r="I7639" s="137" t="n">
        <v>2438634.70410373</v>
      </c>
      <c r="J7639" s="138" t="str">
        <f>IF(I7639&gt;0,H7639/I7639,0)</f>
      </c>
      <c r="K7639" s="139" t="str">
        <f>1-EXP(-J7639)</f>
      </c>
      <c r="L7639" s="140" t="str">
        <f>IF(G7639=30,1,M7638)</f>
      </c>
      <c r="M7639" s="141" t="str">
        <f>L7639*(1-K7639)</f>
      </c>
    </row>
    <row r="7640">
      <c r="A7640" t="s">
        <v>148</v>
      </c>
      <c r="B7640" t="s">
        <v>108</v>
      </c>
      <c r="C7640" s="4" t="s">
        <v>182</v>
      </c>
      <c r="D7640" t="s">
        <v>183</v>
      </c>
      <c r="E7640" t="s">
        <v>451</v>
      </c>
      <c r="F7640" s="134" t="n">
        <v>2033</v>
      </c>
      <c r="G7640" s="135" t="n">
        <v>68</v>
      </c>
      <c r="H7640" s="136" t="n">
        <v>26498.5287727934</v>
      </c>
      <c r="I7640" s="137" t="n">
        <v>2300537.80582257</v>
      </c>
      <c r="J7640" s="138" t="str">
        <f>IF(I7640&gt;0,H7640/I7640,0)</f>
      </c>
      <c r="K7640" s="139" t="str">
        <f>1-EXP(-J7640)</f>
      </c>
      <c r="L7640" s="140" t="str">
        <f>IF(G7640=30,1,M7639)</f>
      </c>
      <c r="M7640" s="141" t="str">
        <f>L7640*(1-K7640)</f>
      </c>
    </row>
    <row r="7641">
      <c r="A7641" t="s">
        <v>148</v>
      </c>
      <c r="B7641" t="s">
        <v>108</v>
      </c>
      <c r="C7641" s="4" t="s">
        <v>182</v>
      </c>
      <c r="D7641" t="s">
        <v>183</v>
      </c>
      <c r="E7641" t="s">
        <v>451</v>
      </c>
      <c r="F7641" s="134" t="n">
        <v>2033</v>
      </c>
      <c r="G7641" s="135" t="n">
        <v>69</v>
      </c>
      <c r="H7641" s="136" t="n">
        <v>27419.6885057827</v>
      </c>
      <c r="I7641" s="137" t="n">
        <v>2163064.8098892</v>
      </c>
      <c r="J7641" s="138" t="str">
        <f>IF(I7641&gt;0,H7641/I7641,0)</f>
      </c>
      <c r="K7641" s="139" t="str">
        <f>1-EXP(-J7641)</f>
      </c>
      <c r="L7641" s="140" t="str">
        <f>IF(G7641=30,1,M7640)</f>
      </c>
      <c r="M7641" s="141" t="str">
        <f>L7641*(1-K7641)</f>
      </c>
    </row>
    <row r="7642">
      <c r="A7642" t="s">
        <v>148</v>
      </c>
      <c r="B7642" t="s">
        <v>108</v>
      </c>
      <c r="C7642" s="4" t="s">
        <v>182</v>
      </c>
      <c r="D7642" t="s">
        <v>183</v>
      </c>
      <c r="E7642" t="s">
        <v>451</v>
      </c>
      <c r="F7642" s="134" t="n">
        <v>2034</v>
      </c>
      <c r="G7642" s="135" t="n">
        <v>30</v>
      </c>
      <c r="H7642" s="136" t="n">
        <v>659.417479299413</v>
      </c>
      <c r="I7642" s="137" t="n">
        <v>4429985.72399036</v>
      </c>
      <c r="J7642" s="138" t="str">
        <f>IF(I7642&gt;0,H7642/I7642,0)</f>
      </c>
      <c r="K7642" s="139" t="str">
        <f>1-EXP(-J7642)</f>
      </c>
      <c r="L7642" s="140" t="str">
        <f>IF(G7642=30,1,M7641)</f>
      </c>
      <c r="M7642" s="141" t="str">
        <f>L7642*(1-K7642)</f>
      </c>
    </row>
    <row r="7643">
      <c r="A7643" t="s">
        <v>148</v>
      </c>
      <c r="B7643" t="s">
        <v>108</v>
      </c>
      <c r="C7643" s="4" t="s">
        <v>182</v>
      </c>
      <c r="D7643" t="s">
        <v>183</v>
      </c>
      <c r="E7643" t="s">
        <v>451</v>
      </c>
      <c r="F7643" s="134" t="n">
        <v>2034</v>
      </c>
      <c r="G7643" s="135" t="n">
        <v>31</v>
      </c>
      <c r="H7643" s="136" t="n">
        <v>806.47109137618</v>
      </c>
      <c r="I7643" s="137" t="n">
        <v>4364672.70753232</v>
      </c>
      <c r="J7643" s="138" t="str">
        <f>IF(I7643&gt;0,H7643/I7643,0)</f>
      </c>
      <c r="K7643" s="139" t="str">
        <f>1-EXP(-J7643)</f>
      </c>
      <c r="L7643" s="140" t="str">
        <f>IF(G7643=30,1,M7642)</f>
      </c>
      <c r="M7643" s="141" t="str">
        <f>L7643*(1-K7643)</f>
      </c>
    </row>
    <row r="7644">
      <c r="A7644" t="s">
        <v>148</v>
      </c>
      <c r="B7644" t="s">
        <v>108</v>
      </c>
      <c r="C7644" s="4" t="s">
        <v>182</v>
      </c>
      <c r="D7644" t="s">
        <v>183</v>
      </c>
      <c r="E7644" t="s">
        <v>451</v>
      </c>
      <c r="F7644" s="134" t="n">
        <v>2034</v>
      </c>
      <c r="G7644" s="135" t="n">
        <v>32</v>
      </c>
      <c r="H7644" s="136" t="n">
        <v>976.201739737725</v>
      </c>
      <c r="I7644" s="137" t="n">
        <v>4344099.08577305</v>
      </c>
      <c r="J7644" s="138" t="str">
        <f>IF(I7644&gt;0,H7644/I7644,0)</f>
      </c>
      <c r="K7644" s="139" t="str">
        <f>1-EXP(-J7644)</f>
      </c>
      <c r="L7644" s="140" t="str">
        <f>IF(G7644=30,1,M7643)</f>
      </c>
      <c r="M7644" s="141" t="str">
        <f>L7644*(1-K7644)</f>
      </c>
    </row>
    <row r="7645">
      <c r="A7645" t="s">
        <v>148</v>
      </c>
      <c r="B7645" t="s">
        <v>108</v>
      </c>
      <c r="C7645" s="4" t="s">
        <v>182</v>
      </c>
      <c r="D7645" t="s">
        <v>183</v>
      </c>
      <c r="E7645" t="s">
        <v>451</v>
      </c>
      <c r="F7645" s="134" t="n">
        <v>2034</v>
      </c>
      <c r="G7645" s="135" t="n">
        <v>33</v>
      </c>
      <c r="H7645" s="136" t="n">
        <v>1031.60746554811</v>
      </c>
      <c r="I7645" s="137" t="n">
        <v>4324443.34343573</v>
      </c>
      <c r="J7645" s="138" t="str">
        <f>IF(I7645&gt;0,H7645/I7645,0)</f>
      </c>
      <c r="K7645" s="139" t="str">
        <f>1-EXP(-J7645)</f>
      </c>
      <c r="L7645" s="140" t="str">
        <f>IF(G7645=30,1,M7644)</f>
      </c>
      <c r="M7645" s="141" t="str">
        <f>L7645*(1-K7645)</f>
      </c>
    </row>
    <row r="7646">
      <c r="A7646" t="s">
        <v>148</v>
      </c>
      <c r="B7646" t="s">
        <v>108</v>
      </c>
      <c r="C7646" s="4" t="s">
        <v>182</v>
      </c>
      <c r="D7646" t="s">
        <v>183</v>
      </c>
      <c r="E7646" t="s">
        <v>451</v>
      </c>
      <c r="F7646" s="134" t="n">
        <v>2034</v>
      </c>
      <c r="G7646" s="135" t="n">
        <v>34</v>
      </c>
      <c r="H7646" s="136" t="n">
        <v>1097.60163478265</v>
      </c>
      <c r="I7646" s="137" t="n">
        <v>4304506.75549075</v>
      </c>
      <c r="J7646" s="138" t="str">
        <f>IF(I7646&gt;0,H7646/I7646,0)</f>
      </c>
      <c r="K7646" s="139" t="str">
        <f>1-EXP(-J7646)</f>
      </c>
      <c r="L7646" s="140" t="str">
        <f>IF(G7646=30,1,M7645)</f>
      </c>
      <c r="M7646" s="141" t="str">
        <f>L7646*(1-K7646)</f>
      </c>
    </row>
    <row r="7647">
      <c r="A7647" t="s">
        <v>148</v>
      </c>
      <c r="B7647" t="s">
        <v>108</v>
      </c>
      <c r="C7647" s="4" t="s">
        <v>182</v>
      </c>
      <c r="D7647" t="s">
        <v>183</v>
      </c>
      <c r="E7647" t="s">
        <v>451</v>
      </c>
      <c r="F7647" s="134" t="n">
        <v>2034</v>
      </c>
      <c r="G7647" s="135" t="n">
        <v>35</v>
      </c>
      <c r="H7647" s="136" t="n">
        <v>1496.00555121176</v>
      </c>
      <c r="I7647" s="137" t="n">
        <v>4324210.10909964</v>
      </c>
      <c r="J7647" s="138" t="str">
        <f>IF(I7647&gt;0,H7647/I7647,0)</f>
      </c>
      <c r="K7647" s="139" t="str">
        <f>1-EXP(-J7647)</f>
      </c>
      <c r="L7647" s="140" t="str">
        <f>IF(G7647=30,1,M7646)</f>
      </c>
      <c r="M7647" s="141" t="str">
        <f>L7647*(1-K7647)</f>
      </c>
    </row>
    <row r="7648">
      <c r="A7648" t="s">
        <v>148</v>
      </c>
      <c r="B7648" t="s">
        <v>108</v>
      </c>
      <c r="C7648" s="4" t="s">
        <v>182</v>
      </c>
      <c r="D7648" t="s">
        <v>183</v>
      </c>
      <c r="E7648" t="s">
        <v>451</v>
      </c>
      <c r="F7648" s="134" t="n">
        <v>2034</v>
      </c>
      <c r="G7648" s="135" t="n">
        <v>36</v>
      </c>
      <c r="H7648" s="136" t="n">
        <v>1656.33936883428</v>
      </c>
      <c r="I7648" s="137" t="n">
        <v>4382601.74786028</v>
      </c>
      <c r="J7648" s="138" t="str">
        <f>IF(I7648&gt;0,H7648/I7648,0)</f>
      </c>
      <c r="K7648" s="139" t="str">
        <f>1-EXP(-J7648)</f>
      </c>
      <c r="L7648" s="140" t="str">
        <f>IF(G7648=30,1,M7647)</f>
      </c>
      <c r="M7648" s="141" t="str">
        <f>L7648*(1-K7648)</f>
      </c>
    </row>
    <row r="7649">
      <c r="A7649" t="s">
        <v>148</v>
      </c>
      <c r="B7649" t="s">
        <v>108</v>
      </c>
      <c r="C7649" s="4" t="s">
        <v>182</v>
      </c>
      <c r="D7649" t="s">
        <v>183</v>
      </c>
      <c r="E7649" t="s">
        <v>451</v>
      </c>
      <c r="F7649" s="134" t="n">
        <v>2034</v>
      </c>
      <c r="G7649" s="135" t="n">
        <v>37</v>
      </c>
      <c r="H7649" s="136" t="n">
        <v>2027.91750515389</v>
      </c>
      <c r="I7649" s="137" t="n">
        <v>4520530.21634863</v>
      </c>
      <c r="J7649" s="138" t="str">
        <f>IF(I7649&gt;0,H7649/I7649,0)</f>
      </c>
      <c r="K7649" s="139" t="str">
        <f>1-EXP(-J7649)</f>
      </c>
      <c r="L7649" s="140" t="str">
        <f>IF(G7649=30,1,M7648)</f>
      </c>
      <c r="M7649" s="141" t="str">
        <f>L7649*(1-K7649)</f>
      </c>
    </row>
    <row r="7650">
      <c r="A7650" t="s">
        <v>148</v>
      </c>
      <c r="B7650" t="s">
        <v>108</v>
      </c>
      <c r="C7650" s="4" t="s">
        <v>182</v>
      </c>
      <c r="D7650" t="s">
        <v>183</v>
      </c>
      <c r="E7650" t="s">
        <v>451</v>
      </c>
      <c r="F7650" s="134" t="n">
        <v>2034</v>
      </c>
      <c r="G7650" s="135" t="n">
        <v>38</v>
      </c>
      <c r="H7650" s="136" t="n">
        <v>2173.42706032413</v>
      </c>
      <c r="I7650" s="137" t="n">
        <v>4476297.55648724</v>
      </c>
      <c r="J7650" s="138" t="str">
        <f>IF(I7650&gt;0,H7650/I7650,0)</f>
      </c>
      <c r="K7650" s="139" t="str">
        <f>1-EXP(-J7650)</f>
      </c>
      <c r="L7650" s="140" t="str">
        <f>IF(G7650=30,1,M7649)</f>
      </c>
      <c r="M7650" s="141" t="str">
        <f>L7650*(1-K7650)</f>
      </c>
    </row>
    <row r="7651">
      <c r="A7651" t="s">
        <v>148</v>
      </c>
      <c r="B7651" t="s">
        <v>108</v>
      </c>
      <c r="C7651" s="4" t="s">
        <v>182</v>
      </c>
      <c r="D7651" t="s">
        <v>183</v>
      </c>
      <c r="E7651" t="s">
        <v>451</v>
      </c>
      <c r="F7651" s="134" t="n">
        <v>2034</v>
      </c>
      <c r="G7651" s="135" t="n">
        <v>39</v>
      </c>
      <c r="H7651" s="136" t="n">
        <v>2317.13341360885</v>
      </c>
      <c r="I7651" s="137" t="n">
        <v>4401834.08317491</v>
      </c>
      <c r="J7651" s="138" t="str">
        <f>IF(I7651&gt;0,H7651/I7651,0)</f>
      </c>
      <c r="K7651" s="139" t="str">
        <f>1-EXP(-J7651)</f>
      </c>
      <c r="L7651" s="140" t="str">
        <f>IF(G7651=30,1,M7650)</f>
      </c>
      <c r="M7651" s="141" t="str">
        <f>L7651*(1-K7651)</f>
      </c>
    </row>
    <row r="7652">
      <c r="A7652" t="s">
        <v>148</v>
      </c>
      <c r="B7652" t="s">
        <v>108</v>
      </c>
      <c r="C7652" s="4" t="s">
        <v>182</v>
      </c>
      <c r="D7652" t="s">
        <v>183</v>
      </c>
      <c r="E7652" t="s">
        <v>451</v>
      </c>
      <c r="F7652" s="134" t="n">
        <v>2034</v>
      </c>
      <c r="G7652" s="135" t="n">
        <v>40</v>
      </c>
      <c r="H7652" s="136" t="n">
        <v>3077.66949612545</v>
      </c>
      <c r="I7652" s="137" t="n">
        <v>4342849.14896061</v>
      </c>
      <c r="J7652" s="138" t="str">
        <f>IF(I7652&gt;0,H7652/I7652,0)</f>
      </c>
      <c r="K7652" s="139" t="str">
        <f>1-EXP(-J7652)</f>
      </c>
      <c r="L7652" s="140" t="str">
        <f>IF(G7652=30,1,M7651)</f>
      </c>
      <c r="M7652" s="141" t="str">
        <f>L7652*(1-K7652)</f>
      </c>
    </row>
    <row r="7653">
      <c r="A7653" t="s">
        <v>148</v>
      </c>
      <c r="B7653" t="s">
        <v>108</v>
      </c>
      <c r="C7653" s="4" t="s">
        <v>182</v>
      </c>
      <c r="D7653" t="s">
        <v>183</v>
      </c>
      <c r="E7653" t="s">
        <v>451</v>
      </c>
      <c r="F7653" s="134" t="n">
        <v>2034</v>
      </c>
      <c r="G7653" s="135" t="n">
        <v>41</v>
      </c>
      <c r="H7653" s="136" t="n">
        <v>3220.42593481244</v>
      </c>
      <c r="I7653" s="137" t="n">
        <v>4286528.91123443</v>
      </c>
      <c r="J7653" s="138" t="str">
        <f>IF(I7653&gt;0,H7653/I7653,0)</f>
      </c>
      <c r="K7653" s="139" t="str">
        <f>1-EXP(-J7653)</f>
      </c>
      <c r="L7653" s="140" t="str">
        <f>IF(G7653=30,1,M7652)</f>
      </c>
      <c r="M7653" s="141" t="str">
        <f>L7653*(1-K7653)</f>
      </c>
    </row>
    <row r="7654">
      <c r="A7654" t="s">
        <v>148</v>
      </c>
      <c r="B7654" t="s">
        <v>108</v>
      </c>
      <c r="C7654" s="4" t="s">
        <v>182</v>
      </c>
      <c r="D7654" t="s">
        <v>183</v>
      </c>
      <c r="E7654" t="s">
        <v>451</v>
      </c>
      <c r="F7654" s="134" t="n">
        <v>2034</v>
      </c>
      <c r="G7654" s="135" t="n">
        <v>42</v>
      </c>
      <c r="H7654" s="136" t="n">
        <v>3544.75360608527</v>
      </c>
      <c r="I7654" s="137" t="n">
        <v>4321402.51409953</v>
      </c>
      <c r="J7654" s="138" t="str">
        <f>IF(I7654&gt;0,H7654/I7654,0)</f>
      </c>
      <c r="K7654" s="139" t="str">
        <f>1-EXP(-J7654)</f>
      </c>
      <c r="L7654" s="140" t="str">
        <f>IF(G7654=30,1,M7653)</f>
      </c>
      <c r="M7654" s="141" t="str">
        <f>L7654*(1-K7654)</f>
      </c>
    </row>
    <row r="7655">
      <c r="A7655" t="s">
        <v>148</v>
      </c>
      <c r="B7655" t="s">
        <v>108</v>
      </c>
      <c r="C7655" s="4" t="s">
        <v>182</v>
      </c>
      <c r="D7655" t="s">
        <v>183</v>
      </c>
      <c r="E7655" t="s">
        <v>451</v>
      </c>
      <c r="F7655" s="134" t="n">
        <v>2034</v>
      </c>
      <c r="G7655" s="135" t="n">
        <v>43</v>
      </c>
      <c r="H7655" s="136" t="n">
        <v>3897.40565734604</v>
      </c>
      <c r="I7655" s="137" t="n">
        <v>4336321.68041385</v>
      </c>
      <c r="J7655" s="138" t="str">
        <f>IF(I7655&gt;0,H7655/I7655,0)</f>
      </c>
      <c r="K7655" s="139" t="str">
        <f>1-EXP(-J7655)</f>
      </c>
      <c r="L7655" s="140" t="str">
        <f>IF(G7655=30,1,M7654)</f>
      </c>
      <c r="M7655" s="141" t="str">
        <f>L7655*(1-K7655)</f>
      </c>
    </row>
    <row r="7656">
      <c r="A7656" t="s">
        <v>148</v>
      </c>
      <c r="B7656" t="s">
        <v>108</v>
      </c>
      <c r="C7656" s="4" t="s">
        <v>182</v>
      </c>
      <c r="D7656" t="s">
        <v>183</v>
      </c>
      <c r="E7656" t="s">
        <v>451</v>
      </c>
      <c r="F7656" s="134" t="n">
        <v>2034</v>
      </c>
      <c r="G7656" s="135" t="n">
        <v>44</v>
      </c>
      <c r="H7656" s="136" t="n">
        <v>5933.8672917104</v>
      </c>
      <c r="I7656" s="137" t="n">
        <v>6383187.13758023</v>
      </c>
      <c r="J7656" s="138" t="str">
        <f>IF(I7656&gt;0,H7656/I7656,0)</f>
      </c>
      <c r="K7656" s="139" t="str">
        <f>1-EXP(-J7656)</f>
      </c>
      <c r="L7656" s="140" t="str">
        <f>IF(G7656=30,1,M7655)</f>
      </c>
      <c r="M7656" s="141" t="str">
        <f>L7656*(1-K7656)</f>
      </c>
    </row>
    <row r="7657">
      <c r="A7657" t="s">
        <v>148</v>
      </c>
      <c r="B7657" t="s">
        <v>108</v>
      </c>
      <c r="C7657" s="4" t="s">
        <v>182</v>
      </c>
      <c r="D7657" t="s">
        <v>183</v>
      </c>
      <c r="E7657" t="s">
        <v>451</v>
      </c>
      <c r="F7657" s="134" t="n">
        <v>2034</v>
      </c>
      <c r="G7657" s="135" t="n">
        <v>45</v>
      </c>
      <c r="H7657" s="136" t="n">
        <v>5491.13463795404</v>
      </c>
      <c r="I7657" s="137" t="n">
        <v>4288243.69654004</v>
      </c>
      <c r="J7657" s="138" t="str">
        <f>IF(I7657&gt;0,H7657/I7657,0)</f>
      </c>
      <c r="K7657" s="139" t="str">
        <f>1-EXP(-J7657)</f>
      </c>
      <c r="L7657" s="140" t="str">
        <f>IF(G7657=30,1,M7656)</f>
      </c>
      <c r="M7657" s="141" t="str">
        <f>L7657*(1-K7657)</f>
      </c>
    </row>
    <row r="7658">
      <c r="A7658" t="s">
        <v>148</v>
      </c>
      <c r="B7658" t="s">
        <v>108</v>
      </c>
      <c r="C7658" s="4" t="s">
        <v>182</v>
      </c>
      <c r="D7658" t="s">
        <v>183</v>
      </c>
      <c r="E7658" t="s">
        <v>451</v>
      </c>
      <c r="F7658" s="134" t="n">
        <v>2034</v>
      </c>
      <c r="G7658" s="135" t="n">
        <v>46</v>
      </c>
      <c r="H7658" s="136" t="n">
        <v>5852.53386732519</v>
      </c>
      <c r="I7658" s="137" t="n">
        <v>4266592.29158833</v>
      </c>
      <c r="J7658" s="138" t="str">
        <f>IF(I7658&gt;0,H7658/I7658,0)</f>
      </c>
      <c r="K7658" s="139" t="str">
        <f>1-EXP(-J7658)</f>
      </c>
      <c r="L7658" s="140" t="str">
        <f>IF(G7658=30,1,M7657)</f>
      </c>
      <c r="M7658" s="141" t="str">
        <f>L7658*(1-K7658)</f>
      </c>
    </row>
    <row r="7659">
      <c r="A7659" t="s">
        <v>148</v>
      </c>
      <c r="B7659" t="s">
        <v>108</v>
      </c>
      <c r="C7659" s="4" t="s">
        <v>182</v>
      </c>
      <c r="D7659" t="s">
        <v>183</v>
      </c>
      <c r="E7659" t="s">
        <v>451</v>
      </c>
      <c r="F7659" s="134" t="n">
        <v>2034</v>
      </c>
      <c r="G7659" s="135" t="n">
        <v>47</v>
      </c>
      <c r="H7659" s="136" t="n">
        <v>6265.59458003617</v>
      </c>
      <c r="I7659" s="137" t="n">
        <v>4131412.5622855</v>
      </c>
      <c r="J7659" s="138" t="str">
        <f>IF(I7659&gt;0,H7659/I7659,0)</f>
      </c>
      <c r="K7659" s="139" t="str">
        <f>1-EXP(-J7659)</f>
      </c>
      <c r="L7659" s="140" t="str">
        <f>IF(G7659=30,1,M7658)</f>
      </c>
      <c r="M7659" s="141" t="str">
        <f>L7659*(1-K7659)</f>
      </c>
    </row>
    <row r="7660">
      <c r="A7660" t="s">
        <v>148</v>
      </c>
      <c r="B7660" t="s">
        <v>108</v>
      </c>
      <c r="C7660" s="4" t="s">
        <v>182</v>
      </c>
      <c r="D7660" t="s">
        <v>183</v>
      </c>
      <c r="E7660" t="s">
        <v>451</v>
      </c>
      <c r="F7660" s="134" t="n">
        <v>2034</v>
      </c>
      <c r="G7660" s="135" t="n">
        <v>48</v>
      </c>
      <c r="H7660" s="136" t="n">
        <v>6857.63467604679</v>
      </c>
      <c r="I7660" s="137" t="n">
        <v>4092181.9280028</v>
      </c>
      <c r="J7660" s="138" t="str">
        <f>IF(I7660&gt;0,H7660/I7660,0)</f>
      </c>
      <c r="K7660" s="139" t="str">
        <f>1-EXP(-J7660)</f>
      </c>
      <c r="L7660" s="140" t="str">
        <f>IF(G7660=30,1,M7659)</f>
      </c>
      <c r="M7660" s="141" t="str">
        <f>L7660*(1-K7660)</f>
      </c>
    </row>
    <row r="7661">
      <c r="A7661" t="s">
        <v>148</v>
      </c>
      <c r="B7661" t="s">
        <v>108</v>
      </c>
      <c r="C7661" s="4" t="s">
        <v>182</v>
      </c>
      <c r="D7661" t="s">
        <v>183</v>
      </c>
      <c r="E7661" t="s">
        <v>451</v>
      </c>
      <c r="F7661" s="134" t="n">
        <v>2034</v>
      </c>
      <c r="G7661" s="135" t="n">
        <v>49</v>
      </c>
      <c r="H7661" s="136" t="n">
        <v>7670.41960968975</v>
      </c>
      <c r="I7661" s="137" t="n">
        <v>4144458.56084953</v>
      </c>
      <c r="J7661" s="138" t="str">
        <f>IF(I7661&gt;0,H7661/I7661,0)</f>
      </c>
      <c r="K7661" s="139" t="str">
        <f>1-EXP(-J7661)</f>
      </c>
      <c r="L7661" s="140" t="str">
        <f>IF(G7661=30,1,M7660)</f>
      </c>
      <c r="M7661" s="141" t="str">
        <f>L7661*(1-K7661)</f>
      </c>
    </row>
    <row r="7662">
      <c r="A7662" t="s">
        <v>148</v>
      </c>
      <c r="B7662" t="s">
        <v>108</v>
      </c>
      <c r="C7662" s="4" t="s">
        <v>182</v>
      </c>
      <c r="D7662" t="s">
        <v>183</v>
      </c>
      <c r="E7662" t="s">
        <v>451</v>
      </c>
      <c r="F7662" s="134" t="n">
        <v>2034</v>
      </c>
      <c r="G7662" s="135" t="n">
        <v>50</v>
      </c>
      <c r="H7662" s="136" t="n">
        <v>9094.53513240216</v>
      </c>
      <c r="I7662" s="137" t="n">
        <v>4220626.1149519</v>
      </c>
      <c r="J7662" s="138" t="str">
        <f>IF(I7662&gt;0,H7662/I7662,0)</f>
      </c>
      <c r="K7662" s="139" t="str">
        <f>1-EXP(-J7662)</f>
      </c>
      <c r="L7662" s="140" t="str">
        <f>IF(G7662=30,1,M7661)</f>
      </c>
      <c r="M7662" s="141" t="str">
        <f>L7662*(1-K7662)</f>
      </c>
    </row>
    <row r="7663">
      <c r="A7663" t="s">
        <v>148</v>
      </c>
      <c r="B7663" t="s">
        <v>108</v>
      </c>
      <c r="C7663" s="4" t="s">
        <v>182</v>
      </c>
      <c r="D7663" t="s">
        <v>183</v>
      </c>
      <c r="E7663" t="s">
        <v>451</v>
      </c>
      <c r="F7663" s="134" t="n">
        <v>2034</v>
      </c>
      <c r="G7663" s="135" t="n">
        <v>51</v>
      </c>
      <c r="H7663" s="136" t="n">
        <v>9928.97536414458</v>
      </c>
      <c r="I7663" s="137" t="n">
        <v>4188223.90390752</v>
      </c>
      <c r="J7663" s="138" t="str">
        <f>IF(I7663&gt;0,H7663/I7663,0)</f>
      </c>
      <c r="K7663" s="139" t="str">
        <f>1-EXP(-J7663)</f>
      </c>
      <c r="L7663" s="140" t="str">
        <f>IF(G7663=30,1,M7662)</f>
      </c>
      <c r="M7663" s="141" t="str">
        <f>L7663*(1-K7663)</f>
      </c>
    </row>
    <row r="7664">
      <c r="A7664" t="s">
        <v>148</v>
      </c>
      <c r="B7664" t="s">
        <v>108</v>
      </c>
      <c r="C7664" s="4" t="s">
        <v>182</v>
      </c>
      <c r="D7664" t="s">
        <v>183</v>
      </c>
      <c r="E7664" t="s">
        <v>451</v>
      </c>
      <c r="F7664" s="134" t="n">
        <v>2034</v>
      </c>
      <c r="G7664" s="135" t="n">
        <v>52</v>
      </c>
      <c r="H7664" s="136" t="n">
        <v>10558.8932630927</v>
      </c>
      <c r="I7664" s="137" t="n">
        <v>4045898.30611739</v>
      </c>
      <c r="J7664" s="138" t="str">
        <f>IF(I7664&gt;0,H7664/I7664,0)</f>
      </c>
      <c r="K7664" s="139" t="str">
        <f>1-EXP(-J7664)</f>
      </c>
      <c r="L7664" s="140" t="str">
        <f>IF(G7664=30,1,M7663)</f>
      </c>
      <c r="M7664" s="141" t="str">
        <f>L7664*(1-K7664)</f>
      </c>
    </row>
    <row r="7665">
      <c r="A7665" t="s">
        <v>148</v>
      </c>
      <c r="B7665" t="s">
        <v>108</v>
      </c>
      <c r="C7665" s="4" t="s">
        <v>182</v>
      </c>
      <c r="D7665" t="s">
        <v>183</v>
      </c>
      <c r="E7665" t="s">
        <v>451</v>
      </c>
      <c r="F7665" s="134" t="n">
        <v>2034</v>
      </c>
      <c r="G7665" s="135" t="n">
        <v>53</v>
      </c>
      <c r="H7665" s="136" t="n">
        <v>11367.738680073</v>
      </c>
      <c r="I7665" s="137" t="n">
        <v>3964164.04542486</v>
      </c>
      <c r="J7665" s="138" t="str">
        <f>IF(I7665&gt;0,H7665/I7665,0)</f>
      </c>
      <c r="K7665" s="139" t="str">
        <f>1-EXP(-J7665)</f>
      </c>
      <c r="L7665" s="140" t="str">
        <f>IF(G7665=30,1,M7664)</f>
      </c>
      <c r="M7665" s="141" t="str">
        <f>L7665*(1-K7665)</f>
      </c>
    </row>
    <row r="7666">
      <c r="A7666" t="s">
        <v>148</v>
      </c>
      <c r="B7666" t="s">
        <v>108</v>
      </c>
      <c r="C7666" s="4" t="s">
        <v>182</v>
      </c>
      <c r="D7666" t="s">
        <v>183</v>
      </c>
      <c r="E7666" t="s">
        <v>451</v>
      </c>
      <c r="F7666" s="134" t="n">
        <v>2034</v>
      </c>
      <c r="G7666" s="135" t="n">
        <v>54</v>
      </c>
      <c r="H7666" s="136" t="n">
        <v>12271.1365756127</v>
      </c>
      <c r="I7666" s="137" t="n">
        <v>3897276.51650238</v>
      </c>
      <c r="J7666" s="138" t="str">
        <f>IF(I7666&gt;0,H7666/I7666,0)</f>
      </c>
      <c r="K7666" s="139" t="str">
        <f>1-EXP(-J7666)</f>
      </c>
      <c r="L7666" s="140" t="str">
        <f>IF(G7666=30,1,M7665)</f>
      </c>
      <c r="M7666" s="141" t="str">
        <f>L7666*(1-K7666)</f>
      </c>
    </row>
    <row r="7667">
      <c r="A7667" t="s">
        <v>148</v>
      </c>
      <c r="B7667" t="s">
        <v>108</v>
      </c>
      <c r="C7667" s="4" t="s">
        <v>182</v>
      </c>
      <c r="D7667" t="s">
        <v>183</v>
      </c>
      <c r="E7667" t="s">
        <v>451</v>
      </c>
      <c r="F7667" s="134" t="n">
        <v>2034</v>
      </c>
      <c r="G7667" s="135" t="n">
        <v>55</v>
      </c>
      <c r="H7667" s="136" t="n">
        <v>13221.1798866607</v>
      </c>
      <c r="I7667" s="137" t="n">
        <v>3824590.79801733</v>
      </c>
      <c r="J7667" s="138" t="str">
        <f>IF(I7667&gt;0,H7667/I7667,0)</f>
      </c>
      <c r="K7667" s="139" t="str">
        <f>1-EXP(-J7667)</f>
      </c>
      <c r="L7667" s="140" t="str">
        <f>IF(G7667=30,1,M7666)</f>
      </c>
      <c r="M7667" s="141" t="str">
        <f>L7667*(1-K7667)</f>
      </c>
    </row>
    <row r="7668">
      <c r="A7668" t="s">
        <v>148</v>
      </c>
      <c r="B7668" t="s">
        <v>108</v>
      </c>
      <c r="C7668" s="4" t="s">
        <v>182</v>
      </c>
      <c r="D7668" t="s">
        <v>183</v>
      </c>
      <c r="E7668" t="s">
        <v>451</v>
      </c>
      <c r="F7668" s="134" t="n">
        <v>2034</v>
      </c>
      <c r="G7668" s="135" t="n">
        <v>56</v>
      </c>
      <c r="H7668" s="136" t="n">
        <v>13865.1643058352</v>
      </c>
      <c r="I7668" s="137" t="n">
        <v>3732164.18575987</v>
      </c>
      <c r="J7668" s="138" t="str">
        <f>IF(I7668&gt;0,H7668/I7668,0)</f>
      </c>
      <c r="K7668" s="139" t="str">
        <f>1-EXP(-J7668)</f>
      </c>
      <c r="L7668" s="140" t="str">
        <f>IF(G7668=30,1,M7667)</f>
      </c>
      <c r="M7668" s="141" t="str">
        <f>L7668*(1-K7668)</f>
      </c>
    </row>
    <row r="7669">
      <c r="A7669" t="s">
        <v>148</v>
      </c>
      <c r="B7669" t="s">
        <v>108</v>
      </c>
      <c r="C7669" s="4" t="s">
        <v>182</v>
      </c>
      <c r="D7669" t="s">
        <v>183</v>
      </c>
      <c r="E7669" t="s">
        <v>451</v>
      </c>
      <c r="F7669" s="134" t="n">
        <v>2034</v>
      </c>
      <c r="G7669" s="135" t="n">
        <v>57</v>
      </c>
      <c r="H7669" s="136" t="n">
        <v>14944.7097649886</v>
      </c>
      <c r="I7669" s="137" t="n">
        <v>3656089.47429449</v>
      </c>
      <c r="J7669" s="138" t="str">
        <f>IF(I7669&gt;0,H7669/I7669,0)</f>
      </c>
      <c r="K7669" s="139" t="str">
        <f>1-EXP(-J7669)</f>
      </c>
      <c r="L7669" s="140" t="str">
        <f>IF(G7669=30,1,M7668)</f>
      </c>
      <c r="M7669" s="141" t="str">
        <f>L7669*(1-K7669)</f>
      </c>
    </row>
    <row r="7670">
      <c r="A7670" t="s">
        <v>148</v>
      </c>
      <c r="B7670" t="s">
        <v>108</v>
      </c>
      <c r="C7670" s="4" t="s">
        <v>182</v>
      </c>
      <c r="D7670" t="s">
        <v>183</v>
      </c>
      <c r="E7670" t="s">
        <v>451</v>
      </c>
      <c r="F7670" s="134" t="n">
        <v>2034</v>
      </c>
      <c r="G7670" s="135" t="n">
        <v>58</v>
      </c>
      <c r="H7670" s="136" t="n">
        <v>16031.3503785353</v>
      </c>
      <c r="I7670" s="137" t="n">
        <v>3567996.76040661</v>
      </c>
      <c r="J7670" s="138" t="str">
        <f>IF(I7670&gt;0,H7670/I7670,0)</f>
      </c>
      <c r="K7670" s="139" t="str">
        <f>1-EXP(-J7670)</f>
      </c>
      <c r="L7670" s="140" t="str">
        <f>IF(G7670=30,1,M7669)</f>
      </c>
      <c r="M7670" s="141" t="str">
        <f>L7670*(1-K7670)</f>
      </c>
    </row>
    <row r="7671">
      <c r="A7671" t="s">
        <v>148</v>
      </c>
      <c r="B7671" t="s">
        <v>108</v>
      </c>
      <c r="C7671" s="4" t="s">
        <v>182</v>
      </c>
      <c r="D7671" t="s">
        <v>183</v>
      </c>
      <c r="E7671" t="s">
        <v>451</v>
      </c>
      <c r="F7671" s="134" t="n">
        <v>2034</v>
      </c>
      <c r="G7671" s="135" t="n">
        <v>59</v>
      </c>
      <c r="H7671" s="136" t="n">
        <v>17183.8504460151</v>
      </c>
      <c r="I7671" s="137" t="n">
        <v>3478456.7206459</v>
      </c>
      <c r="J7671" s="138" t="str">
        <f>IF(I7671&gt;0,H7671/I7671,0)</f>
      </c>
      <c r="K7671" s="139" t="str">
        <f>1-EXP(-J7671)</f>
      </c>
      <c r="L7671" s="140" t="str">
        <f>IF(G7671=30,1,M7670)</f>
      </c>
      <c r="M7671" s="141" t="str">
        <f>L7671*(1-K7671)</f>
      </c>
    </row>
    <row r="7672">
      <c r="A7672" t="s">
        <v>148</v>
      </c>
      <c r="B7672" t="s">
        <v>108</v>
      </c>
      <c r="C7672" s="4" t="s">
        <v>182</v>
      </c>
      <c r="D7672" t="s">
        <v>183</v>
      </c>
      <c r="E7672" t="s">
        <v>451</v>
      </c>
      <c r="F7672" s="134" t="n">
        <v>2034</v>
      </c>
      <c r="G7672" s="135" t="n">
        <v>60</v>
      </c>
      <c r="H7672" s="136" t="n">
        <v>18375.6424870269</v>
      </c>
      <c r="I7672" s="137" t="n">
        <v>3362195.53029152</v>
      </c>
      <c r="J7672" s="138" t="str">
        <f>IF(I7672&gt;0,H7672/I7672,0)</f>
      </c>
      <c r="K7672" s="139" t="str">
        <f>1-EXP(-J7672)</f>
      </c>
      <c r="L7672" s="140" t="str">
        <f>IF(G7672=30,1,M7671)</f>
      </c>
      <c r="M7672" s="141" t="str">
        <f>L7672*(1-K7672)</f>
      </c>
    </row>
    <row r="7673">
      <c r="A7673" t="s">
        <v>148</v>
      </c>
      <c r="B7673" t="s">
        <v>108</v>
      </c>
      <c r="C7673" s="4" t="s">
        <v>182</v>
      </c>
      <c r="D7673" t="s">
        <v>183</v>
      </c>
      <c r="E7673" t="s">
        <v>451</v>
      </c>
      <c r="F7673" s="134" t="n">
        <v>2034</v>
      </c>
      <c r="G7673" s="135" t="n">
        <v>61</v>
      </c>
      <c r="H7673" s="136" t="n">
        <v>20196.9443566389</v>
      </c>
      <c r="I7673" s="137" t="n">
        <v>3301686.51454359</v>
      </c>
      <c r="J7673" s="138" t="str">
        <f>IF(I7673&gt;0,H7673/I7673,0)</f>
      </c>
      <c r="K7673" s="139" t="str">
        <f>1-EXP(-J7673)</f>
      </c>
      <c r="L7673" s="140" t="str">
        <f>IF(G7673=30,1,M7672)</f>
      </c>
      <c r="M7673" s="141" t="str">
        <f>L7673*(1-K7673)</f>
      </c>
    </row>
    <row r="7674">
      <c r="A7674" t="s">
        <v>148</v>
      </c>
      <c r="B7674" t="s">
        <v>108</v>
      </c>
      <c r="C7674" s="4" t="s">
        <v>182</v>
      </c>
      <c r="D7674" t="s">
        <v>183</v>
      </c>
      <c r="E7674" t="s">
        <v>451</v>
      </c>
      <c r="F7674" s="134" t="n">
        <v>2034</v>
      </c>
      <c r="G7674" s="135" t="n">
        <v>62</v>
      </c>
      <c r="H7674" s="136" t="n">
        <v>20749.2963426026</v>
      </c>
      <c r="I7674" s="137" t="n">
        <v>3086242.7543021</v>
      </c>
      <c r="J7674" s="138" t="str">
        <f>IF(I7674&gt;0,H7674/I7674,0)</f>
      </c>
      <c r="K7674" s="139" t="str">
        <f>1-EXP(-J7674)</f>
      </c>
      <c r="L7674" s="140" t="str">
        <f>IF(G7674=30,1,M7673)</f>
      </c>
      <c r="M7674" s="141" t="str">
        <f>L7674*(1-K7674)</f>
      </c>
    </row>
    <row r="7675">
      <c r="A7675" t="s">
        <v>148</v>
      </c>
      <c r="B7675" t="s">
        <v>108</v>
      </c>
      <c r="C7675" s="4" t="s">
        <v>182</v>
      </c>
      <c r="D7675" t="s">
        <v>183</v>
      </c>
      <c r="E7675" t="s">
        <v>451</v>
      </c>
      <c r="F7675" s="134" t="n">
        <v>2034</v>
      </c>
      <c r="G7675" s="135" t="n">
        <v>63</v>
      </c>
      <c r="H7675" s="136" t="n">
        <v>22033.8050700063</v>
      </c>
      <c r="I7675" s="137" t="n">
        <v>2984728.1893891</v>
      </c>
      <c r="J7675" s="138" t="str">
        <f>IF(I7675&gt;0,H7675/I7675,0)</f>
      </c>
      <c r="K7675" s="139" t="str">
        <f>1-EXP(-J7675)</f>
      </c>
      <c r="L7675" s="140" t="str">
        <f>IF(G7675=30,1,M7674)</f>
      </c>
      <c r="M7675" s="141" t="str">
        <f>L7675*(1-K7675)</f>
      </c>
    </row>
    <row r="7676">
      <c r="A7676" t="s">
        <v>148</v>
      </c>
      <c r="B7676" t="s">
        <v>108</v>
      </c>
      <c r="C7676" s="4" t="s">
        <v>182</v>
      </c>
      <c r="D7676" t="s">
        <v>183</v>
      </c>
      <c r="E7676" t="s">
        <v>451</v>
      </c>
      <c r="F7676" s="134" t="n">
        <v>2034</v>
      </c>
      <c r="G7676" s="135" t="n">
        <v>64</v>
      </c>
      <c r="H7676" s="136" t="n">
        <v>23402.8337620257</v>
      </c>
      <c r="I7676" s="137" t="n">
        <v>2886480.01141355</v>
      </c>
      <c r="J7676" s="138" t="str">
        <f>IF(I7676&gt;0,H7676/I7676,0)</f>
      </c>
      <c r="K7676" s="139" t="str">
        <f>1-EXP(-J7676)</f>
      </c>
      <c r="L7676" s="140" t="str">
        <f>IF(G7676=30,1,M7675)</f>
      </c>
      <c r="M7676" s="141" t="str">
        <f>L7676*(1-K7676)</f>
      </c>
    </row>
    <row r="7677">
      <c r="A7677" t="s">
        <v>148</v>
      </c>
      <c r="B7677" t="s">
        <v>108</v>
      </c>
      <c r="C7677" s="4" t="s">
        <v>182</v>
      </c>
      <c r="D7677" t="s">
        <v>183</v>
      </c>
      <c r="E7677" t="s">
        <v>451</v>
      </c>
      <c r="F7677" s="134" t="n">
        <v>2034</v>
      </c>
      <c r="G7677" s="135" t="n">
        <v>65</v>
      </c>
      <c r="H7677" s="136" t="n">
        <v>23867.3849521985</v>
      </c>
      <c r="I7677" s="137" t="n">
        <v>2779151.54857287</v>
      </c>
      <c r="J7677" s="138" t="str">
        <f>IF(I7677&gt;0,H7677/I7677,0)</f>
      </c>
      <c r="K7677" s="139" t="str">
        <f>1-EXP(-J7677)</f>
      </c>
      <c r="L7677" s="140" t="str">
        <f>IF(G7677=30,1,M7676)</f>
      </c>
      <c r="M7677" s="141" t="str">
        <f>L7677*(1-K7677)</f>
      </c>
    </row>
    <row r="7678">
      <c r="A7678" t="s">
        <v>148</v>
      </c>
      <c r="B7678" t="s">
        <v>108</v>
      </c>
      <c r="C7678" s="4" t="s">
        <v>182</v>
      </c>
      <c r="D7678" t="s">
        <v>183</v>
      </c>
      <c r="E7678" t="s">
        <v>451</v>
      </c>
      <c r="F7678" s="134" t="n">
        <v>2034</v>
      </c>
      <c r="G7678" s="135" t="n">
        <v>66</v>
      </c>
      <c r="H7678" s="136" t="n">
        <v>24761.8822795165</v>
      </c>
      <c r="I7678" s="137" t="n">
        <v>2653638.49583741</v>
      </c>
      <c r="J7678" s="138" t="str">
        <f>IF(I7678&gt;0,H7678/I7678,0)</f>
      </c>
      <c r="K7678" s="139" t="str">
        <f>1-EXP(-J7678)</f>
      </c>
      <c r="L7678" s="140" t="str">
        <f>IF(G7678=30,1,M7677)</f>
      </c>
      <c r="M7678" s="141" t="str">
        <f>L7678*(1-K7678)</f>
      </c>
    </row>
    <row r="7679">
      <c r="A7679" t="s">
        <v>148</v>
      </c>
      <c r="B7679" t="s">
        <v>108</v>
      </c>
      <c r="C7679" s="4" t="s">
        <v>182</v>
      </c>
      <c r="D7679" t="s">
        <v>183</v>
      </c>
      <c r="E7679" t="s">
        <v>451</v>
      </c>
      <c r="F7679" s="134" t="n">
        <v>2034</v>
      </c>
      <c r="G7679" s="135" t="n">
        <v>67</v>
      </c>
      <c r="H7679" s="136" t="n">
        <v>25701.7615301113</v>
      </c>
      <c r="I7679" s="137" t="n">
        <v>2499540.95247303</v>
      </c>
      <c r="J7679" s="138" t="str">
        <f>IF(I7679&gt;0,H7679/I7679,0)</f>
      </c>
      <c r="K7679" s="139" t="str">
        <f>1-EXP(-J7679)</f>
      </c>
      <c r="L7679" s="140" t="str">
        <f>IF(G7679=30,1,M7678)</f>
      </c>
      <c r="M7679" s="141" t="str">
        <f>L7679*(1-K7679)</f>
      </c>
    </row>
    <row r="7680">
      <c r="A7680" t="s">
        <v>148</v>
      </c>
      <c r="B7680" t="s">
        <v>108</v>
      </c>
      <c r="C7680" s="4" t="s">
        <v>182</v>
      </c>
      <c r="D7680" t="s">
        <v>183</v>
      </c>
      <c r="E7680" t="s">
        <v>451</v>
      </c>
      <c r="F7680" s="134" t="n">
        <v>2034</v>
      </c>
      <c r="G7680" s="135" t="n">
        <v>68</v>
      </c>
      <c r="H7680" s="136" t="n">
        <v>26944.2909783093</v>
      </c>
      <c r="I7680" s="137" t="n">
        <v>2378400.26544998</v>
      </c>
      <c r="J7680" s="138" t="str">
        <f>IF(I7680&gt;0,H7680/I7680,0)</f>
      </c>
      <c r="K7680" s="139" t="str">
        <f>1-EXP(-J7680)</f>
      </c>
      <c r="L7680" s="140" t="str">
        <f>IF(G7680=30,1,M7679)</f>
      </c>
      <c r="M7680" s="141" t="str">
        <f>L7680*(1-K7680)</f>
      </c>
    </row>
    <row r="7681">
      <c r="A7681" t="s">
        <v>148</v>
      </c>
      <c r="B7681" t="s">
        <v>108</v>
      </c>
      <c r="C7681" s="4" t="s">
        <v>182</v>
      </c>
      <c r="D7681" t="s">
        <v>183</v>
      </c>
      <c r="E7681" t="s">
        <v>451</v>
      </c>
      <c r="F7681" s="134" t="n">
        <v>2034</v>
      </c>
      <c r="G7681" s="135" t="n">
        <v>69</v>
      </c>
      <c r="H7681" s="136" t="n">
        <v>27949.5926041088</v>
      </c>
      <c r="I7681" s="137" t="n">
        <v>2238118.6131481</v>
      </c>
      <c r="J7681" s="138" t="str">
        <f>IF(I7681&gt;0,H7681/I7681,0)</f>
      </c>
      <c r="K7681" s="139" t="str">
        <f>1-EXP(-J7681)</f>
      </c>
      <c r="L7681" s="140" t="str">
        <f>IF(G7681=30,1,M7680)</f>
      </c>
      <c r="M7681" s="141" t="str">
        <f>L7681*(1-K7681)</f>
      </c>
    </row>
    <row r="7682">
      <c r="A7682" t="s">
        <v>148</v>
      </c>
      <c r="B7682" t="s">
        <v>108</v>
      </c>
      <c r="C7682" s="4" t="s">
        <v>182</v>
      </c>
      <c r="D7682" t="s">
        <v>183</v>
      </c>
      <c r="E7682" t="s">
        <v>451</v>
      </c>
      <c r="F7682" s="134" t="n">
        <v>2035</v>
      </c>
      <c r="G7682" s="135" t="n">
        <v>30</v>
      </c>
      <c r="H7682" s="136" t="n">
        <v>676.176110236557</v>
      </c>
      <c r="I7682" s="137" t="n">
        <v>4553218.55686174</v>
      </c>
      <c r="J7682" s="138" t="str">
        <f>IF(I7682&gt;0,H7682/I7682,0)</f>
      </c>
      <c r="K7682" s="139" t="str">
        <f>1-EXP(-J7682)</f>
      </c>
      <c r="L7682" s="140" t="str">
        <f>IF(G7682=30,1,M7681)</f>
      </c>
      <c r="M7682" s="141" t="str">
        <f>L7682*(1-K7682)</f>
      </c>
    </row>
    <row r="7683">
      <c r="A7683" t="s">
        <v>148</v>
      </c>
      <c r="B7683" t="s">
        <v>108</v>
      </c>
      <c r="C7683" s="4" t="s">
        <v>182</v>
      </c>
      <c r="D7683" t="s">
        <v>183</v>
      </c>
      <c r="E7683" t="s">
        <v>451</v>
      </c>
      <c r="F7683" s="134" t="n">
        <v>2035</v>
      </c>
      <c r="G7683" s="135" t="n">
        <v>31</v>
      </c>
      <c r="H7683" s="136" t="n">
        <v>818.535137144836</v>
      </c>
      <c r="I7683" s="137" t="n">
        <v>4424559.13197652</v>
      </c>
      <c r="J7683" s="138" t="str">
        <f>IF(I7683&gt;0,H7683/I7683,0)</f>
      </c>
      <c r="K7683" s="139" t="str">
        <f>1-EXP(-J7683)</f>
      </c>
      <c r="L7683" s="140" t="str">
        <f>IF(G7683=30,1,M7682)</f>
      </c>
      <c r="M7683" s="141" t="str">
        <f>L7683*(1-K7683)</f>
      </c>
    </row>
    <row r="7684">
      <c r="A7684" t="s">
        <v>148</v>
      </c>
      <c r="B7684" t="s">
        <v>108</v>
      </c>
      <c r="C7684" s="4" t="s">
        <v>182</v>
      </c>
      <c r="D7684" t="s">
        <v>183</v>
      </c>
      <c r="E7684" t="s">
        <v>451</v>
      </c>
      <c r="F7684" s="134" t="n">
        <v>2035</v>
      </c>
      <c r="G7684" s="135" t="n">
        <v>32</v>
      </c>
      <c r="H7684" s="136" t="n">
        <v>853.248852149763</v>
      </c>
      <c r="I7684" s="137" t="n">
        <v>4359443.66161845</v>
      </c>
      <c r="J7684" s="138" t="str">
        <f>IF(I7684&gt;0,H7684/I7684,0)</f>
      </c>
      <c r="K7684" s="139" t="str">
        <f>1-EXP(-J7684)</f>
      </c>
      <c r="L7684" s="140" t="str">
        <f>IF(G7684=30,1,M7683)</f>
      </c>
      <c r="M7684" s="141" t="str">
        <f>L7684*(1-K7684)</f>
      </c>
    </row>
    <row r="7685">
      <c r="A7685" t="s">
        <v>148</v>
      </c>
      <c r="B7685" t="s">
        <v>108</v>
      </c>
      <c r="C7685" s="4" t="s">
        <v>182</v>
      </c>
      <c r="D7685" t="s">
        <v>183</v>
      </c>
      <c r="E7685" t="s">
        <v>451</v>
      </c>
      <c r="F7685" s="134" t="n">
        <v>2035</v>
      </c>
      <c r="G7685" s="135" t="n">
        <v>33</v>
      </c>
      <c r="H7685" s="136" t="n">
        <v>1035.12031006906</v>
      </c>
      <c r="I7685" s="137" t="n">
        <v>4338527.15934796</v>
      </c>
      <c r="J7685" s="138" t="str">
        <f>IF(I7685&gt;0,H7685/I7685,0)</f>
      </c>
      <c r="K7685" s="139" t="str">
        <f>1-EXP(-J7685)</f>
      </c>
      <c r="L7685" s="140" t="str">
        <f>IF(G7685=30,1,M7684)</f>
      </c>
      <c r="M7685" s="141" t="str">
        <f>L7685*(1-K7685)</f>
      </c>
    </row>
    <row r="7686">
      <c r="A7686" t="s">
        <v>148</v>
      </c>
      <c r="B7686" t="s">
        <v>108</v>
      </c>
      <c r="C7686" s="4" t="s">
        <v>182</v>
      </c>
      <c r="D7686" t="s">
        <v>183</v>
      </c>
      <c r="E7686" t="s">
        <v>451</v>
      </c>
      <c r="F7686" s="134" t="n">
        <v>2035</v>
      </c>
      <c r="G7686" s="135" t="n">
        <v>34</v>
      </c>
      <c r="H7686" s="136" t="n">
        <v>1100.00914541825</v>
      </c>
      <c r="I7686" s="137" t="n">
        <v>4318627.90289726</v>
      </c>
      <c r="J7686" s="138" t="str">
        <f>IF(I7686&gt;0,H7686/I7686,0)</f>
      </c>
      <c r="K7686" s="139" t="str">
        <f>1-EXP(-J7686)</f>
      </c>
      <c r="L7686" s="140" t="str">
        <f>IF(G7686=30,1,M7685)</f>
      </c>
      <c r="M7686" s="141" t="str">
        <f>L7686*(1-K7686)</f>
      </c>
    </row>
    <row r="7687">
      <c r="A7687" t="s">
        <v>148</v>
      </c>
      <c r="B7687" t="s">
        <v>108</v>
      </c>
      <c r="C7687" s="4" t="s">
        <v>182</v>
      </c>
      <c r="D7687" t="s">
        <v>183</v>
      </c>
      <c r="E7687" t="s">
        <v>451</v>
      </c>
      <c r="F7687" s="134" t="n">
        <v>2035</v>
      </c>
      <c r="G7687" s="135" t="n">
        <v>35</v>
      </c>
      <c r="H7687" s="136" t="n">
        <v>1479.00817392263</v>
      </c>
      <c r="I7687" s="137" t="n">
        <v>4298399.44344939</v>
      </c>
      <c r="J7687" s="138" t="str">
        <f>IF(I7687&gt;0,H7687/I7687,0)</f>
      </c>
      <c r="K7687" s="139" t="str">
        <f>1-EXP(-J7687)</f>
      </c>
      <c r="L7687" s="140" t="str">
        <f>IF(G7687=30,1,M7686)</f>
      </c>
      <c r="M7687" s="141" t="str">
        <f>L7687*(1-K7687)</f>
      </c>
    </row>
    <row r="7688">
      <c r="A7688" t="s">
        <v>148</v>
      </c>
      <c r="B7688" t="s">
        <v>108</v>
      </c>
      <c r="C7688" s="4" t="s">
        <v>182</v>
      </c>
      <c r="D7688" t="s">
        <v>183</v>
      </c>
      <c r="E7688" t="s">
        <v>451</v>
      </c>
      <c r="F7688" s="134" t="n">
        <v>2035</v>
      </c>
      <c r="G7688" s="135" t="n">
        <v>36</v>
      </c>
      <c r="H7688" s="136" t="n">
        <v>1618.48249024835</v>
      </c>
      <c r="I7688" s="137" t="n">
        <v>4317349.55602916</v>
      </c>
      <c r="J7688" s="138" t="str">
        <f>IF(I7688&gt;0,H7688/I7688,0)</f>
      </c>
      <c r="K7688" s="139" t="str">
        <f>1-EXP(-J7688)</f>
      </c>
      <c r="L7688" s="140" t="str">
        <f>IF(G7688=30,1,M7687)</f>
      </c>
      <c r="M7688" s="141" t="str">
        <f>L7688*(1-K7688)</f>
      </c>
    </row>
    <row r="7689">
      <c r="A7689" t="s">
        <v>148</v>
      </c>
      <c r="B7689" t="s">
        <v>108</v>
      </c>
      <c r="C7689" s="4" t="s">
        <v>182</v>
      </c>
      <c r="D7689" t="s">
        <v>183</v>
      </c>
      <c r="E7689" t="s">
        <v>451</v>
      </c>
      <c r="F7689" s="134" t="n">
        <v>2035</v>
      </c>
      <c r="G7689" s="135" t="n">
        <v>37</v>
      </c>
      <c r="H7689" s="136" t="n">
        <v>1779.00675878756</v>
      </c>
      <c r="I7689" s="137" t="n">
        <v>4375615.42392425</v>
      </c>
      <c r="J7689" s="138" t="str">
        <f>IF(I7689&gt;0,H7689/I7689,0)</f>
      </c>
      <c r="K7689" s="139" t="str">
        <f>1-EXP(-J7689)</f>
      </c>
      <c r="L7689" s="140" t="str">
        <f>IF(G7689=30,1,M7688)</f>
      </c>
      <c r="M7689" s="141" t="str">
        <f>L7689*(1-K7689)</f>
      </c>
    </row>
    <row r="7690">
      <c r="A7690" t="s">
        <v>148</v>
      </c>
      <c r="B7690" t="s">
        <v>108</v>
      </c>
      <c r="C7690" s="4" t="s">
        <v>182</v>
      </c>
      <c r="D7690" t="s">
        <v>183</v>
      </c>
      <c r="E7690" t="s">
        <v>451</v>
      </c>
      <c r="F7690" s="134" t="n">
        <v>2035</v>
      </c>
      <c r="G7690" s="135" t="n">
        <v>38</v>
      </c>
      <c r="H7690" s="136" t="n">
        <v>2176.47639497288</v>
      </c>
      <c r="I7690" s="137" t="n">
        <v>4512600.01461846</v>
      </c>
      <c r="J7690" s="138" t="str">
        <f>IF(I7690&gt;0,H7690/I7690,0)</f>
      </c>
      <c r="K7690" s="139" t="str">
        <f>1-EXP(-J7690)</f>
      </c>
      <c r="L7690" s="140" t="str">
        <f>IF(G7690=30,1,M7689)</f>
      </c>
      <c r="M7690" s="141" t="str">
        <f>L7690*(1-K7690)</f>
      </c>
    </row>
    <row r="7691">
      <c r="A7691" t="s">
        <v>148</v>
      </c>
      <c r="B7691" t="s">
        <v>108</v>
      </c>
      <c r="C7691" s="4" t="s">
        <v>182</v>
      </c>
      <c r="D7691" t="s">
        <v>183</v>
      </c>
      <c r="E7691" t="s">
        <v>451</v>
      </c>
      <c r="F7691" s="134" t="n">
        <v>2035</v>
      </c>
      <c r="G7691" s="135" t="n">
        <v>39</v>
      </c>
      <c r="H7691" s="136" t="n">
        <v>2336.21464425777</v>
      </c>
      <c r="I7691" s="137" t="n">
        <v>4467858.17723163</v>
      </c>
      <c r="J7691" s="138" t="str">
        <f>IF(I7691&gt;0,H7691/I7691,0)</f>
      </c>
      <c r="K7691" s="139" t="str">
        <f>1-EXP(-J7691)</f>
      </c>
      <c r="L7691" s="140" t="str">
        <f>IF(G7691=30,1,M7690)</f>
      </c>
      <c r="M7691" s="141" t="str">
        <f>L7691*(1-K7691)</f>
      </c>
    </row>
    <row r="7692">
      <c r="A7692" t="s">
        <v>148</v>
      </c>
      <c r="B7692" t="s">
        <v>108</v>
      </c>
      <c r="C7692" s="4" t="s">
        <v>182</v>
      </c>
      <c r="D7692" t="s">
        <v>183</v>
      </c>
      <c r="E7692" t="s">
        <v>451</v>
      </c>
      <c r="F7692" s="134" t="n">
        <v>2035</v>
      </c>
      <c r="G7692" s="135" t="n">
        <v>40</v>
      </c>
      <c r="H7692" s="136" t="n">
        <v>3097.16989925707</v>
      </c>
      <c r="I7692" s="137" t="n">
        <v>4392895.92928909</v>
      </c>
      <c r="J7692" s="138" t="str">
        <f>IF(I7692&gt;0,H7692/I7692,0)</f>
      </c>
      <c r="K7692" s="139" t="str">
        <f>1-EXP(-J7692)</f>
      </c>
      <c r="L7692" s="140" t="str">
        <f>IF(G7692=30,1,M7691)</f>
      </c>
      <c r="M7692" s="141" t="str">
        <f>L7692*(1-K7692)</f>
      </c>
    </row>
    <row r="7693">
      <c r="A7693" t="s">
        <v>148</v>
      </c>
      <c r="B7693" t="s">
        <v>108</v>
      </c>
      <c r="C7693" s="4" t="s">
        <v>182</v>
      </c>
      <c r="D7693" t="s">
        <v>183</v>
      </c>
      <c r="E7693" t="s">
        <v>451</v>
      </c>
      <c r="F7693" s="134" t="n">
        <v>2035</v>
      </c>
      <c r="G7693" s="135" t="n">
        <v>41</v>
      </c>
      <c r="H7693" s="136" t="n">
        <v>3229.27190726032</v>
      </c>
      <c r="I7693" s="137" t="n">
        <v>4332648.52151555</v>
      </c>
      <c r="J7693" s="138" t="str">
        <f>IF(I7693&gt;0,H7693/I7693,0)</f>
      </c>
      <c r="K7693" s="139" t="str">
        <f>1-EXP(-J7693)</f>
      </c>
      <c r="L7693" s="140" t="str">
        <f>IF(G7693=30,1,M7692)</f>
      </c>
      <c r="M7693" s="141" t="str">
        <f>L7693*(1-K7693)</f>
      </c>
    </row>
    <row r="7694">
      <c r="A7694" t="s">
        <v>148</v>
      </c>
      <c r="B7694" t="s">
        <v>108</v>
      </c>
      <c r="C7694" s="4" t="s">
        <v>182</v>
      </c>
      <c r="D7694" t="s">
        <v>183</v>
      </c>
      <c r="E7694" t="s">
        <v>451</v>
      </c>
      <c r="F7694" s="134" t="n">
        <v>2035</v>
      </c>
      <c r="G7694" s="135" t="n">
        <v>42</v>
      </c>
      <c r="H7694" s="136" t="n">
        <v>3483.06772295258</v>
      </c>
      <c r="I7694" s="137" t="n">
        <v>4276511.59132045</v>
      </c>
      <c r="J7694" s="138" t="str">
        <f>IF(I7694&gt;0,H7694/I7694,0)</f>
      </c>
      <c r="K7694" s="139" t="str">
        <f>1-EXP(-J7694)</f>
      </c>
      <c r="L7694" s="140" t="str">
        <f>IF(G7694=30,1,M7693)</f>
      </c>
      <c r="M7694" s="141" t="str">
        <f>L7694*(1-K7694)</f>
      </c>
    </row>
    <row r="7695">
      <c r="A7695" t="s">
        <v>148</v>
      </c>
      <c r="B7695" t="s">
        <v>108</v>
      </c>
      <c r="C7695" s="4" t="s">
        <v>182</v>
      </c>
      <c r="D7695" t="s">
        <v>183</v>
      </c>
      <c r="E7695" t="s">
        <v>451</v>
      </c>
      <c r="F7695" s="134" t="n">
        <v>2035</v>
      </c>
      <c r="G7695" s="135" t="n">
        <v>43</v>
      </c>
      <c r="H7695" s="136" t="n">
        <v>3842.98466545395</v>
      </c>
      <c r="I7695" s="137" t="n">
        <v>4310454.73237963</v>
      </c>
      <c r="J7695" s="138" t="str">
        <f>IF(I7695&gt;0,H7695/I7695,0)</f>
      </c>
      <c r="K7695" s="139" t="str">
        <f>1-EXP(-J7695)</f>
      </c>
      <c r="L7695" s="140" t="str">
        <f>IF(G7695=30,1,M7694)</f>
      </c>
      <c r="M7695" s="141" t="str">
        <f>L7695*(1-K7695)</f>
      </c>
    </row>
    <row r="7696">
      <c r="A7696" t="s">
        <v>148</v>
      </c>
      <c r="B7696" t="s">
        <v>108</v>
      </c>
      <c r="C7696" s="4" t="s">
        <v>182</v>
      </c>
      <c r="D7696" t="s">
        <v>183</v>
      </c>
      <c r="E7696" t="s">
        <v>451</v>
      </c>
      <c r="F7696" s="134" t="n">
        <v>2035</v>
      </c>
      <c r="G7696" s="135" t="n">
        <v>44</v>
      </c>
      <c r="H7696" s="136" t="n">
        <v>4234.57448156921</v>
      </c>
      <c r="I7696" s="137" t="n">
        <v>4324371.4504239</v>
      </c>
      <c r="J7696" s="138" t="str">
        <f>IF(I7696&gt;0,H7696/I7696,0)</f>
      </c>
      <c r="K7696" s="139" t="str">
        <f>1-EXP(-J7696)</f>
      </c>
      <c r="L7696" s="140" t="str">
        <f>IF(G7696=30,1,M7695)</f>
      </c>
      <c r="M7696" s="141" t="str">
        <f>L7696*(1-K7696)</f>
      </c>
    </row>
    <row r="7697">
      <c r="A7697" t="s">
        <v>148</v>
      </c>
      <c r="B7697" t="s">
        <v>108</v>
      </c>
      <c r="C7697" s="4" t="s">
        <v>182</v>
      </c>
      <c r="D7697" t="s">
        <v>183</v>
      </c>
      <c r="E7697" t="s">
        <v>451</v>
      </c>
      <c r="F7697" s="134" t="n">
        <v>2035</v>
      </c>
      <c r="G7697" s="135" t="n">
        <v>45</v>
      </c>
      <c r="H7697" s="136" t="n">
        <v>7522.01318763273</v>
      </c>
      <c r="I7697" s="137" t="n">
        <v>6364900.49943775</v>
      </c>
      <c r="J7697" s="138" t="str">
        <f>IF(I7697&gt;0,H7697/I7697,0)</f>
      </c>
      <c r="K7697" s="139" t="str">
        <f>1-EXP(-J7697)</f>
      </c>
      <c r="L7697" s="140" t="str">
        <f>IF(G7697=30,1,M7696)</f>
      </c>
      <c r="M7697" s="141" t="str">
        <f>L7697*(1-K7697)</f>
      </c>
    </row>
    <row r="7698">
      <c r="A7698" t="s">
        <v>148</v>
      </c>
      <c r="B7698" t="s">
        <v>108</v>
      </c>
      <c r="C7698" s="4" t="s">
        <v>182</v>
      </c>
      <c r="D7698" t="s">
        <v>183</v>
      </c>
      <c r="E7698" t="s">
        <v>451</v>
      </c>
      <c r="F7698" s="134" t="n">
        <v>2035</v>
      </c>
      <c r="G7698" s="135" t="n">
        <v>46</v>
      </c>
      <c r="H7698" s="136" t="n">
        <v>5804.72634296744</v>
      </c>
      <c r="I7698" s="137" t="n">
        <v>4273257.74049446</v>
      </c>
      <c r="J7698" s="138" t="str">
        <f>IF(I7698&gt;0,H7698/I7698,0)</f>
      </c>
      <c r="K7698" s="139" t="str">
        <f>1-EXP(-J7698)</f>
      </c>
      <c r="L7698" s="140" t="str">
        <f>IF(G7698=30,1,M7697)</f>
      </c>
      <c r="M7698" s="141" t="str">
        <f>L7698*(1-K7698)</f>
      </c>
    </row>
    <row r="7699">
      <c r="A7699" t="s">
        <v>148</v>
      </c>
      <c r="B7699" t="s">
        <v>108</v>
      </c>
      <c r="C7699" s="4" t="s">
        <v>182</v>
      </c>
      <c r="D7699" t="s">
        <v>183</v>
      </c>
      <c r="E7699" t="s">
        <v>451</v>
      </c>
      <c r="F7699" s="134" t="n">
        <v>2035</v>
      </c>
      <c r="G7699" s="135" t="n">
        <v>47</v>
      </c>
      <c r="H7699" s="136" t="n">
        <v>6380.68417180814</v>
      </c>
      <c r="I7699" s="137" t="n">
        <v>4251426.95731708</v>
      </c>
      <c r="J7699" s="138" t="str">
        <f>IF(I7699&gt;0,H7699/I7699,0)</f>
      </c>
      <c r="K7699" s="139" t="str">
        <f>1-EXP(-J7699)</f>
      </c>
      <c r="L7699" s="140" t="str">
        <f>IF(G7699=30,1,M7698)</f>
      </c>
      <c r="M7699" s="141" t="str">
        <f>L7699*(1-K7699)</f>
      </c>
    </row>
    <row r="7700">
      <c r="A7700" t="s">
        <v>148</v>
      </c>
      <c r="B7700" t="s">
        <v>108</v>
      </c>
      <c r="C7700" s="4" t="s">
        <v>182</v>
      </c>
      <c r="D7700" t="s">
        <v>183</v>
      </c>
      <c r="E7700" t="s">
        <v>451</v>
      </c>
      <c r="F7700" s="134" t="n">
        <v>2035</v>
      </c>
      <c r="G7700" s="135" t="n">
        <v>48</v>
      </c>
      <c r="H7700" s="136" t="n">
        <v>6828.38247041548</v>
      </c>
      <c r="I7700" s="137" t="n">
        <v>4115277.55351304</v>
      </c>
      <c r="J7700" s="138" t="str">
        <f>IF(I7700&gt;0,H7700/I7700,0)</f>
      </c>
      <c r="K7700" s="139" t="str">
        <f>1-EXP(-J7700)</f>
      </c>
      <c r="L7700" s="140" t="str">
        <f>IF(G7700=30,1,M7699)</f>
      </c>
      <c r="M7700" s="141" t="str">
        <f>L7700*(1-K7700)</f>
      </c>
    </row>
    <row r="7701">
      <c r="A7701" t="s">
        <v>148</v>
      </c>
      <c r="B7701" t="s">
        <v>108</v>
      </c>
      <c r="C7701" s="4" t="s">
        <v>182</v>
      </c>
      <c r="D7701" t="s">
        <v>183</v>
      </c>
      <c r="E7701" t="s">
        <v>451</v>
      </c>
      <c r="F7701" s="134" t="n">
        <v>2035</v>
      </c>
      <c r="G7701" s="135" t="n">
        <v>49</v>
      </c>
      <c r="H7701" s="136" t="n">
        <v>7466.87103705415</v>
      </c>
      <c r="I7701" s="137" t="n">
        <v>4074619.65644132</v>
      </c>
      <c r="J7701" s="138" t="str">
        <f>IF(I7701&gt;0,H7701/I7701,0)</f>
      </c>
      <c r="K7701" s="139" t="str">
        <f>1-EXP(-J7701)</f>
      </c>
      <c r="L7701" s="140" t="str">
        <f>IF(G7701=30,1,M7700)</f>
      </c>
      <c r="M7701" s="141" t="str">
        <f>L7701*(1-K7701)</f>
      </c>
    </row>
    <row r="7702">
      <c r="A7702" t="s">
        <v>148</v>
      </c>
      <c r="B7702" t="s">
        <v>108</v>
      </c>
      <c r="C7702" s="4" t="s">
        <v>182</v>
      </c>
      <c r="D7702" t="s">
        <v>183</v>
      </c>
      <c r="E7702" t="s">
        <v>451</v>
      </c>
      <c r="F7702" s="134" t="n">
        <v>2035</v>
      </c>
      <c r="G7702" s="135" t="n">
        <v>50</v>
      </c>
      <c r="H7702" s="136" t="n">
        <v>8813.85349074427</v>
      </c>
      <c r="I7702" s="137" t="n">
        <v>4124914.81537869</v>
      </c>
      <c r="J7702" s="138" t="str">
        <f>IF(I7702&gt;0,H7702/I7702,0)</f>
      </c>
      <c r="K7702" s="139" t="str">
        <f>1-EXP(-J7702)</f>
      </c>
      <c r="L7702" s="140" t="str">
        <f>IF(G7702=30,1,M7701)</f>
      </c>
      <c r="M7702" s="141" t="str">
        <f>L7702*(1-K7702)</f>
      </c>
    </row>
    <row r="7703">
      <c r="A7703" t="s">
        <v>148</v>
      </c>
      <c r="B7703" t="s">
        <v>108</v>
      </c>
      <c r="C7703" s="4" t="s">
        <v>182</v>
      </c>
      <c r="D7703" t="s">
        <v>183</v>
      </c>
      <c r="E7703" t="s">
        <v>451</v>
      </c>
      <c r="F7703" s="134" t="n">
        <v>2035</v>
      </c>
      <c r="G7703" s="135" t="n">
        <v>51</v>
      </c>
      <c r="H7703" s="136" t="n">
        <v>9846.32409581012</v>
      </c>
      <c r="I7703" s="137" t="n">
        <v>4198041.69830501</v>
      </c>
      <c r="J7703" s="138" t="str">
        <f>IF(I7703&gt;0,H7703/I7703,0)</f>
      </c>
      <c r="K7703" s="139" t="str">
        <f>1-EXP(-J7703)</f>
      </c>
      <c r="L7703" s="140" t="str">
        <f>IF(G7703=30,1,M7702)</f>
      </c>
      <c r="M7703" s="141" t="str">
        <f>L7703*(1-K7703)</f>
      </c>
    </row>
    <row r="7704">
      <c r="A7704" t="s">
        <v>148</v>
      </c>
      <c r="B7704" t="s">
        <v>108</v>
      </c>
      <c r="C7704" s="4" t="s">
        <v>182</v>
      </c>
      <c r="D7704" t="s">
        <v>183</v>
      </c>
      <c r="E7704" t="s">
        <v>451</v>
      </c>
      <c r="F7704" s="134" t="n">
        <v>2035</v>
      </c>
      <c r="G7704" s="135" t="n">
        <v>52</v>
      </c>
      <c r="H7704" s="136" t="n">
        <v>10743.6935220509</v>
      </c>
      <c r="I7704" s="137" t="n">
        <v>4164484.4949253</v>
      </c>
      <c r="J7704" s="138" t="str">
        <f>IF(I7704&gt;0,H7704/I7704,0)</f>
      </c>
      <c r="K7704" s="139" t="str">
        <f>1-EXP(-J7704)</f>
      </c>
      <c r="L7704" s="140" t="str">
        <f>IF(G7704=30,1,M7703)</f>
      </c>
      <c r="M7704" s="141" t="str">
        <f>L7704*(1-K7704)</f>
      </c>
    </row>
    <row r="7705">
      <c r="A7705" t="s">
        <v>148</v>
      </c>
      <c r="B7705" t="s">
        <v>108</v>
      </c>
      <c r="C7705" s="4" t="s">
        <v>182</v>
      </c>
      <c r="D7705" t="s">
        <v>183</v>
      </c>
      <c r="E7705" t="s">
        <v>451</v>
      </c>
      <c r="F7705" s="134" t="n">
        <v>2035</v>
      </c>
      <c r="G7705" s="135" t="n">
        <v>53</v>
      </c>
      <c r="H7705" s="136" t="n">
        <v>11408.0450727705</v>
      </c>
      <c r="I7705" s="137" t="n">
        <v>4020753.4895338</v>
      </c>
      <c r="J7705" s="138" t="str">
        <f>IF(I7705&gt;0,H7705/I7705,0)</f>
      </c>
      <c r="K7705" s="139" t="str">
        <f>1-EXP(-J7705)</f>
      </c>
      <c r="L7705" s="140" t="str">
        <f>IF(G7705=30,1,M7704)</f>
      </c>
      <c r="M7705" s="141" t="str">
        <f>L7705*(1-K7705)</f>
      </c>
    </row>
    <row r="7706">
      <c r="A7706" t="s">
        <v>148</v>
      </c>
      <c r="B7706" t="s">
        <v>108</v>
      </c>
      <c r="C7706" s="4" t="s">
        <v>182</v>
      </c>
      <c r="D7706" t="s">
        <v>183</v>
      </c>
      <c r="E7706" t="s">
        <v>451</v>
      </c>
      <c r="F7706" s="134" t="n">
        <v>2035</v>
      </c>
      <c r="G7706" s="135" t="n">
        <v>54</v>
      </c>
      <c r="H7706" s="136" t="n">
        <v>12263.8786760356</v>
      </c>
      <c r="I7706" s="137" t="n">
        <v>3937190.01666325</v>
      </c>
      <c r="J7706" s="138" t="str">
        <f>IF(I7706&gt;0,H7706/I7706,0)</f>
      </c>
      <c r="K7706" s="139" t="str">
        <f>1-EXP(-J7706)</f>
      </c>
      <c r="L7706" s="140" t="str">
        <f>IF(G7706=30,1,M7705)</f>
      </c>
      <c r="M7706" s="141" t="str">
        <f>L7706*(1-K7706)</f>
      </c>
    </row>
    <row r="7707">
      <c r="A7707" t="s">
        <v>148</v>
      </c>
      <c r="B7707" t="s">
        <v>108</v>
      </c>
      <c r="C7707" s="4" t="s">
        <v>182</v>
      </c>
      <c r="D7707" t="s">
        <v>183</v>
      </c>
      <c r="E7707" t="s">
        <v>451</v>
      </c>
      <c r="F7707" s="134" t="n">
        <v>2035</v>
      </c>
      <c r="G7707" s="135" t="n">
        <v>55</v>
      </c>
      <c r="H7707" s="136" t="n">
        <v>13226.0897553626</v>
      </c>
      <c r="I7707" s="137" t="n">
        <v>3868258.81656654</v>
      </c>
      <c r="J7707" s="138" t="str">
        <f>IF(I7707&gt;0,H7707/I7707,0)</f>
      </c>
      <c r="K7707" s="139" t="str">
        <f>1-EXP(-J7707)</f>
      </c>
      <c r="L7707" s="140" t="str">
        <f>IF(G7707=30,1,M7706)</f>
      </c>
      <c r="M7707" s="141" t="str">
        <f>L7707*(1-K7707)</f>
      </c>
    </row>
    <row r="7708">
      <c r="A7708" t="s">
        <v>148</v>
      </c>
      <c r="B7708" t="s">
        <v>108</v>
      </c>
      <c r="C7708" s="4" t="s">
        <v>182</v>
      </c>
      <c r="D7708" t="s">
        <v>183</v>
      </c>
      <c r="E7708" t="s">
        <v>451</v>
      </c>
      <c r="F7708" s="134" t="n">
        <v>2035</v>
      </c>
      <c r="G7708" s="135" t="n">
        <v>56</v>
      </c>
      <c r="H7708" s="136" t="n">
        <v>13904.7124327368</v>
      </c>
      <c r="I7708" s="137" t="n">
        <v>3793151.23488705</v>
      </c>
      <c r="J7708" s="138" t="str">
        <f>IF(I7708&gt;0,H7708/I7708,0)</f>
      </c>
      <c r="K7708" s="139" t="str">
        <f>1-EXP(-J7708)</f>
      </c>
      <c r="L7708" s="140" t="str">
        <f>IF(G7708=30,1,M7707)</f>
      </c>
      <c r="M7708" s="141" t="str">
        <f>L7708*(1-K7708)</f>
      </c>
    </row>
    <row r="7709">
      <c r="A7709" t="s">
        <v>148</v>
      </c>
      <c r="B7709" t="s">
        <v>108</v>
      </c>
      <c r="C7709" s="4" t="s">
        <v>182</v>
      </c>
      <c r="D7709" t="s">
        <v>183</v>
      </c>
      <c r="E7709" t="s">
        <v>451</v>
      </c>
      <c r="F7709" s="134" t="n">
        <v>2035</v>
      </c>
      <c r="G7709" s="135" t="n">
        <v>57</v>
      </c>
      <c r="H7709" s="136" t="n">
        <v>14899.6927256965</v>
      </c>
      <c r="I7709" s="137" t="n">
        <v>3699232.97856837</v>
      </c>
      <c r="J7709" s="138" t="str">
        <f>IF(I7709&gt;0,H7709/I7709,0)</f>
      </c>
      <c r="K7709" s="139" t="str">
        <f>1-EXP(-J7709)</f>
      </c>
      <c r="L7709" s="140" t="str">
        <f>IF(G7709=30,1,M7708)</f>
      </c>
      <c r="M7709" s="141" t="str">
        <f>L7709*(1-K7709)</f>
      </c>
    </row>
    <row r="7710">
      <c r="A7710" t="s">
        <v>148</v>
      </c>
      <c r="B7710" t="s">
        <v>108</v>
      </c>
      <c r="C7710" s="4" t="s">
        <v>182</v>
      </c>
      <c r="D7710" t="s">
        <v>183</v>
      </c>
      <c r="E7710" t="s">
        <v>451</v>
      </c>
      <c r="F7710" s="134" t="n">
        <v>2035</v>
      </c>
      <c r="G7710" s="135" t="n">
        <v>58</v>
      </c>
      <c r="H7710" s="136" t="n">
        <v>16050.1672930784</v>
      </c>
      <c r="I7710" s="137" t="n">
        <v>3620740.0900186</v>
      </c>
      <c r="J7710" s="138" t="str">
        <f>IF(I7710&gt;0,H7710/I7710,0)</f>
      </c>
      <c r="K7710" s="139" t="str">
        <f>1-EXP(-J7710)</f>
      </c>
      <c r="L7710" s="140" t="str">
        <f>IF(G7710=30,1,M7709)</f>
      </c>
      <c r="M7710" s="141" t="str">
        <f>L7710*(1-K7710)</f>
      </c>
    </row>
    <row r="7711">
      <c r="A7711" t="s">
        <v>148</v>
      </c>
      <c r="B7711" t="s">
        <v>108</v>
      </c>
      <c r="C7711" s="4" t="s">
        <v>182</v>
      </c>
      <c r="D7711" t="s">
        <v>183</v>
      </c>
      <c r="E7711" t="s">
        <v>451</v>
      </c>
      <c r="F7711" s="134" t="n">
        <v>2035</v>
      </c>
      <c r="G7711" s="135" t="n">
        <v>59</v>
      </c>
      <c r="H7711" s="136" t="n">
        <v>17205.5878534736</v>
      </c>
      <c r="I7711" s="137" t="n">
        <v>3530220.5190235</v>
      </c>
      <c r="J7711" s="138" t="str">
        <f>IF(I7711&gt;0,H7711/I7711,0)</f>
      </c>
      <c r="K7711" s="139" t="str">
        <f>1-EXP(-J7711)</f>
      </c>
      <c r="L7711" s="140" t="str">
        <f>IF(G7711=30,1,M7710)</f>
      </c>
      <c r="M7711" s="141" t="str">
        <f>L7711*(1-K7711)</f>
      </c>
    </row>
    <row r="7712">
      <c r="A7712" t="s">
        <v>148</v>
      </c>
      <c r="B7712" t="s">
        <v>108</v>
      </c>
      <c r="C7712" s="4" t="s">
        <v>182</v>
      </c>
      <c r="D7712" t="s">
        <v>183</v>
      </c>
      <c r="E7712" t="s">
        <v>451</v>
      </c>
      <c r="F7712" s="134" t="n">
        <v>2035</v>
      </c>
      <c r="G7712" s="135" t="n">
        <v>60</v>
      </c>
      <c r="H7712" s="136" t="n">
        <v>18528.2257547814</v>
      </c>
      <c r="I7712" s="137" t="n">
        <v>3438108.71847425</v>
      </c>
      <c r="J7712" s="138" t="str">
        <f>IF(I7712&gt;0,H7712/I7712,0)</f>
      </c>
      <c r="K7712" s="139" t="str">
        <f>1-EXP(-J7712)</f>
      </c>
      <c r="L7712" s="140" t="str">
        <f>IF(G7712=30,1,M7711)</f>
      </c>
      <c r="M7712" s="141" t="str">
        <f>L7712*(1-K7712)</f>
      </c>
    </row>
    <row r="7713">
      <c r="A7713" t="s">
        <v>148</v>
      </c>
      <c r="B7713" t="s">
        <v>108</v>
      </c>
      <c r="C7713" s="4" t="s">
        <v>182</v>
      </c>
      <c r="D7713" t="s">
        <v>183</v>
      </c>
      <c r="E7713" t="s">
        <v>451</v>
      </c>
      <c r="F7713" s="134" t="n">
        <v>2035</v>
      </c>
      <c r="G7713" s="135" t="n">
        <v>61</v>
      </c>
      <c r="H7713" s="136" t="n">
        <v>19986.6457088546</v>
      </c>
      <c r="I7713" s="137" t="n">
        <v>3319096.09660973</v>
      </c>
      <c r="J7713" s="138" t="str">
        <f>IF(I7713&gt;0,H7713/I7713,0)</f>
      </c>
      <c r="K7713" s="139" t="str">
        <f>1-EXP(-J7713)</f>
      </c>
      <c r="L7713" s="140" t="str">
        <f>IF(G7713=30,1,M7712)</f>
      </c>
      <c r="M7713" s="141" t="str">
        <f>L7713*(1-K7713)</f>
      </c>
    </row>
    <row r="7714">
      <c r="A7714" t="s">
        <v>148</v>
      </c>
      <c r="B7714" t="s">
        <v>108</v>
      </c>
      <c r="C7714" s="4" t="s">
        <v>182</v>
      </c>
      <c r="D7714" t="s">
        <v>183</v>
      </c>
      <c r="E7714" t="s">
        <v>451</v>
      </c>
      <c r="F7714" s="134" t="n">
        <v>2035</v>
      </c>
      <c r="G7714" s="135" t="n">
        <v>62</v>
      </c>
      <c r="H7714" s="136" t="n">
        <v>21518.5778604902</v>
      </c>
      <c r="I7714" s="137" t="n">
        <v>3255367.62980582</v>
      </c>
      <c r="J7714" s="138" t="str">
        <f>IF(I7714&gt;0,H7714/I7714,0)</f>
      </c>
      <c r="K7714" s="139" t="str">
        <f>1-EXP(-J7714)</f>
      </c>
      <c r="L7714" s="140" t="str">
        <f>IF(G7714=30,1,M7713)</f>
      </c>
      <c r="M7714" s="141" t="str">
        <f>L7714*(1-K7714)</f>
      </c>
    </row>
    <row r="7715">
      <c r="A7715" t="s">
        <v>148</v>
      </c>
      <c r="B7715" t="s">
        <v>108</v>
      </c>
      <c r="C7715" s="4" t="s">
        <v>182</v>
      </c>
      <c r="D7715" t="s">
        <v>183</v>
      </c>
      <c r="E7715" t="s">
        <v>451</v>
      </c>
      <c r="F7715" s="134" t="n">
        <v>2035</v>
      </c>
      <c r="G7715" s="135" t="n">
        <v>63</v>
      </c>
      <c r="H7715" s="136" t="n">
        <v>22083.7739590947</v>
      </c>
      <c r="I7715" s="137" t="n">
        <v>3038735.68338104</v>
      </c>
      <c r="J7715" s="138" t="str">
        <f>IF(I7715&gt;0,H7715/I7715,0)</f>
      </c>
      <c r="K7715" s="139" t="str">
        <f>1-EXP(-J7715)</f>
      </c>
      <c r="L7715" s="140" t="str">
        <f>IF(G7715=30,1,M7714)</f>
      </c>
      <c r="M7715" s="141" t="str">
        <f>L7715*(1-K7715)</f>
      </c>
    </row>
    <row r="7716">
      <c r="A7716" t="s">
        <v>148</v>
      </c>
      <c r="B7716" t="s">
        <v>108</v>
      </c>
      <c r="C7716" s="4" t="s">
        <v>182</v>
      </c>
      <c r="D7716" t="s">
        <v>183</v>
      </c>
      <c r="E7716" t="s">
        <v>451</v>
      </c>
      <c r="F7716" s="134" t="n">
        <v>2035</v>
      </c>
      <c r="G7716" s="135" t="n">
        <v>64</v>
      </c>
      <c r="H7716" s="136" t="n">
        <v>23419.4105766159</v>
      </c>
      <c r="I7716" s="137" t="n">
        <v>2934359.2413804</v>
      </c>
      <c r="J7716" s="138" t="str">
        <f>IF(I7716&gt;0,H7716/I7716,0)</f>
      </c>
      <c r="K7716" s="139" t="str">
        <f>1-EXP(-J7716)</f>
      </c>
      <c r="L7716" s="140" t="str">
        <f>IF(G7716=30,1,M7715)</f>
      </c>
      <c r="M7716" s="141" t="str">
        <f>L7716*(1-K7716)</f>
      </c>
    </row>
    <row r="7717">
      <c r="A7717" t="s">
        <v>148</v>
      </c>
      <c r="B7717" t="s">
        <v>108</v>
      </c>
      <c r="C7717" s="4" t="s">
        <v>182</v>
      </c>
      <c r="D7717" t="s">
        <v>183</v>
      </c>
      <c r="E7717" t="s">
        <v>451</v>
      </c>
      <c r="F7717" s="134" t="n">
        <v>2035</v>
      </c>
      <c r="G7717" s="135" t="n">
        <v>65</v>
      </c>
      <c r="H7717" s="136" t="n">
        <v>23955.4481629743</v>
      </c>
      <c r="I7717" s="137" t="n">
        <v>2833062.40285574</v>
      </c>
      <c r="J7717" s="138" t="str">
        <f>IF(I7717&gt;0,H7717/I7717,0)</f>
      </c>
      <c r="K7717" s="139" t="str">
        <f>1-EXP(-J7717)</f>
      </c>
      <c r="L7717" s="140" t="str">
        <f>IF(G7717=30,1,M7716)</f>
      </c>
      <c r="M7717" s="141" t="str">
        <f>L7717*(1-K7717)</f>
      </c>
    </row>
    <row r="7718">
      <c r="A7718" t="s">
        <v>148</v>
      </c>
      <c r="B7718" t="s">
        <v>108</v>
      </c>
      <c r="C7718" s="4" t="s">
        <v>182</v>
      </c>
      <c r="D7718" t="s">
        <v>183</v>
      </c>
      <c r="E7718" t="s">
        <v>451</v>
      </c>
      <c r="F7718" s="134" t="n">
        <v>2035</v>
      </c>
      <c r="G7718" s="135" t="n">
        <v>66</v>
      </c>
      <c r="H7718" s="136" t="n">
        <v>24968.4011602943</v>
      </c>
      <c r="I7718" s="137" t="n">
        <v>2723139.36450847</v>
      </c>
      <c r="J7718" s="138" t="str">
        <f>IF(I7718&gt;0,H7718/I7718,0)</f>
      </c>
      <c r="K7718" s="139" t="str">
        <f>1-EXP(-J7718)</f>
      </c>
      <c r="L7718" s="140" t="str">
        <f>IF(G7718=30,1,M7717)</f>
      </c>
      <c r="M7718" s="141" t="str">
        <f>L7718*(1-K7718)</f>
      </c>
    </row>
    <row r="7719">
      <c r="A7719" t="s">
        <v>148</v>
      </c>
      <c r="B7719" t="s">
        <v>108</v>
      </c>
      <c r="C7719" s="4" t="s">
        <v>182</v>
      </c>
      <c r="D7719" t="s">
        <v>183</v>
      </c>
      <c r="E7719" t="s">
        <v>451</v>
      </c>
      <c r="F7719" s="134" t="n">
        <v>2035</v>
      </c>
      <c r="G7719" s="135" t="n">
        <v>67</v>
      </c>
      <c r="H7719" s="136" t="n">
        <v>26184.5766522552</v>
      </c>
      <c r="I7719" s="137" t="n">
        <v>2594884.51087887</v>
      </c>
      <c r="J7719" s="138" t="str">
        <f>IF(I7719&gt;0,H7719/I7719,0)</f>
      </c>
      <c r="K7719" s="139" t="str">
        <f>1-EXP(-J7719)</f>
      </c>
      <c r="L7719" s="140" t="str">
        <f>IF(G7719=30,1,M7718)</f>
      </c>
      <c r="M7719" s="141" t="str">
        <f>L7719*(1-K7719)</f>
      </c>
    </row>
    <row r="7720">
      <c r="A7720" t="s">
        <v>148</v>
      </c>
      <c r="B7720" t="s">
        <v>108</v>
      </c>
      <c r="C7720" s="4" t="s">
        <v>182</v>
      </c>
      <c r="D7720" t="s">
        <v>183</v>
      </c>
      <c r="E7720" t="s">
        <v>451</v>
      </c>
      <c r="F7720" s="134" t="n">
        <v>2035</v>
      </c>
      <c r="G7720" s="135" t="n">
        <v>68</v>
      </c>
      <c r="H7720" s="136" t="n">
        <v>27127.5443604195</v>
      </c>
      <c r="I7720" s="137" t="n">
        <v>2438713.60009249</v>
      </c>
      <c r="J7720" s="138" t="str">
        <f>IF(I7720&gt;0,H7720/I7720,0)</f>
      </c>
      <c r="K7720" s="139" t="str">
        <f>1-EXP(-J7720)</f>
      </c>
      <c r="L7720" s="140" t="str">
        <f>IF(G7720=30,1,M7719)</f>
      </c>
      <c r="M7720" s="141" t="str">
        <f>L7720*(1-K7720)</f>
      </c>
    </row>
    <row r="7721">
      <c r="A7721" t="s">
        <v>148</v>
      </c>
      <c r="B7721" t="s">
        <v>108</v>
      </c>
      <c r="C7721" s="4" t="s">
        <v>182</v>
      </c>
      <c r="D7721" t="s">
        <v>183</v>
      </c>
      <c r="E7721" t="s">
        <v>451</v>
      </c>
      <c r="F7721" s="134" t="n">
        <v>2035</v>
      </c>
      <c r="G7721" s="135" t="n">
        <v>69</v>
      </c>
      <c r="H7721" s="136" t="n">
        <v>28381.6851650852</v>
      </c>
      <c r="I7721" s="137" t="n">
        <v>2314817.02826452</v>
      </c>
      <c r="J7721" s="138" t="str">
        <f>IF(I7721&gt;0,H7721/I7721,0)</f>
      </c>
      <c r="K7721" s="139" t="str">
        <f>1-EXP(-J7721)</f>
      </c>
      <c r="L7721" s="140" t="str">
        <f>IF(G7721=30,1,M7720)</f>
      </c>
      <c r="M7721" s="141" t="str">
        <f>L7721*(1-K7721)</f>
      </c>
    </row>
    <row r="7722">
      <c r="A7722" t="s">
        <v>148</v>
      </c>
      <c r="B7722" t="s">
        <v>108</v>
      </c>
      <c r="C7722" s="4" t="s">
        <v>182</v>
      </c>
      <c r="D7722" t="s">
        <v>183</v>
      </c>
      <c r="E7722" t="s">
        <v>451</v>
      </c>
      <c r="F7722" s="134" t="n">
        <v>2036</v>
      </c>
      <c r="G7722" s="135" t="n">
        <v>30</v>
      </c>
      <c r="H7722" s="136" t="n">
        <v>687.355824378457</v>
      </c>
      <c r="I7722" s="137" t="n">
        <v>4608553.59943115</v>
      </c>
      <c r="J7722" s="138" t="str">
        <f>IF(I7722&gt;0,H7722/I7722,0)</f>
      </c>
      <c r="K7722" s="139" t="str">
        <f>1-EXP(-J7722)</f>
      </c>
      <c r="L7722" s="140" t="str">
        <f>IF(G7722=30,1,M7721)</f>
      </c>
      <c r="M7722" s="141" t="str">
        <f>L7722*(1-K7722)</f>
      </c>
    </row>
    <row r="7723">
      <c r="A7723" t="s">
        <v>148</v>
      </c>
      <c r="B7723" t="s">
        <v>108</v>
      </c>
      <c r="C7723" s="4" t="s">
        <v>182</v>
      </c>
      <c r="D7723" t="s">
        <v>183</v>
      </c>
      <c r="E7723" t="s">
        <v>451</v>
      </c>
      <c r="F7723" s="134" t="n">
        <v>2036</v>
      </c>
      <c r="G7723" s="135" t="n">
        <v>31</v>
      </c>
      <c r="H7723" s="136" t="n">
        <v>842.088307135166</v>
      </c>
      <c r="I7723" s="137" t="n">
        <v>4547688.75819628</v>
      </c>
      <c r="J7723" s="138" t="str">
        <f>IF(I7723&gt;0,H7723/I7723,0)</f>
      </c>
      <c r="K7723" s="139" t="str">
        <f>1-EXP(-J7723)</f>
      </c>
      <c r="L7723" s="140" t="str">
        <f>IF(G7723=30,1,M7722)</f>
      </c>
      <c r="M7723" s="141" t="str">
        <f>L7723*(1-K7723)</f>
      </c>
    </row>
    <row r="7724">
      <c r="A7724" t="s">
        <v>148</v>
      </c>
      <c r="B7724" t="s">
        <v>108</v>
      </c>
      <c r="C7724" s="4" t="s">
        <v>182</v>
      </c>
      <c r="D7724" t="s">
        <v>183</v>
      </c>
      <c r="E7724" t="s">
        <v>451</v>
      </c>
      <c r="F7724" s="134" t="n">
        <v>2036</v>
      </c>
      <c r="G7724" s="135" t="n">
        <v>32</v>
      </c>
      <c r="H7724" s="136" t="n">
        <v>865.38665664675</v>
      </c>
      <c r="I7724" s="137" t="n">
        <v>4419305.11447249</v>
      </c>
      <c r="J7724" s="138" t="str">
        <f>IF(I7724&gt;0,H7724/I7724,0)</f>
      </c>
      <c r="K7724" s="139" t="str">
        <f>1-EXP(-J7724)</f>
      </c>
      <c r="L7724" s="140" t="str">
        <f>IF(G7724=30,1,M7723)</f>
      </c>
      <c r="M7724" s="141" t="str">
        <f>L7724*(1-K7724)</f>
      </c>
    </row>
    <row r="7725">
      <c r="A7725" t="s">
        <v>148</v>
      </c>
      <c r="B7725" t="s">
        <v>108</v>
      </c>
      <c r="C7725" s="4" t="s">
        <v>182</v>
      </c>
      <c r="D7725" t="s">
        <v>183</v>
      </c>
      <c r="E7725" t="s">
        <v>451</v>
      </c>
      <c r="F7725" s="134" t="n">
        <v>2036</v>
      </c>
      <c r="G7725" s="135" t="n">
        <v>33</v>
      </c>
      <c r="H7725" s="136" t="n">
        <v>907.46348463129</v>
      </c>
      <c r="I7725" s="137" t="n">
        <v>4354045.81612177</v>
      </c>
      <c r="J7725" s="138" t="str">
        <f>IF(I7725&gt;0,H7725/I7725,0)</f>
      </c>
      <c r="K7725" s="139" t="str">
        <f>1-EXP(-J7725)</f>
      </c>
      <c r="L7725" s="140" t="str">
        <f>IF(G7725=30,1,M7724)</f>
      </c>
      <c r="M7725" s="141" t="str">
        <f>L7725*(1-K7725)</f>
      </c>
    </row>
    <row r="7726">
      <c r="A7726" t="s">
        <v>148</v>
      </c>
      <c r="B7726" t="s">
        <v>108</v>
      </c>
      <c r="C7726" s="4" t="s">
        <v>182</v>
      </c>
      <c r="D7726" t="s">
        <v>183</v>
      </c>
      <c r="E7726" t="s">
        <v>451</v>
      </c>
      <c r="F7726" s="134" t="n">
        <v>2036</v>
      </c>
      <c r="G7726" s="135" t="n">
        <v>34</v>
      </c>
      <c r="H7726" s="136" t="n">
        <v>1102.87962524704</v>
      </c>
      <c r="I7726" s="137" t="n">
        <v>4332745.69442442</v>
      </c>
      <c r="J7726" s="138" t="str">
        <f>IF(I7726&gt;0,H7726/I7726,0)</f>
      </c>
      <c r="K7726" s="139" t="str">
        <f>1-EXP(-J7726)</f>
      </c>
      <c r="L7726" s="140" t="str">
        <f>IF(G7726=30,1,M7725)</f>
      </c>
      <c r="M7726" s="141" t="str">
        <f>L7726*(1-K7726)</f>
      </c>
    </row>
    <row r="7727">
      <c r="A7727" t="s">
        <v>148</v>
      </c>
      <c r="B7727" t="s">
        <v>108</v>
      </c>
      <c r="C7727" s="4" t="s">
        <v>182</v>
      </c>
      <c r="D7727" t="s">
        <v>183</v>
      </c>
      <c r="E7727" t="s">
        <v>451</v>
      </c>
      <c r="F7727" s="134" t="n">
        <v>2036</v>
      </c>
      <c r="G7727" s="135" t="n">
        <v>35</v>
      </c>
      <c r="H7727" s="136" t="n">
        <v>1476.4821773722</v>
      </c>
      <c r="I7727" s="137" t="n">
        <v>4312558.88822184</v>
      </c>
      <c r="J7727" s="138" t="str">
        <f>IF(I7727&gt;0,H7727/I7727,0)</f>
      </c>
      <c r="K7727" s="139" t="str">
        <f>1-EXP(-J7727)</f>
      </c>
      <c r="L7727" s="140" t="str">
        <f>IF(G7727=30,1,M7726)</f>
      </c>
      <c r="M7727" s="141" t="str">
        <f>L7727*(1-K7727)</f>
      </c>
    </row>
    <row r="7728">
      <c r="A7728" t="s">
        <v>148</v>
      </c>
      <c r="B7728" t="s">
        <v>108</v>
      </c>
      <c r="C7728" s="4" t="s">
        <v>182</v>
      </c>
      <c r="D7728" t="s">
        <v>183</v>
      </c>
      <c r="E7728" t="s">
        <v>451</v>
      </c>
      <c r="F7728" s="134" t="n">
        <v>2036</v>
      </c>
      <c r="G7728" s="135" t="n">
        <v>36</v>
      </c>
      <c r="H7728" s="136" t="n">
        <v>1595.35014689003</v>
      </c>
      <c r="I7728" s="137" t="n">
        <v>4291650.83364841</v>
      </c>
      <c r="J7728" s="138" t="str">
        <f>IF(I7728&gt;0,H7728/I7728,0)</f>
      </c>
      <c r="K7728" s="139" t="str">
        <f>1-EXP(-J7728)</f>
      </c>
      <c r="L7728" s="140" t="str">
        <f>IF(G7728=30,1,M7727)</f>
      </c>
      <c r="M7728" s="141" t="str">
        <f>L7728*(1-K7728)</f>
      </c>
    </row>
    <row r="7729">
      <c r="A7729" t="s">
        <v>148</v>
      </c>
      <c r="B7729" t="s">
        <v>108</v>
      </c>
      <c r="C7729" s="4" t="s">
        <v>182</v>
      </c>
      <c r="D7729" t="s">
        <v>183</v>
      </c>
      <c r="E7729" t="s">
        <v>451</v>
      </c>
      <c r="F7729" s="134" t="n">
        <v>2036</v>
      </c>
      <c r="G7729" s="135" t="n">
        <v>37</v>
      </c>
      <c r="H7729" s="136" t="n">
        <v>1737.39810777629</v>
      </c>
      <c r="I7729" s="137" t="n">
        <v>4310544.23367871</v>
      </c>
      <c r="J7729" s="138" t="str">
        <f>IF(I7729&gt;0,H7729/I7729,0)</f>
      </c>
      <c r="K7729" s="139" t="str">
        <f>1-EXP(-J7729)</f>
      </c>
      <c r="L7729" s="140" t="str">
        <f>IF(G7729=30,1,M7728)</f>
      </c>
      <c r="M7729" s="141" t="str">
        <f>L7729*(1-K7729)</f>
      </c>
    </row>
    <row r="7730">
      <c r="A7730" t="s">
        <v>148</v>
      </c>
      <c r="B7730" t="s">
        <v>108</v>
      </c>
      <c r="C7730" s="4" t="s">
        <v>182</v>
      </c>
      <c r="D7730" t="s">
        <v>183</v>
      </c>
      <c r="E7730" t="s">
        <v>451</v>
      </c>
      <c r="F7730" s="134" t="n">
        <v>2036</v>
      </c>
      <c r="G7730" s="135" t="n">
        <v>38</v>
      </c>
      <c r="H7730" s="136" t="n">
        <v>1913.67574322204</v>
      </c>
      <c r="I7730" s="137" t="n">
        <v>4368219.19756371</v>
      </c>
      <c r="J7730" s="138" t="str">
        <f>IF(I7730&gt;0,H7730/I7730,0)</f>
      </c>
      <c r="K7730" s="139" t="str">
        <f>1-EXP(-J7730)</f>
      </c>
      <c r="L7730" s="140" t="str">
        <f>IF(G7730=30,1,M7729)</f>
      </c>
      <c r="M7730" s="141" t="str">
        <f>L7730*(1-K7730)</f>
      </c>
    </row>
    <row r="7731">
      <c r="A7731" t="s">
        <v>148</v>
      </c>
      <c r="B7731" t="s">
        <v>108</v>
      </c>
      <c r="C7731" s="4" t="s">
        <v>182</v>
      </c>
      <c r="D7731" t="s">
        <v>183</v>
      </c>
      <c r="E7731" t="s">
        <v>451</v>
      </c>
      <c r="F7731" s="134" t="n">
        <v>2036</v>
      </c>
      <c r="G7731" s="135" t="n">
        <v>39</v>
      </c>
      <c r="H7731" s="136" t="n">
        <v>2338.52406423482</v>
      </c>
      <c r="I7731" s="137" t="n">
        <v>4504187.16308821</v>
      </c>
      <c r="J7731" s="138" t="str">
        <f>IF(I7731&gt;0,H7731/I7731,0)</f>
      </c>
      <c r="K7731" s="139" t="str">
        <f>1-EXP(-J7731)</f>
      </c>
      <c r="L7731" s="140" t="str">
        <f>IF(G7731=30,1,M7730)</f>
      </c>
      <c r="M7731" s="141" t="str">
        <f>L7731*(1-K7731)</f>
      </c>
    </row>
    <row r="7732">
      <c r="A7732" t="s">
        <v>148</v>
      </c>
      <c r="B7732" t="s">
        <v>108</v>
      </c>
      <c r="C7732" s="4" t="s">
        <v>182</v>
      </c>
      <c r="D7732" t="s">
        <v>183</v>
      </c>
      <c r="E7732" t="s">
        <v>451</v>
      </c>
      <c r="F7732" s="134" t="n">
        <v>2036</v>
      </c>
      <c r="G7732" s="135" t="n">
        <v>40</v>
      </c>
      <c r="H7732" s="136" t="n">
        <v>3118.67855605524</v>
      </c>
      <c r="I7732" s="137" t="n">
        <v>4458888.48033996</v>
      </c>
      <c r="J7732" s="138" t="str">
        <f>IF(I7732&gt;0,H7732/I7732,0)</f>
      </c>
      <c r="K7732" s="139" t="str">
        <f>1-EXP(-J7732)</f>
      </c>
      <c r="L7732" s="140" t="str">
        <f>IF(G7732=30,1,M7731)</f>
      </c>
      <c r="M7732" s="141" t="str">
        <f>L7732*(1-K7732)</f>
      </c>
    </row>
    <row r="7733">
      <c r="A7733" t="s">
        <v>148</v>
      </c>
      <c r="B7733" t="s">
        <v>108</v>
      </c>
      <c r="C7733" s="4" t="s">
        <v>182</v>
      </c>
      <c r="D7733" t="s">
        <v>183</v>
      </c>
      <c r="E7733" t="s">
        <v>451</v>
      </c>
      <c r="F7733" s="134" t="n">
        <v>2036</v>
      </c>
      <c r="G7733" s="135" t="n">
        <v>41</v>
      </c>
      <c r="H7733" s="136" t="n">
        <v>3221.30896145614</v>
      </c>
      <c r="I7733" s="137" t="n">
        <v>4382688.26654879</v>
      </c>
      <c r="J7733" s="138" t="str">
        <f>IF(I7733&gt;0,H7733/I7733,0)</f>
      </c>
      <c r="K7733" s="139" t="str">
        <f>1-EXP(-J7733)</f>
      </c>
      <c r="L7733" s="140" t="str">
        <f>IF(G7733=30,1,M7732)</f>
      </c>
      <c r="M7733" s="141" t="str">
        <f>L7733*(1-K7733)</f>
      </c>
    </row>
    <row r="7734">
      <c r="A7734" t="s">
        <v>148</v>
      </c>
      <c r="B7734" t="s">
        <v>108</v>
      </c>
      <c r="C7734" s="4" t="s">
        <v>182</v>
      </c>
      <c r="D7734" t="s">
        <v>183</v>
      </c>
      <c r="E7734" t="s">
        <v>451</v>
      </c>
      <c r="F7734" s="134" t="n">
        <v>2036</v>
      </c>
      <c r="G7734" s="135" t="n">
        <v>42</v>
      </c>
      <c r="H7734" s="136" t="n">
        <v>3471.42660611096</v>
      </c>
      <c r="I7734" s="137" t="n">
        <v>4322646.54998898</v>
      </c>
      <c r="J7734" s="138" t="str">
        <f>IF(I7734&gt;0,H7734/I7734,0)</f>
      </c>
      <c r="K7734" s="139" t="str">
        <f>1-EXP(-J7734)</f>
      </c>
      <c r="L7734" s="140" t="str">
        <f>IF(G7734=30,1,M7733)</f>
      </c>
      <c r="M7734" s="141" t="str">
        <f>L7734*(1-K7734)</f>
      </c>
    </row>
    <row r="7735">
      <c r="A7735" t="s">
        <v>148</v>
      </c>
      <c r="B7735" t="s">
        <v>108</v>
      </c>
      <c r="C7735" s="4" t="s">
        <v>182</v>
      </c>
      <c r="D7735" t="s">
        <v>183</v>
      </c>
      <c r="E7735" t="s">
        <v>451</v>
      </c>
      <c r="F7735" s="134" t="n">
        <v>2036</v>
      </c>
      <c r="G7735" s="135" t="n">
        <v>43</v>
      </c>
      <c r="H7735" s="136" t="n">
        <v>3752.99537617972</v>
      </c>
      <c r="I7735" s="137" t="n">
        <v>4265802.75313832</v>
      </c>
      <c r="J7735" s="138" t="str">
        <f>IF(I7735&gt;0,H7735/I7735,0)</f>
      </c>
      <c r="K7735" s="139" t="str">
        <f>1-EXP(-J7735)</f>
      </c>
      <c r="L7735" s="140" t="str">
        <f>IF(G7735=30,1,M7734)</f>
      </c>
      <c r="M7735" s="141" t="str">
        <f>L7735*(1-K7735)</f>
      </c>
    </row>
    <row r="7736">
      <c r="A7736" t="s">
        <v>148</v>
      </c>
      <c r="B7736" t="s">
        <v>108</v>
      </c>
      <c r="C7736" s="4" t="s">
        <v>182</v>
      </c>
      <c r="D7736" t="s">
        <v>183</v>
      </c>
      <c r="E7736" t="s">
        <v>451</v>
      </c>
      <c r="F7736" s="134" t="n">
        <v>2036</v>
      </c>
      <c r="G7736" s="135" t="n">
        <v>44</v>
      </c>
      <c r="H7736" s="136" t="n">
        <v>4149.48222942885</v>
      </c>
      <c r="I7736" s="137" t="n">
        <v>4298723.6138124</v>
      </c>
      <c r="J7736" s="138" t="str">
        <f>IF(I7736&gt;0,H7736/I7736,0)</f>
      </c>
      <c r="K7736" s="139" t="str">
        <f>1-EXP(-J7736)</f>
      </c>
      <c r="L7736" s="140" t="str">
        <f>IF(G7736=30,1,M7735)</f>
      </c>
      <c r="M7736" s="141" t="str">
        <f>L7736*(1-K7736)</f>
      </c>
    </row>
    <row r="7737">
      <c r="A7737" t="s">
        <v>148</v>
      </c>
      <c r="B7737" t="s">
        <v>108</v>
      </c>
      <c r="C7737" s="4" t="s">
        <v>182</v>
      </c>
      <c r="D7737" t="s">
        <v>183</v>
      </c>
      <c r="E7737" t="s">
        <v>451</v>
      </c>
      <c r="F7737" s="134" t="n">
        <v>2036</v>
      </c>
      <c r="G7737" s="135" t="n">
        <v>45</v>
      </c>
      <c r="H7737" s="136" t="n">
        <v>5403.01206512394</v>
      </c>
      <c r="I7737" s="137" t="n">
        <v>4311535.13358147</v>
      </c>
      <c r="J7737" s="138" t="str">
        <f>IF(I7737&gt;0,H7737/I7737,0)</f>
      </c>
      <c r="K7737" s="139" t="str">
        <f>1-EXP(-J7737)</f>
      </c>
      <c r="L7737" s="140" t="str">
        <f>IF(G7737=30,1,M7736)</f>
      </c>
      <c r="M7737" s="141" t="str">
        <f>L7737*(1-K7737)</f>
      </c>
    </row>
    <row r="7738">
      <c r="A7738" t="s">
        <v>148</v>
      </c>
      <c r="B7738" t="s">
        <v>108</v>
      </c>
      <c r="C7738" s="4" t="s">
        <v>182</v>
      </c>
      <c r="D7738" t="s">
        <v>183</v>
      </c>
      <c r="E7738" t="s">
        <v>451</v>
      </c>
      <c r="F7738" s="134" t="n">
        <v>2036</v>
      </c>
      <c r="G7738" s="135" t="n">
        <v>46</v>
      </c>
      <c r="H7738" s="136" t="n">
        <v>7860.45886775465</v>
      </c>
      <c r="I7738" s="137" t="n">
        <v>6344075.16494103</v>
      </c>
      <c r="J7738" s="138" t="str">
        <f>IF(I7738&gt;0,H7738/I7738,0)</f>
      </c>
      <c r="K7738" s="139" t="str">
        <f>1-EXP(-J7738)</f>
      </c>
      <c r="L7738" s="140" t="str">
        <f>IF(G7738=30,1,M7737)</f>
      </c>
      <c r="M7738" s="141" t="str">
        <f>L7738*(1-K7738)</f>
      </c>
    </row>
    <row r="7739">
      <c r="A7739" t="s">
        <v>148</v>
      </c>
      <c r="B7739" t="s">
        <v>108</v>
      </c>
      <c r="C7739" s="4" t="s">
        <v>182</v>
      </c>
      <c r="D7739" t="s">
        <v>183</v>
      </c>
      <c r="E7739" t="s">
        <v>451</v>
      </c>
      <c r="F7739" s="134" t="n">
        <v>2036</v>
      </c>
      <c r="G7739" s="135" t="n">
        <v>47</v>
      </c>
      <c r="H7739" s="136" t="n">
        <v>6290.25673179158</v>
      </c>
      <c r="I7739" s="137" t="n">
        <v>4258280.82387759</v>
      </c>
      <c r="J7739" s="138" t="str">
        <f>IF(I7739&gt;0,H7739/I7739,0)</f>
      </c>
      <c r="K7739" s="139" t="str">
        <f>1-EXP(-J7739)</f>
      </c>
      <c r="L7739" s="140" t="str">
        <f>IF(G7739=30,1,M7738)</f>
      </c>
      <c r="M7739" s="141" t="str">
        <f>L7739*(1-K7739)</f>
      </c>
    </row>
    <row r="7740">
      <c r="A7740" t="s">
        <v>148</v>
      </c>
      <c r="B7740" t="s">
        <v>108</v>
      </c>
      <c r="C7740" s="4" t="s">
        <v>182</v>
      </c>
      <c r="D7740" t="s">
        <v>183</v>
      </c>
      <c r="E7740" t="s">
        <v>451</v>
      </c>
      <c r="F7740" s="134" t="n">
        <v>2036</v>
      </c>
      <c r="G7740" s="135" t="n">
        <v>48</v>
      </c>
      <c r="H7740" s="136" t="n">
        <v>6912.36566284186</v>
      </c>
      <c r="I7740" s="137" t="n">
        <v>4235063.92939185</v>
      </c>
      <c r="J7740" s="138" t="str">
        <f>IF(I7740&gt;0,H7740/I7740,0)</f>
      </c>
      <c r="K7740" s="139" t="str">
        <f>1-EXP(-J7740)</f>
      </c>
      <c r="L7740" s="140" t="str">
        <f>IF(G7740=30,1,M7739)</f>
      </c>
      <c r="M7740" s="141" t="str">
        <f>L7740*(1-K7740)</f>
      </c>
    </row>
    <row r="7741">
      <c r="A7741" t="s">
        <v>148</v>
      </c>
      <c r="B7741" t="s">
        <v>108</v>
      </c>
      <c r="C7741" s="4" t="s">
        <v>182</v>
      </c>
      <c r="D7741" t="s">
        <v>183</v>
      </c>
      <c r="E7741" t="s">
        <v>451</v>
      </c>
      <c r="F7741" s="134" t="n">
        <v>2036</v>
      </c>
      <c r="G7741" s="135" t="n">
        <v>49</v>
      </c>
      <c r="H7741" s="136" t="n">
        <v>7391.41758662232</v>
      </c>
      <c r="I7741" s="137" t="n">
        <v>4097868.2771851</v>
      </c>
      <c r="J7741" s="138" t="str">
        <f>IF(I7741&gt;0,H7741/I7741,0)</f>
      </c>
      <c r="K7741" s="139" t="str">
        <f>1-EXP(-J7741)</f>
      </c>
      <c r="L7741" s="140" t="str">
        <f>IF(G7741=30,1,M7740)</f>
      </c>
      <c r="M7741" s="141" t="str">
        <f>L7741*(1-K7741)</f>
      </c>
    </row>
    <row r="7742">
      <c r="A7742" t="s">
        <v>148</v>
      </c>
      <c r="B7742" t="s">
        <v>108</v>
      </c>
      <c r="C7742" s="4" t="s">
        <v>182</v>
      </c>
      <c r="D7742" t="s">
        <v>183</v>
      </c>
      <c r="E7742" t="s">
        <v>451</v>
      </c>
      <c r="F7742" s="134" t="n">
        <v>2036</v>
      </c>
      <c r="G7742" s="135" t="n">
        <v>50</v>
      </c>
      <c r="H7742" s="136" t="n">
        <v>8517.51071187279</v>
      </c>
      <c r="I7742" s="137" t="n">
        <v>4055681.2383866</v>
      </c>
      <c r="J7742" s="138" t="str">
        <f>IF(I7742&gt;0,H7742/I7742,0)</f>
      </c>
      <c r="K7742" s="139" t="str">
        <f>1-EXP(-J7742)</f>
      </c>
      <c r="L7742" s="140" t="str">
        <f>IF(G7742=30,1,M7741)</f>
      </c>
      <c r="M7742" s="141" t="str">
        <f>L7742*(1-K7742)</f>
      </c>
    </row>
    <row r="7743">
      <c r="A7743" t="s">
        <v>148</v>
      </c>
      <c r="B7743" t="s">
        <v>108</v>
      </c>
      <c r="C7743" s="4" t="s">
        <v>182</v>
      </c>
      <c r="D7743" t="s">
        <v>183</v>
      </c>
      <c r="E7743" t="s">
        <v>451</v>
      </c>
      <c r="F7743" s="134" t="n">
        <v>2036</v>
      </c>
      <c r="G7743" s="135" t="n">
        <v>51</v>
      </c>
      <c r="H7743" s="136" t="n">
        <v>9426.34793221853</v>
      </c>
      <c r="I7743" s="137" t="n">
        <v>4103144.04343627</v>
      </c>
      <c r="J7743" s="138" t="str">
        <f>IF(I7743&gt;0,H7743/I7743,0)</f>
      </c>
      <c r="K7743" s="139" t="str">
        <f>1-EXP(-J7743)</f>
      </c>
      <c r="L7743" s="140" t="str">
        <f>IF(G7743=30,1,M7742)</f>
      </c>
      <c r="M7743" s="141" t="str">
        <f>L7743*(1-K7743)</f>
      </c>
    </row>
    <row r="7744">
      <c r="A7744" t="s">
        <v>148</v>
      </c>
      <c r="B7744" t="s">
        <v>108</v>
      </c>
      <c r="C7744" s="4" t="s">
        <v>182</v>
      </c>
      <c r="D7744" t="s">
        <v>183</v>
      </c>
      <c r="E7744" t="s">
        <v>451</v>
      </c>
      <c r="F7744" s="134" t="n">
        <v>2036</v>
      </c>
      <c r="G7744" s="135" t="n">
        <v>52</v>
      </c>
      <c r="H7744" s="136" t="n">
        <v>10550.9376230937</v>
      </c>
      <c r="I7744" s="137" t="n">
        <v>4174585.50273147</v>
      </c>
      <c r="J7744" s="138" t="str">
        <f>IF(I7744&gt;0,H7744/I7744,0)</f>
      </c>
      <c r="K7744" s="139" t="str">
        <f>1-EXP(-J7744)</f>
      </c>
      <c r="L7744" s="140" t="str">
        <f>IF(G7744=30,1,M7743)</f>
      </c>
      <c r="M7744" s="141" t="str">
        <f>L7744*(1-K7744)</f>
      </c>
    </row>
    <row r="7745">
      <c r="A7745" t="s">
        <v>148</v>
      </c>
      <c r="B7745" t="s">
        <v>108</v>
      </c>
      <c r="C7745" s="4" t="s">
        <v>182</v>
      </c>
      <c r="D7745" t="s">
        <v>183</v>
      </c>
      <c r="E7745" t="s">
        <v>451</v>
      </c>
      <c r="F7745" s="134" t="n">
        <v>2036</v>
      </c>
      <c r="G7745" s="135" t="n">
        <v>53</v>
      </c>
      <c r="H7745" s="136" t="n">
        <v>11493.2369355083</v>
      </c>
      <c r="I7745" s="137" t="n">
        <v>4138987.98482149</v>
      </c>
      <c r="J7745" s="138" t="str">
        <f>IF(I7745&gt;0,H7745/I7745,0)</f>
      </c>
      <c r="K7745" s="139" t="str">
        <f>1-EXP(-J7745)</f>
      </c>
      <c r="L7745" s="140" t="str">
        <f>IF(G7745=30,1,M7744)</f>
      </c>
      <c r="M7745" s="141" t="str">
        <f>L7745*(1-K7745)</f>
      </c>
    </row>
    <row r="7746">
      <c r="A7746" t="s">
        <v>148</v>
      </c>
      <c r="B7746" t="s">
        <v>108</v>
      </c>
      <c r="C7746" s="4" t="s">
        <v>182</v>
      </c>
      <c r="D7746" t="s">
        <v>183</v>
      </c>
      <c r="E7746" t="s">
        <v>451</v>
      </c>
      <c r="F7746" s="134" t="n">
        <v>2036</v>
      </c>
      <c r="G7746" s="135" t="n">
        <v>54</v>
      </c>
      <c r="H7746" s="136" t="n">
        <v>12184.8802939247</v>
      </c>
      <c r="I7746" s="137" t="n">
        <v>3993782.95989825</v>
      </c>
      <c r="J7746" s="138" t="str">
        <f>IF(I7746&gt;0,H7746/I7746,0)</f>
      </c>
      <c r="K7746" s="139" t="str">
        <f>1-EXP(-J7746)</f>
      </c>
      <c r="L7746" s="140" t="str">
        <f>IF(G7746=30,1,M7745)</f>
      </c>
      <c r="M7746" s="141" t="str">
        <f>L7746*(1-K7746)</f>
      </c>
    </row>
    <row r="7747">
      <c r="A7747" t="s">
        <v>148</v>
      </c>
      <c r="B7747" t="s">
        <v>108</v>
      </c>
      <c r="C7747" s="4" t="s">
        <v>182</v>
      </c>
      <c r="D7747" t="s">
        <v>183</v>
      </c>
      <c r="E7747" t="s">
        <v>451</v>
      </c>
      <c r="F7747" s="134" t="n">
        <v>2036</v>
      </c>
      <c r="G7747" s="135" t="n">
        <v>55</v>
      </c>
      <c r="H7747" s="136" t="n">
        <v>13062.5191551904</v>
      </c>
      <c r="I7747" s="137" t="n">
        <v>3908295.33552408</v>
      </c>
      <c r="J7747" s="138" t="str">
        <f>IF(I7747&gt;0,H7747/I7747,0)</f>
      </c>
      <c r="K7747" s="139" t="str">
        <f>1-EXP(-J7747)</f>
      </c>
      <c r="L7747" s="140" t="str">
        <f>IF(G7747=30,1,M7746)</f>
      </c>
      <c r="M7747" s="141" t="str">
        <f>L7747*(1-K7747)</f>
      </c>
    </row>
    <row r="7748">
      <c r="A7748" t="s">
        <v>148</v>
      </c>
      <c r="B7748" t="s">
        <v>108</v>
      </c>
      <c r="C7748" s="4" t="s">
        <v>182</v>
      </c>
      <c r="D7748" t="s">
        <v>183</v>
      </c>
      <c r="E7748" t="s">
        <v>451</v>
      </c>
      <c r="F7748" s="134" t="n">
        <v>2036</v>
      </c>
      <c r="G7748" s="135" t="n">
        <v>56</v>
      </c>
      <c r="H7748" s="136" t="n">
        <v>13743.8222153567</v>
      </c>
      <c r="I7748" s="137" t="n">
        <v>3836923.52895645</v>
      </c>
      <c r="J7748" s="138" t="str">
        <f>IF(I7748&gt;0,H7748/I7748,0)</f>
      </c>
      <c r="K7748" s="139" t="str">
        <f>1-EXP(-J7748)</f>
      </c>
      <c r="L7748" s="140" t="str">
        <f>IF(G7748=30,1,M7747)</f>
      </c>
      <c r="M7748" s="141" t="str">
        <f>L7748*(1-K7748)</f>
      </c>
    </row>
    <row r="7749">
      <c r="A7749" t="s">
        <v>148</v>
      </c>
      <c r="B7749" t="s">
        <v>108</v>
      </c>
      <c r="C7749" s="4" t="s">
        <v>182</v>
      </c>
      <c r="D7749" t="s">
        <v>183</v>
      </c>
      <c r="E7749" t="s">
        <v>451</v>
      </c>
      <c r="F7749" s="134" t="n">
        <v>2036</v>
      </c>
      <c r="G7749" s="135" t="n">
        <v>57</v>
      </c>
      <c r="H7749" s="136" t="n">
        <v>14795.5802223949</v>
      </c>
      <c r="I7749" s="137" t="n">
        <v>3760187.19264973</v>
      </c>
      <c r="J7749" s="138" t="str">
        <f>IF(I7749&gt;0,H7749/I7749,0)</f>
      </c>
      <c r="K7749" s="139" t="str">
        <f>1-EXP(-J7749)</f>
      </c>
      <c r="L7749" s="140" t="str">
        <f>IF(G7749=30,1,M7748)</f>
      </c>
      <c r="M7749" s="141" t="str">
        <f>L7749*(1-K7749)</f>
      </c>
    </row>
    <row r="7750">
      <c r="A7750" t="s">
        <v>148</v>
      </c>
      <c r="B7750" t="s">
        <v>108</v>
      </c>
      <c r="C7750" s="4" t="s">
        <v>182</v>
      </c>
      <c r="D7750" t="s">
        <v>183</v>
      </c>
      <c r="E7750" t="s">
        <v>451</v>
      </c>
      <c r="F7750" s="134" t="n">
        <v>2036</v>
      </c>
      <c r="G7750" s="135" t="n">
        <v>58</v>
      </c>
      <c r="H7750" s="136" t="n">
        <v>15846.0041895686</v>
      </c>
      <c r="I7750" s="137" t="n">
        <v>3664050.93304493</v>
      </c>
      <c r="J7750" s="138" t="str">
        <f>IF(I7750&gt;0,H7750/I7750,0)</f>
      </c>
      <c r="K7750" s="139" t="str">
        <f>1-EXP(-J7750)</f>
      </c>
      <c r="L7750" s="140" t="str">
        <f>IF(G7750=30,1,M7749)</f>
      </c>
      <c r="M7750" s="141" t="str">
        <f>L7750*(1-K7750)</f>
      </c>
    </row>
    <row r="7751">
      <c r="A7751" t="s">
        <v>148</v>
      </c>
      <c r="B7751" t="s">
        <v>108</v>
      </c>
      <c r="C7751" s="4" t="s">
        <v>182</v>
      </c>
      <c r="D7751" t="s">
        <v>183</v>
      </c>
      <c r="E7751" t="s">
        <v>451</v>
      </c>
      <c r="F7751" s="134" t="n">
        <v>2036</v>
      </c>
      <c r="G7751" s="135" t="n">
        <v>59</v>
      </c>
      <c r="H7751" s="136" t="n">
        <v>17060.0512589898</v>
      </c>
      <c r="I7751" s="137" t="n">
        <v>3582991.3905168</v>
      </c>
      <c r="J7751" s="138" t="str">
        <f>IF(I7751&gt;0,H7751/I7751,0)</f>
      </c>
      <c r="K7751" s="139" t="str">
        <f>1-EXP(-J7751)</f>
      </c>
      <c r="L7751" s="140" t="str">
        <f>IF(G7751=30,1,M7750)</f>
      </c>
      <c r="M7751" s="141" t="str">
        <f>L7751*(1-K7751)</f>
      </c>
    </row>
    <row r="7752">
      <c r="A7752" t="s">
        <v>148</v>
      </c>
      <c r="B7752" t="s">
        <v>108</v>
      </c>
      <c r="C7752" s="4" t="s">
        <v>182</v>
      </c>
      <c r="D7752" t="s">
        <v>183</v>
      </c>
      <c r="E7752" t="s">
        <v>451</v>
      </c>
      <c r="F7752" s="134" t="n">
        <v>2036</v>
      </c>
      <c r="G7752" s="135" t="n">
        <v>60</v>
      </c>
      <c r="H7752" s="136" t="n">
        <v>18335.8149233352</v>
      </c>
      <c r="I7752" s="137" t="n">
        <v>3489898.20783718</v>
      </c>
      <c r="J7752" s="138" t="str">
        <f>IF(I7752&gt;0,H7752/I7752,0)</f>
      </c>
      <c r="K7752" s="139" t="str">
        <f>1-EXP(-J7752)</f>
      </c>
      <c r="L7752" s="140" t="str">
        <f>IF(G7752=30,1,M7751)</f>
      </c>
      <c r="M7752" s="141" t="str">
        <f>L7752*(1-K7752)</f>
      </c>
    </row>
    <row r="7753">
      <c r="A7753" t="s">
        <v>148</v>
      </c>
      <c r="B7753" t="s">
        <v>108</v>
      </c>
      <c r="C7753" s="4" t="s">
        <v>182</v>
      </c>
      <c r="D7753" t="s">
        <v>183</v>
      </c>
      <c r="E7753" t="s">
        <v>451</v>
      </c>
      <c r="F7753" s="134" t="n">
        <v>2036</v>
      </c>
      <c r="G7753" s="135" t="n">
        <v>61</v>
      </c>
      <c r="H7753" s="136" t="n">
        <v>19847.5124990334</v>
      </c>
      <c r="I7753" s="137" t="n">
        <v>3394715.40959224</v>
      </c>
      <c r="J7753" s="138" t="str">
        <f>IF(I7753&gt;0,H7753/I7753,0)</f>
      </c>
      <c r="K7753" s="139" t="str">
        <f>1-EXP(-J7753)</f>
      </c>
      <c r="L7753" s="140" t="str">
        <f>IF(G7753=30,1,M7752)</f>
      </c>
      <c r="M7753" s="141" t="str">
        <f>L7753*(1-K7753)</f>
      </c>
    </row>
    <row r="7754">
      <c r="A7754" t="s">
        <v>148</v>
      </c>
      <c r="B7754" t="s">
        <v>108</v>
      </c>
      <c r="C7754" s="4" t="s">
        <v>182</v>
      </c>
      <c r="D7754" t="s">
        <v>183</v>
      </c>
      <c r="E7754" t="s">
        <v>451</v>
      </c>
      <c r="F7754" s="134" t="n">
        <v>2036</v>
      </c>
      <c r="G7754" s="135" t="n">
        <v>62</v>
      </c>
      <c r="H7754" s="136" t="n">
        <v>21012.0232330901</v>
      </c>
      <c r="I7754" s="137" t="n">
        <v>3273248.54583015</v>
      </c>
      <c r="J7754" s="138" t="str">
        <f>IF(I7754&gt;0,H7754/I7754,0)</f>
      </c>
      <c r="K7754" s="139" t="str">
        <f>1-EXP(-J7754)</f>
      </c>
      <c r="L7754" s="140" t="str">
        <f>IF(G7754=30,1,M7753)</f>
      </c>
      <c r="M7754" s="141" t="str">
        <f>L7754*(1-K7754)</f>
      </c>
    </row>
    <row r="7755">
      <c r="A7755" t="s">
        <v>148</v>
      </c>
      <c r="B7755" t="s">
        <v>108</v>
      </c>
      <c r="C7755" s="4" t="s">
        <v>182</v>
      </c>
      <c r="D7755" t="s">
        <v>183</v>
      </c>
      <c r="E7755" t="s">
        <v>451</v>
      </c>
      <c r="F7755" s="134" t="n">
        <v>2036</v>
      </c>
      <c r="G7755" s="135" t="n">
        <v>63</v>
      </c>
      <c r="H7755" s="136" t="n">
        <v>22599.5637866405</v>
      </c>
      <c r="I7755" s="137" t="n">
        <v>3206086.37216197</v>
      </c>
      <c r="J7755" s="138" t="str">
        <f>IF(I7755&gt;0,H7755/I7755,0)</f>
      </c>
      <c r="K7755" s="139" t="str">
        <f>1-EXP(-J7755)</f>
      </c>
      <c r="L7755" s="140" t="str">
        <f>IF(G7755=30,1,M7754)</f>
      </c>
      <c r="M7755" s="141" t="str">
        <f>L7755*(1-K7755)</f>
      </c>
    </row>
    <row r="7756">
      <c r="A7756" t="s">
        <v>148</v>
      </c>
      <c r="B7756" t="s">
        <v>108</v>
      </c>
      <c r="C7756" s="4" t="s">
        <v>182</v>
      </c>
      <c r="D7756" t="s">
        <v>183</v>
      </c>
      <c r="E7756" t="s">
        <v>451</v>
      </c>
      <c r="F7756" s="134" t="n">
        <v>2036</v>
      </c>
      <c r="G7756" s="135" t="n">
        <v>64</v>
      </c>
      <c r="H7756" s="136" t="n">
        <v>23162.2744836154</v>
      </c>
      <c r="I7756" s="137" t="n">
        <v>2988236.72800861</v>
      </c>
      <c r="J7756" s="138" t="str">
        <f>IF(I7756&gt;0,H7756/I7756,0)</f>
      </c>
      <c r="K7756" s="139" t="str">
        <f>1-EXP(-J7756)</f>
      </c>
      <c r="L7756" s="140" t="str">
        <f>IF(G7756=30,1,M7755)</f>
      </c>
      <c r="M7756" s="141" t="str">
        <f>L7756*(1-K7756)</f>
      </c>
    </row>
    <row r="7757">
      <c r="A7757" t="s">
        <v>148</v>
      </c>
      <c r="B7757" t="s">
        <v>108</v>
      </c>
      <c r="C7757" s="4" t="s">
        <v>182</v>
      </c>
      <c r="D7757" t="s">
        <v>183</v>
      </c>
      <c r="E7757" t="s">
        <v>451</v>
      </c>
      <c r="F7757" s="134" t="n">
        <v>2036</v>
      </c>
      <c r="G7757" s="135" t="n">
        <v>65</v>
      </c>
      <c r="H7757" s="136" t="n">
        <v>23624.7199473757</v>
      </c>
      <c r="I7757" s="137" t="n">
        <v>2880882.86851466</v>
      </c>
      <c r="J7757" s="138" t="str">
        <f>IF(I7757&gt;0,H7757/I7757,0)</f>
      </c>
      <c r="K7757" s="139" t="str">
        <f>1-EXP(-J7757)</f>
      </c>
      <c r="L7757" s="140" t="str">
        <f>IF(G7757=30,1,M7756)</f>
      </c>
      <c r="M7757" s="141" t="str">
        <f>L7757*(1-K7757)</f>
      </c>
    </row>
    <row r="7758">
      <c r="A7758" t="s">
        <v>148</v>
      </c>
      <c r="B7758" t="s">
        <v>108</v>
      </c>
      <c r="C7758" s="4" t="s">
        <v>182</v>
      </c>
      <c r="D7758" t="s">
        <v>183</v>
      </c>
      <c r="E7758" t="s">
        <v>451</v>
      </c>
      <c r="F7758" s="134" t="n">
        <v>2036</v>
      </c>
      <c r="G7758" s="135" t="n">
        <v>66</v>
      </c>
      <c r="H7758" s="136" t="n">
        <v>24691.9678424367</v>
      </c>
      <c r="I7758" s="137" t="n">
        <v>2776821.21477435</v>
      </c>
      <c r="J7758" s="138" t="str">
        <f>IF(I7758&gt;0,H7758/I7758,0)</f>
      </c>
      <c r="K7758" s="139" t="str">
        <f>1-EXP(-J7758)</f>
      </c>
      <c r="L7758" s="140" t="str">
        <f>IF(G7758=30,1,M7757)</f>
      </c>
      <c r="M7758" s="141" t="str">
        <f>L7758*(1-K7758)</f>
      </c>
    </row>
    <row r="7759">
      <c r="A7759" t="s">
        <v>148</v>
      </c>
      <c r="B7759" t="s">
        <v>108</v>
      </c>
      <c r="C7759" s="4" t="s">
        <v>182</v>
      </c>
      <c r="D7759" t="s">
        <v>183</v>
      </c>
      <c r="E7759" t="s">
        <v>451</v>
      </c>
      <c r="F7759" s="134" t="n">
        <v>2036</v>
      </c>
      <c r="G7759" s="135" t="n">
        <v>67</v>
      </c>
      <c r="H7759" s="136" t="n">
        <v>26063.2551041255</v>
      </c>
      <c r="I7759" s="137" t="n">
        <v>2663775.90776409</v>
      </c>
      <c r="J7759" s="138" t="str">
        <f>IF(I7759&gt;0,H7759/I7759,0)</f>
      </c>
      <c r="K7759" s="139" t="str">
        <f>1-EXP(-J7759)</f>
      </c>
      <c r="L7759" s="140" t="str">
        <f>IF(G7759=30,1,M7758)</f>
      </c>
      <c r="M7759" s="141" t="str">
        <f>L7759*(1-K7759)</f>
      </c>
    </row>
    <row r="7760">
      <c r="A7760" t="s">
        <v>148</v>
      </c>
      <c r="B7760" t="s">
        <v>108</v>
      </c>
      <c r="C7760" s="4" t="s">
        <v>182</v>
      </c>
      <c r="D7760" t="s">
        <v>183</v>
      </c>
      <c r="E7760" t="s">
        <v>451</v>
      </c>
      <c r="F7760" s="134" t="n">
        <v>2036</v>
      </c>
      <c r="G7760" s="135" t="n">
        <v>68</v>
      </c>
      <c r="H7760" s="136" t="n">
        <v>27290.4938242662</v>
      </c>
      <c r="I7760" s="137" t="n">
        <v>2532785.54563137</v>
      </c>
      <c r="J7760" s="138" t="str">
        <f>IF(I7760&gt;0,H7760/I7760,0)</f>
      </c>
      <c r="K7760" s="139" t="str">
        <f>1-EXP(-J7760)</f>
      </c>
      <c r="L7760" s="140" t="str">
        <f>IF(G7760=30,1,M7759)</f>
      </c>
      <c r="M7760" s="141" t="str">
        <f>L7760*(1-K7760)</f>
      </c>
    </row>
    <row r="7761">
      <c r="A7761" t="s">
        <v>148</v>
      </c>
      <c r="B7761" t="s">
        <v>108</v>
      </c>
      <c r="C7761" s="4" t="s">
        <v>182</v>
      </c>
      <c r="D7761" t="s">
        <v>183</v>
      </c>
      <c r="E7761" t="s">
        <v>451</v>
      </c>
      <c r="F7761" s="134" t="n">
        <v>2036</v>
      </c>
      <c r="G7761" s="135" t="n">
        <v>69</v>
      </c>
      <c r="H7761" s="136" t="n">
        <v>28223.8923095088</v>
      </c>
      <c r="I7761" s="137" t="n">
        <v>2374542.08516604</v>
      </c>
      <c r="J7761" s="138" t="str">
        <f>IF(I7761&gt;0,H7761/I7761,0)</f>
      </c>
      <c r="K7761" s="139" t="str">
        <f>1-EXP(-J7761)</f>
      </c>
      <c r="L7761" s="140" t="str">
        <f>IF(G7761=30,1,M7760)</f>
      </c>
      <c r="M7761" s="141" t="str">
        <f>L7761*(1-K7761)</f>
      </c>
    </row>
    <row r="7762">
      <c r="A7762" t="s">
        <v>148</v>
      </c>
      <c r="B7762" t="s">
        <v>108</v>
      </c>
      <c r="C7762" s="4" t="s">
        <v>182</v>
      </c>
      <c r="D7762" t="s">
        <v>183</v>
      </c>
      <c r="E7762" t="s">
        <v>451</v>
      </c>
      <c r="F7762" s="134" t="n">
        <v>2037</v>
      </c>
      <c r="G7762" s="135" t="n">
        <v>30</v>
      </c>
      <c r="H7762" s="136" t="n">
        <v>701.711926660947</v>
      </c>
      <c r="I7762" s="137" t="n">
        <v>4685936.32486047</v>
      </c>
      <c r="J7762" s="138" t="str">
        <f>IF(I7762&gt;0,H7762/I7762,0)</f>
      </c>
      <c r="K7762" s="139" t="str">
        <f>1-EXP(-J7762)</f>
      </c>
      <c r="L7762" s="140" t="str">
        <f>IF(G7762=30,1,M7761)</f>
      </c>
      <c r="M7762" s="141" t="str">
        <f>L7762*(1-K7762)</f>
      </c>
    </row>
    <row r="7763">
      <c r="A7763" t="s">
        <v>148</v>
      </c>
      <c r="B7763" t="s">
        <v>108</v>
      </c>
      <c r="C7763" s="4" t="s">
        <v>182</v>
      </c>
      <c r="D7763" t="s">
        <v>183</v>
      </c>
      <c r="E7763" t="s">
        <v>451</v>
      </c>
      <c r="F7763" s="134" t="n">
        <v>2037</v>
      </c>
      <c r="G7763" s="135" t="n">
        <v>31</v>
      </c>
      <c r="H7763" s="136" t="n">
        <v>855.776127452441</v>
      </c>
      <c r="I7763" s="137" t="n">
        <v>4602999.6192572</v>
      </c>
      <c r="J7763" s="138" t="str">
        <f>IF(I7763&gt;0,H7763/I7763,0)</f>
      </c>
      <c r="K7763" s="139" t="str">
        <f>1-EXP(-J7763)</f>
      </c>
      <c r="L7763" s="140" t="str">
        <f>IF(G7763=30,1,M7762)</f>
      </c>
      <c r="M7763" s="141" t="str">
        <f>L7763*(1-K7763)</f>
      </c>
    </row>
    <row r="7764">
      <c r="A7764" t="s">
        <v>148</v>
      </c>
      <c r="B7764" t="s">
        <v>108</v>
      </c>
      <c r="C7764" s="4" t="s">
        <v>182</v>
      </c>
      <c r="D7764" t="s">
        <v>183</v>
      </c>
      <c r="E7764" t="s">
        <v>451</v>
      </c>
      <c r="F7764" s="134" t="n">
        <v>2037</v>
      </c>
      <c r="G7764" s="135" t="n">
        <v>32</v>
      </c>
      <c r="H7764" s="136" t="n">
        <v>889.432562524345</v>
      </c>
      <c r="I7764" s="137" t="n">
        <v>4542336.24294987</v>
      </c>
      <c r="J7764" s="138" t="str">
        <f>IF(I7764&gt;0,H7764/I7764,0)</f>
      </c>
      <c r="K7764" s="139" t="str">
        <f>1-EXP(-J7764)</f>
      </c>
      <c r="L7764" s="140" t="str">
        <f>IF(G7764=30,1,M7763)</f>
      </c>
      <c r="M7764" s="141" t="str">
        <f>L7764*(1-K7764)</f>
      </c>
    </row>
    <row r="7765">
      <c r="A7765" t="s">
        <v>148</v>
      </c>
      <c r="B7765" t="s">
        <v>108</v>
      </c>
      <c r="C7765" s="4" t="s">
        <v>182</v>
      </c>
      <c r="D7765" t="s">
        <v>183</v>
      </c>
      <c r="E7765" t="s">
        <v>451</v>
      </c>
      <c r="F7765" s="134" t="n">
        <v>2037</v>
      </c>
      <c r="G7765" s="135" t="n">
        <v>33</v>
      </c>
      <c r="H7765" s="136" t="n">
        <v>919.432018033378</v>
      </c>
      <c r="I7765" s="137" t="n">
        <v>4413882.45637823</v>
      </c>
      <c r="J7765" s="138" t="str">
        <f>IF(I7765&gt;0,H7765/I7765,0)</f>
      </c>
      <c r="K7765" s="139" t="str">
        <f>1-EXP(-J7765)</f>
      </c>
      <c r="L7765" s="140" t="str">
        <f>IF(G7765=30,1,M7764)</f>
      </c>
      <c r="M7765" s="141" t="str">
        <f>L7765*(1-K7765)</f>
      </c>
    </row>
    <row r="7766">
      <c r="A7766" t="s">
        <v>148</v>
      </c>
      <c r="B7766" t="s">
        <v>108</v>
      </c>
      <c r="C7766" s="4" t="s">
        <v>182</v>
      </c>
      <c r="D7766" t="s">
        <v>183</v>
      </c>
      <c r="E7766" t="s">
        <v>451</v>
      </c>
      <c r="F7766" s="134" t="n">
        <v>2037</v>
      </c>
      <c r="G7766" s="135" t="n">
        <v>34</v>
      </c>
      <c r="H7766" s="136" t="n">
        <v>969.939675845793</v>
      </c>
      <c r="I7766" s="137" t="n">
        <v>4348445.61053594</v>
      </c>
      <c r="J7766" s="138" t="str">
        <f>IF(I7766&gt;0,H7766/I7766,0)</f>
      </c>
      <c r="K7766" s="139" t="str">
        <f>1-EXP(-J7766)</f>
      </c>
      <c r="L7766" s="140" t="str">
        <f>IF(G7766=30,1,M7765)</f>
      </c>
      <c r="M7766" s="141" t="str">
        <f>L7766*(1-K7766)</f>
      </c>
    </row>
    <row r="7767">
      <c r="A7767" t="s">
        <v>148</v>
      </c>
      <c r="B7767" t="s">
        <v>108</v>
      </c>
      <c r="C7767" s="4" t="s">
        <v>182</v>
      </c>
      <c r="D7767" t="s">
        <v>183</v>
      </c>
      <c r="E7767" t="s">
        <v>451</v>
      </c>
      <c r="F7767" s="134" t="n">
        <v>2037</v>
      </c>
      <c r="G7767" s="135" t="n">
        <v>35</v>
      </c>
      <c r="H7767" s="136" t="n">
        <v>1474.30939082489</v>
      </c>
      <c r="I7767" s="137" t="n">
        <v>4326714.02649816</v>
      </c>
      <c r="J7767" s="138" t="str">
        <f>IF(I7767&gt;0,H7767/I7767,0)</f>
      </c>
      <c r="K7767" s="139" t="str">
        <f>1-EXP(-J7767)</f>
      </c>
      <c r="L7767" s="140" t="str">
        <f>IF(G7767=30,1,M7766)</f>
      </c>
      <c r="M7767" s="141" t="str">
        <f>L7767*(1-K7767)</f>
      </c>
    </row>
    <row r="7768">
      <c r="A7768" t="s">
        <v>148</v>
      </c>
      <c r="B7768" t="s">
        <v>108</v>
      </c>
      <c r="C7768" s="4" t="s">
        <v>182</v>
      </c>
      <c r="D7768" t="s">
        <v>183</v>
      </c>
      <c r="E7768" t="s">
        <v>451</v>
      </c>
      <c r="F7768" s="134" t="n">
        <v>2037</v>
      </c>
      <c r="G7768" s="135" t="n">
        <v>36</v>
      </c>
      <c r="H7768" s="136" t="n">
        <v>1586.8918823711</v>
      </c>
      <c r="I7768" s="137" t="n">
        <v>4305857.06502735</v>
      </c>
      <c r="J7768" s="138" t="str">
        <f>IF(I7768&gt;0,H7768/I7768,0)</f>
      </c>
      <c r="K7768" s="139" t="str">
        <f>1-EXP(-J7768)</f>
      </c>
      <c r="L7768" s="140" t="str">
        <f>IF(G7768=30,1,M7767)</f>
      </c>
      <c r="M7768" s="141" t="str">
        <f>L7768*(1-K7768)</f>
      </c>
    </row>
    <row r="7769">
      <c r="A7769" t="s">
        <v>148</v>
      </c>
      <c r="B7769" t="s">
        <v>108</v>
      </c>
      <c r="C7769" s="4" t="s">
        <v>182</v>
      </c>
      <c r="D7769" t="s">
        <v>183</v>
      </c>
      <c r="E7769" t="s">
        <v>451</v>
      </c>
      <c r="F7769" s="134" t="n">
        <v>2037</v>
      </c>
      <c r="G7769" s="135" t="n">
        <v>37</v>
      </c>
      <c r="H7769" s="136" t="n">
        <v>1711.23607967429</v>
      </c>
      <c r="I7769" s="137" t="n">
        <v>4284961.68292826</v>
      </c>
      <c r="J7769" s="138" t="str">
        <f>IF(I7769&gt;0,H7769/I7769,0)</f>
      </c>
      <c r="K7769" s="139" t="str">
        <f>1-EXP(-J7769)</f>
      </c>
      <c r="L7769" s="140" t="str">
        <f>IF(G7769=30,1,M7768)</f>
      </c>
      <c r="M7769" s="141" t="str">
        <f>L7769*(1-K7769)</f>
      </c>
    </row>
    <row r="7770">
      <c r="A7770" t="s">
        <v>148</v>
      </c>
      <c r="B7770" t="s">
        <v>108</v>
      </c>
      <c r="C7770" s="4" t="s">
        <v>182</v>
      </c>
      <c r="D7770" t="s">
        <v>183</v>
      </c>
      <c r="E7770" t="s">
        <v>451</v>
      </c>
      <c r="F7770" s="134" t="n">
        <v>2037</v>
      </c>
      <c r="G7770" s="135" t="n">
        <v>38</v>
      </c>
      <c r="H7770" s="136" t="n">
        <v>1867.58154975881</v>
      </c>
      <c r="I7770" s="137" t="n">
        <v>4303341.89355781</v>
      </c>
      <c r="J7770" s="138" t="str">
        <f>IF(I7770&gt;0,H7770/I7770,0)</f>
      </c>
      <c r="K7770" s="139" t="str">
        <f>1-EXP(-J7770)</f>
      </c>
      <c r="L7770" s="140" t="str">
        <f>IF(G7770=30,1,M7769)</f>
      </c>
      <c r="M7770" s="141" t="str">
        <f>L7770*(1-K7770)</f>
      </c>
    </row>
    <row r="7771">
      <c r="A7771" t="s">
        <v>148</v>
      </c>
      <c r="B7771" t="s">
        <v>108</v>
      </c>
      <c r="C7771" s="4" t="s">
        <v>182</v>
      </c>
      <c r="D7771" t="s">
        <v>183</v>
      </c>
      <c r="E7771" t="s">
        <v>451</v>
      </c>
      <c r="F7771" s="134" t="n">
        <v>2037</v>
      </c>
      <c r="G7771" s="135" t="n">
        <v>39</v>
      </c>
      <c r="H7771" s="136" t="n">
        <v>2060.56638951343</v>
      </c>
      <c r="I7771" s="137" t="n">
        <v>4360370.95281228</v>
      </c>
      <c r="J7771" s="138" t="str">
        <f>IF(I7771&gt;0,H7771/I7771,0)</f>
      </c>
      <c r="K7771" s="139" t="str">
        <f>1-EXP(-J7771)</f>
      </c>
      <c r="L7771" s="140" t="str">
        <f>IF(G7771=30,1,M7770)</f>
      </c>
      <c r="M7771" s="141" t="str">
        <f>L7771*(1-K7771)</f>
      </c>
    </row>
    <row r="7772">
      <c r="A7772" t="s">
        <v>148</v>
      </c>
      <c r="B7772" t="s">
        <v>108</v>
      </c>
      <c r="C7772" s="4" t="s">
        <v>182</v>
      </c>
      <c r="D7772" t="s">
        <v>183</v>
      </c>
      <c r="E7772" t="s">
        <v>451</v>
      </c>
      <c r="F7772" s="134" t="n">
        <v>2037</v>
      </c>
      <c r="G7772" s="135" t="n">
        <v>40</v>
      </c>
      <c r="H7772" s="136" t="n">
        <v>3116.92754601661</v>
      </c>
      <c r="I7772" s="137" t="n">
        <v>4495246.87670019</v>
      </c>
      <c r="J7772" s="138" t="str">
        <f>IF(I7772&gt;0,H7772/I7772,0)</f>
      </c>
      <c r="K7772" s="139" t="str">
        <f>1-EXP(-J7772)</f>
      </c>
      <c r="L7772" s="140" t="str">
        <f>IF(G7772=30,1,M7771)</f>
      </c>
      <c r="M7772" s="141" t="str">
        <f>L7772*(1-K7772)</f>
      </c>
    </row>
    <row r="7773">
      <c r="A7773" t="s">
        <v>148</v>
      </c>
      <c r="B7773" t="s">
        <v>108</v>
      </c>
      <c r="C7773" s="4" t="s">
        <v>182</v>
      </c>
      <c r="D7773" t="s">
        <v>183</v>
      </c>
      <c r="E7773" t="s">
        <v>451</v>
      </c>
      <c r="F7773" s="134" t="n">
        <v>2037</v>
      </c>
      <c r="G7773" s="135" t="n">
        <v>41</v>
      </c>
      <c r="H7773" s="136" t="n">
        <v>3216.98567716693</v>
      </c>
      <c r="I7773" s="137" t="n">
        <v>4448646.2415254</v>
      </c>
      <c r="J7773" s="138" t="str">
        <f>IF(I7773&gt;0,H7773/I7773,0)</f>
      </c>
      <c r="K7773" s="139" t="str">
        <f>1-EXP(-J7773)</f>
      </c>
      <c r="L7773" s="140" t="str">
        <f>IF(G7773=30,1,M7772)</f>
      </c>
      <c r="M7773" s="141" t="str">
        <f>L7773*(1-K7773)</f>
      </c>
    </row>
    <row r="7774">
      <c r="A7774" t="s">
        <v>148</v>
      </c>
      <c r="B7774" t="s">
        <v>108</v>
      </c>
      <c r="C7774" s="4" t="s">
        <v>182</v>
      </c>
      <c r="D7774" t="s">
        <v>183</v>
      </c>
      <c r="E7774" t="s">
        <v>451</v>
      </c>
      <c r="F7774" s="134" t="n">
        <v>2037</v>
      </c>
      <c r="G7774" s="135" t="n">
        <v>42</v>
      </c>
      <c r="H7774" s="136" t="n">
        <v>3460.38666547266</v>
      </c>
      <c r="I7774" s="137" t="n">
        <v>4372712.06939252</v>
      </c>
      <c r="J7774" s="138" t="str">
        <f>IF(I7774&gt;0,H7774/I7774,0)</f>
      </c>
      <c r="K7774" s="139" t="str">
        <f>1-EXP(-J7774)</f>
      </c>
      <c r="L7774" s="140" t="str">
        <f>IF(G7774=30,1,M7773)</f>
      </c>
      <c r="M7774" s="141" t="str">
        <f>L7774*(1-K7774)</f>
      </c>
    </row>
    <row r="7775">
      <c r="A7775" t="s">
        <v>148</v>
      </c>
      <c r="B7775" t="s">
        <v>108</v>
      </c>
      <c r="C7775" s="4" t="s">
        <v>182</v>
      </c>
      <c r="D7775" t="s">
        <v>183</v>
      </c>
      <c r="E7775" t="s">
        <v>451</v>
      </c>
      <c r="F7775" s="134" t="n">
        <v>2037</v>
      </c>
      <c r="G7775" s="135" t="n">
        <v>43</v>
      </c>
      <c r="H7775" s="136" t="n">
        <v>3737.38463577148</v>
      </c>
      <c r="I7775" s="137" t="n">
        <v>4311975.12420764</v>
      </c>
      <c r="J7775" s="138" t="str">
        <f>IF(I7775&gt;0,H7775/I7775,0)</f>
      </c>
      <c r="K7775" s="139" t="str">
        <f>1-EXP(-J7775)</f>
      </c>
      <c r="L7775" s="140" t="str">
        <f>IF(G7775=30,1,M7774)</f>
      </c>
      <c r="M7775" s="141" t="str">
        <f>L7775*(1-K7775)</f>
      </c>
    </row>
    <row r="7776">
      <c r="A7776" t="s">
        <v>148</v>
      </c>
      <c r="B7776" t="s">
        <v>108</v>
      </c>
      <c r="C7776" s="4" t="s">
        <v>182</v>
      </c>
      <c r="D7776" t="s">
        <v>183</v>
      </c>
      <c r="E7776" t="s">
        <v>451</v>
      </c>
      <c r="F7776" s="134" t="n">
        <v>2037</v>
      </c>
      <c r="G7776" s="135" t="n">
        <v>44</v>
      </c>
      <c r="H7776" s="136" t="n">
        <v>4048.86170184946</v>
      </c>
      <c r="I7776" s="137" t="n">
        <v>4254350.80024439</v>
      </c>
      <c r="J7776" s="138" t="str">
        <f>IF(I7776&gt;0,H7776/I7776,0)</f>
      </c>
      <c r="K7776" s="139" t="str">
        <f>1-EXP(-J7776)</f>
      </c>
      <c r="L7776" s="140" t="str">
        <f>IF(G7776=30,1,M7775)</f>
      </c>
      <c r="M7776" s="141" t="str">
        <f>L7776*(1-K7776)</f>
      </c>
    </row>
    <row r="7777">
      <c r="A7777" t="s">
        <v>148</v>
      </c>
      <c r="B7777" t="s">
        <v>108</v>
      </c>
      <c r="C7777" s="4" t="s">
        <v>182</v>
      </c>
      <c r="D7777" t="s">
        <v>183</v>
      </c>
      <c r="E7777" t="s">
        <v>451</v>
      </c>
      <c r="F7777" s="134" t="n">
        <v>2037</v>
      </c>
      <c r="G7777" s="135" t="n">
        <v>45</v>
      </c>
      <c r="H7777" s="136" t="n">
        <v>5286.77543058351</v>
      </c>
      <c r="I7777" s="137" t="n">
        <v>4286149.34788797</v>
      </c>
      <c r="J7777" s="138" t="str">
        <f>IF(I7777&gt;0,H7777/I7777,0)</f>
      </c>
      <c r="K7777" s="139" t="str">
        <f>1-EXP(-J7777)</f>
      </c>
      <c r="L7777" s="140" t="str">
        <f>IF(G7777=30,1,M7776)</f>
      </c>
      <c r="M7777" s="141" t="str">
        <f>L7777*(1-K7777)</f>
      </c>
    </row>
    <row r="7778">
      <c r="A7778" t="s">
        <v>148</v>
      </c>
      <c r="B7778" t="s">
        <v>108</v>
      </c>
      <c r="C7778" s="4" t="s">
        <v>182</v>
      </c>
      <c r="D7778" t="s">
        <v>183</v>
      </c>
      <c r="E7778" t="s">
        <v>451</v>
      </c>
      <c r="F7778" s="134" t="n">
        <v>2037</v>
      </c>
      <c r="G7778" s="135" t="n">
        <v>46</v>
      </c>
      <c r="H7778" s="136" t="n">
        <v>5640.64506368157</v>
      </c>
      <c r="I7778" s="137" t="n">
        <v>4296875.47954817</v>
      </c>
      <c r="J7778" s="138" t="str">
        <f>IF(I7778&gt;0,H7778/I7778,0)</f>
      </c>
      <c r="K7778" s="139" t="str">
        <f>1-EXP(-J7778)</f>
      </c>
      <c r="L7778" s="140" t="str">
        <f>IF(G7778=30,1,M7777)</f>
      </c>
      <c r="M7778" s="141" t="str">
        <f>L7778*(1-K7778)</f>
      </c>
    </row>
    <row r="7779">
      <c r="A7779" t="s">
        <v>148</v>
      </c>
      <c r="B7779" t="s">
        <v>108</v>
      </c>
      <c r="C7779" s="4" t="s">
        <v>182</v>
      </c>
      <c r="D7779" t="s">
        <v>183</v>
      </c>
      <c r="E7779" t="s">
        <v>451</v>
      </c>
      <c r="F7779" s="134" t="n">
        <v>2037</v>
      </c>
      <c r="G7779" s="135" t="n">
        <v>47</v>
      </c>
      <c r="H7779" s="136" t="n">
        <v>8482.09551182953</v>
      </c>
      <c r="I7779" s="137" t="n">
        <v>6323308.0370996</v>
      </c>
      <c r="J7779" s="138" t="str">
        <f>IF(I7779&gt;0,H7779/I7779,0)</f>
      </c>
      <c r="K7779" s="139" t="str">
        <f>1-EXP(-J7779)</f>
      </c>
      <c r="L7779" s="140" t="str">
        <f>IF(G7779=30,1,M7778)</f>
      </c>
      <c r="M7779" s="141" t="str">
        <f>L7779*(1-K7779)</f>
      </c>
    </row>
    <row r="7780">
      <c r="A7780" t="s">
        <v>148</v>
      </c>
      <c r="B7780" t="s">
        <v>108</v>
      </c>
      <c r="C7780" s="4" t="s">
        <v>182</v>
      </c>
      <c r="D7780" t="s">
        <v>183</v>
      </c>
      <c r="E7780" t="s">
        <v>451</v>
      </c>
      <c r="F7780" s="134" t="n">
        <v>2037</v>
      </c>
      <c r="G7780" s="135" t="n">
        <v>48</v>
      </c>
      <c r="H7780" s="136" t="n">
        <v>6810.00573292906</v>
      </c>
      <c r="I7780" s="137" t="n">
        <v>4242159.35631333</v>
      </c>
      <c r="J7780" s="138" t="str">
        <f>IF(I7780&gt;0,H7780/I7780,0)</f>
      </c>
      <c r="K7780" s="139" t="str">
        <f>1-EXP(-J7780)</f>
      </c>
      <c r="L7780" s="140" t="str">
        <f>IF(G7780=30,1,M7779)</f>
      </c>
      <c r="M7780" s="141" t="str">
        <f>L7780*(1-K7780)</f>
      </c>
    </row>
    <row r="7781">
      <c r="A7781" t="s">
        <v>148</v>
      </c>
      <c r="B7781" t="s">
        <v>108</v>
      </c>
      <c r="C7781" s="4" t="s">
        <v>182</v>
      </c>
      <c r="D7781" t="s">
        <v>183</v>
      </c>
      <c r="E7781" t="s">
        <v>451</v>
      </c>
      <c r="F7781" s="134" t="n">
        <v>2037</v>
      </c>
      <c r="G7781" s="135" t="n">
        <v>49</v>
      </c>
      <c r="H7781" s="136" t="n">
        <v>7478.01229601709</v>
      </c>
      <c r="I7781" s="137" t="n">
        <v>4217448.82528735</v>
      </c>
      <c r="J7781" s="138" t="str">
        <f>IF(I7781&gt;0,H7781/I7781,0)</f>
      </c>
      <c r="K7781" s="139" t="str">
        <f>1-EXP(-J7781)</f>
      </c>
      <c r="L7781" s="140" t="str">
        <f>IF(G7781=30,1,M7780)</f>
      </c>
      <c r="M7781" s="141" t="str">
        <f>L7781*(1-K7781)</f>
      </c>
    </row>
    <row r="7782">
      <c r="A7782" t="s">
        <v>148</v>
      </c>
      <c r="B7782" t="s">
        <v>108</v>
      </c>
      <c r="C7782" s="4" t="s">
        <v>182</v>
      </c>
      <c r="D7782" t="s">
        <v>183</v>
      </c>
      <c r="E7782" t="s">
        <v>451</v>
      </c>
      <c r="F7782" s="134" t="n">
        <v>2037</v>
      </c>
      <c r="G7782" s="135" t="n">
        <v>50</v>
      </c>
      <c r="H7782" s="136" t="n">
        <v>8414.95702926809</v>
      </c>
      <c r="I7782" s="137" t="n">
        <v>4079135.47002513</v>
      </c>
      <c r="J7782" s="138" t="str">
        <f>IF(I7782&gt;0,H7782/I7782,0)</f>
      </c>
      <c r="K7782" s="139" t="str">
        <f>1-EXP(-J7782)</f>
      </c>
      <c r="L7782" s="140" t="str">
        <f>IF(G7782=30,1,M7781)</f>
      </c>
      <c r="M7782" s="141" t="str">
        <f>L7782*(1-K7782)</f>
      </c>
    </row>
    <row r="7783">
      <c r="A7783" t="s">
        <v>148</v>
      </c>
      <c r="B7783" t="s">
        <v>108</v>
      </c>
      <c r="C7783" s="4" t="s">
        <v>182</v>
      </c>
      <c r="D7783" t="s">
        <v>183</v>
      </c>
      <c r="E7783" t="s">
        <v>451</v>
      </c>
      <c r="F7783" s="134" t="n">
        <v>2037</v>
      </c>
      <c r="G7783" s="135" t="n">
        <v>51</v>
      </c>
      <c r="H7783" s="136" t="n">
        <v>9050.8539990023</v>
      </c>
      <c r="I7783" s="137" t="n">
        <v>4034640.86634087</v>
      </c>
      <c r="J7783" s="138" t="str">
        <f>IF(I7783&gt;0,H7783/I7783,0)</f>
      </c>
      <c r="K7783" s="139" t="str">
        <f>1-EXP(-J7783)</f>
      </c>
      <c r="L7783" s="140" t="str">
        <f>IF(G7783=30,1,M7782)</f>
      </c>
      <c r="M7783" s="141" t="str">
        <f>L7783*(1-K7783)</f>
      </c>
    </row>
    <row r="7784">
      <c r="A7784" t="s">
        <v>148</v>
      </c>
      <c r="B7784" t="s">
        <v>108</v>
      </c>
      <c r="C7784" s="4" t="s">
        <v>182</v>
      </c>
      <c r="D7784" t="s">
        <v>183</v>
      </c>
      <c r="E7784" t="s">
        <v>451</v>
      </c>
      <c r="F7784" s="134" t="n">
        <v>2037</v>
      </c>
      <c r="G7784" s="135" t="n">
        <v>52</v>
      </c>
      <c r="H7784" s="136" t="n">
        <v>10096.4717397577</v>
      </c>
      <c r="I7784" s="137" t="n">
        <v>4080635.81584628</v>
      </c>
      <c r="J7784" s="138" t="str">
        <f>IF(I7784&gt;0,H7784/I7784,0)</f>
      </c>
      <c r="K7784" s="139" t="str">
        <f>1-EXP(-J7784)</f>
      </c>
      <c r="L7784" s="140" t="str">
        <f>IF(G7784=30,1,M7783)</f>
      </c>
      <c r="M7784" s="141" t="str">
        <f>L7784*(1-K7784)</f>
      </c>
    </row>
    <row r="7785">
      <c r="A7785" t="s">
        <v>148</v>
      </c>
      <c r="B7785" t="s">
        <v>108</v>
      </c>
      <c r="C7785" s="4" t="s">
        <v>182</v>
      </c>
      <c r="D7785" t="s">
        <v>183</v>
      </c>
      <c r="E7785" t="s">
        <v>451</v>
      </c>
      <c r="F7785" s="134" t="n">
        <v>2037</v>
      </c>
      <c r="G7785" s="135" t="n">
        <v>53</v>
      </c>
      <c r="H7785" s="136" t="n">
        <v>11280.6220479144</v>
      </c>
      <c r="I7785" s="137" t="n">
        <v>4149489.94310043</v>
      </c>
      <c r="J7785" s="138" t="str">
        <f>IF(I7785&gt;0,H7785/I7785,0)</f>
      </c>
      <c r="K7785" s="139" t="str">
        <f>1-EXP(-J7785)</f>
      </c>
      <c r="L7785" s="140" t="str">
        <f>IF(G7785=30,1,M7784)</f>
      </c>
      <c r="M7785" s="141" t="str">
        <f>L7785*(1-K7785)</f>
      </c>
    </row>
    <row r="7786">
      <c r="A7786" t="s">
        <v>148</v>
      </c>
      <c r="B7786" t="s">
        <v>108</v>
      </c>
      <c r="C7786" s="4" t="s">
        <v>182</v>
      </c>
      <c r="D7786" t="s">
        <v>183</v>
      </c>
      <c r="E7786" t="s">
        <v>451</v>
      </c>
      <c r="F7786" s="134" t="n">
        <v>2037</v>
      </c>
      <c r="G7786" s="135" t="n">
        <v>54</v>
      </c>
      <c r="H7786" s="136" t="n">
        <v>12267.1847824083</v>
      </c>
      <c r="I7786" s="137" t="n">
        <v>4111749.08352512</v>
      </c>
      <c r="J7786" s="138" t="str">
        <f>IF(I7786&gt;0,H7786/I7786,0)</f>
      </c>
      <c r="K7786" s="139" t="str">
        <f>1-EXP(-J7786)</f>
      </c>
      <c r="L7786" s="140" t="str">
        <f>IF(G7786=30,1,M7785)</f>
      </c>
      <c r="M7786" s="141" t="str">
        <f>L7786*(1-K7786)</f>
      </c>
    </row>
    <row r="7787">
      <c r="A7787" t="s">
        <v>148</v>
      </c>
      <c r="B7787" t="s">
        <v>108</v>
      </c>
      <c r="C7787" s="4" t="s">
        <v>182</v>
      </c>
      <c r="D7787" t="s">
        <v>183</v>
      </c>
      <c r="E7787" t="s">
        <v>451</v>
      </c>
      <c r="F7787" s="134" t="n">
        <v>2037</v>
      </c>
      <c r="G7787" s="135" t="n">
        <v>55</v>
      </c>
      <c r="H7787" s="136" t="n">
        <v>12945.8786962743</v>
      </c>
      <c r="I7787" s="137" t="n">
        <v>3965009.62287328</v>
      </c>
      <c r="J7787" s="138" t="str">
        <f>IF(I7787&gt;0,H7787/I7787,0)</f>
      </c>
      <c r="K7787" s="139" t="str">
        <f>1-EXP(-J7787)</f>
      </c>
      <c r="L7787" s="140" t="str">
        <f>IF(G7787=30,1,M7786)</f>
      </c>
      <c r="M7787" s="141" t="str">
        <f>L7787*(1-K7787)</f>
      </c>
    </row>
    <row r="7788">
      <c r="A7788" t="s">
        <v>148</v>
      </c>
      <c r="B7788" t="s">
        <v>108</v>
      </c>
      <c r="C7788" s="4" t="s">
        <v>182</v>
      </c>
      <c r="D7788" t="s">
        <v>183</v>
      </c>
      <c r="E7788" t="s">
        <v>451</v>
      </c>
      <c r="F7788" s="134" t="n">
        <v>2037</v>
      </c>
      <c r="G7788" s="135" t="n">
        <v>56</v>
      </c>
      <c r="H7788" s="136" t="n">
        <v>13535.9596490784</v>
      </c>
      <c r="I7788" s="137" t="n">
        <v>3877244.85133968</v>
      </c>
      <c r="J7788" s="138" t="str">
        <f>IF(I7788&gt;0,H7788/I7788,0)</f>
      </c>
      <c r="K7788" s="139" t="str">
        <f>1-EXP(-J7788)</f>
      </c>
      <c r="L7788" s="140" t="str">
        <f>IF(G7788=30,1,M7787)</f>
      </c>
      <c r="M7788" s="141" t="str">
        <f>L7788*(1-K7788)</f>
      </c>
    </row>
    <row r="7789">
      <c r="A7789" t="s">
        <v>148</v>
      </c>
      <c r="B7789" t="s">
        <v>108</v>
      </c>
      <c r="C7789" s="4" t="s">
        <v>182</v>
      </c>
      <c r="D7789" t="s">
        <v>183</v>
      </c>
      <c r="E7789" t="s">
        <v>451</v>
      </c>
      <c r="F7789" s="134" t="n">
        <v>2037</v>
      </c>
      <c r="G7789" s="135" t="n">
        <v>57</v>
      </c>
      <c r="H7789" s="136" t="n">
        <v>14615.5091678695</v>
      </c>
      <c r="I7789" s="137" t="n">
        <v>3804209.97451063</v>
      </c>
      <c r="J7789" s="138" t="str">
        <f>IF(I7789&gt;0,H7789/I7789,0)</f>
      </c>
      <c r="K7789" s="139" t="str">
        <f>1-EXP(-J7789)</f>
      </c>
      <c r="L7789" s="140" t="str">
        <f>IF(G7789=30,1,M7788)</f>
      </c>
      <c r="M7789" s="141" t="str">
        <f>L7789*(1-K7789)</f>
      </c>
    </row>
    <row r="7790">
      <c r="A7790" t="s">
        <v>148</v>
      </c>
      <c r="B7790" t="s">
        <v>108</v>
      </c>
      <c r="C7790" s="4" t="s">
        <v>182</v>
      </c>
      <c r="D7790" t="s">
        <v>183</v>
      </c>
      <c r="E7790" t="s">
        <v>451</v>
      </c>
      <c r="F7790" s="134" t="n">
        <v>2037</v>
      </c>
      <c r="G7790" s="135" t="n">
        <v>58</v>
      </c>
      <c r="H7790" s="136" t="n">
        <v>15727.5147349148</v>
      </c>
      <c r="I7790" s="137" t="n">
        <v>3725111.34434165</v>
      </c>
      <c r="J7790" s="138" t="str">
        <f>IF(I7790&gt;0,H7790/I7790,0)</f>
      </c>
      <c r="K7790" s="139" t="str">
        <f>1-EXP(-J7790)</f>
      </c>
      <c r="L7790" s="140" t="str">
        <f>IF(G7790=30,1,M7789)</f>
      </c>
      <c r="M7790" s="141" t="str">
        <f>L7790*(1-K7790)</f>
      </c>
    </row>
    <row r="7791">
      <c r="A7791" t="s">
        <v>148</v>
      </c>
      <c r="B7791" t="s">
        <v>108</v>
      </c>
      <c r="C7791" s="4" t="s">
        <v>182</v>
      </c>
      <c r="D7791" t="s">
        <v>183</v>
      </c>
      <c r="E7791" t="s">
        <v>451</v>
      </c>
      <c r="F7791" s="134" t="n">
        <v>2037</v>
      </c>
      <c r="G7791" s="135" t="n">
        <v>59</v>
      </c>
      <c r="H7791" s="136" t="n">
        <v>16836.5426351585</v>
      </c>
      <c r="I7791" s="137" t="n">
        <v>3626629.72057763</v>
      </c>
      <c r="J7791" s="138" t="str">
        <f>IF(I7791&gt;0,H7791/I7791,0)</f>
      </c>
      <c r="K7791" s="139" t="str">
        <f>1-EXP(-J7791)</f>
      </c>
      <c r="L7791" s="140" t="str">
        <f>IF(G7791=30,1,M7790)</f>
      </c>
      <c r="M7791" s="141" t="str">
        <f>L7791*(1-K7791)</f>
      </c>
    </row>
    <row r="7792">
      <c r="A7792" t="s">
        <v>148</v>
      </c>
      <c r="B7792" t="s">
        <v>108</v>
      </c>
      <c r="C7792" s="4" t="s">
        <v>182</v>
      </c>
      <c r="D7792" t="s">
        <v>183</v>
      </c>
      <c r="E7792" t="s">
        <v>451</v>
      </c>
      <c r="F7792" s="134" t="n">
        <v>2037</v>
      </c>
      <c r="G7792" s="135" t="n">
        <v>60</v>
      </c>
      <c r="H7792" s="136" t="n">
        <v>18137.857230849</v>
      </c>
      <c r="I7792" s="137" t="n">
        <v>3542853.53823607</v>
      </c>
      <c r="J7792" s="138" t="str">
        <f>IF(I7792&gt;0,H7792/I7792,0)</f>
      </c>
      <c r="K7792" s="139" t="str">
        <f>1-EXP(-J7792)</f>
      </c>
      <c r="L7792" s="140" t="str">
        <f>IF(G7792=30,1,M7791)</f>
      </c>
      <c r="M7792" s="141" t="str">
        <f>L7792*(1-K7792)</f>
      </c>
    </row>
    <row r="7793">
      <c r="A7793" t="s">
        <v>148</v>
      </c>
      <c r="B7793" t="s">
        <v>108</v>
      </c>
      <c r="C7793" s="4" t="s">
        <v>182</v>
      </c>
      <c r="D7793" t="s">
        <v>183</v>
      </c>
      <c r="E7793" t="s">
        <v>451</v>
      </c>
      <c r="F7793" s="134" t="n">
        <v>2037</v>
      </c>
      <c r="G7793" s="135" t="n">
        <v>61</v>
      </c>
      <c r="H7793" s="136" t="n">
        <v>19522.3906016433</v>
      </c>
      <c r="I7793" s="137" t="n">
        <v>3446728.75078881</v>
      </c>
      <c r="J7793" s="138" t="str">
        <f>IF(I7793&gt;0,H7793/I7793,0)</f>
      </c>
      <c r="K7793" s="139" t="str">
        <f>1-EXP(-J7793)</f>
      </c>
      <c r="L7793" s="140" t="str">
        <f>IF(G7793=30,1,M7792)</f>
      </c>
      <c r="M7793" s="141" t="str">
        <f>L7793*(1-K7793)</f>
      </c>
    </row>
    <row r="7794">
      <c r="A7794" t="s">
        <v>148</v>
      </c>
      <c r="B7794" t="s">
        <v>108</v>
      </c>
      <c r="C7794" s="4" t="s">
        <v>182</v>
      </c>
      <c r="D7794" t="s">
        <v>183</v>
      </c>
      <c r="E7794" t="s">
        <v>451</v>
      </c>
      <c r="F7794" s="134" t="n">
        <v>2037</v>
      </c>
      <c r="G7794" s="135" t="n">
        <v>62</v>
      </c>
      <c r="H7794" s="136" t="n">
        <v>20873.022323224</v>
      </c>
      <c r="I7794" s="137" t="n">
        <v>3348809.9741566</v>
      </c>
      <c r="J7794" s="138" t="str">
        <f>IF(I7794&gt;0,H7794/I7794,0)</f>
      </c>
      <c r="K7794" s="139" t="str">
        <f>1-EXP(-J7794)</f>
      </c>
      <c r="L7794" s="140" t="str">
        <f>IF(G7794=30,1,M7793)</f>
      </c>
      <c r="M7794" s="141" t="str">
        <f>L7794*(1-K7794)</f>
      </c>
    </row>
    <row r="7795">
      <c r="A7795" t="s">
        <v>148</v>
      </c>
      <c r="B7795" t="s">
        <v>108</v>
      </c>
      <c r="C7795" s="4" t="s">
        <v>182</v>
      </c>
      <c r="D7795" t="s">
        <v>183</v>
      </c>
      <c r="E7795" t="s">
        <v>451</v>
      </c>
      <c r="F7795" s="134" t="n">
        <v>2037</v>
      </c>
      <c r="G7795" s="135" t="n">
        <v>63</v>
      </c>
      <c r="H7795" s="136" t="n">
        <v>22076.1117391483</v>
      </c>
      <c r="I7795" s="137" t="n">
        <v>3224730.49900637</v>
      </c>
      <c r="J7795" s="138" t="str">
        <f>IF(I7795&gt;0,H7795/I7795,0)</f>
      </c>
      <c r="K7795" s="139" t="str">
        <f>1-EXP(-J7795)</f>
      </c>
      <c r="L7795" s="140" t="str">
        <f>IF(G7795=30,1,M7794)</f>
      </c>
      <c r="M7795" s="141" t="str">
        <f>L7795*(1-K7795)</f>
      </c>
    </row>
    <row r="7796">
      <c r="A7796" t="s">
        <v>148</v>
      </c>
      <c r="B7796" t="s">
        <v>108</v>
      </c>
      <c r="C7796" s="4" t="s">
        <v>182</v>
      </c>
      <c r="D7796" t="s">
        <v>183</v>
      </c>
      <c r="E7796" t="s">
        <v>451</v>
      </c>
      <c r="F7796" s="134" t="n">
        <v>2037</v>
      </c>
      <c r="G7796" s="135" t="n">
        <v>64</v>
      </c>
      <c r="H7796" s="136" t="n">
        <v>23713.8488862293</v>
      </c>
      <c r="I7796" s="137" t="n">
        <v>3153981.83855673</v>
      </c>
      <c r="J7796" s="138" t="str">
        <f>IF(I7796&gt;0,H7796/I7796,0)</f>
      </c>
      <c r="K7796" s="139" t="str">
        <f>1-EXP(-J7796)</f>
      </c>
      <c r="L7796" s="140" t="str">
        <f>IF(G7796=30,1,M7795)</f>
      </c>
      <c r="M7796" s="141" t="str">
        <f>L7796*(1-K7796)</f>
      </c>
    </row>
    <row r="7797">
      <c r="A7797" t="s">
        <v>148</v>
      </c>
      <c r="B7797" t="s">
        <v>108</v>
      </c>
      <c r="C7797" s="4" t="s">
        <v>182</v>
      </c>
      <c r="D7797" t="s">
        <v>183</v>
      </c>
      <c r="E7797" t="s">
        <v>451</v>
      </c>
      <c r="F7797" s="134" t="n">
        <v>2037</v>
      </c>
      <c r="G7797" s="135" t="n">
        <v>65</v>
      </c>
      <c r="H7797" s="136" t="n">
        <v>23345.2488634841</v>
      </c>
      <c r="I7797" s="137" t="n">
        <v>2934909.61744112</v>
      </c>
      <c r="J7797" s="138" t="str">
        <f>IF(I7797&gt;0,H7797/I7797,0)</f>
      </c>
      <c r="K7797" s="139" t="str">
        <f>1-EXP(-J7797)</f>
      </c>
      <c r="L7797" s="140" t="str">
        <f>IF(G7797=30,1,M7796)</f>
      </c>
      <c r="M7797" s="141" t="str">
        <f>L7797*(1-K7797)</f>
      </c>
    </row>
    <row r="7798">
      <c r="A7798" t="s">
        <v>148</v>
      </c>
      <c r="B7798" t="s">
        <v>108</v>
      </c>
      <c r="C7798" s="4" t="s">
        <v>182</v>
      </c>
      <c r="D7798" t="s">
        <v>183</v>
      </c>
      <c r="E7798" t="s">
        <v>451</v>
      </c>
      <c r="F7798" s="134" t="n">
        <v>2037</v>
      </c>
      <c r="G7798" s="135" t="n">
        <v>66</v>
      </c>
      <c r="H7798" s="136" t="n">
        <v>24323.9078514946</v>
      </c>
      <c r="I7798" s="137" t="n">
        <v>2824899.18646176</v>
      </c>
      <c r="J7798" s="138" t="str">
        <f>IF(I7798&gt;0,H7798/I7798,0)</f>
      </c>
      <c r="K7798" s="139" t="str">
        <f>1-EXP(-J7798)</f>
      </c>
      <c r="L7798" s="140" t="str">
        <f>IF(G7798=30,1,M7797)</f>
      </c>
      <c r="M7798" s="141" t="str">
        <f>L7798*(1-K7798)</f>
      </c>
    </row>
    <row r="7799">
      <c r="A7799" t="s">
        <v>148</v>
      </c>
      <c r="B7799" t="s">
        <v>108</v>
      </c>
      <c r="C7799" s="4" t="s">
        <v>182</v>
      </c>
      <c r="D7799" t="s">
        <v>183</v>
      </c>
      <c r="E7799" t="s">
        <v>451</v>
      </c>
      <c r="F7799" s="134" t="n">
        <v>2037</v>
      </c>
      <c r="G7799" s="135" t="n">
        <v>67</v>
      </c>
      <c r="H7799" s="136" t="n">
        <v>25795.3034498969</v>
      </c>
      <c r="I7799" s="137" t="n">
        <v>2717531.10792043</v>
      </c>
      <c r="J7799" s="138" t="str">
        <f>IF(I7799&gt;0,H7799/I7799,0)</f>
      </c>
      <c r="K7799" s="139" t="str">
        <f>1-EXP(-J7799)</f>
      </c>
      <c r="L7799" s="140" t="str">
        <f>IF(G7799=30,1,M7798)</f>
      </c>
      <c r="M7799" s="141" t="str">
        <f>L7799*(1-K7799)</f>
      </c>
    </row>
    <row r="7800">
      <c r="A7800" t="s">
        <v>148</v>
      </c>
      <c r="B7800" t="s">
        <v>108</v>
      </c>
      <c r="C7800" s="4" t="s">
        <v>182</v>
      </c>
      <c r="D7800" t="s">
        <v>183</v>
      </c>
      <c r="E7800" t="s">
        <v>451</v>
      </c>
      <c r="F7800" s="134" t="n">
        <v>2037</v>
      </c>
      <c r="G7800" s="135" t="n">
        <v>68</v>
      </c>
      <c r="H7800" s="136" t="n">
        <v>27192.1087449994</v>
      </c>
      <c r="I7800" s="137" t="n">
        <v>2601343.92237927</v>
      </c>
      <c r="J7800" s="138" t="str">
        <f>IF(I7800&gt;0,H7800/I7800,0)</f>
      </c>
      <c r="K7800" s="139" t="str">
        <f>1-EXP(-J7800)</f>
      </c>
      <c r="L7800" s="140" t="str">
        <f>IF(G7800=30,1,M7799)</f>
      </c>
      <c r="M7800" s="141" t="str">
        <f>L7800*(1-K7800)</f>
      </c>
    </row>
    <row r="7801">
      <c r="A7801" t="s">
        <v>148</v>
      </c>
      <c r="B7801" t="s">
        <v>108</v>
      </c>
      <c r="C7801" s="4" t="s">
        <v>182</v>
      </c>
      <c r="D7801" t="s">
        <v>183</v>
      </c>
      <c r="E7801" t="s">
        <v>451</v>
      </c>
      <c r="F7801" s="134" t="n">
        <v>2037</v>
      </c>
      <c r="G7801" s="135" t="n">
        <v>69</v>
      </c>
      <c r="H7801" s="136" t="n">
        <v>28431.1350373084</v>
      </c>
      <c r="I7801" s="137" t="n">
        <v>2467587.2046346</v>
      </c>
      <c r="J7801" s="138" t="str">
        <f>IF(I7801&gt;0,H7801/I7801,0)</f>
      </c>
      <c r="K7801" s="139" t="str">
        <f>1-EXP(-J7801)</f>
      </c>
      <c r="L7801" s="140" t="str">
        <f>IF(G7801=30,1,M7800)</f>
      </c>
      <c r="M7801" s="141" t="str">
        <f>L7801*(1-K7801)</f>
      </c>
    </row>
    <row r="7802">
      <c r="A7802" t="s">
        <v>148</v>
      </c>
      <c r="B7802" t="s">
        <v>108</v>
      </c>
      <c r="C7802" s="4" t="s">
        <v>182</v>
      </c>
      <c r="D7802" t="s">
        <v>183</v>
      </c>
      <c r="E7802" t="s">
        <v>451</v>
      </c>
      <c r="F7802" s="134" t="n">
        <v>2038</v>
      </c>
      <c r="G7802" s="135" t="n">
        <v>30</v>
      </c>
      <c r="H7802" s="136" t="n">
        <v>645.497671570484</v>
      </c>
      <c r="I7802" s="137" t="n">
        <v>4653811.97431425</v>
      </c>
      <c r="J7802" s="138" t="str">
        <f>IF(I7802&gt;0,H7802/I7802,0)</f>
      </c>
      <c r="K7802" s="139" t="str">
        <f>1-EXP(-J7802)</f>
      </c>
      <c r="L7802" s="140" t="str">
        <f>IF(G7802=30,1,M7801)</f>
      </c>
      <c r="M7802" s="141" t="str">
        <f>L7802*(1-K7802)</f>
      </c>
    </row>
    <row r="7803">
      <c r="A7803" t="s">
        <v>148</v>
      </c>
      <c r="B7803" t="s">
        <v>108</v>
      </c>
      <c r="C7803" s="4" t="s">
        <v>182</v>
      </c>
      <c r="D7803" t="s">
        <v>183</v>
      </c>
      <c r="E7803" t="s">
        <v>451</v>
      </c>
      <c r="F7803" s="134" t="n">
        <v>2038</v>
      </c>
      <c r="G7803" s="135" t="n">
        <v>31</v>
      </c>
      <c r="H7803" s="136" t="n">
        <v>873.28302699104</v>
      </c>
      <c r="I7803" s="137" t="n">
        <v>4680333.77752534</v>
      </c>
      <c r="J7803" s="138" t="str">
        <f>IF(I7803&gt;0,H7803/I7803,0)</f>
      </c>
      <c r="K7803" s="139" t="str">
        <f>1-EXP(-J7803)</f>
      </c>
      <c r="L7803" s="140" t="str">
        <f>IF(G7803=30,1,M7802)</f>
      </c>
      <c r="M7803" s="141" t="str">
        <f>L7803*(1-K7803)</f>
      </c>
    </row>
    <row r="7804">
      <c r="A7804" t="s">
        <v>148</v>
      </c>
      <c r="B7804" t="s">
        <v>108</v>
      </c>
      <c r="C7804" s="4" t="s">
        <v>182</v>
      </c>
      <c r="D7804" t="s">
        <v>183</v>
      </c>
      <c r="E7804" t="s">
        <v>451</v>
      </c>
      <c r="F7804" s="134" t="n">
        <v>2038</v>
      </c>
      <c r="G7804" s="135" t="n">
        <v>32</v>
      </c>
      <c r="H7804" s="136" t="n">
        <v>902.887220046246</v>
      </c>
      <c r="I7804" s="137" t="n">
        <v>4597627.95062018</v>
      </c>
      <c r="J7804" s="138" t="str">
        <f>IF(I7804&gt;0,H7804/I7804,0)</f>
      </c>
      <c r="K7804" s="139" t="str">
        <f>1-EXP(-J7804)</f>
      </c>
      <c r="L7804" s="140" t="str">
        <f>IF(G7804=30,1,M7803)</f>
      </c>
      <c r="M7804" s="141" t="str">
        <f>L7804*(1-K7804)</f>
      </c>
    </row>
    <row r="7805">
      <c r="A7805" t="s">
        <v>148</v>
      </c>
      <c r="B7805" t="s">
        <v>108</v>
      </c>
      <c r="C7805" s="4" t="s">
        <v>182</v>
      </c>
      <c r="D7805" t="s">
        <v>183</v>
      </c>
      <c r="E7805" t="s">
        <v>451</v>
      </c>
      <c r="F7805" s="134" t="n">
        <v>2038</v>
      </c>
      <c r="G7805" s="135" t="n">
        <v>33</v>
      </c>
      <c r="H7805" s="136" t="n">
        <v>943.947771292179</v>
      </c>
      <c r="I7805" s="137" t="n">
        <v>4536814.24431779</v>
      </c>
      <c r="J7805" s="138" t="str">
        <f>IF(I7805&gt;0,H7805/I7805,0)</f>
      </c>
      <c r="K7805" s="139" t="str">
        <f>1-EXP(-J7805)</f>
      </c>
      <c r="L7805" s="140" t="str">
        <f>IF(G7805=30,1,M7804)</f>
      </c>
      <c r="M7805" s="141" t="str">
        <f>L7805*(1-K7805)</f>
      </c>
    </row>
    <row r="7806">
      <c r="A7806" t="s">
        <v>148</v>
      </c>
      <c r="B7806" t="s">
        <v>108</v>
      </c>
      <c r="C7806" s="4" t="s">
        <v>182</v>
      </c>
      <c r="D7806" t="s">
        <v>183</v>
      </c>
      <c r="E7806" t="s">
        <v>451</v>
      </c>
      <c r="F7806" s="134" t="n">
        <v>2038</v>
      </c>
      <c r="G7806" s="135" t="n">
        <v>34</v>
      </c>
      <c r="H7806" s="136" t="n">
        <v>981.609092915193</v>
      </c>
      <c r="I7806" s="137" t="n">
        <v>4408259.20524574</v>
      </c>
      <c r="J7806" s="138" t="str">
        <f>IF(I7806&gt;0,H7806/I7806,0)</f>
      </c>
      <c r="K7806" s="139" t="str">
        <f>1-EXP(-J7806)</f>
      </c>
      <c r="L7806" s="140" t="str">
        <f>IF(G7806=30,1,M7805)</f>
      </c>
      <c r="M7806" s="141" t="str">
        <f>L7806*(1-K7806)</f>
      </c>
    </row>
    <row r="7807">
      <c r="A7807" t="s">
        <v>148</v>
      </c>
      <c r="B7807" t="s">
        <v>108</v>
      </c>
      <c r="C7807" s="4" t="s">
        <v>182</v>
      </c>
      <c r="D7807" t="s">
        <v>183</v>
      </c>
      <c r="E7807" t="s">
        <v>451</v>
      </c>
      <c r="F7807" s="134" t="n">
        <v>2038</v>
      </c>
      <c r="G7807" s="135" t="n">
        <v>35</v>
      </c>
      <c r="H7807" s="136" t="n">
        <v>1302.94447266283</v>
      </c>
      <c r="I7807" s="137" t="n">
        <v>4342604.73649809</v>
      </c>
      <c r="J7807" s="138" t="str">
        <f>IF(I7807&gt;0,H7807/I7807,0)</f>
      </c>
      <c r="K7807" s="139" t="str">
        <f>1-EXP(-J7807)</f>
      </c>
      <c r="L7807" s="140" t="str">
        <f>IF(G7807=30,1,M7806)</f>
      </c>
      <c r="M7807" s="141" t="str">
        <f>L7807*(1-K7807)</f>
      </c>
    </row>
    <row r="7808">
      <c r="A7808" t="s">
        <v>148</v>
      </c>
      <c r="B7808" t="s">
        <v>108</v>
      </c>
      <c r="C7808" s="4" t="s">
        <v>182</v>
      </c>
      <c r="D7808" t="s">
        <v>183</v>
      </c>
      <c r="E7808" t="s">
        <v>451</v>
      </c>
      <c r="F7808" s="134" t="n">
        <v>2038</v>
      </c>
      <c r="G7808" s="135" t="n">
        <v>36</v>
      </c>
      <c r="H7808" s="136" t="n">
        <v>1578.26181119682</v>
      </c>
      <c r="I7808" s="137" t="n">
        <v>4320059.27999183</v>
      </c>
      <c r="J7808" s="138" t="str">
        <f>IF(I7808&gt;0,H7808/I7808,0)</f>
      </c>
      <c r="K7808" s="139" t="str">
        <f>1-EXP(-J7808)</f>
      </c>
      <c r="L7808" s="140" t="str">
        <f>IF(G7808=30,1,M7807)</f>
      </c>
      <c r="M7808" s="141" t="str">
        <f>L7808*(1-K7808)</f>
      </c>
    </row>
    <row r="7809">
      <c r="A7809" t="s">
        <v>148</v>
      </c>
      <c r="B7809" t="s">
        <v>108</v>
      </c>
      <c r="C7809" s="4" t="s">
        <v>182</v>
      </c>
      <c r="D7809" t="s">
        <v>183</v>
      </c>
      <c r="E7809" t="s">
        <v>451</v>
      </c>
      <c r="F7809" s="134" t="n">
        <v>2038</v>
      </c>
      <c r="G7809" s="135" t="n">
        <v>37</v>
      </c>
      <c r="H7809" s="136" t="n">
        <v>1700.64981802734</v>
      </c>
      <c r="I7809" s="137" t="n">
        <v>4299221.62579893</v>
      </c>
      <c r="J7809" s="138" t="str">
        <f>IF(I7809&gt;0,H7809/I7809,0)</f>
      </c>
      <c r="K7809" s="139" t="str">
        <f>1-EXP(-J7809)</f>
      </c>
      <c r="L7809" s="140" t="str">
        <f>IF(G7809=30,1,M7808)</f>
      </c>
      <c r="M7809" s="141" t="str">
        <f>L7809*(1-K7809)</f>
      </c>
    </row>
    <row r="7810">
      <c r="A7810" t="s">
        <v>148</v>
      </c>
      <c r="B7810" t="s">
        <v>108</v>
      </c>
      <c r="C7810" s="4" t="s">
        <v>182</v>
      </c>
      <c r="D7810" t="s">
        <v>183</v>
      </c>
      <c r="E7810" t="s">
        <v>451</v>
      </c>
      <c r="F7810" s="134" t="n">
        <v>2038</v>
      </c>
      <c r="G7810" s="135" t="n">
        <v>38</v>
      </c>
      <c r="H7810" s="136" t="n">
        <v>1837.96284025353</v>
      </c>
      <c r="I7810" s="137" t="n">
        <v>4277886.23796489</v>
      </c>
      <c r="J7810" s="138" t="str">
        <f>IF(I7810&gt;0,H7810/I7810,0)</f>
      </c>
      <c r="K7810" s="139" t="str">
        <f>1-EXP(-J7810)</f>
      </c>
      <c r="L7810" s="140" t="str">
        <f>IF(G7810=30,1,M7809)</f>
      </c>
      <c r="M7810" s="141" t="str">
        <f>L7810*(1-K7810)</f>
      </c>
    </row>
    <row r="7811">
      <c r="A7811" t="s">
        <v>148</v>
      </c>
      <c r="B7811" t="s">
        <v>108</v>
      </c>
      <c r="C7811" s="4" t="s">
        <v>182</v>
      </c>
      <c r="D7811" t="s">
        <v>183</v>
      </c>
      <c r="E7811" t="s">
        <v>451</v>
      </c>
      <c r="F7811" s="134" t="n">
        <v>2038</v>
      </c>
      <c r="G7811" s="135" t="n">
        <v>39</v>
      </c>
      <c r="H7811" s="136" t="n">
        <v>2009.3904526444</v>
      </c>
      <c r="I7811" s="137" t="n">
        <v>4295703.05587834</v>
      </c>
      <c r="J7811" s="138" t="str">
        <f>IF(I7811&gt;0,H7811/I7811,0)</f>
      </c>
      <c r="K7811" s="139" t="str">
        <f>1-EXP(-J7811)</f>
      </c>
      <c r="L7811" s="140" t="str">
        <f>IF(G7811=30,1,M7810)</f>
      </c>
      <c r="M7811" s="141" t="str">
        <f>L7811*(1-K7811)</f>
      </c>
    </row>
    <row r="7812">
      <c r="A7812" t="s">
        <v>148</v>
      </c>
      <c r="B7812" t="s">
        <v>108</v>
      </c>
      <c r="C7812" s="4" t="s">
        <v>182</v>
      </c>
      <c r="D7812" t="s">
        <v>183</v>
      </c>
      <c r="E7812" t="s">
        <v>451</v>
      </c>
      <c r="F7812" s="134" t="n">
        <v>2038</v>
      </c>
      <c r="G7812" s="135" t="n">
        <v>40</v>
      </c>
      <c r="H7812" s="136" t="n">
        <v>2756.71551027336</v>
      </c>
      <c r="I7812" s="137" t="n">
        <v>4352029.79640321</v>
      </c>
      <c r="J7812" s="138" t="str">
        <f>IF(I7812&gt;0,H7812/I7812,0)</f>
      </c>
      <c r="K7812" s="139" t="str">
        <f>1-EXP(-J7812)</f>
      </c>
      <c r="L7812" s="140" t="str">
        <f>IF(G7812=30,1,M7811)</f>
      </c>
      <c r="M7812" s="141" t="str">
        <f>L7812*(1-K7812)</f>
      </c>
    </row>
    <row r="7813">
      <c r="A7813" t="s">
        <v>148</v>
      </c>
      <c r="B7813" t="s">
        <v>108</v>
      </c>
      <c r="C7813" s="4" t="s">
        <v>182</v>
      </c>
      <c r="D7813" t="s">
        <v>183</v>
      </c>
      <c r="E7813" t="s">
        <v>451</v>
      </c>
      <c r="F7813" s="134" t="n">
        <v>2038</v>
      </c>
      <c r="G7813" s="135" t="n">
        <v>41</v>
      </c>
      <c r="H7813" s="136" t="n">
        <v>3188.60250604682</v>
      </c>
      <c r="I7813" s="137" t="n">
        <v>4485042.87336583</v>
      </c>
      <c r="J7813" s="138" t="str">
        <f>IF(I7813&gt;0,H7813/I7813,0)</f>
      </c>
      <c r="K7813" s="139" t="str">
        <f>1-EXP(-J7813)</f>
      </c>
      <c r="L7813" s="140" t="str">
        <f>IF(G7813=30,1,M7812)</f>
      </c>
      <c r="M7813" s="141" t="str">
        <f>L7813*(1-K7813)</f>
      </c>
    </row>
    <row r="7814">
      <c r="A7814" t="s">
        <v>148</v>
      </c>
      <c r="B7814" t="s">
        <v>108</v>
      </c>
      <c r="C7814" s="4" t="s">
        <v>182</v>
      </c>
      <c r="D7814" t="s">
        <v>183</v>
      </c>
      <c r="E7814" t="s">
        <v>451</v>
      </c>
      <c r="F7814" s="134" t="n">
        <v>2038</v>
      </c>
      <c r="G7814" s="135" t="n">
        <v>42</v>
      </c>
      <c r="H7814" s="136" t="n">
        <v>3453.24634683219</v>
      </c>
      <c r="I7814" s="137" t="n">
        <v>4438670.03797656</v>
      </c>
      <c r="J7814" s="138" t="str">
        <f>IF(I7814&gt;0,H7814/I7814,0)</f>
      </c>
      <c r="K7814" s="139" t="str">
        <f>1-EXP(-J7814)</f>
      </c>
      <c r="L7814" s="140" t="str">
        <f>IF(G7814=30,1,M7813)</f>
      </c>
      <c r="M7814" s="141" t="str">
        <f>L7814*(1-K7814)</f>
      </c>
    </row>
    <row r="7815">
      <c r="A7815" t="s">
        <v>148</v>
      </c>
      <c r="B7815" t="s">
        <v>108</v>
      </c>
      <c r="C7815" s="4" t="s">
        <v>182</v>
      </c>
      <c r="D7815" t="s">
        <v>183</v>
      </c>
      <c r="E7815" t="s">
        <v>451</v>
      </c>
      <c r="F7815" s="134" t="n">
        <v>2038</v>
      </c>
      <c r="G7815" s="135" t="n">
        <v>43</v>
      </c>
      <c r="H7815" s="136" t="n">
        <v>3722.24987958182</v>
      </c>
      <c r="I7815" s="137" t="n">
        <v>4362073.04402662</v>
      </c>
      <c r="J7815" s="138" t="str">
        <f>IF(I7815&gt;0,H7815/I7815,0)</f>
      </c>
      <c r="K7815" s="139" t="str">
        <f>1-EXP(-J7815)</f>
      </c>
      <c r="L7815" s="140" t="str">
        <f>IF(G7815=30,1,M7814)</f>
      </c>
      <c r="M7815" s="141" t="str">
        <f>L7815*(1-K7815)</f>
      </c>
    </row>
    <row r="7816">
      <c r="A7816" t="s">
        <v>148</v>
      </c>
      <c r="B7816" t="s">
        <v>108</v>
      </c>
      <c r="C7816" s="4" t="s">
        <v>182</v>
      </c>
      <c r="D7816" t="s">
        <v>183</v>
      </c>
      <c r="E7816" t="s">
        <v>451</v>
      </c>
      <c r="F7816" s="134" t="n">
        <v>2038</v>
      </c>
      <c r="G7816" s="135" t="n">
        <v>44</v>
      </c>
      <c r="H7816" s="136" t="n">
        <v>4028.26059616257</v>
      </c>
      <c r="I7816" s="137" t="n">
        <v>4300569.4391325</v>
      </c>
      <c r="J7816" s="138" t="str">
        <f>IF(I7816&gt;0,H7816/I7816,0)</f>
      </c>
      <c r="K7816" s="139" t="str">
        <f>1-EXP(-J7816)</f>
      </c>
      <c r="L7816" s="140" t="str">
        <f>IF(G7816=30,1,M7815)</f>
      </c>
      <c r="M7816" s="141" t="str">
        <f>L7816*(1-K7816)</f>
      </c>
    </row>
    <row r="7817">
      <c r="A7817" t="s">
        <v>148</v>
      </c>
      <c r="B7817" t="s">
        <v>108</v>
      </c>
      <c r="C7817" s="4" t="s">
        <v>182</v>
      </c>
      <c r="D7817" t="s">
        <v>183</v>
      </c>
      <c r="E7817" t="s">
        <v>451</v>
      </c>
      <c r="F7817" s="134" t="n">
        <v>2038</v>
      </c>
      <c r="G7817" s="135" t="n">
        <v>45</v>
      </c>
      <c r="H7817" s="136" t="n">
        <v>5152.05265817013</v>
      </c>
      <c r="I7817" s="137" t="n">
        <v>4242083.14549157</v>
      </c>
      <c r="J7817" s="138" t="str">
        <f>IF(I7817&gt;0,H7817/I7817,0)</f>
      </c>
      <c r="K7817" s="139" t="str">
        <f>1-EXP(-J7817)</f>
      </c>
      <c r="L7817" s="140" t="str">
        <f>IF(G7817=30,1,M7816)</f>
      </c>
      <c r="M7817" s="141" t="str">
        <f>L7817*(1-K7817)</f>
      </c>
    </row>
    <row r="7818">
      <c r="A7818" t="s">
        <v>148</v>
      </c>
      <c r="B7818" t="s">
        <v>108</v>
      </c>
      <c r="C7818" s="4" t="s">
        <v>182</v>
      </c>
      <c r="D7818" t="s">
        <v>183</v>
      </c>
      <c r="E7818" t="s">
        <v>451</v>
      </c>
      <c r="F7818" s="134" t="n">
        <v>2038</v>
      </c>
      <c r="G7818" s="135" t="n">
        <v>46</v>
      </c>
      <c r="H7818" s="136" t="n">
        <v>5501.11053499193</v>
      </c>
      <c r="I7818" s="137" t="n">
        <v>4271802.68106551</v>
      </c>
      <c r="J7818" s="138" t="str">
        <f>IF(I7818&gt;0,H7818/I7818,0)</f>
      </c>
      <c r="K7818" s="139" t="str">
        <f>1-EXP(-J7818)</f>
      </c>
      <c r="L7818" s="140" t="str">
        <f>IF(G7818=30,1,M7817)</f>
      </c>
      <c r="M7818" s="141" t="str">
        <f>L7818*(1-K7818)</f>
      </c>
    </row>
    <row r="7819">
      <c r="A7819" t="s">
        <v>148</v>
      </c>
      <c r="B7819" t="s">
        <v>108</v>
      </c>
      <c r="C7819" s="4" t="s">
        <v>182</v>
      </c>
      <c r="D7819" t="s">
        <v>183</v>
      </c>
      <c r="E7819" t="s">
        <v>451</v>
      </c>
      <c r="F7819" s="134" t="n">
        <v>2038</v>
      </c>
      <c r="G7819" s="135" t="n">
        <v>47</v>
      </c>
      <c r="H7819" s="136" t="n">
        <v>6103.97786021629</v>
      </c>
      <c r="I7819" s="137" t="n">
        <v>4282313.54489864</v>
      </c>
      <c r="J7819" s="138" t="str">
        <f>IF(I7819&gt;0,H7819/I7819,0)</f>
      </c>
      <c r="K7819" s="139" t="str">
        <f>1-EXP(-J7819)</f>
      </c>
      <c r="L7819" s="140" t="str">
        <f>IF(G7819=30,1,M7818)</f>
      </c>
      <c r="M7819" s="141" t="str">
        <f>L7819*(1-K7819)</f>
      </c>
    </row>
    <row r="7820">
      <c r="A7820" t="s">
        <v>148</v>
      </c>
      <c r="B7820" t="s">
        <v>108</v>
      </c>
      <c r="C7820" s="4" t="s">
        <v>182</v>
      </c>
      <c r="D7820" t="s">
        <v>183</v>
      </c>
      <c r="E7820" t="s">
        <v>451</v>
      </c>
      <c r="F7820" s="134" t="n">
        <v>2038</v>
      </c>
      <c r="G7820" s="135" t="n">
        <v>48</v>
      </c>
      <c r="H7820" s="136" t="n">
        <v>9143.075564157</v>
      </c>
      <c r="I7820" s="137" t="n">
        <v>6301022.96712569</v>
      </c>
      <c r="J7820" s="138" t="str">
        <f>IF(I7820&gt;0,H7820/I7820,0)</f>
      </c>
      <c r="K7820" s="139" t="str">
        <f>1-EXP(-J7820)</f>
      </c>
      <c r="L7820" s="140" t="str">
        <f>IF(G7820=30,1,M7819)</f>
      </c>
      <c r="M7820" s="141" t="str">
        <f>L7820*(1-K7820)</f>
      </c>
    </row>
    <row r="7821">
      <c r="A7821" t="s">
        <v>148</v>
      </c>
      <c r="B7821" t="s">
        <v>108</v>
      </c>
      <c r="C7821" s="4" t="s">
        <v>182</v>
      </c>
      <c r="D7821" t="s">
        <v>183</v>
      </c>
      <c r="E7821" t="s">
        <v>451</v>
      </c>
      <c r="F7821" s="134" t="n">
        <v>2038</v>
      </c>
      <c r="G7821" s="135" t="n">
        <v>49</v>
      </c>
      <c r="H7821" s="136" t="n">
        <v>7363.12085423314</v>
      </c>
      <c r="I7821" s="137" t="n">
        <v>4224812.85503696</v>
      </c>
      <c r="J7821" s="138" t="str">
        <f>IF(I7821&gt;0,H7821/I7821,0)</f>
      </c>
      <c r="K7821" s="139" t="str">
        <f>1-EXP(-J7821)</f>
      </c>
      <c r="L7821" s="140" t="str">
        <f>IF(G7821=30,1,M7820)</f>
      </c>
      <c r="M7821" s="141" t="str">
        <f>L7821*(1-K7821)</f>
      </c>
    </row>
    <row r="7822">
      <c r="A7822" t="s">
        <v>148</v>
      </c>
      <c r="B7822" t="s">
        <v>108</v>
      </c>
      <c r="C7822" s="4" t="s">
        <v>182</v>
      </c>
      <c r="D7822" t="s">
        <v>183</v>
      </c>
      <c r="E7822" t="s">
        <v>451</v>
      </c>
      <c r="F7822" s="134" t="n">
        <v>2038</v>
      </c>
      <c r="G7822" s="135" t="n">
        <v>50</v>
      </c>
      <c r="H7822" s="136" t="n">
        <v>8497.41429039602</v>
      </c>
      <c r="I7822" s="137" t="n">
        <v>4198502.20845407</v>
      </c>
      <c r="J7822" s="138" t="str">
        <f>IF(I7822&gt;0,H7822/I7822,0)</f>
      </c>
      <c r="K7822" s="139" t="str">
        <f>1-EXP(-J7822)</f>
      </c>
      <c r="L7822" s="140" t="str">
        <f>IF(G7822=30,1,M7821)</f>
      </c>
      <c r="M7822" s="141" t="str">
        <f>L7822*(1-K7822)</f>
      </c>
    </row>
    <row r="7823">
      <c r="A7823" t="s">
        <v>148</v>
      </c>
      <c r="B7823" t="s">
        <v>108</v>
      </c>
      <c r="C7823" s="4" t="s">
        <v>182</v>
      </c>
      <c r="D7823" t="s">
        <v>183</v>
      </c>
      <c r="E7823" t="s">
        <v>451</v>
      </c>
      <c r="F7823" s="134" t="n">
        <v>2038</v>
      </c>
      <c r="G7823" s="135" t="n">
        <v>51</v>
      </c>
      <c r="H7823" s="136" t="n">
        <v>8885.04309721926</v>
      </c>
      <c r="I7823" s="137" t="n">
        <v>4058341.80792615</v>
      </c>
      <c r="J7823" s="138" t="str">
        <f>IF(I7823&gt;0,H7823/I7823,0)</f>
      </c>
      <c r="K7823" s="139" t="str">
        <f>1-EXP(-J7823)</f>
      </c>
      <c r="L7823" s="140" t="str">
        <f>IF(G7823=30,1,M7822)</f>
      </c>
      <c r="M7823" s="141" t="str">
        <f>L7823*(1-K7823)</f>
      </c>
    </row>
    <row r="7824">
      <c r="A7824" t="s">
        <v>148</v>
      </c>
      <c r="B7824" t="s">
        <v>108</v>
      </c>
      <c r="C7824" s="4" t="s">
        <v>182</v>
      </c>
      <c r="D7824" t="s">
        <v>183</v>
      </c>
      <c r="E7824" t="s">
        <v>451</v>
      </c>
      <c r="F7824" s="134" t="n">
        <v>2038</v>
      </c>
      <c r="G7824" s="135" t="n">
        <v>52</v>
      </c>
      <c r="H7824" s="136" t="n">
        <v>9691.60443417868</v>
      </c>
      <c r="I7824" s="137" t="n">
        <v>4012943.62236193</v>
      </c>
      <c r="J7824" s="138" t="str">
        <f>IF(I7824&gt;0,H7824/I7824,0)</f>
      </c>
      <c r="K7824" s="139" t="str">
        <f>1-EXP(-J7824)</f>
      </c>
      <c r="L7824" s="140" t="str">
        <f>IF(G7824=30,1,M7823)</f>
      </c>
      <c r="M7824" s="141" t="str">
        <f>L7824*(1-K7824)</f>
      </c>
    </row>
    <row r="7825">
      <c r="A7825" t="s">
        <v>148</v>
      </c>
      <c r="B7825" t="s">
        <v>108</v>
      </c>
      <c r="C7825" s="4" t="s">
        <v>182</v>
      </c>
      <c r="D7825" t="s">
        <v>183</v>
      </c>
      <c r="E7825" t="s">
        <v>451</v>
      </c>
      <c r="F7825" s="134" t="n">
        <v>2038</v>
      </c>
      <c r="G7825" s="135" t="n">
        <v>53</v>
      </c>
      <c r="H7825" s="136" t="n">
        <v>10788.9903993362</v>
      </c>
      <c r="I7825" s="137" t="n">
        <v>4056560.67337924</v>
      </c>
      <c r="J7825" s="138" t="str">
        <f>IF(I7825&gt;0,H7825/I7825,0)</f>
      </c>
      <c r="K7825" s="139" t="str">
        <f>1-EXP(-J7825)</f>
      </c>
      <c r="L7825" s="140" t="str">
        <f>IF(G7825=30,1,M7824)</f>
      </c>
      <c r="M7825" s="141" t="str">
        <f>L7825*(1-K7825)</f>
      </c>
    </row>
    <row r="7826">
      <c r="A7826" t="s">
        <v>148</v>
      </c>
      <c r="B7826" t="s">
        <v>108</v>
      </c>
      <c r="C7826" s="4" t="s">
        <v>182</v>
      </c>
      <c r="D7826" t="s">
        <v>183</v>
      </c>
      <c r="E7826" t="s">
        <v>451</v>
      </c>
      <c r="F7826" s="134" t="n">
        <v>2038</v>
      </c>
      <c r="G7826" s="135" t="n">
        <v>54</v>
      </c>
      <c r="H7826" s="136" t="n">
        <v>12032.5662922272</v>
      </c>
      <c r="I7826" s="137" t="n">
        <v>4122688.9043313</v>
      </c>
      <c r="J7826" s="138" t="str">
        <f>IF(I7826&gt;0,H7826/I7826,0)</f>
      </c>
      <c r="K7826" s="139" t="str">
        <f>1-EXP(-J7826)</f>
      </c>
      <c r="L7826" s="140" t="str">
        <f>IF(G7826=30,1,M7825)</f>
      </c>
      <c r="M7826" s="141" t="str">
        <f>L7826*(1-K7826)</f>
      </c>
    </row>
    <row r="7827">
      <c r="A7827" t="s">
        <v>148</v>
      </c>
      <c r="B7827" t="s">
        <v>108</v>
      </c>
      <c r="C7827" s="4" t="s">
        <v>182</v>
      </c>
      <c r="D7827" t="s">
        <v>183</v>
      </c>
      <c r="E7827" t="s">
        <v>451</v>
      </c>
      <c r="F7827" s="134" t="n">
        <v>2038</v>
      </c>
      <c r="G7827" s="135" t="n">
        <v>55</v>
      </c>
      <c r="H7827" s="136" t="n">
        <v>13002.776618818</v>
      </c>
      <c r="I7827" s="137" t="n">
        <v>4082703.66359198</v>
      </c>
      <c r="J7827" s="138" t="str">
        <f>IF(I7827&gt;0,H7827/I7827,0)</f>
      </c>
      <c r="K7827" s="139" t="str">
        <f>1-EXP(-J7827)</f>
      </c>
      <c r="L7827" s="140" t="str">
        <f>IF(G7827=30,1,M7826)</f>
      </c>
      <c r="M7827" s="141" t="str">
        <f>L7827*(1-K7827)</f>
      </c>
    </row>
    <row r="7828">
      <c r="A7828" t="s">
        <v>148</v>
      </c>
      <c r="B7828" t="s">
        <v>108</v>
      </c>
      <c r="C7828" s="4" t="s">
        <v>182</v>
      </c>
      <c r="D7828" t="s">
        <v>183</v>
      </c>
      <c r="E7828" t="s">
        <v>451</v>
      </c>
      <c r="F7828" s="134" t="n">
        <v>2038</v>
      </c>
      <c r="G7828" s="135" t="n">
        <v>56</v>
      </c>
      <c r="H7828" s="136" t="n">
        <v>13379.1557383025</v>
      </c>
      <c r="I7828" s="137" t="n">
        <v>3934128.24186363</v>
      </c>
      <c r="J7828" s="138" t="str">
        <f>IF(I7828&gt;0,H7828/I7828,0)</f>
      </c>
      <c r="K7828" s="139" t="str">
        <f>1-EXP(-J7828)</f>
      </c>
      <c r="L7828" s="140" t="str">
        <f>IF(G7828=30,1,M7827)</f>
      </c>
      <c r="M7828" s="141" t="str">
        <f>L7828*(1-K7828)</f>
      </c>
    </row>
    <row r="7829">
      <c r="A7829" t="s">
        <v>148</v>
      </c>
      <c r="B7829" t="s">
        <v>108</v>
      </c>
      <c r="C7829" s="4" t="s">
        <v>182</v>
      </c>
      <c r="D7829" t="s">
        <v>183</v>
      </c>
      <c r="E7829" t="s">
        <v>451</v>
      </c>
      <c r="F7829" s="134" t="n">
        <v>2038</v>
      </c>
      <c r="G7829" s="135" t="n">
        <v>57</v>
      </c>
      <c r="H7829" s="136" t="n">
        <v>14388.6631450925</v>
      </c>
      <c r="I7829" s="137" t="n">
        <v>3844852.78113325</v>
      </c>
      <c r="J7829" s="138" t="str">
        <f>IF(I7829&gt;0,H7829/I7829,0)</f>
      </c>
      <c r="K7829" s="139" t="str">
        <f>1-EXP(-J7829)</f>
      </c>
      <c r="L7829" s="140" t="str">
        <f>IF(G7829=30,1,M7828)</f>
      </c>
      <c r="M7829" s="141" t="str">
        <f>L7829*(1-K7829)</f>
      </c>
    </row>
    <row r="7830">
      <c r="A7830" t="s">
        <v>148</v>
      </c>
      <c r="B7830" t="s">
        <v>108</v>
      </c>
      <c r="C7830" s="4" t="s">
        <v>182</v>
      </c>
      <c r="D7830" t="s">
        <v>183</v>
      </c>
      <c r="E7830" t="s">
        <v>451</v>
      </c>
      <c r="F7830" s="134" t="n">
        <v>2038</v>
      </c>
      <c r="G7830" s="135" t="n">
        <v>58</v>
      </c>
      <c r="H7830" s="136" t="n">
        <v>15529.6391756235</v>
      </c>
      <c r="I7830" s="137" t="n">
        <v>3769416.88197176</v>
      </c>
      <c r="J7830" s="138" t="str">
        <f>IF(I7830&gt;0,H7830/I7830,0)</f>
      </c>
      <c r="K7830" s="139" t="str">
        <f>1-EXP(-J7830)</f>
      </c>
      <c r="L7830" s="140" t="str">
        <f>IF(G7830=30,1,M7829)</f>
      </c>
      <c r="M7830" s="141" t="str">
        <f>L7830*(1-K7830)</f>
      </c>
    </row>
    <row r="7831">
      <c r="A7831" t="s">
        <v>148</v>
      </c>
      <c r="B7831" t="s">
        <v>108</v>
      </c>
      <c r="C7831" s="4" t="s">
        <v>182</v>
      </c>
      <c r="D7831" t="s">
        <v>183</v>
      </c>
      <c r="E7831" t="s">
        <v>451</v>
      </c>
      <c r="F7831" s="134" t="n">
        <v>2038</v>
      </c>
      <c r="G7831" s="135" t="n">
        <v>59</v>
      </c>
      <c r="H7831" s="136" t="n">
        <v>16705.7322950607</v>
      </c>
      <c r="I7831" s="137" t="n">
        <v>3687817.02668898</v>
      </c>
      <c r="J7831" s="138" t="str">
        <f>IF(I7831&gt;0,H7831/I7831,0)</f>
      </c>
      <c r="K7831" s="139" t="str">
        <f>1-EXP(-J7831)</f>
      </c>
      <c r="L7831" s="140" t="str">
        <f>IF(G7831=30,1,M7830)</f>
      </c>
      <c r="M7831" s="141" t="str">
        <f>L7831*(1-K7831)</f>
      </c>
    </row>
    <row r="7832">
      <c r="A7832" t="s">
        <v>148</v>
      </c>
      <c r="B7832" t="s">
        <v>108</v>
      </c>
      <c r="C7832" s="4" t="s">
        <v>182</v>
      </c>
      <c r="D7832" t="s">
        <v>183</v>
      </c>
      <c r="E7832" t="s">
        <v>451</v>
      </c>
      <c r="F7832" s="134" t="n">
        <v>2038</v>
      </c>
      <c r="G7832" s="135" t="n">
        <v>60</v>
      </c>
      <c r="H7832" s="136" t="n">
        <v>17862.5866179959</v>
      </c>
      <c r="I7832" s="137" t="n">
        <v>3586851.17526441</v>
      </c>
      <c r="J7832" s="138" t="str">
        <f>IF(I7832&gt;0,H7832/I7832,0)</f>
      </c>
      <c r="K7832" s="139" t="str">
        <f>1-EXP(-J7832)</f>
      </c>
      <c r="L7832" s="140" t="str">
        <f>IF(G7832=30,1,M7831)</f>
      </c>
      <c r="M7832" s="141" t="str">
        <f>L7832*(1-K7832)</f>
      </c>
    </row>
    <row r="7833">
      <c r="A7833" t="s">
        <v>148</v>
      </c>
      <c r="B7833" t="s">
        <v>108</v>
      </c>
      <c r="C7833" s="4" t="s">
        <v>182</v>
      </c>
      <c r="D7833" t="s">
        <v>183</v>
      </c>
      <c r="E7833" t="s">
        <v>451</v>
      </c>
      <c r="F7833" s="134" t="n">
        <v>2038</v>
      </c>
      <c r="G7833" s="135" t="n">
        <v>61</v>
      </c>
      <c r="H7833" s="136" t="n">
        <v>19195.808277721</v>
      </c>
      <c r="I7833" s="137" t="n">
        <v>3499920.27876073</v>
      </c>
      <c r="J7833" s="138" t="str">
        <f>IF(I7833&gt;0,H7833/I7833,0)</f>
      </c>
      <c r="K7833" s="139" t="str">
        <f>1-EXP(-J7833)</f>
      </c>
      <c r="L7833" s="140" t="str">
        <f>IF(G7833=30,1,M7832)</f>
      </c>
      <c r="M7833" s="141" t="str">
        <f>L7833*(1-K7833)</f>
      </c>
    </row>
    <row r="7834">
      <c r="A7834" t="s">
        <v>148</v>
      </c>
      <c r="B7834" t="s">
        <v>108</v>
      </c>
      <c r="C7834" s="4" t="s">
        <v>182</v>
      </c>
      <c r="D7834" t="s">
        <v>183</v>
      </c>
      <c r="E7834" t="s">
        <v>451</v>
      </c>
      <c r="F7834" s="134" t="n">
        <v>2038</v>
      </c>
      <c r="G7834" s="135" t="n">
        <v>62</v>
      </c>
      <c r="H7834" s="136" t="n">
        <v>20541.206937421</v>
      </c>
      <c r="I7834" s="137" t="n">
        <v>3401148.09539425</v>
      </c>
      <c r="J7834" s="138" t="str">
        <f>IF(I7834&gt;0,H7834/I7834,0)</f>
      </c>
      <c r="K7834" s="139" t="str">
        <f>1-EXP(-J7834)</f>
      </c>
      <c r="L7834" s="140" t="str">
        <f>IF(G7834=30,1,M7833)</f>
      </c>
      <c r="M7834" s="141" t="str">
        <f>L7834*(1-K7834)</f>
      </c>
    </row>
    <row r="7835">
      <c r="A7835" t="s">
        <v>148</v>
      </c>
      <c r="B7835" t="s">
        <v>108</v>
      </c>
      <c r="C7835" s="4" t="s">
        <v>182</v>
      </c>
      <c r="D7835" t="s">
        <v>183</v>
      </c>
      <c r="E7835" t="s">
        <v>451</v>
      </c>
      <c r="F7835" s="134" t="n">
        <v>2038</v>
      </c>
      <c r="G7835" s="135" t="n">
        <v>63</v>
      </c>
      <c r="H7835" s="136" t="n">
        <v>21937.6815403272</v>
      </c>
      <c r="I7835" s="137" t="n">
        <v>3300217.01093602</v>
      </c>
      <c r="J7835" s="138" t="str">
        <f>IF(I7835&gt;0,H7835/I7835,0)</f>
      </c>
      <c r="K7835" s="139" t="str">
        <f>1-EXP(-J7835)</f>
      </c>
      <c r="L7835" s="140" t="str">
        <f>IF(G7835=30,1,M7834)</f>
      </c>
      <c r="M7835" s="141" t="str">
        <f>L7835*(1-K7835)</f>
      </c>
    </row>
    <row r="7836">
      <c r="A7836" t="s">
        <v>148</v>
      </c>
      <c r="B7836" t="s">
        <v>108</v>
      </c>
      <c r="C7836" s="4" t="s">
        <v>182</v>
      </c>
      <c r="D7836" t="s">
        <v>183</v>
      </c>
      <c r="E7836" t="s">
        <v>451</v>
      </c>
      <c r="F7836" s="134" t="n">
        <v>2038</v>
      </c>
      <c r="G7836" s="135" t="n">
        <v>64</v>
      </c>
      <c r="H7836" s="136" t="n">
        <v>23172.5649405882</v>
      </c>
      <c r="I7836" s="137" t="n">
        <v>3173416.66663494</v>
      </c>
      <c r="J7836" s="138" t="str">
        <f>IF(I7836&gt;0,H7836/I7836,0)</f>
      </c>
      <c r="K7836" s="139" t="str">
        <f>1-EXP(-J7836)</f>
      </c>
      <c r="L7836" s="140" t="str">
        <f>IF(G7836=30,1,M7835)</f>
      </c>
      <c r="M7836" s="141" t="str">
        <f>L7836*(1-K7836)</f>
      </c>
    </row>
    <row r="7837">
      <c r="A7837" t="s">
        <v>148</v>
      </c>
      <c r="B7837" t="s">
        <v>108</v>
      </c>
      <c r="C7837" s="4" t="s">
        <v>182</v>
      </c>
      <c r="D7837" t="s">
        <v>183</v>
      </c>
      <c r="E7837" t="s">
        <v>451</v>
      </c>
      <c r="F7837" s="134" t="n">
        <v>2038</v>
      </c>
      <c r="G7837" s="135" t="n">
        <v>65</v>
      </c>
      <c r="H7837" s="136" t="n">
        <v>23883.7240277159</v>
      </c>
      <c r="I7837" s="137" t="n">
        <v>3098939.96758882</v>
      </c>
      <c r="J7837" s="138" t="str">
        <f>IF(I7837&gt;0,H7837/I7837,0)</f>
      </c>
      <c r="K7837" s="139" t="str">
        <f>1-EXP(-J7837)</f>
      </c>
      <c r="L7837" s="140" t="str">
        <f>IF(G7837=30,1,M7836)</f>
      </c>
      <c r="M7837" s="141" t="str">
        <f>L7837*(1-K7837)</f>
      </c>
    </row>
    <row r="7838">
      <c r="A7838" t="s">
        <v>148</v>
      </c>
      <c r="B7838" t="s">
        <v>108</v>
      </c>
      <c r="C7838" s="4" t="s">
        <v>182</v>
      </c>
      <c r="D7838" t="s">
        <v>183</v>
      </c>
      <c r="E7838" t="s">
        <v>451</v>
      </c>
      <c r="F7838" s="134" t="n">
        <v>2038</v>
      </c>
      <c r="G7838" s="135" t="n">
        <v>66</v>
      </c>
      <c r="H7838" s="136" t="n">
        <v>24006.994113608</v>
      </c>
      <c r="I7838" s="137" t="n">
        <v>2879079.50370627</v>
      </c>
      <c r="J7838" s="138" t="str">
        <f>IF(I7838&gt;0,H7838/I7838,0)</f>
      </c>
      <c r="K7838" s="139" t="str">
        <f>1-EXP(-J7838)</f>
      </c>
      <c r="L7838" s="140" t="str">
        <f>IF(G7838=30,1,M7837)</f>
      </c>
      <c r="M7838" s="141" t="str">
        <f>L7838*(1-K7838)</f>
      </c>
    </row>
    <row r="7839">
      <c r="A7839" t="s">
        <v>148</v>
      </c>
      <c r="B7839" t="s">
        <v>108</v>
      </c>
      <c r="C7839" s="4" t="s">
        <v>182</v>
      </c>
      <c r="D7839" t="s">
        <v>183</v>
      </c>
      <c r="E7839" t="s">
        <v>451</v>
      </c>
      <c r="F7839" s="134" t="n">
        <v>2038</v>
      </c>
      <c r="G7839" s="135" t="n">
        <v>67</v>
      </c>
      <c r="H7839" s="136" t="n">
        <v>25426.5177967014</v>
      </c>
      <c r="I7839" s="137" t="n">
        <v>2765864.50201774</v>
      </c>
      <c r="J7839" s="138" t="str">
        <f>IF(I7839&gt;0,H7839/I7839,0)</f>
      </c>
      <c r="K7839" s="139" t="str">
        <f>1-EXP(-J7839)</f>
      </c>
      <c r="L7839" s="140" t="str">
        <f>IF(G7839=30,1,M7838)</f>
      </c>
      <c r="M7839" s="141" t="str">
        <f>L7839*(1-K7839)</f>
      </c>
    </row>
    <row r="7840">
      <c r="A7840" t="s">
        <v>148</v>
      </c>
      <c r="B7840" t="s">
        <v>108</v>
      </c>
      <c r="C7840" s="4" t="s">
        <v>182</v>
      </c>
      <c r="D7840" t="s">
        <v>183</v>
      </c>
      <c r="E7840" t="s">
        <v>451</v>
      </c>
      <c r="F7840" s="134" t="n">
        <v>2038</v>
      </c>
      <c r="G7840" s="135" t="n">
        <v>68</v>
      </c>
      <c r="H7840" s="136" t="n">
        <v>26929.7458749307</v>
      </c>
      <c r="I7840" s="137" t="n">
        <v>2655142.50524265</v>
      </c>
      <c r="J7840" s="138" t="str">
        <f>IF(I7840&gt;0,H7840/I7840,0)</f>
      </c>
      <c r="K7840" s="139" t="str">
        <f>1-EXP(-J7840)</f>
      </c>
      <c r="L7840" s="140" t="str">
        <f>IF(G7840=30,1,M7839)</f>
      </c>
      <c r="M7840" s="141" t="str">
        <f>L7840*(1-K7840)</f>
      </c>
    </row>
    <row r="7841">
      <c r="A7841" t="s">
        <v>148</v>
      </c>
      <c r="B7841" t="s">
        <v>108</v>
      </c>
      <c r="C7841" s="4" t="s">
        <v>182</v>
      </c>
      <c r="D7841" t="s">
        <v>183</v>
      </c>
      <c r="E7841" t="s">
        <v>451</v>
      </c>
      <c r="F7841" s="134" t="n">
        <v>2038</v>
      </c>
      <c r="G7841" s="135" t="n">
        <v>69</v>
      </c>
      <c r="H7841" s="136" t="n">
        <v>28350.5115371056</v>
      </c>
      <c r="I7841" s="137" t="n">
        <v>2535752.21832125</v>
      </c>
      <c r="J7841" s="138" t="str">
        <f>IF(I7841&gt;0,H7841/I7841,0)</f>
      </c>
      <c r="K7841" s="139" t="str">
        <f>1-EXP(-J7841)</f>
      </c>
      <c r="L7841" s="140" t="str">
        <f>IF(G7841=30,1,M7840)</f>
      </c>
      <c r="M7841" s="141" t="str">
        <f>L7841*(1-K7841)</f>
      </c>
    </row>
    <row r="7842">
      <c r="A7842" t="s">
        <v>148</v>
      </c>
      <c r="B7842" t="s">
        <v>108</v>
      </c>
      <c r="C7842" s="4" t="s">
        <v>182</v>
      </c>
      <c r="D7842" t="s">
        <v>183</v>
      </c>
      <c r="E7842" t="s">
        <v>451</v>
      </c>
      <c r="F7842" s="134" t="n">
        <v>2039</v>
      </c>
      <c r="G7842" s="135" t="n">
        <v>30</v>
      </c>
      <c r="H7842" s="136" t="n">
        <v>653.167034638843</v>
      </c>
      <c r="I7842" s="137" t="n">
        <v>4690878.52939416</v>
      </c>
      <c r="J7842" s="138" t="str">
        <f>IF(I7842&gt;0,H7842/I7842,0)</f>
      </c>
      <c r="K7842" s="139" t="str">
        <f>1-EXP(-J7842)</f>
      </c>
      <c r="L7842" s="140" t="str">
        <f>IF(G7842=30,1,M7841)</f>
      </c>
      <c r="M7842" s="141" t="str">
        <f>L7842*(1-K7842)</f>
      </c>
    </row>
    <row r="7843">
      <c r="A7843" t="s">
        <v>148</v>
      </c>
      <c r="B7843" t="s">
        <v>108</v>
      </c>
      <c r="C7843" s="4" t="s">
        <v>182</v>
      </c>
      <c r="D7843" t="s">
        <v>183</v>
      </c>
      <c r="E7843" t="s">
        <v>451</v>
      </c>
      <c r="F7843" s="134" t="n">
        <v>2039</v>
      </c>
      <c r="G7843" s="135" t="n">
        <v>31</v>
      </c>
      <c r="H7843" s="136" t="n">
        <v>827.287642010765</v>
      </c>
      <c r="I7843" s="137" t="n">
        <v>4648347.75955701</v>
      </c>
      <c r="J7843" s="138" t="str">
        <f>IF(I7843&gt;0,H7843/I7843,0)</f>
      </c>
      <c r="K7843" s="139" t="str">
        <f>1-EXP(-J7843)</f>
      </c>
      <c r="L7843" s="140" t="str">
        <f>IF(G7843=30,1,M7842)</f>
      </c>
      <c r="M7843" s="141" t="str">
        <f>L7843*(1-K7843)</f>
      </c>
    </row>
    <row r="7844">
      <c r="A7844" t="s">
        <v>148</v>
      </c>
      <c r="B7844" t="s">
        <v>108</v>
      </c>
      <c r="C7844" s="4" t="s">
        <v>182</v>
      </c>
      <c r="D7844" t="s">
        <v>183</v>
      </c>
      <c r="E7844" t="s">
        <v>451</v>
      </c>
      <c r="F7844" s="134" t="n">
        <v>2039</v>
      </c>
      <c r="G7844" s="135" t="n">
        <v>32</v>
      </c>
      <c r="H7844" s="136" t="n">
        <v>920.657537027113</v>
      </c>
      <c r="I7844" s="137" t="n">
        <v>4674919.59984448</v>
      </c>
      <c r="J7844" s="138" t="str">
        <f>IF(I7844&gt;0,H7844/I7844,0)</f>
      </c>
      <c r="K7844" s="139" t="str">
        <f>1-EXP(-J7844)</f>
      </c>
      <c r="L7844" s="140" t="str">
        <f>IF(G7844=30,1,M7843)</f>
      </c>
      <c r="M7844" s="141" t="str">
        <f>L7844*(1-K7844)</f>
      </c>
    </row>
    <row r="7845">
      <c r="A7845" t="s">
        <v>148</v>
      </c>
      <c r="B7845" t="s">
        <v>108</v>
      </c>
      <c r="C7845" s="4" t="s">
        <v>182</v>
      </c>
      <c r="D7845" t="s">
        <v>183</v>
      </c>
      <c r="E7845" t="s">
        <v>451</v>
      </c>
      <c r="F7845" s="134" t="n">
        <v>2039</v>
      </c>
      <c r="G7845" s="135" t="n">
        <v>33</v>
      </c>
      <c r="H7845" s="136" t="n">
        <v>957.440030513249</v>
      </c>
      <c r="I7845" s="137" t="n">
        <v>4592088.80208756</v>
      </c>
      <c r="J7845" s="138" t="str">
        <f>IF(I7845&gt;0,H7845/I7845,0)</f>
      </c>
      <c r="K7845" s="139" t="str">
        <f>1-EXP(-J7845)</f>
      </c>
      <c r="L7845" s="140" t="str">
        <f>IF(G7845=30,1,M7844)</f>
      </c>
      <c r="M7845" s="141" t="str">
        <f>L7845*(1-K7845)</f>
      </c>
    </row>
    <row r="7846">
      <c r="A7846" t="s">
        <v>148</v>
      </c>
      <c r="B7846" t="s">
        <v>108</v>
      </c>
      <c r="C7846" s="4" t="s">
        <v>182</v>
      </c>
      <c r="D7846" t="s">
        <v>183</v>
      </c>
      <c r="E7846" t="s">
        <v>451</v>
      </c>
      <c r="F7846" s="134" t="n">
        <v>2039</v>
      </c>
      <c r="G7846" s="135" t="n">
        <v>34</v>
      </c>
      <c r="H7846" s="136" t="n">
        <v>1007.0225084819</v>
      </c>
      <c r="I7846" s="137" t="n">
        <v>4531091.06454557</v>
      </c>
      <c r="J7846" s="138" t="str">
        <f>IF(I7846&gt;0,H7846/I7846,0)</f>
      </c>
      <c r="K7846" s="139" t="str">
        <f>1-EXP(-J7846)</f>
      </c>
      <c r="L7846" s="140" t="str">
        <f>IF(G7846=30,1,M7845)</f>
      </c>
      <c r="M7846" s="141" t="str">
        <f>L7846*(1-K7846)</f>
      </c>
    </row>
    <row r="7847">
      <c r="A7847" t="s">
        <v>148</v>
      </c>
      <c r="B7847" t="s">
        <v>108</v>
      </c>
      <c r="C7847" s="4" t="s">
        <v>182</v>
      </c>
      <c r="D7847" t="s">
        <v>183</v>
      </c>
      <c r="E7847" t="s">
        <v>451</v>
      </c>
      <c r="F7847" s="134" t="n">
        <v>2039</v>
      </c>
      <c r="G7847" s="135" t="n">
        <v>35</v>
      </c>
      <c r="H7847" s="136" t="n">
        <v>1313.9526507181</v>
      </c>
      <c r="I7847" s="137" t="n">
        <v>4402397.83249045</v>
      </c>
      <c r="J7847" s="138" t="str">
        <f>IF(I7847&gt;0,H7847/I7847,0)</f>
      </c>
      <c r="K7847" s="139" t="str">
        <f>1-EXP(-J7847)</f>
      </c>
      <c r="L7847" s="140" t="str">
        <f>IF(G7847=30,1,M7846)</f>
      </c>
      <c r="M7847" s="141" t="str">
        <f>L7847*(1-K7847)</f>
      </c>
    </row>
    <row r="7848">
      <c r="A7848" t="s">
        <v>148</v>
      </c>
      <c r="B7848" t="s">
        <v>108</v>
      </c>
      <c r="C7848" s="4" t="s">
        <v>182</v>
      </c>
      <c r="D7848" t="s">
        <v>183</v>
      </c>
      <c r="E7848" t="s">
        <v>451</v>
      </c>
      <c r="F7848" s="134" t="n">
        <v>2039</v>
      </c>
      <c r="G7848" s="135" t="n">
        <v>36</v>
      </c>
      <c r="H7848" s="136" t="n">
        <v>1443.70325967992</v>
      </c>
      <c r="I7848" s="137" t="n">
        <v>4336191.13616693</v>
      </c>
      <c r="J7848" s="138" t="str">
        <f>IF(I7848&gt;0,H7848/I7848,0)</f>
      </c>
      <c r="K7848" s="139" t="str">
        <f>1-EXP(-J7848)</f>
      </c>
      <c r="L7848" s="140" t="str">
        <f>IF(G7848=30,1,M7847)</f>
      </c>
      <c r="M7848" s="141" t="str">
        <f>L7848*(1-K7848)</f>
      </c>
    </row>
    <row r="7849">
      <c r="A7849" t="s">
        <v>148</v>
      </c>
      <c r="B7849" t="s">
        <v>108</v>
      </c>
      <c r="C7849" s="4" t="s">
        <v>182</v>
      </c>
      <c r="D7849" t="s">
        <v>183</v>
      </c>
      <c r="E7849" t="s">
        <v>451</v>
      </c>
      <c r="F7849" s="134" t="n">
        <v>2039</v>
      </c>
      <c r="G7849" s="135" t="n">
        <v>37</v>
      </c>
      <c r="H7849" s="136" t="n">
        <v>1690.65813771095</v>
      </c>
      <c r="I7849" s="137" t="n">
        <v>4313478.75367859</v>
      </c>
      <c r="J7849" s="138" t="str">
        <f>IF(I7849&gt;0,H7849/I7849,0)</f>
      </c>
      <c r="K7849" s="139" t="str">
        <f>1-EXP(-J7849)</f>
      </c>
      <c r="L7849" s="140" t="str">
        <f>IF(G7849=30,1,M7848)</f>
      </c>
      <c r="M7849" s="141" t="str">
        <f>L7849*(1-K7849)</f>
      </c>
    </row>
    <row r="7850">
      <c r="A7850" t="s">
        <v>148</v>
      </c>
      <c r="B7850" t="s">
        <v>108</v>
      </c>
      <c r="C7850" s="4" t="s">
        <v>182</v>
      </c>
      <c r="D7850" t="s">
        <v>183</v>
      </c>
      <c r="E7850" t="s">
        <v>451</v>
      </c>
      <c r="F7850" s="134" t="n">
        <v>2039</v>
      </c>
      <c r="G7850" s="135" t="n">
        <v>38</v>
      </c>
      <c r="H7850" s="136" t="n">
        <v>1825.98059015661</v>
      </c>
      <c r="I7850" s="137" t="n">
        <v>4292207.62474989</v>
      </c>
      <c r="J7850" s="138" t="str">
        <f>IF(I7850&gt;0,H7850/I7850,0)</f>
      </c>
      <c r="K7850" s="139" t="str">
        <f>1-EXP(-J7850)</f>
      </c>
      <c r="L7850" s="140" t="str">
        <f>IF(G7850=30,1,M7849)</f>
      </c>
      <c r="M7850" s="141" t="str">
        <f>L7850*(1-K7850)</f>
      </c>
    </row>
    <row r="7851">
      <c r="A7851" t="s">
        <v>148</v>
      </c>
      <c r="B7851" t="s">
        <v>108</v>
      </c>
      <c r="C7851" s="4" t="s">
        <v>182</v>
      </c>
      <c r="D7851" t="s">
        <v>183</v>
      </c>
      <c r="E7851" t="s">
        <v>451</v>
      </c>
      <c r="F7851" s="134" t="n">
        <v>2039</v>
      </c>
      <c r="G7851" s="135" t="n">
        <v>39</v>
      </c>
      <c r="H7851" s="136" t="n">
        <v>1976.98028305661</v>
      </c>
      <c r="I7851" s="137" t="n">
        <v>4270386.32893086</v>
      </c>
      <c r="J7851" s="138" t="str">
        <f>IF(I7851&gt;0,H7851/I7851,0)</f>
      </c>
      <c r="K7851" s="139" t="str">
        <f>1-EXP(-J7851)</f>
      </c>
      <c r="L7851" s="140" t="str">
        <f>IF(G7851=30,1,M7850)</f>
      </c>
      <c r="M7851" s="141" t="str">
        <f>L7851*(1-K7851)</f>
      </c>
    </row>
    <row r="7852">
      <c r="A7852" t="s">
        <v>148</v>
      </c>
      <c r="B7852" t="s">
        <v>108</v>
      </c>
      <c r="C7852" s="4" t="s">
        <v>182</v>
      </c>
      <c r="D7852" t="s">
        <v>183</v>
      </c>
      <c r="E7852" t="s">
        <v>451</v>
      </c>
      <c r="F7852" s="134" t="n">
        <v>2039</v>
      </c>
      <c r="G7852" s="135" t="n">
        <v>40</v>
      </c>
      <c r="H7852" s="136" t="n">
        <v>2685.4094540883</v>
      </c>
      <c r="I7852" s="137" t="n">
        <v>4287588.53204877</v>
      </c>
      <c r="J7852" s="138" t="str">
        <f>IF(I7852&gt;0,H7852/I7852,0)</f>
      </c>
      <c r="K7852" s="139" t="str">
        <f>1-EXP(-J7852)</f>
      </c>
      <c r="L7852" s="140" t="str">
        <f>IF(G7852=30,1,M7851)</f>
      </c>
      <c r="M7852" s="141" t="str">
        <f>L7852*(1-K7852)</f>
      </c>
    </row>
    <row r="7853">
      <c r="A7853" t="s">
        <v>148</v>
      </c>
      <c r="B7853" t="s">
        <v>108</v>
      </c>
      <c r="C7853" s="4" t="s">
        <v>182</v>
      </c>
      <c r="D7853" t="s">
        <v>183</v>
      </c>
      <c r="E7853" t="s">
        <v>451</v>
      </c>
      <c r="F7853" s="134" t="n">
        <v>2039</v>
      </c>
      <c r="G7853" s="135" t="n">
        <v>41</v>
      </c>
      <c r="H7853" s="136" t="n">
        <v>2863.66031423856</v>
      </c>
      <c r="I7853" s="137" t="n">
        <v>4342543.50002843</v>
      </c>
      <c r="J7853" s="138" t="str">
        <f>IF(I7853&gt;0,H7853/I7853,0)</f>
      </c>
      <c r="K7853" s="139" t="str">
        <f>1-EXP(-J7853)</f>
      </c>
      <c r="L7853" s="140" t="str">
        <f>IF(G7853=30,1,M7852)</f>
      </c>
      <c r="M7853" s="141" t="str">
        <f>L7853*(1-K7853)</f>
      </c>
    </row>
    <row r="7854">
      <c r="A7854" t="s">
        <v>148</v>
      </c>
      <c r="B7854" t="s">
        <v>108</v>
      </c>
      <c r="C7854" s="4" t="s">
        <v>182</v>
      </c>
      <c r="D7854" t="s">
        <v>183</v>
      </c>
      <c r="E7854" t="s">
        <v>451</v>
      </c>
      <c r="F7854" s="134" t="n">
        <v>2039</v>
      </c>
      <c r="G7854" s="135" t="n">
        <v>42</v>
      </c>
      <c r="H7854" s="136" t="n">
        <v>3422.0804952572</v>
      </c>
      <c r="I7854" s="137" t="n">
        <v>4475138.19355371</v>
      </c>
      <c r="J7854" s="138" t="str">
        <f>IF(I7854&gt;0,H7854/I7854,0)</f>
      </c>
      <c r="K7854" s="139" t="str">
        <f>1-EXP(-J7854)</f>
      </c>
      <c r="L7854" s="140" t="str">
        <f>IF(G7854=30,1,M7853)</f>
      </c>
      <c r="M7854" s="141" t="str">
        <f>L7854*(1-K7854)</f>
      </c>
    </row>
    <row r="7855">
      <c r="A7855" t="s">
        <v>148</v>
      </c>
      <c r="B7855" t="s">
        <v>108</v>
      </c>
      <c r="C7855" s="4" t="s">
        <v>182</v>
      </c>
      <c r="D7855" t="s">
        <v>183</v>
      </c>
      <c r="E7855" t="s">
        <v>451</v>
      </c>
      <c r="F7855" s="134" t="n">
        <v>2039</v>
      </c>
      <c r="G7855" s="135" t="n">
        <v>43</v>
      </c>
      <c r="H7855" s="136" t="n">
        <v>3713.51244129992</v>
      </c>
      <c r="I7855" s="137" t="n">
        <v>4428036.43124885</v>
      </c>
      <c r="J7855" s="138" t="str">
        <f>IF(I7855&gt;0,H7855/I7855,0)</f>
      </c>
      <c r="K7855" s="139" t="str">
        <f>1-EXP(-J7855)</f>
      </c>
      <c r="L7855" s="140" t="str">
        <f>IF(G7855=30,1,M7854)</f>
      </c>
      <c r="M7855" s="141" t="str">
        <f>L7855*(1-K7855)</f>
      </c>
    </row>
    <row r="7856">
      <c r="A7856" t="s">
        <v>148</v>
      </c>
      <c r="B7856" t="s">
        <v>108</v>
      </c>
      <c r="C7856" s="4" t="s">
        <v>182</v>
      </c>
      <c r="D7856" t="s">
        <v>183</v>
      </c>
      <c r="E7856" t="s">
        <v>451</v>
      </c>
      <c r="F7856" s="134" t="n">
        <v>2039</v>
      </c>
      <c r="G7856" s="135" t="n">
        <v>44</v>
      </c>
      <c r="H7856" s="136" t="n">
        <v>4010.3509592482</v>
      </c>
      <c r="I7856" s="137" t="n">
        <v>4350708.81994714</v>
      </c>
      <c r="J7856" s="138" t="str">
        <f>IF(I7856&gt;0,H7856/I7856,0)</f>
      </c>
      <c r="K7856" s="139" t="str">
        <f>1-EXP(-J7856)</f>
      </c>
      <c r="L7856" s="140" t="str">
        <f>IF(G7856=30,1,M7855)</f>
      </c>
      <c r="M7856" s="141" t="str">
        <f>L7856*(1-K7856)</f>
      </c>
    </row>
    <row r="7857">
      <c r="A7857" t="s">
        <v>148</v>
      </c>
      <c r="B7857" t="s">
        <v>108</v>
      </c>
      <c r="C7857" s="4" t="s">
        <v>182</v>
      </c>
      <c r="D7857" t="s">
        <v>183</v>
      </c>
      <c r="E7857" t="s">
        <v>451</v>
      </c>
      <c r="F7857" s="134" t="n">
        <v>2039</v>
      </c>
      <c r="G7857" s="135" t="n">
        <v>45</v>
      </c>
      <c r="H7857" s="136" t="n">
        <v>5121.09679068207</v>
      </c>
      <c r="I7857" s="137" t="n">
        <v>4288359.51018624</v>
      </c>
      <c r="J7857" s="138" t="str">
        <f>IF(I7857&gt;0,H7857/I7857,0)</f>
      </c>
      <c r="K7857" s="139" t="str">
        <f>1-EXP(-J7857)</f>
      </c>
      <c r="L7857" s="140" t="str">
        <f>IF(G7857=30,1,M7856)</f>
      </c>
      <c r="M7857" s="141" t="str">
        <f>L7857*(1-K7857)</f>
      </c>
    </row>
    <row r="7858">
      <c r="A7858" t="s">
        <v>148</v>
      </c>
      <c r="B7858" t="s">
        <v>108</v>
      </c>
      <c r="C7858" s="4" t="s">
        <v>182</v>
      </c>
      <c r="D7858" t="s">
        <v>183</v>
      </c>
      <c r="E7858" t="s">
        <v>451</v>
      </c>
      <c r="F7858" s="134" t="n">
        <v>2039</v>
      </c>
      <c r="G7858" s="135" t="n">
        <v>46</v>
      </c>
      <c r="H7858" s="136" t="n">
        <v>5346.88425473004</v>
      </c>
      <c r="I7858" s="137" t="n">
        <v>4228099.11388356</v>
      </c>
      <c r="J7858" s="138" t="str">
        <f>IF(I7858&gt;0,H7858/I7858,0)</f>
      </c>
      <c r="K7858" s="139" t="str">
        <f>1-EXP(-J7858)</f>
      </c>
      <c r="L7858" s="140" t="str">
        <f>IF(G7858=30,1,M7857)</f>
      </c>
      <c r="M7858" s="141" t="str">
        <f>L7858*(1-K7858)</f>
      </c>
    </row>
    <row r="7859">
      <c r="A7859" t="s">
        <v>148</v>
      </c>
      <c r="B7859" t="s">
        <v>108</v>
      </c>
      <c r="C7859" s="4" t="s">
        <v>182</v>
      </c>
      <c r="D7859" t="s">
        <v>183</v>
      </c>
      <c r="E7859" t="s">
        <v>451</v>
      </c>
      <c r="F7859" s="134" t="n">
        <v>2039</v>
      </c>
      <c r="G7859" s="135" t="n">
        <v>47</v>
      </c>
      <c r="H7859" s="136" t="n">
        <v>5952.50871321366</v>
      </c>
      <c r="I7859" s="137" t="n">
        <v>4257581.89906812</v>
      </c>
      <c r="J7859" s="138" t="str">
        <f>IF(I7859&gt;0,H7859/I7859,0)</f>
      </c>
      <c r="K7859" s="139" t="str">
        <f>1-EXP(-J7859)</f>
      </c>
      <c r="L7859" s="140" t="str">
        <f>IF(G7859=30,1,M7858)</f>
      </c>
      <c r="M7859" s="141" t="str">
        <f>L7859*(1-K7859)</f>
      </c>
    </row>
    <row r="7860">
      <c r="A7860" t="s">
        <v>148</v>
      </c>
      <c r="B7860" t="s">
        <v>108</v>
      </c>
      <c r="C7860" s="4" t="s">
        <v>182</v>
      </c>
      <c r="D7860" t="s">
        <v>183</v>
      </c>
      <c r="E7860" t="s">
        <v>451</v>
      </c>
      <c r="F7860" s="134" t="n">
        <v>2039</v>
      </c>
      <c r="G7860" s="135" t="n">
        <v>48</v>
      </c>
      <c r="H7860" s="136" t="n">
        <v>6604.3170457724</v>
      </c>
      <c r="I7860" s="137" t="n">
        <v>4266656.65143353</v>
      </c>
      <c r="J7860" s="138" t="str">
        <f>IF(I7860&gt;0,H7860/I7860,0)</f>
      </c>
      <c r="K7860" s="139" t="str">
        <f>1-EXP(-J7860)</f>
      </c>
      <c r="L7860" s="140" t="str">
        <f>IF(G7860=30,1,M7859)</f>
      </c>
      <c r="M7860" s="141" t="str">
        <f>L7860*(1-K7860)</f>
      </c>
    </row>
    <row r="7861">
      <c r="A7861" t="s">
        <v>148</v>
      </c>
      <c r="B7861" t="s">
        <v>108</v>
      </c>
      <c r="C7861" s="4" t="s">
        <v>182</v>
      </c>
      <c r="D7861" t="s">
        <v>183</v>
      </c>
      <c r="E7861" t="s">
        <v>451</v>
      </c>
      <c r="F7861" s="134" t="n">
        <v>2039</v>
      </c>
      <c r="G7861" s="135" t="n">
        <v>49</v>
      </c>
      <c r="H7861" s="136" t="n">
        <v>9847.0563216703</v>
      </c>
      <c r="I7861" s="137" t="n">
        <v>6277122.06959807</v>
      </c>
      <c r="J7861" s="138" t="str">
        <f>IF(I7861&gt;0,H7861/I7861,0)</f>
      </c>
      <c r="K7861" s="139" t="str">
        <f>1-EXP(-J7861)</f>
      </c>
      <c r="L7861" s="140" t="str">
        <f>IF(G7861=30,1,M7860)</f>
      </c>
      <c r="M7861" s="141" t="str">
        <f>L7861*(1-K7861)</f>
      </c>
    </row>
    <row r="7862">
      <c r="A7862" t="s">
        <v>148</v>
      </c>
      <c r="B7862" t="s">
        <v>108</v>
      </c>
      <c r="C7862" s="4" t="s">
        <v>182</v>
      </c>
      <c r="D7862" t="s">
        <v>183</v>
      </c>
      <c r="E7862" t="s">
        <v>451</v>
      </c>
      <c r="F7862" s="134" t="n">
        <v>2039</v>
      </c>
      <c r="G7862" s="135" t="n">
        <v>50</v>
      </c>
      <c r="H7862" s="136" t="n">
        <v>8356.10718909001</v>
      </c>
      <c r="I7862" s="137" t="n">
        <v>4206162.09258238</v>
      </c>
      <c r="J7862" s="138" t="str">
        <f>IF(I7862&gt;0,H7862/I7862,0)</f>
      </c>
      <c r="K7862" s="139" t="str">
        <f>1-EXP(-J7862)</f>
      </c>
      <c r="L7862" s="140" t="str">
        <f>IF(G7862=30,1,M7861)</f>
      </c>
      <c r="M7862" s="141" t="str">
        <f>L7862*(1-K7862)</f>
      </c>
    </row>
    <row r="7863">
      <c r="A7863" t="s">
        <v>148</v>
      </c>
      <c r="B7863" t="s">
        <v>108</v>
      </c>
      <c r="C7863" s="4" t="s">
        <v>182</v>
      </c>
      <c r="D7863" t="s">
        <v>183</v>
      </c>
      <c r="E7863" t="s">
        <v>451</v>
      </c>
      <c r="F7863" s="134" t="n">
        <v>2039</v>
      </c>
      <c r="G7863" s="135" t="n">
        <v>51</v>
      </c>
      <c r="H7863" s="136" t="n">
        <v>8920.38560636405</v>
      </c>
      <c r="I7863" s="137" t="n">
        <v>4177488.96782193</v>
      </c>
      <c r="J7863" s="138" t="str">
        <f>IF(I7863&gt;0,H7863/I7863,0)</f>
      </c>
      <c r="K7863" s="139" t="str">
        <f>1-EXP(-J7863)</f>
      </c>
      <c r="L7863" s="140" t="str">
        <f>IF(G7863=30,1,M7862)</f>
      </c>
      <c r="M7863" s="141" t="str">
        <f>L7863*(1-K7863)</f>
      </c>
    </row>
    <row r="7864">
      <c r="A7864" t="s">
        <v>148</v>
      </c>
      <c r="B7864" t="s">
        <v>108</v>
      </c>
      <c r="C7864" s="4" t="s">
        <v>182</v>
      </c>
      <c r="D7864" t="s">
        <v>183</v>
      </c>
      <c r="E7864" t="s">
        <v>451</v>
      </c>
      <c r="F7864" s="134" t="n">
        <v>2039</v>
      </c>
      <c r="G7864" s="135" t="n">
        <v>52</v>
      </c>
      <c r="H7864" s="136" t="n">
        <v>9517.19532673992</v>
      </c>
      <c r="I7864" s="137" t="n">
        <v>4036952.2164119</v>
      </c>
      <c r="J7864" s="138" t="str">
        <f>IF(I7864&gt;0,H7864/I7864,0)</f>
      </c>
      <c r="K7864" s="139" t="str">
        <f>1-EXP(-J7864)</f>
      </c>
      <c r="L7864" s="140" t="str">
        <f>IF(G7864=30,1,M7863)</f>
      </c>
      <c r="M7864" s="141" t="str">
        <f>L7864*(1-K7864)</f>
      </c>
    </row>
    <row r="7865">
      <c r="A7865" t="s">
        <v>148</v>
      </c>
      <c r="B7865" t="s">
        <v>108</v>
      </c>
      <c r="C7865" s="4" t="s">
        <v>182</v>
      </c>
      <c r="D7865" t="s">
        <v>183</v>
      </c>
      <c r="E7865" t="s">
        <v>451</v>
      </c>
      <c r="F7865" s="134" t="n">
        <v>2039</v>
      </c>
      <c r="G7865" s="135" t="n">
        <v>53</v>
      </c>
      <c r="H7865" s="136" t="n">
        <v>10358.4509812566</v>
      </c>
      <c r="I7865" s="137" t="n">
        <v>3989739.4371785</v>
      </c>
      <c r="J7865" s="138" t="str">
        <f>IF(I7865&gt;0,H7865/I7865,0)</f>
      </c>
      <c r="K7865" s="139" t="str">
        <f>1-EXP(-J7865)</f>
      </c>
      <c r="L7865" s="140" t="str">
        <f>IF(G7865=30,1,M7864)</f>
      </c>
      <c r="M7865" s="141" t="str">
        <f>L7865*(1-K7865)</f>
      </c>
    </row>
    <row r="7866">
      <c r="A7866" t="s">
        <v>148</v>
      </c>
      <c r="B7866" t="s">
        <v>108</v>
      </c>
      <c r="C7866" s="4" t="s">
        <v>182</v>
      </c>
      <c r="D7866" t="s">
        <v>183</v>
      </c>
      <c r="E7866" t="s">
        <v>451</v>
      </c>
      <c r="F7866" s="134" t="n">
        <v>2039</v>
      </c>
      <c r="G7866" s="135" t="n">
        <v>54</v>
      </c>
      <c r="H7866" s="136" t="n">
        <v>11507.8143451184</v>
      </c>
      <c r="I7866" s="137" t="n">
        <v>4030857.11210475</v>
      </c>
      <c r="J7866" s="138" t="str">
        <f>IF(I7866&gt;0,H7866/I7866,0)</f>
      </c>
      <c r="K7866" s="139" t="str">
        <f>1-EXP(-J7866)</f>
      </c>
      <c r="L7866" s="140" t="str">
        <f>IF(G7866=30,1,M7865)</f>
      </c>
      <c r="M7866" s="141" t="str">
        <f>L7866*(1-K7866)</f>
      </c>
    </row>
    <row r="7867">
      <c r="A7867" t="s">
        <v>148</v>
      </c>
      <c r="B7867" t="s">
        <v>108</v>
      </c>
      <c r="C7867" s="4" t="s">
        <v>182</v>
      </c>
      <c r="D7867" t="s">
        <v>183</v>
      </c>
      <c r="E7867" t="s">
        <v>451</v>
      </c>
      <c r="F7867" s="134" t="n">
        <v>2039</v>
      </c>
      <c r="G7867" s="135" t="n">
        <v>55</v>
      </c>
      <c r="H7867" s="136" t="n">
        <v>12731.5112278993</v>
      </c>
      <c r="I7867" s="137" t="n">
        <v>4094121.89440106</v>
      </c>
      <c r="J7867" s="138" t="str">
        <f>IF(I7867&gt;0,H7867/I7867,0)</f>
      </c>
      <c r="K7867" s="139" t="str">
        <f>1-EXP(-J7867)</f>
      </c>
      <c r="L7867" s="140" t="str">
        <f>IF(G7867=30,1,M7866)</f>
      </c>
      <c r="M7867" s="141" t="str">
        <f>L7867*(1-K7867)</f>
      </c>
    </row>
    <row r="7868">
      <c r="A7868" t="s">
        <v>148</v>
      </c>
      <c r="B7868" t="s">
        <v>108</v>
      </c>
      <c r="C7868" s="4" t="s">
        <v>182</v>
      </c>
      <c r="D7868" t="s">
        <v>183</v>
      </c>
      <c r="E7868" t="s">
        <v>451</v>
      </c>
      <c r="F7868" s="134" t="n">
        <v>2039</v>
      </c>
      <c r="G7868" s="135" t="n">
        <v>56</v>
      </c>
      <c r="H7868" s="136" t="n">
        <v>13410.2922844048</v>
      </c>
      <c r="I7868" s="137" t="n">
        <v>4051565.64324276</v>
      </c>
      <c r="J7868" s="138" t="str">
        <f>IF(I7868&gt;0,H7868/I7868,0)</f>
      </c>
      <c r="K7868" s="139" t="str">
        <f>1-EXP(-J7868)</f>
      </c>
      <c r="L7868" s="140" t="str">
        <f>IF(G7868=30,1,M7867)</f>
      </c>
      <c r="M7868" s="141" t="str">
        <f>L7868*(1-K7868)</f>
      </c>
    </row>
    <row r="7869">
      <c r="A7869" t="s">
        <v>148</v>
      </c>
      <c r="B7869" t="s">
        <v>108</v>
      </c>
      <c r="C7869" s="4" t="s">
        <v>182</v>
      </c>
      <c r="D7869" t="s">
        <v>183</v>
      </c>
      <c r="E7869" t="s">
        <v>451</v>
      </c>
      <c r="F7869" s="134" t="n">
        <v>2039</v>
      </c>
      <c r="G7869" s="135" t="n">
        <v>57</v>
      </c>
      <c r="H7869" s="136" t="n">
        <v>14224.8426501086</v>
      </c>
      <c r="I7869" s="137" t="n">
        <v>3901932.60930581</v>
      </c>
      <c r="J7869" s="138" t="str">
        <f>IF(I7869&gt;0,H7869/I7869,0)</f>
      </c>
      <c r="K7869" s="139" t="str">
        <f>1-EXP(-J7869)</f>
      </c>
      <c r="L7869" s="140" t="str">
        <f>IF(G7869=30,1,M7868)</f>
      </c>
      <c r="M7869" s="141" t="str">
        <f>L7869*(1-K7869)</f>
      </c>
    </row>
    <row r="7870">
      <c r="A7870" t="s">
        <v>148</v>
      </c>
      <c r="B7870" t="s">
        <v>108</v>
      </c>
      <c r="C7870" s="4" t="s">
        <v>182</v>
      </c>
      <c r="D7870" t="s">
        <v>183</v>
      </c>
      <c r="E7870" t="s">
        <v>451</v>
      </c>
      <c r="F7870" s="134" t="n">
        <v>2039</v>
      </c>
      <c r="G7870" s="135" t="n">
        <v>58</v>
      </c>
      <c r="H7870" s="136" t="n">
        <v>15293.4128546213</v>
      </c>
      <c r="I7870" s="137" t="n">
        <v>3810412.61885497</v>
      </c>
      <c r="J7870" s="138" t="str">
        <f>IF(I7870&gt;0,H7870/I7870,0)</f>
      </c>
      <c r="K7870" s="139" t="str">
        <f>1-EXP(-J7870)</f>
      </c>
      <c r="L7870" s="140" t="str">
        <f>IF(G7870=30,1,M7869)</f>
      </c>
      <c r="M7870" s="141" t="str">
        <f>L7870*(1-K7870)</f>
      </c>
    </row>
    <row r="7871">
      <c r="A7871" t="s">
        <v>148</v>
      </c>
      <c r="B7871" t="s">
        <v>108</v>
      </c>
      <c r="C7871" s="4" t="s">
        <v>182</v>
      </c>
      <c r="D7871" t="s">
        <v>183</v>
      </c>
      <c r="E7871" t="s">
        <v>451</v>
      </c>
      <c r="F7871" s="134" t="n">
        <v>2039</v>
      </c>
      <c r="G7871" s="135" t="n">
        <v>59</v>
      </c>
      <c r="H7871" s="136" t="n">
        <v>16500.7248387906</v>
      </c>
      <c r="I7871" s="137" t="n">
        <v>3732433.62398249</v>
      </c>
      <c r="J7871" s="138" t="str">
        <f>IF(I7871&gt;0,H7871/I7871,0)</f>
      </c>
      <c r="K7871" s="139" t="str">
        <f>1-EXP(-J7871)</f>
      </c>
      <c r="L7871" s="140" t="str">
        <f>IF(G7871=30,1,M7870)</f>
      </c>
      <c r="M7871" s="141" t="str">
        <f>L7871*(1-K7871)</f>
      </c>
    </row>
    <row r="7872">
      <c r="A7872" t="s">
        <v>148</v>
      </c>
      <c r="B7872" t="s">
        <v>108</v>
      </c>
      <c r="C7872" s="4" t="s">
        <v>182</v>
      </c>
      <c r="D7872" t="s">
        <v>183</v>
      </c>
      <c r="E7872" t="s">
        <v>451</v>
      </c>
      <c r="F7872" s="134" t="n">
        <v>2039</v>
      </c>
      <c r="G7872" s="135" t="n">
        <v>60</v>
      </c>
      <c r="H7872" s="136" t="n">
        <v>17695.7592949858</v>
      </c>
      <c r="I7872" s="137" t="n">
        <v>3648179.9500267</v>
      </c>
      <c r="J7872" s="138" t="str">
        <f>IF(I7872&gt;0,H7872/I7872,0)</f>
      </c>
      <c r="K7872" s="139" t="str">
        <f>1-EXP(-J7872)</f>
      </c>
      <c r="L7872" s="140" t="str">
        <f>IF(G7872=30,1,M7871)</f>
      </c>
      <c r="M7872" s="141" t="str">
        <f>L7872*(1-K7872)</f>
      </c>
    </row>
    <row r="7873">
      <c r="A7873" t="s">
        <v>148</v>
      </c>
      <c r="B7873" t="s">
        <v>108</v>
      </c>
      <c r="C7873" s="4" t="s">
        <v>182</v>
      </c>
      <c r="D7873" t="s">
        <v>183</v>
      </c>
      <c r="E7873" t="s">
        <v>451</v>
      </c>
      <c r="F7873" s="134" t="n">
        <v>2039</v>
      </c>
      <c r="G7873" s="135" t="n">
        <v>61</v>
      </c>
      <c r="H7873" s="136" t="n">
        <v>18801.8135835002</v>
      </c>
      <c r="I7873" s="137" t="n">
        <v>3544333.13869337</v>
      </c>
      <c r="J7873" s="138" t="str">
        <f>IF(I7873&gt;0,H7873/I7873,0)</f>
      </c>
      <c r="K7873" s="139" t="str">
        <f>1-EXP(-J7873)</f>
      </c>
      <c r="L7873" s="140" t="str">
        <f>IF(G7873=30,1,M7872)</f>
      </c>
      <c r="M7873" s="141" t="str">
        <f>L7873*(1-K7873)</f>
      </c>
    </row>
    <row r="7874">
      <c r="A7874" t="s">
        <v>148</v>
      </c>
      <c r="B7874" t="s">
        <v>108</v>
      </c>
      <c r="C7874" s="4" t="s">
        <v>182</v>
      </c>
      <c r="D7874" t="s">
        <v>183</v>
      </c>
      <c r="E7874" t="s">
        <v>451</v>
      </c>
      <c r="F7874" s="134" t="n">
        <v>2039</v>
      </c>
      <c r="G7874" s="135" t="n">
        <v>62</v>
      </c>
      <c r="H7874" s="136" t="n">
        <v>20219.1888061988</v>
      </c>
      <c r="I7874" s="137" t="n">
        <v>3454670.08239509</v>
      </c>
      <c r="J7874" s="138" t="str">
        <f>IF(I7874&gt;0,H7874/I7874,0)</f>
      </c>
      <c r="K7874" s="139" t="str">
        <f>1-EXP(-J7874)</f>
      </c>
      <c r="L7874" s="140" t="str">
        <f>IF(G7874=30,1,M7873)</f>
      </c>
      <c r="M7874" s="141" t="str">
        <f>L7874*(1-K7874)</f>
      </c>
    </row>
    <row r="7875">
      <c r="A7875" t="s">
        <v>148</v>
      </c>
      <c r="B7875" t="s">
        <v>108</v>
      </c>
      <c r="C7875" s="4" t="s">
        <v>182</v>
      </c>
      <c r="D7875" t="s">
        <v>183</v>
      </c>
      <c r="E7875" t="s">
        <v>451</v>
      </c>
      <c r="F7875" s="134" t="n">
        <v>2039</v>
      </c>
      <c r="G7875" s="135" t="n">
        <v>63</v>
      </c>
      <c r="H7875" s="136" t="n">
        <v>21611.0627568927</v>
      </c>
      <c r="I7875" s="137" t="n">
        <v>3352879.21029646</v>
      </c>
      <c r="J7875" s="138" t="str">
        <f>IF(I7875&gt;0,H7875/I7875,0)</f>
      </c>
      <c r="K7875" s="139" t="str">
        <f>1-EXP(-J7875)</f>
      </c>
      <c r="L7875" s="140" t="str">
        <f>IF(G7875=30,1,M7874)</f>
      </c>
      <c r="M7875" s="141" t="str">
        <f>L7875*(1-K7875)</f>
      </c>
    </row>
    <row r="7876">
      <c r="A7876" t="s">
        <v>148</v>
      </c>
      <c r="B7876" t="s">
        <v>108</v>
      </c>
      <c r="C7876" s="4" t="s">
        <v>182</v>
      </c>
      <c r="D7876" t="s">
        <v>183</v>
      </c>
      <c r="E7876" t="s">
        <v>451</v>
      </c>
      <c r="F7876" s="134" t="n">
        <v>2039</v>
      </c>
      <c r="G7876" s="135" t="n">
        <v>64</v>
      </c>
      <c r="H7876" s="136" t="n">
        <v>23047.3815734105</v>
      </c>
      <c r="I7876" s="137" t="n">
        <v>3248806.11827516</v>
      </c>
      <c r="J7876" s="138" t="str">
        <f>IF(I7876&gt;0,H7876/I7876,0)</f>
      </c>
      <c r="K7876" s="139" t="str">
        <f>1-EXP(-J7876)</f>
      </c>
      <c r="L7876" s="140" t="str">
        <f>IF(G7876=30,1,M7875)</f>
      </c>
      <c r="M7876" s="141" t="str">
        <f>L7876*(1-K7876)</f>
      </c>
    </row>
    <row r="7877">
      <c r="A7877" t="s">
        <v>148</v>
      </c>
      <c r="B7877" t="s">
        <v>108</v>
      </c>
      <c r="C7877" s="4" t="s">
        <v>182</v>
      </c>
      <c r="D7877" t="s">
        <v>183</v>
      </c>
      <c r="E7877" t="s">
        <v>451</v>
      </c>
      <c r="F7877" s="134" t="n">
        <v>2039</v>
      </c>
      <c r="G7877" s="135" t="n">
        <v>65</v>
      </c>
      <c r="H7877" s="136" t="n">
        <v>23328.5978257212</v>
      </c>
      <c r="I7877" s="137" t="n">
        <v>3119191.42502188</v>
      </c>
      <c r="J7877" s="138" t="str">
        <f>IF(I7877&gt;0,H7877/I7877,0)</f>
      </c>
      <c r="K7877" s="139" t="str">
        <f>1-EXP(-J7877)</f>
      </c>
      <c r="L7877" s="140" t="str">
        <f>IF(G7877=30,1,M7876)</f>
      </c>
      <c r="M7877" s="141" t="str">
        <f>L7877*(1-K7877)</f>
      </c>
    </row>
    <row r="7878">
      <c r="A7878" t="s">
        <v>148</v>
      </c>
      <c r="B7878" t="s">
        <v>108</v>
      </c>
      <c r="C7878" s="4" t="s">
        <v>182</v>
      </c>
      <c r="D7878" t="s">
        <v>183</v>
      </c>
      <c r="E7878" t="s">
        <v>451</v>
      </c>
      <c r="F7878" s="134" t="n">
        <v>2039</v>
      </c>
      <c r="G7878" s="135" t="n">
        <v>66</v>
      </c>
      <c r="H7878" s="136" t="n">
        <v>24545.1065770931</v>
      </c>
      <c r="I7878" s="137" t="n">
        <v>3041306.52098101</v>
      </c>
      <c r="J7878" s="138" t="str">
        <f>IF(I7878&gt;0,H7878/I7878,0)</f>
      </c>
      <c r="K7878" s="139" t="str">
        <f>1-EXP(-J7878)</f>
      </c>
      <c r="L7878" s="140" t="str">
        <f>IF(G7878=30,1,M7877)</f>
      </c>
      <c r="M7878" s="141" t="str">
        <f>L7878*(1-K7878)</f>
      </c>
    </row>
    <row r="7879">
      <c r="A7879" t="s">
        <v>148</v>
      </c>
      <c r="B7879" t="s">
        <v>108</v>
      </c>
      <c r="C7879" s="4" t="s">
        <v>182</v>
      </c>
      <c r="D7879" t="s">
        <v>183</v>
      </c>
      <c r="E7879" t="s">
        <v>451</v>
      </c>
      <c r="F7879" s="134" t="n">
        <v>2039</v>
      </c>
      <c r="G7879" s="135" t="n">
        <v>67</v>
      </c>
      <c r="H7879" s="136" t="n">
        <v>25121.8406196644</v>
      </c>
      <c r="I7879" s="137" t="n">
        <v>2820190.27766528</v>
      </c>
      <c r="J7879" s="138" t="str">
        <f>IF(I7879&gt;0,H7879/I7879,0)</f>
      </c>
      <c r="K7879" s="139" t="str">
        <f>1-EXP(-J7879)</f>
      </c>
      <c r="L7879" s="140" t="str">
        <f>IF(G7879=30,1,M7878)</f>
      </c>
      <c r="M7879" s="141" t="str">
        <f>L7879*(1-K7879)</f>
      </c>
    </row>
    <row r="7880">
      <c r="A7880" t="s">
        <v>148</v>
      </c>
      <c r="B7880" t="s">
        <v>108</v>
      </c>
      <c r="C7880" s="4" t="s">
        <v>182</v>
      </c>
      <c r="D7880" t="s">
        <v>183</v>
      </c>
      <c r="E7880" t="s">
        <v>451</v>
      </c>
      <c r="F7880" s="134" t="n">
        <v>2039</v>
      </c>
      <c r="G7880" s="135" t="n">
        <v>68</v>
      </c>
      <c r="H7880" s="136" t="n">
        <v>26575.1634723012</v>
      </c>
      <c r="I7880" s="137" t="n">
        <v>2703714.06453237</v>
      </c>
      <c r="J7880" s="138" t="str">
        <f>IF(I7880&gt;0,H7880/I7880,0)</f>
      </c>
      <c r="K7880" s="139" t="str">
        <f>1-EXP(-J7880)</f>
      </c>
      <c r="L7880" s="140" t="str">
        <f>IF(G7880=30,1,M7879)</f>
      </c>
      <c r="M7880" s="141" t="str">
        <f>L7880*(1-K7880)</f>
      </c>
    </row>
    <row r="7881">
      <c r="A7881" t="s">
        <v>148</v>
      </c>
      <c r="B7881" t="s">
        <v>108</v>
      </c>
      <c r="C7881" s="4" t="s">
        <v>182</v>
      </c>
      <c r="D7881" t="s">
        <v>183</v>
      </c>
      <c r="E7881" t="s">
        <v>451</v>
      </c>
      <c r="F7881" s="134" t="n">
        <v>2039</v>
      </c>
      <c r="G7881" s="135" t="n">
        <v>69</v>
      </c>
      <c r="H7881" s="136" t="n">
        <v>28109.0098813541</v>
      </c>
      <c r="I7881" s="137" t="n">
        <v>2589563.52559123</v>
      </c>
      <c r="J7881" s="138" t="str">
        <f>IF(I7881&gt;0,H7881/I7881,0)</f>
      </c>
      <c r="K7881" s="139" t="str">
        <f>1-EXP(-J7881)</f>
      </c>
      <c r="L7881" s="140" t="str">
        <f>IF(G7881=30,1,M7880)</f>
      </c>
      <c r="M7881" s="141" t="str">
        <f>L7881*(1-K7881)</f>
      </c>
    </row>
    <row r="7882">
      <c r="A7882" t="s">
        <v>148</v>
      </c>
      <c r="B7882" t="s">
        <v>108</v>
      </c>
      <c r="C7882" s="4" t="s">
        <v>182</v>
      </c>
      <c r="D7882" t="s">
        <v>183</v>
      </c>
      <c r="E7882" t="s">
        <v>451</v>
      </c>
      <c r="F7882" s="134" t="n">
        <v>2040</v>
      </c>
      <c r="G7882" s="135" t="n">
        <v>30</v>
      </c>
      <c r="H7882" s="136" t="n">
        <v>664.536174955246</v>
      </c>
      <c r="I7882" s="137" t="n">
        <v>4756167.74969463</v>
      </c>
      <c r="J7882" s="138" t="str">
        <f>IF(I7882&gt;0,H7882/I7882,0)</f>
      </c>
      <c r="K7882" s="139" t="str">
        <f>1-EXP(-J7882)</f>
      </c>
      <c r="L7882" s="140" t="str">
        <f>IF(G7882=30,1,M7881)</f>
      </c>
      <c r="M7882" s="141" t="str">
        <f>L7882*(1-K7882)</f>
      </c>
    </row>
    <row r="7883">
      <c r="A7883" t="s">
        <v>148</v>
      </c>
      <c r="B7883" t="s">
        <v>108</v>
      </c>
      <c r="C7883" s="4" t="s">
        <v>182</v>
      </c>
      <c r="D7883" t="s">
        <v>183</v>
      </c>
      <c r="E7883" t="s">
        <v>451</v>
      </c>
      <c r="F7883" s="134" t="n">
        <v>2040</v>
      </c>
      <c r="G7883" s="135" t="n">
        <v>31</v>
      </c>
      <c r="H7883" s="136" t="n">
        <v>836.364736619293</v>
      </c>
      <c r="I7883" s="137" t="n">
        <v>4685415.65787347</v>
      </c>
      <c r="J7883" s="138" t="str">
        <f>IF(I7883&gt;0,H7883/I7883,0)</f>
      </c>
      <c r="K7883" s="139" t="str">
        <f>1-EXP(-J7883)</f>
      </c>
      <c r="L7883" s="140" t="str">
        <f>IF(G7883=30,1,M7882)</f>
      </c>
      <c r="M7883" s="141" t="str">
        <f>L7883*(1-K7883)</f>
      </c>
    </row>
    <row r="7884">
      <c r="A7884" t="s">
        <v>148</v>
      </c>
      <c r="B7884" t="s">
        <v>108</v>
      </c>
      <c r="C7884" s="4" t="s">
        <v>182</v>
      </c>
      <c r="D7884" t="s">
        <v>183</v>
      </c>
      <c r="E7884" t="s">
        <v>451</v>
      </c>
      <c r="F7884" s="134" t="n">
        <v>2040</v>
      </c>
      <c r="G7884" s="135" t="n">
        <v>32</v>
      </c>
      <c r="H7884" s="136" t="n">
        <v>872.238522394005</v>
      </c>
      <c r="I7884" s="137" t="n">
        <v>4643060.73908855</v>
      </c>
      <c r="J7884" s="138" t="str">
        <f>IF(I7884&gt;0,H7884/I7884,0)</f>
      </c>
      <c r="K7884" s="139" t="str">
        <f>1-EXP(-J7884)</f>
      </c>
      <c r="L7884" s="140" t="str">
        <f>IF(G7884=30,1,M7883)</f>
      </c>
      <c r="M7884" s="141" t="str">
        <f>L7884*(1-K7884)</f>
      </c>
    </row>
    <row r="7885">
      <c r="A7885" t="s">
        <v>148</v>
      </c>
      <c r="B7885" t="s">
        <v>108</v>
      </c>
      <c r="C7885" s="4" t="s">
        <v>182</v>
      </c>
      <c r="D7885" t="s">
        <v>183</v>
      </c>
      <c r="E7885" t="s">
        <v>451</v>
      </c>
      <c r="F7885" s="134" t="n">
        <v>2040</v>
      </c>
      <c r="G7885" s="135" t="n">
        <v>33</v>
      </c>
      <c r="H7885" s="136" t="n">
        <v>974.912275640311</v>
      </c>
      <c r="I7885" s="137" t="n">
        <v>4669337.388672</v>
      </c>
      <c r="J7885" s="138" t="str">
        <f>IF(I7885&gt;0,H7885/I7885,0)</f>
      </c>
      <c r="K7885" s="139" t="str">
        <f>1-EXP(-J7885)</f>
      </c>
      <c r="L7885" s="140" t="str">
        <f>IF(G7885=30,1,M7884)</f>
      </c>
      <c r="M7885" s="141" t="str">
        <f>L7885*(1-K7885)</f>
      </c>
    </row>
    <row r="7886">
      <c r="A7886" t="s">
        <v>148</v>
      </c>
      <c r="B7886" t="s">
        <v>108</v>
      </c>
      <c r="C7886" s="4" t="s">
        <v>182</v>
      </c>
      <c r="D7886" t="s">
        <v>183</v>
      </c>
      <c r="E7886" t="s">
        <v>451</v>
      </c>
      <c r="F7886" s="134" t="n">
        <v>2040</v>
      </c>
      <c r="G7886" s="135" t="n">
        <v>34</v>
      </c>
      <c r="H7886" s="136" t="n">
        <v>1019.94244618155</v>
      </c>
      <c r="I7886" s="137" t="n">
        <v>4586348.92775363</v>
      </c>
      <c r="J7886" s="138" t="str">
        <f>IF(I7886&gt;0,H7886/I7886,0)</f>
      </c>
      <c r="K7886" s="139" t="str">
        <f>1-EXP(-J7886)</f>
      </c>
      <c r="L7886" s="140" t="str">
        <f>IF(G7886=30,1,M7885)</f>
      </c>
      <c r="M7886" s="141" t="str">
        <f>L7886*(1-K7886)</f>
      </c>
    </row>
    <row r="7887">
      <c r="A7887" t="s">
        <v>148</v>
      </c>
      <c r="B7887" t="s">
        <v>108</v>
      </c>
      <c r="C7887" s="4" t="s">
        <v>182</v>
      </c>
      <c r="D7887" t="s">
        <v>183</v>
      </c>
      <c r="E7887" t="s">
        <v>451</v>
      </c>
      <c r="F7887" s="134" t="n">
        <v>2040</v>
      </c>
      <c r="G7887" s="135" t="n">
        <v>35</v>
      </c>
      <c r="H7887" s="136" t="n">
        <v>1342.4672391049</v>
      </c>
      <c r="I7887" s="137" t="n">
        <v>4525126.91735578</v>
      </c>
      <c r="J7887" s="138" t="str">
        <f>IF(I7887&gt;0,H7887/I7887,0)</f>
      </c>
      <c r="K7887" s="139" t="str">
        <f>1-EXP(-J7887)</f>
      </c>
      <c r="L7887" s="140" t="str">
        <f>IF(G7887=30,1,M7886)</f>
      </c>
      <c r="M7887" s="141" t="str">
        <f>L7887*(1-K7887)</f>
      </c>
    </row>
    <row r="7888">
      <c r="A7888" t="s">
        <v>148</v>
      </c>
      <c r="B7888" t="s">
        <v>108</v>
      </c>
      <c r="C7888" s="4" t="s">
        <v>182</v>
      </c>
      <c r="D7888" t="s">
        <v>183</v>
      </c>
      <c r="E7888" t="s">
        <v>451</v>
      </c>
      <c r="F7888" s="134" t="n">
        <v>2040</v>
      </c>
      <c r="G7888" s="135" t="n">
        <v>36</v>
      </c>
      <c r="H7888" s="136" t="n">
        <v>1449.66290706464</v>
      </c>
      <c r="I7888" s="137" t="n">
        <v>4395964.96105052</v>
      </c>
      <c r="J7888" s="138" t="str">
        <f>IF(I7888&gt;0,H7888/I7888,0)</f>
      </c>
      <c r="K7888" s="139" t="str">
        <f>1-EXP(-J7888)</f>
      </c>
      <c r="L7888" s="140" t="str">
        <f>IF(G7888=30,1,M7887)</f>
      </c>
      <c r="M7888" s="141" t="str">
        <f>L7888*(1-K7888)</f>
      </c>
    </row>
    <row r="7889">
      <c r="A7889" t="s">
        <v>148</v>
      </c>
      <c r="B7889" t="s">
        <v>108</v>
      </c>
      <c r="C7889" s="4" t="s">
        <v>182</v>
      </c>
      <c r="D7889" t="s">
        <v>183</v>
      </c>
      <c r="E7889" t="s">
        <v>451</v>
      </c>
      <c r="F7889" s="134" t="n">
        <v>2040</v>
      </c>
      <c r="G7889" s="135" t="n">
        <v>37</v>
      </c>
      <c r="H7889" s="136" t="n">
        <v>1549.00066418603</v>
      </c>
      <c r="I7889" s="137" t="n">
        <v>4329807.33766832</v>
      </c>
      <c r="J7889" s="138" t="str">
        <f>IF(I7889&gt;0,H7889/I7889,0)</f>
      </c>
      <c r="K7889" s="139" t="str">
        <f>1-EXP(-J7889)</f>
      </c>
      <c r="L7889" s="140" t="str">
        <f>IF(G7889=30,1,M7888)</f>
      </c>
      <c r="M7889" s="141" t="str">
        <f>L7889*(1-K7889)</f>
      </c>
    </row>
    <row r="7890">
      <c r="A7890" t="s">
        <v>148</v>
      </c>
      <c r="B7890" t="s">
        <v>108</v>
      </c>
      <c r="C7890" s="4" t="s">
        <v>182</v>
      </c>
      <c r="D7890" t="s">
        <v>183</v>
      </c>
      <c r="E7890" t="s">
        <v>451</v>
      </c>
      <c r="F7890" s="134" t="n">
        <v>2040</v>
      </c>
      <c r="G7890" s="135" t="n">
        <v>38</v>
      </c>
      <c r="H7890" s="136" t="n">
        <v>1813.3709281887</v>
      </c>
      <c r="I7890" s="137" t="n">
        <v>4306524.28372565</v>
      </c>
      <c r="J7890" s="138" t="str">
        <f>IF(I7890&gt;0,H7890/I7890,0)</f>
      </c>
      <c r="K7890" s="139" t="str">
        <f>1-EXP(-J7890)</f>
      </c>
      <c r="L7890" s="140" t="str">
        <f>IF(G7890=30,1,M7889)</f>
      </c>
      <c r="M7890" s="141" t="str">
        <f>L7890*(1-K7890)</f>
      </c>
    </row>
    <row r="7891">
      <c r="A7891" t="s">
        <v>148</v>
      </c>
      <c r="B7891" t="s">
        <v>108</v>
      </c>
      <c r="C7891" s="4" t="s">
        <v>182</v>
      </c>
      <c r="D7891" t="s">
        <v>183</v>
      </c>
      <c r="E7891" t="s">
        <v>451</v>
      </c>
      <c r="F7891" s="134" t="n">
        <v>2040</v>
      </c>
      <c r="G7891" s="135" t="n">
        <v>39</v>
      </c>
      <c r="H7891" s="136" t="n">
        <v>1962.17904095062</v>
      </c>
      <c r="I7891" s="137" t="n">
        <v>4284773.69787604</v>
      </c>
      <c r="J7891" s="138" t="str">
        <f>IF(I7891&gt;0,H7891/I7891,0)</f>
      </c>
      <c r="K7891" s="139" t="str">
        <f>1-EXP(-J7891)</f>
      </c>
      <c r="L7891" s="140" t="str">
        <f>IF(G7891=30,1,M7890)</f>
      </c>
      <c r="M7891" s="141" t="str">
        <f>L7891*(1-K7891)</f>
      </c>
    </row>
    <row r="7892">
      <c r="A7892" t="s">
        <v>148</v>
      </c>
      <c r="B7892" t="s">
        <v>108</v>
      </c>
      <c r="C7892" s="4" t="s">
        <v>182</v>
      </c>
      <c r="D7892" t="s">
        <v>183</v>
      </c>
      <c r="E7892" t="s">
        <v>451</v>
      </c>
      <c r="F7892" s="134" t="n">
        <v>2040</v>
      </c>
      <c r="G7892" s="135" t="n">
        <v>40</v>
      </c>
      <c r="H7892" s="136" t="n">
        <v>2637.42912587247</v>
      </c>
      <c r="I7892" s="137" t="n">
        <v>4262419.58455078</v>
      </c>
      <c r="J7892" s="138" t="str">
        <f>IF(I7892&gt;0,H7892/I7892,0)</f>
      </c>
      <c r="K7892" s="139" t="str">
        <f>1-EXP(-J7892)</f>
      </c>
      <c r="L7892" s="140" t="str">
        <f>IF(G7892=30,1,M7891)</f>
      </c>
      <c r="M7892" s="141" t="str">
        <f>L7892*(1-K7892)</f>
      </c>
    </row>
    <row r="7893">
      <c r="A7893" t="s">
        <v>148</v>
      </c>
      <c r="B7893" t="s">
        <v>108</v>
      </c>
      <c r="C7893" s="4" t="s">
        <v>182</v>
      </c>
      <c r="D7893" t="s">
        <v>183</v>
      </c>
      <c r="E7893" t="s">
        <v>451</v>
      </c>
      <c r="F7893" s="134" t="n">
        <v>2040</v>
      </c>
      <c r="G7893" s="135" t="n">
        <v>41</v>
      </c>
      <c r="H7893" s="136" t="n">
        <v>2767.20113862061</v>
      </c>
      <c r="I7893" s="137" t="n">
        <v>4278361.42793148</v>
      </c>
      <c r="J7893" s="138" t="str">
        <f>IF(I7893&gt;0,H7893/I7893,0)</f>
      </c>
      <c r="K7893" s="139" t="str">
        <f>1-EXP(-J7893)</f>
      </c>
      <c r="L7893" s="140" t="str">
        <f>IF(G7893=30,1,M7892)</f>
      </c>
      <c r="M7893" s="141" t="str">
        <f>L7893*(1-K7893)</f>
      </c>
    </row>
    <row r="7894">
      <c r="A7894" t="s">
        <v>148</v>
      </c>
      <c r="B7894" t="s">
        <v>108</v>
      </c>
      <c r="C7894" s="4" t="s">
        <v>182</v>
      </c>
      <c r="D7894" t="s">
        <v>183</v>
      </c>
      <c r="E7894" t="s">
        <v>451</v>
      </c>
      <c r="F7894" s="134" t="n">
        <v>2040</v>
      </c>
      <c r="G7894" s="135" t="n">
        <v>42</v>
      </c>
      <c r="H7894" s="136" t="n">
        <v>3076.92666769527</v>
      </c>
      <c r="I7894" s="137" t="n">
        <v>4333300.2391303</v>
      </c>
      <c r="J7894" s="138" t="str">
        <f>IF(I7894&gt;0,H7894/I7894,0)</f>
      </c>
      <c r="K7894" s="139" t="str">
        <f>1-EXP(-J7894)</f>
      </c>
      <c r="L7894" s="140" t="str">
        <f>IF(G7894=30,1,M7893)</f>
      </c>
      <c r="M7894" s="141" t="str">
        <f>L7894*(1-K7894)</f>
      </c>
    </row>
    <row r="7895">
      <c r="A7895" t="s">
        <v>148</v>
      </c>
      <c r="B7895" t="s">
        <v>108</v>
      </c>
      <c r="C7895" s="4" t="s">
        <v>182</v>
      </c>
      <c r="D7895" t="s">
        <v>183</v>
      </c>
      <c r="E7895" t="s">
        <v>451</v>
      </c>
      <c r="F7895" s="134" t="n">
        <v>2040</v>
      </c>
      <c r="G7895" s="135" t="n">
        <v>43</v>
      </c>
      <c r="H7895" s="136" t="n">
        <v>3676.11193874791</v>
      </c>
      <c r="I7895" s="137" t="n">
        <v>4464580.91865802</v>
      </c>
      <c r="J7895" s="138" t="str">
        <f>IF(I7895&gt;0,H7895/I7895,0)</f>
      </c>
      <c r="K7895" s="139" t="str">
        <f>1-EXP(-J7895)</f>
      </c>
      <c r="L7895" s="140" t="str">
        <f>IF(G7895=30,1,M7894)</f>
      </c>
      <c r="M7895" s="141" t="str">
        <f>L7895*(1-K7895)</f>
      </c>
    </row>
    <row r="7896">
      <c r="A7896" t="s">
        <v>148</v>
      </c>
      <c r="B7896" t="s">
        <v>108</v>
      </c>
      <c r="C7896" s="4" t="s">
        <v>182</v>
      </c>
      <c r="D7896" t="s">
        <v>183</v>
      </c>
      <c r="E7896" t="s">
        <v>451</v>
      </c>
      <c r="F7896" s="134" t="n">
        <v>2040</v>
      </c>
      <c r="G7896" s="135" t="n">
        <v>44</v>
      </c>
      <c r="H7896" s="136" t="n">
        <v>3996.42808581958</v>
      </c>
      <c r="I7896" s="137" t="n">
        <v>4416678.82175366</v>
      </c>
      <c r="J7896" s="138" t="str">
        <f>IF(I7896&gt;0,H7896/I7896,0)</f>
      </c>
      <c r="K7896" s="139" t="str">
        <f>1-EXP(-J7896)</f>
      </c>
      <c r="L7896" s="140" t="str">
        <f>IF(G7896=30,1,M7895)</f>
      </c>
      <c r="M7896" s="141" t="str">
        <f>L7896*(1-K7896)</f>
      </c>
    </row>
    <row r="7897">
      <c r="A7897" t="s">
        <v>148</v>
      </c>
      <c r="B7897" t="s">
        <v>108</v>
      </c>
      <c r="C7897" s="4" t="s">
        <v>182</v>
      </c>
      <c r="D7897" t="s">
        <v>183</v>
      </c>
      <c r="E7897" t="s">
        <v>451</v>
      </c>
      <c r="F7897" s="134" t="n">
        <v>2040</v>
      </c>
      <c r="G7897" s="135" t="n">
        <v>45</v>
      </c>
      <c r="H7897" s="136" t="n">
        <v>5089.43936052261</v>
      </c>
      <c r="I7897" s="137" t="n">
        <v>4338545.12932403</v>
      </c>
      <c r="J7897" s="138" t="str">
        <f>IF(I7897&gt;0,H7897/I7897,0)</f>
      </c>
      <c r="K7897" s="139" t="str">
        <f>1-EXP(-J7897)</f>
      </c>
      <c r="L7897" s="140" t="str">
        <f>IF(G7897=30,1,M7896)</f>
      </c>
      <c r="M7897" s="141" t="str">
        <f>L7897*(1-K7897)</f>
      </c>
    </row>
    <row r="7898">
      <c r="A7898" t="s">
        <v>148</v>
      </c>
      <c r="B7898" t="s">
        <v>108</v>
      </c>
      <c r="C7898" s="4" t="s">
        <v>182</v>
      </c>
      <c r="D7898" t="s">
        <v>183</v>
      </c>
      <c r="E7898" t="s">
        <v>451</v>
      </c>
      <c r="F7898" s="134" t="n">
        <v>2040</v>
      </c>
      <c r="G7898" s="135" t="n">
        <v>46</v>
      </c>
      <c r="H7898" s="136" t="n">
        <v>5296.28475340488</v>
      </c>
      <c r="I7898" s="137" t="n">
        <v>4274448.04105295</v>
      </c>
      <c r="J7898" s="138" t="str">
        <f>IF(I7898&gt;0,H7898/I7898,0)</f>
      </c>
      <c r="K7898" s="139" t="str">
        <f>1-EXP(-J7898)</f>
      </c>
      <c r="L7898" s="140" t="str">
        <f>IF(G7898=30,1,M7897)</f>
      </c>
      <c r="M7898" s="141" t="str">
        <f>L7898*(1-K7898)</f>
      </c>
    </row>
    <row r="7899">
      <c r="A7899" t="s">
        <v>148</v>
      </c>
      <c r="B7899" t="s">
        <v>108</v>
      </c>
      <c r="C7899" s="4" t="s">
        <v>182</v>
      </c>
      <c r="D7899" t="s">
        <v>183</v>
      </c>
      <c r="E7899" t="s">
        <v>451</v>
      </c>
      <c r="F7899" s="134" t="n">
        <v>2040</v>
      </c>
      <c r="G7899" s="135" t="n">
        <v>47</v>
      </c>
      <c r="H7899" s="136" t="n">
        <v>5780.36332683265</v>
      </c>
      <c r="I7899" s="137" t="n">
        <v>4214259.91128907</v>
      </c>
      <c r="J7899" s="138" t="str">
        <f>IF(I7899&gt;0,H7899/I7899,0)</f>
      </c>
      <c r="K7899" s="139" t="str">
        <f>1-EXP(-J7899)</f>
      </c>
      <c r="L7899" s="140" t="str">
        <f>IF(G7899=30,1,M7898)</f>
      </c>
      <c r="M7899" s="141" t="str">
        <f>L7899*(1-K7899)</f>
      </c>
    </row>
    <row r="7900">
      <c r="A7900" t="s">
        <v>148</v>
      </c>
      <c r="B7900" t="s">
        <v>108</v>
      </c>
      <c r="C7900" s="4" t="s">
        <v>182</v>
      </c>
      <c r="D7900" t="s">
        <v>183</v>
      </c>
      <c r="E7900" t="s">
        <v>451</v>
      </c>
      <c r="F7900" s="134" t="n">
        <v>2040</v>
      </c>
      <c r="G7900" s="135" t="n">
        <v>48</v>
      </c>
      <c r="H7900" s="136" t="n">
        <v>6434.88544610555</v>
      </c>
      <c r="I7900" s="137" t="n">
        <v>4242291.87323998</v>
      </c>
      <c r="J7900" s="138" t="str">
        <f>IF(I7900&gt;0,H7900/I7900,0)</f>
      </c>
      <c r="K7900" s="139" t="str">
        <f>1-EXP(-J7900)</f>
      </c>
      <c r="L7900" s="140" t="str">
        <f>IF(G7900=30,1,M7899)</f>
      </c>
      <c r="M7900" s="141" t="str">
        <f>L7900*(1-K7900)</f>
      </c>
    </row>
    <row r="7901">
      <c r="A7901" t="s">
        <v>148</v>
      </c>
      <c r="B7901" t="s">
        <v>108</v>
      </c>
      <c r="C7901" s="4" t="s">
        <v>182</v>
      </c>
      <c r="D7901" t="s">
        <v>183</v>
      </c>
      <c r="E7901" t="s">
        <v>451</v>
      </c>
      <c r="F7901" s="134" t="n">
        <v>2040</v>
      </c>
      <c r="G7901" s="135" t="n">
        <v>49</v>
      </c>
      <c r="H7901" s="136" t="n">
        <v>7135.41542607525</v>
      </c>
      <c r="I7901" s="137" t="n">
        <v>4249816.12381256</v>
      </c>
      <c r="J7901" s="138" t="str">
        <f>IF(I7901&gt;0,H7901/I7901,0)</f>
      </c>
      <c r="K7901" s="139" t="str">
        <f>1-EXP(-J7901)</f>
      </c>
      <c r="L7901" s="140" t="str">
        <f>IF(G7901=30,1,M7900)</f>
      </c>
      <c r="M7901" s="141" t="str">
        <f>L7901*(1-K7901)</f>
      </c>
    </row>
    <row r="7902">
      <c r="A7902" t="s">
        <v>148</v>
      </c>
      <c r="B7902" t="s">
        <v>108</v>
      </c>
      <c r="C7902" s="4" t="s">
        <v>182</v>
      </c>
      <c r="D7902" t="s">
        <v>183</v>
      </c>
      <c r="E7902" t="s">
        <v>451</v>
      </c>
      <c r="F7902" s="134" t="n">
        <v>2040</v>
      </c>
      <c r="G7902" s="135" t="n">
        <v>50</v>
      </c>
      <c r="H7902" s="136" t="n">
        <v>11174.279427646</v>
      </c>
      <c r="I7902" s="137" t="n">
        <v>6251497.73334002</v>
      </c>
      <c r="J7902" s="138" t="str">
        <f>IF(I7902&gt;0,H7902/I7902,0)</f>
      </c>
      <c r="K7902" s="139" t="str">
        <f>1-EXP(-J7902)</f>
      </c>
      <c r="L7902" s="140" t="str">
        <f>IF(G7902=30,1,M7901)</f>
      </c>
      <c r="M7902" s="141" t="str">
        <f>L7902*(1-K7902)</f>
      </c>
    </row>
    <row r="7903">
      <c r="A7903" t="s">
        <v>148</v>
      </c>
      <c r="B7903" t="s">
        <v>108</v>
      </c>
      <c r="C7903" s="4" t="s">
        <v>182</v>
      </c>
      <c r="D7903" t="s">
        <v>183</v>
      </c>
      <c r="E7903" t="s">
        <v>451</v>
      </c>
      <c r="F7903" s="134" t="n">
        <v>2040</v>
      </c>
      <c r="G7903" s="135" t="n">
        <v>51</v>
      </c>
      <c r="H7903" s="136" t="n">
        <v>8712.57581587747</v>
      </c>
      <c r="I7903" s="137" t="n">
        <v>4185482.43870986</v>
      </c>
      <c r="J7903" s="138" t="str">
        <f>IF(I7903&gt;0,H7903/I7903,0)</f>
      </c>
      <c r="K7903" s="139" t="str">
        <f>1-EXP(-J7903)</f>
      </c>
      <c r="L7903" s="140" t="str">
        <f>IF(G7903=30,1,M7902)</f>
      </c>
      <c r="M7903" s="141" t="str">
        <f>L7903*(1-K7903)</f>
      </c>
    </row>
    <row r="7904">
      <c r="A7904" t="s">
        <v>148</v>
      </c>
      <c r="B7904" t="s">
        <v>108</v>
      </c>
      <c r="C7904" s="4" t="s">
        <v>182</v>
      </c>
      <c r="D7904" t="s">
        <v>183</v>
      </c>
      <c r="E7904" t="s">
        <v>451</v>
      </c>
      <c r="F7904" s="134" t="n">
        <v>2040</v>
      </c>
      <c r="G7904" s="135" t="n">
        <v>52</v>
      </c>
      <c r="H7904" s="136" t="n">
        <v>9548.83309258416</v>
      </c>
      <c r="I7904" s="137" t="n">
        <v>4155915.07524062</v>
      </c>
      <c r="J7904" s="138" t="str">
        <f>IF(I7904&gt;0,H7904/I7904,0)</f>
      </c>
      <c r="K7904" s="139" t="str">
        <f>1-EXP(-J7904)</f>
      </c>
      <c r="L7904" s="140" t="str">
        <f>IF(G7904=30,1,M7903)</f>
      </c>
      <c r="M7904" s="141" t="str">
        <f>L7904*(1-K7904)</f>
      </c>
    </row>
    <row r="7905">
      <c r="A7905" t="s">
        <v>148</v>
      </c>
      <c r="B7905" t="s">
        <v>108</v>
      </c>
      <c r="C7905" s="4" t="s">
        <v>182</v>
      </c>
      <c r="D7905" t="s">
        <v>183</v>
      </c>
      <c r="E7905" t="s">
        <v>451</v>
      </c>
      <c r="F7905" s="134" t="n">
        <v>2040</v>
      </c>
      <c r="G7905" s="135" t="n">
        <v>53</v>
      </c>
      <c r="H7905" s="136" t="n">
        <v>10164.2340337555</v>
      </c>
      <c r="I7905" s="137" t="n">
        <v>4014067.20744285</v>
      </c>
      <c r="J7905" s="138" t="str">
        <f>IF(I7905&gt;0,H7905/I7905,0)</f>
      </c>
      <c r="K7905" s="139" t="str">
        <f>1-EXP(-J7905)</f>
      </c>
      <c r="L7905" s="140" t="str">
        <f>IF(G7905=30,1,M7904)</f>
      </c>
      <c r="M7905" s="141" t="str">
        <f>L7905*(1-K7905)</f>
      </c>
    </row>
    <row r="7906">
      <c r="A7906" t="s">
        <v>148</v>
      </c>
      <c r="B7906" t="s">
        <v>108</v>
      </c>
      <c r="C7906" s="4" t="s">
        <v>182</v>
      </c>
      <c r="D7906" t="s">
        <v>183</v>
      </c>
      <c r="E7906" t="s">
        <v>451</v>
      </c>
      <c r="F7906" s="134" t="n">
        <v>2040</v>
      </c>
      <c r="G7906" s="135" t="n">
        <v>54</v>
      </c>
      <c r="H7906" s="136" t="n">
        <v>11038.6300682732</v>
      </c>
      <c r="I7906" s="137" t="n">
        <v>3964957.46009834</v>
      </c>
      <c r="J7906" s="138" t="str">
        <f>IF(I7906&gt;0,H7906/I7906,0)</f>
      </c>
      <c r="K7906" s="139" t="str">
        <f>1-EXP(-J7906)</f>
      </c>
      <c r="L7906" s="140" t="str">
        <f>IF(G7906=30,1,M7905)</f>
      </c>
      <c r="M7906" s="141" t="str">
        <f>L7906*(1-K7906)</f>
      </c>
    </row>
    <row r="7907">
      <c r="A7907" t="s">
        <v>148</v>
      </c>
      <c r="B7907" t="s">
        <v>108</v>
      </c>
      <c r="C7907" s="4" t="s">
        <v>182</v>
      </c>
      <c r="D7907" t="s">
        <v>183</v>
      </c>
      <c r="E7907" t="s">
        <v>451</v>
      </c>
      <c r="F7907" s="134" t="n">
        <v>2040</v>
      </c>
      <c r="G7907" s="135" t="n">
        <v>55</v>
      </c>
      <c r="H7907" s="136" t="n">
        <v>12142.8191569117</v>
      </c>
      <c r="I7907" s="137" t="n">
        <v>4003454.96912582</v>
      </c>
      <c r="J7907" s="138" t="str">
        <f>IF(I7907&gt;0,H7907/I7907,0)</f>
      </c>
      <c r="K7907" s="139" t="str">
        <f>1-EXP(-J7907)</f>
      </c>
      <c r="L7907" s="140" t="str">
        <f>IF(G7907=30,1,M7906)</f>
      </c>
      <c r="M7907" s="141" t="str">
        <f>L7907*(1-K7907)</f>
      </c>
    </row>
    <row r="7908">
      <c r="A7908" t="s">
        <v>148</v>
      </c>
      <c r="B7908" t="s">
        <v>108</v>
      </c>
      <c r="C7908" s="4" t="s">
        <v>182</v>
      </c>
      <c r="D7908" t="s">
        <v>183</v>
      </c>
      <c r="E7908" t="s">
        <v>451</v>
      </c>
      <c r="F7908" s="134" t="n">
        <v>2040</v>
      </c>
      <c r="G7908" s="135" t="n">
        <v>56</v>
      </c>
      <c r="H7908" s="136" t="n">
        <v>13090.1095752687</v>
      </c>
      <c r="I7908" s="137" t="n">
        <v>4063513.65910253</v>
      </c>
      <c r="J7908" s="138" t="str">
        <f>IF(I7908&gt;0,H7908/I7908,0)</f>
      </c>
      <c r="K7908" s="139" t="str">
        <f>1-EXP(-J7908)</f>
      </c>
      <c r="L7908" s="140" t="str">
        <f>IF(G7908=30,1,M7907)</f>
      </c>
      <c r="M7908" s="141" t="str">
        <f>L7908*(1-K7908)</f>
      </c>
    </row>
    <row r="7909">
      <c r="A7909" t="s">
        <v>148</v>
      </c>
      <c r="B7909" t="s">
        <v>108</v>
      </c>
      <c r="C7909" s="4" t="s">
        <v>182</v>
      </c>
      <c r="D7909" t="s">
        <v>183</v>
      </c>
      <c r="E7909" t="s">
        <v>451</v>
      </c>
      <c r="F7909" s="134" t="n">
        <v>2040</v>
      </c>
      <c r="G7909" s="135" t="n">
        <v>57</v>
      </c>
      <c r="H7909" s="136" t="n">
        <v>14245.5743389391</v>
      </c>
      <c r="I7909" s="137" t="n">
        <v>4019104.79092724</v>
      </c>
      <c r="J7909" s="138" t="str">
        <f>IF(I7909&gt;0,H7909/I7909,0)</f>
      </c>
      <c r="K7909" s="139" t="str">
        <f>1-EXP(-J7909)</f>
      </c>
      <c r="L7909" s="140" t="str">
        <f>IF(G7909=30,1,M7908)</f>
      </c>
      <c r="M7909" s="141" t="str">
        <f>L7909*(1-K7909)</f>
      </c>
    </row>
    <row r="7910">
      <c r="A7910" t="s">
        <v>148</v>
      </c>
      <c r="B7910" t="s">
        <v>108</v>
      </c>
      <c r="C7910" s="4" t="s">
        <v>182</v>
      </c>
      <c r="D7910" t="s">
        <v>183</v>
      </c>
      <c r="E7910" t="s">
        <v>451</v>
      </c>
      <c r="F7910" s="134" t="n">
        <v>2040</v>
      </c>
      <c r="G7910" s="135" t="n">
        <v>58</v>
      </c>
      <c r="H7910" s="136" t="n">
        <v>15107.9487452536</v>
      </c>
      <c r="I7910" s="137" t="n">
        <v>3867692.06081056</v>
      </c>
      <c r="J7910" s="138" t="str">
        <f>IF(I7910&gt;0,H7910/I7910,0)</f>
      </c>
      <c r="K7910" s="139" t="str">
        <f>1-EXP(-J7910)</f>
      </c>
      <c r="L7910" s="140" t="str">
        <f>IF(G7910=30,1,M7909)</f>
      </c>
      <c r="M7910" s="141" t="str">
        <f>L7910*(1-K7910)</f>
      </c>
    </row>
    <row r="7911">
      <c r="A7911" t="s">
        <v>148</v>
      </c>
      <c r="B7911" t="s">
        <v>108</v>
      </c>
      <c r="C7911" s="4" t="s">
        <v>182</v>
      </c>
      <c r="D7911" t="s">
        <v>183</v>
      </c>
      <c r="E7911" t="s">
        <v>451</v>
      </c>
      <c r="F7911" s="134" t="n">
        <v>2040</v>
      </c>
      <c r="G7911" s="135" t="n">
        <v>59</v>
      </c>
      <c r="H7911" s="136" t="n">
        <v>16239.240278229</v>
      </c>
      <c r="I7911" s="137" t="n">
        <v>3773791.00019109</v>
      </c>
      <c r="J7911" s="138" t="str">
        <f>IF(I7911&gt;0,H7911/I7911,0)</f>
      </c>
      <c r="K7911" s="139" t="str">
        <f>1-EXP(-J7911)</f>
      </c>
      <c r="L7911" s="140" t="str">
        <f>IF(G7911=30,1,M7910)</f>
      </c>
      <c r="M7911" s="141" t="str">
        <f>L7911*(1-K7911)</f>
      </c>
    </row>
    <row r="7912">
      <c r="A7912" t="s">
        <v>148</v>
      </c>
      <c r="B7912" t="s">
        <v>108</v>
      </c>
      <c r="C7912" s="4" t="s">
        <v>182</v>
      </c>
      <c r="D7912" t="s">
        <v>183</v>
      </c>
      <c r="E7912" t="s">
        <v>451</v>
      </c>
      <c r="F7912" s="134" t="n">
        <v>2040</v>
      </c>
      <c r="G7912" s="135" t="n">
        <v>60</v>
      </c>
      <c r="H7912" s="136" t="n">
        <v>17432.6855830212</v>
      </c>
      <c r="I7912" s="137" t="n">
        <v>3693110.19161617</v>
      </c>
      <c r="J7912" s="138" t="str">
        <f>IF(I7912&gt;0,H7912/I7912,0)</f>
      </c>
      <c r="K7912" s="139" t="str">
        <f>1-EXP(-J7912)</f>
      </c>
      <c r="L7912" s="140" t="str">
        <f>IF(G7912=30,1,M7911)</f>
      </c>
      <c r="M7912" s="141" t="str">
        <f>L7912*(1-K7912)</f>
      </c>
    </row>
    <row r="7913">
      <c r="A7913" t="s">
        <v>148</v>
      </c>
      <c r="B7913" t="s">
        <v>108</v>
      </c>
      <c r="C7913" s="4" t="s">
        <v>182</v>
      </c>
      <c r="D7913" t="s">
        <v>183</v>
      </c>
      <c r="E7913" t="s">
        <v>451</v>
      </c>
      <c r="F7913" s="134" t="n">
        <v>2040</v>
      </c>
      <c r="G7913" s="135" t="n">
        <v>61</v>
      </c>
      <c r="H7913" s="136" t="n">
        <v>18503.9695497443</v>
      </c>
      <c r="I7913" s="137" t="n">
        <v>3605819.63642108</v>
      </c>
      <c r="J7913" s="138" t="str">
        <f>IF(I7913&gt;0,H7913/I7913,0)</f>
      </c>
      <c r="K7913" s="139" t="str">
        <f>1-EXP(-J7913)</f>
      </c>
      <c r="L7913" s="140" t="str">
        <f>IF(G7913=30,1,M7912)</f>
      </c>
      <c r="M7913" s="141" t="str">
        <f>L7913*(1-K7913)</f>
      </c>
    </row>
    <row r="7914">
      <c r="A7914" t="s">
        <v>148</v>
      </c>
      <c r="B7914" t="s">
        <v>108</v>
      </c>
      <c r="C7914" s="4" t="s">
        <v>182</v>
      </c>
      <c r="D7914" t="s">
        <v>183</v>
      </c>
      <c r="E7914" t="s">
        <v>451</v>
      </c>
      <c r="F7914" s="134" t="n">
        <v>2040</v>
      </c>
      <c r="G7914" s="135" t="n">
        <v>62</v>
      </c>
      <c r="H7914" s="136" t="n">
        <v>19803.5350182523</v>
      </c>
      <c r="I7914" s="137" t="n">
        <v>3499576.4618646</v>
      </c>
      <c r="J7914" s="138" t="str">
        <f>IF(I7914&gt;0,H7914/I7914,0)</f>
      </c>
      <c r="K7914" s="139" t="str">
        <f>1-EXP(-J7914)</f>
      </c>
      <c r="L7914" s="140" t="str">
        <f>IF(G7914=30,1,M7913)</f>
      </c>
      <c r="M7914" s="141" t="str">
        <f>L7914*(1-K7914)</f>
      </c>
    </row>
    <row r="7915">
      <c r="A7915" t="s">
        <v>148</v>
      </c>
      <c r="B7915" t="s">
        <v>108</v>
      </c>
      <c r="C7915" s="4" t="s">
        <v>182</v>
      </c>
      <c r="D7915" t="s">
        <v>183</v>
      </c>
      <c r="E7915" t="s">
        <v>451</v>
      </c>
      <c r="F7915" s="134" t="n">
        <v>2040</v>
      </c>
      <c r="G7915" s="135" t="n">
        <v>63</v>
      </c>
      <c r="H7915" s="136" t="n">
        <v>21270.6661001077</v>
      </c>
      <c r="I7915" s="137" t="n">
        <v>3406703.24212082</v>
      </c>
      <c r="J7915" s="138" t="str">
        <f>IF(I7915&gt;0,H7915/I7915,0)</f>
      </c>
      <c r="K7915" s="139" t="str">
        <f>1-EXP(-J7915)</f>
      </c>
      <c r="L7915" s="140" t="str">
        <f>IF(G7915=30,1,M7914)</f>
      </c>
      <c r="M7915" s="141" t="str">
        <f>L7915*(1-K7915)</f>
      </c>
    </row>
    <row r="7916">
      <c r="A7916" t="s">
        <v>148</v>
      </c>
      <c r="B7916" t="s">
        <v>108</v>
      </c>
      <c r="C7916" s="4" t="s">
        <v>182</v>
      </c>
      <c r="D7916" t="s">
        <v>183</v>
      </c>
      <c r="E7916" t="s">
        <v>451</v>
      </c>
      <c r="F7916" s="134" t="n">
        <v>2040</v>
      </c>
      <c r="G7916" s="135" t="n">
        <v>64</v>
      </c>
      <c r="H7916" s="136" t="n">
        <v>22701.120178827</v>
      </c>
      <c r="I7916" s="137" t="n">
        <v>3301760.31700097</v>
      </c>
      <c r="J7916" s="138" t="str">
        <f>IF(I7916&gt;0,H7916/I7916,0)</f>
      </c>
      <c r="K7916" s="139" t="str">
        <f>1-EXP(-J7916)</f>
      </c>
      <c r="L7916" s="140" t="str">
        <f>IF(G7916=30,1,M7915)</f>
      </c>
      <c r="M7916" s="141" t="str">
        <f>L7916*(1-K7916)</f>
      </c>
    </row>
    <row r="7917">
      <c r="A7917" t="s">
        <v>148</v>
      </c>
      <c r="B7917" t="s">
        <v>108</v>
      </c>
      <c r="C7917" s="4" t="s">
        <v>182</v>
      </c>
      <c r="D7917" t="s">
        <v>183</v>
      </c>
      <c r="E7917" t="s">
        <v>451</v>
      </c>
      <c r="F7917" s="134" t="n">
        <v>2040</v>
      </c>
      <c r="G7917" s="135" t="n">
        <v>65</v>
      </c>
      <c r="H7917" s="136" t="n">
        <v>23166.8232272717</v>
      </c>
      <c r="I7917" s="137" t="n">
        <v>3194428.22499578</v>
      </c>
      <c r="J7917" s="138" t="str">
        <f>IF(I7917&gt;0,H7917/I7917,0)</f>
      </c>
      <c r="K7917" s="139" t="str">
        <f>1-EXP(-J7917)</f>
      </c>
      <c r="L7917" s="140" t="str">
        <f>IF(G7917=30,1,M7916)</f>
      </c>
      <c r="M7917" s="141" t="str">
        <f>L7917*(1-K7917)</f>
      </c>
    </row>
    <row r="7918">
      <c r="A7918" t="s">
        <v>148</v>
      </c>
      <c r="B7918" t="s">
        <v>108</v>
      </c>
      <c r="C7918" s="4" t="s">
        <v>182</v>
      </c>
      <c r="D7918" t="s">
        <v>183</v>
      </c>
      <c r="E7918" t="s">
        <v>451</v>
      </c>
      <c r="F7918" s="134" t="n">
        <v>2040</v>
      </c>
      <c r="G7918" s="135" t="n">
        <v>66</v>
      </c>
      <c r="H7918" s="136" t="n">
        <v>23931.2056256885</v>
      </c>
      <c r="I7918" s="137" t="n">
        <v>3062377.12206957</v>
      </c>
      <c r="J7918" s="138" t="str">
        <f>IF(I7918&gt;0,H7918/I7918,0)</f>
      </c>
      <c r="K7918" s="139" t="str">
        <f>1-EXP(-J7918)</f>
      </c>
      <c r="L7918" s="140" t="str">
        <f>IF(G7918=30,1,M7917)</f>
      </c>
      <c r="M7918" s="141" t="str">
        <f>L7918*(1-K7918)</f>
      </c>
    </row>
    <row r="7919">
      <c r="A7919" t="s">
        <v>148</v>
      </c>
      <c r="B7919" t="s">
        <v>108</v>
      </c>
      <c r="C7919" s="4" t="s">
        <v>182</v>
      </c>
      <c r="D7919" t="s">
        <v>183</v>
      </c>
      <c r="E7919" t="s">
        <v>451</v>
      </c>
      <c r="F7919" s="134" t="n">
        <v>2040</v>
      </c>
      <c r="G7919" s="135" t="n">
        <v>67</v>
      </c>
      <c r="H7919" s="136" t="n">
        <v>25683.2551448699</v>
      </c>
      <c r="I7919" s="137" t="n">
        <v>2980463.90030619</v>
      </c>
      <c r="J7919" s="138" t="str">
        <f>IF(I7919&gt;0,H7919/I7919,0)</f>
      </c>
      <c r="K7919" s="139" t="str">
        <f>1-EXP(-J7919)</f>
      </c>
      <c r="L7919" s="140" t="str">
        <f>IF(G7919=30,1,M7918)</f>
      </c>
      <c r="M7919" s="141" t="str">
        <f>L7919*(1-K7919)</f>
      </c>
    </row>
    <row r="7920">
      <c r="A7920" t="s">
        <v>148</v>
      </c>
      <c r="B7920" t="s">
        <v>108</v>
      </c>
      <c r="C7920" s="4" t="s">
        <v>182</v>
      </c>
      <c r="D7920" t="s">
        <v>183</v>
      </c>
      <c r="E7920" t="s">
        <v>451</v>
      </c>
      <c r="F7920" s="134" t="n">
        <v>2040</v>
      </c>
      <c r="G7920" s="135" t="n">
        <v>68</v>
      </c>
      <c r="H7920" s="136" t="n">
        <v>26255.7881500555</v>
      </c>
      <c r="I7920" s="137" t="n">
        <v>2758128.151272</v>
      </c>
      <c r="J7920" s="138" t="str">
        <f>IF(I7920&gt;0,H7920/I7920,0)</f>
      </c>
      <c r="K7920" s="139" t="str">
        <f>1-EXP(-J7920)</f>
      </c>
      <c r="L7920" s="140" t="str">
        <f>IF(G7920=30,1,M7919)</f>
      </c>
      <c r="M7920" s="141" t="str">
        <f>L7920*(1-K7920)</f>
      </c>
    </row>
    <row r="7921">
      <c r="A7921" t="s">
        <v>148</v>
      </c>
      <c r="B7921" t="s">
        <v>108</v>
      </c>
      <c r="C7921" s="4" t="s">
        <v>182</v>
      </c>
      <c r="D7921" t="s">
        <v>183</v>
      </c>
      <c r="E7921" t="s">
        <v>451</v>
      </c>
      <c r="F7921" s="134" t="n">
        <v>2040</v>
      </c>
      <c r="G7921" s="135" t="n">
        <v>69</v>
      </c>
      <c r="H7921" s="136" t="n">
        <v>27740.2074684325</v>
      </c>
      <c r="I7921" s="137" t="n">
        <v>2638313.56528855</v>
      </c>
      <c r="J7921" s="138" t="str">
        <f>IF(I7921&gt;0,H7921/I7921,0)</f>
      </c>
      <c r="K7921" s="139" t="str">
        <f>1-EXP(-J7921)</f>
      </c>
      <c r="L7921" s="140" t="str">
        <f>IF(G7921=30,1,M7920)</f>
      </c>
      <c r="M7921" s="141" t="str">
        <f>L7921*(1-K7921)</f>
      </c>
    </row>
    <row r="7922">
      <c r="A7922" t="s">
        <v>148</v>
      </c>
      <c r="B7922" t="s">
        <v>108</v>
      </c>
      <c r="C7922" s="4" t="s">
        <v>182</v>
      </c>
      <c r="D7922" t="s">
        <v>183</v>
      </c>
      <c r="E7922" t="s">
        <v>451</v>
      </c>
      <c r="F7922" s="134" t="n">
        <v>2041</v>
      </c>
      <c r="G7922" s="135" t="n">
        <v>30</v>
      </c>
      <c r="H7922" s="136" t="n">
        <v>685.033082519668</v>
      </c>
      <c r="I7922" s="137" t="n">
        <v>4884537.26588752</v>
      </c>
      <c r="J7922" s="138" t="str">
        <f>IF(I7922&gt;0,H7922/I7922,0)</f>
      </c>
      <c r="K7922" s="139" t="str">
        <f>1-EXP(-J7922)</f>
      </c>
      <c r="L7922" s="140" t="str">
        <f>IF(G7922=30,1,M7921)</f>
      </c>
      <c r="M7922" s="141" t="str">
        <f>L7922*(1-K7922)</f>
      </c>
    </row>
    <row r="7923">
      <c r="A7923" t="s">
        <v>148</v>
      </c>
      <c r="B7923" t="s">
        <v>108</v>
      </c>
      <c r="C7923" s="4" t="s">
        <v>182</v>
      </c>
      <c r="D7923" t="s">
        <v>183</v>
      </c>
      <c r="E7923" t="s">
        <v>451</v>
      </c>
      <c r="F7923" s="134" t="n">
        <v>2041</v>
      </c>
      <c r="G7923" s="135" t="n">
        <v>31</v>
      </c>
      <c r="H7923" s="136" t="n">
        <v>850.893572345499</v>
      </c>
      <c r="I7923" s="137" t="n">
        <v>4750676.30516502</v>
      </c>
      <c r="J7923" s="138" t="str">
        <f>IF(I7923&gt;0,H7923/I7923,0)</f>
      </c>
      <c r="K7923" s="139" t="str">
        <f>1-EXP(-J7923)</f>
      </c>
      <c r="L7923" s="140" t="str">
        <f>IF(G7923=30,1,M7922)</f>
      </c>
      <c r="M7923" s="141" t="str">
        <f>L7923*(1-K7923)</f>
      </c>
    </row>
    <row r="7924">
      <c r="A7924" t="s">
        <v>148</v>
      </c>
      <c r="B7924" t="s">
        <v>108</v>
      </c>
      <c r="C7924" s="4" t="s">
        <v>182</v>
      </c>
      <c r="D7924" t="s">
        <v>183</v>
      </c>
      <c r="E7924" t="s">
        <v>451</v>
      </c>
      <c r="F7924" s="134" t="n">
        <v>2041</v>
      </c>
      <c r="G7924" s="135" t="n">
        <v>32</v>
      </c>
      <c r="H7924" s="136" t="n">
        <v>881.480336544084</v>
      </c>
      <c r="I7924" s="137" t="n">
        <v>4680135.56275844</v>
      </c>
      <c r="J7924" s="138" t="str">
        <f>IF(I7924&gt;0,H7924/I7924,0)</f>
      </c>
      <c r="K7924" s="139" t="str">
        <f>1-EXP(-J7924)</f>
      </c>
      <c r="L7924" s="140" t="str">
        <f>IF(G7924=30,1,M7923)</f>
      </c>
      <c r="M7924" s="141" t="str">
        <f>L7924*(1-K7924)</f>
      </c>
    </row>
    <row r="7925">
      <c r="A7925" t="s">
        <v>148</v>
      </c>
      <c r="B7925" t="s">
        <v>108</v>
      </c>
      <c r="C7925" s="4" t="s">
        <v>182</v>
      </c>
      <c r="D7925" t="s">
        <v>183</v>
      </c>
      <c r="E7925" t="s">
        <v>451</v>
      </c>
      <c r="F7925" s="134" t="n">
        <v>2041</v>
      </c>
      <c r="G7925" s="135" t="n">
        <v>33</v>
      </c>
      <c r="H7925" s="136" t="n">
        <v>924.525814985558</v>
      </c>
      <c r="I7925" s="137" t="n">
        <v>4637613.12095225</v>
      </c>
      <c r="J7925" s="138" t="str">
        <f>IF(I7925&gt;0,H7925/I7925,0)</f>
      </c>
      <c r="K7925" s="139" t="str">
        <f>1-EXP(-J7925)</f>
      </c>
      <c r="L7925" s="140" t="str">
        <f>IF(G7925=30,1,M7924)</f>
      </c>
      <c r="M7925" s="141" t="str">
        <f>L7925*(1-K7925)</f>
      </c>
    </row>
    <row r="7926">
      <c r="A7926" t="s">
        <v>148</v>
      </c>
      <c r="B7926" t="s">
        <v>108</v>
      </c>
      <c r="C7926" s="4" t="s">
        <v>182</v>
      </c>
      <c r="D7926" t="s">
        <v>183</v>
      </c>
      <c r="E7926" t="s">
        <v>451</v>
      </c>
      <c r="F7926" s="134" t="n">
        <v>2041</v>
      </c>
      <c r="G7926" s="135" t="n">
        <v>34</v>
      </c>
      <c r="H7926" s="136" t="n">
        <v>1038.02556195213</v>
      </c>
      <c r="I7926" s="137" t="n">
        <v>4663557.27778432</v>
      </c>
      <c r="J7926" s="138" t="str">
        <f>IF(I7926&gt;0,H7926/I7926,0)</f>
      </c>
      <c r="K7926" s="139" t="str">
        <f>1-EXP(-J7926)</f>
      </c>
      <c r="L7926" s="140" t="str">
        <f>IF(G7926=30,1,M7925)</f>
      </c>
      <c r="M7926" s="141" t="str">
        <f>L7926*(1-K7926)</f>
      </c>
    </row>
    <row r="7927">
      <c r="A7927" t="s">
        <v>148</v>
      </c>
      <c r="B7927" t="s">
        <v>108</v>
      </c>
      <c r="C7927" s="4" t="s">
        <v>182</v>
      </c>
      <c r="D7927" t="s">
        <v>183</v>
      </c>
      <c r="E7927" t="s">
        <v>451</v>
      </c>
      <c r="F7927" s="134" t="n">
        <v>2041</v>
      </c>
      <c r="G7927" s="135" t="n">
        <v>35</v>
      </c>
      <c r="H7927" s="136" t="n">
        <v>1355.19312845692</v>
      </c>
      <c r="I7927" s="137" t="n">
        <v>4580372.29037173</v>
      </c>
      <c r="J7927" s="138" t="str">
        <f>IF(I7927&gt;0,H7927/I7927,0)</f>
      </c>
      <c r="K7927" s="139" t="str">
        <f>1-EXP(-J7927)</f>
      </c>
      <c r="L7927" s="140" t="str">
        <f>IF(G7927=30,1,M7926)</f>
      </c>
      <c r="M7927" s="141" t="str">
        <f>L7927*(1-K7927)</f>
      </c>
    </row>
    <row r="7928">
      <c r="A7928" t="s">
        <v>148</v>
      </c>
      <c r="B7928" t="s">
        <v>108</v>
      </c>
      <c r="C7928" s="4" t="s">
        <v>182</v>
      </c>
      <c r="D7928" t="s">
        <v>183</v>
      </c>
      <c r="E7928" t="s">
        <v>451</v>
      </c>
      <c r="F7928" s="134" t="n">
        <v>2041</v>
      </c>
      <c r="G7928" s="135" t="n">
        <v>36</v>
      </c>
      <c r="H7928" s="136" t="n">
        <v>1476.09755709476</v>
      </c>
      <c r="I7928" s="137" t="n">
        <v>4518588.47528174</v>
      </c>
      <c r="J7928" s="138" t="str">
        <f>IF(I7928&gt;0,H7928/I7928,0)</f>
      </c>
      <c r="K7928" s="139" t="str">
        <f>1-EXP(-J7928)</f>
      </c>
      <c r="L7928" s="140" t="str">
        <f>IF(G7928=30,1,M7927)</f>
      </c>
      <c r="M7928" s="141" t="str">
        <f>L7928*(1-K7928)</f>
      </c>
    </row>
    <row r="7929">
      <c r="A7929" t="s">
        <v>148</v>
      </c>
      <c r="B7929" t="s">
        <v>108</v>
      </c>
      <c r="C7929" s="4" t="s">
        <v>182</v>
      </c>
      <c r="D7929" t="s">
        <v>183</v>
      </c>
      <c r="E7929" t="s">
        <v>451</v>
      </c>
      <c r="F7929" s="134" t="n">
        <v>2041</v>
      </c>
      <c r="G7929" s="135" t="n">
        <v>37</v>
      </c>
      <c r="H7929" s="136" t="n">
        <v>1555.07640067641</v>
      </c>
      <c r="I7929" s="137" t="n">
        <v>4389570.94012871</v>
      </c>
      <c r="J7929" s="138" t="str">
        <f>IF(I7929&gt;0,H7929/I7929,0)</f>
      </c>
      <c r="K7929" s="139" t="str">
        <f>1-EXP(-J7929)</f>
      </c>
      <c r="L7929" s="140" t="str">
        <f>IF(G7929=30,1,M7928)</f>
      </c>
      <c r="M7929" s="141" t="str">
        <f>L7929*(1-K7929)</f>
      </c>
    </row>
    <row r="7930">
      <c r="A7930" t="s">
        <v>148</v>
      </c>
      <c r="B7930" t="s">
        <v>108</v>
      </c>
      <c r="C7930" s="4" t="s">
        <v>182</v>
      </c>
      <c r="D7930" t="s">
        <v>183</v>
      </c>
      <c r="E7930" t="s">
        <v>451</v>
      </c>
      <c r="F7930" s="134" t="n">
        <v>2041</v>
      </c>
      <c r="G7930" s="135" t="n">
        <v>38</v>
      </c>
      <c r="H7930" s="136" t="n">
        <v>1665.80786707963</v>
      </c>
      <c r="I7930" s="137" t="n">
        <v>4323063.83560945</v>
      </c>
      <c r="J7930" s="138" t="str">
        <f>IF(I7930&gt;0,H7930/I7930,0)</f>
      </c>
      <c r="K7930" s="139" t="str">
        <f>1-EXP(-J7930)</f>
      </c>
      <c r="L7930" s="140" t="str">
        <f>IF(G7930=30,1,M7929)</f>
      </c>
      <c r="M7930" s="141" t="str">
        <f>L7930*(1-K7930)</f>
      </c>
    </row>
    <row r="7931">
      <c r="A7931" t="s">
        <v>148</v>
      </c>
      <c r="B7931" t="s">
        <v>108</v>
      </c>
      <c r="C7931" s="4" t="s">
        <v>182</v>
      </c>
      <c r="D7931" t="s">
        <v>183</v>
      </c>
      <c r="E7931" t="s">
        <v>451</v>
      </c>
      <c r="F7931" s="134" t="n">
        <v>2041</v>
      </c>
      <c r="G7931" s="135" t="n">
        <v>39</v>
      </c>
      <c r="H7931" s="136" t="n">
        <v>1948.477720301</v>
      </c>
      <c r="I7931" s="137" t="n">
        <v>4299159.21816023</v>
      </c>
      <c r="J7931" s="138" t="str">
        <f>IF(I7931&gt;0,H7931/I7931,0)</f>
      </c>
      <c r="K7931" s="139" t="str">
        <f>1-EXP(-J7931)</f>
      </c>
      <c r="L7931" s="140" t="str">
        <f>IF(G7931=30,1,M7930)</f>
      </c>
      <c r="M7931" s="141" t="str">
        <f>L7931*(1-K7931)</f>
      </c>
    </row>
    <row r="7932">
      <c r="A7932" t="s">
        <v>148</v>
      </c>
      <c r="B7932" t="s">
        <v>108</v>
      </c>
      <c r="C7932" s="4" t="s">
        <v>182</v>
      </c>
      <c r="D7932" t="s">
        <v>183</v>
      </c>
      <c r="E7932" t="s">
        <v>451</v>
      </c>
      <c r="F7932" s="134" t="n">
        <v>2041</v>
      </c>
      <c r="G7932" s="135" t="n">
        <v>40</v>
      </c>
      <c r="H7932" s="136" t="n">
        <v>2615.57020207304</v>
      </c>
      <c r="I7932" s="137" t="n">
        <v>4276882.68212623</v>
      </c>
      <c r="J7932" s="138" t="str">
        <f>IF(I7932&gt;0,H7932/I7932,0)</f>
      </c>
      <c r="K7932" s="139" t="str">
        <f>1-EXP(-J7932)</f>
      </c>
      <c r="L7932" s="140" t="str">
        <f>IF(G7932=30,1,M7931)</f>
      </c>
      <c r="M7932" s="141" t="str">
        <f>L7932*(1-K7932)</f>
      </c>
    </row>
    <row r="7933">
      <c r="A7933" t="s">
        <v>148</v>
      </c>
      <c r="B7933" t="s">
        <v>108</v>
      </c>
      <c r="C7933" s="4" t="s">
        <v>182</v>
      </c>
      <c r="D7933" t="s">
        <v>183</v>
      </c>
      <c r="E7933" t="s">
        <v>451</v>
      </c>
      <c r="F7933" s="134" t="n">
        <v>2041</v>
      </c>
      <c r="G7933" s="135" t="n">
        <v>41</v>
      </c>
      <c r="H7933" s="136" t="n">
        <v>2713.59854878999</v>
      </c>
      <c r="I7933" s="137" t="n">
        <v>4253368.35328535</v>
      </c>
      <c r="J7933" s="138" t="str">
        <f>IF(I7933&gt;0,H7933/I7933,0)</f>
      </c>
      <c r="K7933" s="139" t="str">
        <f>1-EXP(-J7933)</f>
      </c>
      <c r="L7933" s="140" t="str">
        <f>IF(G7933=30,1,M7932)</f>
      </c>
      <c r="M7933" s="141" t="str">
        <f>L7933*(1-K7933)</f>
      </c>
    </row>
    <row r="7934">
      <c r="A7934" t="s">
        <v>148</v>
      </c>
      <c r="B7934" t="s">
        <v>108</v>
      </c>
      <c r="C7934" s="4" t="s">
        <v>182</v>
      </c>
      <c r="D7934" t="s">
        <v>183</v>
      </c>
      <c r="E7934" t="s">
        <v>451</v>
      </c>
      <c r="F7934" s="134" t="n">
        <v>2041</v>
      </c>
      <c r="G7934" s="135" t="n">
        <v>42</v>
      </c>
      <c r="H7934" s="136" t="n">
        <v>2990.12961715594</v>
      </c>
      <c r="I7934" s="137" t="n">
        <v>4269401.92762197</v>
      </c>
      <c r="J7934" s="138" t="str">
        <f>IF(I7934&gt;0,H7934/I7934,0)</f>
      </c>
      <c r="K7934" s="139" t="str">
        <f>1-EXP(-J7934)</f>
      </c>
      <c r="L7934" s="140" t="str">
        <f>IF(G7934=30,1,M7933)</f>
      </c>
      <c r="M7934" s="141" t="str">
        <f>L7934*(1-K7934)</f>
      </c>
    </row>
    <row r="7935">
      <c r="A7935" t="s">
        <v>148</v>
      </c>
      <c r="B7935" t="s">
        <v>108</v>
      </c>
      <c r="C7935" s="4" t="s">
        <v>182</v>
      </c>
      <c r="D7935" t="s">
        <v>183</v>
      </c>
      <c r="E7935" t="s">
        <v>451</v>
      </c>
      <c r="F7935" s="134" t="n">
        <v>2041</v>
      </c>
      <c r="G7935" s="135" t="n">
        <v>43</v>
      </c>
      <c r="H7935" s="136" t="n">
        <v>3330.91959649819</v>
      </c>
      <c r="I7935" s="137" t="n">
        <v>4323449.32027854</v>
      </c>
      <c r="J7935" s="138" t="str">
        <f>IF(I7935&gt;0,H7935/I7935,0)</f>
      </c>
      <c r="K7935" s="139" t="str">
        <f>1-EXP(-J7935)</f>
      </c>
      <c r="L7935" s="140" t="str">
        <f>IF(G7935=30,1,M7934)</f>
      </c>
      <c r="M7935" s="141" t="str">
        <f>L7935*(1-K7935)</f>
      </c>
    </row>
    <row r="7936">
      <c r="A7936" t="s">
        <v>148</v>
      </c>
      <c r="B7936" t="s">
        <v>108</v>
      </c>
      <c r="C7936" s="4" t="s">
        <v>182</v>
      </c>
      <c r="D7936" t="s">
        <v>183</v>
      </c>
      <c r="E7936" t="s">
        <v>451</v>
      </c>
      <c r="F7936" s="134" t="n">
        <v>2041</v>
      </c>
      <c r="G7936" s="135" t="n">
        <v>44</v>
      </c>
      <c r="H7936" s="136" t="n">
        <v>3977.89027845432</v>
      </c>
      <c r="I7936" s="137" t="n">
        <v>4453314.20268662</v>
      </c>
      <c r="J7936" s="138" t="str">
        <f>IF(I7936&gt;0,H7936/I7936,0)</f>
      </c>
      <c r="K7936" s="139" t="str">
        <f>1-EXP(-J7936)</f>
      </c>
      <c r="L7936" s="140" t="str">
        <f>IF(G7936=30,1,M7935)</f>
      </c>
      <c r="M7936" s="141" t="str">
        <f>L7936*(1-K7936)</f>
      </c>
    </row>
    <row r="7937">
      <c r="A7937" t="s">
        <v>148</v>
      </c>
      <c r="B7937" t="s">
        <v>108</v>
      </c>
      <c r="C7937" s="4" t="s">
        <v>182</v>
      </c>
      <c r="D7937" t="s">
        <v>183</v>
      </c>
      <c r="E7937" t="s">
        <v>451</v>
      </c>
      <c r="F7937" s="134" t="n">
        <v>2041</v>
      </c>
      <c r="G7937" s="135" t="n">
        <v>45</v>
      </c>
      <c r="H7937" s="136" t="n">
        <v>5096.65323806125</v>
      </c>
      <c r="I7937" s="137" t="n">
        <v>4404533.28719459</v>
      </c>
      <c r="J7937" s="138" t="str">
        <f>IF(I7937&gt;0,H7937/I7937,0)</f>
      </c>
      <c r="K7937" s="139" t="str">
        <f>1-EXP(-J7937)</f>
      </c>
      <c r="L7937" s="140" t="str">
        <f>IF(G7937=30,1,M7936)</f>
      </c>
      <c r="M7937" s="141" t="str">
        <f>L7937*(1-K7937)</f>
      </c>
    </row>
    <row r="7938">
      <c r="A7938" t="s">
        <v>148</v>
      </c>
      <c r="B7938" t="s">
        <v>108</v>
      </c>
      <c r="C7938" s="4" t="s">
        <v>182</v>
      </c>
      <c r="D7938" t="s">
        <v>183</v>
      </c>
      <c r="E7938" t="s">
        <v>451</v>
      </c>
      <c r="F7938" s="134" t="n">
        <v>2041</v>
      </c>
      <c r="G7938" s="135" t="n">
        <v>46</v>
      </c>
      <c r="H7938" s="136" t="n">
        <v>5280.17979312618</v>
      </c>
      <c r="I7938" s="137" t="n">
        <v>4324704.36545102</v>
      </c>
      <c r="J7938" s="138" t="str">
        <f>IF(I7938&gt;0,H7938/I7938,0)</f>
      </c>
      <c r="K7938" s="139" t="str">
        <f>1-EXP(-J7938)</f>
      </c>
      <c r="L7938" s="140" t="str">
        <f>IF(G7938=30,1,M7937)</f>
      </c>
      <c r="M7938" s="141" t="str">
        <f>L7938*(1-K7938)</f>
      </c>
    </row>
    <row r="7939">
      <c r="A7939" t="s">
        <v>148</v>
      </c>
      <c r="B7939" t="s">
        <v>108</v>
      </c>
      <c r="C7939" s="4" t="s">
        <v>182</v>
      </c>
      <c r="D7939" t="s">
        <v>183</v>
      </c>
      <c r="E7939" t="s">
        <v>451</v>
      </c>
      <c r="F7939" s="134" t="n">
        <v>2041</v>
      </c>
      <c r="G7939" s="135" t="n">
        <v>47</v>
      </c>
      <c r="H7939" s="136" t="n">
        <v>5758.05268304681</v>
      </c>
      <c r="I7939" s="137" t="n">
        <v>4260713.44255104</v>
      </c>
      <c r="J7939" s="138" t="str">
        <f>IF(I7939&gt;0,H7939/I7939,0)</f>
      </c>
      <c r="K7939" s="139" t="str">
        <f>1-EXP(-J7939)</f>
      </c>
      <c r="L7939" s="140" t="str">
        <f>IF(G7939=30,1,M7938)</f>
      </c>
      <c r="M7939" s="141" t="str">
        <f>L7939*(1-K7939)</f>
      </c>
    </row>
    <row r="7940">
      <c r="A7940" t="s">
        <v>148</v>
      </c>
      <c r="B7940" t="s">
        <v>108</v>
      </c>
      <c r="C7940" s="4" t="s">
        <v>182</v>
      </c>
      <c r="D7940" t="s">
        <v>183</v>
      </c>
      <c r="E7940" t="s">
        <v>451</v>
      </c>
      <c r="F7940" s="134" t="n">
        <v>2041</v>
      </c>
      <c r="G7940" s="135" t="n">
        <v>48</v>
      </c>
      <c r="H7940" s="136" t="n">
        <v>6285.12142575045</v>
      </c>
      <c r="I7940" s="137" t="n">
        <v>4199392.44412618</v>
      </c>
      <c r="J7940" s="138" t="str">
        <f>IF(I7940&gt;0,H7940/I7940,0)</f>
      </c>
      <c r="K7940" s="139" t="str">
        <f>1-EXP(-J7940)</f>
      </c>
      <c r="L7940" s="140" t="str">
        <f>IF(G7940=30,1,M7939)</f>
      </c>
      <c r="M7940" s="141" t="str">
        <f>L7940*(1-K7940)</f>
      </c>
    </row>
    <row r="7941">
      <c r="A7941" t="s">
        <v>148</v>
      </c>
      <c r="B7941" t="s">
        <v>108</v>
      </c>
      <c r="C7941" s="4" t="s">
        <v>182</v>
      </c>
      <c r="D7941" t="s">
        <v>183</v>
      </c>
      <c r="E7941" t="s">
        <v>451</v>
      </c>
      <c r="F7941" s="134" t="n">
        <v>2041</v>
      </c>
      <c r="G7941" s="135" t="n">
        <v>49</v>
      </c>
      <c r="H7941" s="136" t="n">
        <v>6992.96120607766</v>
      </c>
      <c r="I7941" s="137" t="n">
        <v>4225858.49684117</v>
      </c>
      <c r="J7941" s="138" t="str">
        <f>IF(I7941&gt;0,H7941/I7941,0)</f>
      </c>
      <c r="K7941" s="139" t="str">
        <f>1-EXP(-J7941)</f>
      </c>
      <c r="L7941" s="140" t="str">
        <f>IF(G7941=30,1,M7940)</f>
      </c>
      <c r="M7941" s="141" t="str">
        <f>L7941*(1-K7941)</f>
      </c>
    </row>
    <row r="7942">
      <c r="A7942" t="s">
        <v>148</v>
      </c>
      <c r="B7942" t="s">
        <v>108</v>
      </c>
      <c r="C7942" s="4" t="s">
        <v>182</v>
      </c>
      <c r="D7942" t="s">
        <v>183</v>
      </c>
      <c r="E7942" t="s">
        <v>451</v>
      </c>
      <c r="F7942" s="134" t="n">
        <v>2041</v>
      </c>
      <c r="G7942" s="135" t="n">
        <v>50</v>
      </c>
      <c r="H7942" s="136" t="n">
        <v>8116.68400471581</v>
      </c>
      <c r="I7942" s="137" t="n">
        <v>4231717.83363209</v>
      </c>
      <c r="J7942" s="138" t="str">
        <f>IF(I7942&gt;0,H7942/I7942,0)</f>
      </c>
      <c r="K7942" s="139" t="str">
        <f>1-EXP(-J7942)</f>
      </c>
      <c r="L7942" s="140" t="str">
        <f>IF(G7942=30,1,M7941)</f>
      </c>
      <c r="M7942" s="141" t="str">
        <f>L7942*(1-K7942)</f>
      </c>
    </row>
    <row r="7943">
      <c r="A7943" t="s">
        <v>148</v>
      </c>
      <c r="B7943" t="s">
        <v>108</v>
      </c>
      <c r="C7943" s="4" t="s">
        <v>182</v>
      </c>
      <c r="D7943" t="s">
        <v>183</v>
      </c>
      <c r="E7943" t="s">
        <v>451</v>
      </c>
      <c r="F7943" s="134" t="n">
        <v>2041</v>
      </c>
      <c r="G7943" s="135" t="n">
        <v>51</v>
      </c>
      <c r="H7943" s="136" t="n">
        <v>11661.5582397274</v>
      </c>
      <c r="I7943" s="137" t="n">
        <v>6223158.00827883</v>
      </c>
      <c r="J7943" s="138" t="str">
        <f>IF(I7943&gt;0,H7943/I7943,0)</f>
      </c>
      <c r="K7943" s="139" t="str">
        <f>1-EXP(-J7943)</f>
      </c>
      <c r="L7943" s="140" t="str">
        <f>IF(G7943=30,1,M7942)</f>
      </c>
      <c r="M7943" s="141" t="str">
        <f>L7943*(1-K7943)</f>
      </c>
    </row>
    <row r="7944">
      <c r="A7944" t="s">
        <v>148</v>
      </c>
      <c r="B7944" t="s">
        <v>108</v>
      </c>
      <c r="C7944" s="4" t="s">
        <v>182</v>
      </c>
      <c r="D7944" t="s">
        <v>183</v>
      </c>
      <c r="E7944" t="s">
        <v>451</v>
      </c>
      <c r="F7944" s="134" t="n">
        <v>2041</v>
      </c>
      <c r="G7944" s="135" t="n">
        <v>52</v>
      </c>
      <c r="H7944" s="136" t="n">
        <v>9419.52303352561</v>
      </c>
      <c r="I7944" s="137" t="n">
        <v>4164311.62797981</v>
      </c>
      <c r="J7944" s="138" t="str">
        <f>IF(I7944&gt;0,H7944/I7944,0)</f>
      </c>
      <c r="K7944" s="139" t="str">
        <f>1-EXP(-J7944)</f>
      </c>
      <c r="L7944" s="140" t="str">
        <f>IF(G7944=30,1,M7943)</f>
      </c>
      <c r="M7944" s="141" t="str">
        <f>L7944*(1-K7944)</f>
      </c>
    </row>
    <row r="7945">
      <c r="A7945" t="s">
        <v>148</v>
      </c>
      <c r="B7945" t="s">
        <v>108</v>
      </c>
      <c r="C7945" s="4" t="s">
        <v>182</v>
      </c>
      <c r="D7945" t="s">
        <v>183</v>
      </c>
      <c r="E7945" t="s">
        <v>451</v>
      </c>
      <c r="F7945" s="134" t="n">
        <v>2041</v>
      </c>
      <c r="G7945" s="135" t="n">
        <v>53</v>
      </c>
      <c r="H7945" s="136" t="n">
        <v>10298.2672984506</v>
      </c>
      <c r="I7945" s="137" t="n">
        <v>4132845.13617631</v>
      </c>
      <c r="J7945" s="138" t="str">
        <f>IF(I7945&gt;0,H7945/I7945,0)</f>
      </c>
      <c r="K7945" s="139" t="str">
        <f>1-EXP(-J7945)</f>
      </c>
      <c r="L7945" s="140" t="str">
        <f>IF(G7945=30,1,M7944)</f>
      </c>
      <c r="M7945" s="141" t="str">
        <f>L7945*(1-K7945)</f>
      </c>
    </row>
    <row r="7946">
      <c r="A7946" t="s">
        <v>148</v>
      </c>
      <c r="B7946" t="s">
        <v>108</v>
      </c>
      <c r="C7946" s="4" t="s">
        <v>182</v>
      </c>
      <c r="D7946" t="s">
        <v>183</v>
      </c>
      <c r="E7946" t="s">
        <v>451</v>
      </c>
      <c r="F7946" s="134" t="n">
        <v>2041</v>
      </c>
      <c r="G7946" s="135" t="n">
        <v>54</v>
      </c>
      <c r="H7946" s="136" t="n">
        <v>10936.6937984078</v>
      </c>
      <c r="I7946" s="137" t="n">
        <v>3989641.20390851</v>
      </c>
      <c r="J7946" s="138" t="str">
        <f>IF(I7946&gt;0,H7946/I7946,0)</f>
      </c>
      <c r="K7946" s="139" t="str">
        <f>1-EXP(-J7946)</f>
      </c>
      <c r="L7946" s="140" t="str">
        <f>IF(G7946=30,1,M7945)</f>
      </c>
      <c r="M7946" s="141" t="str">
        <f>L7946*(1-K7946)</f>
      </c>
    </row>
    <row r="7947">
      <c r="A7947" t="s">
        <v>148</v>
      </c>
      <c r="B7947" t="s">
        <v>108</v>
      </c>
      <c r="C7947" s="4" t="s">
        <v>182</v>
      </c>
      <c r="D7947" t="s">
        <v>183</v>
      </c>
      <c r="E7947" t="s">
        <v>451</v>
      </c>
      <c r="F7947" s="134" t="n">
        <v>2041</v>
      </c>
      <c r="G7947" s="135" t="n">
        <v>55</v>
      </c>
      <c r="H7947" s="136" t="n">
        <v>11740.2823840941</v>
      </c>
      <c r="I7947" s="137" t="n">
        <v>3938557.40062742</v>
      </c>
      <c r="J7947" s="138" t="str">
        <f>IF(I7947&gt;0,H7947/I7947,0)</f>
      </c>
      <c r="K7947" s="139" t="str">
        <f>1-EXP(-J7947)</f>
      </c>
      <c r="L7947" s="140" t="str">
        <f>IF(G7947=30,1,M7946)</f>
      </c>
      <c r="M7947" s="141" t="str">
        <f>L7947*(1-K7947)</f>
      </c>
    </row>
    <row r="7948">
      <c r="A7948" t="s">
        <v>148</v>
      </c>
      <c r="B7948" t="s">
        <v>108</v>
      </c>
      <c r="C7948" s="4" t="s">
        <v>182</v>
      </c>
      <c r="D7948" t="s">
        <v>183</v>
      </c>
      <c r="E7948" t="s">
        <v>451</v>
      </c>
      <c r="F7948" s="134" t="n">
        <v>2041</v>
      </c>
      <c r="G7948" s="135" t="n">
        <v>56</v>
      </c>
      <c r="H7948" s="136" t="n">
        <v>12578.2668601115</v>
      </c>
      <c r="I7948" s="137" t="n">
        <v>3974139.61207723</v>
      </c>
      <c r="J7948" s="138" t="str">
        <f>IF(I7948&gt;0,H7948/I7948,0)</f>
      </c>
      <c r="K7948" s="139" t="str">
        <f>1-EXP(-J7948)</f>
      </c>
      <c r="L7948" s="140" t="str">
        <f>IF(G7948=30,1,M7947)</f>
      </c>
      <c r="M7948" s="141" t="str">
        <f>L7948*(1-K7948)</f>
      </c>
    </row>
    <row r="7949">
      <c r="A7949" t="s">
        <v>148</v>
      </c>
      <c r="B7949" t="s">
        <v>108</v>
      </c>
      <c r="C7949" s="4" t="s">
        <v>182</v>
      </c>
      <c r="D7949" t="s">
        <v>183</v>
      </c>
      <c r="E7949" t="s">
        <v>451</v>
      </c>
      <c r="F7949" s="134" t="n">
        <v>2041</v>
      </c>
      <c r="G7949" s="135" t="n">
        <v>57</v>
      </c>
      <c r="H7949" s="136" t="n">
        <v>14039.9354430926</v>
      </c>
      <c r="I7949" s="137" t="n">
        <v>4031637.49398263</v>
      </c>
      <c r="J7949" s="138" t="str">
        <f>IF(I7949&gt;0,H7949/I7949,0)</f>
      </c>
      <c r="K7949" s="139" t="str">
        <f>1-EXP(-J7949)</f>
      </c>
      <c r="L7949" s="140" t="str">
        <f>IF(G7949=30,1,M7948)</f>
      </c>
      <c r="M7949" s="141" t="str">
        <f>L7949*(1-K7949)</f>
      </c>
    </row>
    <row r="7950">
      <c r="A7950" t="s">
        <v>148</v>
      </c>
      <c r="B7950" t="s">
        <v>108</v>
      </c>
      <c r="C7950" s="4" t="s">
        <v>182</v>
      </c>
      <c r="D7950" t="s">
        <v>183</v>
      </c>
      <c r="E7950" t="s">
        <v>451</v>
      </c>
      <c r="F7950" s="134" t="n">
        <v>2041</v>
      </c>
      <c r="G7950" s="135" t="n">
        <v>58</v>
      </c>
      <c r="H7950" s="136" t="n">
        <v>15277.2158753175</v>
      </c>
      <c r="I7950" s="137" t="n">
        <v>3984609.15551216</v>
      </c>
      <c r="J7950" s="138" t="str">
        <f>IF(I7950&gt;0,H7950/I7950,0)</f>
      </c>
      <c r="K7950" s="139" t="str">
        <f>1-EXP(-J7950)</f>
      </c>
      <c r="L7950" s="140" t="str">
        <f>IF(G7950=30,1,M7949)</f>
      </c>
      <c r="M7950" s="141" t="str">
        <f>L7950*(1-K7950)</f>
      </c>
    </row>
    <row r="7951">
      <c r="A7951" t="s">
        <v>148</v>
      </c>
      <c r="B7951" t="s">
        <v>108</v>
      </c>
      <c r="C7951" s="4" t="s">
        <v>182</v>
      </c>
      <c r="D7951" t="s">
        <v>183</v>
      </c>
      <c r="E7951" t="s">
        <v>451</v>
      </c>
      <c r="F7951" s="134" t="n">
        <v>2041</v>
      </c>
      <c r="G7951" s="135" t="n">
        <v>59</v>
      </c>
      <c r="H7951" s="136" t="n">
        <v>16199.8495319801</v>
      </c>
      <c r="I7951" s="137" t="n">
        <v>3831307.36096675</v>
      </c>
      <c r="J7951" s="138" t="str">
        <f>IF(I7951&gt;0,H7951/I7951,0)</f>
      </c>
      <c r="K7951" s="139" t="str">
        <f>1-EXP(-J7951)</f>
      </c>
      <c r="L7951" s="140" t="str">
        <f>IF(G7951=30,1,M7950)</f>
      </c>
      <c r="M7951" s="141" t="str">
        <f>L7951*(1-K7951)</f>
      </c>
    </row>
    <row r="7952">
      <c r="A7952" t="s">
        <v>148</v>
      </c>
      <c r="B7952" t="s">
        <v>108</v>
      </c>
      <c r="C7952" s="4" t="s">
        <v>182</v>
      </c>
      <c r="D7952" t="s">
        <v>183</v>
      </c>
      <c r="E7952" t="s">
        <v>451</v>
      </c>
      <c r="F7952" s="134" t="n">
        <v>2041</v>
      </c>
      <c r="G7952" s="135" t="n">
        <v>60</v>
      </c>
      <c r="H7952" s="136" t="n">
        <v>17290.765037704</v>
      </c>
      <c r="I7952" s="137" t="n">
        <v>3734874.372895</v>
      </c>
      <c r="J7952" s="138" t="str">
        <f>IF(I7952&gt;0,H7952/I7952,0)</f>
      </c>
      <c r="K7952" s="139" t="str">
        <f>1-EXP(-J7952)</f>
      </c>
      <c r="L7952" s="140" t="str">
        <f>IF(G7952=30,1,M7951)</f>
      </c>
      <c r="M7952" s="141" t="str">
        <f>L7952*(1-K7952)</f>
      </c>
    </row>
    <row r="7953">
      <c r="A7953" t="s">
        <v>148</v>
      </c>
      <c r="B7953" t="s">
        <v>108</v>
      </c>
      <c r="C7953" s="4" t="s">
        <v>182</v>
      </c>
      <c r="D7953" t="s">
        <v>183</v>
      </c>
      <c r="E7953" t="s">
        <v>451</v>
      </c>
      <c r="F7953" s="134" t="n">
        <v>2041</v>
      </c>
      <c r="G7953" s="135" t="n">
        <v>61</v>
      </c>
      <c r="H7953" s="136" t="n">
        <v>18377.3827981931</v>
      </c>
      <c r="I7953" s="137" t="n">
        <v>3651135.2902123</v>
      </c>
      <c r="J7953" s="138" t="str">
        <f>IF(I7953&gt;0,H7953/I7953,0)</f>
      </c>
      <c r="K7953" s="139" t="str">
        <f>1-EXP(-J7953)</f>
      </c>
      <c r="L7953" s="140" t="str">
        <f>IF(G7953=30,1,M7952)</f>
      </c>
      <c r="M7953" s="141" t="str">
        <f>L7953*(1-K7953)</f>
      </c>
    </row>
    <row r="7954">
      <c r="A7954" t="s">
        <v>148</v>
      </c>
      <c r="B7954" t="s">
        <v>108</v>
      </c>
      <c r="C7954" s="4" t="s">
        <v>182</v>
      </c>
      <c r="D7954" t="s">
        <v>183</v>
      </c>
      <c r="E7954" t="s">
        <v>451</v>
      </c>
      <c r="F7954" s="134" t="n">
        <v>2041</v>
      </c>
      <c r="G7954" s="135" t="n">
        <v>62</v>
      </c>
      <c r="H7954" s="136" t="n">
        <v>19776.6866810697</v>
      </c>
      <c r="I7954" s="137" t="n">
        <v>3561328.02770692</v>
      </c>
      <c r="J7954" s="138" t="str">
        <f>IF(I7954&gt;0,H7954/I7954,0)</f>
      </c>
      <c r="K7954" s="139" t="str">
        <f>1-EXP(-J7954)</f>
      </c>
      <c r="L7954" s="140" t="str">
        <f>IF(G7954=30,1,M7953)</f>
      </c>
      <c r="M7954" s="141" t="str">
        <f>L7954*(1-K7954)</f>
      </c>
    </row>
    <row r="7955">
      <c r="A7955" t="s">
        <v>148</v>
      </c>
      <c r="B7955" t="s">
        <v>108</v>
      </c>
      <c r="C7955" s="4" t="s">
        <v>182</v>
      </c>
      <c r="D7955" t="s">
        <v>183</v>
      </c>
      <c r="E7955" t="s">
        <v>451</v>
      </c>
      <c r="F7955" s="134" t="n">
        <v>2041</v>
      </c>
      <c r="G7955" s="135" t="n">
        <v>63</v>
      </c>
      <c r="H7955" s="136" t="n">
        <v>21137.2997985673</v>
      </c>
      <c r="I7955" s="137" t="n">
        <v>3452137.04760196</v>
      </c>
      <c r="J7955" s="138" t="str">
        <f>IF(I7955&gt;0,H7955/I7955,0)</f>
      </c>
      <c r="K7955" s="139" t="str">
        <f>1-EXP(-J7955)</f>
      </c>
      <c r="L7955" s="140" t="str">
        <f>IF(G7955=30,1,M7954)</f>
      </c>
      <c r="M7955" s="141" t="str">
        <f>L7955*(1-K7955)</f>
      </c>
    </row>
    <row r="7956">
      <c r="A7956" t="s">
        <v>148</v>
      </c>
      <c r="B7956" t="s">
        <v>108</v>
      </c>
      <c r="C7956" s="4" t="s">
        <v>182</v>
      </c>
      <c r="D7956" t="s">
        <v>183</v>
      </c>
      <c r="E7956" t="s">
        <v>451</v>
      </c>
      <c r="F7956" s="134" t="n">
        <v>2041</v>
      </c>
      <c r="G7956" s="135" t="n">
        <v>64</v>
      </c>
      <c r="H7956" s="136" t="n">
        <v>22665.5284928665</v>
      </c>
      <c r="I7956" s="137" t="n">
        <v>3355908.45979359</v>
      </c>
      <c r="J7956" s="138" t="str">
        <f>IF(I7956&gt;0,H7956/I7956,0)</f>
      </c>
      <c r="K7956" s="139" t="str">
        <f>1-EXP(-J7956)</f>
      </c>
      <c r="L7956" s="140" t="str">
        <f>IF(G7956=30,1,M7955)</f>
      </c>
      <c r="M7956" s="141" t="str">
        <f>L7956*(1-K7956)</f>
      </c>
    </row>
    <row r="7957">
      <c r="A7957" t="s">
        <v>148</v>
      </c>
      <c r="B7957" t="s">
        <v>108</v>
      </c>
      <c r="C7957" s="4" t="s">
        <v>182</v>
      </c>
      <c r="D7957" t="s">
        <v>183</v>
      </c>
      <c r="E7957" t="s">
        <v>451</v>
      </c>
      <c r="F7957" s="134" t="n">
        <v>2041</v>
      </c>
      <c r="G7957" s="135" t="n">
        <v>65</v>
      </c>
      <c r="H7957" s="136" t="n">
        <v>23117.136420379</v>
      </c>
      <c r="I7957" s="137" t="n">
        <v>3247697.12238282</v>
      </c>
      <c r="J7957" s="138" t="str">
        <f>IF(I7957&gt;0,H7957/I7957,0)</f>
      </c>
      <c r="K7957" s="139" t="str">
        <f>1-EXP(-J7957)</f>
      </c>
      <c r="L7957" s="140" t="str">
        <f>IF(G7957=30,1,M7956)</f>
      </c>
      <c r="M7957" s="141" t="str">
        <f>L7957*(1-K7957)</f>
      </c>
    </row>
    <row r="7958">
      <c r="A7958" t="s">
        <v>148</v>
      </c>
      <c r="B7958" t="s">
        <v>108</v>
      </c>
      <c r="C7958" s="4" t="s">
        <v>182</v>
      </c>
      <c r="D7958" t="s">
        <v>183</v>
      </c>
      <c r="E7958" t="s">
        <v>451</v>
      </c>
      <c r="F7958" s="134" t="n">
        <v>2041</v>
      </c>
      <c r="G7958" s="135" t="n">
        <v>66</v>
      </c>
      <c r="H7958" s="136" t="n">
        <v>24063.6684608124</v>
      </c>
      <c r="I7958" s="137" t="n">
        <v>3137479.29412059</v>
      </c>
      <c r="J7958" s="138" t="str">
        <f>IF(I7958&gt;0,H7958/I7958,0)</f>
      </c>
      <c r="K7958" s="139" t="str">
        <f>1-EXP(-J7958)</f>
      </c>
      <c r="L7958" s="140" t="str">
        <f>IF(G7958=30,1,M7957)</f>
      </c>
      <c r="M7958" s="141" t="str">
        <f>L7958*(1-K7958)</f>
      </c>
    </row>
    <row r="7959">
      <c r="A7959" t="s">
        <v>148</v>
      </c>
      <c r="B7959" t="s">
        <v>108</v>
      </c>
      <c r="C7959" s="4" t="s">
        <v>182</v>
      </c>
      <c r="D7959" t="s">
        <v>183</v>
      </c>
      <c r="E7959" t="s">
        <v>451</v>
      </c>
      <c r="F7959" s="134" t="n">
        <v>2041</v>
      </c>
      <c r="G7959" s="135" t="n">
        <v>67</v>
      </c>
      <c r="H7959" s="136" t="n">
        <v>25393.2860201115</v>
      </c>
      <c r="I7959" s="137" t="n">
        <v>3002410.75003391</v>
      </c>
      <c r="J7959" s="138" t="str">
        <f>IF(I7959&gt;0,H7959/I7959,0)</f>
      </c>
      <c r="K7959" s="139" t="str">
        <f>1-EXP(-J7959)</f>
      </c>
      <c r="L7959" s="140" t="str">
        <f>IF(G7959=30,1,M7958)</f>
      </c>
      <c r="M7959" s="141" t="str">
        <f>L7959*(1-K7959)</f>
      </c>
    </row>
    <row r="7960">
      <c r="A7960" t="s">
        <v>148</v>
      </c>
      <c r="B7960" t="s">
        <v>108</v>
      </c>
      <c r="C7960" s="4" t="s">
        <v>182</v>
      </c>
      <c r="D7960" t="s">
        <v>183</v>
      </c>
      <c r="E7960" t="s">
        <v>451</v>
      </c>
      <c r="F7960" s="134" t="n">
        <v>2041</v>
      </c>
      <c r="G7960" s="135" t="n">
        <v>68</v>
      </c>
      <c r="H7960" s="136" t="n">
        <v>27218.9706959189</v>
      </c>
      <c r="I7960" s="137" t="n">
        <v>2916344.92832827</v>
      </c>
      <c r="J7960" s="138" t="str">
        <f>IF(I7960&gt;0,H7960/I7960,0)</f>
      </c>
      <c r="K7960" s="139" t="str">
        <f>1-EXP(-J7960)</f>
      </c>
      <c r="L7960" s="140" t="str">
        <f>IF(G7960=30,1,M7959)</f>
      </c>
      <c r="M7960" s="141" t="str">
        <f>L7960*(1-K7960)</f>
      </c>
    </row>
    <row r="7961">
      <c r="A7961" t="s">
        <v>148</v>
      </c>
      <c r="B7961" t="s">
        <v>108</v>
      </c>
      <c r="C7961" s="4" t="s">
        <v>182</v>
      </c>
      <c r="D7961" t="s">
        <v>183</v>
      </c>
      <c r="E7961" t="s">
        <v>451</v>
      </c>
      <c r="F7961" s="134" t="n">
        <v>2041</v>
      </c>
      <c r="G7961" s="135" t="n">
        <v>69</v>
      </c>
      <c r="H7961" s="136" t="n">
        <v>27786.0858066404</v>
      </c>
      <c r="I7961" s="137" t="n">
        <v>2692821.38932343</v>
      </c>
      <c r="J7961" s="138" t="str">
        <f>IF(I7961&gt;0,H7961/I7961,0)</f>
      </c>
      <c r="K7961" s="139" t="str">
        <f>1-EXP(-J7961)</f>
      </c>
      <c r="L7961" s="140" t="str">
        <f>IF(G7961=30,1,M7960)</f>
      </c>
      <c r="M7961" s="141" t="str">
        <f>L7961*(1-K7961)</f>
      </c>
    </row>
    <row r="7962">
      <c r="A7962" t="s">
        <v>148</v>
      </c>
      <c r="B7962" t="s">
        <v>108</v>
      </c>
      <c r="C7962" s="4" t="s">
        <v>182</v>
      </c>
      <c r="D7962" t="s">
        <v>183</v>
      </c>
      <c r="E7962" t="s">
        <v>451</v>
      </c>
      <c r="F7962" s="134" t="n">
        <v>2042</v>
      </c>
      <c r="G7962" s="135" t="n">
        <v>30</v>
      </c>
      <c r="H7962" s="136" t="n">
        <v>690.171739068779</v>
      </c>
      <c r="I7962" s="137" t="n">
        <v>4906957.18282982</v>
      </c>
      <c r="J7962" s="138" t="str">
        <f>IF(I7962&gt;0,H7962/I7962,0)</f>
      </c>
      <c r="K7962" s="139" t="str">
        <f>1-EXP(-J7962)</f>
      </c>
      <c r="L7962" s="140" t="str">
        <f>IF(G7962=30,1,M7961)</f>
      </c>
      <c r="M7962" s="141" t="str">
        <f>L7962*(1-K7962)</f>
      </c>
    </row>
    <row r="7963">
      <c r="A7963" t="s">
        <v>148</v>
      </c>
      <c r="B7963" t="s">
        <v>108</v>
      </c>
      <c r="C7963" s="4" t="s">
        <v>182</v>
      </c>
      <c r="D7963" t="s">
        <v>183</v>
      </c>
      <c r="E7963" t="s">
        <v>451</v>
      </c>
      <c r="F7963" s="134" t="n">
        <v>2042</v>
      </c>
      <c r="G7963" s="135" t="n">
        <v>31</v>
      </c>
      <c r="H7963" s="136" t="n">
        <v>876.159864819069</v>
      </c>
      <c r="I7963" s="137" t="n">
        <v>4878944.07604911</v>
      </c>
      <c r="J7963" s="138" t="str">
        <f>IF(I7963&gt;0,H7963/I7963,0)</f>
      </c>
      <c r="K7963" s="139" t="str">
        <f>1-EXP(-J7963)</f>
      </c>
      <c r="L7963" s="140" t="str">
        <f>IF(G7963=30,1,M7962)</f>
      </c>
      <c r="M7963" s="141" t="str">
        <f>L7963*(1-K7963)</f>
      </c>
    </row>
    <row r="7964">
      <c r="A7964" t="s">
        <v>148</v>
      </c>
      <c r="B7964" t="s">
        <v>108</v>
      </c>
      <c r="C7964" s="4" t="s">
        <v>182</v>
      </c>
      <c r="D7964" t="s">
        <v>183</v>
      </c>
      <c r="E7964" t="s">
        <v>451</v>
      </c>
      <c r="F7964" s="134" t="n">
        <v>2042</v>
      </c>
      <c r="G7964" s="135" t="n">
        <v>32</v>
      </c>
      <c r="H7964" s="136" t="n">
        <v>895.899221069026</v>
      </c>
      <c r="I7964" s="137" t="n">
        <v>4745369.85967958</v>
      </c>
      <c r="J7964" s="138" t="str">
        <f>IF(I7964&gt;0,H7964/I7964,0)</f>
      </c>
      <c r="K7964" s="139" t="str">
        <f>1-EXP(-J7964)</f>
      </c>
      <c r="L7964" s="140" t="str">
        <f>IF(G7964=30,1,M7963)</f>
      </c>
      <c r="M7964" s="141" t="str">
        <f>L7964*(1-K7964)</f>
      </c>
    </row>
    <row r="7965">
      <c r="A7965" t="s">
        <v>148</v>
      </c>
      <c r="B7965" t="s">
        <v>108</v>
      </c>
      <c r="C7965" s="4" t="s">
        <v>182</v>
      </c>
      <c r="D7965" t="s">
        <v>183</v>
      </c>
      <c r="E7965" t="s">
        <v>451</v>
      </c>
      <c r="F7965" s="134" t="n">
        <v>2042</v>
      </c>
      <c r="G7965" s="135" t="n">
        <v>33</v>
      </c>
      <c r="H7965" s="136" t="n">
        <v>933.356680030234</v>
      </c>
      <c r="I7965" s="137" t="n">
        <v>4674694.39295403</v>
      </c>
      <c r="J7965" s="138" t="str">
        <f>IF(I7965&gt;0,H7965/I7965,0)</f>
      </c>
      <c r="K7965" s="139" t="str">
        <f>1-EXP(-J7965)</f>
      </c>
      <c r="L7965" s="140" t="str">
        <f>IF(G7965=30,1,M7964)</f>
      </c>
      <c r="M7965" s="141" t="str">
        <f>L7965*(1-K7965)</f>
      </c>
    </row>
    <row r="7966">
      <c r="A7966" t="s">
        <v>148</v>
      </c>
      <c r="B7966" t="s">
        <v>108</v>
      </c>
      <c r="C7966" s="4" t="s">
        <v>182</v>
      </c>
      <c r="D7966" t="s">
        <v>183</v>
      </c>
      <c r="E7966" t="s">
        <v>451</v>
      </c>
      <c r="F7966" s="134" t="n">
        <v>2042</v>
      </c>
      <c r="G7966" s="135" t="n">
        <v>34</v>
      </c>
      <c r="H7966" s="136" t="n">
        <v>984.736378119203</v>
      </c>
      <c r="I7966" s="137" t="n">
        <v>4631971.76770009</v>
      </c>
      <c r="J7966" s="138" t="str">
        <f>IF(I7966&gt;0,H7966/I7966,0)</f>
      </c>
      <c r="K7966" s="139" t="str">
        <f>1-EXP(-J7966)</f>
      </c>
      <c r="L7966" s="140" t="str">
        <f>IF(G7966=30,1,M7965)</f>
      </c>
      <c r="M7966" s="141" t="str">
        <f>L7966*(1-K7966)</f>
      </c>
    </row>
    <row r="7967">
      <c r="A7967" t="s">
        <v>148</v>
      </c>
      <c r="B7967" t="s">
        <v>108</v>
      </c>
      <c r="C7967" s="4" t="s">
        <v>182</v>
      </c>
      <c r="D7967" t="s">
        <v>183</v>
      </c>
      <c r="E7967" t="s">
        <v>451</v>
      </c>
      <c r="F7967" s="134" t="n">
        <v>2042</v>
      </c>
      <c r="G7967" s="135" t="n">
        <v>35</v>
      </c>
      <c r="H7967" s="136" t="n">
        <v>1374.09456944878</v>
      </c>
      <c r="I7967" s="137" t="n">
        <v>4657538.87136037</v>
      </c>
      <c r="J7967" s="138" t="str">
        <f>IF(I7967&gt;0,H7967/I7967,0)</f>
      </c>
      <c r="K7967" s="139" t="str">
        <f>1-EXP(-J7967)</f>
      </c>
      <c r="L7967" s="140" t="str">
        <f>IF(G7967=30,1,M7966)</f>
      </c>
      <c r="M7967" s="141" t="str">
        <f>L7967*(1-K7967)</f>
      </c>
    </row>
    <row r="7968">
      <c r="A7968" t="s">
        <v>148</v>
      </c>
      <c r="B7968" t="s">
        <v>108</v>
      </c>
      <c r="C7968" s="4" t="s">
        <v>182</v>
      </c>
      <c r="D7968" t="s">
        <v>183</v>
      </c>
      <c r="E7968" t="s">
        <v>451</v>
      </c>
      <c r="F7968" s="134" t="n">
        <v>2042</v>
      </c>
      <c r="G7968" s="135" t="n">
        <v>36</v>
      </c>
      <c r="H7968" s="136" t="n">
        <v>1489.47553478529</v>
      </c>
      <c r="I7968" s="137" t="n">
        <v>4573821.46694063</v>
      </c>
      <c r="J7968" s="138" t="str">
        <f>IF(I7968&gt;0,H7968/I7968,0)</f>
      </c>
      <c r="K7968" s="139" t="str">
        <f>1-EXP(-J7968)</f>
      </c>
      <c r="L7968" s="140" t="str">
        <f>IF(G7968=30,1,M7967)</f>
      </c>
      <c r="M7968" s="141" t="str">
        <f>L7968*(1-K7968)</f>
      </c>
    </row>
    <row r="7969">
      <c r="A7969" t="s">
        <v>148</v>
      </c>
      <c r="B7969" t="s">
        <v>108</v>
      </c>
      <c r="C7969" s="4" t="s">
        <v>182</v>
      </c>
      <c r="D7969" t="s">
        <v>183</v>
      </c>
      <c r="E7969" t="s">
        <v>451</v>
      </c>
      <c r="F7969" s="134" t="n">
        <v>2042</v>
      </c>
      <c r="G7969" s="135" t="n">
        <v>37</v>
      </c>
      <c r="H7969" s="136" t="n">
        <v>1582.43931449856</v>
      </c>
      <c r="I7969" s="137" t="n">
        <v>4512093.11242061</v>
      </c>
      <c r="J7969" s="138" t="str">
        <f>IF(I7969&gt;0,H7969/I7969,0)</f>
      </c>
      <c r="K7969" s="139" t="str">
        <f>1-EXP(-J7969)</f>
      </c>
      <c r="L7969" s="140" t="str">
        <f>IF(G7969=30,1,M7968)</f>
      </c>
      <c r="M7969" s="141" t="str">
        <f>L7969*(1-K7969)</f>
      </c>
    </row>
    <row r="7970">
      <c r="A7970" t="s">
        <v>148</v>
      </c>
      <c r="B7970" t="s">
        <v>108</v>
      </c>
      <c r="C7970" s="4" t="s">
        <v>182</v>
      </c>
      <c r="D7970" t="s">
        <v>183</v>
      </c>
      <c r="E7970" t="s">
        <v>451</v>
      </c>
      <c r="F7970" s="134" t="n">
        <v>2042</v>
      </c>
      <c r="G7970" s="135" t="n">
        <v>38</v>
      </c>
      <c r="H7970" s="136" t="n">
        <v>1671.48576717868</v>
      </c>
      <c r="I7970" s="137" t="n">
        <v>4382816.67691067</v>
      </c>
      <c r="J7970" s="138" t="str">
        <f>IF(I7970&gt;0,H7970/I7970,0)</f>
      </c>
      <c r="K7970" s="139" t="str">
        <f>1-EXP(-J7970)</f>
      </c>
      <c r="L7970" s="140" t="str">
        <f>IF(G7970=30,1,M7969)</f>
      </c>
      <c r="M7970" s="141" t="str">
        <f>L7970*(1-K7970)</f>
      </c>
    </row>
    <row r="7971">
      <c r="A7971" t="s">
        <v>148</v>
      </c>
      <c r="B7971" t="s">
        <v>108</v>
      </c>
      <c r="C7971" s="4" t="s">
        <v>182</v>
      </c>
      <c r="D7971" t="s">
        <v>183</v>
      </c>
      <c r="E7971" t="s">
        <v>451</v>
      </c>
      <c r="F7971" s="134" t="n">
        <v>2042</v>
      </c>
      <c r="G7971" s="135" t="n">
        <v>39</v>
      </c>
      <c r="H7971" s="136" t="n">
        <v>1794.22164110235</v>
      </c>
      <c r="I7971" s="137" t="n">
        <v>4315918.56881225</v>
      </c>
      <c r="J7971" s="138" t="str">
        <f>IF(I7971&gt;0,H7971/I7971,0)</f>
      </c>
      <c r="K7971" s="139" t="str">
        <f>1-EXP(-J7971)</f>
      </c>
      <c r="L7971" s="140" t="str">
        <f>IF(G7971=30,1,M7970)</f>
      </c>
      <c r="M7971" s="141" t="str">
        <f>L7971*(1-K7971)</f>
      </c>
    </row>
    <row r="7972">
      <c r="A7972" t="s">
        <v>148</v>
      </c>
      <c r="B7972" t="s">
        <v>108</v>
      </c>
      <c r="C7972" s="4" t="s">
        <v>182</v>
      </c>
      <c r="D7972" t="s">
        <v>183</v>
      </c>
      <c r="E7972" t="s">
        <v>451</v>
      </c>
      <c r="F7972" s="134" t="n">
        <v>2042</v>
      </c>
      <c r="G7972" s="135" t="n">
        <v>40</v>
      </c>
      <c r="H7972" s="136" t="n">
        <v>2594.44850131433</v>
      </c>
      <c r="I7972" s="137" t="n">
        <v>4291340.06625127</v>
      </c>
      <c r="J7972" s="138" t="str">
        <f>IF(I7972&gt;0,H7972/I7972,0)</f>
      </c>
      <c r="K7972" s="139" t="str">
        <f>1-EXP(-J7972)</f>
      </c>
      <c r="L7972" s="140" t="str">
        <f>IF(G7972=30,1,M7971)</f>
      </c>
      <c r="M7972" s="141" t="str">
        <f>L7972*(1-K7972)</f>
      </c>
    </row>
    <row r="7973">
      <c r="A7973" t="s">
        <v>148</v>
      </c>
      <c r="B7973" t="s">
        <v>108</v>
      </c>
      <c r="C7973" s="4" t="s">
        <v>182</v>
      </c>
      <c r="D7973" t="s">
        <v>183</v>
      </c>
      <c r="E7973" t="s">
        <v>451</v>
      </c>
      <c r="F7973" s="134" t="n">
        <v>2042</v>
      </c>
      <c r="G7973" s="135" t="n">
        <v>41</v>
      </c>
      <c r="H7973" s="136" t="n">
        <v>2696.44522688267</v>
      </c>
      <c r="I7973" s="137" t="n">
        <v>4267916.58268247</v>
      </c>
      <c r="J7973" s="138" t="str">
        <f>IF(I7973&gt;0,H7973/I7973,0)</f>
      </c>
      <c r="K7973" s="139" t="str">
        <f>1-EXP(-J7973)</f>
      </c>
      <c r="L7973" s="140" t="str">
        <f>IF(G7973=30,1,M7972)</f>
      </c>
      <c r="M7973" s="141" t="str">
        <f>L7973*(1-K7973)</f>
      </c>
    </row>
    <row r="7974">
      <c r="A7974" t="s">
        <v>148</v>
      </c>
      <c r="B7974" t="s">
        <v>108</v>
      </c>
      <c r="C7974" s="4" t="s">
        <v>182</v>
      </c>
      <c r="D7974" t="s">
        <v>183</v>
      </c>
      <c r="E7974" t="s">
        <v>451</v>
      </c>
      <c r="F7974" s="134" t="n">
        <v>2042</v>
      </c>
      <c r="G7974" s="135" t="n">
        <v>42</v>
      </c>
      <c r="H7974" s="136" t="n">
        <v>2931.06964446925</v>
      </c>
      <c r="I7974" s="137" t="n">
        <v>4244586.34951436</v>
      </c>
      <c r="J7974" s="138" t="str">
        <f>IF(I7974&gt;0,H7974/I7974,0)</f>
      </c>
      <c r="K7974" s="139" t="str">
        <f>1-EXP(-J7974)</f>
      </c>
      <c r="L7974" s="140" t="str">
        <f>IF(G7974=30,1,M7973)</f>
      </c>
      <c r="M7974" s="141" t="str">
        <f>L7974*(1-K7974)</f>
      </c>
    </row>
    <row r="7975">
      <c r="A7975" t="s">
        <v>148</v>
      </c>
      <c r="B7975" t="s">
        <v>108</v>
      </c>
      <c r="C7975" s="4" t="s">
        <v>182</v>
      </c>
      <c r="D7975" t="s">
        <v>183</v>
      </c>
      <c r="E7975" t="s">
        <v>451</v>
      </c>
      <c r="F7975" s="134" t="n">
        <v>2042</v>
      </c>
      <c r="G7975" s="135" t="n">
        <v>43</v>
      </c>
      <c r="H7975" s="136" t="n">
        <v>3235.53899609927</v>
      </c>
      <c r="I7975" s="137" t="n">
        <v>4259834.10218109</v>
      </c>
      <c r="J7975" s="138" t="str">
        <f>IF(I7975&gt;0,H7975/I7975,0)</f>
      </c>
      <c r="K7975" s="139" t="str">
        <f>1-EXP(-J7975)</f>
      </c>
      <c r="L7975" s="140" t="str">
        <f>IF(G7975=30,1,M7974)</f>
      </c>
      <c r="M7975" s="141" t="str">
        <f>L7975*(1-K7975)</f>
      </c>
    </row>
    <row r="7976">
      <c r="A7976" t="s">
        <v>148</v>
      </c>
      <c r="B7976" t="s">
        <v>108</v>
      </c>
      <c r="C7976" s="4" t="s">
        <v>182</v>
      </c>
      <c r="D7976" t="s">
        <v>183</v>
      </c>
      <c r="E7976" t="s">
        <v>451</v>
      </c>
      <c r="F7976" s="134" t="n">
        <v>2042</v>
      </c>
      <c r="G7976" s="135" t="n">
        <v>44</v>
      </c>
      <c r="H7976" s="136" t="n">
        <v>3610.63748552848</v>
      </c>
      <c r="I7976" s="137" t="n">
        <v>4312909.09049206</v>
      </c>
      <c r="J7976" s="138" t="str">
        <f>IF(I7976&gt;0,H7976/I7976,0)</f>
      </c>
      <c r="K7976" s="139" t="str">
        <f>1-EXP(-J7976)</f>
      </c>
      <c r="L7976" s="140" t="str">
        <f>IF(G7976=30,1,M7975)</f>
      </c>
      <c r="M7976" s="141" t="str">
        <f>L7976*(1-K7976)</f>
      </c>
    </row>
    <row r="7977">
      <c r="A7977" t="s">
        <v>148</v>
      </c>
      <c r="B7977" t="s">
        <v>108</v>
      </c>
      <c r="C7977" s="4" t="s">
        <v>182</v>
      </c>
      <c r="D7977" t="s">
        <v>183</v>
      </c>
      <c r="E7977" t="s">
        <v>451</v>
      </c>
      <c r="F7977" s="134" t="n">
        <v>2042</v>
      </c>
      <c r="G7977" s="135" t="n">
        <v>45</v>
      </c>
      <c r="H7977" s="136" t="n">
        <v>5068.02516736046</v>
      </c>
      <c r="I7977" s="137" t="n">
        <v>4441241.91817459</v>
      </c>
      <c r="J7977" s="138" t="str">
        <f>IF(I7977&gt;0,H7977/I7977,0)</f>
      </c>
      <c r="K7977" s="139" t="str">
        <f>1-EXP(-J7977)</f>
      </c>
      <c r="L7977" s="140" t="str">
        <f>IF(G7977=30,1,M7976)</f>
      </c>
      <c r="M7977" s="141" t="str">
        <f>L7977*(1-K7977)</f>
      </c>
    </row>
    <row r="7978">
      <c r="A7978" t="s">
        <v>148</v>
      </c>
      <c r="B7978" t="s">
        <v>108</v>
      </c>
      <c r="C7978" s="4" t="s">
        <v>182</v>
      </c>
      <c r="D7978" t="s">
        <v>183</v>
      </c>
      <c r="E7978" t="s">
        <v>451</v>
      </c>
      <c r="F7978" s="134" t="n">
        <v>2042</v>
      </c>
      <c r="G7978" s="135" t="n">
        <v>46</v>
      </c>
      <c r="H7978" s="136" t="n">
        <v>5298.11560897841</v>
      </c>
      <c r="I7978" s="137" t="n">
        <v>4390688.55583721</v>
      </c>
      <c r="J7978" s="138" t="str">
        <f>IF(I7978&gt;0,H7978/I7978,0)</f>
      </c>
      <c r="K7978" s="139" t="str">
        <f>1-EXP(-J7978)</f>
      </c>
      <c r="L7978" s="140" t="str">
        <f>IF(G7978=30,1,M7977)</f>
      </c>
      <c r="M7978" s="141" t="str">
        <f>L7978*(1-K7978)</f>
      </c>
    </row>
    <row r="7979">
      <c r="A7979" t="s">
        <v>148</v>
      </c>
      <c r="B7979" t="s">
        <v>108</v>
      </c>
      <c r="C7979" s="4" t="s">
        <v>182</v>
      </c>
      <c r="D7979" t="s">
        <v>183</v>
      </c>
      <c r="E7979" t="s">
        <v>451</v>
      </c>
      <c r="F7979" s="134" t="n">
        <v>2042</v>
      </c>
      <c r="G7979" s="135" t="n">
        <v>47</v>
      </c>
      <c r="H7979" s="136" t="n">
        <v>5739.3777264453</v>
      </c>
      <c r="I7979" s="137" t="n">
        <v>4311027.22445936</v>
      </c>
      <c r="J7979" s="138" t="str">
        <f>IF(I7979&gt;0,H7979/I7979,0)</f>
      </c>
      <c r="K7979" s="139" t="str">
        <f>1-EXP(-J7979)</f>
      </c>
      <c r="L7979" s="140" t="str">
        <f>IF(G7979=30,1,M7978)</f>
      </c>
      <c r="M7979" s="141" t="str">
        <f>L7979*(1-K7979)</f>
      </c>
    </row>
    <row r="7980">
      <c r="A7980" t="s">
        <v>148</v>
      </c>
      <c r="B7980" t="s">
        <v>108</v>
      </c>
      <c r="C7980" s="4" t="s">
        <v>182</v>
      </c>
      <c r="D7980" t="s">
        <v>183</v>
      </c>
      <c r="E7980" t="s">
        <v>451</v>
      </c>
      <c r="F7980" s="134" t="n">
        <v>2042</v>
      </c>
      <c r="G7980" s="135" t="n">
        <v>48</v>
      </c>
      <c r="H7980" s="136" t="n">
        <v>6260.64459568855</v>
      </c>
      <c r="I7980" s="137" t="n">
        <v>4245922.34182157</v>
      </c>
      <c r="J7980" s="138" t="str">
        <f>IF(I7980&gt;0,H7980/I7980,0)</f>
      </c>
      <c r="K7980" s="139" t="str">
        <f>1-EXP(-J7980)</f>
      </c>
      <c r="L7980" s="140" t="str">
        <f>IF(G7980=30,1,M7979)</f>
      </c>
      <c r="M7980" s="141" t="str">
        <f>L7980*(1-K7980)</f>
      </c>
    </row>
    <row r="7981">
      <c r="A7981" t="s">
        <v>148</v>
      </c>
      <c r="B7981" t="s">
        <v>108</v>
      </c>
      <c r="C7981" s="4" t="s">
        <v>182</v>
      </c>
      <c r="D7981" t="s">
        <v>183</v>
      </c>
      <c r="E7981" t="s">
        <v>451</v>
      </c>
      <c r="F7981" s="134" t="n">
        <v>2042</v>
      </c>
      <c r="G7981" s="135" t="n">
        <v>49</v>
      </c>
      <c r="H7981" s="136" t="n">
        <v>6831.41762377517</v>
      </c>
      <c r="I7981" s="137" t="n">
        <v>4183371.56232983</v>
      </c>
      <c r="J7981" s="138" t="str">
        <f>IF(I7981&gt;0,H7981/I7981,0)</f>
      </c>
      <c r="K7981" s="139" t="str">
        <f>1-EXP(-J7981)</f>
      </c>
      <c r="L7981" s="140" t="str">
        <f>IF(G7981=30,1,M7980)</f>
      </c>
      <c r="M7981" s="141" t="str">
        <f>L7981*(1-K7981)</f>
      </c>
    </row>
    <row r="7982">
      <c r="A7982" t="s">
        <v>148</v>
      </c>
      <c r="B7982" t="s">
        <v>108</v>
      </c>
      <c r="C7982" s="4" t="s">
        <v>182</v>
      </c>
      <c r="D7982" t="s">
        <v>183</v>
      </c>
      <c r="E7982" t="s">
        <v>451</v>
      </c>
      <c r="F7982" s="134" t="n">
        <v>2042</v>
      </c>
      <c r="G7982" s="135" t="n">
        <v>50</v>
      </c>
      <c r="H7982" s="136" t="n">
        <v>7946.16365078959</v>
      </c>
      <c r="I7982" s="137" t="n">
        <v>4208150.35515036</v>
      </c>
      <c r="J7982" s="138" t="str">
        <f>IF(I7982&gt;0,H7982/I7982,0)</f>
      </c>
      <c r="K7982" s="139" t="str">
        <f>1-EXP(-J7982)</f>
      </c>
      <c r="L7982" s="140" t="str">
        <f>IF(G7982=30,1,M7981)</f>
      </c>
      <c r="M7982" s="141" t="str">
        <f>L7982*(1-K7982)</f>
      </c>
    </row>
    <row r="7983">
      <c r="A7983" t="s">
        <v>148</v>
      </c>
      <c r="B7983" t="s">
        <v>108</v>
      </c>
      <c r="C7983" s="4" t="s">
        <v>182</v>
      </c>
      <c r="D7983" t="s">
        <v>183</v>
      </c>
      <c r="E7983" t="s">
        <v>451</v>
      </c>
      <c r="F7983" s="134" t="n">
        <v>2042</v>
      </c>
      <c r="G7983" s="135" t="n">
        <v>51</v>
      </c>
      <c r="H7983" s="136" t="n">
        <v>8514.8820811639</v>
      </c>
      <c r="I7983" s="137" t="n">
        <v>4211626.93049423</v>
      </c>
      <c r="J7983" s="138" t="str">
        <f>IF(I7983&gt;0,H7983/I7983,0)</f>
      </c>
      <c r="K7983" s="139" t="str">
        <f>1-EXP(-J7983)</f>
      </c>
      <c r="L7983" s="140" t="str">
        <f>IF(G7983=30,1,M7982)</f>
      </c>
      <c r="M7983" s="141" t="str">
        <f>L7983*(1-K7983)</f>
      </c>
    </row>
    <row r="7984">
      <c r="A7984" t="s">
        <v>148</v>
      </c>
      <c r="B7984" t="s">
        <v>108</v>
      </c>
      <c r="C7984" s="4" t="s">
        <v>182</v>
      </c>
      <c r="D7984" t="s">
        <v>183</v>
      </c>
      <c r="E7984" t="s">
        <v>451</v>
      </c>
      <c r="F7984" s="134" t="n">
        <v>2042</v>
      </c>
      <c r="G7984" s="135" t="n">
        <v>52</v>
      </c>
      <c r="H7984" s="136" t="n">
        <v>12566.2860131111</v>
      </c>
      <c r="I7984" s="137" t="n">
        <v>6194218.67487795</v>
      </c>
      <c r="J7984" s="138" t="str">
        <f>IF(I7984&gt;0,H7984/I7984,0)</f>
      </c>
      <c r="K7984" s="139" t="str">
        <f>1-EXP(-J7984)</f>
      </c>
      <c r="L7984" s="140" t="str">
        <f>IF(G7984=30,1,M7983)</f>
      </c>
      <c r="M7984" s="141" t="str">
        <f>L7984*(1-K7984)</f>
      </c>
    </row>
    <row r="7985">
      <c r="A7985" t="s">
        <v>148</v>
      </c>
      <c r="B7985" t="s">
        <v>108</v>
      </c>
      <c r="C7985" s="4" t="s">
        <v>182</v>
      </c>
      <c r="D7985" t="s">
        <v>183</v>
      </c>
      <c r="E7985" t="s">
        <v>451</v>
      </c>
      <c r="F7985" s="134" t="n">
        <v>2042</v>
      </c>
      <c r="G7985" s="135" t="n">
        <v>53</v>
      </c>
      <c r="H7985" s="136" t="n">
        <v>10159.7839132689</v>
      </c>
      <c r="I7985" s="137" t="n">
        <v>4141566.07451402</v>
      </c>
      <c r="J7985" s="138" t="str">
        <f>IF(I7985&gt;0,H7985/I7985,0)</f>
      </c>
      <c r="K7985" s="139" t="str">
        <f>1-EXP(-J7985)</f>
      </c>
      <c r="L7985" s="140" t="str">
        <f>IF(G7985=30,1,M7984)</f>
      </c>
      <c r="M7985" s="141" t="str">
        <f>L7985*(1-K7985)</f>
      </c>
    </row>
    <row r="7986">
      <c r="A7986" t="s">
        <v>148</v>
      </c>
      <c r="B7986" t="s">
        <v>108</v>
      </c>
      <c r="C7986" s="4" t="s">
        <v>182</v>
      </c>
      <c r="D7986" t="s">
        <v>183</v>
      </c>
      <c r="E7986" t="s">
        <v>451</v>
      </c>
      <c r="F7986" s="134" t="n">
        <v>2042</v>
      </c>
      <c r="G7986" s="135" t="n">
        <v>54</v>
      </c>
      <c r="H7986" s="136" t="n">
        <v>11081.1655530161</v>
      </c>
      <c r="I7986" s="137" t="n">
        <v>4108108.09554257</v>
      </c>
      <c r="J7986" s="138" t="str">
        <f>IF(I7986&gt;0,H7986/I7986,0)</f>
      </c>
      <c r="K7986" s="139" t="str">
        <f>1-EXP(-J7986)</f>
      </c>
      <c r="L7986" s="140" t="str">
        <f>IF(G7986=30,1,M7985)</f>
      </c>
      <c r="M7986" s="141" t="str">
        <f>L7986*(1-K7986)</f>
      </c>
    </row>
    <row r="7987">
      <c r="A7987" t="s">
        <v>148</v>
      </c>
      <c r="B7987" t="s">
        <v>108</v>
      </c>
      <c r="C7987" s="4" t="s">
        <v>182</v>
      </c>
      <c r="D7987" t="s">
        <v>183</v>
      </c>
      <c r="E7987" t="s">
        <v>451</v>
      </c>
      <c r="F7987" s="134" t="n">
        <v>2042</v>
      </c>
      <c r="G7987" s="135" t="n">
        <v>55</v>
      </c>
      <c r="H7987" s="136" t="n">
        <v>11613.2437651356</v>
      </c>
      <c r="I7987" s="137" t="n">
        <v>3963502.60797639</v>
      </c>
      <c r="J7987" s="138" t="str">
        <f>IF(I7987&gt;0,H7987/I7987,0)</f>
      </c>
      <c r="K7987" s="139" t="str">
        <f>1-EXP(-J7987)</f>
      </c>
      <c r="L7987" s="140" t="str">
        <f>IF(G7987=30,1,M7986)</f>
      </c>
      <c r="M7987" s="141" t="str">
        <f>L7987*(1-K7987)</f>
      </c>
    </row>
    <row r="7988">
      <c r="A7988" t="s">
        <v>148</v>
      </c>
      <c r="B7988" t="s">
        <v>108</v>
      </c>
      <c r="C7988" s="4" t="s">
        <v>182</v>
      </c>
      <c r="D7988" t="s">
        <v>183</v>
      </c>
      <c r="E7988" t="s">
        <v>451</v>
      </c>
      <c r="F7988" s="134" t="n">
        <v>2042</v>
      </c>
      <c r="G7988" s="135" t="n">
        <v>56</v>
      </c>
      <c r="H7988" s="136" t="n">
        <v>12182.1059915386</v>
      </c>
      <c r="I7988" s="137" t="n">
        <v>3910205.58201619</v>
      </c>
      <c r="J7988" s="138" t="str">
        <f>IF(I7988&gt;0,H7988/I7988,0)</f>
      </c>
      <c r="K7988" s="139" t="str">
        <f>1-EXP(-J7988)</f>
      </c>
      <c r="L7988" s="140" t="str">
        <f>IF(G7988=30,1,M7987)</f>
      </c>
      <c r="M7988" s="141" t="str">
        <f>L7988*(1-K7988)</f>
      </c>
    </row>
    <row r="7989">
      <c r="A7989" t="s">
        <v>148</v>
      </c>
      <c r="B7989" t="s">
        <v>108</v>
      </c>
      <c r="C7989" s="4" t="s">
        <v>182</v>
      </c>
      <c r="D7989" t="s">
        <v>183</v>
      </c>
      <c r="E7989" t="s">
        <v>451</v>
      </c>
      <c r="F7989" s="134" t="n">
        <v>2042</v>
      </c>
      <c r="G7989" s="135" t="n">
        <v>57</v>
      </c>
      <c r="H7989" s="136" t="n">
        <v>13493.0517514913</v>
      </c>
      <c r="I7989" s="137" t="n">
        <v>3943479.62476962</v>
      </c>
      <c r="J7989" s="138" t="str">
        <f>IF(I7989&gt;0,H7989/I7989,0)</f>
      </c>
      <c r="K7989" s="139" t="str">
        <f>1-EXP(-J7989)</f>
      </c>
      <c r="L7989" s="140" t="str">
        <f>IF(G7989=30,1,M7988)</f>
      </c>
      <c r="M7989" s="141" t="str">
        <f>L7989*(1-K7989)</f>
      </c>
    </row>
    <row r="7990">
      <c r="A7990" t="s">
        <v>148</v>
      </c>
      <c r="B7990" t="s">
        <v>108</v>
      </c>
      <c r="C7990" s="4" t="s">
        <v>182</v>
      </c>
      <c r="D7990" t="s">
        <v>183</v>
      </c>
      <c r="E7990" t="s">
        <v>451</v>
      </c>
      <c r="F7990" s="134" t="n">
        <v>2042</v>
      </c>
      <c r="G7990" s="135" t="n">
        <v>58</v>
      </c>
      <c r="H7990" s="136" t="n">
        <v>15061.4985792235</v>
      </c>
      <c r="I7990" s="137" t="n">
        <v>3997610.43996916</v>
      </c>
      <c r="J7990" s="138" t="str">
        <f>IF(I7990&gt;0,H7990/I7990,0)</f>
      </c>
      <c r="K7990" s="139" t="str">
        <f>1-EXP(-J7990)</f>
      </c>
      <c r="L7990" s="140" t="str">
        <f>IF(G7990=30,1,M7989)</f>
      </c>
      <c r="M7990" s="141" t="str">
        <f>L7990*(1-K7990)</f>
      </c>
    </row>
    <row r="7991">
      <c r="A7991" t="s">
        <v>148</v>
      </c>
      <c r="B7991" t="s">
        <v>108</v>
      </c>
      <c r="C7991" s="4" t="s">
        <v>182</v>
      </c>
      <c r="D7991" t="s">
        <v>183</v>
      </c>
      <c r="E7991" t="s">
        <v>451</v>
      </c>
      <c r="F7991" s="134" t="n">
        <v>2042</v>
      </c>
      <c r="G7991" s="135" t="n">
        <v>59</v>
      </c>
      <c r="H7991" s="136" t="n">
        <v>16389.2148241186</v>
      </c>
      <c r="I7991" s="137" t="n">
        <v>3947785.00840056</v>
      </c>
      <c r="J7991" s="138" t="str">
        <f>IF(I7991&gt;0,H7991/I7991,0)</f>
      </c>
      <c r="K7991" s="139" t="str">
        <f>1-EXP(-J7991)</f>
      </c>
      <c r="L7991" s="140" t="str">
        <f>IF(G7991=30,1,M7990)</f>
      </c>
      <c r="M7991" s="141" t="str">
        <f>L7991*(1-K7991)</f>
      </c>
    </row>
    <row r="7992">
      <c r="A7992" t="s">
        <v>148</v>
      </c>
      <c r="B7992" t="s">
        <v>108</v>
      </c>
      <c r="C7992" s="4" t="s">
        <v>182</v>
      </c>
      <c r="D7992" t="s">
        <v>183</v>
      </c>
      <c r="E7992" t="s">
        <v>451</v>
      </c>
      <c r="F7992" s="134" t="n">
        <v>2042</v>
      </c>
      <c r="G7992" s="135" t="n">
        <v>60</v>
      </c>
      <c r="H7992" s="136" t="n">
        <v>17225.8027849401</v>
      </c>
      <c r="I7992" s="137" t="n">
        <v>3792459.77005284</v>
      </c>
      <c r="J7992" s="138" t="str">
        <f>IF(I7992&gt;0,H7992/I7992,0)</f>
      </c>
      <c r="K7992" s="139" t="str">
        <f>1-EXP(-J7992)</f>
      </c>
      <c r="L7992" s="140" t="str">
        <f>IF(G7992=30,1,M7991)</f>
      </c>
      <c r="M7992" s="141" t="str">
        <f>L7992*(1-K7992)</f>
      </c>
    </row>
    <row r="7993">
      <c r="A7993" t="s">
        <v>148</v>
      </c>
      <c r="B7993" t="s">
        <v>108</v>
      </c>
      <c r="C7993" s="4" t="s">
        <v>182</v>
      </c>
      <c r="D7993" t="s">
        <v>183</v>
      </c>
      <c r="E7993" t="s">
        <v>451</v>
      </c>
      <c r="F7993" s="134" t="n">
        <v>2042</v>
      </c>
      <c r="G7993" s="135" t="n">
        <v>61</v>
      </c>
      <c r="H7993" s="136" t="n">
        <v>18274.7036318551</v>
      </c>
      <c r="I7993" s="137" t="n">
        <v>3693160.97110895</v>
      </c>
      <c r="J7993" s="138" t="str">
        <f>IF(I7993&gt;0,H7993/I7993,0)</f>
      </c>
      <c r="K7993" s="139" t="str">
        <f>1-EXP(-J7993)</f>
      </c>
      <c r="L7993" s="140" t="str">
        <f>IF(G7993=30,1,M7992)</f>
      </c>
      <c r="M7993" s="141" t="str">
        <f>L7993*(1-K7993)</f>
      </c>
    </row>
    <row r="7994">
      <c r="A7994" t="s">
        <v>148</v>
      </c>
      <c r="B7994" t="s">
        <v>108</v>
      </c>
      <c r="C7994" s="4" t="s">
        <v>182</v>
      </c>
      <c r="D7994" t="s">
        <v>183</v>
      </c>
      <c r="E7994" t="s">
        <v>451</v>
      </c>
      <c r="F7994" s="134" t="n">
        <v>2042</v>
      </c>
      <c r="G7994" s="135" t="n">
        <v>62</v>
      </c>
      <c r="H7994" s="136" t="n">
        <v>19655.9104700568</v>
      </c>
      <c r="I7994" s="137" t="n">
        <v>3606831.21922601</v>
      </c>
      <c r="J7994" s="138" t="str">
        <f>IF(I7994&gt;0,H7994/I7994,0)</f>
      </c>
      <c r="K7994" s="139" t="str">
        <f>1-EXP(-J7994)</f>
      </c>
      <c r="L7994" s="140" t="str">
        <f>IF(G7994=30,1,M7993)</f>
      </c>
      <c r="M7994" s="141" t="str">
        <f>L7994*(1-K7994)</f>
      </c>
    </row>
    <row r="7995">
      <c r="A7995" t="s">
        <v>148</v>
      </c>
      <c r="B7995" t="s">
        <v>108</v>
      </c>
      <c r="C7995" s="4" t="s">
        <v>182</v>
      </c>
      <c r="D7995" t="s">
        <v>183</v>
      </c>
      <c r="E7995" t="s">
        <v>451</v>
      </c>
      <c r="F7995" s="134" t="n">
        <v>2042</v>
      </c>
      <c r="G7995" s="135" t="n">
        <v>63</v>
      </c>
      <c r="H7995" s="136" t="n">
        <v>21124.4378595302</v>
      </c>
      <c r="I7995" s="137" t="n">
        <v>3513837.99586421</v>
      </c>
      <c r="J7995" s="138" t="str">
        <f>IF(I7995&gt;0,H7995/I7995,0)</f>
      </c>
      <c r="K7995" s="139" t="str">
        <f>1-EXP(-J7995)</f>
      </c>
      <c r="L7995" s="140" t="str">
        <f>IF(G7995=30,1,M7994)</f>
      </c>
      <c r="M7995" s="141" t="str">
        <f>L7995*(1-K7995)</f>
      </c>
    </row>
    <row r="7996">
      <c r="A7996" t="s">
        <v>148</v>
      </c>
      <c r="B7996" t="s">
        <v>108</v>
      </c>
      <c r="C7996" s="4" t="s">
        <v>182</v>
      </c>
      <c r="D7996" t="s">
        <v>183</v>
      </c>
      <c r="E7996" t="s">
        <v>451</v>
      </c>
      <c r="F7996" s="134" t="n">
        <v>2042</v>
      </c>
      <c r="G7996" s="135" t="n">
        <v>64</v>
      </c>
      <c r="H7996" s="136" t="n">
        <v>22540.7382982628</v>
      </c>
      <c r="I7996" s="137" t="n">
        <v>3401548.68939903</v>
      </c>
      <c r="J7996" s="138" t="str">
        <f>IF(I7996&gt;0,H7996/I7996,0)</f>
      </c>
      <c r="K7996" s="139" t="str">
        <f>1-EXP(-J7996)</f>
      </c>
      <c r="L7996" s="140" t="str">
        <f>IF(G7996=30,1,M7995)</f>
      </c>
      <c r="M7996" s="141" t="str">
        <f>L7996*(1-K7996)</f>
      </c>
    </row>
    <row r="7997">
      <c r="A7997" t="s">
        <v>148</v>
      </c>
      <c r="B7997" t="s">
        <v>108</v>
      </c>
      <c r="C7997" s="4" t="s">
        <v>182</v>
      </c>
      <c r="D7997" t="s">
        <v>183</v>
      </c>
      <c r="E7997" t="s">
        <v>451</v>
      </c>
      <c r="F7997" s="134" t="n">
        <v>2042</v>
      </c>
      <c r="G7997" s="135" t="n">
        <v>65</v>
      </c>
      <c r="H7997" s="136" t="n">
        <v>23071.927968854</v>
      </c>
      <c r="I7997" s="137" t="n">
        <v>3301814.65770986</v>
      </c>
      <c r="J7997" s="138" t="str">
        <f>IF(I7997&gt;0,H7997/I7997,0)</f>
      </c>
      <c r="K7997" s="139" t="str">
        <f>1-EXP(-J7997)</f>
      </c>
      <c r="L7997" s="140" t="str">
        <f>IF(G7997=30,1,M7996)</f>
      </c>
      <c r="M7997" s="141" t="str">
        <f>L7997*(1-K7997)</f>
      </c>
    </row>
    <row r="7998">
      <c r="A7998" t="s">
        <v>148</v>
      </c>
      <c r="B7998" t="s">
        <v>108</v>
      </c>
      <c r="C7998" s="4" t="s">
        <v>182</v>
      </c>
      <c r="D7998" t="s">
        <v>183</v>
      </c>
      <c r="E7998" t="s">
        <v>451</v>
      </c>
      <c r="F7998" s="134" t="n">
        <v>2042</v>
      </c>
      <c r="G7998" s="135" t="n">
        <v>66</v>
      </c>
      <c r="H7998" s="136" t="n">
        <v>24071.4475197234</v>
      </c>
      <c r="I7998" s="137" t="n">
        <v>3190704.62976423</v>
      </c>
      <c r="J7998" s="138" t="str">
        <f>IF(I7998&gt;0,H7998/I7998,0)</f>
      </c>
      <c r="K7998" s="139" t="str">
        <f>1-EXP(-J7998)</f>
      </c>
      <c r="L7998" s="140" t="str">
        <f>IF(G7998=30,1,M7997)</f>
      </c>
      <c r="M7998" s="141" t="str">
        <f>L7998*(1-K7998)</f>
      </c>
    </row>
    <row r="7999">
      <c r="A7999" t="s">
        <v>148</v>
      </c>
      <c r="B7999" t="s">
        <v>108</v>
      </c>
      <c r="C7999" s="4" t="s">
        <v>182</v>
      </c>
      <c r="D7999" t="s">
        <v>183</v>
      </c>
      <c r="E7999" t="s">
        <v>451</v>
      </c>
      <c r="F7999" s="134" t="n">
        <v>2042</v>
      </c>
      <c r="G7999" s="135" t="n">
        <v>67</v>
      </c>
      <c r="H7999" s="136" t="n">
        <v>25549.4546783055</v>
      </c>
      <c r="I7999" s="137" t="n">
        <v>3076974.02880462</v>
      </c>
      <c r="J7999" s="138" t="str">
        <f>IF(I7999&gt;0,H7999/I7999,0)</f>
      </c>
      <c r="K7999" s="139" t="str">
        <f>1-EXP(-J7999)</f>
      </c>
      <c r="L7999" s="140" t="str">
        <f>IF(G7999=30,1,M7998)</f>
      </c>
      <c r="M7999" s="141" t="str">
        <f>L7999*(1-K7999)</f>
      </c>
    </row>
    <row r="8000">
      <c r="A8000" t="s">
        <v>148</v>
      </c>
      <c r="B8000" t="s">
        <v>108</v>
      </c>
      <c r="C8000" s="4" t="s">
        <v>182</v>
      </c>
      <c r="D8000" t="s">
        <v>183</v>
      </c>
      <c r="E8000" t="s">
        <v>451</v>
      </c>
      <c r="F8000" s="134" t="n">
        <v>2042</v>
      </c>
      <c r="G8000" s="135" t="n">
        <v>68</v>
      </c>
      <c r="H8000" s="136" t="n">
        <v>26931.7838146486</v>
      </c>
      <c r="I8000" s="137" t="n">
        <v>2938795.3119553</v>
      </c>
      <c r="J8000" s="138" t="str">
        <f>IF(I8000&gt;0,H8000/I8000,0)</f>
      </c>
      <c r="K8000" s="139" t="str">
        <f>1-EXP(-J8000)</f>
      </c>
      <c r="L8000" s="140" t="str">
        <f>IF(G8000=30,1,M7999)</f>
      </c>
      <c r="M8000" s="141" t="str">
        <f>L8000*(1-K8000)</f>
      </c>
    </row>
    <row r="8001">
      <c r="A8001" t="s">
        <v>148</v>
      </c>
      <c r="B8001" t="s">
        <v>108</v>
      </c>
      <c r="C8001" s="4" t="s">
        <v>182</v>
      </c>
      <c r="D8001" t="s">
        <v>183</v>
      </c>
      <c r="E8001" t="s">
        <v>451</v>
      </c>
      <c r="F8001" s="134" t="n">
        <v>2042</v>
      </c>
      <c r="G8001" s="135" t="n">
        <v>69</v>
      </c>
      <c r="H8001" s="136" t="n">
        <v>28833.8179249959</v>
      </c>
      <c r="I8001" s="137" t="n">
        <v>2848422.74677567</v>
      </c>
      <c r="J8001" s="138" t="str">
        <f>IF(I8001&gt;0,H8001/I8001,0)</f>
      </c>
      <c r="K8001" s="139" t="str">
        <f>1-EXP(-J8001)</f>
      </c>
      <c r="L8001" s="140" t="str">
        <f>IF(G8001=30,1,M8000)</f>
      </c>
      <c r="M8001" s="141" t="str">
        <f>L8001*(1-K8001)</f>
      </c>
    </row>
    <row r="8002">
      <c r="A8002" t="s">
        <v>148</v>
      </c>
      <c r="B8002" t="s">
        <v>108</v>
      </c>
      <c r="C8002" s="4" t="s">
        <v>182</v>
      </c>
      <c r="D8002" t="s">
        <v>183</v>
      </c>
      <c r="E8002" t="s">
        <v>451</v>
      </c>
      <c r="F8002" s="134" t="n">
        <v>2043</v>
      </c>
      <c r="G8002" s="135" t="n">
        <v>30</v>
      </c>
      <c r="H8002" s="136" t="n">
        <v>628.735009064751</v>
      </c>
      <c r="I8002" s="137" t="n">
        <v>4788198.2966312</v>
      </c>
      <c r="J8002" s="138" t="str">
        <f>IF(I8002&gt;0,H8002/I8002,0)</f>
      </c>
      <c r="K8002" s="139" t="str">
        <f>1-EXP(-J8002)</f>
      </c>
      <c r="L8002" s="140" t="str">
        <f>IF(G8002=30,1,M8001)</f>
      </c>
      <c r="M8002" s="141" t="str">
        <f>L8002*(1-K8002)</f>
      </c>
    </row>
    <row r="8003">
      <c r="A8003" t="s">
        <v>148</v>
      </c>
      <c r="B8003" t="s">
        <v>108</v>
      </c>
      <c r="C8003" s="4" t="s">
        <v>182</v>
      </c>
      <c r="D8003" t="s">
        <v>183</v>
      </c>
      <c r="E8003" t="s">
        <v>451</v>
      </c>
      <c r="F8003" s="134" t="n">
        <v>2043</v>
      </c>
      <c r="G8003" s="135" t="n">
        <v>31</v>
      </c>
      <c r="H8003" s="136" t="n">
        <v>881.896350299202</v>
      </c>
      <c r="I8003" s="137" t="n">
        <v>4901388.33519073</v>
      </c>
      <c r="J8003" s="138" t="str">
        <f>IF(I8003&gt;0,H8003/I8003,0)</f>
      </c>
      <c r="K8003" s="139" t="str">
        <f>1-EXP(-J8003)</f>
      </c>
      <c r="L8003" s="140" t="str">
        <f>IF(G8003=30,1,M8002)</f>
      </c>
      <c r="M8003" s="141" t="str">
        <f>L8003*(1-K8003)</f>
      </c>
    </row>
    <row r="8004">
      <c r="A8004" t="s">
        <v>148</v>
      </c>
      <c r="B8004" t="s">
        <v>108</v>
      </c>
      <c r="C8004" s="4" t="s">
        <v>182</v>
      </c>
      <c r="D8004" t="s">
        <v>183</v>
      </c>
      <c r="E8004" t="s">
        <v>451</v>
      </c>
      <c r="F8004" s="134" t="n">
        <v>2043</v>
      </c>
      <c r="G8004" s="135" t="n">
        <v>32</v>
      </c>
      <c r="H8004" s="136" t="n">
        <v>921.743471242014</v>
      </c>
      <c r="I8004" s="137" t="n">
        <v>4873545.35354739</v>
      </c>
      <c r="J8004" s="138" t="str">
        <f>IF(I8004&gt;0,H8004/I8004,0)</f>
      </c>
      <c r="K8004" s="139" t="str">
        <f>1-EXP(-J8004)</f>
      </c>
      <c r="L8004" s="140" t="str">
        <f>IF(G8004=30,1,M8003)</f>
      </c>
      <c r="M8004" s="141" t="str">
        <f>L8004*(1-K8004)</f>
      </c>
    </row>
    <row r="8005">
      <c r="A8005" t="s">
        <v>148</v>
      </c>
      <c r="B8005" t="s">
        <v>108</v>
      </c>
      <c r="C8005" s="4" t="s">
        <v>182</v>
      </c>
      <c r="D8005" t="s">
        <v>183</v>
      </c>
      <c r="E8005" t="s">
        <v>451</v>
      </c>
      <c r="F8005" s="134" t="n">
        <v>2043</v>
      </c>
      <c r="G8005" s="135" t="n">
        <v>33</v>
      </c>
      <c r="H8005" s="136" t="n">
        <v>947.773757324686</v>
      </c>
      <c r="I8005" s="137" t="n">
        <v>4739905.38421116</v>
      </c>
      <c r="J8005" s="138" t="str">
        <f>IF(I8005&gt;0,H8005/I8005,0)</f>
      </c>
      <c r="K8005" s="139" t="str">
        <f>1-EXP(-J8005)</f>
      </c>
      <c r="L8005" s="140" t="str">
        <f>IF(G8005=30,1,M8004)</f>
      </c>
      <c r="M8005" s="141" t="str">
        <f>L8005*(1-K8005)</f>
      </c>
    </row>
    <row r="8006">
      <c r="A8006" t="s">
        <v>148</v>
      </c>
      <c r="B8006" t="s">
        <v>108</v>
      </c>
      <c r="C8006" s="4" t="s">
        <v>182</v>
      </c>
      <c r="D8006" t="s">
        <v>183</v>
      </c>
      <c r="E8006" t="s">
        <v>451</v>
      </c>
      <c r="F8006" s="134" t="n">
        <v>2043</v>
      </c>
      <c r="G8006" s="135" t="n">
        <v>34</v>
      </c>
      <c r="H8006" s="136" t="n">
        <v>993.224253284026</v>
      </c>
      <c r="I8006" s="137" t="n">
        <v>4669063.92595815</v>
      </c>
      <c r="J8006" s="138" t="str">
        <f>IF(I8006&gt;0,H8006/I8006,0)</f>
      </c>
      <c r="K8006" s="139" t="str">
        <f>1-EXP(-J8006)</f>
      </c>
      <c r="L8006" s="140" t="str">
        <f>IF(G8006=30,1,M8005)</f>
      </c>
      <c r="M8006" s="141" t="str">
        <f>L8006*(1-K8006)</f>
      </c>
    </row>
    <row r="8007">
      <c r="A8007" t="s">
        <v>148</v>
      </c>
      <c r="B8007" t="s">
        <v>108</v>
      </c>
      <c r="C8007" s="4" t="s">
        <v>182</v>
      </c>
      <c r="D8007" t="s">
        <v>183</v>
      </c>
      <c r="E8007" t="s">
        <v>451</v>
      </c>
      <c r="F8007" s="134" t="n">
        <v>2043</v>
      </c>
      <c r="G8007" s="135" t="n">
        <v>35</v>
      </c>
      <c r="H8007" s="136" t="n">
        <v>1296.99238529041</v>
      </c>
      <c r="I8007" s="137" t="n">
        <v>4626102.08805611</v>
      </c>
      <c r="J8007" s="138" t="str">
        <f>IF(I8007&gt;0,H8007/I8007,0)</f>
      </c>
      <c r="K8007" s="139" t="str">
        <f>1-EXP(-J8007)</f>
      </c>
      <c r="L8007" s="140" t="str">
        <f>IF(G8007=30,1,M8006)</f>
      </c>
      <c r="M8007" s="141" t="str">
        <f>L8007*(1-K8007)</f>
      </c>
    </row>
    <row r="8008">
      <c r="A8008" t="s">
        <v>148</v>
      </c>
      <c r="B8008" t="s">
        <v>108</v>
      </c>
      <c r="C8008" s="4" t="s">
        <v>182</v>
      </c>
      <c r="D8008" t="s">
        <v>183</v>
      </c>
      <c r="E8008" t="s">
        <v>451</v>
      </c>
      <c r="F8008" s="134" t="n">
        <v>2043</v>
      </c>
      <c r="G8008" s="135" t="n">
        <v>36</v>
      </c>
      <c r="H8008" s="136" t="n">
        <v>1509.50603078706</v>
      </c>
      <c r="I8008" s="137" t="n">
        <v>4650948.33149242</v>
      </c>
      <c r="J8008" s="138" t="str">
        <f>IF(I8008&gt;0,H8008/I8008,0)</f>
      </c>
      <c r="K8008" s="139" t="str">
        <f>1-EXP(-J8008)</f>
      </c>
      <c r="L8008" s="140" t="str">
        <f>IF(G8008=30,1,M8007)</f>
      </c>
      <c r="M8008" s="141" t="str">
        <f>L8008*(1-K8008)</f>
      </c>
    </row>
    <row r="8009">
      <c r="A8009" t="s">
        <v>148</v>
      </c>
      <c r="B8009" t="s">
        <v>108</v>
      </c>
      <c r="C8009" s="4" t="s">
        <v>182</v>
      </c>
      <c r="D8009" t="s">
        <v>183</v>
      </c>
      <c r="E8009" t="s">
        <v>451</v>
      </c>
      <c r="F8009" s="134" t="n">
        <v>2043</v>
      </c>
      <c r="G8009" s="135" t="n">
        <v>37</v>
      </c>
      <c r="H8009" s="136" t="n">
        <v>1595.58421155089</v>
      </c>
      <c r="I8009" s="137" t="n">
        <v>4567316.62770171</v>
      </c>
      <c r="J8009" s="138" t="str">
        <f>IF(I8009&gt;0,H8009/I8009,0)</f>
      </c>
      <c r="K8009" s="139" t="str">
        <f>1-EXP(-J8009)</f>
      </c>
      <c r="L8009" s="140" t="str">
        <f>IF(G8009=30,1,M8008)</f>
      </c>
      <c r="M8009" s="141" t="str">
        <f>L8009*(1-K8009)</f>
      </c>
    </row>
    <row r="8010">
      <c r="A8010" t="s">
        <v>148</v>
      </c>
      <c r="B8010" t="s">
        <v>108</v>
      </c>
      <c r="C8010" s="4" t="s">
        <v>182</v>
      </c>
      <c r="D8010" t="s">
        <v>183</v>
      </c>
      <c r="E8010" t="s">
        <v>451</v>
      </c>
      <c r="F8010" s="134" t="n">
        <v>2043</v>
      </c>
      <c r="G8010" s="135" t="n">
        <v>38</v>
      </c>
      <c r="H8010" s="136" t="n">
        <v>1700.13217456257</v>
      </c>
      <c r="I8010" s="137" t="n">
        <v>4505236.83362493</v>
      </c>
      <c r="J8010" s="138" t="str">
        <f>IF(I8010&gt;0,H8010/I8010,0)</f>
      </c>
      <c r="K8010" s="139" t="str">
        <f>1-EXP(-J8010)</f>
      </c>
      <c r="L8010" s="140" t="str">
        <f>IF(G8010=30,1,M8009)</f>
      </c>
      <c r="M8010" s="141" t="str">
        <f>L8010*(1-K8010)</f>
      </c>
    </row>
    <row r="8011">
      <c r="A8011" t="s">
        <v>148</v>
      </c>
      <c r="B8011" t="s">
        <v>108</v>
      </c>
      <c r="C8011" s="4" t="s">
        <v>182</v>
      </c>
      <c r="D8011" t="s">
        <v>183</v>
      </c>
      <c r="E8011" t="s">
        <v>451</v>
      </c>
      <c r="F8011" s="134" t="n">
        <v>2043</v>
      </c>
      <c r="G8011" s="135" t="n">
        <v>39</v>
      </c>
      <c r="H8011" s="136" t="n">
        <v>1799.67053773743</v>
      </c>
      <c r="I8011" s="137" t="n">
        <v>4375664.54378291</v>
      </c>
      <c r="J8011" s="138" t="str">
        <f>IF(I8011&gt;0,H8011/I8011,0)</f>
      </c>
      <c r="K8011" s="139" t="str">
        <f>1-EXP(-J8011)</f>
      </c>
      <c r="L8011" s="140" t="str">
        <f>IF(G8011=30,1,M8010)</f>
      </c>
      <c r="M8011" s="141" t="str">
        <f>L8011*(1-K8011)</f>
      </c>
    </row>
    <row r="8012">
      <c r="A8012" t="s">
        <v>148</v>
      </c>
      <c r="B8012" t="s">
        <v>108</v>
      </c>
      <c r="C8012" s="4" t="s">
        <v>182</v>
      </c>
      <c r="D8012" t="s">
        <v>183</v>
      </c>
      <c r="E8012" t="s">
        <v>451</v>
      </c>
      <c r="F8012" s="134" t="n">
        <v>2043</v>
      </c>
      <c r="G8012" s="135" t="n">
        <v>40</v>
      </c>
      <c r="H8012" s="136" t="n">
        <v>2400.19700202576</v>
      </c>
      <c r="I8012" s="137" t="n">
        <v>4308333.35001711</v>
      </c>
      <c r="J8012" s="138" t="str">
        <f>IF(I8012&gt;0,H8012/I8012,0)</f>
      </c>
      <c r="K8012" s="139" t="str">
        <f>1-EXP(-J8012)</f>
      </c>
      <c r="L8012" s="140" t="str">
        <f>IF(G8012=30,1,M8011)</f>
      </c>
      <c r="M8012" s="141" t="str">
        <f>L8012*(1-K8012)</f>
      </c>
    </row>
    <row r="8013">
      <c r="A8013" t="s">
        <v>148</v>
      </c>
      <c r="B8013" t="s">
        <v>108</v>
      </c>
      <c r="C8013" s="4" t="s">
        <v>182</v>
      </c>
      <c r="D8013" t="s">
        <v>183</v>
      </c>
      <c r="E8013" t="s">
        <v>451</v>
      </c>
      <c r="F8013" s="134" t="n">
        <v>2043</v>
      </c>
      <c r="G8013" s="135" t="n">
        <v>41</v>
      </c>
      <c r="H8013" s="136" t="n">
        <v>2679.44393578146</v>
      </c>
      <c r="I8013" s="137" t="n">
        <v>4282460.49048086</v>
      </c>
      <c r="J8013" s="138" t="str">
        <f>IF(I8013&gt;0,H8013/I8013,0)</f>
      </c>
      <c r="K8013" s="139" t="str">
        <f>1-EXP(-J8013)</f>
      </c>
      <c r="L8013" s="140" t="str">
        <f>IF(G8013=30,1,M8012)</f>
      </c>
      <c r="M8013" s="141" t="str">
        <f>L8013*(1-K8013)</f>
      </c>
    </row>
    <row r="8014">
      <c r="A8014" t="s">
        <v>148</v>
      </c>
      <c r="B8014" t="s">
        <v>108</v>
      </c>
      <c r="C8014" s="4" t="s">
        <v>182</v>
      </c>
      <c r="D8014" t="s">
        <v>183</v>
      </c>
      <c r="E8014" t="s">
        <v>451</v>
      </c>
      <c r="F8014" s="134" t="n">
        <v>2043</v>
      </c>
      <c r="G8014" s="135" t="n">
        <v>42</v>
      </c>
      <c r="H8014" s="136" t="n">
        <v>2911.03103754328</v>
      </c>
      <c r="I8014" s="137" t="n">
        <v>4259219.73052123</v>
      </c>
      <c r="J8014" s="138" t="str">
        <f>IF(I8014&gt;0,H8014/I8014,0)</f>
      </c>
      <c r="K8014" s="139" t="str">
        <f>1-EXP(-J8014)</f>
      </c>
      <c r="L8014" s="140" t="str">
        <f>IF(G8014=30,1,M8013)</f>
      </c>
      <c r="M8014" s="141" t="str">
        <f>L8014*(1-K8014)</f>
      </c>
    </row>
    <row r="8015">
      <c r="A8015" t="s">
        <v>148</v>
      </c>
      <c r="B8015" t="s">
        <v>108</v>
      </c>
      <c r="C8015" s="4" t="s">
        <v>182</v>
      </c>
      <c r="D8015" t="s">
        <v>183</v>
      </c>
      <c r="E8015" t="s">
        <v>451</v>
      </c>
      <c r="F8015" s="134" t="n">
        <v>2043</v>
      </c>
      <c r="G8015" s="135" t="n">
        <v>43</v>
      </c>
      <c r="H8015" s="136" t="n">
        <v>3170.32511563746</v>
      </c>
      <c r="I8015" s="137" t="n">
        <v>4235212.66045594</v>
      </c>
      <c r="J8015" s="138" t="str">
        <f>IF(I8015&gt;0,H8015/I8015,0)</f>
      </c>
      <c r="K8015" s="139" t="str">
        <f>1-EXP(-J8015)</f>
      </c>
      <c r="L8015" s="140" t="str">
        <f>IF(G8015=30,1,M8014)</f>
      </c>
      <c r="M8015" s="141" t="str">
        <f>L8015*(1-K8015)</f>
      </c>
    </row>
    <row r="8016">
      <c r="A8016" t="s">
        <v>148</v>
      </c>
      <c r="B8016" t="s">
        <v>108</v>
      </c>
      <c r="C8016" s="4" t="s">
        <v>182</v>
      </c>
      <c r="D8016" t="s">
        <v>183</v>
      </c>
      <c r="E8016" t="s">
        <v>451</v>
      </c>
      <c r="F8016" s="134" t="n">
        <v>2043</v>
      </c>
      <c r="G8016" s="135" t="n">
        <v>44</v>
      </c>
      <c r="H8016" s="136" t="n">
        <v>3505.69032746854</v>
      </c>
      <c r="I8016" s="137" t="n">
        <v>4249602.31767733</v>
      </c>
      <c r="J8016" s="138" t="str">
        <f>IF(I8016&gt;0,H8016/I8016,0)</f>
      </c>
      <c r="K8016" s="139" t="str">
        <f>1-EXP(-J8016)</f>
      </c>
      <c r="L8016" s="140" t="str">
        <f>IF(G8016=30,1,M8015)</f>
      </c>
      <c r="M8016" s="141" t="str">
        <f>L8016*(1-K8016)</f>
      </c>
    </row>
    <row r="8017">
      <c r="A8017" t="s">
        <v>148</v>
      </c>
      <c r="B8017" t="s">
        <v>108</v>
      </c>
      <c r="C8017" s="4" t="s">
        <v>182</v>
      </c>
      <c r="D8017" t="s">
        <v>183</v>
      </c>
      <c r="E8017" t="s">
        <v>451</v>
      </c>
      <c r="F8017" s="134" t="n">
        <v>2043</v>
      </c>
      <c r="G8017" s="135" t="n">
        <v>45</v>
      </c>
      <c r="H8017" s="136" t="n">
        <v>4616.88652455785</v>
      </c>
      <c r="I8017" s="137" t="n">
        <v>4301615.3572364</v>
      </c>
      <c r="J8017" s="138" t="str">
        <f>IF(I8017&gt;0,H8017/I8017,0)</f>
      </c>
      <c r="K8017" s="139" t="str">
        <f>1-EXP(-J8017)</f>
      </c>
      <c r="L8017" s="140" t="str">
        <f>IF(G8017=30,1,M8016)</f>
      </c>
      <c r="M8017" s="141" t="str">
        <f>L8017*(1-K8017)</f>
      </c>
    </row>
    <row r="8018">
      <c r="A8018" t="s">
        <v>148</v>
      </c>
      <c r="B8018" t="s">
        <v>108</v>
      </c>
      <c r="C8018" s="4" t="s">
        <v>182</v>
      </c>
      <c r="D8018" t="s">
        <v>183</v>
      </c>
      <c r="E8018" t="s">
        <v>451</v>
      </c>
      <c r="F8018" s="134" t="n">
        <v>2043</v>
      </c>
      <c r="G8018" s="135" t="n">
        <v>46</v>
      </c>
      <c r="H8018" s="136" t="n">
        <v>5278.39455420248</v>
      </c>
      <c r="I8018" s="137" t="n">
        <v>4427491.36888264</v>
      </c>
      <c r="J8018" s="138" t="str">
        <f>IF(I8018&gt;0,H8018/I8018,0)</f>
      </c>
      <c r="K8018" s="139" t="str">
        <f>1-EXP(-J8018)</f>
      </c>
      <c r="L8018" s="140" t="str">
        <f>IF(G8018=30,1,M8017)</f>
      </c>
      <c r="M8018" s="141" t="str">
        <f>L8018*(1-K8018)</f>
      </c>
    </row>
    <row r="8019">
      <c r="A8019" t="s">
        <v>148</v>
      </c>
      <c r="B8019" t="s">
        <v>108</v>
      </c>
      <c r="C8019" s="4" t="s">
        <v>182</v>
      </c>
      <c r="D8019" t="s">
        <v>183</v>
      </c>
      <c r="E8019" t="s">
        <v>451</v>
      </c>
      <c r="F8019" s="134" t="n">
        <v>2043</v>
      </c>
      <c r="G8019" s="135" t="n">
        <v>47</v>
      </c>
      <c r="H8019" s="136" t="n">
        <v>5756.66318736052</v>
      </c>
      <c r="I8019" s="137" t="n">
        <v>4377008.48862794</v>
      </c>
      <c r="J8019" s="138" t="str">
        <f>IF(I8019&gt;0,H8019/I8019,0)</f>
      </c>
      <c r="K8019" s="139" t="str">
        <f>1-EXP(-J8019)</f>
      </c>
      <c r="L8019" s="140" t="str">
        <f>IF(G8019=30,1,M8018)</f>
      </c>
      <c r="M8019" s="141" t="str">
        <f>L8019*(1-K8019)</f>
      </c>
    </row>
    <row r="8020">
      <c r="A8020" t="s">
        <v>148</v>
      </c>
      <c r="B8020" t="s">
        <v>108</v>
      </c>
      <c r="C8020" s="4" t="s">
        <v>182</v>
      </c>
      <c r="D8020" t="s">
        <v>183</v>
      </c>
      <c r="E8020" t="s">
        <v>451</v>
      </c>
      <c r="F8020" s="134" t="n">
        <v>2043</v>
      </c>
      <c r="G8020" s="135" t="n">
        <v>48</v>
      </c>
      <c r="H8020" s="136" t="n">
        <v>6239.82626855727</v>
      </c>
      <c r="I8020" s="137" t="n">
        <v>4296304.41864928</v>
      </c>
      <c r="J8020" s="138" t="str">
        <f>IF(I8020&gt;0,H8020/I8020,0)</f>
      </c>
      <c r="K8020" s="139" t="str">
        <f>1-EXP(-J8020)</f>
      </c>
      <c r="L8020" s="140" t="str">
        <f>IF(G8020=30,1,M8019)</f>
      </c>
      <c r="M8020" s="141" t="str">
        <f>L8020*(1-K8020)</f>
      </c>
    </row>
    <row r="8021">
      <c r="A8021" t="s">
        <v>148</v>
      </c>
      <c r="B8021" t="s">
        <v>108</v>
      </c>
      <c r="C8021" s="4" t="s">
        <v>182</v>
      </c>
      <c r="D8021" t="s">
        <v>183</v>
      </c>
      <c r="E8021" t="s">
        <v>451</v>
      </c>
      <c r="F8021" s="134" t="n">
        <v>2043</v>
      </c>
      <c r="G8021" s="135" t="n">
        <v>49</v>
      </c>
      <c r="H8021" s="136" t="n">
        <v>6805.20744456199</v>
      </c>
      <c r="I8021" s="137" t="n">
        <v>4229988.48467616</v>
      </c>
      <c r="J8021" s="138" t="str">
        <f>IF(I8021&gt;0,H8021/I8021,0)</f>
      </c>
      <c r="K8021" s="139" t="str">
        <f>1-EXP(-J8021)</f>
      </c>
      <c r="L8021" s="140" t="str">
        <f>IF(G8021=30,1,M8020)</f>
      </c>
      <c r="M8021" s="141" t="str">
        <f>L8021*(1-K8021)</f>
      </c>
    </row>
    <row r="8022">
      <c r="A8022" t="s">
        <v>148</v>
      </c>
      <c r="B8022" t="s">
        <v>108</v>
      </c>
      <c r="C8022" s="4" t="s">
        <v>182</v>
      </c>
      <c r="D8022" t="s">
        <v>183</v>
      </c>
      <c r="E8022" t="s">
        <v>451</v>
      </c>
      <c r="F8022" s="134" t="n">
        <v>2043</v>
      </c>
      <c r="G8022" s="135" t="n">
        <v>50</v>
      </c>
      <c r="H8022" s="136" t="n">
        <v>7753.71292576318</v>
      </c>
      <c r="I8022" s="137" t="n">
        <v>4166109.79579714</v>
      </c>
      <c r="J8022" s="138" t="str">
        <f>IF(I8022&gt;0,H8022/I8022,0)</f>
      </c>
      <c r="K8022" s="139" t="str">
        <f>1-EXP(-J8022)</f>
      </c>
      <c r="L8022" s="140" t="str">
        <f>IF(G8022=30,1,M8021)</f>
      </c>
      <c r="M8022" s="141" t="str">
        <f>L8022*(1-K8022)</f>
      </c>
    </row>
    <row r="8023">
      <c r="A8023" t="s">
        <v>148</v>
      </c>
      <c r="B8023" t="s">
        <v>108</v>
      </c>
      <c r="C8023" s="4" t="s">
        <v>182</v>
      </c>
      <c r="D8023" t="s">
        <v>183</v>
      </c>
      <c r="E8023" t="s">
        <v>451</v>
      </c>
      <c r="F8023" s="134" t="n">
        <v>2043</v>
      </c>
      <c r="G8023" s="135" t="n">
        <v>51</v>
      </c>
      <c r="H8023" s="136" t="n">
        <v>8353.99439100355</v>
      </c>
      <c r="I8023" s="137" t="n">
        <v>4188501.46864684</v>
      </c>
      <c r="J8023" s="138" t="str">
        <f>IF(I8023&gt;0,H8023/I8023,0)</f>
      </c>
      <c r="K8023" s="139" t="str">
        <f>1-EXP(-J8023)</f>
      </c>
      <c r="L8023" s="140" t="str">
        <f>IF(G8023=30,1,M8022)</f>
      </c>
      <c r="M8023" s="141" t="str">
        <f>L8023*(1-K8023)</f>
      </c>
    </row>
    <row r="8024">
      <c r="A8024" t="s">
        <v>148</v>
      </c>
      <c r="B8024" t="s">
        <v>108</v>
      </c>
      <c r="C8024" s="4" t="s">
        <v>182</v>
      </c>
      <c r="D8024" t="s">
        <v>183</v>
      </c>
      <c r="E8024" t="s">
        <v>451</v>
      </c>
      <c r="F8024" s="134" t="n">
        <v>2043</v>
      </c>
      <c r="G8024" s="135" t="n">
        <v>52</v>
      </c>
      <c r="H8024" s="136" t="n">
        <v>9207.03962542822</v>
      </c>
      <c r="I8024" s="137" t="n">
        <v>4190987.21320343</v>
      </c>
      <c r="J8024" s="138" t="str">
        <f>IF(I8024&gt;0,H8024/I8024,0)</f>
      </c>
      <c r="K8024" s="139" t="str">
        <f>1-EXP(-J8024)</f>
      </c>
      <c r="L8024" s="140" t="str">
        <f>IF(G8024=30,1,M8023)</f>
      </c>
      <c r="M8024" s="141" t="str">
        <f>L8024*(1-K8024)</f>
      </c>
    </row>
    <row r="8025">
      <c r="A8025" t="s">
        <v>148</v>
      </c>
      <c r="B8025" t="s">
        <v>108</v>
      </c>
      <c r="C8025" s="4" t="s">
        <v>182</v>
      </c>
      <c r="D8025" t="s">
        <v>183</v>
      </c>
      <c r="E8025" t="s">
        <v>451</v>
      </c>
      <c r="F8025" s="134" t="n">
        <v>2043</v>
      </c>
      <c r="G8025" s="135" t="n">
        <v>53</v>
      </c>
      <c r="H8025" s="136" t="n">
        <v>13511.2338368971</v>
      </c>
      <c r="I8025" s="137" t="n">
        <v>6163226.45130039</v>
      </c>
      <c r="J8025" s="138" t="str">
        <f>IF(I8025&gt;0,H8025/I8025,0)</f>
      </c>
      <c r="K8025" s="139" t="str">
        <f>1-EXP(-J8025)</f>
      </c>
      <c r="L8025" s="140" t="str">
        <f>IF(G8025=30,1,M8024)</f>
      </c>
      <c r="M8025" s="141" t="str">
        <f>L8025*(1-K8025)</f>
      </c>
    </row>
    <row r="8026">
      <c r="A8026" t="s">
        <v>148</v>
      </c>
      <c r="B8026" t="s">
        <v>108</v>
      </c>
      <c r="C8026" s="4" t="s">
        <v>182</v>
      </c>
      <c r="D8026" t="s">
        <v>183</v>
      </c>
      <c r="E8026" t="s">
        <v>451</v>
      </c>
      <c r="F8026" s="134" t="n">
        <v>2043</v>
      </c>
      <c r="G8026" s="135" t="n">
        <v>54</v>
      </c>
      <c r="H8026" s="136" t="n">
        <v>10931.2510137059</v>
      </c>
      <c r="I8026" s="137" t="n">
        <v>4117179.23342689</v>
      </c>
      <c r="J8026" s="138" t="str">
        <f>IF(I8026&gt;0,H8026/I8026,0)</f>
      </c>
      <c r="K8026" s="139" t="str">
        <f>1-EXP(-J8026)</f>
      </c>
      <c r="L8026" s="140" t="str">
        <f>IF(G8026=30,1,M8025)</f>
      </c>
      <c r="M8026" s="141" t="str">
        <f>L8026*(1-K8026)</f>
      </c>
    </row>
    <row r="8027">
      <c r="A8027" t="s">
        <v>148</v>
      </c>
      <c r="B8027" t="s">
        <v>108</v>
      </c>
      <c r="C8027" s="4" t="s">
        <v>182</v>
      </c>
      <c r="D8027" t="s">
        <v>183</v>
      </c>
      <c r="E8027" t="s">
        <v>451</v>
      </c>
      <c r="F8027" s="134" t="n">
        <v>2043</v>
      </c>
      <c r="G8027" s="135" t="n">
        <v>55</v>
      </c>
      <c r="H8027" s="136" t="n">
        <v>11747.2328998502</v>
      </c>
      <c r="I8027" s="137" t="n">
        <v>4081641.76606007</v>
      </c>
      <c r="J8027" s="138" t="str">
        <f>IF(I8027&gt;0,H8027/I8027,0)</f>
      </c>
      <c r="K8027" s="139" t="str">
        <f>1-EXP(-J8027)</f>
      </c>
      <c r="L8027" s="140" t="str">
        <f>IF(G8027=30,1,M8026)</f>
      </c>
      <c r="M8027" s="141" t="str">
        <f>L8027*(1-K8027)</f>
      </c>
    </row>
    <row r="8028">
      <c r="A8028" t="s">
        <v>148</v>
      </c>
      <c r="B8028" t="s">
        <v>108</v>
      </c>
      <c r="C8028" s="4" t="s">
        <v>182</v>
      </c>
      <c r="D8028" t="s">
        <v>183</v>
      </c>
      <c r="E8028" t="s">
        <v>451</v>
      </c>
      <c r="F8028" s="134" t="n">
        <v>2043</v>
      </c>
      <c r="G8028" s="135" t="n">
        <v>56</v>
      </c>
      <c r="H8028" s="136" t="n">
        <v>12068.8859806628</v>
      </c>
      <c r="I8028" s="137" t="n">
        <v>3935455.0501312</v>
      </c>
      <c r="J8028" s="138" t="str">
        <f>IF(I8028&gt;0,H8028/I8028,0)</f>
      </c>
      <c r="K8028" s="139" t="str">
        <f>1-EXP(-J8028)</f>
      </c>
      <c r="L8028" s="140" t="str">
        <f>IF(G8028=30,1,M8027)</f>
      </c>
      <c r="M8028" s="141" t="str">
        <f>L8028*(1-K8028)</f>
      </c>
    </row>
    <row r="8029">
      <c r="A8029" t="s">
        <v>148</v>
      </c>
      <c r="B8029" t="s">
        <v>108</v>
      </c>
      <c r="C8029" s="4" t="s">
        <v>182</v>
      </c>
      <c r="D8029" t="s">
        <v>183</v>
      </c>
      <c r="E8029" t="s">
        <v>451</v>
      </c>
      <c r="F8029" s="134" t="n">
        <v>2043</v>
      </c>
      <c r="G8029" s="135" t="n">
        <v>57</v>
      </c>
      <c r="H8029" s="136" t="n">
        <v>13066.8702434773</v>
      </c>
      <c r="I8029" s="137" t="n">
        <v>3880520.77750611</v>
      </c>
      <c r="J8029" s="138" t="str">
        <f>IF(I8029&gt;0,H8029/I8029,0)</f>
      </c>
      <c r="K8029" s="139" t="str">
        <f>1-EXP(-J8029)</f>
      </c>
      <c r="L8029" s="140" t="str">
        <f>IF(G8029=30,1,M8028)</f>
      </c>
      <c r="M8029" s="141" t="str">
        <f>L8029*(1-K8029)</f>
      </c>
    </row>
    <row r="8030">
      <c r="A8030" t="s">
        <v>148</v>
      </c>
      <c r="B8030" t="s">
        <v>108</v>
      </c>
      <c r="C8030" s="4" t="s">
        <v>182</v>
      </c>
      <c r="D8030" t="s">
        <v>183</v>
      </c>
      <c r="E8030" t="s">
        <v>451</v>
      </c>
      <c r="F8030" s="134" t="n">
        <v>2043</v>
      </c>
      <c r="G8030" s="135" t="n">
        <v>58</v>
      </c>
      <c r="H8030" s="136" t="n">
        <v>14476.8492870976</v>
      </c>
      <c r="I8030" s="137" t="n">
        <v>3910756.35829896</v>
      </c>
      <c r="J8030" s="138" t="str">
        <f>IF(I8030&gt;0,H8030/I8030,0)</f>
      </c>
      <c r="K8030" s="139" t="str">
        <f>1-EXP(-J8030)</f>
      </c>
      <c r="L8030" s="140" t="str">
        <f>IF(G8030=30,1,M8029)</f>
      </c>
      <c r="M8030" s="141" t="str">
        <f>L8030*(1-K8030)</f>
      </c>
    </row>
    <row r="8031">
      <c r="A8031" t="s">
        <v>148</v>
      </c>
      <c r="B8031" t="s">
        <v>108</v>
      </c>
      <c r="C8031" s="4" t="s">
        <v>182</v>
      </c>
      <c r="D8031" t="s">
        <v>183</v>
      </c>
      <c r="E8031" t="s">
        <v>451</v>
      </c>
      <c r="F8031" s="134" t="n">
        <v>2043</v>
      </c>
      <c r="G8031" s="135" t="n">
        <v>59</v>
      </c>
      <c r="H8031" s="136" t="n">
        <v>16162.5245928844</v>
      </c>
      <c r="I8031" s="137" t="n">
        <v>3961288.26614569</v>
      </c>
      <c r="J8031" s="138" t="str">
        <f>IF(I8031&gt;0,H8031/I8031,0)</f>
      </c>
      <c r="K8031" s="139" t="str">
        <f>1-EXP(-J8031)</f>
      </c>
      <c r="L8031" s="140" t="str">
        <f>IF(G8031=30,1,M8030)</f>
      </c>
      <c r="M8031" s="141" t="str">
        <f>L8031*(1-K8031)</f>
      </c>
    </row>
    <row r="8032">
      <c r="A8032" t="s">
        <v>148</v>
      </c>
      <c r="B8032" t="s">
        <v>108</v>
      </c>
      <c r="C8032" s="4" t="s">
        <v>182</v>
      </c>
      <c r="D8032" t="s">
        <v>183</v>
      </c>
      <c r="E8032" t="s">
        <v>451</v>
      </c>
      <c r="F8032" s="134" t="n">
        <v>2043</v>
      </c>
      <c r="G8032" s="135" t="n">
        <v>60</v>
      </c>
      <c r="H8032" s="136" t="n">
        <v>17402.3917977143</v>
      </c>
      <c r="I8032" s="137" t="n">
        <v>3908465.1851388</v>
      </c>
      <c r="J8032" s="138" t="str">
        <f>IF(I8032&gt;0,H8032/I8032,0)</f>
      </c>
      <c r="K8032" s="139" t="str">
        <f>1-EXP(-J8032)</f>
      </c>
      <c r="L8032" s="140" t="str">
        <f>IF(G8032=30,1,M8031)</f>
      </c>
      <c r="M8032" s="141" t="str">
        <f>L8032*(1-K8032)</f>
      </c>
    </row>
    <row r="8033">
      <c r="A8033" t="s">
        <v>148</v>
      </c>
      <c r="B8033" t="s">
        <v>108</v>
      </c>
      <c r="C8033" s="4" t="s">
        <v>182</v>
      </c>
      <c r="D8033" t="s">
        <v>183</v>
      </c>
      <c r="E8033" t="s">
        <v>451</v>
      </c>
      <c r="F8033" s="134" t="n">
        <v>2043</v>
      </c>
      <c r="G8033" s="135" t="n">
        <v>61</v>
      </c>
      <c r="H8033" s="136" t="n">
        <v>18246.0961054638</v>
      </c>
      <c r="I8033" s="137" t="n">
        <v>3750838.33058204</v>
      </c>
      <c r="J8033" s="138" t="str">
        <f>IF(I8033&gt;0,H8033/I8033,0)</f>
      </c>
      <c r="K8033" s="139" t="str">
        <f>1-EXP(-J8033)</f>
      </c>
      <c r="L8033" s="140" t="str">
        <f>IF(G8033=30,1,M8032)</f>
      </c>
      <c r="M8033" s="141" t="str">
        <f>L8033*(1-K8033)</f>
      </c>
    </row>
    <row r="8034">
      <c r="A8034" t="s">
        <v>148</v>
      </c>
      <c r="B8034" t="s">
        <v>108</v>
      </c>
      <c r="C8034" s="4" t="s">
        <v>182</v>
      </c>
      <c r="D8034" t="s">
        <v>183</v>
      </c>
      <c r="E8034" t="s">
        <v>451</v>
      </c>
      <c r="F8034" s="134" t="n">
        <v>2043</v>
      </c>
      <c r="G8034" s="135" t="n">
        <v>62</v>
      </c>
      <c r="H8034" s="136" t="n">
        <v>19553.7101827145</v>
      </c>
      <c r="I8034" s="137" t="n">
        <v>3649053.70152396</v>
      </c>
      <c r="J8034" s="138" t="str">
        <f>IF(I8034&gt;0,H8034/I8034,0)</f>
      </c>
      <c r="K8034" s="139" t="str">
        <f>1-EXP(-J8034)</f>
      </c>
      <c r="L8034" s="140" t="str">
        <f>IF(G8034=30,1,M8033)</f>
      </c>
      <c r="M8034" s="141" t="str">
        <f>L8034*(1-K8034)</f>
      </c>
    </row>
    <row r="8035">
      <c r="A8035" t="s">
        <v>148</v>
      </c>
      <c r="B8035" t="s">
        <v>108</v>
      </c>
      <c r="C8035" s="4" t="s">
        <v>182</v>
      </c>
      <c r="D8035" t="s">
        <v>183</v>
      </c>
      <c r="E8035" t="s">
        <v>451</v>
      </c>
      <c r="F8035" s="134" t="n">
        <v>2043</v>
      </c>
      <c r="G8035" s="135" t="n">
        <v>63</v>
      </c>
      <c r="H8035" s="136" t="n">
        <v>21007.534947378</v>
      </c>
      <c r="I8035" s="137" t="n">
        <v>3559523.338694</v>
      </c>
      <c r="J8035" s="138" t="str">
        <f>IF(I8035&gt;0,H8035/I8035,0)</f>
      </c>
      <c r="K8035" s="139" t="str">
        <f>1-EXP(-J8035)</f>
      </c>
      <c r="L8035" s="140" t="str">
        <f>IF(G8035=30,1,M8034)</f>
      </c>
      <c r="M8035" s="141" t="str">
        <f>L8035*(1-K8035)</f>
      </c>
    </row>
    <row r="8036">
      <c r="A8036" t="s">
        <v>148</v>
      </c>
      <c r="B8036" t="s">
        <v>108</v>
      </c>
      <c r="C8036" s="4" t="s">
        <v>182</v>
      </c>
      <c r="D8036" t="s">
        <v>183</v>
      </c>
      <c r="E8036" t="s">
        <v>451</v>
      </c>
      <c r="F8036" s="134" t="n">
        <v>2043</v>
      </c>
      <c r="G8036" s="135" t="n">
        <v>64</v>
      </c>
      <c r="H8036" s="136" t="n">
        <v>22539.4869107678</v>
      </c>
      <c r="I8036" s="137" t="n">
        <v>3463175.3847226</v>
      </c>
      <c r="J8036" s="138" t="str">
        <f>IF(I8036&gt;0,H8036/I8036,0)</f>
      </c>
      <c r="K8036" s="139" t="str">
        <f>1-EXP(-J8036)</f>
      </c>
      <c r="L8036" s="140" t="str">
        <f>IF(G8036=30,1,M8035)</f>
      </c>
      <c r="M8036" s="141" t="str">
        <f>L8036*(1-K8036)</f>
      </c>
    </row>
    <row r="8037">
      <c r="A8037" t="s">
        <v>148</v>
      </c>
      <c r="B8037" t="s">
        <v>108</v>
      </c>
      <c r="C8037" s="4" t="s">
        <v>182</v>
      </c>
      <c r="D8037" t="s">
        <v>183</v>
      </c>
      <c r="E8037" t="s">
        <v>451</v>
      </c>
      <c r="F8037" s="134" t="n">
        <v>2043</v>
      </c>
      <c r="G8037" s="135" t="n">
        <v>65</v>
      </c>
      <c r="H8037" s="136" t="n">
        <v>22936.6265834421</v>
      </c>
      <c r="I8037" s="137" t="n">
        <v>3347652.54073509</v>
      </c>
      <c r="J8037" s="138" t="str">
        <f>IF(I8037&gt;0,H8037/I8037,0)</f>
      </c>
      <c r="K8037" s="139" t="str">
        <f>1-EXP(-J8037)</f>
      </c>
      <c r="L8037" s="140" t="str">
        <f>IF(G8037=30,1,M8036)</f>
      </c>
      <c r="M8037" s="141" t="str">
        <f>L8037*(1-K8037)</f>
      </c>
    </row>
    <row r="8038">
      <c r="A8038" t="s">
        <v>148</v>
      </c>
      <c r="B8038" t="s">
        <v>108</v>
      </c>
      <c r="C8038" s="4" t="s">
        <v>182</v>
      </c>
      <c r="D8038" t="s">
        <v>183</v>
      </c>
      <c r="E8038" t="s">
        <v>451</v>
      </c>
      <c r="F8038" s="134" t="n">
        <v>2043</v>
      </c>
      <c r="G8038" s="135" t="n">
        <v>66</v>
      </c>
      <c r="H8038" s="136" t="n">
        <v>24074.7126509589</v>
      </c>
      <c r="I8038" s="137" t="n">
        <v>3244784.48184425</v>
      </c>
      <c r="J8038" s="138" t="str">
        <f>IF(I8038&gt;0,H8038/I8038,0)</f>
      </c>
      <c r="K8038" s="139" t="str">
        <f>1-EXP(-J8038)</f>
      </c>
      <c r="L8038" s="140" t="str">
        <f>IF(G8038=30,1,M8037)</f>
      </c>
      <c r="M8038" s="141" t="str">
        <f>L8038*(1-K8038)</f>
      </c>
    </row>
    <row r="8039">
      <c r="A8039" t="s">
        <v>148</v>
      </c>
      <c r="B8039" t="s">
        <v>108</v>
      </c>
      <c r="C8039" s="4" t="s">
        <v>182</v>
      </c>
      <c r="D8039" t="s">
        <v>183</v>
      </c>
      <c r="E8039" t="s">
        <v>451</v>
      </c>
      <c r="F8039" s="134" t="n">
        <v>2043</v>
      </c>
      <c r="G8039" s="135" t="n">
        <v>67</v>
      </c>
      <c r="H8039" s="136" t="n">
        <v>25565.9369346554</v>
      </c>
      <c r="I8039" s="137" t="n">
        <v>3130058.76924544</v>
      </c>
      <c r="J8039" s="138" t="str">
        <f>IF(I8039&gt;0,H8039/I8039,0)</f>
      </c>
      <c r="K8039" s="139" t="str">
        <f>1-EXP(-J8039)</f>
      </c>
      <c r="L8039" s="140" t="str">
        <f>IF(G8039=30,1,M8038)</f>
      </c>
      <c r="M8039" s="141" t="str">
        <f>L8039*(1-K8039)</f>
      </c>
    </row>
    <row r="8040">
      <c r="A8040" t="s">
        <v>148</v>
      </c>
      <c r="B8040" t="s">
        <v>108</v>
      </c>
      <c r="C8040" s="4" t="s">
        <v>182</v>
      </c>
      <c r="D8040" t="s">
        <v>183</v>
      </c>
      <c r="E8040" t="s">
        <v>451</v>
      </c>
      <c r="F8040" s="134" t="n">
        <v>2043</v>
      </c>
      <c r="G8040" s="135" t="n">
        <v>68</v>
      </c>
      <c r="H8040" s="136" t="n">
        <v>27109.8375970396</v>
      </c>
      <c r="I8040" s="137" t="n">
        <v>3012764.76730154</v>
      </c>
      <c r="J8040" s="138" t="str">
        <f>IF(I8040&gt;0,H8040/I8040,0)</f>
      </c>
      <c r="K8040" s="139" t="str">
        <f>1-EXP(-J8040)</f>
      </c>
      <c r="L8040" s="140" t="str">
        <f>IF(G8040=30,1,M8039)</f>
      </c>
      <c r="M8040" s="141" t="str">
        <f>L8040*(1-K8040)</f>
      </c>
    </row>
    <row r="8041">
      <c r="A8041" t="s">
        <v>148</v>
      </c>
      <c r="B8041" t="s">
        <v>108</v>
      </c>
      <c r="C8041" s="4" t="s">
        <v>182</v>
      </c>
      <c r="D8041" t="s">
        <v>183</v>
      </c>
      <c r="E8041" t="s">
        <v>451</v>
      </c>
      <c r="F8041" s="134" t="n">
        <v>2043</v>
      </c>
      <c r="G8041" s="135" t="n">
        <v>69</v>
      </c>
      <c r="H8041" s="136" t="n">
        <v>28545.8385370941</v>
      </c>
      <c r="I8041" s="137" t="n">
        <v>2871378.7377381</v>
      </c>
      <c r="J8041" s="138" t="str">
        <f>IF(I8041&gt;0,H8041/I8041,0)</f>
      </c>
      <c r="K8041" s="139" t="str">
        <f>1-EXP(-J8041)</f>
      </c>
      <c r="L8041" s="140" t="str">
        <f>IF(G8041=30,1,M8040)</f>
      </c>
      <c r="M8041" s="141" t="str">
        <f>L8041*(1-K8041)</f>
      </c>
    </row>
    <row r="8042">
      <c r="A8042" t="s">
        <v>148</v>
      </c>
      <c r="B8042" t="s">
        <v>108</v>
      </c>
      <c r="C8042" s="4" t="s">
        <v>182</v>
      </c>
      <c r="D8042" t="s">
        <v>183</v>
      </c>
      <c r="E8042" t="s">
        <v>451</v>
      </c>
      <c r="F8042" s="134" t="n">
        <v>2044</v>
      </c>
      <c r="G8042" s="135" t="n">
        <v>30</v>
      </c>
      <c r="H8042" s="136" t="n">
        <v>620.433263514013</v>
      </c>
      <c r="I8042" s="137" t="n">
        <v>4714557.34698472</v>
      </c>
      <c r="J8042" s="138" t="str">
        <f>IF(I8042&gt;0,H8042/I8042,0)</f>
      </c>
      <c r="K8042" s="139" t="str">
        <f>1-EXP(-J8042)</f>
      </c>
      <c r="L8042" s="140" t="str">
        <f>IF(G8042=30,1,M8041)</f>
      </c>
      <c r="M8042" s="141" t="str">
        <f>L8042*(1-K8042)</f>
      </c>
    </row>
    <row r="8043">
      <c r="A8043" t="s">
        <v>148</v>
      </c>
      <c r="B8043" t="s">
        <v>108</v>
      </c>
      <c r="C8043" s="4" t="s">
        <v>182</v>
      </c>
      <c r="D8043" t="s">
        <v>183</v>
      </c>
      <c r="E8043" t="s">
        <v>451</v>
      </c>
      <c r="F8043" s="134" t="n">
        <v>2044</v>
      </c>
      <c r="G8043" s="135" t="n">
        <v>31</v>
      </c>
      <c r="H8043" s="136" t="n">
        <v>826.866749560389</v>
      </c>
      <c r="I8043" s="137" t="n">
        <v>4782861.55943537</v>
      </c>
      <c r="J8043" s="138" t="str">
        <f>IF(I8043&gt;0,H8043/I8043,0)</f>
      </c>
      <c r="K8043" s="139" t="str">
        <f>1-EXP(-J8043)</f>
      </c>
      <c r="L8043" s="140" t="str">
        <f>IF(G8043=30,1,M8042)</f>
      </c>
      <c r="M8043" s="141" t="str">
        <f>L8043*(1-K8043)</f>
      </c>
    </row>
    <row r="8044">
      <c r="A8044" t="s">
        <v>148</v>
      </c>
      <c r="B8044" t="s">
        <v>108</v>
      </c>
      <c r="C8044" s="4" t="s">
        <v>182</v>
      </c>
      <c r="D8044" t="s">
        <v>183</v>
      </c>
      <c r="E8044" t="s">
        <v>451</v>
      </c>
      <c r="F8044" s="134" t="n">
        <v>2044</v>
      </c>
      <c r="G8044" s="135" t="n">
        <v>32</v>
      </c>
      <c r="H8044" s="136" t="n">
        <v>927.536706782588</v>
      </c>
      <c r="I8044" s="137" t="n">
        <v>4896017.94103624</v>
      </c>
      <c r="J8044" s="138" t="str">
        <f>IF(I8044&gt;0,H8044/I8044,0)</f>
      </c>
      <c r="K8044" s="139" t="str">
        <f>1-EXP(-J8044)</f>
      </c>
      <c r="L8044" s="140" t="str">
        <f>IF(G8044=30,1,M8043)</f>
      </c>
      <c r="M8044" s="141" t="str">
        <f>L8044*(1-K8044)</f>
      </c>
    </row>
    <row r="8045">
      <c r="A8045" t="s">
        <v>148</v>
      </c>
      <c r="B8045" t="s">
        <v>108</v>
      </c>
      <c r="C8045" s="4" t="s">
        <v>182</v>
      </c>
      <c r="D8045" t="s">
        <v>183</v>
      </c>
      <c r="E8045" t="s">
        <v>451</v>
      </c>
      <c r="F8045" s="134" t="n">
        <v>2044</v>
      </c>
      <c r="G8045" s="135" t="n">
        <v>33</v>
      </c>
      <c r="H8045" s="136" t="n">
        <v>974.755960272079</v>
      </c>
      <c r="I8045" s="137" t="n">
        <v>4867988.71267506</v>
      </c>
      <c r="J8045" s="138" t="str">
        <f>IF(I8045&gt;0,H8045/I8045,0)</f>
      </c>
      <c r="K8045" s="139" t="str">
        <f>1-EXP(-J8045)</f>
      </c>
      <c r="L8045" s="140" t="str">
        <f>IF(G8045=30,1,M8044)</f>
      </c>
      <c r="M8045" s="141" t="str">
        <f>L8045*(1-K8045)</f>
      </c>
    </row>
    <row r="8046">
      <c r="A8046" t="s">
        <v>148</v>
      </c>
      <c r="B8046" t="s">
        <v>108</v>
      </c>
      <c r="C8046" s="4" t="s">
        <v>182</v>
      </c>
      <c r="D8046" t="s">
        <v>183</v>
      </c>
      <c r="E8046" t="s">
        <v>451</v>
      </c>
      <c r="F8046" s="134" t="n">
        <v>2044</v>
      </c>
      <c r="G8046" s="135" t="n">
        <v>34</v>
      </c>
      <c r="H8046" s="136" t="n">
        <v>1008.13708360803</v>
      </c>
      <c r="I8046" s="137" t="n">
        <v>4734254.03066773</v>
      </c>
      <c r="J8046" s="138" t="str">
        <f>IF(I8046&gt;0,H8046/I8046,0)</f>
      </c>
      <c r="K8046" s="139" t="str">
        <f>1-EXP(-J8046)</f>
      </c>
      <c r="L8046" s="140" t="str">
        <f>IF(G8046=30,1,M8045)</f>
      </c>
      <c r="M8046" s="141" t="str">
        <f>L8046*(1-K8046)</f>
      </c>
    </row>
    <row r="8047">
      <c r="A8047" t="s">
        <v>148</v>
      </c>
      <c r="B8047" t="s">
        <v>108</v>
      </c>
      <c r="C8047" s="4" t="s">
        <v>182</v>
      </c>
      <c r="D8047" t="s">
        <v>183</v>
      </c>
      <c r="E8047" t="s">
        <v>451</v>
      </c>
      <c r="F8047" s="134" t="n">
        <v>2044</v>
      </c>
      <c r="G8047" s="135" t="n">
        <v>35</v>
      </c>
      <c r="H8047" s="136" t="n">
        <v>1304.32879115319</v>
      </c>
      <c r="I8047" s="137" t="n">
        <v>4663209.24120367</v>
      </c>
      <c r="J8047" s="138" t="str">
        <f>IF(I8047&gt;0,H8047/I8047,0)</f>
      </c>
      <c r="K8047" s="139" t="str">
        <f>1-EXP(-J8047)</f>
      </c>
      <c r="L8047" s="140" t="str">
        <f>IF(G8047=30,1,M8046)</f>
      </c>
      <c r="M8047" s="141" t="str">
        <f>L8047*(1-K8047)</f>
      </c>
    </row>
    <row r="8048">
      <c r="A8048" t="s">
        <v>148</v>
      </c>
      <c r="B8048" t="s">
        <v>108</v>
      </c>
      <c r="C8048" s="4" t="s">
        <v>182</v>
      </c>
      <c r="D8048" t="s">
        <v>183</v>
      </c>
      <c r="E8048" t="s">
        <v>451</v>
      </c>
      <c r="F8048" s="134" t="n">
        <v>2044</v>
      </c>
      <c r="G8048" s="135" t="n">
        <v>36</v>
      </c>
      <c r="H8048" s="136" t="n">
        <v>1444.59125289732</v>
      </c>
      <c r="I8048" s="137" t="n">
        <v>4619691.88864061</v>
      </c>
      <c r="J8048" s="138" t="str">
        <f>IF(I8048&gt;0,H8048/I8048,0)</f>
      </c>
      <c r="K8048" s="139" t="str">
        <f>1-EXP(-J8048)</f>
      </c>
      <c r="L8048" s="140" t="str">
        <f>IF(G8048=30,1,M8047)</f>
      </c>
      <c r="M8048" s="141" t="str">
        <f>L8048*(1-K8048)</f>
      </c>
    </row>
    <row r="8049">
      <c r="A8049" t="s">
        <v>148</v>
      </c>
      <c r="B8049" t="s">
        <v>108</v>
      </c>
      <c r="C8049" s="4" t="s">
        <v>182</v>
      </c>
      <c r="D8049" t="s">
        <v>183</v>
      </c>
      <c r="E8049" t="s">
        <v>451</v>
      </c>
      <c r="F8049" s="134" t="n">
        <v>2044</v>
      </c>
      <c r="G8049" s="135" t="n">
        <v>37</v>
      </c>
      <c r="H8049" s="136" t="n">
        <v>1616.58772531732</v>
      </c>
      <c r="I8049" s="137" t="n">
        <v>4644406.26314052</v>
      </c>
      <c r="J8049" s="138" t="str">
        <f>IF(I8049&gt;0,H8049/I8049,0)</f>
      </c>
      <c r="K8049" s="139" t="str">
        <f>1-EXP(-J8049)</f>
      </c>
      <c r="L8049" s="140" t="str">
        <f>IF(G8049=30,1,M8048)</f>
      </c>
      <c r="M8049" s="141" t="str">
        <f>L8049*(1-K8049)</f>
      </c>
    </row>
    <row r="8050">
      <c r="A8050" t="s">
        <v>148</v>
      </c>
      <c r="B8050" t="s">
        <v>108</v>
      </c>
      <c r="C8050" s="4" t="s">
        <v>182</v>
      </c>
      <c r="D8050" t="s">
        <v>183</v>
      </c>
      <c r="E8050" t="s">
        <v>451</v>
      </c>
      <c r="F8050" s="134" t="n">
        <v>2044</v>
      </c>
      <c r="G8050" s="135" t="n">
        <v>38</v>
      </c>
      <c r="H8050" s="136" t="n">
        <v>1713.90102905585</v>
      </c>
      <c r="I8050" s="137" t="n">
        <v>4560454.85980246</v>
      </c>
      <c r="J8050" s="138" t="str">
        <f>IF(I8050&gt;0,H8050/I8050,0)</f>
      </c>
      <c r="K8050" s="139" t="str">
        <f>1-EXP(-J8050)</f>
      </c>
      <c r="L8050" s="140" t="str">
        <f>IF(G8050=30,1,M8049)</f>
      </c>
      <c r="M8050" s="141" t="str">
        <f>L8050*(1-K8050)</f>
      </c>
    </row>
    <row r="8051">
      <c r="A8051" t="s">
        <v>148</v>
      </c>
      <c r="B8051" t="s">
        <v>108</v>
      </c>
      <c r="C8051" s="4" t="s">
        <v>182</v>
      </c>
      <c r="D8051" t="s">
        <v>183</v>
      </c>
      <c r="E8051" t="s">
        <v>451</v>
      </c>
      <c r="F8051" s="134" t="n">
        <v>2044</v>
      </c>
      <c r="G8051" s="135" t="n">
        <v>39</v>
      </c>
      <c r="H8051" s="136" t="n">
        <v>1830.63942578925</v>
      </c>
      <c r="I8051" s="137" t="n">
        <v>4497980.67589411</v>
      </c>
      <c r="J8051" s="138" t="str">
        <f>IF(I8051&gt;0,H8051/I8051,0)</f>
      </c>
      <c r="K8051" s="139" t="str">
        <f>1-EXP(-J8051)</f>
      </c>
      <c r="L8051" s="140" t="str">
        <f>IF(G8051=30,1,M8050)</f>
      </c>
      <c r="M8051" s="141" t="str">
        <f>L8051*(1-K8051)</f>
      </c>
    </row>
    <row r="8052">
      <c r="A8052" t="s">
        <v>148</v>
      </c>
      <c r="B8052" t="s">
        <v>108</v>
      </c>
      <c r="C8052" s="4" t="s">
        <v>182</v>
      </c>
      <c r="D8052" t="s">
        <v>183</v>
      </c>
      <c r="E8052" t="s">
        <v>451</v>
      </c>
      <c r="F8052" s="134" t="n">
        <v>2044</v>
      </c>
      <c r="G8052" s="135" t="n">
        <v>40</v>
      </c>
      <c r="H8052" s="136" t="n">
        <v>2406.15868910914</v>
      </c>
      <c r="I8052" s="137" t="n">
        <v>4368075.62615614</v>
      </c>
      <c r="J8052" s="138" t="str">
        <f>IF(I8052&gt;0,H8052/I8052,0)</f>
      </c>
      <c r="K8052" s="139" t="str">
        <f>1-EXP(-J8052)</f>
      </c>
      <c r="L8052" s="140" t="str">
        <f>IF(G8052=30,1,M8051)</f>
      </c>
      <c r="M8052" s="141" t="str">
        <f>L8052*(1-K8052)</f>
      </c>
    </row>
    <row r="8053">
      <c r="A8053" t="s">
        <v>148</v>
      </c>
      <c r="B8053" t="s">
        <v>108</v>
      </c>
      <c r="C8053" s="4" t="s">
        <v>182</v>
      </c>
      <c r="D8053" t="s">
        <v>183</v>
      </c>
      <c r="E8053" t="s">
        <v>451</v>
      </c>
      <c r="F8053" s="134" t="n">
        <v>2044</v>
      </c>
      <c r="G8053" s="135" t="n">
        <v>41</v>
      </c>
      <c r="H8053" s="136" t="n">
        <v>2535.79077469489</v>
      </c>
      <c r="I8053" s="137" t="n">
        <v>4299743.05006548</v>
      </c>
      <c r="J8053" s="138" t="str">
        <f>IF(I8053&gt;0,H8053/I8053,0)</f>
      </c>
      <c r="K8053" s="139" t="str">
        <f>1-EXP(-J8053)</f>
      </c>
      <c r="L8053" s="140" t="str">
        <f>IF(G8053=30,1,M8052)</f>
      </c>
      <c r="M8053" s="141" t="str">
        <f>L8053*(1-K8053)</f>
      </c>
    </row>
    <row r="8054">
      <c r="A8054" t="s">
        <v>148</v>
      </c>
      <c r="B8054" t="s">
        <v>108</v>
      </c>
      <c r="C8054" s="4" t="s">
        <v>182</v>
      </c>
      <c r="D8054" t="s">
        <v>183</v>
      </c>
      <c r="E8054" t="s">
        <v>451</v>
      </c>
      <c r="F8054" s="134" t="n">
        <v>2044</v>
      </c>
      <c r="G8054" s="135" t="n">
        <v>42</v>
      </c>
      <c r="H8054" s="136" t="n">
        <v>2892.33974306436</v>
      </c>
      <c r="I8054" s="137" t="n">
        <v>4273850.166701</v>
      </c>
      <c r="J8054" s="138" t="str">
        <f>IF(I8054&gt;0,H8054/I8054,0)</f>
      </c>
      <c r="K8054" s="139" t="str">
        <f>1-EXP(-J8054)</f>
      </c>
      <c r="L8054" s="140" t="str">
        <f>IF(G8054=30,1,M8053)</f>
      </c>
      <c r="M8054" s="141" t="str">
        <f>L8054*(1-K8054)</f>
      </c>
    </row>
    <row r="8055">
      <c r="A8055" t="s">
        <v>148</v>
      </c>
      <c r="B8055" t="s">
        <v>108</v>
      </c>
      <c r="C8055" s="4" t="s">
        <v>182</v>
      </c>
      <c r="D8055" t="s">
        <v>183</v>
      </c>
      <c r="E8055" t="s">
        <v>451</v>
      </c>
      <c r="F8055" s="134" t="n">
        <v>2044</v>
      </c>
      <c r="G8055" s="135" t="n">
        <v>43</v>
      </c>
      <c r="H8055" s="136" t="n">
        <v>3148.10061704699</v>
      </c>
      <c r="I8055" s="137" t="n">
        <v>4249941.47539741</v>
      </c>
      <c r="J8055" s="138" t="str">
        <f>IF(I8055&gt;0,H8055/I8055,0)</f>
      </c>
      <c r="K8055" s="139" t="str">
        <f>1-EXP(-J8055)</f>
      </c>
      <c r="L8055" s="140" t="str">
        <f>IF(G8055=30,1,M8054)</f>
      </c>
      <c r="M8055" s="141" t="str">
        <f>L8055*(1-K8055)</f>
      </c>
    </row>
    <row r="8056">
      <c r="A8056" t="s">
        <v>148</v>
      </c>
      <c r="B8056" t="s">
        <v>108</v>
      </c>
      <c r="C8056" s="4" t="s">
        <v>182</v>
      </c>
      <c r="D8056" t="s">
        <v>183</v>
      </c>
      <c r="E8056" t="s">
        <v>451</v>
      </c>
      <c r="F8056" s="134" t="n">
        <v>2044</v>
      </c>
      <c r="G8056" s="135" t="n">
        <v>44</v>
      </c>
      <c r="H8056" s="136" t="n">
        <v>3434.85841812186</v>
      </c>
      <c r="I8056" s="137" t="n">
        <v>4225193.66964376</v>
      </c>
      <c r="J8056" s="138" t="str">
        <f>IF(I8056&gt;0,H8056/I8056,0)</f>
      </c>
      <c r="K8056" s="139" t="str">
        <f>1-EXP(-J8056)</f>
      </c>
      <c r="L8056" s="140" t="str">
        <f>IF(G8056=30,1,M8055)</f>
      </c>
      <c r="M8056" s="141" t="str">
        <f>L8056*(1-K8056)</f>
      </c>
    </row>
    <row r="8057">
      <c r="A8057" t="s">
        <v>148</v>
      </c>
      <c r="B8057" t="s">
        <v>108</v>
      </c>
      <c r="C8057" s="4" t="s">
        <v>182</v>
      </c>
      <c r="D8057" t="s">
        <v>183</v>
      </c>
      <c r="E8057" t="s">
        <v>451</v>
      </c>
      <c r="F8057" s="134" t="n">
        <v>2044</v>
      </c>
      <c r="G8057" s="135" t="n">
        <v>45</v>
      </c>
      <c r="H8057" s="136" t="n">
        <v>4480.64840544889</v>
      </c>
      <c r="I8057" s="137" t="n">
        <v>4238645.40904624</v>
      </c>
      <c r="J8057" s="138" t="str">
        <f>IF(I8057&gt;0,H8057/I8057,0)</f>
      </c>
      <c r="K8057" s="139" t="str">
        <f>1-EXP(-J8057)</f>
      </c>
      <c r="L8057" s="140" t="str">
        <f>IF(G8057=30,1,M8056)</f>
      </c>
      <c r="M8057" s="141" t="str">
        <f>L8057*(1-K8057)</f>
      </c>
    </row>
    <row r="8058">
      <c r="A8058" t="s">
        <v>148</v>
      </c>
      <c r="B8058" t="s">
        <v>108</v>
      </c>
      <c r="C8058" s="4" t="s">
        <v>182</v>
      </c>
      <c r="D8058" t="s">
        <v>183</v>
      </c>
      <c r="E8058" t="s">
        <v>451</v>
      </c>
      <c r="F8058" s="134" t="n">
        <v>2044</v>
      </c>
      <c r="G8058" s="135" t="n">
        <v>46</v>
      </c>
      <c r="H8058" s="136" t="n">
        <v>4888.38529833138</v>
      </c>
      <c r="I8058" s="137" t="n">
        <v>4288766.82220651</v>
      </c>
      <c r="J8058" s="138" t="str">
        <f>IF(I8058&gt;0,H8058/I8058,0)</f>
      </c>
      <c r="K8058" s="139" t="str">
        <f>1-EXP(-J8058)</f>
      </c>
      <c r="L8058" s="140" t="str">
        <f>IF(G8058=30,1,M8057)</f>
      </c>
      <c r="M8058" s="141" t="str">
        <f>L8058*(1-K8058)</f>
      </c>
    </row>
    <row r="8059">
      <c r="A8059" t="s">
        <v>148</v>
      </c>
      <c r="B8059" t="s">
        <v>108</v>
      </c>
      <c r="C8059" s="4" t="s">
        <v>182</v>
      </c>
      <c r="D8059" t="s">
        <v>183</v>
      </c>
      <c r="E8059" t="s">
        <v>451</v>
      </c>
      <c r="F8059" s="134" t="n">
        <v>2044</v>
      </c>
      <c r="G8059" s="135" t="n">
        <v>47</v>
      </c>
      <c r="H8059" s="136" t="n">
        <v>5735.05076066942</v>
      </c>
      <c r="I8059" s="137" t="n">
        <v>4413905.71097642</v>
      </c>
      <c r="J8059" s="138" t="str">
        <f>IF(I8059&gt;0,H8059/I8059,0)</f>
      </c>
      <c r="K8059" s="139" t="str">
        <f>1-EXP(-J8059)</f>
      </c>
      <c r="L8059" s="140" t="str">
        <f>IF(G8059=30,1,M8058)</f>
      </c>
      <c r="M8059" s="141" t="str">
        <f>L8059*(1-K8059)</f>
      </c>
    </row>
    <row r="8060">
      <c r="A8060" t="s">
        <v>148</v>
      </c>
      <c r="B8060" t="s">
        <v>108</v>
      </c>
      <c r="C8060" s="4" t="s">
        <v>182</v>
      </c>
      <c r="D8060" t="s">
        <v>183</v>
      </c>
      <c r="E8060" t="s">
        <v>451</v>
      </c>
      <c r="F8060" s="134" t="n">
        <v>2044</v>
      </c>
      <c r="G8060" s="135" t="n">
        <v>48</v>
      </c>
      <c r="H8060" s="136" t="n">
        <v>6259.24045554798</v>
      </c>
      <c r="I8060" s="137" t="n">
        <v>4362290.05960599</v>
      </c>
      <c r="J8060" s="138" t="str">
        <f>IF(I8060&gt;0,H8060/I8060,0)</f>
      </c>
      <c r="K8060" s="139" t="str">
        <f>1-EXP(-J8060)</f>
      </c>
      <c r="L8060" s="140" t="str">
        <f>IF(G8060=30,1,M8059)</f>
      </c>
      <c r="M8060" s="141" t="str">
        <f>L8060*(1-K8060)</f>
      </c>
    </row>
    <row r="8061">
      <c r="A8061" t="s">
        <v>148</v>
      </c>
      <c r="B8061" t="s">
        <v>108</v>
      </c>
      <c r="C8061" s="4" t="s">
        <v>182</v>
      </c>
      <c r="D8061" t="s">
        <v>183</v>
      </c>
      <c r="E8061" t="s">
        <v>451</v>
      </c>
      <c r="F8061" s="134" t="n">
        <v>2044</v>
      </c>
      <c r="G8061" s="135" t="n">
        <v>49</v>
      </c>
      <c r="H8061" s="136" t="n">
        <v>6785.1408549745</v>
      </c>
      <c r="I8061" s="137" t="n">
        <v>4280449.46041426</v>
      </c>
      <c r="J8061" s="138" t="str">
        <f>IF(I8061&gt;0,H8061/I8061,0)</f>
      </c>
      <c r="K8061" s="139" t="str">
        <f>1-EXP(-J8061)</f>
      </c>
      <c r="L8061" s="140" t="str">
        <f>IF(G8061=30,1,M8060)</f>
      </c>
      <c r="M8061" s="141" t="str">
        <f>L8061*(1-K8061)</f>
      </c>
    </row>
    <row r="8062">
      <c r="A8062" t="s">
        <v>148</v>
      </c>
      <c r="B8062" t="s">
        <v>108</v>
      </c>
      <c r="C8062" s="4" t="s">
        <v>182</v>
      </c>
      <c r="D8062" t="s">
        <v>183</v>
      </c>
      <c r="E8062" t="s">
        <v>451</v>
      </c>
      <c r="F8062" s="134" t="n">
        <v>2044</v>
      </c>
      <c r="G8062" s="135" t="n">
        <v>50</v>
      </c>
      <c r="H8062" s="136" t="n">
        <v>7718.0654406944</v>
      </c>
      <c r="I8062" s="137" t="n">
        <v>4212824.0434653</v>
      </c>
      <c r="J8062" s="138" t="str">
        <f>IF(I8062&gt;0,H8062/I8062,0)</f>
      </c>
      <c r="K8062" s="139" t="str">
        <f>1-EXP(-J8062)</f>
      </c>
      <c r="L8062" s="140" t="str">
        <f>IF(G8062=30,1,M8061)</f>
      </c>
      <c r="M8062" s="141" t="str">
        <f>L8062*(1-K8062)</f>
      </c>
    </row>
    <row r="8063">
      <c r="A8063" t="s">
        <v>148</v>
      </c>
      <c r="B8063" t="s">
        <v>108</v>
      </c>
      <c r="C8063" s="4" t="s">
        <v>182</v>
      </c>
      <c r="D8063" t="s">
        <v>183</v>
      </c>
      <c r="E8063" t="s">
        <v>451</v>
      </c>
      <c r="F8063" s="134" t="n">
        <v>2044</v>
      </c>
      <c r="G8063" s="135" t="n">
        <v>51</v>
      </c>
      <c r="H8063" s="136" t="n">
        <v>8171.75331786464</v>
      </c>
      <c r="I8063" s="137" t="n">
        <v>4146965.34234718</v>
      </c>
      <c r="J8063" s="138" t="str">
        <f>IF(I8063&gt;0,H8063/I8063,0)</f>
      </c>
      <c r="K8063" s="139" t="str">
        <f>1-EXP(-J8063)</f>
      </c>
      <c r="L8063" s="140" t="str">
        <f>IF(G8063=30,1,M8062)</f>
      </c>
      <c r="M8063" s="141" t="str">
        <f>L8063*(1-K8063)</f>
      </c>
    </row>
    <row r="8064">
      <c r="A8064" t="s">
        <v>148</v>
      </c>
      <c r="B8064" t="s">
        <v>108</v>
      </c>
      <c r="C8064" s="4" t="s">
        <v>182</v>
      </c>
      <c r="D8064" t="s">
        <v>183</v>
      </c>
      <c r="E8064" t="s">
        <v>451</v>
      </c>
      <c r="F8064" s="134" t="n">
        <v>2044</v>
      </c>
      <c r="G8064" s="135" t="n">
        <v>52</v>
      </c>
      <c r="H8064" s="136" t="n">
        <v>9035.36220862055</v>
      </c>
      <c r="I8064" s="137" t="n">
        <v>4168295.17294992</v>
      </c>
      <c r="J8064" s="138" t="str">
        <f>IF(I8064&gt;0,H8064/I8064,0)</f>
      </c>
      <c r="K8064" s="139" t="str">
        <f>1-EXP(-J8064)</f>
      </c>
      <c r="L8064" s="140" t="str">
        <f>IF(G8064=30,1,M8063)</f>
      </c>
      <c r="M8064" s="141" t="str">
        <f>L8064*(1-K8064)</f>
      </c>
    </row>
    <row r="8065">
      <c r="A8065" t="s">
        <v>148</v>
      </c>
      <c r="B8065" t="s">
        <v>108</v>
      </c>
      <c r="C8065" s="4" t="s">
        <v>182</v>
      </c>
      <c r="D8065" t="s">
        <v>183</v>
      </c>
      <c r="E8065" t="s">
        <v>451</v>
      </c>
      <c r="F8065" s="134" t="n">
        <v>2044</v>
      </c>
      <c r="G8065" s="135" t="n">
        <v>53</v>
      </c>
      <c r="H8065" s="136" t="n">
        <v>9932.15991438207</v>
      </c>
      <c r="I8065" s="137" t="n">
        <v>4168815.817778</v>
      </c>
      <c r="J8065" s="138" t="str">
        <f>IF(I8065&gt;0,H8065/I8065,0)</f>
      </c>
      <c r="K8065" s="139" t="str">
        <f>1-EXP(-J8065)</f>
      </c>
      <c r="L8065" s="140" t="str">
        <f>IF(G8065=30,1,M8064)</f>
      </c>
      <c r="M8065" s="141" t="str">
        <f>L8065*(1-K8065)</f>
      </c>
    </row>
    <row r="8066">
      <c r="A8066" t="s">
        <v>148</v>
      </c>
      <c r="B8066" t="s">
        <v>108</v>
      </c>
      <c r="C8066" s="4" t="s">
        <v>182</v>
      </c>
      <c r="D8066" t="s">
        <v>183</v>
      </c>
      <c r="E8066" t="s">
        <v>451</v>
      </c>
      <c r="F8066" s="134" t="n">
        <v>2044</v>
      </c>
      <c r="G8066" s="135" t="n">
        <v>54</v>
      </c>
      <c r="H8066" s="136" t="n">
        <v>14500.7722110633</v>
      </c>
      <c r="I8066" s="137" t="n">
        <v>6130101.03970838</v>
      </c>
      <c r="J8066" s="138" t="str">
        <f>IF(I8066&gt;0,H8066/I8066,0)</f>
      </c>
      <c r="K8066" s="139" t="str">
        <f>1-EXP(-J8066)</f>
      </c>
      <c r="L8066" s="140" t="str">
        <f>IF(G8066=30,1,M8065)</f>
      </c>
      <c r="M8066" s="141" t="str">
        <f>L8066*(1-K8066)</f>
      </c>
    </row>
    <row r="8067">
      <c r="A8067" t="s">
        <v>148</v>
      </c>
      <c r="B8067" t="s">
        <v>108</v>
      </c>
      <c r="C8067" s="4" t="s">
        <v>182</v>
      </c>
      <c r="D8067" t="s">
        <v>183</v>
      </c>
      <c r="E8067" t="s">
        <v>451</v>
      </c>
      <c r="F8067" s="134" t="n">
        <v>2044</v>
      </c>
      <c r="G8067" s="135" t="n">
        <v>55</v>
      </c>
      <c r="H8067" s="136" t="n">
        <v>11572.2360720527</v>
      </c>
      <c r="I8067" s="137" t="n">
        <v>4091094.75626478</v>
      </c>
      <c r="J8067" s="138" t="str">
        <f>IF(I8067&gt;0,H8067/I8067,0)</f>
      </c>
      <c r="K8067" s="139" t="str">
        <f>1-EXP(-J8067)</f>
      </c>
      <c r="L8067" s="140" t="str">
        <f>IF(G8067=30,1,M8066)</f>
      </c>
      <c r="M8067" s="141" t="str">
        <f>L8067*(1-K8067)</f>
      </c>
    </row>
    <row r="8068">
      <c r="A8068" t="s">
        <v>148</v>
      </c>
      <c r="B8068" t="s">
        <v>108</v>
      </c>
      <c r="C8068" s="4" t="s">
        <v>182</v>
      </c>
      <c r="D8068" t="s">
        <v>183</v>
      </c>
      <c r="E8068" t="s">
        <v>451</v>
      </c>
      <c r="F8068" s="134" t="n">
        <v>2044</v>
      </c>
      <c r="G8068" s="135" t="n">
        <v>56</v>
      </c>
      <c r="H8068" s="136" t="n">
        <v>12229.8140385614</v>
      </c>
      <c r="I8068" s="137" t="n">
        <v>4053268.38121202</v>
      </c>
      <c r="J8068" s="138" t="str">
        <f>IF(I8068&gt;0,H8068/I8068,0)</f>
      </c>
      <c r="K8068" s="139" t="str">
        <f>1-EXP(-J8068)</f>
      </c>
      <c r="L8068" s="140" t="str">
        <f>IF(G8068=30,1,M8067)</f>
      </c>
      <c r="M8068" s="141" t="str">
        <f>L8068*(1-K8068)</f>
      </c>
    </row>
    <row r="8069">
      <c r="A8069" t="s">
        <v>148</v>
      </c>
      <c r="B8069" t="s">
        <v>108</v>
      </c>
      <c r="C8069" s="4" t="s">
        <v>182</v>
      </c>
      <c r="D8069" t="s">
        <v>183</v>
      </c>
      <c r="E8069" t="s">
        <v>451</v>
      </c>
      <c r="F8069" s="134" t="n">
        <v>2044</v>
      </c>
      <c r="G8069" s="135" t="n">
        <v>57</v>
      </c>
      <c r="H8069" s="136" t="n">
        <v>12947.5398599877</v>
      </c>
      <c r="I8069" s="137" t="n">
        <v>3906059.65503248</v>
      </c>
      <c r="J8069" s="138" t="str">
        <f>IF(I8069&gt;0,H8069/I8069,0)</f>
      </c>
      <c r="K8069" s="139" t="str">
        <f>1-EXP(-J8069)</f>
      </c>
      <c r="L8069" s="140" t="str">
        <f>IF(G8069=30,1,M8068)</f>
      </c>
      <c r="M8069" s="141" t="str">
        <f>L8069*(1-K8069)</f>
      </c>
    </row>
    <row r="8070">
      <c r="A8070" t="s">
        <v>148</v>
      </c>
      <c r="B8070" t="s">
        <v>108</v>
      </c>
      <c r="C8070" s="4" t="s">
        <v>182</v>
      </c>
      <c r="D8070" t="s">
        <v>183</v>
      </c>
      <c r="E8070" t="s">
        <v>451</v>
      </c>
      <c r="F8070" s="134" t="n">
        <v>2044</v>
      </c>
      <c r="G8070" s="135" t="n">
        <v>58</v>
      </c>
      <c r="H8070" s="136" t="n">
        <v>14023.5961729414</v>
      </c>
      <c r="I8070" s="137" t="n">
        <v>3848848.62732028</v>
      </c>
      <c r="J8070" s="138" t="str">
        <f>IF(I8070&gt;0,H8070/I8070,0)</f>
      </c>
      <c r="K8070" s="139" t="str">
        <f>1-EXP(-J8070)</f>
      </c>
      <c r="L8070" s="140" t="str">
        <f>IF(G8070=30,1,M8069)</f>
      </c>
      <c r="M8070" s="141" t="str">
        <f>L8070*(1-K8070)</f>
      </c>
    </row>
    <row r="8071">
      <c r="A8071" t="s">
        <v>148</v>
      </c>
      <c r="B8071" t="s">
        <v>108</v>
      </c>
      <c r="C8071" s="4" t="s">
        <v>182</v>
      </c>
      <c r="D8071" t="s">
        <v>183</v>
      </c>
      <c r="E8071" t="s">
        <v>451</v>
      </c>
      <c r="F8071" s="134" t="n">
        <v>2044</v>
      </c>
      <c r="G8071" s="135" t="n">
        <v>59</v>
      </c>
      <c r="H8071" s="136" t="n">
        <v>15543.0660068265</v>
      </c>
      <c r="I8071" s="137" t="n">
        <v>3875832.22877829</v>
      </c>
      <c r="J8071" s="138" t="str">
        <f>IF(I8071&gt;0,H8071/I8071,0)</f>
      </c>
      <c r="K8071" s="139" t="str">
        <f>1-EXP(-J8071)</f>
      </c>
      <c r="L8071" s="140" t="str">
        <f>IF(G8071=30,1,M8070)</f>
      </c>
      <c r="M8071" s="141" t="str">
        <f>L8071*(1-K8071)</f>
      </c>
    </row>
    <row r="8072">
      <c r="A8072" t="s">
        <v>148</v>
      </c>
      <c r="B8072" t="s">
        <v>108</v>
      </c>
      <c r="C8072" s="4" t="s">
        <v>182</v>
      </c>
      <c r="D8072" t="s">
        <v>183</v>
      </c>
      <c r="E8072" t="s">
        <v>451</v>
      </c>
      <c r="F8072" s="134" t="n">
        <v>2044</v>
      </c>
      <c r="G8072" s="135" t="n">
        <v>60</v>
      </c>
      <c r="H8072" s="136" t="n">
        <v>17139.6871323907</v>
      </c>
      <c r="I8072" s="137" t="n">
        <v>3922506.41546967</v>
      </c>
      <c r="J8072" s="138" t="str">
        <f>IF(I8072&gt;0,H8072/I8072,0)</f>
      </c>
      <c r="K8072" s="139" t="str">
        <f>1-EXP(-J8072)</f>
      </c>
      <c r="L8072" s="140" t="str">
        <f>IF(G8072=30,1,M8071)</f>
      </c>
      <c r="M8072" s="141" t="str">
        <f>L8072*(1-K8072)</f>
      </c>
    </row>
    <row r="8073">
      <c r="A8073" t="s">
        <v>148</v>
      </c>
      <c r="B8073" t="s">
        <v>108</v>
      </c>
      <c r="C8073" s="4" t="s">
        <v>182</v>
      </c>
      <c r="D8073" t="s">
        <v>183</v>
      </c>
      <c r="E8073" t="s">
        <v>451</v>
      </c>
      <c r="F8073" s="134" t="n">
        <v>2044</v>
      </c>
      <c r="G8073" s="135" t="n">
        <v>61</v>
      </c>
      <c r="H8073" s="136" t="n">
        <v>18475.7187977728</v>
      </c>
      <c r="I8073" s="137" t="n">
        <v>3866360.31881453</v>
      </c>
      <c r="J8073" s="138" t="str">
        <f>IF(I8073&gt;0,H8073/I8073,0)</f>
      </c>
      <c r="K8073" s="139" t="str">
        <f>1-EXP(-J8073)</f>
      </c>
      <c r="L8073" s="140" t="str">
        <f>IF(G8073=30,1,M8072)</f>
      </c>
      <c r="M8073" s="141" t="str">
        <f>L8073*(1-K8073)</f>
      </c>
    </row>
    <row r="8074">
      <c r="A8074" t="s">
        <v>148</v>
      </c>
      <c r="B8074" t="s">
        <v>108</v>
      </c>
      <c r="C8074" s="4" t="s">
        <v>182</v>
      </c>
      <c r="D8074" t="s">
        <v>183</v>
      </c>
      <c r="E8074" t="s">
        <v>451</v>
      </c>
      <c r="F8074" s="134" t="n">
        <v>2044</v>
      </c>
      <c r="G8074" s="135" t="n">
        <v>62</v>
      </c>
      <c r="H8074" s="136" t="n">
        <v>19535.1368030433</v>
      </c>
      <c r="I8074" s="137" t="n">
        <v>3706758.57588463</v>
      </c>
      <c r="J8074" s="138" t="str">
        <f>IF(I8074&gt;0,H8074/I8074,0)</f>
      </c>
      <c r="K8074" s="139" t="str">
        <f>1-EXP(-J8074)</f>
      </c>
      <c r="L8074" s="140" t="str">
        <f>IF(G8074=30,1,M8073)</f>
      </c>
      <c r="M8074" s="141" t="str">
        <f>L8074*(1-K8074)</f>
      </c>
    </row>
    <row r="8075">
      <c r="A8075" t="s">
        <v>148</v>
      </c>
      <c r="B8075" t="s">
        <v>108</v>
      </c>
      <c r="C8075" s="4" t="s">
        <v>182</v>
      </c>
      <c r="D8075" t="s">
        <v>183</v>
      </c>
      <c r="E8075" t="s">
        <v>451</v>
      </c>
      <c r="F8075" s="134" t="n">
        <v>2044</v>
      </c>
      <c r="G8075" s="135" t="n">
        <v>63</v>
      </c>
      <c r="H8075" s="136" t="n">
        <v>20911.7413323276</v>
      </c>
      <c r="I8075" s="137" t="n">
        <v>3601947.94953294</v>
      </c>
      <c r="J8075" s="138" t="str">
        <f>IF(I8075&gt;0,H8075/I8075,0)</f>
      </c>
      <c r="K8075" s="139" t="str">
        <f>1-EXP(-J8075)</f>
      </c>
      <c r="L8075" s="140" t="str">
        <f>IF(G8075=30,1,M8074)</f>
      </c>
      <c r="M8075" s="141" t="str">
        <f>L8075*(1-K8075)</f>
      </c>
    </row>
    <row r="8076">
      <c r="A8076" t="s">
        <v>148</v>
      </c>
      <c r="B8076" t="s">
        <v>108</v>
      </c>
      <c r="C8076" s="4" t="s">
        <v>182</v>
      </c>
      <c r="D8076" t="s">
        <v>183</v>
      </c>
      <c r="E8076" t="s">
        <v>451</v>
      </c>
      <c r="F8076" s="134" t="n">
        <v>2044</v>
      </c>
      <c r="G8076" s="135" t="n">
        <v>64</v>
      </c>
      <c r="H8076" s="136" t="n">
        <v>22432.4525656156</v>
      </c>
      <c r="I8076" s="137" t="n">
        <v>3509041.63771402</v>
      </c>
      <c r="J8076" s="138" t="str">
        <f>IF(I8076&gt;0,H8076/I8076,0)</f>
      </c>
      <c r="K8076" s="139" t="str">
        <f>1-EXP(-J8076)</f>
      </c>
      <c r="L8076" s="140" t="str">
        <f>IF(G8076=30,1,M8075)</f>
      </c>
      <c r="M8076" s="141" t="str">
        <f>L8076*(1-K8076)</f>
      </c>
    </row>
    <row r="8077">
      <c r="A8077" t="s">
        <v>148</v>
      </c>
      <c r="B8077" t="s">
        <v>108</v>
      </c>
      <c r="C8077" s="4" t="s">
        <v>182</v>
      </c>
      <c r="D8077" t="s">
        <v>183</v>
      </c>
      <c r="E8077" t="s">
        <v>451</v>
      </c>
      <c r="F8077" s="134" t="n">
        <v>2044</v>
      </c>
      <c r="G8077" s="135" t="n">
        <v>65</v>
      </c>
      <c r="H8077" s="136" t="n">
        <v>22928.1298638997</v>
      </c>
      <c r="I8077" s="137" t="n">
        <v>3409186.49671385</v>
      </c>
      <c r="J8077" s="138" t="str">
        <f>IF(I8077&gt;0,H8077/I8077,0)</f>
      </c>
      <c r="K8077" s="139" t="str">
        <f>1-EXP(-J8077)</f>
      </c>
      <c r="L8077" s="140" t="str">
        <f>IF(G8077=30,1,M8076)</f>
      </c>
      <c r="M8077" s="141" t="str">
        <f>L8077*(1-K8077)</f>
      </c>
    </row>
    <row r="8078">
      <c r="A8078" t="s">
        <v>148</v>
      </c>
      <c r="B8078" t="s">
        <v>108</v>
      </c>
      <c r="C8078" s="4" t="s">
        <v>182</v>
      </c>
      <c r="D8078" t="s">
        <v>183</v>
      </c>
      <c r="E8078" t="s">
        <v>451</v>
      </c>
      <c r="F8078" s="134" t="n">
        <v>2044</v>
      </c>
      <c r="G8078" s="135" t="n">
        <v>66</v>
      </c>
      <c r="H8078" s="136" t="n">
        <v>23988.5369480607</v>
      </c>
      <c r="I8078" s="137" t="n">
        <v>3290828.96175668</v>
      </c>
      <c r="J8078" s="138" t="str">
        <f>IF(I8078&gt;0,H8078/I8078,0)</f>
      </c>
      <c r="K8078" s="139" t="str">
        <f>1-EXP(-J8078)</f>
      </c>
      <c r="L8078" s="140" t="str">
        <f>IF(G8078=30,1,M8077)</f>
      </c>
      <c r="M8078" s="141" t="str">
        <f>L8078*(1-K8078)</f>
      </c>
    </row>
    <row r="8079">
      <c r="A8079" t="s">
        <v>148</v>
      </c>
      <c r="B8079" t="s">
        <v>108</v>
      </c>
      <c r="C8079" s="4" t="s">
        <v>182</v>
      </c>
      <c r="D8079" t="s">
        <v>183</v>
      </c>
      <c r="E8079" t="s">
        <v>451</v>
      </c>
      <c r="F8079" s="134" t="n">
        <v>2044</v>
      </c>
      <c r="G8079" s="135" t="n">
        <v>67</v>
      </c>
      <c r="H8079" s="136" t="n">
        <v>25584.2523484021</v>
      </c>
      <c r="I8079" s="137" t="n">
        <v>3184017.97518028</v>
      </c>
      <c r="J8079" s="138" t="str">
        <f>IF(I8079&gt;0,H8079/I8079,0)</f>
      </c>
      <c r="K8079" s="139" t="str">
        <f>1-EXP(-J8079)</f>
      </c>
      <c r="L8079" s="140" t="str">
        <f>IF(G8079=30,1,M8078)</f>
      </c>
      <c r="M8079" s="141" t="str">
        <f>L8079*(1-K8079)</f>
      </c>
    </row>
    <row r="8080">
      <c r="A8080" t="s">
        <v>148</v>
      </c>
      <c r="B8080" t="s">
        <v>108</v>
      </c>
      <c r="C8080" s="4" t="s">
        <v>182</v>
      </c>
      <c r="D8080" t="s">
        <v>183</v>
      </c>
      <c r="E8080" t="s">
        <v>451</v>
      </c>
      <c r="F8080" s="134" t="n">
        <v>2044</v>
      </c>
      <c r="G8080" s="135" t="n">
        <v>68</v>
      </c>
      <c r="H8080" s="136" t="n">
        <v>27144.0459201352</v>
      </c>
      <c r="I8080" s="137" t="n">
        <v>3065690.85151562</v>
      </c>
      <c r="J8080" s="138" t="str">
        <f>IF(I8080&gt;0,H8080/I8080,0)</f>
      </c>
      <c r="K8080" s="139" t="str">
        <f>1-EXP(-J8080)</f>
      </c>
      <c r="L8080" s="140" t="str">
        <f>IF(G8080=30,1,M8079)</f>
      </c>
      <c r="M8080" s="141" t="str">
        <f>L8080*(1-K8080)</f>
      </c>
    </row>
    <row r="8081">
      <c r="A8081" t="s">
        <v>148</v>
      </c>
      <c r="B8081" t="s">
        <v>108</v>
      </c>
      <c r="C8081" s="4" t="s">
        <v>182</v>
      </c>
      <c r="D8081" t="s">
        <v>183</v>
      </c>
      <c r="E8081" t="s">
        <v>451</v>
      </c>
      <c r="F8081" s="134" t="n">
        <v>2044</v>
      </c>
      <c r="G8081" s="135" t="n">
        <v>69</v>
      </c>
      <c r="H8081" s="136" t="n">
        <v>28756.8149713926</v>
      </c>
      <c r="I8081" s="137" t="n">
        <v>2944703.91543334</v>
      </c>
      <c r="J8081" s="138" t="str">
        <f>IF(I8081&gt;0,H8081/I8081,0)</f>
      </c>
      <c r="K8081" s="139" t="str">
        <f>1-EXP(-J8081)</f>
      </c>
      <c r="L8081" s="140" t="str">
        <f>IF(G8081=30,1,M8080)</f>
      </c>
      <c r="M8081" s="141" t="str">
        <f>L8081*(1-K8081)</f>
      </c>
    </row>
    <row r="8082">
      <c r="A8082" t="s">
        <v>148</v>
      </c>
      <c r="B8082" t="s">
        <v>108</v>
      </c>
      <c r="C8082" s="4" t="s">
        <v>182</v>
      </c>
      <c r="D8082" t="s">
        <v>183</v>
      </c>
      <c r="E8082" t="s">
        <v>451</v>
      </c>
      <c r="F8082" s="134" t="n">
        <v>2045</v>
      </c>
      <c r="G8082" s="135" t="n">
        <v>30</v>
      </c>
      <c r="H8082" s="136" t="n">
        <v>612.00647957256</v>
      </c>
      <c r="I8082" s="137" t="n">
        <v>4642698.20153718</v>
      </c>
      <c r="J8082" s="138" t="str">
        <f>IF(I8082&gt;0,H8082/I8082,0)</f>
      </c>
      <c r="K8082" s="139" t="str">
        <f>1-EXP(-J8082)</f>
      </c>
      <c r="L8082" s="140" t="str">
        <f>IF(G8082=30,1,M8081)</f>
      </c>
      <c r="M8082" s="141" t="str">
        <f>L8082*(1-K8082)</f>
      </c>
    </row>
    <row r="8083">
      <c r="A8083" t="s">
        <v>148</v>
      </c>
      <c r="B8083" t="s">
        <v>108</v>
      </c>
      <c r="C8083" s="4" t="s">
        <v>182</v>
      </c>
      <c r="D8083" t="s">
        <v>183</v>
      </c>
      <c r="E8083" t="s">
        <v>451</v>
      </c>
      <c r="F8083" s="134" t="n">
        <v>2045</v>
      </c>
      <c r="G8083" s="135" t="n">
        <v>31</v>
      </c>
      <c r="H8083" s="136" t="n">
        <v>815.329883293336</v>
      </c>
      <c r="I8083" s="137" t="n">
        <v>4709351.12413357</v>
      </c>
      <c r="J8083" s="138" t="str">
        <f>IF(I8083&gt;0,H8083/I8083,0)</f>
      </c>
      <c r="K8083" s="139" t="str">
        <f>1-EXP(-J8083)</f>
      </c>
      <c r="L8083" s="140" t="str">
        <f>IF(G8083=30,1,M8082)</f>
      </c>
      <c r="M8083" s="141" t="str">
        <f>L8083*(1-K8083)</f>
      </c>
    </row>
    <row r="8084">
      <c r="A8084" t="s">
        <v>148</v>
      </c>
      <c r="B8084" t="s">
        <v>108</v>
      </c>
      <c r="C8084" s="4" t="s">
        <v>182</v>
      </c>
      <c r="D8084" t="s">
        <v>183</v>
      </c>
      <c r="E8084" t="s">
        <v>451</v>
      </c>
      <c r="F8084" s="134" t="n">
        <v>2045</v>
      </c>
      <c r="G8084" s="135" t="n">
        <v>32</v>
      </c>
      <c r="H8084" s="136" t="n">
        <v>870.344238429408</v>
      </c>
      <c r="I8084" s="137" t="n">
        <v>4777707.16304612</v>
      </c>
      <c r="J8084" s="138" t="str">
        <f>IF(I8084&gt;0,H8084/I8084,0)</f>
      </c>
      <c r="K8084" s="139" t="str">
        <f>1-EXP(-J8084)</f>
      </c>
      <c r="L8084" s="140" t="str">
        <f>IF(G8084=30,1,M8083)</f>
      </c>
      <c r="M8084" s="141" t="str">
        <f>L8084*(1-K8084)</f>
      </c>
    </row>
    <row r="8085">
      <c r="A8085" t="s">
        <v>148</v>
      </c>
      <c r="B8085" t="s">
        <v>108</v>
      </c>
      <c r="C8085" s="4" t="s">
        <v>182</v>
      </c>
      <c r="D8085" t="s">
        <v>183</v>
      </c>
      <c r="E8085" t="s">
        <v>451</v>
      </c>
      <c r="F8085" s="134" t="n">
        <v>2045</v>
      </c>
      <c r="G8085" s="135" t="n">
        <v>33</v>
      </c>
      <c r="H8085" s="136" t="n">
        <v>980.243395662954</v>
      </c>
      <c r="I8085" s="137" t="n">
        <v>4890490.08464381</v>
      </c>
      <c r="J8085" s="138" t="str">
        <f>IF(I8085&gt;0,H8085/I8085,0)</f>
      </c>
      <c r="K8085" s="139" t="str">
        <f>1-EXP(-J8085)</f>
      </c>
      <c r="L8085" s="140" t="str">
        <f>IF(G8085=30,1,M8084)</f>
      </c>
      <c r="M8085" s="141" t="str">
        <f>L8085*(1-K8085)</f>
      </c>
    </row>
    <row r="8086">
      <c r="A8086" t="s">
        <v>148</v>
      </c>
      <c r="B8086" t="s">
        <v>108</v>
      </c>
      <c r="C8086" s="4" t="s">
        <v>182</v>
      </c>
      <c r="D8086" t="s">
        <v>183</v>
      </c>
      <c r="E8086" t="s">
        <v>451</v>
      </c>
      <c r="F8086" s="134" t="n">
        <v>2045</v>
      </c>
      <c r="G8086" s="135" t="n">
        <v>34</v>
      </c>
      <c r="H8086" s="136" t="n">
        <v>1036.1930908255</v>
      </c>
      <c r="I8086" s="137" t="n">
        <v>4862242.121788</v>
      </c>
      <c r="J8086" s="138" t="str">
        <f>IF(I8086&gt;0,H8086/I8086,0)</f>
      </c>
      <c r="K8086" s="139" t="str">
        <f>1-EXP(-J8086)</f>
      </c>
      <c r="L8086" s="140" t="str">
        <f>IF(G8086=30,1,M8085)</f>
      </c>
      <c r="M8086" s="141" t="str">
        <f>L8086*(1-K8086)</f>
      </c>
    </row>
    <row r="8087">
      <c r="A8087" t="s">
        <v>148</v>
      </c>
      <c r="B8087" t="s">
        <v>108</v>
      </c>
      <c r="C8087" s="4" t="s">
        <v>182</v>
      </c>
      <c r="D8087" t="s">
        <v>183</v>
      </c>
      <c r="E8087" t="s">
        <v>451</v>
      </c>
      <c r="F8087" s="134" t="n">
        <v>2045</v>
      </c>
      <c r="G8087" s="135" t="n">
        <v>35</v>
      </c>
      <c r="H8087" s="136" t="n">
        <v>1319.83089275759</v>
      </c>
      <c r="I8087" s="137" t="n">
        <v>4728378.13293951</v>
      </c>
      <c r="J8087" s="138" t="str">
        <f>IF(I8087&gt;0,H8087/I8087,0)</f>
      </c>
      <c r="K8087" s="139" t="str">
        <f>1-EXP(-J8087)</f>
      </c>
      <c r="L8087" s="140" t="str">
        <f>IF(G8087=30,1,M8086)</f>
      </c>
      <c r="M8087" s="141" t="str">
        <f>L8087*(1-K8087)</f>
      </c>
    </row>
    <row r="8088">
      <c r="A8088" t="s">
        <v>148</v>
      </c>
      <c r="B8088" t="s">
        <v>108</v>
      </c>
      <c r="C8088" s="4" t="s">
        <v>182</v>
      </c>
      <c r="D8088" t="s">
        <v>183</v>
      </c>
      <c r="E8088" t="s">
        <v>451</v>
      </c>
      <c r="F8088" s="134" t="n">
        <v>2045</v>
      </c>
      <c r="G8088" s="135" t="n">
        <v>36</v>
      </c>
      <c r="H8088" s="136" t="n">
        <v>1451.9479984973</v>
      </c>
      <c r="I8088" s="137" t="n">
        <v>4656816.72816444</v>
      </c>
      <c r="J8088" s="138" t="str">
        <f>IF(I8088&gt;0,H8088/I8088,0)</f>
      </c>
      <c r="K8088" s="139" t="str">
        <f>1-EXP(-J8088)</f>
      </c>
      <c r="L8088" s="140" t="str">
        <f>IF(G8088=30,1,M8087)</f>
      </c>
      <c r="M8088" s="141" t="str">
        <f>L8088*(1-K8088)</f>
      </c>
    </row>
    <row r="8089">
      <c r="A8089" t="s">
        <v>148</v>
      </c>
      <c r="B8089" t="s">
        <v>108</v>
      </c>
      <c r="C8089" s="4" t="s">
        <v>182</v>
      </c>
      <c r="D8089" t="s">
        <v>183</v>
      </c>
      <c r="E8089" t="s">
        <v>451</v>
      </c>
      <c r="F8089" s="134" t="n">
        <v>2045</v>
      </c>
      <c r="G8089" s="135" t="n">
        <v>37</v>
      </c>
      <c r="H8089" s="136" t="n">
        <v>1548.35833902089</v>
      </c>
      <c r="I8089" s="137" t="n">
        <v>4613314.43573265</v>
      </c>
      <c r="J8089" s="138" t="str">
        <f>IF(I8089&gt;0,H8089/I8089,0)</f>
      </c>
      <c r="K8089" s="139" t="str">
        <f>1-EXP(-J8089)</f>
      </c>
      <c r="L8089" s="140" t="str">
        <f>IF(G8089=30,1,M8088)</f>
      </c>
      <c r="M8089" s="141" t="str">
        <f>L8089*(1-K8089)</f>
      </c>
    </row>
    <row r="8090">
      <c r="A8090" t="s">
        <v>148</v>
      </c>
      <c r="B8090" t="s">
        <v>108</v>
      </c>
      <c r="C8090" s="4" t="s">
        <v>182</v>
      </c>
      <c r="D8090" t="s">
        <v>183</v>
      </c>
      <c r="E8090" t="s">
        <v>451</v>
      </c>
      <c r="F8090" s="134" t="n">
        <v>2045</v>
      </c>
      <c r="G8090" s="135" t="n">
        <v>38</v>
      </c>
      <c r="H8090" s="136" t="n">
        <v>1735.92709976728</v>
      </c>
      <c r="I8090" s="137" t="n">
        <v>4637506.41641484</v>
      </c>
      <c r="J8090" s="138" t="str">
        <f>IF(I8090&gt;0,H8090/I8090,0)</f>
      </c>
      <c r="K8090" s="139" t="str">
        <f>1-EXP(-J8090)</f>
      </c>
      <c r="L8090" s="140" t="str">
        <f>IF(G8090=30,1,M8089)</f>
      </c>
      <c r="M8090" s="141" t="str">
        <f>L8090*(1-K8090)</f>
      </c>
    </row>
    <row r="8091">
      <c r="A8091" t="s">
        <v>148</v>
      </c>
      <c r="B8091" t="s">
        <v>108</v>
      </c>
      <c r="C8091" s="4" t="s">
        <v>182</v>
      </c>
      <c r="D8091" t="s">
        <v>183</v>
      </c>
      <c r="E8091" t="s">
        <v>451</v>
      </c>
      <c r="F8091" s="134" t="n">
        <v>2045</v>
      </c>
      <c r="G8091" s="135" t="n">
        <v>39</v>
      </c>
      <c r="H8091" s="136" t="n">
        <v>1845.06756917306</v>
      </c>
      <c r="I8091" s="137" t="n">
        <v>4553193.6506814</v>
      </c>
      <c r="J8091" s="138" t="str">
        <f>IF(I8091&gt;0,H8091/I8091,0)</f>
      </c>
      <c r="K8091" s="139" t="str">
        <f>1-EXP(-J8091)</f>
      </c>
      <c r="L8091" s="140" t="str">
        <f>IF(G8091=30,1,M8090)</f>
      </c>
      <c r="M8091" s="141" t="str">
        <f>L8091*(1-K8091)</f>
      </c>
    </row>
    <row r="8092">
      <c r="A8092" t="s">
        <v>148</v>
      </c>
      <c r="B8092" t="s">
        <v>108</v>
      </c>
      <c r="C8092" s="4" t="s">
        <v>182</v>
      </c>
      <c r="D8092" t="s">
        <v>183</v>
      </c>
      <c r="E8092" t="s">
        <v>451</v>
      </c>
      <c r="F8092" s="134" t="n">
        <v>2045</v>
      </c>
      <c r="G8092" s="135" t="n">
        <v>40</v>
      </c>
      <c r="H8092" s="136" t="n">
        <v>2446.15738695975</v>
      </c>
      <c r="I8092" s="137" t="n">
        <v>4490281.444173</v>
      </c>
      <c r="J8092" s="138" t="str">
        <f>IF(I8092&gt;0,H8092/I8092,0)</f>
      </c>
      <c r="K8092" s="139" t="str">
        <f>1-EXP(-J8092)</f>
      </c>
      <c r="L8092" s="140" t="str">
        <f>IF(G8092=30,1,M8091)</f>
      </c>
      <c r="M8092" s="141" t="str">
        <f>L8092*(1-K8092)</f>
      </c>
    </row>
    <row r="8093">
      <c r="A8093" t="s">
        <v>148</v>
      </c>
      <c r="B8093" t="s">
        <v>108</v>
      </c>
      <c r="C8093" s="4" t="s">
        <v>182</v>
      </c>
      <c r="D8093" t="s">
        <v>183</v>
      </c>
      <c r="E8093" t="s">
        <v>451</v>
      </c>
      <c r="F8093" s="134" t="n">
        <v>2045</v>
      </c>
      <c r="G8093" s="135" t="n">
        <v>41</v>
      </c>
      <c r="H8093" s="136" t="n">
        <v>2547.55269148206</v>
      </c>
      <c r="I8093" s="137" t="n">
        <v>4359481.1335424</v>
      </c>
      <c r="J8093" s="138" t="str">
        <f>IF(I8093&gt;0,H8093/I8093,0)</f>
      </c>
      <c r="K8093" s="139" t="str">
        <f>1-EXP(-J8093)</f>
      </c>
      <c r="L8093" s="140" t="str">
        <f>IF(G8093=30,1,M8092)</f>
      </c>
      <c r="M8093" s="141" t="str">
        <f>L8093*(1-K8093)</f>
      </c>
    </row>
    <row r="8094">
      <c r="A8094" t="s">
        <v>148</v>
      </c>
      <c r="B8094" t="s">
        <v>108</v>
      </c>
      <c r="C8094" s="4" t="s">
        <v>182</v>
      </c>
      <c r="D8094" t="s">
        <v>183</v>
      </c>
      <c r="E8094" t="s">
        <v>451</v>
      </c>
      <c r="F8094" s="134" t="n">
        <v>2045</v>
      </c>
      <c r="G8094" s="135" t="n">
        <v>42</v>
      </c>
      <c r="H8094" s="136" t="n">
        <v>2742.39904042424</v>
      </c>
      <c r="I8094" s="137" t="n">
        <v>4291365.65261273</v>
      </c>
      <c r="J8094" s="138" t="str">
        <f>IF(I8094&gt;0,H8094/I8094,0)</f>
      </c>
      <c r="K8094" s="139" t="str">
        <f>1-EXP(-J8094)</f>
      </c>
      <c r="L8094" s="140" t="str">
        <f>IF(G8094=30,1,M8093)</f>
      </c>
      <c r="M8094" s="141" t="str">
        <f>L8094*(1-K8094)</f>
      </c>
    </row>
    <row r="8095">
      <c r="A8095" t="s">
        <v>148</v>
      </c>
      <c r="B8095" t="s">
        <v>108</v>
      </c>
      <c r="C8095" s="4" t="s">
        <v>182</v>
      </c>
      <c r="D8095" t="s">
        <v>183</v>
      </c>
      <c r="E8095" t="s">
        <v>451</v>
      </c>
      <c r="F8095" s="134" t="n">
        <v>2045</v>
      </c>
      <c r="G8095" s="135" t="n">
        <v>43</v>
      </c>
      <c r="H8095" s="136" t="n">
        <v>3127.51283001775</v>
      </c>
      <c r="I8095" s="137" t="n">
        <v>4264664.77800239</v>
      </c>
      <c r="J8095" s="138" t="str">
        <f>IF(I8095&gt;0,H8095/I8095,0)</f>
      </c>
      <c r="K8095" s="139" t="str">
        <f>1-EXP(-J8095)</f>
      </c>
      <c r="L8095" s="140" t="str">
        <f>IF(G8095=30,1,M8094)</f>
      </c>
      <c r="M8095" s="141" t="str">
        <f>L8095*(1-K8095)</f>
      </c>
    </row>
    <row r="8096">
      <c r="A8096" t="s">
        <v>148</v>
      </c>
      <c r="B8096" t="s">
        <v>108</v>
      </c>
      <c r="C8096" s="4" t="s">
        <v>182</v>
      </c>
      <c r="D8096" t="s">
        <v>183</v>
      </c>
      <c r="E8096" t="s">
        <v>451</v>
      </c>
      <c r="F8096" s="134" t="n">
        <v>2045</v>
      </c>
      <c r="G8096" s="135" t="n">
        <v>44</v>
      </c>
      <c r="H8096" s="136" t="n">
        <v>3410.417632895</v>
      </c>
      <c r="I8096" s="137" t="n">
        <v>4240025.79933912</v>
      </c>
      <c r="J8096" s="138" t="str">
        <f>IF(I8096&gt;0,H8096/I8096,0)</f>
      </c>
      <c r="K8096" s="139" t="str">
        <f>1-EXP(-J8096)</f>
      </c>
      <c r="L8096" s="140" t="str">
        <f>IF(G8096=30,1,M8095)</f>
      </c>
      <c r="M8096" s="141" t="str">
        <f>L8096*(1-K8096)</f>
      </c>
    </row>
    <row r="8097">
      <c r="A8097" t="s">
        <v>148</v>
      </c>
      <c r="B8097" t="s">
        <v>108</v>
      </c>
      <c r="C8097" s="4" t="s">
        <v>182</v>
      </c>
      <c r="D8097" t="s">
        <v>183</v>
      </c>
      <c r="E8097" t="s">
        <v>451</v>
      </c>
      <c r="F8097" s="134" t="n">
        <v>2045</v>
      </c>
      <c r="G8097" s="135" t="n">
        <v>45</v>
      </c>
      <c r="H8097" s="136" t="n">
        <v>4388.68355130936</v>
      </c>
      <c r="I8097" s="137" t="n">
        <v>4214466.39282402</v>
      </c>
      <c r="J8097" s="138" t="str">
        <f>IF(I8097&gt;0,H8097/I8097,0)</f>
      </c>
      <c r="K8097" s="139" t="str">
        <f>1-EXP(-J8097)</f>
      </c>
      <c r="L8097" s="140" t="str">
        <f>IF(G8097=30,1,M8096)</f>
      </c>
      <c r="M8097" s="141" t="str">
        <f>L8097*(1-K8097)</f>
      </c>
    </row>
    <row r="8098">
      <c r="A8098" t="s">
        <v>148</v>
      </c>
      <c r="B8098" t="s">
        <v>108</v>
      </c>
      <c r="C8098" s="4" t="s">
        <v>182</v>
      </c>
      <c r="D8098" t="s">
        <v>183</v>
      </c>
      <c r="E8098" t="s">
        <v>451</v>
      </c>
      <c r="F8098" s="134" t="n">
        <v>2045</v>
      </c>
      <c r="G8098" s="135" t="n">
        <v>46</v>
      </c>
      <c r="H8098" s="136" t="n">
        <v>4757.55753317004</v>
      </c>
      <c r="I8098" s="137" t="n">
        <v>4226184.490914</v>
      </c>
      <c r="J8098" s="138" t="str">
        <f>IF(I8098&gt;0,H8098/I8098,0)</f>
      </c>
      <c r="K8098" s="139" t="str">
        <f>1-EXP(-J8098)</f>
      </c>
      <c r="L8098" s="140" t="str">
        <f>IF(G8098=30,1,M8097)</f>
      </c>
      <c r="M8098" s="141" t="str">
        <f>L8098*(1-K8098)</f>
      </c>
    </row>
    <row r="8099">
      <c r="A8099" t="s">
        <v>148</v>
      </c>
      <c r="B8099" t="s">
        <v>108</v>
      </c>
      <c r="C8099" s="4" t="s">
        <v>182</v>
      </c>
      <c r="D8099" t="s">
        <v>183</v>
      </c>
      <c r="E8099" t="s">
        <v>451</v>
      </c>
      <c r="F8099" s="134" t="n">
        <v>2045</v>
      </c>
      <c r="G8099" s="135" t="n">
        <v>47</v>
      </c>
      <c r="H8099" s="136" t="n">
        <v>5321.04617294004</v>
      </c>
      <c r="I8099" s="137" t="n">
        <v>4276003.84421276</v>
      </c>
      <c r="J8099" s="138" t="str">
        <f>IF(I8099&gt;0,H8099/I8099,0)</f>
      </c>
      <c r="K8099" s="139" t="str">
        <f>1-EXP(-J8099)</f>
      </c>
      <c r="L8099" s="140" t="str">
        <f>IF(G8099=30,1,M8098)</f>
      </c>
      <c r="M8099" s="141" t="str">
        <f>L8099*(1-K8099)</f>
      </c>
    </row>
    <row r="8100">
      <c r="A8100" t="s">
        <v>148</v>
      </c>
      <c r="B8100" t="s">
        <v>108</v>
      </c>
      <c r="C8100" s="4" t="s">
        <v>182</v>
      </c>
      <c r="D8100" t="s">
        <v>183</v>
      </c>
      <c r="E8100" t="s">
        <v>451</v>
      </c>
      <c r="F8100" s="134" t="n">
        <v>2045</v>
      </c>
      <c r="G8100" s="135" t="n">
        <v>48</v>
      </c>
      <c r="H8100" s="136" t="n">
        <v>6238.00465232582</v>
      </c>
      <c r="I8100" s="137" t="n">
        <v>4399290.66979172</v>
      </c>
      <c r="J8100" s="138" t="str">
        <f>IF(I8100&gt;0,H8100/I8100,0)</f>
      </c>
      <c r="K8100" s="139" t="str">
        <f>1-EXP(-J8100)</f>
      </c>
      <c r="L8100" s="140" t="str">
        <f>IF(G8100=30,1,M8099)</f>
      </c>
      <c r="M8100" s="141" t="str">
        <f>L8100*(1-K8100)</f>
      </c>
    </row>
    <row r="8101">
      <c r="A8101" t="s">
        <v>148</v>
      </c>
      <c r="B8101" t="s">
        <v>108</v>
      </c>
      <c r="C8101" s="4" t="s">
        <v>182</v>
      </c>
      <c r="D8101" t="s">
        <v>183</v>
      </c>
      <c r="E8101" t="s">
        <v>451</v>
      </c>
      <c r="F8101" s="134" t="n">
        <v>2045</v>
      </c>
      <c r="G8101" s="135" t="n">
        <v>49</v>
      </c>
      <c r="H8101" s="136" t="n">
        <v>6809.65024823302</v>
      </c>
      <c r="I8101" s="137" t="n">
        <v>4346439.9874903</v>
      </c>
      <c r="J8101" s="138" t="str">
        <f>IF(I8101&gt;0,H8101/I8101,0)</f>
      </c>
      <c r="K8101" s="139" t="str">
        <f>1-EXP(-J8101)</f>
      </c>
      <c r="L8101" s="140" t="str">
        <f>IF(G8101=30,1,M8100)</f>
      </c>
      <c r="M8101" s="141" t="str">
        <f>L8101*(1-K8101)</f>
      </c>
    </row>
    <row r="8102">
      <c r="A8102" t="s">
        <v>148</v>
      </c>
      <c r="B8102" t="s">
        <v>108</v>
      </c>
      <c r="C8102" s="4" t="s">
        <v>182</v>
      </c>
      <c r="D8102" t="s">
        <v>183</v>
      </c>
      <c r="E8102" t="s">
        <v>451</v>
      </c>
      <c r="F8102" s="134" t="n">
        <v>2045</v>
      </c>
      <c r="G8102" s="135" t="n">
        <v>50</v>
      </c>
      <c r="H8102" s="136" t="n">
        <v>7691.95377853902</v>
      </c>
      <c r="I8102" s="137" t="n">
        <v>4263367.25948526</v>
      </c>
      <c r="J8102" s="138" t="str">
        <f>IF(I8102&gt;0,H8102/I8102,0)</f>
      </c>
      <c r="K8102" s="139" t="str">
        <f>1-EXP(-J8102)</f>
      </c>
      <c r="L8102" s="140" t="str">
        <f>IF(G8102=30,1,M8101)</f>
      </c>
      <c r="M8102" s="141" t="str">
        <f>L8102*(1-K8102)</f>
      </c>
    </row>
    <row r="8103">
      <c r="A8103" t="s">
        <v>148</v>
      </c>
      <c r="B8103" t="s">
        <v>108</v>
      </c>
      <c r="C8103" s="4" t="s">
        <v>182</v>
      </c>
      <c r="D8103" t="s">
        <v>183</v>
      </c>
      <c r="E8103" t="s">
        <v>451</v>
      </c>
      <c r="F8103" s="134" t="n">
        <v>2045</v>
      </c>
      <c r="G8103" s="135" t="n">
        <v>51</v>
      </c>
      <c r="H8103" s="136" t="n">
        <v>8155.91874205493</v>
      </c>
      <c r="I8103" s="137" t="n">
        <v>4193789.94676247</v>
      </c>
      <c r="J8103" s="138" t="str">
        <f>IF(I8103&gt;0,H8103/I8103,0)</f>
      </c>
      <c r="K8103" s="139" t="str">
        <f>1-EXP(-J8103)</f>
      </c>
      <c r="L8103" s="140" t="str">
        <f>IF(G8103=30,1,M8102)</f>
      </c>
      <c r="M8103" s="141" t="str">
        <f>L8103*(1-K8103)</f>
      </c>
    </row>
    <row r="8104">
      <c r="A8104" t="s">
        <v>148</v>
      </c>
      <c r="B8104" t="s">
        <v>108</v>
      </c>
      <c r="C8104" s="4" t="s">
        <v>182</v>
      </c>
      <c r="D8104" t="s">
        <v>183</v>
      </c>
      <c r="E8104" t="s">
        <v>451</v>
      </c>
      <c r="F8104" s="134" t="n">
        <v>2045</v>
      </c>
      <c r="G8104" s="135" t="n">
        <v>52</v>
      </c>
      <c r="H8104" s="136" t="n">
        <v>8843.87357903738</v>
      </c>
      <c r="I8104" s="137" t="n">
        <v>4127249.38581369</v>
      </c>
      <c r="J8104" s="138" t="str">
        <f>IF(I8104&gt;0,H8104/I8104,0)</f>
      </c>
      <c r="K8104" s="139" t="str">
        <f>1-EXP(-J8104)</f>
      </c>
      <c r="L8104" s="140" t="str">
        <f>IF(G8104=30,1,M8103)</f>
      </c>
      <c r="M8104" s="141" t="str">
        <f>L8104*(1-K8104)</f>
      </c>
    </row>
    <row r="8105">
      <c r="A8105" t="s">
        <v>148</v>
      </c>
      <c r="B8105" t="s">
        <v>108</v>
      </c>
      <c r="C8105" s="4" t="s">
        <v>182</v>
      </c>
      <c r="D8105" t="s">
        <v>183</v>
      </c>
      <c r="E8105" t="s">
        <v>451</v>
      </c>
      <c r="F8105" s="134" t="n">
        <v>2045</v>
      </c>
      <c r="G8105" s="135" t="n">
        <v>53</v>
      </c>
      <c r="H8105" s="136" t="n">
        <v>9751.87021949828</v>
      </c>
      <c r="I8105" s="137" t="n">
        <v>4146584.94268812</v>
      </c>
      <c r="J8105" s="138" t="str">
        <f>IF(I8105&gt;0,H8105/I8105,0)</f>
      </c>
      <c r="K8105" s="139" t="str">
        <f>1-EXP(-J8105)</f>
      </c>
      <c r="L8105" s="140" t="str">
        <f>IF(G8105=30,1,M8104)</f>
      </c>
      <c r="M8105" s="141" t="str">
        <f>L8105*(1-K8105)</f>
      </c>
    </row>
    <row r="8106">
      <c r="A8106" t="s">
        <v>148</v>
      </c>
      <c r="B8106" t="s">
        <v>108</v>
      </c>
      <c r="C8106" s="4" t="s">
        <v>182</v>
      </c>
      <c r="D8106" t="s">
        <v>183</v>
      </c>
      <c r="E8106" t="s">
        <v>451</v>
      </c>
      <c r="F8106" s="134" t="n">
        <v>2045</v>
      </c>
      <c r="G8106" s="135" t="n">
        <v>54</v>
      </c>
      <c r="H8106" s="136" t="n">
        <v>10693.0621719011</v>
      </c>
      <c r="I8106" s="137" t="n">
        <v>4145046.08143698</v>
      </c>
      <c r="J8106" s="138" t="str">
        <f>IF(I8106&gt;0,H8106/I8106,0)</f>
      </c>
      <c r="K8106" s="139" t="str">
        <f>1-EXP(-J8106)</f>
      </c>
      <c r="L8106" s="140" t="str">
        <f>IF(G8106=30,1,M8105)</f>
      </c>
      <c r="M8106" s="141" t="str">
        <f>L8106*(1-K8106)</f>
      </c>
    </row>
    <row r="8107">
      <c r="A8107" t="s">
        <v>148</v>
      </c>
      <c r="B8107" t="s">
        <v>108</v>
      </c>
      <c r="C8107" s="4" t="s">
        <v>182</v>
      </c>
      <c r="D8107" t="s">
        <v>183</v>
      </c>
      <c r="E8107" t="s">
        <v>451</v>
      </c>
      <c r="F8107" s="134" t="n">
        <v>2045</v>
      </c>
      <c r="G8107" s="135" t="n">
        <v>55</v>
      </c>
      <c r="H8107" s="136" t="n">
        <v>15484.71891479</v>
      </c>
      <c r="I8107" s="137" t="n">
        <v>6094755.39906085</v>
      </c>
      <c r="J8107" s="138" t="str">
        <f>IF(I8107&gt;0,H8107/I8107,0)</f>
      </c>
      <c r="K8107" s="139" t="str">
        <f>1-EXP(-J8107)</f>
      </c>
      <c r="L8107" s="140" t="str">
        <f>IF(G8107=30,1,M8106)</f>
      </c>
      <c r="M8107" s="141" t="str">
        <f>L8107*(1-K8107)</f>
      </c>
    </row>
    <row r="8108">
      <c r="A8108" t="s">
        <v>148</v>
      </c>
      <c r="B8108" t="s">
        <v>108</v>
      </c>
      <c r="C8108" s="4" t="s">
        <v>182</v>
      </c>
      <c r="D8108" t="s">
        <v>183</v>
      </c>
      <c r="E8108" t="s">
        <v>451</v>
      </c>
      <c r="F8108" s="134" t="n">
        <v>2045</v>
      </c>
      <c r="G8108" s="135" t="n">
        <v>56</v>
      </c>
      <c r="H8108" s="136" t="n">
        <v>12073.3223217879</v>
      </c>
      <c r="I8108" s="137" t="n">
        <v>4063147.35495043</v>
      </c>
      <c r="J8108" s="138" t="str">
        <f>IF(I8108&gt;0,H8108/I8108,0)</f>
      </c>
      <c r="K8108" s="139" t="str">
        <f>1-EXP(-J8108)</f>
      </c>
      <c r="L8108" s="140" t="str">
        <f>IF(G8108=30,1,M8107)</f>
      </c>
      <c r="M8108" s="141" t="str">
        <f>L8108*(1-K8108)</f>
      </c>
    </row>
    <row r="8109">
      <c r="A8109" t="s">
        <v>148</v>
      </c>
      <c r="B8109" t="s">
        <v>108</v>
      </c>
      <c r="C8109" s="4" t="s">
        <v>182</v>
      </c>
      <c r="D8109" t="s">
        <v>183</v>
      </c>
      <c r="E8109" t="s">
        <v>451</v>
      </c>
      <c r="F8109" s="134" t="n">
        <v>2045</v>
      </c>
      <c r="G8109" s="135" t="n">
        <v>57</v>
      </c>
      <c r="H8109" s="136" t="n">
        <v>13128.0108132988</v>
      </c>
      <c r="I8109" s="137" t="n">
        <v>4023494.47643861</v>
      </c>
      <c r="J8109" s="138" t="str">
        <f>IF(I8109&gt;0,H8109/I8109,0)</f>
      </c>
      <c r="K8109" s="139" t="str">
        <f>1-EXP(-J8109)</f>
      </c>
      <c r="L8109" s="140" t="str">
        <f>IF(G8109=30,1,M8108)</f>
      </c>
      <c r="M8109" s="141" t="str">
        <f>L8109*(1-K8109)</f>
      </c>
    </row>
    <row r="8110">
      <c r="A8110" t="s">
        <v>148</v>
      </c>
      <c r="B8110" t="s">
        <v>108</v>
      </c>
      <c r="C8110" s="4" t="s">
        <v>182</v>
      </c>
      <c r="D8110" t="s">
        <v>183</v>
      </c>
      <c r="E8110" t="s">
        <v>451</v>
      </c>
      <c r="F8110" s="134" t="n">
        <v>2045</v>
      </c>
      <c r="G8110" s="135" t="n">
        <v>58</v>
      </c>
      <c r="H8110" s="136" t="n">
        <v>13905.8699185167</v>
      </c>
      <c r="I8110" s="137" t="n">
        <v>3874697.15879071</v>
      </c>
      <c r="J8110" s="138" t="str">
        <f>IF(I8110&gt;0,H8110/I8110,0)</f>
      </c>
      <c r="K8110" s="139" t="str">
        <f>1-EXP(-J8110)</f>
      </c>
      <c r="L8110" s="140" t="str">
        <f>IF(G8110=30,1,M8109)</f>
      </c>
      <c r="M8110" s="141" t="str">
        <f>L8110*(1-K8110)</f>
      </c>
    </row>
    <row r="8111">
      <c r="A8111" t="s">
        <v>148</v>
      </c>
      <c r="B8111" t="s">
        <v>108</v>
      </c>
      <c r="C8111" s="4" t="s">
        <v>182</v>
      </c>
      <c r="D8111" t="s">
        <v>183</v>
      </c>
      <c r="E8111" t="s">
        <v>451</v>
      </c>
      <c r="F8111" s="134" t="n">
        <v>2045</v>
      </c>
      <c r="G8111" s="135" t="n">
        <v>59</v>
      </c>
      <c r="H8111" s="136" t="n">
        <v>15069.6834469609</v>
      </c>
      <c r="I8111" s="137" t="n">
        <v>3815044.11770214</v>
      </c>
      <c r="J8111" s="138" t="str">
        <f>IF(I8111&gt;0,H8111/I8111,0)</f>
      </c>
      <c r="K8111" s="139" t="str">
        <f>1-EXP(-J8111)</f>
      </c>
      <c r="L8111" s="140" t="str">
        <f>IF(G8111=30,1,M8110)</f>
      </c>
      <c r="M8111" s="141" t="str">
        <f>L8111*(1-K8111)</f>
      </c>
    </row>
    <row r="8112">
      <c r="A8112" t="s">
        <v>148</v>
      </c>
      <c r="B8112" t="s">
        <v>108</v>
      </c>
      <c r="C8112" s="4" t="s">
        <v>182</v>
      </c>
      <c r="D8112" t="s">
        <v>183</v>
      </c>
      <c r="E8112" t="s">
        <v>451</v>
      </c>
      <c r="F8112" s="134" t="n">
        <v>2045</v>
      </c>
      <c r="G8112" s="135" t="n">
        <v>60</v>
      </c>
      <c r="H8112" s="136" t="n">
        <v>16470.0075225811</v>
      </c>
      <c r="I8112" s="137" t="n">
        <v>3838534.79811133</v>
      </c>
      <c r="J8112" s="138" t="str">
        <f>IF(I8112&gt;0,H8112/I8112,0)</f>
      </c>
      <c r="K8112" s="139" t="str">
        <f>1-EXP(-J8112)</f>
      </c>
      <c r="L8112" s="140" t="str">
        <f>IF(G8112=30,1,M8111)</f>
      </c>
      <c r="M8112" s="141" t="str">
        <f>L8112*(1-K8112)</f>
      </c>
    </row>
    <row r="8113">
      <c r="A8113" t="s">
        <v>148</v>
      </c>
      <c r="B8113" t="s">
        <v>108</v>
      </c>
      <c r="C8113" s="4" t="s">
        <v>182</v>
      </c>
      <c r="D8113" t="s">
        <v>183</v>
      </c>
      <c r="E8113" t="s">
        <v>451</v>
      </c>
      <c r="F8113" s="134" t="n">
        <v>2045</v>
      </c>
      <c r="G8113" s="135" t="n">
        <v>61</v>
      </c>
      <c r="H8113" s="136" t="n">
        <v>18245.7569764594</v>
      </c>
      <c r="I8113" s="137" t="n">
        <v>3880989.77013818</v>
      </c>
      <c r="J8113" s="138" t="str">
        <f>IF(I8113&gt;0,H8113/I8113,0)</f>
      </c>
      <c r="K8113" s="139" t="str">
        <f>1-EXP(-J8113)</f>
      </c>
      <c r="L8113" s="140" t="str">
        <f>IF(G8113=30,1,M8112)</f>
      </c>
      <c r="M8113" s="141" t="str">
        <f>L8113*(1-K8113)</f>
      </c>
    </row>
    <row r="8114">
      <c r="A8114" t="s">
        <v>148</v>
      </c>
      <c r="B8114" t="s">
        <v>108</v>
      </c>
      <c r="C8114" s="4" t="s">
        <v>182</v>
      </c>
      <c r="D8114" t="s">
        <v>183</v>
      </c>
      <c r="E8114" t="s">
        <v>451</v>
      </c>
      <c r="F8114" s="134" t="n">
        <v>2045</v>
      </c>
      <c r="G8114" s="135" t="n">
        <v>62</v>
      </c>
      <c r="H8114" s="136" t="n">
        <v>19802.6968143857</v>
      </c>
      <c r="I8114" s="137" t="n">
        <v>3821691.59476882</v>
      </c>
      <c r="J8114" s="138" t="str">
        <f>IF(I8114&gt;0,H8114/I8114,0)</f>
      </c>
      <c r="K8114" s="139" t="str">
        <f>1-EXP(-J8114)</f>
      </c>
      <c r="L8114" s="140" t="str">
        <f>IF(G8114=30,1,M8113)</f>
      </c>
      <c r="M8114" s="141" t="str">
        <f>L8114*(1-K8114)</f>
      </c>
    </row>
    <row r="8115">
      <c r="A8115" t="s">
        <v>148</v>
      </c>
      <c r="B8115" t="s">
        <v>108</v>
      </c>
      <c r="C8115" s="4" t="s">
        <v>182</v>
      </c>
      <c r="D8115" t="s">
        <v>183</v>
      </c>
      <c r="E8115" t="s">
        <v>451</v>
      </c>
      <c r="F8115" s="134" t="n">
        <v>2045</v>
      </c>
      <c r="G8115" s="135" t="n">
        <v>63</v>
      </c>
      <c r="H8115" s="136" t="n">
        <v>20915.2389575519</v>
      </c>
      <c r="I8115" s="137" t="n">
        <v>3659661.93636525</v>
      </c>
      <c r="J8115" s="138" t="str">
        <f>IF(I8115&gt;0,H8115/I8115,0)</f>
      </c>
      <c r="K8115" s="139" t="str">
        <f>1-EXP(-J8115)</f>
      </c>
      <c r="L8115" s="140" t="str">
        <f>IF(G8115=30,1,M8114)</f>
      </c>
      <c r="M8115" s="141" t="str">
        <f>L8115*(1-K8115)</f>
      </c>
    </row>
    <row r="8116">
      <c r="A8116" t="s">
        <v>148</v>
      </c>
      <c r="B8116" t="s">
        <v>108</v>
      </c>
      <c r="C8116" s="4" t="s">
        <v>182</v>
      </c>
      <c r="D8116" t="s">
        <v>183</v>
      </c>
      <c r="E8116" t="s">
        <v>451</v>
      </c>
      <c r="F8116" s="134" t="n">
        <v>2045</v>
      </c>
      <c r="G8116" s="135" t="n">
        <v>64</v>
      </c>
      <c r="H8116" s="136" t="n">
        <v>22355.2971783002</v>
      </c>
      <c r="I8116" s="137" t="n">
        <v>3551659.27499708</v>
      </c>
      <c r="J8116" s="138" t="str">
        <f>IF(I8116&gt;0,H8116/I8116,0)</f>
      </c>
      <c r="K8116" s="139" t="str">
        <f>1-EXP(-J8116)</f>
      </c>
      <c r="L8116" s="140" t="str">
        <f>IF(G8116=30,1,M8115)</f>
      </c>
      <c r="M8116" s="141" t="str">
        <f>L8116*(1-K8116)</f>
      </c>
    </row>
    <row r="8117">
      <c r="A8117" t="s">
        <v>148</v>
      </c>
      <c r="B8117" t="s">
        <v>108</v>
      </c>
      <c r="C8117" s="4" t="s">
        <v>182</v>
      </c>
      <c r="D8117" t="s">
        <v>183</v>
      </c>
      <c r="E8117" t="s">
        <v>451</v>
      </c>
      <c r="F8117" s="134" t="n">
        <v>2045</v>
      </c>
      <c r="G8117" s="135" t="n">
        <v>65</v>
      </c>
      <c r="H8117" s="136" t="n">
        <v>22823.9860639281</v>
      </c>
      <c r="I8117" s="137" t="n">
        <v>3455218.09388653</v>
      </c>
      <c r="J8117" s="138" t="str">
        <f>IF(I8117&gt;0,H8117/I8117,0)</f>
      </c>
      <c r="K8117" s="139" t="str">
        <f>1-EXP(-J8117)</f>
      </c>
      <c r="L8117" s="140" t="str">
        <f>IF(G8117=30,1,M8116)</f>
      </c>
      <c r="M8117" s="141" t="str">
        <f>L8117*(1-K8117)</f>
      </c>
    </row>
    <row r="8118">
      <c r="A8118" t="s">
        <v>148</v>
      </c>
      <c r="B8118" t="s">
        <v>108</v>
      </c>
      <c r="C8118" s="4" t="s">
        <v>182</v>
      </c>
      <c r="D8118" t="s">
        <v>183</v>
      </c>
      <c r="E8118" t="s">
        <v>451</v>
      </c>
      <c r="F8118" s="134" t="n">
        <v>2045</v>
      </c>
      <c r="G8118" s="135" t="n">
        <v>66</v>
      </c>
      <c r="H8118" s="136" t="n">
        <v>24043.6338503193</v>
      </c>
      <c r="I8118" s="137" t="n">
        <v>3352253.29286087</v>
      </c>
      <c r="J8118" s="138" t="str">
        <f>IF(I8118&gt;0,H8118/I8118,0)</f>
      </c>
      <c r="K8118" s="139" t="str">
        <f>1-EXP(-J8118)</f>
      </c>
      <c r="L8118" s="140" t="str">
        <f>IF(G8118=30,1,M8117)</f>
      </c>
      <c r="M8118" s="141" t="str">
        <f>L8118*(1-K8118)</f>
      </c>
    </row>
    <row r="8119">
      <c r="A8119" t="s">
        <v>148</v>
      </c>
      <c r="B8119" t="s">
        <v>108</v>
      </c>
      <c r="C8119" s="4" t="s">
        <v>182</v>
      </c>
      <c r="D8119" t="s">
        <v>183</v>
      </c>
      <c r="E8119" t="s">
        <v>451</v>
      </c>
      <c r="F8119" s="134" t="n">
        <v>2045</v>
      </c>
      <c r="G8119" s="135" t="n">
        <v>67</v>
      </c>
      <c r="H8119" s="136" t="n">
        <v>25521.7435622652</v>
      </c>
      <c r="I8119" s="137" t="n">
        <v>3230192.72097003</v>
      </c>
      <c r="J8119" s="138" t="str">
        <f>IF(I8119&gt;0,H8119/I8119,0)</f>
      </c>
      <c r="K8119" s="139" t="str">
        <f>1-EXP(-J8119)</f>
      </c>
      <c r="L8119" s="140" t="str">
        <f>IF(G8119=30,1,M8118)</f>
      </c>
      <c r="M8119" s="141" t="str">
        <f>L8119*(1-K8119)</f>
      </c>
    </row>
    <row r="8120">
      <c r="A8120" t="s">
        <v>148</v>
      </c>
      <c r="B8120" t="s">
        <v>108</v>
      </c>
      <c r="C8120" s="4" t="s">
        <v>182</v>
      </c>
      <c r="D8120" t="s">
        <v>183</v>
      </c>
      <c r="E8120" t="s">
        <v>451</v>
      </c>
      <c r="F8120" s="134" t="n">
        <v>2045</v>
      </c>
      <c r="G8120" s="135" t="n">
        <v>68</v>
      </c>
      <c r="H8120" s="136" t="n">
        <v>27193.8388907346</v>
      </c>
      <c r="I8120" s="137" t="n">
        <v>3119496.13156647</v>
      </c>
      <c r="J8120" s="138" t="str">
        <f>IF(I8120&gt;0,H8120/I8120,0)</f>
      </c>
      <c r="K8120" s="139" t="str">
        <f>1-EXP(-J8120)</f>
      </c>
      <c r="L8120" s="140" t="str">
        <f>IF(G8120=30,1,M8119)</f>
      </c>
      <c r="M8120" s="141" t="str">
        <f>L8120*(1-K8120)</f>
      </c>
    </row>
    <row r="8121">
      <c r="A8121" t="s">
        <v>148</v>
      </c>
      <c r="B8121" t="s">
        <v>108</v>
      </c>
      <c r="C8121" s="4" t="s">
        <v>182</v>
      </c>
      <c r="D8121" t="s">
        <v>183</v>
      </c>
      <c r="E8121" t="s">
        <v>451</v>
      </c>
      <c r="F8121" s="134" t="n">
        <v>2045</v>
      </c>
      <c r="G8121" s="135" t="n">
        <v>69</v>
      </c>
      <c r="H8121" s="136" t="n">
        <v>28826.51665803</v>
      </c>
      <c r="I8121" s="137" t="n">
        <v>2997432.94949731</v>
      </c>
      <c r="J8121" s="138" t="str">
        <f>IF(I8121&gt;0,H8121/I8121,0)</f>
      </c>
      <c r="K8121" s="139" t="str">
        <f>1-EXP(-J8121)</f>
      </c>
      <c r="L8121" s="140" t="str">
        <f>IF(G8121=30,1,M8120)</f>
      </c>
      <c r="M8121" s="141" t="str">
        <f>L8121*(1-K8121)</f>
      </c>
    </row>
    <row r="8122">
      <c r="A8122" t="s">
        <v>148</v>
      </c>
      <c r="B8122" t="s">
        <v>108</v>
      </c>
      <c r="C8122" s="4" t="s">
        <v>182</v>
      </c>
      <c r="D8122" t="s">
        <v>183</v>
      </c>
      <c r="E8122" t="s">
        <v>451</v>
      </c>
      <c r="F8122" s="134" t="n">
        <v>2046</v>
      </c>
      <c r="G8122" s="135" t="n">
        <v>30</v>
      </c>
      <c r="H8122" s="136" t="n">
        <v>571.183185665825</v>
      </c>
      <c r="I8122" s="137" t="n">
        <v>4588658.24304423</v>
      </c>
      <c r="J8122" s="138" t="str">
        <f>IF(I8122&gt;0,H8122/I8122,0)</f>
      </c>
      <c r="K8122" s="139" t="str">
        <f>1-EXP(-J8122)</f>
      </c>
      <c r="L8122" s="140" t="str">
        <f>IF(G8122=30,1,M8121)</f>
      </c>
      <c r="M8122" s="141" t="str">
        <f>L8122*(1-K8122)</f>
      </c>
    </row>
    <row r="8123">
      <c r="A8123" t="s">
        <v>148</v>
      </c>
      <c r="B8123" t="s">
        <v>108</v>
      </c>
      <c r="C8123" s="4" t="s">
        <v>182</v>
      </c>
      <c r="D8123" t="s">
        <v>183</v>
      </c>
      <c r="E8123" t="s">
        <v>451</v>
      </c>
      <c r="F8123" s="134" t="n">
        <v>2046</v>
      </c>
      <c r="G8123" s="135" t="n">
        <v>31</v>
      </c>
      <c r="H8123" s="136" t="n">
        <v>804.156943202296</v>
      </c>
      <c r="I8123" s="137" t="n">
        <v>4637619.88041986</v>
      </c>
      <c r="J8123" s="138" t="str">
        <f>IF(I8123&gt;0,H8123/I8123,0)</f>
      </c>
      <c r="K8123" s="139" t="str">
        <f>1-EXP(-J8123)</f>
      </c>
      <c r="L8123" s="140" t="str">
        <f>IF(G8123=30,1,M8122)</f>
      </c>
      <c r="M8123" s="141" t="str">
        <f>L8123*(1-K8123)</f>
      </c>
    </row>
    <row r="8124">
      <c r="A8124" t="s">
        <v>148</v>
      </c>
      <c r="B8124" t="s">
        <v>108</v>
      </c>
      <c r="C8124" s="4" t="s">
        <v>182</v>
      </c>
      <c r="D8124" t="s">
        <v>183</v>
      </c>
      <c r="E8124" t="s">
        <v>451</v>
      </c>
      <c r="F8124" s="134" t="n">
        <v>2046</v>
      </c>
      <c r="G8124" s="135" t="n">
        <v>32</v>
      </c>
      <c r="H8124" s="136" t="n">
        <v>858.18912127536</v>
      </c>
      <c r="I8124" s="137" t="n">
        <v>4704326.21816038</v>
      </c>
      <c r="J8124" s="138" t="str">
        <f>IF(I8124&gt;0,H8124/I8124,0)</f>
      </c>
      <c r="K8124" s="139" t="str">
        <f>1-EXP(-J8124)</f>
      </c>
      <c r="L8124" s="140" t="str">
        <f>IF(G8124=30,1,M8123)</f>
      </c>
      <c r="M8124" s="141" t="str">
        <f>L8124*(1-K8124)</f>
      </c>
    </row>
    <row r="8125">
      <c r="A8125" t="s">
        <v>148</v>
      </c>
      <c r="B8125" t="s">
        <v>108</v>
      </c>
      <c r="C8125" s="4" t="s">
        <v>182</v>
      </c>
      <c r="D8125" t="s">
        <v>183</v>
      </c>
      <c r="E8125" t="s">
        <v>451</v>
      </c>
      <c r="F8125" s="134" t="n">
        <v>2046</v>
      </c>
      <c r="G8125" s="135" t="n">
        <v>33</v>
      </c>
      <c r="H8125" s="136" t="n">
        <v>920.942938642743</v>
      </c>
      <c r="I8125" s="137" t="n">
        <v>4772402.76255942</v>
      </c>
      <c r="J8125" s="138" t="str">
        <f>IF(I8125&gt;0,H8125/I8125,0)</f>
      </c>
      <c r="K8125" s="139" t="str">
        <f>1-EXP(-J8125)</f>
      </c>
      <c r="L8125" s="140" t="str">
        <f>IF(G8125=30,1,M8124)</f>
      </c>
      <c r="M8125" s="141" t="str">
        <f>L8125*(1-K8125)</f>
      </c>
    </row>
    <row r="8126">
      <c r="A8126" t="s">
        <v>148</v>
      </c>
      <c r="B8126" t="s">
        <v>108</v>
      </c>
      <c r="C8126" s="4" t="s">
        <v>182</v>
      </c>
      <c r="D8126" t="s">
        <v>183</v>
      </c>
      <c r="E8126" t="s">
        <v>451</v>
      </c>
      <c r="F8126" s="134" t="n">
        <v>2046</v>
      </c>
      <c r="G8126" s="135" t="n">
        <v>34</v>
      </c>
      <c r="H8126" s="136" t="n">
        <v>1041.88873935984</v>
      </c>
      <c r="I8126" s="137" t="n">
        <v>4884775.19089958</v>
      </c>
      <c r="J8126" s="138" t="str">
        <f>IF(I8126&gt;0,H8126/I8126,0)</f>
      </c>
      <c r="K8126" s="139" t="str">
        <f>1-EXP(-J8126)</f>
      </c>
      <c r="L8126" s="140" t="str">
        <f>IF(G8126=30,1,M8125)</f>
      </c>
      <c r="M8126" s="141" t="str">
        <f>L8126*(1-K8126)</f>
      </c>
    </row>
    <row r="8127">
      <c r="A8127" t="s">
        <v>148</v>
      </c>
      <c r="B8127" t="s">
        <v>108</v>
      </c>
      <c r="C8127" s="4" t="s">
        <v>182</v>
      </c>
      <c r="D8127" t="s">
        <v>183</v>
      </c>
      <c r="E8127" t="s">
        <v>451</v>
      </c>
      <c r="F8127" s="134" t="n">
        <v>2046</v>
      </c>
      <c r="G8127" s="135" t="n">
        <v>35</v>
      </c>
      <c r="H8127" s="136" t="n">
        <v>1353.01703176719</v>
      </c>
      <c r="I8127" s="137" t="n">
        <v>4856269.35554675</v>
      </c>
      <c r="J8127" s="138" t="str">
        <f>IF(I8127&gt;0,H8127/I8127,0)</f>
      </c>
      <c r="K8127" s="139" t="str">
        <f>1-EXP(-J8127)</f>
      </c>
      <c r="L8127" s="140" t="str">
        <f>IF(G8127=30,1,M8126)</f>
      </c>
      <c r="M8127" s="141" t="str">
        <f>L8127*(1-K8127)</f>
      </c>
    </row>
    <row r="8128">
      <c r="A8128" t="s">
        <v>148</v>
      </c>
      <c r="B8128" t="s">
        <v>108</v>
      </c>
      <c r="C8128" s="4" t="s">
        <v>182</v>
      </c>
      <c r="D8128" t="s">
        <v>183</v>
      </c>
      <c r="E8128" t="s">
        <v>451</v>
      </c>
      <c r="F8128" s="134" t="n">
        <v>2046</v>
      </c>
      <c r="G8128" s="135" t="n">
        <v>36</v>
      </c>
      <c r="H8128" s="136" t="n">
        <v>1468.71608499404</v>
      </c>
      <c r="I8128" s="137" t="n">
        <v>4721965.23125792</v>
      </c>
      <c r="J8128" s="138" t="str">
        <f>IF(I8128&gt;0,H8128/I8128,0)</f>
      </c>
      <c r="K8128" s="139" t="str">
        <f>1-EXP(-J8128)</f>
      </c>
      <c r="L8128" s="140" t="str">
        <f>IF(G8128=30,1,M8127)</f>
      </c>
      <c r="M8128" s="141" t="str">
        <f>L8128*(1-K8128)</f>
      </c>
    </row>
    <row r="8129">
      <c r="A8129" t="s">
        <v>148</v>
      </c>
      <c r="B8129" t="s">
        <v>108</v>
      </c>
      <c r="C8129" s="4" t="s">
        <v>182</v>
      </c>
      <c r="D8129" t="s">
        <v>183</v>
      </c>
      <c r="E8129" t="s">
        <v>451</v>
      </c>
      <c r="F8129" s="134" t="n">
        <v>2046</v>
      </c>
      <c r="G8129" s="135" t="n">
        <v>37</v>
      </c>
      <c r="H8129" s="136" t="n">
        <v>1556.12665086204</v>
      </c>
      <c r="I8129" s="137" t="n">
        <v>4650457.30984737</v>
      </c>
      <c r="J8129" s="138" t="str">
        <f>IF(I8129&gt;0,H8129/I8129,0)</f>
      </c>
      <c r="K8129" s="139" t="str">
        <f>1-EXP(-J8129)</f>
      </c>
      <c r="L8129" s="140" t="str">
        <f>IF(G8129=30,1,M8128)</f>
      </c>
      <c r="M8129" s="141" t="str">
        <f>L8129*(1-K8129)</f>
      </c>
    </row>
    <row r="8130">
      <c r="A8130" t="s">
        <v>148</v>
      </c>
      <c r="B8130" t="s">
        <v>108</v>
      </c>
      <c r="C8130" s="4" t="s">
        <v>182</v>
      </c>
      <c r="D8130" t="s">
        <v>183</v>
      </c>
      <c r="E8130" t="s">
        <v>451</v>
      </c>
      <c r="F8130" s="134" t="n">
        <v>2046</v>
      </c>
      <c r="G8130" s="135" t="n">
        <v>38</v>
      </c>
      <c r="H8130" s="136" t="n">
        <v>1664.81339248619</v>
      </c>
      <c r="I8130" s="137" t="n">
        <v>4606589.07329053</v>
      </c>
      <c r="J8130" s="138" t="str">
        <f>IF(I8130&gt;0,H8130/I8130,0)</f>
      </c>
      <c r="K8130" s="139" t="str">
        <f>1-EXP(-J8130)</f>
      </c>
      <c r="L8130" s="140" t="str">
        <f>IF(G8130=30,1,M8129)</f>
      </c>
      <c r="M8130" s="141" t="str">
        <f>L8130*(1-K8130)</f>
      </c>
    </row>
    <row r="8131">
      <c r="A8131" t="s">
        <v>148</v>
      </c>
      <c r="B8131" t="s">
        <v>108</v>
      </c>
      <c r="C8131" s="4" t="s">
        <v>182</v>
      </c>
      <c r="D8131" t="s">
        <v>183</v>
      </c>
      <c r="E8131" t="s">
        <v>451</v>
      </c>
      <c r="F8131" s="134" t="n">
        <v>2046</v>
      </c>
      <c r="G8131" s="135" t="n">
        <v>39</v>
      </c>
      <c r="H8131" s="136" t="n">
        <v>1868.92098306168</v>
      </c>
      <c r="I8131" s="137" t="n">
        <v>4630206.36424072</v>
      </c>
      <c r="J8131" s="138" t="str">
        <f>IF(I8131&gt;0,H8131/I8131,0)</f>
      </c>
      <c r="K8131" s="139" t="str">
        <f>1-EXP(-J8131)</f>
      </c>
      <c r="L8131" s="140" t="str">
        <f>IF(G8131=30,1,M8130)</f>
      </c>
      <c r="M8131" s="141" t="str">
        <f>L8131*(1-K8131)</f>
      </c>
    </row>
    <row r="8132">
      <c r="A8132" t="s">
        <v>148</v>
      </c>
      <c r="B8132" t="s">
        <v>108</v>
      </c>
      <c r="C8132" s="4" t="s">
        <v>182</v>
      </c>
      <c r="D8132" t="s">
        <v>183</v>
      </c>
      <c r="E8132" t="s">
        <v>451</v>
      </c>
      <c r="F8132" s="134" t="n">
        <v>2046</v>
      </c>
      <c r="G8132" s="135" t="n">
        <v>40</v>
      </c>
      <c r="H8132" s="136" t="n">
        <v>2464.35414751041</v>
      </c>
      <c r="I8132" s="137" t="n">
        <v>4545489.85323421</v>
      </c>
      <c r="J8132" s="138" t="str">
        <f>IF(I8132&gt;0,H8132/I8132,0)</f>
      </c>
      <c r="K8132" s="139" t="str">
        <f>1-EXP(-J8132)</f>
      </c>
      <c r="L8132" s="140" t="str">
        <f>IF(G8132=30,1,M8131)</f>
      </c>
      <c r="M8132" s="141" t="str">
        <f>L8132*(1-K8132)</f>
      </c>
    </row>
    <row r="8133">
      <c r="A8133" t="s">
        <v>148</v>
      </c>
      <c r="B8133" t="s">
        <v>108</v>
      </c>
      <c r="C8133" s="4" t="s">
        <v>182</v>
      </c>
      <c r="D8133" t="s">
        <v>183</v>
      </c>
      <c r="E8133" t="s">
        <v>451</v>
      </c>
      <c r="F8133" s="134" t="n">
        <v>2046</v>
      </c>
      <c r="G8133" s="135" t="n">
        <v>41</v>
      </c>
      <c r="H8133" s="136" t="n">
        <v>2595.89225806381</v>
      </c>
      <c r="I8133" s="137" t="n">
        <v>4481562.22242816</v>
      </c>
      <c r="J8133" s="138" t="str">
        <f>IF(I8133&gt;0,H8133/I8133,0)</f>
      </c>
      <c r="K8133" s="139" t="str">
        <f>1-EXP(-J8133)</f>
      </c>
      <c r="L8133" s="140" t="str">
        <f>IF(G8133=30,1,M8132)</f>
      </c>
      <c r="M8133" s="141" t="str">
        <f>L8133*(1-K8133)</f>
      </c>
    </row>
    <row r="8134">
      <c r="A8134" t="s">
        <v>148</v>
      </c>
      <c r="B8134" t="s">
        <v>108</v>
      </c>
      <c r="C8134" s="4" t="s">
        <v>182</v>
      </c>
      <c r="D8134" t="s">
        <v>183</v>
      </c>
      <c r="E8134" t="s">
        <v>451</v>
      </c>
      <c r="F8134" s="134" t="n">
        <v>2046</v>
      </c>
      <c r="G8134" s="135" t="n">
        <v>42</v>
      </c>
      <c r="H8134" s="136" t="n">
        <v>2755.42888593268</v>
      </c>
      <c r="I8134" s="137" t="n">
        <v>4351098.48413948</v>
      </c>
      <c r="J8134" s="138" t="str">
        <f>IF(I8134&gt;0,H8134/I8134,0)</f>
      </c>
      <c r="K8134" s="139" t="str">
        <f>1-EXP(-J8134)</f>
      </c>
      <c r="L8134" s="140" t="str">
        <f>IF(G8134=30,1,M8133)</f>
      </c>
      <c r="M8134" s="141" t="str">
        <f>L8134*(1-K8134)</f>
      </c>
    </row>
    <row r="8135">
      <c r="A8135" t="s">
        <v>148</v>
      </c>
      <c r="B8135" t="s">
        <v>108</v>
      </c>
      <c r="C8135" s="4" t="s">
        <v>182</v>
      </c>
      <c r="D8135" t="s">
        <v>183</v>
      </c>
      <c r="E8135" t="s">
        <v>451</v>
      </c>
      <c r="F8135" s="134" t="n">
        <v>2046</v>
      </c>
      <c r="G8135" s="135" t="n">
        <v>43</v>
      </c>
      <c r="H8135" s="136" t="n">
        <v>2971.51535643187</v>
      </c>
      <c r="I8135" s="137" t="n">
        <v>4282424.93800661</v>
      </c>
      <c r="J8135" s="138" t="str">
        <f>IF(I8135&gt;0,H8135/I8135,0)</f>
      </c>
      <c r="K8135" s="139" t="str">
        <f>1-EXP(-J8135)</f>
      </c>
      <c r="L8135" s="140" t="str">
        <f>IF(G8135=30,1,M8134)</f>
      </c>
      <c r="M8135" s="141" t="str">
        <f>L8135*(1-K8135)</f>
      </c>
    </row>
    <row r="8136">
      <c r="A8136" t="s">
        <v>148</v>
      </c>
      <c r="B8136" t="s">
        <v>108</v>
      </c>
      <c r="C8136" s="4" t="s">
        <v>182</v>
      </c>
      <c r="D8136" t="s">
        <v>183</v>
      </c>
      <c r="E8136" t="s">
        <v>451</v>
      </c>
      <c r="F8136" s="134" t="n">
        <v>2046</v>
      </c>
      <c r="G8136" s="135" t="n">
        <v>44</v>
      </c>
      <c r="H8136" s="136" t="n">
        <v>3388.09102424196</v>
      </c>
      <c r="I8136" s="137" t="n">
        <v>4254848.97060326</v>
      </c>
      <c r="J8136" s="138" t="str">
        <f>IF(I8136&gt;0,H8136/I8136,0)</f>
      </c>
      <c r="K8136" s="139" t="str">
        <f>1-EXP(-J8136)</f>
      </c>
      <c r="L8136" s="140" t="str">
        <f>IF(G8136=30,1,M8135)</f>
      </c>
      <c r="M8136" s="141" t="str">
        <f>L8136*(1-K8136)</f>
      </c>
    </row>
    <row r="8137">
      <c r="A8137" t="s">
        <v>148</v>
      </c>
      <c r="B8137" t="s">
        <v>108</v>
      </c>
      <c r="C8137" s="4" t="s">
        <v>182</v>
      </c>
      <c r="D8137" t="s">
        <v>183</v>
      </c>
      <c r="E8137" t="s">
        <v>451</v>
      </c>
      <c r="F8137" s="134" t="n">
        <v>2046</v>
      </c>
      <c r="G8137" s="135" t="n">
        <v>45</v>
      </c>
      <c r="H8137" s="136" t="n">
        <v>4355.70318073172</v>
      </c>
      <c r="I8137" s="137" t="n">
        <v>4229410.13143796</v>
      </c>
      <c r="J8137" s="138" t="str">
        <f>IF(I8137&gt;0,H8137/I8137,0)</f>
      </c>
      <c r="K8137" s="139" t="str">
        <f>1-EXP(-J8137)</f>
      </c>
      <c r="L8137" s="140" t="str">
        <f>IF(G8137=30,1,M8136)</f>
      </c>
      <c r="M8137" s="141" t="str">
        <f>L8137*(1-K8137)</f>
      </c>
    </row>
    <row r="8138">
      <c r="A8138" t="s">
        <v>148</v>
      </c>
      <c r="B8138" t="s">
        <v>108</v>
      </c>
      <c r="C8138" s="4" t="s">
        <v>182</v>
      </c>
      <c r="D8138" t="s">
        <v>183</v>
      </c>
      <c r="E8138" t="s">
        <v>451</v>
      </c>
      <c r="F8138" s="134" t="n">
        <v>2046</v>
      </c>
      <c r="G8138" s="135" t="n">
        <v>46</v>
      </c>
      <c r="H8138" s="136" t="n">
        <v>4672.76400953112</v>
      </c>
      <c r="I8138" s="137" t="n">
        <v>4202269.15477391</v>
      </c>
      <c r="J8138" s="138" t="str">
        <f>IF(I8138&gt;0,H8138/I8138,0)</f>
      </c>
      <c r="K8138" s="139" t="str">
        <f>1-EXP(-J8138)</f>
      </c>
      <c r="L8138" s="140" t="str">
        <f>IF(G8138=30,1,M8137)</f>
      </c>
      <c r="M8138" s="141" t="str">
        <f>L8138*(1-K8138)</f>
      </c>
    </row>
    <row r="8139">
      <c r="A8139" t="s">
        <v>148</v>
      </c>
      <c r="B8139" t="s">
        <v>108</v>
      </c>
      <c r="C8139" s="4" t="s">
        <v>182</v>
      </c>
      <c r="D8139" t="s">
        <v>183</v>
      </c>
      <c r="E8139" t="s">
        <v>451</v>
      </c>
      <c r="F8139" s="134" t="n">
        <v>2046</v>
      </c>
      <c r="G8139" s="135" t="n">
        <v>47</v>
      </c>
      <c r="H8139" s="136" t="n">
        <v>5179.60522378441</v>
      </c>
      <c r="I8139" s="137" t="n">
        <v>4213798.8976578</v>
      </c>
      <c r="J8139" s="138" t="str">
        <f>IF(I8139&gt;0,H8139/I8139,0)</f>
      </c>
      <c r="K8139" s="139" t="str">
        <f>1-EXP(-J8139)</f>
      </c>
      <c r="L8139" s="140" t="str">
        <f>IF(G8139=30,1,M8138)</f>
      </c>
      <c r="M8139" s="141" t="str">
        <f>L8139*(1-K8139)</f>
      </c>
    </row>
    <row r="8140">
      <c r="A8140" t="s">
        <v>148</v>
      </c>
      <c r="B8140" t="s">
        <v>108</v>
      </c>
      <c r="C8140" s="4" t="s">
        <v>182</v>
      </c>
      <c r="D8140" t="s">
        <v>183</v>
      </c>
      <c r="E8140" t="s">
        <v>451</v>
      </c>
      <c r="F8140" s="134" t="n">
        <v>2046</v>
      </c>
      <c r="G8140" s="135" t="n">
        <v>48</v>
      </c>
      <c r="H8140" s="136" t="n">
        <v>5799.1749123202</v>
      </c>
      <c r="I8140" s="137" t="n">
        <v>4262264.64844053</v>
      </c>
      <c r="J8140" s="138" t="str">
        <f>IF(I8140&gt;0,H8140/I8140,0)</f>
      </c>
      <c r="K8140" s="139" t="str">
        <f>1-EXP(-J8140)</f>
      </c>
      <c r="L8140" s="140" t="str">
        <f>IF(G8140=30,1,M8139)</f>
      </c>
      <c r="M8140" s="141" t="str">
        <f>L8140*(1-K8140)</f>
      </c>
    </row>
    <row r="8141">
      <c r="A8141" t="s">
        <v>148</v>
      </c>
      <c r="B8141" t="s">
        <v>108</v>
      </c>
      <c r="C8141" s="4" t="s">
        <v>182</v>
      </c>
      <c r="D8141" t="s">
        <v>183</v>
      </c>
      <c r="E8141" t="s">
        <v>451</v>
      </c>
      <c r="F8141" s="134" t="n">
        <v>2046</v>
      </c>
      <c r="G8141" s="135" t="n">
        <v>49</v>
      </c>
      <c r="H8141" s="136" t="n">
        <v>6789.33070132566</v>
      </c>
      <c r="I8141" s="137" t="n">
        <v>4383547.95627897</v>
      </c>
      <c r="J8141" s="138" t="str">
        <f>IF(I8141&gt;0,H8141/I8141,0)</f>
      </c>
      <c r="K8141" s="139" t="str">
        <f>1-EXP(-J8141)</f>
      </c>
      <c r="L8141" s="140" t="str">
        <f>IF(G8141=30,1,M8140)</f>
      </c>
      <c r="M8141" s="141" t="str">
        <f>L8141*(1-K8141)</f>
      </c>
    </row>
    <row r="8142">
      <c r="A8142" t="s">
        <v>148</v>
      </c>
      <c r="B8142" t="s">
        <v>108</v>
      </c>
      <c r="C8142" s="4" t="s">
        <v>182</v>
      </c>
      <c r="D8142" t="s">
        <v>183</v>
      </c>
      <c r="E8142" t="s">
        <v>451</v>
      </c>
      <c r="F8142" s="134" t="n">
        <v>2046</v>
      </c>
      <c r="G8142" s="135" t="n">
        <v>50</v>
      </c>
      <c r="H8142" s="136" t="n">
        <v>7714.46248959861</v>
      </c>
      <c r="I8142" s="137" t="n">
        <v>4329356.36188971</v>
      </c>
      <c r="J8142" s="138" t="str">
        <f>IF(I8142&gt;0,H8142/I8142,0)</f>
      </c>
      <c r="K8142" s="139" t="str">
        <f>1-EXP(-J8142)</f>
      </c>
      <c r="L8142" s="140" t="str">
        <f>IF(G8142=30,1,M8141)</f>
      </c>
      <c r="M8142" s="141" t="str">
        <f>L8142*(1-K8142)</f>
      </c>
    </row>
    <row r="8143">
      <c r="A8143" t="s">
        <v>148</v>
      </c>
      <c r="B8143" t="s">
        <v>108</v>
      </c>
      <c r="C8143" s="4" t="s">
        <v>182</v>
      </c>
      <c r="D8143" t="s">
        <v>183</v>
      </c>
      <c r="E8143" t="s">
        <v>451</v>
      </c>
      <c r="F8143" s="134" t="n">
        <v>2046</v>
      </c>
      <c r="G8143" s="135" t="n">
        <v>51</v>
      </c>
      <c r="H8143" s="136" t="n">
        <v>8148.5710391144</v>
      </c>
      <c r="I8143" s="137" t="n">
        <v>4244420.79967641</v>
      </c>
      <c r="J8143" s="138" t="str">
        <f>IF(I8143&gt;0,H8143/I8143,0)</f>
      </c>
      <c r="K8143" s="139" t="str">
        <f>1-EXP(-J8143)</f>
      </c>
      <c r="L8143" s="140" t="str">
        <f>IF(G8143=30,1,M8142)</f>
      </c>
      <c r="M8143" s="141" t="str">
        <f>L8143*(1-K8143)</f>
      </c>
    </row>
    <row r="8144">
      <c r="A8144" t="s">
        <v>148</v>
      </c>
      <c r="B8144" t="s">
        <v>108</v>
      </c>
      <c r="C8144" s="4" t="s">
        <v>182</v>
      </c>
      <c r="D8144" t="s">
        <v>183</v>
      </c>
      <c r="E8144" t="s">
        <v>451</v>
      </c>
      <c r="F8144" s="134" t="n">
        <v>2046</v>
      </c>
      <c r="G8144" s="135" t="n">
        <v>52</v>
      </c>
      <c r="H8144" s="136" t="n">
        <v>8830.50161302629</v>
      </c>
      <c r="I8144" s="137" t="n">
        <v>4174155.16356225</v>
      </c>
      <c r="J8144" s="138" t="str">
        <f>IF(I8144&gt;0,H8144/I8144,0)</f>
      </c>
      <c r="K8144" s="139" t="str">
        <f>1-EXP(-J8144)</f>
      </c>
      <c r="L8144" s="140" t="str">
        <f>IF(G8144=30,1,M8143)</f>
      </c>
      <c r="M8144" s="141" t="str">
        <f>L8144*(1-K8144)</f>
      </c>
    </row>
    <row r="8145">
      <c r="A8145" t="s">
        <v>148</v>
      </c>
      <c r="B8145" t="s">
        <v>108</v>
      </c>
      <c r="C8145" s="4" t="s">
        <v>182</v>
      </c>
      <c r="D8145" t="s">
        <v>183</v>
      </c>
      <c r="E8145" t="s">
        <v>451</v>
      </c>
      <c r="F8145" s="134" t="n">
        <v>2046</v>
      </c>
      <c r="G8145" s="135" t="n">
        <v>53</v>
      </c>
      <c r="H8145" s="136" t="n">
        <v>9548.65266372495</v>
      </c>
      <c r="I8145" s="137" t="n">
        <v>4106053.5927904</v>
      </c>
      <c r="J8145" s="138" t="str">
        <f>IF(I8145&gt;0,H8145/I8145,0)</f>
      </c>
      <c r="K8145" s="139" t="str">
        <f>1-EXP(-J8145)</f>
      </c>
      <c r="L8145" s="140" t="str">
        <f>IF(G8145=30,1,M8144)</f>
      </c>
      <c r="M8145" s="141" t="str">
        <f>L8145*(1-K8145)</f>
      </c>
    </row>
    <row r="8146">
      <c r="A8146" t="s">
        <v>148</v>
      </c>
      <c r="B8146" t="s">
        <v>108</v>
      </c>
      <c r="C8146" s="4" t="s">
        <v>182</v>
      </c>
      <c r="D8146" t="s">
        <v>183</v>
      </c>
      <c r="E8146" t="s">
        <v>451</v>
      </c>
      <c r="F8146" s="134" t="n">
        <v>2046</v>
      </c>
      <c r="G8146" s="135" t="n">
        <v>54</v>
      </c>
      <c r="H8146" s="136" t="n">
        <v>10501.1395645292</v>
      </c>
      <c r="I8146" s="137" t="n">
        <v>4123298.85943645</v>
      </c>
      <c r="J8146" s="138" t="str">
        <f>IF(I8146&gt;0,H8146/I8146,0)</f>
      </c>
      <c r="K8146" s="139" t="str">
        <f>1-EXP(-J8146)</f>
      </c>
      <c r="L8146" s="140" t="str">
        <f>IF(G8146=30,1,M8145)</f>
      </c>
      <c r="M8146" s="141" t="str">
        <f>L8146*(1-K8146)</f>
      </c>
    </row>
    <row r="8147">
      <c r="A8147" t="s">
        <v>148</v>
      </c>
      <c r="B8147" t="s">
        <v>108</v>
      </c>
      <c r="C8147" s="4" t="s">
        <v>182</v>
      </c>
      <c r="D8147" t="s">
        <v>183</v>
      </c>
      <c r="E8147" t="s">
        <v>451</v>
      </c>
      <c r="F8147" s="134" t="n">
        <v>2046</v>
      </c>
      <c r="G8147" s="135" t="n">
        <v>55</v>
      </c>
      <c r="H8147" s="136" t="n">
        <v>11294.5087977092</v>
      </c>
      <c r="I8147" s="137" t="n">
        <v>4119610.81642545</v>
      </c>
      <c r="J8147" s="138" t="str">
        <f>IF(I8147&gt;0,H8147/I8147,0)</f>
      </c>
      <c r="K8147" s="139" t="str">
        <f>1-EXP(-J8147)</f>
      </c>
      <c r="L8147" s="140" t="str">
        <f>IF(G8147=30,1,M8146)</f>
      </c>
      <c r="M8147" s="141" t="str">
        <f>L8147*(1-K8147)</f>
      </c>
    </row>
    <row r="8148">
      <c r="A8148" t="s">
        <v>148</v>
      </c>
      <c r="B8148" t="s">
        <v>108</v>
      </c>
      <c r="C8148" s="4" t="s">
        <v>182</v>
      </c>
      <c r="D8148" t="s">
        <v>183</v>
      </c>
      <c r="E8148" t="s">
        <v>451</v>
      </c>
      <c r="F8148" s="134" t="n">
        <v>2046</v>
      </c>
      <c r="G8148" s="135" t="n">
        <v>56</v>
      </c>
      <c r="H8148" s="136" t="n">
        <v>16161.9053246629</v>
      </c>
      <c r="I8148" s="137" t="n">
        <v>6056773.40570107</v>
      </c>
      <c r="J8148" s="138" t="str">
        <f>IF(I8148&gt;0,H8148/I8148,0)</f>
      </c>
      <c r="K8148" s="139" t="str">
        <f>1-EXP(-J8148)</f>
      </c>
      <c r="L8148" s="140" t="str">
        <f>IF(G8148=30,1,M8147)</f>
      </c>
      <c r="M8148" s="141" t="str">
        <f>L8148*(1-K8148)</f>
      </c>
    </row>
    <row r="8149">
      <c r="A8149" t="s">
        <v>148</v>
      </c>
      <c r="B8149" t="s">
        <v>108</v>
      </c>
      <c r="C8149" s="4" t="s">
        <v>182</v>
      </c>
      <c r="D8149" t="s">
        <v>183</v>
      </c>
      <c r="E8149" t="s">
        <v>451</v>
      </c>
      <c r="F8149" s="134" t="n">
        <v>2046</v>
      </c>
      <c r="G8149" s="135" t="n">
        <v>57</v>
      </c>
      <c r="H8149" s="136" t="n">
        <v>12963.4857508609</v>
      </c>
      <c r="I8149" s="137" t="n">
        <v>4033771.86225172</v>
      </c>
      <c r="J8149" s="138" t="str">
        <f>IF(I8149&gt;0,H8149/I8149,0)</f>
      </c>
      <c r="K8149" s="139" t="str">
        <f>1-EXP(-J8149)</f>
      </c>
      <c r="L8149" s="140" t="str">
        <f>IF(G8149=30,1,M8148)</f>
      </c>
      <c r="M8149" s="141" t="str">
        <f>L8149*(1-K8149)</f>
      </c>
    </row>
    <row r="8150">
      <c r="A8150" t="s">
        <v>148</v>
      </c>
      <c r="B8150" t="s">
        <v>108</v>
      </c>
      <c r="C8150" s="4" t="s">
        <v>182</v>
      </c>
      <c r="D8150" t="s">
        <v>183</v>
      </c>
      <c r="E8150" t="s">
        <v>451</v>
      </c>
      <c r="F8150" s="134" t="n">
        <v>2046</v>
      </c>
      <c r="G8150" s="135" t="n">
        <v>58</v>
      </c>
      <c r="H8150" s="136" t="n">
        <v>14105.0606201162</v>
      </c>
      <c r="I8150" s="137" t="n">
        <v>3991715.17395321</v>
      </c>
      <c r="J8150" s="138" t="str">
        <f>IF(I8150&gt;0,H8150/I8150,0)</f>
      </c>
      <c r="K8150" s="139" t="str">
        <f>1-EXP(-J8150)</f>
      </c>
      <c r="L8150" s="140" t="str">
        <f>IF(G8150=30,1,M8149)</f>
      </c>
      <c r="M8150" s="141" t="str">
        <f>L8150*(1-K8150)</f>
      </c>
    </row>
    <row r="8151">
      <c r="A8151" t="s">
        <v>148</v>
      </c>
      <c r="B8151" t="s">
        <v>108</v>
      </c>
      <c r="C8151" s="4" t="s">
        <v>182</v>
      </c>
      <c r="D8151" t="s">
        <v>183</v>
      </c>
      <c r="E8151" t="s">
        <v>451</v>
      </c>
      <c r="F8151" s="134" t="n">
        <v>2046</v>
      </c>
      <c r="G8151" s="135" t="n">
        <v>59</v>
      </c>
      <c r="H8151" s="136" t="n">
        <v>14950.8593111465</v>
      </c>
      <c r="I8151" s="137" t="n">
        <v>3841205.34775408</v>
      </c>
      <c r="J8151" s="138" t="str">
        <f>IF(I8151&gt;0,H8151/I8151,0)</f>
      </c>
      <c r="K8151" s="139" t="str">
        <f>1-EXP(-J8151)</f>
      </c>
      <c r="L8151" s="140" t="str">
        <f>IF(G8151=30,1,M8150)</f>
      </c>
      <c r="M8151" s="141" t="str">
        <f>L8151*(1-K8151)</f>
      </c>
    </row>
    <row r="8152">
      <c r="A8152" t="s">
        <v>148</v>
      </c>
      <c r="B8152" t="s">
        <v>108</v>
      </c>
      <c r="C8152" s="4" t="s">
        <v>182</v>
      </c>
      <c r="D8152" t="s">
        <v>183</v>
      </c>
      <c r="E8152" t="s">
        <v>451</v>
      </c>
      <c r="F8152" s="134" t="n">
        <v>2046</v>
      </c>
      <c r="G8152" s="135" t="n">
        <v>60</v>
      </c>
      <c r="H8152" s="136" t="n">
        <v>15949.9655058479</v>
      </c>
      <c r="I8152" s="137" t="n">
        <v>3778918.62377645</v>
      </c>
      <c r="J8152" s="138" t="str">
        <f>IF(I8152&gt;0,H8152/I8152,0)</f>
      </c>
      <c r="K8152" s="139" t="str">
        <f>1-EXP(-J8152)</f>
      </c>
      <c r="L8152" s="140" t="str">
        <f>IF(G8152=30,1,M8151)</f>
      </c>
      <c r="M8152" s="141" t="str">
        <f>L8152*(1-K8152)</f>
      </c>
    </row>
    <row r="8153">
      <c r="A8153" t="s">
        <v>148</v>
      </c>
      <c r="B8153" t="s">
        <v>108</v>
      </c>
      <c r="C8153" s="4" t="s">
        <v>182</v>
      </c>
      <c r="D8153" t="s">
        <v>183</v>
      </c>
      <c r="E8153" t="s">
        <v>451</v>
      </c>
      <c r="F8153" s="134" t="n">
        <v>2046</v>
      </c>
      <c r="G8153" s="135" t="n">
        <v>61</v>
      </c>
      <c r="H8153" s="136" t="n">
        <v>17572.2639074922</v>
      </c>
      <c r="I8153" s="137" t="n">
        <v>3798598.9556546</v>
      </c>
      <c r="J8153" s="138" t="str">
        <f>IF(I8153&gt;0,H8153/I8153,0)</f>
      </c>
      <c r="K8153" s="139" t="str">
        <f>1-EXP(-J8153)</f>
      </c>
      <c r="L8153" s="140" t="str">
        <f>IF(G8153=30,1,M8152)</f>
      </c>
      <c r="M8153" s="141" t="str">
        <f>L8153*(1-K8153)</f>
      </c>
    </row>
    <row r="8154">
      <c r="A8154" t="s">
        <v>148</v>
      </c>
      <c r="B8154" t="s">
        <v>108</v>
      </c>
      <c r="C8154" s="4" t="s">
        <v>182</v>
      </c>
      <c r="D8154" t="s">
        <v>183</v>
      </c>
      <c r="E8154" t="s">
        <v>451</v>
      </c>
      <c r="F8154" s="134" t="n">
        <v>2046</v>
      </c>
      <c r="G8154" s="135" t="n">
        <v>62</v>
      </c>
      <c r="H8154" s="136" t="n">
        <v>19570.3490433858</v>
      </c>
      <c r="I8154" s="137" t="n">
        <v>3836846.48576724</v>
      </c>
      <c r="J8154" s="138" t="str">
        <f>IF(I8154&gt;0,H8154/I8154,0)</f>
      </c>
      <c r="K8154" s="139" t="str">
        <f>1-EXP(-J8154)</f>
      </c>
      <c r="L8154" s="140" t="str">
        <f>IF(G8154=30,1,M8153)</f>
      </c>
      <c r="M8154" s="141" t="str">
        <f>L8154*(1-K8154)</f>
      </c>
    </row>
    <row r="8155">
      <c r="A8155" t="s">
        <v>148</v>
      </c>
      <c r="B8155" t="s">
        <v>108</v>
      </c>
      <c r="C8155" s="4" t="s">
        <v>182</v>
      </c>
      <c r="D8155" t="s">
        <v>183</v>
      </c>
      <c r="E8155" t="s">
        <v>451</v>
      </c>
      <c r="F8155" s="134" t="n">
        <v>2046</v>
      </c>
      <c r="G8155" s="135" t="n">
        <v>63</v>
      </c>
      <c r="H8155" s="136" t="n">
        <v>21217.6070242336</v>
      </c>
      <c r="I8155" s="137" t="n">
        <v>3773921.23899801</v>
      </c>
      <c r="J8155" s="138" t="str">
        <f>IF(I8155&gt;0,H8155/I8155,0)</f>
      </c>
      <c r="K8155" s="139" t="str">
        <f>1-EXP(-J8155)</f>
      </c>
      <c r="L8155" s="140" t="str">
        <f>IF(G8155=30,1,M8154)</f>
      </c>
      <c r="M8155" s="141" t="str">
        <f>L8155*(1-K8155)</f>
      </c>
    </row>
    <row r="8156">
      <c r="A8156" t="s">
        <v>148</v>
      </c>
      <c r="B8156" t="s">
        <v>108</v>
      </c>
      <c r="C8156" s="4" t="s">
        <v>182</v>
      </c>
      <c r="D8156" t="s">
        <v>183</v>
      </c>
      <c r="E8156" t="s">
        <v>451</v>
      </c>
      <c r="F8156" s="134" t="n">
        <v>2046</v>
      </c>
      <c r="G8156" s="135" t="n">
        <v>64</v>
      </c>
      <c r="H8156" s="136" t="n">
        <v>22375.5794625185</v>
      </c>
      <c r="I8156" s="137" t="n">
        <v>3609334.8760043</v>
      </c>
      <c r="J8156" s="138" t="str">
        <f>IF(I8156&gt;0,H8156/I8156,0)</f>
      </c>
      <c r="K8156" s="139" t="str">
        <f>1-EXP(-J8156)</f>
      </c>
      <c r="L8156" s="140" t="str">
        <f>IF(G8156=30,1,M8155)</f>
      </c>
      <c r="M8156" s="141" t="str">
        <f>L8156*(1-K8156)</f>
      </c>
    </row>
    <row r="8157">
      <c r="A8157" t="s">
        <v>148</v>
      </c>
      <c r="B8157" t="s">
        <v>108</v>
      </c>
      <c r="C8157" s="4" t="s">
        <v>182</v>
      </c>
      <c r="D8157" t="s">
        <v>183</v>
      </c>
      <c r="E8157" t="s">
        <v>451</v>
      </c>
      <c r="F8157" s="134" t="n">
        <v>2046</v>
      </c>
      <c r="G8157" s="135" t="n">
        <v>65</v>
      </c>
      <c r="H8157" s="136" t="n">
        <v>22738.2883352096</v>
      </c>
      <c r="I8157" s="137" t="n">
        <v>3497990.27079401</v>
      </c>
      <c r="J8157" s="138" t="str">
        <f>IF(I8157&gt;0,H8157/I8157,0)</f>
      </c>
      <c r="K8157" s="139" t="str">
        <f>1-EXP(-J8157)</f>
      </c>
      <c r="L8157" s="140" t="str">
        <f>IF(G8157=30,1,M8156)</f>
      </c>
      <c r="M8157" s="141" t="str">
        <f>L8157*(1-K8157)</f>
      </c>
    </row>
    <row r="8158">
      <c r="A8158" t="s">
        <v>148</v>
      </c>
      <c r="B8158" t="s">
        <v>108</v>
      </c>
      <c r="C8158" s="4" t="s">
        <v>182</v>
      </c>
      <c r="D8158" t="s">
        <v>183</v>
      </c>
      <c r="E8158" t="s">
        <v>451</v>
      </c>
      <c r="F8158" s="134" t="n">
        <v>2046</v>
      </c>
      <c r="G8158" s="135" t="n">
        <v>66</v>
      </c>
      <c r="H8158" s="136" t="n">
        <v>23987.9077110893</v>
      </c>
      <c r="I8158" s="137" t="n">
        <v>3398417.27408694</v>
      </c>
      <c r="J8158" s="138" t="str">
        <f>IF(I8158&gt;0,H8158/I8158,0)</f>
      </c>
      <c r="K8158" s="139" t="str">
        <f>1-EXP(-J8158)</f>
      </c>
      <c r="L8158" s="140" t="str">
        <f>IF(G8158=30,1,M8157)</f>
      </c>
      <c r="M8158" s="141" t="str">
        <f>L8158*(1-K8158)</f>
      </c>
    </row>
    <row r="8159">
      <c r="A8159" t="s">
        <v>148</v>
      </c>
      <c r="B8159" t="s">
        <v>108</v>
      </c>
      <c r="C8159" s="4" t="s">
        <v>182</v>
      </c>
      <c r="D8159" t="s">
        <v>183</v>
      </c>
      <c r="E8159" t="s">
        <v>451</v>
      </c>
      <c r="F8159" s="134" t="n">
        <v>2046</v>
      </c>
      <c r="G8159" s="135" t="n">
        <v>67</v>
      </c>
      <c r="H8159" s="136" t="n">
        <v>25599.2697834713</v>
      </c>
      <c r="I8159" s="137" t="n">
        <v>3291378.245886</v>
      </c>
      <c r="J8159" s="138" t="str">
        <f>IF(I8159&gt;0,H8159/I8159,0)</f>
      </c>
      <c r="K8159" s="139" t="str">
        <f>1-EXP(-J8159)</f>
      </c>
      <c r="L8159" s="140" t="str">
        <f>IF(G8159=30,1,M8158)</f>
      </c>
      <c r="M8159" s="141" t="str">
        <f>L8159*(1-K8159)</f>
      </c>
    </row>
    <row r="8160">
      <c r="A8160" t="s">
        <v>148</v>
      </c>
      <c r="B8160" t="s">
        <v>108</v>
      </c>
      <c r="C8160" s="4" t="s">
        <v>182</v>
      </c>
      <c r="D8160" t="s">
        <v>183</v>
      </c>
      <c r="E8160" t="s">
        <v>451</v>
      </c>
      <c r="F8160" s="134" t="n">
        <v>2046</v>
      </c>
      <c r="G8160" s="135" t="n">
        <v>68</v>
      </c>
      <c r="H8160" s="136" t="n">
        <v>27149.4723013209</v>
      </c>
      <c r="I8160" s="137" t="n">
        <v>3165746.12654181</v>
      </c>
      <c r="J8160" s="138" t="str">
        <f>IF(I8160&gt;0,H8160/I8160,0)</f>
      </c>
      <c r="K8160" s="139" t="str">
        <f>1-EXP(-J8160)</f>
      </c>
      <c r="L8160" s="140" t="str">
        <f>IF(G8160=30,1,M8159)</f>
      </c>
      <c r="M8160" s="141" t="str">
        <f>L8160*(1-K8160)</f>
      </c>
    </row>
    <row r="8161">
      <c r="A8161" t="s">
        <v>148</v>
      </c>
      <c r="B8161" t="s">
        <v>108</v>
      </c>
      <c r="C8161" s="4" t="s">
        <v>182</v>
      </c>
      <c r="D8161" t="s">
        <v>183</v>
      </c>
      <c r="E8161" t="s">
        <v>451</v>
      </c>
      <c r="F8161" s="134" t="n">
        <v>2046</v>
      </c>
      <c r="G8161" s="135" t="n">
        <v>69</v>
      </c>
      <c r="H8161" s="136" t="n">
        <v>28902.4872506035</v>
      </c>
      <c r="I8161" s="137" t="n">
        <v>3051009.62385312</v>
      </c>
      <c r="J8161" s="138" t="str">
        <f>IF(I8161&gt;0,H8161/I8161,0)</f>
      </c>
      <c r="K8161" s="139" t="str">
        <f>1-EXP(-J8161)</f>
      </c>
      <c r="L8161" s="140" t="str">
        <f>IF(G8161=30,1,M8160)</f>
      </c>
      <c r="M8161" s="141" t="str">
        <f>L8161*(1-K8161)</f>
      </c>
    </row>
    <row r="8162">
      <c r="A8162" t="s">
        <v>148</v>
      </c>
      <c r="B8162" t="s">
        <v>108</v>
      </c>
      <c r="C8162" s="4" t="s">
        <v>182</v>
      </c>
      <c r="D8162" t="s">
        <v>183</v>
      </c>
      <c r="E8162" t="s">
        <v>451</v>
      </c>
      <c r="F8162" s="134" t="n">
        <v>2047</v>
      </c>
      <c r="G8162" s="135" t="n">
        <v>30</v>
      </c>
      <c r="H8162" s="136" t="n">
        <v>506.413457135263</v>
      </c>
      <c r="I8162" s="137" t="n">
        <v>4320805.85829367</v>
      </c>
      <c r="J8162" s="138" t="str">
        <f>IF(I8162&gt;0,H8162/I8162,0)</f>
      </c>
      <c r="K8162" s="139" t="str">
        <f>1-EXP(-J8162)</f>
      </c>
      <c r="L8162" s="140" t="str">
        <f>IF(G8162=30,1,M8161)</f>
      </c>
      <c r="M8162" s="141" t="str">
        <f>L8162*(1-K8162)</f>
      </c>
    </row>
    <row r="8163">
      <c r="A8163" t="s">
        <v>148</v>
      </c>
      <c r="B8163" t="s">
        <v>108</v>
      </c>
      <c r="C8163" s="4" t="s">
        <v>182</v>
      </c>
      <c r="D8163" t="s">
        <v>183</v>
      </c>
      <c r="E8163" t="s">
        <v>451</v>
      </c>
      <c r="F8163" s="134" t="n">
        <v>2047</v>
      </c>
      <c r="G8163" s="135" t="n">
        <v>31</v>
      </c>
      <c r="H8163" s="136" t="n">
        <v>767.123706207427</v>
      </c>
      <c r="I8163" s="137" t="n">
        <v>4583719.01990622</v>
      </c>
      <c r="J8163" s="138" t="str">
        <f>IF(I8163&gt;0,H8163/I8163,0)</f>
      </c>
      <c r="K8163" s="139" t="str">
        <f>1-EXP(-J8163)</f>
      </c>
      <c r="L8163" s="140" t="str">
        <f>IF(G8163=30,1,M8162)</f>
      </c>
      <c r="M8163" s="141" t="str">
        <f>L8163*(1-K8163)</f>
      </c>
    </row>
    <row r="8164">
      <c r="A8164" t="s">
        <v>148</v>
      </c>
      <c r="B8164" t="s">
        <v>108</v>
      </c>
      <c r="C8164" s="4" t="s">
        <v>182</v>
      </c>
      <c r="D8164" t="s">
        <v>183</v>
      </c>
      <c r="E8164" t="s">
        <v>451</v>
      </c>
      <c r="F8164" s="134" t="n">
        <v>2047</v>
      </c>
      <c r="G8164" s="135" t="n">
        <v>32</v>
      </c>
      <c r="H8164" s="136" t="n">
        <v>845.70453154209</v>
      </c>
      <c r="I8164" s="137" t="n">
        <v>4632718.6482269</v>
      </c>
      <c r="J8164" s="138" t="str">
        <f>IF(I8164&gt;0,H8164/I8164,0)</f>
      </c>
      <c r="K8164" s="139" t="str">
        <f>1-EXP(-J8164)</f>
      </c>
      <c r="L8164" s="140" t="str">
        <f>IF(G8164=30,1,M8163)</f>
      </c>
      <c r="M8164" s="141" t="str">
        <f>L8164*(1-K8164)</f>
      </c>
    </row>
    <row r="8165">
      <c r="A8165" t="s">
        <v>148</v>
      </c>
      <c r="B8165" t="s">
        <v>108</v>
      </c>
      <c r="C8165" s="4" t="s">
        <v>182</v>
      </c>
      <c r="D8165" t="s">
        <v>183</v>
      </c>
      <c r="E8165" t="s">
        <v>451</v>
      </c>
      <c r="F8165" s="134" t="n">
        <v>2047</v>
      </c>
      <c r="G8165" s="135" t="n">
        <v>33</v>
      </c>
      <c r="H8165" s="136" t="n">
        <v>907.258690127381</v>
      </c>
      <c r="I8165" s="137" t="n">
        <v>4699153.50993809</v>
      </c>
      <c r="J8165" s="138" t="str">
        <f>IF(I8165&gt;0,H8165/I8165,0)</f>
      </c>
      <c r="K8165" s="139" t="str">
        <f>1-EXP(-J8165)</f>
      </c>
      <c r="L8165" s="140" t="str">
        <f>IF(G8165=30,1,M8164)</f>
      </c>
      <c r="M8165" s="141" t="str">
        <f>L8165*(1-K8165)</f>
      </c>
    </row>
    <row r="8166">
      <c r="A8166" t="s">
        <v>148</v>
      </c>
      <c r="B8166" t="s">
        <v>108</v>
      </c>
      <c r="C8166" s="4" t="s">
        <v>182</v>
      </c>
      <c r="D8166" t="s">
        <v>183</v>
      </c>
      <c r="E8166" t="s">
        <v>451</v>
      </c>
      <c r="F8166" s="134" t="n">
        <v>2047</v>
      </c>
      <c r="G8166" s="135" t="n">
        <v>34</v>
      </c>
      <c r="H8166" s="136" t="n">
        <v>978.966386833176</v>
      </c>
      <c r="I8166" s="137" t="n">
        <v>4766917.17947418</v>
      </c>
      <c r="J8166" s="138" t="str">
        <f>IF(I8166&gt;0,H8166/I8166,0)</f>
      </c>
      <c r="K8166" s="139" t="str">
        <f>1-EXP(-J8166)</f>
      </c>
      <c r="L8166" s="140" t="str">
        <f>IF(G8166=30,1,M8165)</f>
      </c>
      <c r="M8166" s="141" t="str">
        <f>L8166*(1-K8166)</f>
      </c>
    </row>
    <row r="8167">
      <c r="A8167" t="s">
        <v>148</v>
      </c>
      <c r="B8167" t="s">
        <v>108</v>
      </c>
      <c r="C8167" s="4" t="s">
        <v>182</v>
      </c>
      <c r="D8167" t="s">
        <v>183</v>
      </c>
      <c r="E8167" t="s">
        <v>451</v>
      </c>
      <c r="F8167" s="134" t="n">
        <v>2047</v>
      </c>
      <c r="G8167" s="135" t="n">
        <v>35</v>
      </c>
      <c r="H8167" s="136" t="n">
        <v>1355.96978026375</v>
      </c>
      <c r="I8167" s="137" t="n">
        <v>4878834.43545996</v>
      </c>
      <c r="J8167" s="138" t="str">
        <f>IF(I8167&gt;0,H8167/I8167,0)</f>
      </c>
      <c r="K8167" s="139" t="str">
        <f>1-EXP(-J8167)</f>
      </c>
      <c r="L8167" s="140" t="str">
        <f>IF(G8167=30,1,M8166)</f>
      </c>
      <c r="M8167" s="141" t="str">
        <f>L8167*(1-K8167)</f>
      </c>
    </row>
    <row r="8168">
      <c r="A8168" t="s">
        <v>148</v>
      </c>
      <c r="B8168" t="s">
        <v>108</v>
      </c>
      <c r="C8168" s="4" t="s">
        <v>182</v>
      </c>
      <c r="D8168" t="s">
        <v>183</v>
      </c>
      <c r="E8168" t="s">
        <v>451</v>
      </c>
      <c r="F8168" s="134" t="n">
        <v>2047</v>
      </c>
      <c r="G8168" s="135" t="n">
        <v>36</v>
      </c>
      <c r="H8168" s="136" t="n">
        <v>1504.12344289962</v>
      </c>
      <c r="I8168" s="137" t="n">
        <v>4849750.47618178</v>
      </c>
      <c r="J8168" s="138" t="str">
        <f>IF(I8168&gt;0,H8168/I8168,0)</f>
      </c>
      <c r="K8168" s="139" t="str">
        <f>1-EXP(-J8168)</f>
      </c>
      <c r="L8168" s="140" t="str">
        <f>IF(G8168=30,1,M8167)</f>
      </c>
      <c r="M8168" s="141" t="str">
        <f>L8168*(1-K8168)</f>
      </c>
    </row>
    <row r="8169">
      <c r="A8169" t="s">
        <v>148</v>
      </c>
      <c r="B8169" t="s">
        <v>108</v>
      </c>
      <c r="C8169" s="4" t="s">
        <v>182</v>
      </c>
      <c r="D8169" t="s">
        <v>183</v>
      </c>
      <c r="E8169" t="s">
        <v>451</v>
      </c>
      <c r="F8169" s="134" t="n">
        <v>2047</v>
      </c>
      <c r="G8169" s="135" t="n">
        <v>37</v>
      </c>
      <c r="H8169" s="136" t="n">
        <v>1572.9455946115</v>
      </c>
      <c r="I8169" s="137" t="n">
        <v>4715583.43328756</v>
      </c>
      <c r="J8169" s="138" t="str">
        <f>IF(I8169&gt;0,H8169/I8169,0)</f>
      </c>
      <c r="K8169" s="139" t="str">
        <f>1-EXP(-J8169)</f>
      </c>
      <c r="L8169" s="140" t="str">
        <f>IF(G8169=30,1,M8168)</f>
      </c>
      <c r="M8169" s="141" t="str">
        <f>L8169*(1-K8169)</f>
      </c>
    </row>
    <row r="8170">
      <c r="A8170" t="s">
        <v>148</v>
      </c>
      <c r="B8170" t="s">
        <v>108</v>
      </c>
      <c r="C8170" s="4" t="s">
        <v>182</v>
      </c>
      <c r="D8170" t="s">
        <v>183</v>
      </c>
      <c r="E8170" t="s">
        <v>451</v>
      </c>
      <c r="F8170" s="134" t="n">
        <v>2047</v>
      </c>
      <c r="G8170" s="135" t="n">
        <v>38</v>
      </c>
      <c r="H8170" s="136" t="n">
        <v>1672.10873767768</v>
      </c>
      <c r="I8170" s="137" t="n">
        <v>4643750.52748066</v>
      </c>
      <c r="J8170" s="138" t="str">
        <f>IF(I8170&gt;0,H8170/I8170,0)</f>
      </c>
      <c r="K8170" s="139" t="str">
        <f>1-EXP(-J8170)</f>
      </c>
      <c r="L8170" s="140" t="str">
        <f>IF(G8170=30,1,M8169)</f>
      </c>
      <c r="M8170" s="141" t="str">
        <f>L8170*(1-K8170)</f>
      </c>
    </row>
    <row r="8171">
      <c r="A8171" t="s">
        <v>148</v>
      </c>
      <c r="B8171" t="s">
        <v>108</v>
      </c>
      <c r="C8171" s="4" t="s">
        <v>182</v>
      </c>
      <c r="D8171" t="s">
        <v>183</v>
      </c>
      <c r="E8171" t="s">
        <v>451</v>
      </c>
      <c r="F8171" s="134" t="n">
        <v>2047</v>
      </c>
      <c r="G8171" s="135" t="n">
        <v>39</v>
      </c>
      <c r="H8171" s="136" t="n">
        <v>1793.72815048397</v>
      </c>
      <c r="I8171" s="137" t="n">
        <v>4599471.33111605</v>
      </c>
      <c r="J8171" s="138" t="str">
        <f>IF(I8171&gt;0,H8171/I8171,0)</f>
      </c>
      <c r="K8171" s="139" t="str">
        <f>1-EXP(-J8171)</f>
      </c>
      <c r="L8171" s="140" t="str">
        <f>IF(G8171=30,1,M8170)</f>
      </c>
      <c r="M8171" s="141" t="str">
        <f>L8171*(1-K8171)</f>
      </c>
    </row>
    <row r="8172">
      <c r="A8172" t="s">
        <v>148</v>
      </c>
      <c r="B8172" t="s">
        <v>108</v>
      </c>
      <c r="C8172" s="4" t="s">
        <v>182</v>
      </c>
      <c r="D8172" t="s">
        <v>183</v>
      </c>
      <c r="E8172" t="s">
        <v>451</v>
      </c>
      <c r="F8172" s="134" t="n">
        <v>2047</v>
      </c>
      <c r="G8172" s="135" t="n">
        <v>40</v>
      </c>
      <c r="H8172" s="136" t="n">
        <v>2493.6152764978</v>
      </c>
      <c r="I8172" s="137" t="n">
        <v>4622459.81916555</v>
      </c>
      <c r="J8172" s="138" t="str">
        <f>IF(I8172&gt;0,H8172/I8172,0)</f>
      </c>
      <c r="K8172" s="139" t="str">
        <f>1-EXP(-J8172)</f>
      </c>
      <c r="L8172" s="140" t="str">
        <f>IF(G8172=30,1,M8171)</f>
      </c>
      <c r="M8172" s="141" t="str">
        <f>L8172*(1-K8172)</f>
      </c>
    </row>
    <row r="8173">
      <c r="A8173" t="s">
        <v>148</v>
      </c>
      <c r="B8173" t="s">
        <v>108</v>
      </c>
      <c r="C8173" s="4" t="s">
        <v>182</v>
      </c>
      <c r="D8173" t="s">
        <v>183</v>
      </c>
      <c r="E8173" t="s">
        <v>451</v>
      </c>
      <c r="F8173" s="134" t="n">
        <v>2047</v>
      </c>
      <c r="G8173" s="135" t="n">
        <v>41</v>
      </c>
      <c r="H8173" s="136" t="n">
        <v>2614.33343243567</v>
      </c>
      <c r="I8173" s="137" t="n">
        <v>4536761.32780406</v>
      </c>
      <c r="J8173" s="138" t="str">
        <f>IF(I8173&gt;0,H8173/I8173,0)</f>
      </c>
      <c r="K8173" s="139" t="str">
        <f>1-EXP(-J8173)</f>
      </c>
      <c r="L8173" s="140" t="str">
        <f>IF(G8173=30,1,M8172)</f>
      </c>
      <c r="M8173" s="141" t="str">
        <f>L8173*(1-K8173)</f>
      </c>
    </row>
    <row r="8174">
      <c r="A8174" t="s">
        <v>148</v>
      </c>
      <c r="B8174" t="s">
        <v>108</v>
      </c>
      <c r="C8174" s="4" t="s">
        <v>182</v>
      </c>
      <c r="D8174" t="s">
        <v>183</v>
      </c>
      <c r="E8174" t="s">
        <v>451</v>
      </c>
      <c r="F8174" s="134" t="n">
        <v>2047</v>
      </c>
      <c r="G8174" s="135" t="n">
        <v>42</v>
      </c>
      <c r="H8174" s="136" t="n">
        <v>2806.4061638976</v>
      </c>
      <c r="I8174" s="137" t="n">
        <v>4473054.6942771</v>
      </c>
      <c r="J8174" s="138" t="str">
        <f>IF(I8174&gt;0,H8174/I8174,0)</f>
      </c>
      <c r="K8174" s="139" t="str">
        <f>1-EXP(-J8174)</f>
      </c>
      <c r="L8174" s="140" t="str">
        <f>IF(G8174=30,1,M8173)</f>
      </c>
      <c r="M8174" s="141" t="str">
        <f>L8174*(1-K8174)</f>
      </c>
    </row>
    <row r="8175">
      <c r="A8175" t="s">
        <v>148</v>
      </c>
      <c r="B8175" t="s">
        <v>108</v>
      </c>
      <c r="C8175" s="4" t="s">
        <v>182</v>
      </c>
      <c r="D8175" t="s">
        <v>183</v>
      </c>
      <c r="E8175" t="s">
        <v>451</v>
      </c>
      <c r="F8175" s="134" t="n">
        <v>2047</v>
      </c>
      <c r="G8175" s="135" t="n">
        <v>43</v>
      </c>
      <c r="H8175" s="136" t="n">
        <v>2984.13389285093</v>
      </c>
      <c r="I8175" s="137" t="n">
        <v>4342150.39680722</v>
      </c>
      <c r="J8175" s="138" t="str">
        <f>IF(I8175&gt;0,H8175/I8175,0)</f>
      </c>
      <c r="K8175" s="139" t="str">
        <f>1-EXP(-J8175)</f>
      </c>
      <c r="L8175" s="140" t="str">
        <f>IF(G8175=30,1,M8174)</f>
      </c>
      <c r="M8175" s="141" t="str">
        <f>L8175*(1-K8175)</f>
      </c>
    </row>
    <row r="8176">
      <c r="A8176" t="s">
        <v>148</v>
      </c>
      <c r="B8176" t="s">
        <v>108</v>
      </c>
      <c r="C8176" s="4" t="s">
        <v>182</v>
      </c>
      <c r="D8176" t="s">
        <v>183</v>
      </c>
      <c r="E8176" t="s">
        <v>451</v>
      </c>
      <c r="F8176" s="134" t="n">
        <v>2047</v>
      </c>
      <c r="G8176" s="135" t="n">
        <v>44</v>
      </c>
      <c r="H8176" s="136" t="n">
        <v>3224.17539894929</v>
      </c>
      <c r="I8176" s="137" t="n">
        <v>4272864.84997821</v>
      </c>
      <c r="J8176" s="138" t="str">
        <f>IF(I8176&gt;0,H8176/I8176,0)</f>
      </c>
      <c r="K8176" s="139" t="str">
        <f>1-EXP(-J8176)</f>
      </c>
      <c r="L8176" s="140" t="str">
        <f>IF(G8176=30,1,M8175)</f>
      </c>
      <c r="M8176" s="141" t="str">
        <f>L8176*(1-K8176)</f>
      </c>
    </row>
    <row r="8177">
      <c r="A8177" t="s">
        <v>148</v>
      </c>
      <c r="B8177" t="s">
        <v>108</v>
      </c>
      <c r="C8177" s="4" t="s">
        <v>182</v>
      </c>
      <c r="D8177" t="s">
        <v>183</v>
      </c>
      <c r="E8177" t="s">
        <v>451</v>
      </c>
      <c r="F8177" s="134" t="n">
        <v>2047</v>
      </c>
      <c r="G8177" s="135" t="n">
        <v>45</v>
      </c>
      <c r="H8177" s="136" t="n">
        <v>4323.60612351294</v>
      </c>
      <c r="I8177" s="137" t="n">
        <v>4244339.82624171</v>
      </c>
      <c r="J8177" s="138" t="str">
        <f>IF(I8177&gt;0,H8177/I8177,0)</f>
      </c>
      <c r="K8177" s="139" t="str">
        <f>1-EXP(-J8177)</f>
      </c>
      <c r="L8177" s="140" t="str">
        <f>IF(G8177=30,1,M8176)</f>
      </c>
      <c r="M8177" s="141" t="str">
        <f>L8177*(1-K8177)</f>
      </c>
    </row>
    <row r="8178">
      <c r="A8178" t="s">
        <v>148</v>
      </c>
      <c r="B8178" t="s">
        <v>108</v>
      </c>
      <c r="C8178" s="4" t="s">
        <v>182</v>
      </c>
      <c r="D8178" t="s">
        <v>183</v>
      </c>
      <c r="E8178" t="s">
        <v>451</v>
      </c>
      <c r="F8178" s="134" t="n">
        <v>2047</v>
      </c>
      <c r="G8178" s="135" t="n">
        <v>46</v>
      </c>
      <c r="H8178" s="136" t="n">
        <v>4642.71586075513</v>
      </c>
      <c r="I8178" s="137" t="n">
        <v>4217340.16653463</v>
      </c>
      <c r="J8178" s="138" t="str">
        <f>IF(I8178&gt;0,H8178/I8178,0)</f>
      </c>
      <c r="K8178" s="139" t="str">
        <f>1-EXP(-J8178)</f>
      </c>
      <c r="L8178" s="140" t="str">
        <f>IF(G8178=30,1,M8177)</f>
      </c>
      <c r="M8178" s="141" t="str">
        <f>L8178*(1-K8178)</f>
      </c>
    </row>
    <row r="8179">
      <c r="A8179" t="s">
        <v>148</v>
      </c>
      <c r="B8179" t="s">
        <v>108</v>
      </c>
      <c r="C8179" s="4" t="s">
        <v>182</v>
      </c>
      <c r="D8179" t="s">
        <v>183</v>
      </c>
      <c r="E8179" t="s">
        <v>451</v>
      </c>
      <c r="F8179" s="134" t="n">
        <v>2047</v>
      </c>
      <c r="G8179" s="135" t="n">
        <v>47</v>
      </c>
      <c r="H8179" s="136" t="n">
        <v>5086.67402662041</v>
      </c>
      <c r="I8179" s="137" t="n">
        <v>4190138.23079879</v>
      </c>
      <c r="J8179" s="138" t="str">
        <f>IF(I8179&gt;0,H8179/I8179,0)</f>
      </c>
      <c r="K8179" s="139" t="str">
        <f>1-EXP(-J8179)</f>
      </c>
      <c r="L8179" s="140" t="str">
        <f>IF(G8179=30,1,M8178)</f>
      </c>
      <c r="M8179" s="141" t="str">
        <f>L8179*(1-K8179)</f>
      </c>
    </row>
    <row r="8180">
      <c r="A8180" t="s">
        <v>148</v>
      </c>
      <c r="B8180" t="s">
        <v>108</v>
      </c>
      <c r="C8180" s="4" t="s">
        <v>182</v>
      </c>
      <c r="D8180" t="s">
        <v>183</v>
      </c>
      <c r="E8180" t="s">
        <v>451</v>
      </c>
      <c r="F8180" s="134" t="n">
        <v>2047</v>
      </c>
      <c r="G8180" s="135" t="n">
        <v>48</v>
      </c>
      <c r="H8180" s="136" t="n">
        <v>5645.21993502328</v>
      </c>
      <c r="I8180" s="137" t="n">
        <v>4200464.88838296</v>
      </c>
      <c r="J8180" s="138" t="str">
        <f>IF(I8180&gt;0,H8180/I8180,0)</f>
      </c>
      <c r="K8180" s="139" t="str">
        <f>1-EXP(-J8180)</f>
      </c>
      <c r="L8180" s="140" t="str">
        <f>IF(G8180=30,1,M8179)</f>
      </c>
      <c r="M8180" s="141" t="str">
        <f>L8180*(1-K8180)</f>
      </c>
    </row>
    <row r="8181">
      <c r="A8181" t="s">
        <v>148</v>
      </c>
      <c r="B8181" t="s">
        <v>108</v>
      </c>
      <c r="C8181" s="4" t="s">
        <v>182</v>
      </c>
      <c r="D8181" t="s">
        <v>183</v>
      </c>
      <c r="E8181" t="s">
        <v>451</v>
      </c>
      <c r="F8181" s="134" t="n">
        <v>2047</v>
      </c>
      <c r="G8181" s="135" t="n">
        <v>49</v>
      </c>
      <c r="H8181" s="136" t="n">
        <v>6323.57432533948</v>
      </c>
      <c r="I8181" s="137" t="n">
        <v>4247453.82307431</v>
      </c>
      <c r="J8181" s="138" t="str">
        <f>IF(I8181&gt;0,H8181/I8181,0)</f>
      </c>
      <c r="K8181" s="139" t="str">
        <f>1-EXP(-J8181)</f>
      </c>
      <c r="L8181" s="140" t="str">
        <f>IF(G8181=30,1,M8180)</f>
      </c>
      <c r="M8181" s="141" t="str">
        <f>L8181*(1-K8181)</f>
      </c>
    </row>
    <row r="8182">
      <c r="A8182" t="s">
        <v>148</v>
      </c>
      <c r="B8182" t="s">
        <v>108</v>
      </c>
      <c r="C8182" s="4" t="s">
        <v>182</v>
      </c>
      <c r="D8182" t="s">
        <v>183</v>
      </c>
      <c r="E8182" t="s">
        <v>451</v>
      </c>
      <c r="F8182" s="134" t="n">
        <v>2047</v>
      </c>
      <c r="G8182" s="135" t="n">
        <v>50</v>
      </c>
      <c r="H8182" s="136" t="n">
        <v>7684.50914155002</v>
      </c>
      <c r="I8182" s="137" t="n">
        <v>4366575.13590786</v>
      </c>
      <c r="J8182" s="138" t="str">
        <f>IF(I8182&gt;0,H8182/I8182,0)</f>
      </c>
      <c r="K8182" s="139" t="str">
        <f>1-EXP(-J8182)</f>
      </c>
      <c r="L8182" s="140" t="str">
        <f>IF(G8182=30,1,M8181)</f>
      </c>
      <c r="M8182" s="141" t="str">
        <f>L8182*(1-K8182)</f>
      </c>
    </row>
    <row r="8183">
      <c r="A8183" t="s">
        <v>148</v>
      </c>
      <c r="B8183" t="s">
        <v>108</v>
      </c>
      <c r="C8183" s="4" t="s">
        <v>182</v>
      </c>
      <c r="D8183" t="s">
        <v>183</v>
      </c>
      <c r="E8183" t="s">
        <v>451</v>
      </c>
      <c r="F8183" s="134" t="n">
        <v>2047</v>
      </c>
      <c r="G8183" s="135" t="n">
        <v>51</v>
      </c>
      <c r="H8183" s="136" t="n">
        <v>8183.96418873314</v>
      </c>
      <c r="I8183" s="137" t="n">
        <v>4310407.80001656</v>
      </c>
      <c r="J8183" s="138" t="str">
        <f>IF(I8183&gt;0,H8183/I8183,0)</f>
      </c>
      <c r="K8183" s="139" t="str">
        <f>1-EXP(-J8183)</f>
      </c>
      <c r="L8183" s="140" t="str">
        <f>IF(G8183=30,1,M8182)</f>
      </c>
      <c r="M8183" s="141" t="str">
        <f>L8183*(1-K8183)</f>
      </c>
    </row>
    <row r="8184">
      <c r="A8184" t="s">
        <v>148</v>
      </c>
      <c r="B8184" t="s">
        <v>108</v>
      </c>
      <c r="C8184" s="4" t="s">
        <v>182</v>
      </c>
      <c r="D8184" t="s">
        <v>183</v>
      </c>
      <c r="E8184" t="s">
        <v>451</v>
      </c>
      <c r="F8184" s="134" t="n">
        <v>2047</v>
      </c>
      <c r="G8184" s="135" t="n">
        <v>52</v>
      </c>
      <c r="H8184" s="136" t="n">
        <v>8824.27886060791</v>
      </c>
      <c r="I8184" s="137" t="n">
        <v>4224847.1019571</v>
      </c>
      <c r="J8184" s="138" t="str">
        <f>IF(I8184&gt;0,H8184/I8184,0)</f>
      </c>
      <c r="K8184" s="139" t="str">
        <f>1-EXP(-J8184)</f>
      </c>
      <c r="L8184" s="140" t="str">
        <f>IF(G8184=30,1,M8183)</f>
      </c>
      <c r="M8184" s="141" t="str">
        <f>L8184*(1-K8184)</f>
      </c>
    </row>
    <row r="8185">
      <c r="A8185" t="s">
        <v>148</v>
      </c>
      <c r="B8185" t="s">
        <v>108</v>
      </c>
      <c r="C8185" s="4" t="s">
        <v>182</v>
      </c>
      <c r="D8185" t="s">
        <v>183</v>
      </c>
      <c r="E8185" t="s">
        <v>451</v>
      </c>
      <c r="F8185" s="134" t="n">
        <v>2047</v>
      </c>
      <c r="G8185" s="135" t="n">
        <v>53</v>
      </c>
      <c r="H8185" s="136" t="n">
        <v>9535.14990986771</v>
      </c>
      <c r="I8185" s="137" t="n">
        <v>4153038.62967803</v>
      </c>
      <c r="J8185" s="138" t="str">
        <f>IF(I8185&gt;0,H8185/I8185,0)</f>
      </c>
      <c r="K8185" s="139" t="str">
        <f>1-EXP(-J8185)</f>
      </c>
      <c r="L8185" s="140" t="str">
        <f>IF(G8185=30,1,M8184)</f>
      </c>
      <c r="M8185" s="141" t="str">
        <f>L8185*(1-K8185)</f>
      </c>
    </row>
    <row r="8186">
      <c r="A8186" t="s">
        <v>148</v>
      </c>
      <c r="B8186" t="s">
        <v>108</v>
      </c>
      <c r="C8186" s="4" t="s">
        <v>182</v>
      </c>
      <c r="D8186" t="s">
        <v>183</v>
      </c>
      <c r="E8186" t="s">
        <v>451</v>
      </c>
      <c r="F8186" s="134" t="n">
        <v>2047</v>
      </c>
      <c r="G8186" s="135" t="n">
        <v>54</v>
      </c>
      <c r="H8186" s="136" t="n">
        <v>10282.9034559679</v>
      </c>
      <c r="I8186" s="137" t="n">
        <v>4083311.90070488</v>
      </c>
      <c r="J8186" s="138" t="str">
        <f>IF(I8186&gt;0,H8186/I8186,0)</f>
      </c>
      <c r="K8186" s="139" t="str">
        <f>1-EXP(-J8186)</f>
      </c>
      <c r="L8186" s="140" t="str">
        <f>IF(G8186=30,1,M8185)</f>
      </c>
      <c r="M8186" s="141" t="str">
        <f>L8186*(1-K8186)</f>
      </c>
    </row>
    <row r="8187">
      <c r="A8187" t="s">
        <v>148</v>
      </c>
      <c r="B8187" t="s">
        <v>108</v>
      </c>
      <c r="C8187" s="4" t="s">
        <v>182</v>
      </c>
      <c r="D8187" t="s">
        <v>183</v>
      </c>
      <c r="E8187" t="s">
        <v>451</v>
      </c>
      <c r="F8187" s="134" t="n">
        <v>2047</v>
      </c>
      <c r="G8187" s="135" t="n">
        <v>55</v>
      </c>
      <c r="H8187" s="136" t="n">
        <v>11075.9306941043</v>
      </c>
      <c r="I8187" s="137" t="n">
        <v>4098377.07423339</v>
      </c>
      <c r="J8187" s="138" t="str">
        <f>IF(I8187&gt;0,H8187/I8187,0)</f>
      </c>
      <c r="K8187" s="139" t="str">
        <f>1-EXP(-J8187)</f>
      </c>
      <c r="L8187" s="140" t="str">
        <f>IF(G8187=30,1,M8186)</f>
      </c>
      <c r="M8187" s="141" t="str">
        <f>L8187*(1-K8187)</f>
      </c>
    </row>
    <row r="8188">
      <c r="A8188" t="s">
        <v>148</v>
      </c>
      <c r="B8188" t="s">
        <v>108</v>
      </c>
      <c r="C8188" s="4" t="s">
        <v>182</v>
      </c>
      <c r="D8188" t="s">
        <v>183</v>
      </c>
      <c r="E8188" t="s">
        <v>451</v>
      </c>
      <c r="F8188" s="134" t="n">
        <v>2047</v>
      </c>
      <c r="G8188" s="135" t="n">
        <v>56</v>
      </c>
      <c r="H8188" s="136" t="n">
        <v>11817.8759444513</v>
      </c>
      <c r="I8188" s="137" t="n">
        <v>4092376.9770694</v>
      </c>
      <c r="J8188" s="138" t="str">
        <f>IF(I8188&gt;0,H8188/I8188,0)</f>
      </c>
      <c r="K8188" s="139" t="str">
        <f>1-EXP(-J8188)</f>
      </c>
      <c r="L8188" s="140" t="str">
        <f>IF(G8188=30,1,M8187)</f>
      </c>
      <c r="M8188" s="141" t="str">
        <f>L8188*(1-K8188)</f>
      </c>
    </row>
    <row r="8189">
      <c r="A8189" t="s">
        <v>148</v>
      </c>
      <c r="B8189" t="s">
        <v>108</v>
      </c>
      <c r="C8189" s="4" t="s">
        <v>182</v>
      </c>
      <c r="D8189" t="s">
        <v>183</v>
      </c>
      <c r="E8189" t="s">
        <v>451</v>
      </c>
      <c r="F8189" s="134" t="n">
        <v>2047</v>
      </c>
      <c r="G8189" s="135" t="n">
        <v>57</v>
      </c>
      <c r="H8189" s="136" t="n">
        <v>17324.6628304576</v>
      </c>
      <c r="I8189" s="137" t="n">
        <v>6017098.70399572</v>
      </c>
      <c r="J8189" s="138" t="str">
        <f>IF(I8189&gt;0,H8189/I8189,0)</f>
      </c>
      <c r="K8189" s="139" t="str">
        <f>1-EXP(-J8189)</f>
      </c>
      <c r="L8189" s="140" t="str">
        <f>IF(G8189=30,1,M8188)</f>
      </c>
      <c r="M8189" s="141" t="str">
        <f>L8189*(1-K8189)</f>
      </c>
    </row>
    <row r="8190">
      <c r="A8190" t="s">
        <v>148</v>
      </c>
      <c r="B8190" t="s">
        <v>108</v>
      </c>
      <c r="C8190" s="4" t="s">
        <v>182</v>
      </c>
      <c r="D8190" t="s">
        <v>183</v>
      </c>
      <c r="E8190" t="s">
        <v>451</v>
      </c>
      <c r="F8190" s="134" t="n">
        <v>2047</v>
      </c>
      <c r="G8190" s="135" t="n">
        <v>58</v>
      </c>
      <c r="H8190" s="136" t="n">
        <v>13932.7504131583</v>
      </c>
      <c r="I8190" s="137" t="n">
        <v>4002414.57072474</v>
      </c>
      <c r="J8190" s="138" t="str">
        <f>IF(I8190&gt;0,H8190/I8190,0)</f>
      </c>
      <c r="K8190" s="139" t="str">
        <f>1-EXP(-J8190)</f>
      </c>
      <c r="L8190" s="140" t="str">
        <f>IF(G8190=30,1,M8189)</f>
      </c>
      <c r="M8190" s="141" t="str">
        <f>L8190*(1-K8190)</f>
      </c>
    </row>
    <row r="8191">
      <c r="A8191" t="s">
        <v>148</v>
      </c>
      <c r="B8191" t="s">
        <v>108</v>
      </c>
      <c r="C8191" s="4" t="s">
        <v>182</v>
      </c>
      <c r="D8191" t="s">
        <v>183</v>
      </c>
      <c r="E8191" t="s">
        <v>451</v>
      </c>
      <c r="F8191" s="134" t="n">
        <v>2047</v>
      </c>
      <c r="G8191" s="135" t="n">
        <v>59</v>
      </c>
      <c r="H8191" s="136" t="n">
        <v>15171.8582807295</v>
      </c>
      <c r="I8191" s="137" t="n">
        <v>3957771.84785532</v>
      </c>
      <c r="J8191" s="138" t="str">
        <f>IF(I8191&gt;0,H8191/I8191,0)</f>
      </c>
      <c r="K8191" s="139" t="str">
        <f>1-EXP(-J8191)</f>
      </c>
      <c r="L8191" s="140" t="str">
        <f>IF(G8191=30,1,M8190)</f>
      </c>
      <c r="M8191" s="141" t="str">
        <f>L8191*(1-K8191)</f>
      </c>
    </row>
    <row r="8192">
      <c r="A8192" t="s">
        <v>148</v>
      </c>
      <c r="B8192" t="s">
        <v>108</v>
      </c>
      <c r="C8192" s="4" t="s">
        <v>182</v>
      </c>
      <c r="D8192" t="s">
        <v>183</v>
      </c>
      <c r="E8192" t="s">
        <v>451</v>
      </c>
      <c r="F8192" s="134" t="n">
        <v>2047</v>
      </c>
      <c r="G8192" s="135" t="n">
        <v>60</v>
      </c>
      <c r="H8192" s="136" t="n">
        <v>15805.2261822374</v>
      </c>
      <c r="I8192" s="137" t="n">
        <v>3805402.83542144</v>
      </c>
      <c r="J8192" s="138" t="str">
        <f>IF(I8192&gt;0,H8192/I8192,0)</f>
      </c>
      <c r="K8192" s="139" t="str">
        <f>1-EXP(-J8192)</f>
      </c>
      <c r="L8192" s="140" t="str">
        <f>IF(G8192=30,1,M8191)</f>
      </c>
      <c r="M8192" s="141" t="str">
        <f>L8192*(1-K8192)</f>
      </c>
    </row>
    <row r="8193">
      <c r="A8193" t="s">
        <v>148</v>
      </c>
      <c r="B8193" t="s">
        <v>108</v>
      </c>
      <c r="C8193" s="4" t="s">
        <v>182</v>
      </c>
      <c r="D8193" t="s">
        <v>183</v>
      </c>
      <c r="E8193" t="s">
        <v>451</v>
      </c>
      <c r="F8193" s="134" t="n">
        <v>2047</v>
      </c>
      <c r="G8193" s="135" t="n">
        <v>61</v>
      </c>
      <c r="H8193" s="136" t="n">
        <v>17045.8820819669</v>
      </c>
      <c r="I8193" s="137" t="n">
        <v>3740244.00453199</v>
      </c>
      <c r="J8193" s="138" t="str">
        <f>IF(I8193&gt;0,H8193/I8193,0)</f>
      </c>
      <c r="K8193" s="139" t="str">
        <f>1-EXP(-J8193)</f>
      </c>
      <c r="L8193" s="140" t="str">
        <f>IF(G8193=30,1,M8192)</f>
      </c>
      <c r="M8193" s="141" t="str">
        <f>L8193*(1-K8193)</f>
      </c>
    </row>
    <row r="8194">
      <c r="A8194" t="s">
        <v>148</v>
      </c>
      <c r="B8194" t="s">
        <v>108</v>
      </c>
      <c r="C8194" s="4" t="s">
        <v>182</v>
      </c>
      <c r="D8194" t="s">
        <v>183</v>
      </c>
      <c r="E8194" t="s">
        <v>451</v>
      </c>
      <c r="F8194" s="134" t="n">
        <v>2047</v>
      </c>
      <c r="G8194" s="135" t="n">
        <v>62</v>
      </c>
      <c r="H8194" s="136" t="n">
        <v>18860.1710934067</v>
      </c>
      <c r="I8194" s="137" t="n">
        <v>3756058.24542237</v>
      </c>
      <c r="J8194" s="138" t="str">
        <f>IF(I8194&gt;0,H8194/I8194,0)</f>
      </c>
      <c r="K8194" s="139" t="str">
        <f>1-EXP(-J8194)</f>
      </c>
      <c r="L8194" s="140" t="str">
        <f>IF(G8194=30,1,M8193)</f>
      </c>
      <c r="M8194" s="141" t="str">
        <f>L8194*(1-K8194)</f>
      </c>
    </row>
    <row r="8195">
      <c r="A8195" t="s">
        <v>148</v>
      </c>
      <c r="B8195" t="s">
        <v>108</v>
      </c>
      <c r="C8195" s="4" t="s">
        <v>182</v>
      </c>
      <c r="D8195" t="s">
        <v>183</v>
      </c>
      <c r="E8195" t="s">
        <v>451</v>
      </c>
      <c r="F8195" s="134" t="n">
        <v>2047</v>
      </c>
      <c r="G8195" s="135" t="n">
        <v>63</v>
      </c>
      <c r="H8195" s="136" t="n">
        <v>20982.135532713</v>
      </c>
      <c r="I8195" s="137" t="n">
        <v>3789610.48605324</v>
      </c>
      <c r="J8195" s="138" t="str">
        <f>IF(I8195&gt;0,H8195/I8195,0)</f>
      </c>
      <c r="K8195" s="139" t="str">
        <f>1-EXP(-J8195)</f>
      </c>
      <c r="L8195" s="140" t="str">
        <f>IF(G8195=30,1,M8194)</f>
      </c>
      <c r="M8195" s="141" t="str">
        <f>L8195*(1-K8195)</f>
      </c>
    </row>
    <row r="8196">
      <c r="A8196" t="s">
        <v>148</v>
      </c>
      <c r="B8196" t="s">
        <v>108</v>
      </c>
      <c r="C8196" s="4" t="s">
        <v>182</v>
      </c>
      <c r="D8196" t="s">
        <v>183</v>
      </c>
      <c r="E8196" t="s">
        <v>451</v>
      </c>
      <c r="F8196" s="134" t="n">
        <v>2047</v>
      </c>
      <c r="G8196" s="135" t="n">
        <v>64</v>
      </c>
      <c r="H8196" s="136" t="n">
        <v>22713.5321206208</v>
      </c>
      <c r="I8196" s="137" t="n">
        <v>3722842.99145526</v>
      </c>
      <c r="J8196" s="138" t="str">
        <f>IF(I8196&gt;0,H8196/I8196,0)</f>
      </c>
      <c r="K8196" s="139" t="str">
        <f>1-EXP(-J8196)</f>
      </c>
      <c r="L8196" s="140" t="str">
        <f>IF(G8196=30,1,M8195)</f>
      </c>
      <c r="M8196" s="141" t="str">
        <f>L8196*(1-K8196)</f>
      </c>
    </row>
    <row r="8197">
      <c r="A8197" t="s">
        <v>148</v>
      </c>
      <c r="B8197" t="s">
        <v>108</v>
      </c>
      <c r="C8197" s="4" t="s">
        <v>182</v>
      </c>
      <c r="D8197" t="s">
        <v>183</v>
      </c>
      <c r="E8197" t="s">
        <v>451</v>
      </c>
      <c r="F8197" s="134" t="n">
        <v>2047</v>
      </c>
      <c r="G8197" s="135" t="n">
        <v>65</v>
      </c>
      <c r="H8197" s="136" t="n">
        <v>22749.0945764935</v>
      </c>
      <c r="I8197" s="137" t="n">
        <v>3555592.26060043</v>
      </c>
      <c r="J8197" s="138" t="str">
        <f>IF(I8197&gt;0,H8197/I8197,0)</f>
      </c>
      <c r="K8197" s="139" t="str">
        <f>1-EXP(-J8197)</f>
      </c>
      <c r="L8197" s="140" t="str">
        <f>IF(G8197=30,1,M8196)</f>
      </c>
      <c r="M8197" s="141" t="str">
        <f>L8197*(1-K8197)</f>
      </c>
    </row>
    <row r="8198">
      <c r="A8198" t="s">
        <v>148</v>
      </c>
      <c r="B8198" t="s">
        <v>108</v>
      </c>
      <c r="C8198" s="4" t="s">
        <v>182</v>
      </c>
      <c r="D8198" t="s">
        <v>183</v>
      </c>
      <c r="E8198" t="s">
        <v>451</v>
      </c>
      <c r="F8198" s="134" t="n">
        <v>2047</v>
      </c>
      <c r="G8198" s="135" t="n">
        <v>66</v>
      </c>
      <c r="H8198" s="136" t="n">
        <v>23933.6051821251</v>
      </c>
      <c r="I8198" s="137" t="n">
        <v>3441335.50118316</v>
      </c>
      <c r="J8198" s="138" t="str">
        <f>IF(I8198&gt;0,H8198/I8198,0)</f>
      </c>
      <c r="K8198" s="139" t="str">
        <f>1-EXP(-J8198)</f>
      </c>
      <c r="L8198" s="140" t="str">
        <f>IF(G8198=30,1,M8197)</f>
      </c>
      <c r="M8198" s="141" t="str">
        <f>L8198*(1-K8198)</f>
      </c>
    </row>
    <row r="8199">
      <c r="A8199" t="s">
        <v>148</v>
      </c>
      <c r="B8199" t="s">
        <v>108</v>
      </c>
      <c r="C8199" s="4" t="s">
        <v>182</v>
      </c>
      <c r="D8199" t="s">
        <v>183</v>
      </c>
      <c r="E8199" t="s">
        <v>451</v>
      </c>
      <c r="F8199" s="134" t="n">
        <v>2047</v>
      </c>
      <c r="G8199" s="135" t="n">
        <v>67</v>
      </c>
      <c r="H8199" s="136" t="n">
        <v>25555.8164391729</v>
      </c>
      <c r="I8199" s="137" t="n">
        <v>3337584.67143275</v>
      </c>
      <c r="J8199" s="138" t="str">
        <f>IF(I8199&gt;0,H8199/I8199,0)</f>
      </c>
      <c r="K8199" s="139" t="str">
        <f>1-EXP(-J8199)</f>
      </c>
      <c r="L8199" s="140" t="str">
        <f>IF(G8199=30,1,M8198)</f>
      </c>
      <c r="M8199" s="141" t="str">
        <f>L8199*(1-K8199)</f>
      </c>
    </row>
    <row r="8200">
      <c r="A8200" t="s">
        <v>148</v>
      </c>
      <c r="B8200" t="s">
        <v>108</v>
      </c>
      <c r="C8200" s="4" t="s">
        <v>182</v>
      </c>
      <c r="D8200" t="s">
        <v>183</v>
      </c>
      <c r="E8200" t="s">
        <v>451</v>
      </c>
      <c r="F8200" s="134" t="n">
        <v>2047</v>
      </c>
      <c r="G8200" s="135" t="n">
        <v>68</v>
      </c>
      <c r="H8200" s="136" t="n">
        <v>27248.987476727</v>
      </c>
      <c r="I8200" s="137" t="n">
        <v>3226638.26326077</v>
      </c>
      <c r="J8200" s="138" t="str">
        <f>IF(I8200&gt;0,H8200/I8200,0)</f>
      </c>
      <c r="K8200" s="139" t="str">
        <f>1-EXP(-J8200)</f>
      </c>
      <c r="L8200" s="140" t="str">
        <f>IF(G8200=30,1,M8199)</f>
      </c>
      <c r="M8200" s="141" t="str">
        <f>L8200*(1-K8200)</f>
      </c>
    </row>
    <row r="8201">
      <c r="A8201" t="s">
        <v>148</v>
      </c>
      <c r="B8201" t="s">
        <v>108</v>
      </c>
      <c r="C8201" s="4" t="s">
        <v>182</v>
      </c>
      <c r="D8201" t="s">
        <v>183</v>
      </c>
      <c r="E8201" t="s">
        <v>451</v>
      </c>
      <c r="F8201" s="134" t="n">
        <v>2047</v>
      </c>
      <c r="G8201" s="135" t="n">
        <v>69</v>
      </c>
      <c r="H8201" s="136" t="n">
        <v>28875.5438743412</v>
      </c>
      <c r="I8201" s="137" t="n">
        <v>3097293.15291942</v>
      </c>
      <c r="J8201" s="138" t="str">
        <f>IF(I8201&gt;0,H8201/I8201,0)</f>
      </c>
      <c r="K8201" s="139" t="str">
        <f>1-EXP(-J8201)</f>
      </c>
      <c r="L8201" s="140" t="str">
        <f>IF(G8201=30,1,M8200)</f>
      </c>
      <c r="M8201" s="141" t="str">
        <f>L8201*(1-K8201)</f>
      </c>
    </row>
    <row r="8202">
      <c r="A8202" t="s">
        <v>148</v>
      </c>
      <c r="B8202" t="s">
        <v>108</v>
      </c>
      <c r="C8202" s="4" t="s">
        <v>182</v>
      </c>
      <c r="D8202" t="s">
        <v>183</v>
      </c>
      <c r="E8202" t="s">
        <v>451</v>
      </c>
      <c r="F8202" s="134" t="n">
        <v>2048</v>
      </c>
      <c r="G8202" s="135" t="n">
        <v>30</v>
      </c>
      <c r="H8202" s="136" t="n">
        <v>501.765806378041</v>
      </c>
      <c r="I8202" s="137" t="n">
        <v>4275585.61042277</v>
      </c>
      <c r="J8202" s="138" t="str">
        <f>IF(I8202&gt;0,H8202/I8202,0)</f>
      </c>
      <c r="K8202" s="139" t="str">
        <f>1-EXP(-J8202)</f>
      </c>
      <c r="L8202" s="140" t="str">
        <f>IF(G8202=30,1,M8201)</f>
      </c>
      <c r="M8202" s="141" t="str">
        <f>L8202*(1-K8202)</f>
      </c>
    </row>
    <row r="8203">
      <c r="A8203" t="s">
        <v>148</v>
      </c>
      <c r="B8203" t="s">
        <v>108</v>
      </c>
      <c r="C8203" s="4" t="s">
        <v>182</v>
      </c>
      <c r="D8203" t="s">
        <v>183</v>
      </c>
      <c r="E8203" t="s">
        <v>451</v>
      </c>
      <c r="F8203" s="134" t="n">
        <v>2048</v>
      </c>
      <c r="G8203" s="135" t="n">
        <v>31</v>
      </c>
      <c r="H8203" s="136" t="n">
        <v>693.837823679467</v>
      </c>
      <c r="I8203" s="137" t="n">
        <v>4316235.33475958</v>
      </c>
      <c r="J8203" s="138" t="str">
        <f>IF(I8203&gt;0,H8203/I8203,0)</f>
      </c>
      <c r="K8203" s="139" t="str">
        <f>1-EXP(-J8203)</f>
      </c>
      <c r="L8203" s="140" t="str">
        <f>IF(G8203=30,1,M8202)</f>
      </c>
      <c r="M8203" s="141" t="str">
        <f>L8203*(1-K8203)</f>
      </c>
    </row>
    <row r="8204">
      <c r="A8204" t="s">
        <v>148</v>
      </c>
      <c r="B8204" t="s">
        <v>108</v>
      </c>
      <c r="C8204" s="4" t="s">
        <v>182</v>
      </c>
      <c r="D8204" t="s">
        <v>183</v>
      </c>
      <c r="E8204" t="s">
        <v>451</v>
      </c>
      <c r="F8204" s="134" t="n">
        <v>2048</v>
      </c>
      <c r="G8204" s="135" t="n">
        <v>32</v>
      </c>
      <c r="H8204" s="136" t="n">
        <v>807.405826721858</v>
      </c>
      <c r="I8204" s="137" t="n">
        <v>4578951.25616921</v>
      </c>
      <c r="J8204" s="138" t="str">
        <f>IF(I8204&gt;0,H8204/I8204,0)</f>
      </c>
      <c r="K8204" s="139" t="str">
        <f>1-EXP(-J8204)</f>
      </c>
      <c r="L8204" s="140" t="str">
        <f>IF(G8204=30,1,M8203)</f>
      </c>
      <c r="M8204" s="141" t="str">
        <f>L8204*(1-K8204)</f>
      </c>
    </row>
    <row r="8205">
      <c r="A8205" t="s">
        <v>148</v>
      </c>
      <c r="B8205" t="s">
        <v>108</v>
      </c>
      <c r="C8205" s="4" t="s">
        <v>182</v>
      </c>
      <c r="D8205" t="s">
        <v>183</v>
      </c>
      <c r="E8205" t="s">
        <v>451</v>
      </c>
      <c r="F8205" s="134" t="n">
        <v>2048</v>
      </c>
      <c r="G8205" s="135" t="n">
        <v>33</v>
      </c>
      <c r="H8205" s="136" t="n">
        <v>893.783753321332</v>
      </c>
      <c r="I8205" s="137" t="n">
        <v>4627676.11268924</v>
      </c>
      <c r="J8205" s="138" t="str">
        <f>IF(I8205&gt;0,H8205/I8205,0)</f>
      </c>
      <c r="K8205" s="139" t="str">
        <f>1-EXP(-J8205)</f>
      </c>
      <c r="L8205" s="140" t="str">
        <f>IF(G8205=30,1,M8204)</f>
      </c>
      <c r="M8205" s="141" t="str">
        <f>L8205*(1-K8205)</f>
      </c>
    </row>
    <row r="8206">
      <c r="A8206" t="s">
        <v>148</v>
      </c>
      <c r="B8206" t="s">
        <v>108</v>
      </c>
      <c r="C8206" s="4" t="s">
        <v>182</v>
      </c>
      <c r="D8206" t="s">
        <v>183</v>
      </c>
      <c r="E8206" t="s">
        <v>451</v>
      </c>
      <c r="F8206" s="134" t="n">
        <v>2048</v>
      </c>
      <c r="G8206" s="135" t="n">
        <v>34</v>
      </c>
      <c r="H8206" s="136" t="n">
        <v>964.064187690125</v>
      </c>
      <c r="I8206" s="137" t="n">
        <v>4693807.38088533</v>
      </c>
      <c r="J8206" s="138" t="str">
        <f>IF(I8206&gt;0,H8206/I8206,0)</f>
      </c>
      <c r="K8206" s="139" t="str">
        <f>1-EXP(-J8206)</f>
      </c>
      <c r="L8206" s="140" t="str">
        <f>IF(G8206=30,1,M8205)</f>
      </c>
      <c r="M8206" s="141" t="str">
        <f>L8206*(1-K8206)</f>
      </c>
    </row>
    <row r="8207">
      <c r="A8207" t="s">
        <v>148</v>
      </c>
      <c r="B8207" t="s">
        <v>108</v>
      </c>
      <c r="C8207" s="4" t="s">
        <v>182</v>
      </c>
      <c r="D8207" t="s">
        <v>183</v>
      </c>
      <c r="E8207" t="s">
        <v>451</v>
      </c>
      <c r="F8207" s="134" t="n">
        <v>2048</v>
      </c>
      <c r="G8207" s="135" t="n">
        <v>35</v>
      </c>
      <c r="H8207" s="136" t="n">
        <v>1264.83733292073</v>
      </c>
      <c r="I8207" s="137" t="n">
        <v>4761218.28398393</v>
      </c>
      <c r="J8207" s="138" t="str">
        <f>IF(I8207&gt;0,H8207/I8207,0)</f>
      </c>
      <c r="K8207" s="139" t="str">
        <f>1-EXP(-J8207)</f>
      </c>
      <c r="L8207" s="140" t="str">
        <f>IF(G8207=30,1,M8206)</f>
      </c>
      <c r="M8207" s="141" t="str">
        <f>L8207*(1-K8207)</f>
      </c>
    </row>
    <row r="8208">
      <c r="A8208" t="s">
        <v>148</v>
      </c>
      <c r="B8208" t="s">
        <v>108</v>
      </c>
      <c r="C8208" s="4" t="s">
        <v>182</v>
      </c>
      <c r="D8208" t="s">
        <v>183</v>
      </c>
      <c r="E8208" t="s">
        <v>451</v>
      </c>
      <c r="F8208" s="134" t="n">
        <v>2048</v>
      </c>
      <c r="G8208" s="135" t="n">
        <v>36</v>
      </c>
      <c r="H8208" s="136" t="n">
        <v>1506.54369045809</v>
      </c>
      <c r="I8208" s="137" t="n">
        <v>4872355.19302843</v>
      </c>
      <c r="J8208" s="138" t="str">
        <f>IF(I8208&gt;0,H8208/I8208,0)</f>
      </c>
      <c r="K8208" s="139" t="str">
        <f>1-EXP(-J8208)</f>
      </c>
      <c r="L8208" s="140" t="str">
        <f>IF(G8208=30,1,M8207)</f>
      </c>
      <c r="M8208" s="141" t="str">
        <f>L8208*(1-K8208)</f>
      </c>
    </row>
    <row r="8209">
      <c r="A8209" t="s">
        <v>148</v>
      </c>
      <c r="B8209" t="s">
        <v>108</v>
      </c>
      <c r="C8209" s="4" t="s">
        <v>182</v>
      </c>
      <c r="D8209" t="s">
        <v>183</v>
      </c>
      <c r="E8209" t="s">
        <v>451</v>
      </c>
      <c r="F8209" s="134" t="n">
        <v>2048</v>
      </c>
      <c r="G8209" s="135" t="n">
        <v>37</v>
      </c>
      <c r="H8209" s="136" t="n">
        <v>1610.28555889396</v>
      </c>
      <c r="I8209" s="137" t="n">
        <v>4843265.79502786</v>
      </c>
      <c r="J8209" s="138" t="str">
        <f>IF(I8209&gt;0,H8209/I8209,0)</f>
      </c>
      <c r="K8209" s="139" t="str">
        <f>1-EXP(-J8209)</f>
      </c>
      <c r="L8209" s="140" t="str">
        <f>IF(G8209=30,1,M8208)</f>
      </c>
      <c r="M8209" s="141" t="str">
        <f>L8209*(1-K8209)</f>
      </c>
    </row>
    <row r="8210">
      <c r="A8210" t="s">
        <v>148</v>
      </c>
      <c r="B8210" t="s">
        <v>108</v>
      </c>
      <c r="C8210" s="4" t="s">
        <v>182</v>
      </c>
      <c r="D8210" t="s">
        <v>183</v>
      </c>
      <c r="E8210" t="s">
        <v>451</v>
      </c>
      <c r="F8210" s="134" t="n">
        <v>2048</v>
      </c>
      <c r="G8210" s="135" t="n">
        <v>38</v>
      </c>
      <c r="H8210" s="136" t="n">
        <v>1689.64612139038</v>
      </c>
      <c r="I8210" s="137" t="n">
        <v>4708857.16700656</v>
      </c>
      <c r="J8210" s="138" t="str">
        <f>IF(I8210&gt;0,H8210/I8210,0)</f>
      </c>
      <c r="K8210" s="139" t="str">
        <f>1-EXP(-J8210)</f>
      </c>
      <c r="L8210" s="140" t="str">
        <f>IF(G8210=30,1,M8209)</f>
      </c>
      <c r="M8210" s="141" t="str">
        <f>L8210*(1-K8210)</f>
      </c>
    </row>
    <row r="8211">
      <c r="A8211" t="s">
        <v>148</v>
      </c>
      <c r="B8211" t="s">
        <v>108</v>
      </c>
      <c r="C8211" s="4" t="s">
        <v>182</v>
      </c>
      <c r="D8211" t="s">
        <v>183</v>
      </c>
      <c r="E8211" t="s">
        <v>451</v>
      </c>
      <c r="F8211" s="134" t="n">
        <v>2048</v>
      </c>
      <c r="G8211" s="135" t="n">
        <v>39</v>
      </c>
      <c r="H8211" s="136" t="n">
        <v>1801.09177140825</v>
      </c>
      <c r="I8211" s="137" t="n">
        <v>4636656.08641067</v>
      </c>
      <c r="J8211" s="138" t="str">
        <f>IF(I8211&gt;0,H8211/I8211,0)</f>
      </c>
      <c r="K8211" s="139" t="str">
        <f>1-EXP(-J8211)</f>
      </c>
      <c r="L8211" s="140" t="str">
        <f>IF(G8211=30,1,M8210)</f>
      </c>
      <c r="M8211" s="141" t="str">
        <f>L8211*(1-K8211)</f>
      </c>
    </row>
    <row r="8212">
      <c r="A8212" t="s">
        <v>148</v>
      </c>
      <c r="B8212" t="s">
        <v>108</v>
      </c>
      <c r="C8212" s="4" t="s">
        <v>182</v>
      </c>
      <c r="D8212" t="s">
        <v>183</v>
      </c>
      <c r="E8212" t="s">
        <v>451</v>
      </c>
      <c r="F8212" s="134" t="n">
        <v>2048</v>
      </c>
      <c r="G8212" s="135" t="n">
        <v>40</v>
      </c>
      <c r="H8212" s="136" t="n">
        <v>2395.11331897365</v>
      </c>
      <c r="I8212" s="137" t="n">
        <v>4591919.86110702</v>
      </c>
      <c r="J8212" s="138" t="str">
        <f>IF(I8212&gt;0,H8212/I8212,0)</f>
      </c>
      <c r="K8212" s="139" t="str">
        <f>1-EXP(-J8212)</f>
      </c>
      <c r="L8212" s="140" t="str">
        <f>IF(G8212=30,1,M8211)</f>
      </c>
      <c r="M8212" s="141" t="str">
        <f>L8212*(1-K8212)</f>
      </c>
    </row>
    <row r="8213">
      <c r="A8213" t="s">
        <v>148</v>
      </c>
      <c r="B8213" t="s">
        <v>108</v>
      </c>
      <c r="C8213" s="4" t="s">
        <v>182</v>
      </c>
      <c r="D8213" t="s">
        <v>183</v>
      </c>
      <c r="E8213" t="s">
        <v>451</v>
      </c>
      <c r="F8213" s="134" t="n">
        <v>2048</v>
      </c>
      <c r="G8213" s="135" t="n">
        <v>41</v>
      </c>
      <c r="H8213" s="136" t="n">
        <v>2644.8653148769</v>
      </c>
      <c r="I8213" s="137" t="n">
        <v>4613684.02318824</v>
      </c>
      <c r="J8213" s="138" t="str">
        <f>IF(I8213&gt;0,H8213/I8213,0)</f>
      </c>
      <c r="K8213" s="139" t="str">
        <f>1-EXP(-J8213)</f>
      </c>
      <c r="L8213" s="140" t="str">
        <f>IF(G8213=30,1,M8212)</f>
      </c>
      <c r="M8213" s="141" t="str">
        <f>L8213*(1-K8213)</f>
      </c>
    </row>
    <row r="8214">
      <c r="A8214" t="s">
        <v>148</v>
      </c>
      <c r="B8214" t="s">
        <v>108</v>
      </c>
      <c r="C8214" s="4" t="s">
        <v>182</v>
      </c>
      <c r="D8214" t="s">
        <v>183</v>
      </c>
      <c r="E8214" t="s">
        <v>451</v>
      </c>
      <c r="F8214" s="134" t="n">
        <v>2048</v>
      </c>
      <c r="G8214" s="135" t="n">
        <v>42</v>
      </c>
      <c r="H8214" s="136" t="n">
        <v>2825.14707689461</v>
      </c>
      <c r="I8214" s="137" t="n">
        <v>4528250.65668979</v>
      </c>
      <c r="J8214" s="138" t="str">
        <f>IF(I8214&gt;0,H8214/I8214,0)</f>
      </c>
      <c r="K8214" s="139" t="str">
        <f>1-EXP(-J8214)</f>
      </c>
      <c r="L8214" s="140" t="str">
        <f>IF(G8214=30,1,M8213)</f>
      </c>
      <c r="M8214" s="141" t="str">
        <f>L8214*(1-K8214)</f>
      </c>
    </row>
    <row r="8215">
      <c r="A8215" t="s">
        <v>148</v>
      </c>
      <c r="B8215" t="s">
        <v>108</v>
      </c>
      <c r="C8215" s="4" t="s">
        <v>182</v>
      </c>
      <c r="D8215" t="s">
        <v>183</v>
      </c>
      <c r="E8215" t="s">
        <v>451</v>
      </c>
      <c r="F8215" s="134" t="n">
        <v>2048</v>
      </c>
      <c r="G8215" s="135" t="n">
        <v>43</v>
      </c>
      <c r="H8215" s="136" t="n">
        <v>3038.19513967498</v>
      </c>
      <c r="I8215" s="137" t="n">
        <v>4463976.82269449</v>
      </c>
      <c r="J8215" s="138" t="str">
        <f>IF(I8215&gt;0,H8215/I8215,0)</f>
      </c>
      <c r="K8215" s="139" t="str">
        <f>1-EXP(-J8215)</f>
      </c>
      <c r="L8215" s="140" t="str">
        <f>IF(G8215=30,1,M8214)</f>
      </c>
      <c r="M8215" s="141" t="str">
        <f>L8215*(1-K8215)</f>
      </c>
    </row>
    <row r="8216">
      <c r="A8216" t="s">
        <v>148</v>
      </c>
      <c r="B8216" t="s">
        <v>108</v>
      </c>
      <c r="C8216" s="4" t="s">
        <v>182</v>
      </c>
      <c r="D8216" t="s">
        <v>183</v>
      </c>
      <c r="E8216" t="s">
        <v>451</v>
      </c>
      <c r="F8216" s="134" t="n">
        <v>2048</v>
      </c>
      <c r="G8216" s="135" t="n">
        <v>44</v>
      </c>
      <c r="H8216" s="136" t="n">
        <v>3236.43930796565</v>
      </c>
      <c r="I8216" s="137" t="n">
        <v>4332586.58301495</v>
      </c>
      <c r="J8216" s="138" t="str">
        <f>IF(I8216&gt;0,H8216/I8216,0)</f>
      </c>
      <c r="K8216" s="139" t="str">
        <f>1-EXP(-J8216)</f>
      </c>
      <c r="L8216" s="140" t="str">
        <f>IF(G8216=30,1,M8215)</f>
      </c>
      <c r="M8216" s="141" t="str">
        <f>L8216*(1-K8216)</f>
      </c>
    </row>
    <row r="8217">
      <c r="A8217" t="s">
        <v>148</v>
      </c>
      <c r="B8217" t="s">
        <v>108</v>
      </c>
      <c r="C8217" s="4" t="s">
        <v>182</v>
      </c>
      <c r="D8217" t="s">
        <v>183</v>
      </c>
      <c r="E8217" t="s">
        <v>451</v>
      </c>
      <c r="F8217" s="134" t="n">
        <v>2048</v>
      </c>
      <c r="G8217" s="135" t="n">
        <v>45</v>
      </c>
      <c r="H8217" s="136" t="n">
        <v>4126.0564022903</v>
      </c>
      <c r="I8217" s="137" t="n">
        <v>4262629.07674394</v>
      </c>
      <c r="J8217" s="138" t="str">
        <f>IF(I8217&gt;0,H8217/I8217,0)</f>
      </c>
      <c r="K8217" s="139" t="str">
        <f>1-EXP(-J8217)</f>
      </c>
      <c r="L8217" s="140" t="str">
        <f>IF(G8217=30,1,M8216)</f>
      </c>
      <c r="M8217" s="141" t="str">
        <f>L8217*(1-K8217)</f>
      </c>
    </row>
    <row r="8218">
      <c r="A8218" t="s">
        <v>148</v>
      </c>
      <c r="B8218" t="s">
        <v>108</v>
      </c>
      <c r="C8218" s="4" t="s">
        <v>182</v>
      </c>
      <c r="D8218" t="s">
        <v>183</v>
      </c>
      <c r="E8218" t="s">
        <v>451</v>
      </c>
      <c r="F8218" s="134" t="n">
        <v>2048</v>
      </c>
      <c r="G8218" s="135" t="n">
        <v>46</v>
      </c>
      <c r="H8218" s="136" t="n">
        <v>4612.57619634547</v>
      </c>
      <c r="I8218" s="137" t="n">
        <v>4232396.52810089</v>
      </c>
      <c r="J8218" s="138" t="str">
        <f>IF(I8218&gt;0,H8218/I8218,0)</f>
      </c>
      <c r="K8218" s="139" t="str">
        <f>1-EXP(-J8218)</f>
      </c>
      <c r="L8218" s="140" t="str">
        <f>IF(G8218=30,1,M8217)</f>
      </c>
      <c r="M8218" s="141" t="str">
        <f>L8218*(1-K8218)</f>
      </c>
    </row>
    <row r="8219">
      <c r="A8219" t="s">
        <v>148</v>
      </c>
      <c r="B8219" t="s">
        <v>108</v>
      </c>
      <c r="C8219" s="4" t="s">
        <v>182</v>
      </c>
      <c r="D8219" t="s">
        <v>183</v>
      </c>
      <c r="E8219" t="s">
        <v>451</v>
      </c>
      <c r="F8219" s="134" t="n">
        <v>2048</v>
      </c>
      <c r="G8219" s="135" t="n">
        <v>47</v>
      </c>
      <c r="H8219" s="136" t="n">
        <v>5052.16567787702</v>
      </c>
      <c r="I8219" s="137" t="n">
        <v>4205337.98376817</v>
      </c>
      <c r="J8219" s="138" t="str">
        <f>IF(I8219&gt;0,H8219/I8219,0)</f>
      </c>
      <c r="K8219" s="139" t="str">
        <f>1-EXP(-J8219)</f>
      </c>
      <c r="L8219" s="140" t="str">
        <f>IF(G8219=30,1,M8218)</f>
      </c>
      <c r="M8219" s="141" t="str">
        <f>L8219*(1-K8219)</f>
      </c>
    </row>
    <row r="8220">
      <c r="A8220" t="s">
        <v>148</v>
      </c>
      <c r="B8220" t="s">
        <v>108</v>
      </c>
      <c r="C8220" s="4" t="s">
        <v>182</v>
      </c>
      <c r="D8220" t="s">
        <v>183</v>
      </c>
      <c r="E8220" t="s">
        <v>451</v>
      </c>
      <c r="F8220" s="134" t="n">
        <v>2048</v>
      </c>
      <c r="G8220" s="135" t="n">
        <v>48</v>
      </c>
      <c r="H8220" s="136" t="n">
        <v>5543.1742677065</v>
      </c>
      <c r="I8220" s="137" t="n">
        <v>4177081.5392182</v>
      </c>
      <c r="J8220" s="138" t="str">
        <f>IF(I8220&gt;0,H8220/I8220,0)</f>
      </c>
      <c r="K8220" s="139" t="str">
        <f>1-EXP(-J8220)</f>
      </c>
      <c r="L8220" s="140" t="str">
        <f>IF(G8220=30,1,M8219)</f>
      </c>
      <c r="M8220" s="141" t="str">
        <f>L8220*(1-K8220)</f>
      </c>
    </row>
    <row r="8221">
      <c r="A8221" t="s">
        <v>148</v>
      </c>
      <c r="B8221" t="s">
        <v>108</v>
      </c>
      <c r="C8221" s="4" t="s">
        <v>182</v>
      </c>
      <c r="D8221" t="s">
        <v>183</v>
      </c>
      <c r="E8221" t="s">
        <v>451</v>
      </c>
      <c r="F8221" s="134" t="n">
        <v>2048</v>
      </c>
      <c r="G8221" s="135" t="n">
        <v>49</v>
      </c>
      <c r="H8221" s="136" t="n">
        <v>6155.4489362388</v>
      </c>
      <c r="I8221" s="137" t="n">
        <v>4186092.16358402</v>
      </c>
      <c r="J8221" s="138" t="str">
        <f>IF(I8221&gt;0,H8221/I8221,0)</f>
      </c>
      <c r="K8221" s="139" t="str">
        <f>1-EXP(-J8221)</f>
      </c>
      <c r="L8221" s="140" t="str">
        <f>IF(G8221=30,1,M8220)</f>
      </c>
      <c r="M8221" s="141" t="str">
        <f>L8221*(1-K8221)</f>
      </c>
    </row>
    <row r="8222">
      <c r="A8222" t="s">
        <v>148</v>
      </c>
      <c r="B8222" t="s">
        <v>108</v>
      </c>
      <c r="C8222" s="4" t="s">
        <v>182</v>
      </c>
      <c r="D8222" t="s">
        <v>183</v>
      </c>
      <c r="E8222" t="s">
        <v>451</v>
      </c>
      <c r="F8222" s="134" t="n">
        <v>2048</v>
      </c>
      <c r="G8222" s="135" t="n">
        <v>50</v>
      </c>
      <c r="H8222" s="136" t="n">
        <v>7161.90733921862</v>
      </c>
      <c r="I8222" s="137" t="n">
        <v>4231474.84054634</v>
      </c>
      <c r="J8222" s="138" t="str">
        <f>IF(I8222&gt;0,H8222/I8222,0)</f>
      </c>
      <c r="K8222" s="139" t="str">
        <f>1-EXP(-J8222)</f>
      </c>
      <c r="L8222" s="140" t="str">
        <f>IF(G8222=30,1,M8221)</f>
      </c>
      <c r="M8222" s="141" t="str">
        <f>L8222*(1-K8222)</f>
      </c>
    </row>
    <row r="8223">
      <c r="A8223" t="s">
        <v>148</v>
      </c>
      <c r="B8223" t="s">
        <v>108</v>
      </c>
      <c r="C8223" s="4" t="s">
        <v>182</v>
      </c>
      <c r="D8223" t="s">
        <v>183</v>
      </c>
      <c r="E8223" t="s">
        <v>451</v>
      </c>
      <c r="F8223" s="134" t="n">
        <v>2048</v>
      </c>
      <c r="G8223" s="135" t="n">
        <v>51</v>
      </c>
      <c r="H8223" s="136" t="n">
        <v>8161.37957928478</v>
      </c>
      <c r="I8223" s="137" t="n">
        <v>4347753.08188003</v>
      </c>
      <c r="J8223" s="138" t="str">
        <f>IF(I8223&gt;0,H8223/I8223,0)</f>
      </c>
      <c r="K8223" s="139" t="str">
        <f>1-EXP(-J8223)</f>
      </c>
      <c r="L8223" s="140" t="str">
        <f>IF(G8223=30,1,M8222)</f>
      </c>
      <c r="M8223" s="141" t="str">
        <f>L8223*(1-K8223)</f>
      </c>
    </row>
    <row r="8224">
      <c r="A8224" t="s">
        <v>148</v>
      </c>
      <c r="B8224" t="s">
        <v>108</v>
      </c>
      <c r="C8224" s="4" t="s">
        <v>182</v>
      </c>
      <c r="D8224" t="s">
        <v>183</v>
      </c>
      <c r="E8224" t="s">
        <v>451</v>
      </c>
      <c r="F8224" s="134" t="n">
        <v>2048</v>
      </c>
      <c r="G8224" s="135" t="n">
        <v>52</v>
      </c>
      <c r="H8224" s="136" t="n">
        <v>8860.83043081821</v>
      </c>
      <c r="I8224" s="137" t="n">
        <v>4290813.13098631</v>
      </c>
      <c r="J8224" s="138" t="str">
        <f>IF(I8224&gt;0,H8224/I8224,0)</f>
      </c>
      <c r="K8224" s="139" t="str">
        <f>1-EXP(-J8224)</f>
      </c>
      <c r="L8224" s="140" t="str">
        <f>IF(G8224=30,1,M8223)</f>
      </c>
      <c r="M8224" s="141" t="str">
        <f>L8224*(1-K8224)</f>
      </c>
    </row>
    <row r="8225">
      <c r="A8225" t="s">
        <v>148</v>
      </c>
      <c r="B8225" t="s">
        <v>108</v>
      </c>
      <c r="C8225" s="4" t="s">
        <v>182</v>
      </c>
      <c r="D8225" t="s">
        <v>183</v>
      </c>
      <c r="E8225" t="s">
        <v>451</v>
      </c>
      <c r="F8225" s="134" t="n">
        <v>2048</v>
      </c>
      <c r="G8225" s="135" t="n">
        <v>53</v>
      </c>
      <c r="H8225" s="136" t="n">
        <v>9526.1350959917</v>
      </c>
      <c r="I8225" s="137" t="n">
        <v>4203792.73768291</v>
      </c>
      <c r="J8225" s="138" t="str">
        <f>IF(I8225&gt;0,H8225/I8225,0)</f>
      </c>
      <c r="K8225" s="139" t="str">
        <f>1-EXP(-J8225)</f>
      </c>
      <c r="L8225" s="140" t="str">
        <f>IF(G8225=30,1,M8224)</f>
      </c>
      <c r="M8225" s="141" t="str">
        <f>L8225*(1-K8225)</f>
      </c>
    </row>
    <row r="8226">
      <c r="A8226" t="s">
        <v>148</v>
      </c>
      <c r="B8226" t="s">
        <v>108</v>
      </c>
      <c r="C8226" s="4" t="s">
        <v>182</v>
      </c>
      <c r="D8226" t="s">
        <v>183</v>
      </c>
      <c r="E8226" t="s">
        <v>451</v>
      </c>
      <c r="F8226" s="134" t="n">
        <v>2048</v>
      </c>
      <c r="G8226" s="135" t="n">
        <v>54</v>
      </c>
      <c r="H8226" s="136" t="n">
        <v>10264.5854656554</v>
      </c>
      <c r="I8226" s="137" t="n">
        <v>4130380.18144734</v>
      </c>
      <c r="J8226" s="138" t="str">
        <f>IF(I8226&gt;0,H8226/I8226,0)</f>
      </c>
      <c r="K8226" s="139" t="str">
        <f>1-EXP(-J8226)</f>
      </c>
      <c r="L8226" s="140" t="str">
        <f>IF(G8226=30,1,M8225)</f>
      </c>
      <c r="M8226" s="141" t="str">
        <f>L8226*(1-K8226)</f>
      </c>
    </row>
    <row r="8227">
      <c r="A8227" t="s">
        <v>148</v>
      </c>
      <c r="B8227" t="s">
        <v>108</v>
      </c>
      <c r="C8227" s="4" t="s">
        <v>182</v>
      </c>
      <c r="D8227" t="s">
        <v>183</v>
      </c>
      <c r="E8227" t="s">
        <v>451</v>
      </c>
      <c r="F8227" s="134" t="n">
        <v>2048</v>
      </c>
      <c r="G8227" s="135" t="n">
        <v>55</v>
      </c>
      <c r="H8227" s="136" t="n">
        <v>10824.2317588546</v>
      </c>
      <c r="I8227" s="137" t="n">
        <v>4058972.23964878</v>
      </c>
      <c r="J8227" s="138" t="str">
        <f>IF(I8227&gt;0,H8227/I8227,0)</f>
      </c>
      <c r="K8227" s="139" t="str">
        <f>1-EXP(-J8227)</f>
      </c>
      <c r="L8227" s="140" t="str">
        <f>IF(G8227=30,1,M8226)</f>
      </c>
      <c r="M8227" s="141" t="str">
        <f>L8227*(1-K8227)</f>
      </c>
    </row>
    <row r="8228">
      <c r="A8228" t="s">
        <v>148</v>
      </c>
      <c r="B8228" t="s">
        <v>108</v>
      </c>
      <c r="C8228" s="4" t="s">
        <v>182</v>
      </c>
      <c r="D8228" t="s">
        <v>183</v>
      </c>
      <c r="E8228" t="s">
        <v>451</v>
      </c>
      <c r="F8228" s="134" t="n">
        <v>2048</v>
      </c>
      <c r="G8228" s="135" t="n">
        <v>56</v>
      </c>
      <c r="H8228" s="136" t="n">
        <v>11595.9906451179</v>
      </c>
      <c r="I8228" s="137" t="n">
        <v>4071709.54460024</v>
      </c>
      <c r="J8228" s="138" t="str">
        <f>IF(I8228&gt;0,H8228/I8228,0)</f>
      </c>
      <c r="K8228" s="139" t="str">
        <f>1-EXP(-J8228)</f>
      </c>
      <c r="L8228" s="140" t="str">
        <f>IF(G8228=30,1,M8227)</f>
      </c>
      <c r="M8228" s="141" t="str">
        <f>L8228*(1-K8228)</f>
      </c>
    </row>
    <row r="8229">
      <c r="A8229" t="s">
        <v>148</v>
      </c>
      <c r="B8229" t="s">
        <v>108</v>
      </c>
      <c r="C8229" s="4" t="s">
        <v>182</v>
      </c>
      <c r="D8229" t="s">
        <v>183</v>
      </c>
      <c r="E8229" t="s">
        <v>451</v>
      </c>
      <c r="F8229" s="134" t="n">
        <v>2048</v>
      </c>
      <c r="G8229" s="135" t="n">
        <v>57</v>
      </c>
      <c r="H8229" s="136" t="n">
        <v>12686.3951505044</v>
      </c>
      <c r="I8229" s="137" t="n">
        <v>4063683.62165867</v>
      </c>
      <c r="J8229" s="138" t="str">
        <f>IF(I8229&gt;0,H8229/I8229,0)</f>
      </c>
      <c r="K8229" s="139" t="str">
        <f>1-EXP(-J8229)</f>
      </c>
      <c r="L8229" s="140" t="str">
        <f>IF(G8229=30,1,M8228)</f>
      </c>
      <c r="M8229" s="141" t="str">
        <f>L8229*(1-K8229)</f>
      </c>
    </row>
    <row r="8230">
      <c r="A8230" t="s">
        <v>148</v>
      </c>
      <c r="B8230" t="s">
        <v>108</v>
      </c>
      <c r="C8230" s="4" t="s">
        <v>182</v>
      </c>
      <c r="D8230" t="s">
        <v>183</v>
      </c>
      <c r="E8230" t="s">
        <v>451</v>
      </c>
      <c r="F8230" s="134" t="n">
        <v>2048</v>
      </c>
      <c r="G8230" s="135" t="n">
        <v>58</v>
      </c>
      <c r="H8230" s="136" t="n">
        <v>18583.8539037244</v>
      </c>
      <c r="I8230" s="137" t="n">
        <v>5974822.53027222</v>
      </c>
      <c r="J8230" s="138" t="str">
        <f>IF(I8230&gt;0,H8230/I8230,0)</f>
      </c>
      <c r="K8230" s="139" t="str">
        <f>1-EXP(-J8230)</f>
      </c>
      <c r="L8230" s="140" t="str">
        <f>IF(G8230=30,1,M8229)</f>
      </c>
      <c r="M8230" s="141" t="str">
        <f>L8230*(1-K8230)</f>
      </c>
    </row>
    <row r="8231">
      <c r="A8231" t="s">
        <v>148</v>
      </c>
      <c r="B8231" t="s">
        <v>108</v>
      </c>
      <c r="C8231" s="4" t="s">
        <v>182</v>
      </c>
      <c r="D8231" t="s">
        <v>183</v>
      </c>
      <c r="E8231" t="s">
        <v>451</v>
      </c>
      <c r="F8231" s="134" t="n">
        <v>2048</v>
      </c>
      <c r="G8231" s="135" t="n">
        <v>59</v>
      </c>
      <c r="H8231" s="136" t="n">
        <v>14984.900532864</v>
      </c>
      <c r="I8231" s="137" t="n">
        <v>3968917.26807223</v>
      </c>
      <c r="J8231" s="138" t="str">
        <f>IF(I8231&gt;0,H8231/I8231,0)</f>
      </c>
      <c r="K8231" s="139" t="str">
        <f>1-EXP(-J8231)</f>
      </c>
      <c r="L8231" s="140" t="str">
        <f>IF(G8231=30,1,M8230)</f>
      </c>
      <c r="M8231" s="141" t="str">
        <f>L8231*(1-K8231)</f>
      </c>
    </row>
    <row r="8232">
      <c r="A8232" t="s">
        <v>148</v>
      </c>
      <c r="B8232" t="s">
        <v>108</v>
      </c>
      <c r="C8232" s="4" t="s">
        <v>182</v>
      </c>
      <c r="D8232" t="s">
        <v>183</v>
      </c>
      <c r="E8232" t="s">
        <v>451</v>
      </c>
      <c r="F8232" s="134" t="n">
        <v>2048</v>
      </c>
      <c r="G8232" s="135" t="n">
        <v>60</v>
      </c>
      <c r="H8232" s="136" t="n">
        <v>16012.2124057183</v>
      </c>
      <c r="I8232" s="137" t="n">
        <v>3921477.00233892</v>
      </c>
      <c r="J8232" s="138" t="str">
        <f>IF(I8232&gt;0,H8232/I8232,0)</f>
      </c>
      <c r="K8232" s="139" t="str">
        <f>1-EXP(-J8232)</f>
      </c>
      <c r="L8232" s="140" t="str">
        <f>IF(G8232=30,1,M8231)</f>
      </c>
      <c r="M8232" s="141" t="str">
        <f>L8232*(1-K8232)</f>
      </c>
    </row>
    <row r="8233">
      <c r="A8233" t="s">
        <v>148</v>
      </c>
      <c r="B8233" t="s">
        <v>108</v>
      </c>
      <c r="C8233" s="4" t="s">
        <v>182</v>
      </c>
      <c r="D8233" t="s">
        <v>183</v>
      </c>
      <c r="E8233" t="s">
        <v>451</v>
      </c>
      <c r="F8233" s="134" t="n">
        <v>2048</v>
      </c>
      <c r="G8233" s="135" t="n">
        <v>61</v>
      </c>
      <c r="H8233" s="136" t="n">
        <v>16909.3997568022</v>
      </c>
      <c r="I8233" s="137" t="n">
        <v>3767081.50459378</v>
      </c>
      <c r="J8233" s="138" t="str">
        <f>IF(I8233&gt;0,H8233/I8233,0)</f>
      </c>
      <c r="K8233" s="139" t="str">
        <f>1-EXP(-J8233)</f>
      </c>
      <c r="L8233" s="140" t="str">
        <f>IF(G8233=30,1,M8232)</f>
      </c>
      <c r="M8233" s="141" t="str">
        <f>L8233*(1-K8233)</f>
      </c>
    </row>
    <row r="8234">
      <c r="A8234" t="s">
        <v>148</v>
      </c>
      <c r="B8234" t="s">
        <v>108</v>
      </c>
      <c r="C8234" s="4" t="s">
        <v>182</v>
      </c>
      <c r="D8234" t="s">
        <v>183</v>
      </c>
      <c r="E8234" t="s">
        <v>451</v>
      </c>
      <c r="F8234" s="134" t="n">
        <v>2048</v>
      </c>
      <c r="G8234" s="135" t="n">
        <v>62</v>
      </c>
      <c r="H8234" s="136" t="n">
        <v>18296.0463943396</v>
      </c>
      <c r="I8234" s="137" t="n">
        <v>3698981.8499708</v>
      </c>
      <c r="J8234" s="138" t="str">
        <f>IF(I8234&gt;0,H8234/I8234,0)</f>
      </c>
      <c r="K8234" s="139" t="str">
        <f>1-EXP(-J8234)</f>
      </c>
      <c r="L8234" s="140" t="str">
        <f>IF(G8234=30,1,M8233)</f>
      </c>
      <c r="M8234" s="141" t="str">
        <f>L8234*(1-K8234)</f>
      </c>
    </row>
    <row r="8235">
      <c r="A8235" t="s">
        <v>148</v>
      </c>
      <c r="B8235" t="s">
        <v>108</v>
      </c>
      <c r="C8235" s="4" t="s">
        <v>182</v>
      </c>
      <c r="D8235" t="s">
        <v>183</v>
      </c>
      <c r="E8235" t="s">
        <v>451</v>
      </c>
      <c r="F8235" s="134" t="n">
        <v>2048</v>
      </c>
      <c r="G8235" s="135" t="n">
        <v>63</v>
      </c>
      <c r="H8235" s="136" t="n">
        <v>20222.6171780167</v>
      </c>
      <c r="I8235" s="137" t="n">
        <v>3710512.95623354</v>
      </c>
      <c r="J8235" s="138" t="str">
        <f>IF(I8235&gt;0,H8235/I8235,0)</f>
      </c>
      <c r="K8235" s="139" t="str">
        <f>1-EXP(-J8235)</f>
      </c>
      <c r="L8235" s="140" t="str">
        <f>IF(G8235=30,1,M8234)</f>
      </c>
      <c r="M8235" s="141" t="str">
        <f>L8235*(1-K8235)</f>
      </c>
    </row>
    <row r="8236">
      <c r="A8236" t="s">
        <v>148</v>
      </c>
      <c r="B8236" t="s">
        <v>108</v>
      </c>
      <c r="C8236" s="4" t="s">
        <v>182</v>
      </c>
      <c r="D8236" t="s">
        <v>183</v>
      </c>
      <c r="E8236" t="s">
        <v>451</v>
      </c>
      <c r="F8236" s="134" t="n">
        <v>2048</v>
      </c>
      <c r="G8236" s="135" t="n">
        <v>64</v>
      </c>
      <c r="H8236" s="136" t="n">
        <v>22463.0876502731</v>
      </c>
      <c r="I8236" s="137" t="n">
        <v>3739076.62108668</v>
      </c>
      <c r="J8236" s="138" t="str">
        <f>IF(I8236&gt;0,H8236/I8236,0)</f>
      </c>
      <c r="K8236" s="139" t="str">
        <f>1-EXP(-J8236)</f>
      </c>
      <c r="L8236" s="140" t="str">
        <f>IF(G8236=30,1,M8235)</f>
      </c>
      <c r="M8236" s="141" t="str">
        <f>L8236*(1-K8236)</f>
      </c>
    </row>
    <row r="8237">
      <c r="A8237" t="s">
        <v>148</v>
      </c>
      <c r="B8237" t="s">
        <v>108</v>
      </c>
      <c r="C8237" s="4" t="s">
        <v>182</v>
      </c>
      <c r="D8237" t="s">
        <v>183</v>
      </c>
      <c r="E8237" t="s">
        <v>451</v>
      </c>
      <c r="F8237" s="134" t="n">
        <v>2048</v>
      </c>
      <c r="G8237" s="135" t="n">
        <v>65</v>
      </c>
      <c r="H8237" s="136" t="n">
        <v>23074.6112582258</v>
      </c>
      <c r="I8237" s="137" t="n">
        <v>3668269.63247726</v>
      </c>
      <c r="J8237" s="138" t="str">
        <f>IF(I8237&gt;0,H8237/I8237,0)</f>
      </c>
      <c r="K8237" s="139" t="str">
        <f>1-EXP(-J8237)</f>
      </c>
      <c r="L8237" s="140" t="str">
        <f>IF(G8237=30,1,M8236)</f>
      </c>
      <c r="M8237" s="141" t="str">
        <f>L8237*(1-K8237)</f>
      </c>
    </row>
    <row r="8238">
      <c r="A8238" t="s">
        <v>148</v>
      </c>
      <c r="B8238" t="s">
        <v>108</v>
      </c>
      <c r="C8238" s="4" t="s">
        <v>182</v>
      </c>
      <c r="D8238" t="s">
        <v>183</v>
      </c>
      <c r="E8238" t="s">
        <v>451</v>
      </c>
      <c r="F8238" s="134" t="n">
        <v>2048</v>
      </c>
      <c r="G8238" s="135" t="n">
        <v>66</v>
      </c>
      <c r="H8238" s="136" t="n">
        <v>23967.0465338811</v>
      </c>
      <c r="I8238" s="137" t="n">
        <v>3498848.64714309</v>
      </c>
      <c r="J8238" s="138" t="str">
        <f>IF(I8238&gt;0,H8238/I8238,0)</f>
      </c>
      <c r="K8238" s="139" t="str">
        <f>1-EXP(-J8238)</f>
      </c>
      <c r="L8238" s="140" t="str">
        <f>IF(G8238=30,1,M8237)</f>
      </c>
      <c r="M8238" s="141" t="str">
        <f>L8238*(1-K8238)</f>
      </c>
    </row>
    <row r="8239">
      <c r="A8239" t="s">
        <v>148</v>
      </c>
      <c r="B8239" t="s">
        <v>108</v>
      </c>
      <c r="C8239" s="4" t="s">
        <v>182</v>
      </c>
      <c r="D8239" t="s">
        <v>183</v>
      </c>
      <c r="E8239" t="s">
        <v>451</v>
      </c>
      <c r="F8239" s="134" t="n">
        <v>2048</v>
      </c>
      <c r="G8239" s="135" t="n">
        <v>67</v>
      </c>
      <c r="H8239" s="136" t="n">
        <v>25499.3230205381</v>
      </c>
      <c r="I8239" s="137" t="n">
        <v>3380583.1487799</v>
      </c>
      <c r="J8239" s="138" t="str">
        <f>IF(I8239&gt;0,H8239/I8239,0)</f>
      </c>
      <c r="K8239" s="139" t="str">
        <f>1-EXP(-J8239)</f>
      </c>
      <c r="L8239" s="140" t="str">
        <f>IF(G8239=30,1,M8238)</f>
      </c>
      <c r="M8239" s="141" t="str">
        <f>L8239*(1-K8239)</f>
      </c>
    </row>
    <row r="8240">
      <c r="A8240" t="s">
        <v>148</v>
      </c>
      <c r="B8240" t="s">
        <v>108</v>
      </c>
      <c r="C8240" s="4" t="s">
        <v>182</v>
      </c>
      <c r="D8240" t="s">
        <v>183</v>
      </c>
      <c r="E8240" t="s">
        <v>451</v>
      </c>
      <c r="F8240" s="134" t="n">
        <v>2048</v>
      </c>
      <c r="G8240" s="135" t="n">
        <v>68</v>
      </c>
      <c r="H8240" s="136" t="n">
        <v>27206.3734291489</v>
      </c>
      <c r="I8240" s="137" t="n">
        <v>3272857.80119117</v>
      </c>
      <c r="J8240" s="138" t="str">
        <f>IF(I8240&gt;0,H8240/I8240,0)</f>
      </c>
      <c r="K8240" s="139" t="str">
        <f>1-EXP(-J8240)</f>
      </c>
      <c r="L8240" s="140" t="str">
        <f>IF(G8240=30,1,M8239)</f>
      </c>
      <c r="M8240" s="141" t="str">
        <f>L8240*(1-K8240)</f>
      </c>
    </row>
    <row r="8241">
      <c r="A8241" t="s">
        <v>148</v>
      </c>
      <c r="B8241" t="s">
        <v>108</v>
      </c>
      <c r="C8241" s="4" t="s">
        <v>182</v>
      </c>
      <c r="D8241" t="s">
        <v>183</v>
      </c>
      <c r="E8241" t="s">
        <v>451</v>
      </c>
      <c r="F8241" s="134" t="n">
        <v>2048</v>
      </c>
      <c r="G8241" s="135" t="n">
        <v>69</v>
      </c>
      <c r="H8241" s="136" t="n">
        <v>28986.2857024571</v>
      </c>
      <c r="I8241" s="137" t="n">
        <v>3157839.36078989</v>
      </c>
      <c r="J8241" s="138" t="str">
        <f>IF(I8241&gt;0,H8241/I8241,0)</f>
      </c>
      <c r="K8241" s="139" t="str">
        <f>1-EXP(-J8241)</f>
      </c>
      <c r="L8241" s="140" t="str">
        <f>IF(G8241=30,1,M8240)</f>
      </c>
      <c r="M8241" s="141" t="str">
        <f>L8241*(1-K8241)</f>
      </c>
    </row>
    <row r="8242">
      <c r="A8242" t="s">
        <v>148</v>
      </c>
      <c r="B8242" t="s">
        <v>108</v>
      </c>
      <c r="C8242" s="4" t="s">
        <v>182</v>
      </c>
      <c r="D8242" t="s">
        <v>183</v>
      </c>
      <c r="E8242" t="s">
        <v>451</v>
      </c>
      <c r="F8242" s="134" t="n">
        <v>2049</v>
      </c>
      <c r="G8242" s="135" t="n">
        <v>30</v>
      </c>
      <c r="H8242" s="136" t="n">
        <v>501.075928586072</v>
      </c>
      <c r="I8242" s="137" t="n">
        <v>4266882.26051143</v>
      </c>
      <c r="J8242" s="138" t="str">
        <f>IF(I8242&gt;0,H8242/I8242,0)</f>
      </c>
      <c r="K8242" s="139" t="str">
        <f>1-EXP(-J8242)</f>
      </c>
      <c r="L8242" s="140" t="str">
        <f>IF(G8242=30,1,M8241)</f>
      </c>
      <c r="M8242" s="141" t="str">
        <f>L8242*(1-K8242)</f>
      </c>
    </row>
    <row r="8243">
      <c r="A8243" t="s">
        <v>148</v>
      </c>
      <c r="B8243" t="s">
        <v>108</v>
      </c>
      <c r="C8243" s="4" t="s">
        <v>182</v>
      </c>
      <c r="D8243" t="s">
        <v>183</v>
      </c>
      <c r="E8243" t="s">
        <v>451</v>
      </c>
      <c r="F8243" s="134" t="n">
        <v>2049</v>
      </c>
      <c r="G8243" s="135" t="n">
        <v>31</v>
      </c>
      <c r="H8243" s="136" t="n">
        <v>686.903086456183</v>
      </c>
      <c r="I8243" s="137" t="n">
        <v>4271105.10090514</v>
      </c>
      <c r="J8243" s="138" t="str">
        <f>IF(I8243&gt;0,H8243/I8243,0)</f>
      </c>
      <c r="K8243" s="139" t="str">
        <f>1-EXP(-J8243)</f>
      </c>
      <c r="L8243" s="140" t="str">
        <f>IF(G8243=30,1,M8242)</f>
      </c>
      <c r="M8243" s="141" t="str">
        <f>L8243*(1-K8243)</f>
      </c>
    </row>
    <row r="8244">
      <c r="A8244" t="s">
        <v>148</v>
      </c>
      <c r="B8244" t="s">
        <v>108</v>
      </c>
      <c r="C8244" s="4" t="s">
        <v>182</v>
      </c>
      <c r="D8244" t="s">
        <v>183</v>
      </c>
      <c r="E8244" t="s">
        <v>451</v>
      </c>
      <c r="F8244" s="134" t="n">
        <v>2049</v>
      </c>
      <c r="G8244" s="135" t="n">
        <v>32</v>
      </c>
      <c r="H8244" s="136" t="n">
        <v>730.410274313782</v>
      </c>
      <c r="I8244" s="137" t="n">
        <v>4311822.04463112</v>
      </c>
      <c r="J8244" s="138" t="str">
        <f>IF(I8244&gt;0,H8244/I8244,0)</f>
      </c>
      <c r="K8244" s="139" t="str">
        <f>1-EXP(-J8244)</f>
      </c>
      <c r="L8244" s="140" t="str">
        <f>IF(G8244=30,1,M8243)</f>
      </c>
      <c r="M8244" s="141" t="str">
        <f>L8244*(1-K8244)</f>
      </c>
    </row>
    <row r="8245">
      <c r="A8245" t="s">
        <v>148</v>
      </c>
      <c r="B8245" t="s">
        <v>108</v>
      </c>
      <c r="C8245" s="4" t="s">
        <v>182</v>
      </c>
      <c r="D8245" t="s">
        <v>183</v>
      </c>
      <c r="E8245" t="s">
        <v>451</v>
      </c>
      <c r="F8245" s="134" t="n">
        <v>2049</v>
      </c>
      <c r="G8245" s="135" t="n">
        <v>33</v>
      </c>
      <c r="H8245" s="136" t="n">
        <v>853.560035267104</v>
      </c>
      <c r="I8245" s="137" t="n">
        <v>4574045.31409384</v>
      </c>
      <c r="J8245" s="138" t="str">
        <f>IF(I8245&gt;0,H8245/I8245,0)</f>
      </c>
      <c r="K8245" s="139" t="str">
        <f>1-EXP(-J8245)</f>
      </c>
      <c r="L8245" s="140" t="str">
        <f>IF(G8245=30,1,M8244)</f>
      </c>
      <c r="M8245" s="141" t="str">
        <f>L8245*(1-K8245)</f>
      </c>
    </row>
    <row r="8246">
      <c r="A8246" t="s">
        <v>148</v>
      </c>
      <c r="B8246" t="s">
        <v>108</v>
      </c>
      <c r="C8246" s="4" t="s">
        <v>182</v>
      </c>
      <c r="D8246" t="s">
        <v>183</v>
      </c>
      <c r="E8246" t="s">
        <v>451</v>
      </c>
      <c r="F8246" s="134" t="n">
        <v>2049</v>
      </c>
      <c r="G8246" s="135" t="n">
        <v>34</v>
      </c>
      <c r="H8246" s="136" t="n">
        <v>949.069845238919</v>
      </c>
      <c r="I8246" s="137" t="n">
        <v>4622464.36253063</v>
      </c>
      <c r="J8246" s="138" t="str">
        <f>IF(I8246&gt;0,H8246/I8246,0)</f>
      </c>
      <c r="K8246" s="139" t="str">
        <f>1-EXP(-J8246)</f>
      </c>
      <c r="L8246" s="140" t="str">
        <f>IF(G8246=30,1,M8245)</f>
      </c>
      <c r="M8246" s="141" t="str">
        <f>L8246*(1-K8246)</f>
      </c>
    </row>
    <row r="8247">
      <c r="A8247" t="s">
        <v>148</v>
      </c>
      <c r="B8247" t="s">
        <v>108</v>
      </c>
      <c r="C8247" s="4" t="s">
        <v>182</v>
      </c>
      <c r="D8247" t="s">
        <v>183</v>
      </c>
      <c r="E8247" t="s">
        <v>451</v>
      </c>
      <c r="F8247" s="134" t="n">
        <v>2049</v>
      </c>
      <c r="G8247" s="135" t="n">
        <v>35</v>
      </c>
      <c r="H8247" s="136" t="n">
        <v>1241.92632791424</v>
      </c>
      <c r="I8247" s="137" t="n">
        <v>4688253.64809735</v>
      </c>
      <c r="J8247" s="138" t="str">
        <f>IF(I8247&gt;0,H8247/I8247,0)</f>
      </c>
      <c r="K8247" s="139" t="str">
        <f>1-EXP(-J8247)</f>
      </c>
      <c r="L8247" s="140" t="str">
        <f>IF(G8247=30,1,M8246)</f>
      </c>
      <c r="M8247" s="141" t="str">
        <f>L8247*(1-K8247)</f>
      </c>
    </row>
    <row r="8248">
      <c r="A8248" t="s">
        <v>148</v>
      </c>
      <c r="B8248" t="s">
        <v>108</v>
      </c>
      <c r="C8248" s="4" t="s">
        <v>182</v>
      </c>
      <c r="D8248" t="s">
        <v>183</v>
      </c>
      <c r="E8248" t="s">
        <v>451</v>
      </c>
      <c r="F8248" s="134" t="n">
        <v>2049</v>
      </c>
      <c r="G8248" s="135" t="n">
        <v>36</v>
      </c>
      <c r="H8248" s="136" t="n">
        <v>1423.28208352422</v>
      </c>
      <c r="I8248" s="137" t="n">
        <v>4755017.71458827</v>
      </c>
      <c r="J8248" s="138" t="str">
        <f>IF(I8248&gt;0,H8248/I8248,0)</f>
      </c>
      <c r="K8248" s="139" t="str">
        <f>1-EXP(-J8248)</f>
      </c>
      <c r="L8248" s="140" t="str">
        <f>IF(G8248=30,1,M8247)</f>
      </c>
      <c r="M8248" s="141" t="str">
        <f>L8248*(1-K8248)</f>
      </c>
    </row>
    <row r="8249">
      <c r="A8249" t="s">
        <v>148</v>
      </c>
      <c r="B8249" t="s">
        <v>108</v>
      </c>
      <c r="C8249" s="4" t="s">
        <v>182</v>
      </c>
      <c r="D8249" t="s">
        <v>183</v>
      </c>
      <c r="E8249" t="s">
        <v>451</v>
      </c>
      <c r="F8249" s="134" t="n">
        <v>2049</v>
      </c>
      <c r="G8249" s="135" t="n">
        <v>37</v>
      </c>
      <c r="H8249" s="136" t="n">
        <v>1612.05520560687</v>
      </c>
      <c r="I8249" s="137" t="n">
        <v>4865909.51950667</v>
      </c>
      <c r="J8249" s="138" t="str">
        <f>IF(I8249&gt;0,H8249/I8249,0)</f>
      </c>
      <c r="K8249" s="139" t="str">
        <f>1-EXP(-J8249)</f>
      </c>
      <c r="L8249" s="140" t="str">
        <f>IF(G8249=30,1,M8248)</f>
      </c>
      <c r="M8249" s="141" t="str">
        <f>L8249*(1-K8249)</f>
      </c>
    </row>
    <row r="8250">
      <c r="A8250" t="s">
        <v>148</v>
      </c>
      <c r="B8250" t="s">
        <v>108</v>
      </c>
      <c r="C8250" s="4" t="s">
        <v>182</v>
      </c>
      <c r="D8250" t="s">
        <v>183</v>
      </c>
      <c r="E8250" t="s">
        <v>451</v>
      </c>
      <c r="F8250" s="134" t="n">
        <v>2049</v>
      </c>
      <c r="G8250" s="135" t="n">
        <v>38</v>
      </c>
      <c r="H8250" s="136" t="n">
        <v>1729.05038349922</v>
      </c>
      <c r="I8250" s="137" t="n">
        <v>4836432.52860449</v>
      </c>
      <c r="J8250" s="138" t="str">
        <f>IF(I8250&gt;0,H8250/I8250,0)</f>
      </c>
      <c r="K8250" s="139" t="str">
        <f>1-EXP(-J8250)</f>
      </c>
      <c r="L8250" s="140" t="str">
        <f>IF(G8250=30,1,M8249)</f>
      </c>
      <c r="M8250" s="141" t="str">
        <f>L8250*(1-K8250)</f>
      </c>
    </row>
    <row r="8251">
      <c r="A8251" t="s">
        <v>148</v>
      </c>
      <c r="B8251" t="s">
        <v>108</v>
      </c>
      <c r="C8251" s="4" t="s">
        <v>182</v>
      </c>
      <c r="D8251" t="s">
        <v>183</v>
      </c>
      <c r="E8251" t="s">
        <v>451</v>
      </c>
      <c r="F8251" s="134" t="n">
        <v>2049</v>
      </c>
      <c r="G8251" s="135" t="n">
        <v>39</v>
      </c>
      <c r="H8251" s="136" t="n">
        <v>1819.40104777622</v>
      </c>
      <c r="I8251" s="137" t="n">
        <v>4701743.30779839</v>
      </c>
      <c r="J8251" s="138" t="str">
        <f>IF(I8251&gt;0,H8251/I8251,0)</f>
      </c>
      <c r="K8251" s="139" t="str">
        <f>1-EXP(-J8251)</f>
      </c>
      <c r="L8251" s="140" t="str">
        <f>IF(G8251=30,1,M8250)</f>
      </c>
      <c r="M8251" s="141" t="str">
        <f>L8251*(1-K8251)</f>
      </c>
    </row>
    <row r="8252">
      <c r="A8252" t="s">
        <v>148</v>
      </c>
      <c r="B8252" t="s">
        <v>108</v>
      </c>
      <c r="C8252" s="4" t="s">
        <v>182</v>
      </c>
      <c r="D8252" t="s">
        <v>183</v>
      </c>
      <c r="E8252" t="s">
        <v>451</v>
      </c>
      <c r="F8252" s="134" t="n">
        <v>2049</v>
      </c>
      <c r="G8252" s="135" t="n">
        <v>40</v>
      </c>
      <c r="H8252" s="136" t="n">
        <v>2403.14409293129</v>
      </c>
      <c r="I8252" s="137" t="n">
        <v>4629130.2528444</v>
      </c>
      <c r="J8252" s="138" t="str">
        <f>IF(I8252&gt;0,H8252/I8252,0)</f>
      </c>
      <c r="K8252" s="139" t="str">
        <f>1-EXP(-J8252)</f>
      </c>
      <c r="L8252" s="140" t="str">
        <f>IF(G8252=30,1,M8251)</f>
      </c>
      <c r="M8252" s="141" t="str">
        <f>L8252*(1-K8252)</f>
      </c>
    </row>
    <row r="8253">
      <c r="A8253" t="s">
        <v>148</v>
      </c>
      <c r="B8253" t="s">
        <v>108</v>
      </c>
      <c r="C8253" s="4" t="s">
        <v>182</v>
      </c>
      <c r="D8253" t="s">
        <v>183</v>
      </c>
      <c r="E8253" t="s">
        <v>451</v>
      </c>
      <c r="F8253" s="134" t="n">
        <v>2049</v>
      </c>
      <c r="G8253" s="135" t="n">
        <v>41</v>
      </c>
      <c r="H8253" s="136" t="n">
        <v>2561.24877136066</v>
      </c>
      <c r="I8253" s="137" t="n">
        <v>4583371.27520797</v>
      </c>
      <c r="J8253" s="138" t="str">
        <f>IF(I8253&gt;0,H8253/I8253,0)</f>
      </c>
      <c r="K8253" s="139" t="str">
        <f>1-EXP(-J8253)</f>
      </c>
      <c r="L8253" s="140" t="str">
        <f>IF(G8253=30,1,M8252)</f>
      </c>
      <c r="M8253" s="141" t="str">
        <f>L8253*(1-K8253)</f>
      </c>
    </row>
    <row r="8254">
      <c r="A8254" t="s">
        <v>148</v>
      </c>
      <c r="B8254" t="s">
        <v>108</v>
      </c>
      <c r="C8254" s="4" t="s">
        <v>182</v>
      </c>
      <c r="D8254" t="s">
        <v>183</v>
      </c>
      <c r="E8254" t="s">
        <v>451</v>
      </c>
      <c r="F8254" s="134" t="n">
        <v>2049</v>
      </c>
      <c r="G8254" s="135" t="n">
        <v>42</v>
      </c>
      <c r="H8254" s="136" t="n">
        <v>2857.26106199155</v>
      </c>
      <c r="I8254" s="137" t="n">
        <v>4605131.33912611</v>
      </c>
      <c r="J8254" s="138" t="str">
        <f>IF(I8254&gt;0,H8254/I8254,0)</f>
      </c>
      <c r="K8254" s="139" t="str">
        <f>1-EXP(-J8254)</f>
      </c>
      <c r="L8254" s="140" t="str">
        <f>IF(G8254=30,1,M8253)</f>
      </c>
      <c r="M8254" s="141" t="str">
        <f>L8254*(1-K8254)</f>
      </c>
    </row>
    <row r="8255">
      <c r="A8255" t="s">
        <v>148</v>
      </c>
      <c r="B8255" t="s">
        <v>108</v>
      </c>
      <c r="C8255" s="4" t="s">
        <v>182</v>
      </c>
      <c r="D8255" t="s">
        <v>183</v>
      </c>
      <c r="E8255" t="s">
        <v>451</v>
      </c>
      <c r="F8255" s="134" t="n">
        <v>2049</v>
      </c>
      <c r="G8255" s="135" t="n">
        <v>43</v>
      </c>
      <c r="H8255" s="136" t="n">
        <v>3057.46373271362</v>
      </c>
      <c r="I8255" s="137" t="n">
        <v>4519171.40044183</v>
      </c>
      <c r="J8255" s="138" t="str">
        <f>IF(I8255&gt;0,H8255/I8255,0)</f>
      </c>
      <c r="K8255" s="139" t="str">
        <f>1-EXP(-J8255)</f>
      </c>
      <c r="L8255" s="140" t="str">
        <f>IF(G8255=30,1,M8254)</f>
      </c>
      <c r="M8255" s="141" t="str">
        <f>L8255*(1-K8255)</f>
      </c>
    </row>
    <row r="8256">
      <c r="A8256" t="s">
        <v>148</v>
      </c>
      <c r="B8256" t="s">
        <v>108</v>
      </c>
      <c r="C8256" s="4" t="s">
        <v>182</v>
      </c>
      <c r="D8256" t="s">
        <v>183</v>
      </c>
      <c r="E8256" t="s">
        <v>451</v>
      </c>
      <c r="F8256" s="134" t="n">
        <v>2049</v>
      </c>
      <c r="G8256" s="135" t="n">
        <v>44</v>
      </c>
      <c r="H8256" s="136" t="n">
        <v>3294.48766376251</v>
      </c>
      <c r="I8256" s="137" t="n">
        <v>4454277.01811423</v>
      </c>
      <c r="J8256" s="138" t="str">
        <f>IF(I8256&gt;0,H8256/I8256,0)</f>
      </c>
      <c r="K8256" s="139" t="str">
        <f>1-EXP(-J8256)</f>
      </c>
      <c r="L8256" s="140" t="str">
        <f>IF(G8256=30,1,M8255)</f>
      </c>
      <c r="M8256" s="141" t="str">
        <f>L8256*(1-K8256)</f>
      </c>
    </row>
    <row r="8257">
      <c r="A8257" t="s">
        <v>148</v>
      </c>
      <c r="B8257" t="s">
        <v>108</v>
      </c>
      <c r="C8257" s="4" t="s">
        <v>182</v>
      </c>
      <c r="D8257" t="s">
        <v>183</v>
      </c>
      <c r="E8257" t="s">
        <v>451</v>
      </c>
      <c r="F8257" s="134" t="n">
        <v>2049</v>
      </c>
      <c r="G8257" s="135" t="n">
        <v>45</v>
      </c>
      <c r="H8257" s="136" t="n">
        <v>4139.69605650345</v>
      </c>
      <c r="I8257" s="137" t="n">
        <v>4322350.63314903</v>
      </c>
      <c r="J8257" s="138" t="str">
        <f>IF(I8257&gt;0,H8257/I8257,0)</f>
      </c>
      <c r="K8257" s="139" t="str">
        <f>1-EXP(-J8257)</f>
      </c>
      <c r="L8257" s="140" t="str">
        <f>IF(G8257=30,1,M8256)</f>
      </c>
      <c r="M8257" s="141" t="str">
        <f>L8257*(1-K8257)</f>
      </c>
    </row>
    <row r="8258">
      <c r="A8258" t="s">
        <v>148</v>
      </c>
      <c r="B8258" t="s">
        <v>108</v>
      </c>
      <c r="C8258" s="4" t="s">
        <v>182</v>
      </c>
      <c r="D8258" t="s">
        <v>183</v>
      </c>
      <c r="E8258" t="s">
        <v>451</v>
      </c>
      <c r="F8258" s="134" t="n">
        <v>2049</v>
      </c>
      <c r="G8258" s="135" t="n">
        <v>46</v>
      </c>
      <c r="H8258" s="136" t="n">
        <v>4460.92887697776</v>
      </c>
      <c r="I8258" s="137" t="n">
        <v>4251006.83719293</v>
      </c>
      <c r="J8258" s="138" t="str">
        <f>IF(I8258&gt;0,H8258/I8258,0)</f>
      </c>
      <c r="K8258" s="139" t="str">
        <f>1-EXP(-J8258)</f>
      </c>
      <c r="L8258" s="140" t="str">
        <f>IF(G8258=30,1,M8257)</f>
      </c>
      <c r="M8258" s="141" t="str">
        <f>L8258*(1-K8258)</f>
      </c>
    </row>
    <row r="8259">
      <c r="A8259" t="s">
        <v>148</v>
      </c>
      <c r="B8259" t="s">
        <v>108</v>
      </c>
      <c r="C8259" s="4" t="s">
        <v>182</v>
      </c>
      <c r="D8259" t="s">
        <v>183</v>
      </c>
      <c r="E8259" t="s">
        <v>451</v>
      </c>
      <c r="F8259" s="134" t="n">
        <v>2049</v>
      </c>
      <c r="G8259" s="135" t="n">
        <v>47</v>
      </c>
      <c r="H8259" s="136" t="n">
        <v>5020.01032195365</v>
      </c>
      <c r="I8259" s="137" t="n">
        <v>4220523.34139317</v>
      </c>
      <c r="J8259" s="138" t="str">
        <f>IF(I8259&gt;0,H8259/I8259,0)</f>
      </c>
      <c r="K8259" s="139" t="str">
        <f>1-EXP(-J8259)</f>
      </c>
      <c r="L8259" s="140" t="str">
        <f>IF(G8259=30,1,M8258)</f>
      </c>
      <c r="M8259" s="141" t="str">
        <f>L8259*(1-K8259)</f>
      </c>
    </row>
    <row r="8260">
      <c r="A8260" t="s">
        <v>148</v>
      </c>
      <c r="B8260" t="s">
        <v>108</v>
      </c>
      <c r="C8260" s="4" t="s">
        <v>182</v>
      </c>
      <c r="D8260" t="s">
        <v>183</v>
      </c>
      <c r="E8260" t="s">
        <v>451</v>
      </c>
      <c r="F8260" s="134" t="n">
        <v>2049</v>
      </c>
      <c r="G8260" s="135" t="n">
        <v>48</v>
      </c>
      <c r="H8260" s="136" t="n">
        <v>5507.26523141736</v>
      </c>
      <c r="I8260" s="137" t="n">
        <v>4192424.73030467</v>
      </c>
      <c r="J8260" s="138" t="str">
        <f>IF(I8260&gt;0,H8260/I8260,0)</f>
      </c>
      <c r="K8260" s="139" t="str">
        <f>1-EXP(-J8260)</f>
      </c>
      <c r="L8260" s="140" t="str">
        <f>IF(G8260=30,1,M8259)</f>
      </c>
      <c r="M8260" s="141" t="str">
        <f>L8260*(1-K8260)</f>
      </c>
    </row>
    <row r="8261">
      <c r="A8261" t="s">
        <v>148</v>
      </c>
      <c r="B8261" t="s">
        <v>108</v>
      </c>
      <c r="C8261" s="4" t="s">
        <v>182</v>
      </c>
      <c r="D8261" t="s">
        <v>183</v>
      </c>
      <c r="E8261" t="s">
        <v>451</v>
      </c>
      <c r="F8261" s="134" t="n">
        <v>2049</v>
      </c>
      <c r="G8261" s="135" t="n">
        <v>49</v>
      </c>
      <c r="H8261" s="136" t="n">
        <v>6047.56315705832</v>
      </c>
      <c r="I8261" s="137" t="n">
        <v>4163011.23704641</v>
      </c>
      <c r="J8261" s="138" t="str">
        <f>IF(I8261&gt;0,H8261/I8261,0)</f>
      </c>
      <c r="K8261" s="139" t="str">
        <f>1-EXP(-J8261)</f>
      </c>
      <c r="L8261" s="140" t="str">
        <f>IF(G8261=30,1,M8260)</f>
      </c>
      <c r="M8261" s="141" t="str">
        <f>L8261*(1-K8261)</f>
      </c>
    </row>
    <row r="8262">
      <c r="A8262" t="s">
        <v>148</v>
      </c>
      <c r="B8262" t="s">
        <v>108</v>
      </c>
      <c r="C8262" s="4" t="s">
        <v>182</v>
      </c>
      <c r="D8262" t="s">
        <v>183</v>
      </c>
      <c r="E8262" t="s">
        <v>451</v>
      </c>
      <c r="F8262" s="134" t="n">
        <v>2049</v>
      </c>
      <c r="G8262" s="135" t="n">
        <v>50</v>
      </c>
      <c r="H8262" s="136" t="n">
        <v>6968.34409902722</v>
      </c>
      <c r="I8262" s="137" t="n">
        <v>4170588.10787936</v>
      </c>
      <c r="J8262" s="138" t="str">
        <f>IF(I8262&gt;0,H8262/I8262,0)</f>
      </c>
      <c r="K8262" s="139" t="str">
        <f>1-EXP(-J8262)</f>
      </c>
      <c r="L8262" s="140" t="str">
        <f>IF(G8262=30,1,M8261)</f>
      </c>
      <c r="M8262" s="141" t="str">
        <f>L8262*(1-K8262)</f>
      </c>
    </row>
    <row r="8263">
      <c r="A8263" t="s">
        <v>148</v>
      </c>
      <c r="B8263" t="s">
        <v>108</v>
      </c>
      <c r="C8263" s="4" t="s">
        <v>182</v>
      </c>
      <c r="D8263" t="s">
        <v>183</v>
      </c>
      <c r="E8263" t="s">
        <v>451</v>
      </c>
      <c r="F8263" s="134" t="n">
        <v>2049</v>
      </c>
      <c r="G8263" s="135" t="n">
        <v>51</v>
      </c>
      <c r="H8263" s="136" t="n">
        <v>7680.95974973082</v>
      </c>
      <c r="I8263" s="137" t="n">
        <v>4213765.53402182</v>
      </c>
      <c r="J8263" s="138" t="str">
        <f>IF(I8263&gt;0,H8263/I8263,0)</f>
      </c>
      <c r="K8263" s="139" t="str">
        <f>1-EXP(-J8263)</f>
      </c>
      <c r="L8263" s="140" t="str">
        <f>IF(G8263=30,1,M8262)</f>
      </c>
      <c r="M8263" s="141" t="str">
        <f>L8263*(1-K8263)</f>
      </c>
    </row>
    <row r="8264">
      <c r="A8264" t="s">
        <v>148</v>
      </c>
      <c r="B8264" t="s">
        <v>108</v>
      </c>
      <c r="C8264" s="4" t="s">
        <v>182</v>
      </c>
      <c r="D8264" t="s">
        <v>183</v>
      </c>
      <c r="E8264" t="s">
        <v>451</v>
      </c>
      <c r="F8264" s="134" t="n">
        <v>2049</v>
      </c>
      <c r="G8264" s="135" t="n">
        <v>52</v>
      </c>
      <c r="H8264" s="136" t="n">
        <v>8840.95619526172</v>
      </c>
      <c r="I8264" s="137" t="n">
        <v>4328275.56587269</v>
      </c>
      <c r="J8264" s="138" t="str">
        <f>IF(I8264&gt;0,H8264/I8264,0)</f>
      </c>
      <c r="K8264" s="139" t="str">
        <f>1-EXP(-J8264)</f>
      </c>
      <c r="L8264" s="140" t="str">
        <f>IF(G8264=30,1,M8263)</f>
      </c>
      <c r="M8264" s="141" t="str">
        <f>L8264*(1-K8264)</f>
      </c>
    </row>
    <row r="8265">
      <c r="A8265" t="s">
        <v>148</v>
      </c>
      <c r="B8265" t="s">
        <v>108</v>
      </c>
      <c r="C8265" s="4" t="s">
        <v>182</v>
      </c>
      <c r="D8265" t="s">
        <v>183</v>
      </c>
      <c r="E8265" t="s">
        <v>451</v>
      </c>
      <c r="F8265" s="134" t="n">
        <v>2049</v>
      </c>
      <c r="G8265" s="135" t="n">
        <v>53</v>
      </c>
      <c r="H8265" s="136" t="n">
        <v>9569.60321133581</v>
      </c>
      <c r="I8265" s="137" t="n">
        <v>4269739.43644755</v>
      </c>
      <c r="J8265" s="138" t="str">
        <f>IF(I8265&gt;0,H8265/I8265,0)</f>
      </c>
      <c r="K8265" s="139" t="str">
        <f>1-EXP(-J8265)</f>
      </c>
      <c r="L8265" s="140" t="str">
        <f>IF(G8265=30,1,M8264)</f>
      </c>
      <c r="M8265" s="141" t="str">
        <f>L8265*(1-K8265)</f>
      </c>
    </row>
    <row r="8266">
      <c r="A8266" t="s">
        <v>148</v>
      </c>
      <c r="B8266" t="s">
        <v>108</v>
      </c>
      <c r="C8266" s="4" t="s">
        <v>182</v>
      </c>
      <c r="D8266" t="s">
        <v>183</v>
      </c>
      <c r="E8266" t="s">
        <v>451</v>
      </c>
      <c r="F8266" s="134" t="n">
        <v>2049</v>
      </c>
      <c r="G8266" s="135" t="n">
        <v>54</v>
      </c>
      <c r="H8266" s="136" t="n">
        <v>10259.3514544243</v>
      </c>
      <c r="I8266" s="137" t="n">
        <v>4181206.29864097</v>
      </c>
      <c r="J8266" s="138" t="str">
        <f>IF(I8266&gt;0,H8266/I8266,0)</f>
      </c>
      <c r="K8266" s="139" t="str">
        <f>1-EXP(-J8266)</f>
      </c>
      <c r="L8266" s="140" t="str">
        <f>IF(G8266=30,1,M8265)</f>
      </c>
      <c r="M8266" s="141" t="str">
        <f>L8266*(1-K8266)</f>
      </c>
    </row>
    <row r="8267">
      <c r="A8267" t="s">
        <v>148</v>
      </c>
      <c r="B8267" t="s">
        <v>108</v>
      </c>
      <c r="C8267" s="4" t="s">
        <v>182</v>
      </c>
      <c r="D8267" t="s">
        <v>183</v>
      </c>
      <c r="E8267" t="s">
        <v>451</v>
      </c>
      <c r="F8267" s="134" t="n">
        <v>2049</v>
      </c>
      <c r="G8267" s="135" t="n">
        <v>55</v>
      </c>
      <c r="H8267" s="136" t="n">
        <v>10794.8501292647</v>
      </c>
      <c r="I8267" s="137" t="n">
        <v>4106138.59235882</v>
      </c>
      <c r="J8267" s="138" t="str">
        <f>IF(I8267&gt;0,H8267/I8267,0)</f>
      </c>
      <c r="K8267" s="139" t="str">
        <f>1-EXP(-J8267)</f>
      </c>
      <c r="L8267" s="140" t="str">
        <f>IF(G8267=30,1,M8266)</f>
      </c>
      <c r="M8267" s="141" t="str">
        <f>L8267*(1-K8267)</f>
      </c>
    </row>
    <row r="8268">
      <c r="A8268" t="s">
        <v>148</v>
      </c>
      <c r="B8268" t="s">
        <v>108</v>
      </c>
      <c r="C8268" s="4" t="s">
        <v>182</v>
      </c>
      <c r="D8268" t="s">
        <v>183</v>
      </c>
      <c r="E8268" t="s">
        <v>451</v>
      </c>
      <c r="F8268" s="134" t="n">
        <v>2049</v>
      </c>
      <c r="G8268" s="135" t="n">
        <v>56</v>
      </c>
      <c r="H8268" s="136" t="n">
        <v>11349.5368527125</v>
      </c>
      <c r="I8268" s="137" t="n">
        <v>4032955.1001225</v>
      </c>
      <c r="J8268" s="138" t="str">
        <f>IF(I8268&gt;0,H8268/I8268,0)</f>
      </c>
      <c r="K8268" s="139" t="str">
        <f>1-EXP(-J8268)</f>
      </c>
      <c r="L8268" s="140" t="str">
        <f>IF(G8268=30,1,M8267)</f>
      </c>
      <c r="M8268" s="141" t="str">
        <f>L8268*(1-K8268)</f>
      </c>
    </row>
    <row r="8269">
      <c r="A8269" t="s">
        <v>148</v>
      </c>
      <c r="B8269" t="s">
        <v>108</v>
      </c>
      <c r="C8269" s="4" t="s">
        <v>182</v>
      </c>
      <c r="D8269" t="s">
        <v>183</v>
      </c>
      <c r="E8269" t="s">
        <v>451</v>
      </c>
      <c r="F8269" s="134" t="n">
        <v>2049</v>
      </c>
      <c r="G8269" s="135" t="n">
        <v>57</v>
      </c>
      <c r="H8269" s="136" t="n">
        <v>12454.9307997256</v>
      </c>
      <c r="I8269" s="137" t="n">
        <v>4043597.64843996</v>
      </c>
      <c r="J8269" s="138" t="str">
        <f>IF(I8269&gt;0,H8269/I8269,0)</f>
      </c>
      <c r="K8269" s="139" t="str">
        <f>1-EXP(-J8269)</f>
      </c>
      <c r="L8269" s="140" t="str">
        <f>IF(G8269=30,1,M8268)</f>
      </c>
      <c r="M8269" s="141" t="str">
        <f>L8269*(1-K8269)</f>
      </c>
    </row>
    <row r="8270">
      <c r="A8270" t="s">
        <v>148</v>
      </c>
      <c r="B8270" t="s">
        <v>108</v>
      </c>
      <c r="C8270" s="4" t="s">
        <v>182</v>
      </c>
      <c r="D8270" t="s">
        <v>183</v>
      </c>
      <c r="E8270" t="s">
        <v>451</v>
      </c>
      <c r="F8270" s="134" t="n">
        <v>2049</v>
      </c>
      <c r="G8270" s="135" t="n">
        <v>58</v>
      </c>
      <c r="H8270" s="136" t="n">
        <v>13641.3357361044</v>
      </c>
      <c r="I8270" s="137" t="n">
        <v>4033068.49055756</v>
      </c>
      <c r="J8270" s="138" t="str">
        <f>IF(I8270&gt;0,H8270/I8270,0)</f>
      </c>
      <c r="K8270" s="139" t="str">
        <f>1-EXP(-J8270)</f>
      </c>
      <c r="L8270" s="140" t="str">
        <f>IF(G8270=30,1,M8269)</f>
      </c>
      <c r="M8270" s="141" t="str">
        <f>L8270*(1-K8270)</f>
      </c>
    </row>
    <row r="8271">
      <c r="A8271" t="s">
        <v>148</v>
      </c>
      <c r="B8271" t="s">
        <v>108</v>
      </c>
      <c r="C8271" s="4" t="s">
        <v>182</v>
      </c>
      <c r="D8271" t="s">
        <v>183</v>
      </c>
      <c r="E8271" t="s">
        <v>451</v>
      </c>
      <c r="F8271" s="134" t="n">
        <v>2049</v>
      </c>
      <c r="G8271" s="135" t="n">
        <v>59</v>
      </c>
      <c r="H8271" s="136" t="n">
        <v>19973.8368454617</v>
      </c>
      <c r="I8271" s="137" t="n">
        <v>5929754.02159747</v>
      </c>
      <c r="J8271" s="138" t="str">
        <f>IF(I8271&gt;0,H8271/I8271,0)</f>
      </c>
      <c r="K8271" s="139" t="str">
        <f>1-EXP(-J8271)</f>
      </c>
      <c r="L8271" s="140" t="str">
        <f>IF(G8271=30,1,M8270)</f>
      </c>
      <c r="M8271" s="141" t="str">
        <f>L8271*(1-K8271)</f>
      </c>
    </row>
    <row r="8272">
      <c r="A8272" t="s">
        <v>148</v>
      </c>
      <c r="B8272" t="s">
        <v>108</v>
      </c>
      <c r="C8272" s="4" t="s">
        <v>182</v>
      </c>
      <c r="D8272" t="s">
        <v>183</v>
      </c>
      <c r="E8272" t="s">
        <v>451</v>
      </c>
      <c r="F8272" s="134" t="n">
        <v>2049</v>
      </c>
      <c r="G8272" s="135" t="n">
        <v>60</v>
      </c>
      <c r="H8272" s="136" t="n">
        <v>15804.7954618721</v>
      </c>
      <c r="I8272" s="137" t="n">
        <v>3933108.83208507</v>
      </c>
      <c r="J8272" s="138" t="str">
        <f>IF(I8272&gt;0,H8272/I8272,0)</f>
      </c>
      <c r="K8272" s="139" t="str">
        <f>1-EXP(-J8272)</f>
      </c>
      <c r="L8272" s="140" t="str">
        <f>IF(G8272=30,1,M8271)</f>
      </c>
      <c r="M8272" s="141" t="str">
        <f>L8272*(1-K8272)</f>
      </c>
    </row>
    <row r="8273">
      <c r="A8273" t="s">
        <v>148</v>
      </c>
      <c r="B8273" t="s">
        <v>108</v>
      </c>
      <c r="C8273" s="4" t="s">
        <v>182</v>
      </c>
      <c r="D8273" t="s">
        <v>183</v>
      </c>
      <c r="E8273" t="s">
        <v>451</v>
      </c>
      <c r="F8273" s="134" t="n">
        <v>2049</v>
      </c>
      <c r="G8273" s="135" t="n">
        <v>61</v>
      </c>
      <c r="H8273" s="136" t="n">
        <v>17166.7658907473</v>
      </c>
      <c r="I8273" s="137" t="n">
        <v>3882656.10494847</v>
      </c>
      <c r="J8273" s="138" t="str">
        <f>IF(I8273&gt;0,H8273/I8273,0)</f>
      </c>
      <c r="K8273" s="139" t="str">
        <f>1-EXP(-J8273)</f>
      </c>
      <c r="L8273" s="140" t="str">
        <f>IF(G8273=30,1,M8272)</f>
      </c>
      <c r="M8273" s="141" t="str">
        <f>L8273*(1-K8273)</f>
      </c>
    </row>
    <row r="8274">
      <c r="A8274" t="s">
        <v>148</v>
      </c>
      <c r="B8274" t="s">
        <v>108</v>
      </c>
      <c r="C8274" s="4" t="s">
        <v>182</v>
      </c>
      <c r="D8274" t="s">
        <v>183</v>
      </c>
      <c r="E8274" t="s">
        <v>451</v>
      </c>
      <c r="F8274" s="134" t="n">
        <v>2049</v>
      </c>
      <c r="G8274" s="135" t="n">
        <v>62</v>
      </c>
      <c r="H8274" s="136" t="n">
        <v>18169.423824147</v>
      </c>
      <c r="I8274" s="137" t="n">
        <v>3726154.52887454</v>
      </c>
      <c r="J8274" s="138" t="str">
        <f>IF(I8274&gt;0,H8274/I8274,0)</f>
      </c>
      <c r="K8274" s="139" t="str">
        <f>1-EXP(-J8274)</f>
      </c>
      <c r="L8274" s="140" t="str">
        <f>IF(G8274=30,1,M8273)</f>
      </c>
      <c r="M8274" s="141" t="str">
        <f>L8274*(1-K8274)</f>
      </c>
    </row>
    <row r="8275">
      <c r="A8275" t="s">
        <v>148</v>
      </c>
      <c r="B8275" t="s">
        <v>108</v>
      </c>
      <c r="C8275" s="4" t="s">
        <v>182</v>
      </c>
      <c r="D8275" t="s">
        <v>183</v>
      </c>
      <c r="E8275" t="s">
        <v>451</v>
      </c>
      <c r="F8275" s="134" t="n">
        <v>2049</v>
      </c>
      <c r="G8275" s="135" t="n">
        <v>63</v>
      </c>
      <c r="H8275" s="136" t="n">
        <v>19639.16533499</v>
      </c>
      <c r="I8275" s="137" t="n">
        <v>3654807.1308529</v>
      </c>
      <c r="J8275" s="138" t="str">
        <f>IF(I8275&gt;0,H8275/I8275,0)</f>
      </c>
      <c r="K8275" s="139" t="str">
        <f>1-EXP(-J8275)</f>
      </c>
      <c r="L8275" s="140" t="str">
        <f>IF(G8275=30,1,M8274)</f>
      </c>
      <c r="M8275" s="141" t="str">
        <f>L8275*(1-K8275)</f>
      </c>
    </row>
    <row r="8276">
      <c r="A8276" t="s">
        <v>148</v>
      </c>
      <c r="B8276" t="s">
        <v>108</v>
      </c>
      <c r="C8276" s="4" t="s">
        <v>182</v>
      </c>
      <c r="D8276" t="s">
        <v>183</v>
      </c>
      <c r="E8276" t="s">
        <v>451</v>
      </c>
      <c r="F8276" s="134" t="n">
        <v>2049</v>
      </c>
      <c r="G8276" s="135" t="n">
        <v>64</v>
      </c>
      <c r="H8276" s="136" t="n">
        <v>21674.276630518</v>
      </c>
      <c r="I8276" s="137" t="n">
        <v>3661788.05159164</v>
      </c>
      <c r="J8276" s="138" t="str">
        <f>IF(I8276&gt;0,H8276/I8276,0)</f>
      </c>
      <c r="K8276" s="139" t="str">
        <f>1-EXP(-J8276)</f>
      </c>
      <c r="L8276" s="140" t="str">
        <f>IF(G8276=30,1,M8275)</f>
      </c>
      <c r="M8276" s="141" t="str">
        <f>L8276*(1-K8276)</f>
      </c>
    </row>
    <row r="8277">
      <c r="A8277" t="s">
        <v>148</v>
      </c>
      <c r="B8277" t="s">
        <v>108</v>
      </c>
      <c r="C8277" s="4" t="s">
        <v>182</v>
      </c>
      <c r="D8277" t="s">
        <v>183</v>
      </c>
      <c r="E8277" t="s">
        <v>451</v>
      </c>
      <c r="F8277" s="134" t="n">
        <v>2049</v>
      </c>
      <c r="G8277" s="135" t="n">
        <v>65</v>
      </c>
      <c r="H8277" s="136" t="n">
        <v>22822.8133373976</v>
      </c>
      <c r="I8277" s="137" t="n">
        <v>3685085.95847431</v>
      </c>
      <c r="J8277" s="138" t="str">
        <f>IF(I8277&gt;0,H8277/I8277,0)</f>
      </c>
      <c r="K8277" s="139" t="str">
        <f>1-EXP(-J8277)</f>
      </c>
      <c r="L8277" s="140" t="str">
        <f>IF(G8277=30,1,M8276)</f>
      </c>
      <c r="M8277" s="141" t="str">
        <f>L8277*(1-K8277)</f>
      </c>
    </row>
    <row r="8278">
      <c r="A8278" t="s">
        <v>148</v>
      </c>
      <c r="B8278" t="s">
        <v>108</v>
      </c>
      <c r="C8278" s="4" t="s">
        <v>182</v>
      </c>
      <c r="D8278" t="s">
        <v>183</v>
      </c>
      <c r="E8278" t="s">
        <v>451</v>
      </c>
      <c r="F8278" s="134" t="n">
        <v>2049</v>
      </c>
      <c r="G8278" s="135" t="n">
        <v>66</v>
      </c>
      <c r="H8278" s="136" t="n">
        <v>24358.358290118</v>
      </c>
      <c r="I8278" s="137" t="n">
        <v>3610663.77889458</v>
      </c>
      <c r="J8278" s="138" t="str">
        <f>IF(I8278&gt;0,H8278/I8278,0)</f>
      </c>
      <c r="K8278" s="139" t="str">
        <f>1-EXP(-J8278)</f>
      </c>
      <c r="L8278" s="140" t="str">
        <f>IF(G8278=30,1,M8277)</f>
      </c>
      <c r="M8278" s="141" t="str">
        <f>L8278*(1-K8278)</f>
      </c>
    </row>
    <row r="8279">
      <c r="A8279" t="s">
        <v>148</v>
      </c>
      <c r="B8279" t="s">
        <v>108</v>
      </c>
      <c r="C8279" s="4" t="s">
        <v>182</v>
      </c>
      <c r="D8279" t="s">
        <v>183</v>
      </c>
      <c r="E8279" t="s">
        <v>451</v>
      </c>
      <c r="F8279" s="134" t="n">
        <v>2049</v>
      </c>
      <c r="G8279" s="135" t="n">
        <v>67</v>
      </c>
      <c r="H8279" s="136" t="n">
        <v>25562.8520938875</v>
      </c>
      <c r="I8279" s="137" t="n">
        <v>3437957.76390588</v>
      </c>
      <c r="J8279" s="138" t="str">
        <f>IF(I8279&gt;0,H8279/I8279,0)</f>
      </c>
      <c r="K8279" s="139" t="str">
        <f>1-EXP(-J8279)</f>
      </c>
      <c r="L8279" s="140" t="str">
        <f>IF(G8279=30,1,M8278)</f>
      </c>
      <c r="M8279" s="141" t="str">
        <f>L8279*(1-K8279)</f>
      </c>
    </row>
    <row r="8280">
      <c r="A8280" t="s">
        <v>148</v>
      </c>
      <c r="B8280" t="s">
        <v>108</v>
      </c>
      <c r="C8280" s="4" t="s">
        <v>182</v>
      </c>
      <c r="D8280" t="s">
        <v>183</v>
      </c>
      <c r="E8280" t="s">
        <v>451</v>
      </c>
      <c r="F8280" s="134" t="n">
        <v>2049</v>
      </c>
      <c r="G8280" s="135" t="n">
        <v>68</v>
      </c>
      <c r="H8280" s="136" t="n">
        <v>27176.5920967151</v>
      </c>
      <c r="I8280" s="137" t="n">
        <v>3315944.3609434</v>
      </c>
      <c r="J8280" s="138" t="str">
        <f>IF(I8280&gt;0,H8280/I8280,0)</f>
      </c>
      <c r="K8280" s="139" t="str">
        <f>1-EXP(-J8280)</f>
      </c>
      <c r="L8280" s="140" t="str">
        <f>IF(G8280=30,1,M8279)</f>
      </c>
      <c r="M8280" s="141" t="str">
        <f>L8280*(1-K8280)</f>
      </c>
    </row>
    <row r="8281">
      <c r="A8281" t="s">
        <v>148</v>
      </c>
      <c r="B8281" t="s">
        <v>108</v>
      </c>
      <c r="C8281" s="4" t="s">
        <v>182</v>
      </c>
      <c r="D8281" t="s">
        <v>183</v>
      </c>
      <c r="E8281" t="s">
        <v>451</v>
      </c>
      <c r="F8281" s="134" t="n">
        <v>2049</v>
      </c>
      <c r="G8281" s="135" t="n">
        <v>69</v>
      </c>
      <c r="H8281" s="136" t="n">
        <v>28975.7049888448</v>
      </c>
      <c r="I8281" s="137" t="n">
        <v>3204072.49293933</v>
      </c>
      <c r="J8281" s="138" t="str">
        <f>IF(I8281&gt;0,H8281/I8281,0)</f>
      </c>
      <c r="K8281" s="139" t="str">
        <f>1-EXP(-J8281)</f>
      </c>
      <c r="L8281" s="140" t="str">
        <f>IF(G8281=30,1,M8280)</f>
      </c>
      <c r="M8281" s="141" t="str">
        <f>L8281*(1-K8281)</f>
      </c>
    </row>
    <row r="8282">
      <c r="A8282" t="s">
        <v>148</v>
      </c>
      <c r="B8282" t="s">
        <v>108</v>
      </c>
      <c r="C8282" s="4" t="s">
        <v>182</v>
      </c>
      <c r="D8282" t="s">
        <v>183</v>
      </c>
      <c r="E8282" t="s">
        <v>451</v>
      </c>
      <c r="F8282" s="134" t="n">
        <v>2050</v>
      </c>
      <c r="G8282" s="135" t="n">
        <v>30</v>
      </c>
      <c r="H8282" s="136" t="n">
        <v>499.745376491851</v>
      </c>
      <c r="I8282" s="137" t="n">
        <v>4253617.25028445</v>
      </c>
      <c r="J8282" s="138" t="str">
        <f>IF(I8282&gt;0,H8282/I8282,0)</f>
      </c>
      <c r="K8282" s="139" t="str">
        <f>1-EXP(-J8282)</f>
      </c>
      <c r="L8282" s="140" t="str">
        <f>IF(G8282=30,1,M8281)</f>
      </c>
      <c r="M8282" s="141" t="str">
        <f>L8282*(1-K8282)</f>
      </c>
    </row>
    <row r="8283">
      <c r="A8283" t="s">
        <v>148</v>
      </c>
      <c r="B8283" t="s">
        <v>108</v>
      </c>
      <c r="C8283" s="4" t="s">
        <v>182</v>
      </c>
      <c r="D8283" t="s">
        <v>183</v>
      </c>
      <c r="E8283" t="s">
        <v>451</v>
      </c>
      <c r="F8283" s="134" t="n">
        <v>2050</v>
      </c>
      <c r="G8283" s="135" t="n">
        <v>31</v>
      </c>
      <c r="H8283" s="136" t="n">
        <v>685.74843043326</v>
      </c>
      <c r="I8283" s="137" t="n">
        <v>4262454.07450753</v>
      </c>
      <c r="J8283" s="138" t="str">
        <f>IF(I8283&gt;0,H8283/I8283,0)</f>
      </c>
      <c r="K8283" s="139" t="str">
        <f>1-EXP(-J8283)</f>
      </c>
      <c r="L8283" s="140" t="str">
        <f>IF(G8283=30,1,M8282)</f>
      </c>
      <c r="M8283" s="141" t="str">
        <f>L8283*(1-K8283)</f>
      </c>
    </row>
    <row r="8284">
      <c r="A8284" t="s">
        <v>148</v>
      </c>
      <c r="B8284" t="s">
        <v>108</v>
      </c>
      <c r="C8284" s="4" t="s">
        <v>182</v>
      </c>
      <c r="D8284" t="s">
        <v>183</v>
      </c>
      <c r="E8284" t="s">
        <v>451</v>
      </c>
      <c r="F8284" s="134" t="n">
        <v>2050</v>
      </c>
      <c r="G8284" s="135" t="n">
        <v>32</v>
      </c>
      <c r="H8284" s="136" t="n">
        <v>722.934230589277</v>
      </c>
      <c r="I8284" s="137" t="n">
        <v>4266782.06631318</v>
      </c>
      <c r="J8284" s="138" t="str">
        <f>IF(I8284&gt;0,H8284/I8284,0)</f>
      </c>
      <c r="K8284" s="139" t="str">
        <f>1-EXP(-J8284)</f>
      </c>
      <c r="L8284" s="140" t="str">
        <f>IF(G8284=30,1,M8283)</f>
      </c>
      <c r="M8284" s="141" t="str">
        <f>L8284*(1-K8284)</f>
      </c>
    </row>
    <row r="8285">
      <c r="A8285" t="s">
        <v>148</v>
      </c>
      <c r="B8285" t="s">
        <v>108</v>
      </c>
      <c r="C8285" s="4" t="s">
        <v>182</v>
      </c>
      <c r="D8285" t="s">
        <v>183</v>
      </c>
      <c r="E8285" t="s">
        <v>451</v>
      </c>
      <c r="F8285" s="134" t="n">
        <v>2050</v>
      </c>
      <c r="G8285" s="135" t="n">
        <v>33</v>
      </c>
      <c r="H8285" s="136" t="n">
        <v>772.581627495214</v>
      </c>
      <c r="I8285" s="137" t="n">
        <v>4307282.60812284</v>
      </c>
      <c r="J8285" s="138" t="str">
        <f>IF(I8285&gt;0,H8285/I8285,0)</f>
      </c>
      <c r="K8285" s="139" t="str">
        <f>1-EXP(-J8285)</f>
      </c>
      <c r="L8285" s="140" t="str">
        <f>IF(G8285=30,1,M8284)</f>
      </c>
      <c r="M8285" s="141" t="str">
        <f>L8285*(1-K8285)</f>
      </c>
    </row>
    <row r="8286">
      <c r="A8286" t="s">
        <v>148</v>
      </c>
      <c r="B8286" t="s">
        <v>108</v>
      </c>
      <c r="C8286" s="4" t="s">
        <v>182</v>
      </c>
      <c r="D8286" t="s">
        <v>183</v>
      </c>
      <c r="E8286" t="s">
        <v>451</v>
      </c>
      <c r="F8286" s="134" t="n">
        <v>2050</v>
      </c>
      <c r="G8286" s="135" t="n">
        <v>34</v>
      </c>
      <c r="H8286" s="136" t="n">
        <v>907.050126330365</v>
      </c>
      <c r="I8286" s="137" t="n">
        <v>4568976.72254791</v>
      </c>
      <c r="J8286" s="138" t="str">
        <f>IF(I8286&gt;0,H8286/I8286,0)</f>
      </c>
      <c r="K8286" s="139" t="str">
        <f>1-EXP(-J8286)</f>
      </c>
      <c r="L8286" s="140" t="str">
        <f>IF(G8286=30,1,M8285)</f>
      </c>
      <c r="M8286" s="141" t="str">
        <f>L8286*(1-K8286)</f>
      </c>
    </row>
    <row r="8287">
      <c r="A8287" t="s">
        <v>148</v>
      </c>
      <c r="B8287" t="s">
        <v>108</v>
      </c>
      <c r="C8287" s="4" t="s">
        <v>182</v>
      </c>
      <c r="D8287" t="s">
        <v>183</v>
      </c>
      <c r="E8287" t="s">
        <v>451</v>
      </c>
      <c r="F8287" s="134" t="n">
        <v>2050</v>
      </c>
      <c r="G8287" s="135" t="n">
        <v>35</v>
      </c>
      <c r="H8287" s="136" t="n">
        <v>1219.46593570918</v>
      </c>
      <c r="I8287" s="137" t="n">
        <v>4617052.71388167</v>
      </c>
      <c r="J8287" s="138" t="str">
        <f>IF(I8287&gt;0,H8287/I8287,0)</f>
      </c>
      <c r="K8287" s="139" t="str">
        <f>1-EXP(-J8287)</f>
      </c>
      <c r="L8287" s="140" t="str">
        <f>IF(G8287=30,1,M8286)</f>
      </c>
      <c r="M8287" s="141" t="str">
        <f>L8287*(1-K8287)</f>
      </c>
    </row>
    <row r="8288">
      <c r="A8288" t="s">
        <v>148</v>
      </c>
      <c r="B8288" t="s">
        <v>108</v>
      </c>
      <c r="C8288" s="4" t="s">
        <v>182</v>
      </c>
      <c r="D8288" t="s">
        <v>183</v>
      </c>
      <c r="E8288" t="s">
        <v>451</v>
      </c>
      <c r="F8288" s="134" t="n">
        <v>2050</v>
      </c>
      <c r="G8288" s="135" t="n">
        <v>36</v>
      </c>
      <c r="H8288" s="136" t="n">
        <v>1396.78219510439</v>
      </c>
      <c r="I8288" s="137" t="n">
        <v>4682214.22736837</v>
      </c>
      <c r="J8288" s="138" t="str">
        <f>IF(I8288&gt;0,H8288/I8288,0)</f>
      </c>
      <c r="K8288" s="139" t="str">
        <f>1-EXP(-J8288)</f>
      </c>
      <c r="L8288" s="140" t="str">
        <f>IF(G8288=30,1,M8287)</f>
      </c>
      <c r="M8288" s="141" t="str">
        <f>L8288*(1-K8288)</f>
      </c>
    </row>
    <row r="8289">
      <c r="A8289" t="s">
        <v>148</v>
      </c>
      <c r="B8289" t="s">
        <v>108</v>
      </c>
      <c r="C8289" s="4" t="s">
        <v>182</v>
      </c>
      <c r="D8289" t="s">
        <v>183</v>
      </c>
      <c r="E8289" t="s">
        <v>451</v>
      </c>
      <c r="F8289" s="134" t="n">
        <v>2050</v>
      </c>
      <c r="G8289" s="135" t="n">
        <v>37</v>
      </c>
      <c r="H8289" s="136" t="n">
        <v>1524.03080104471</v>
      </c>
      <c r="I8289" s="137" t="n">
        <v>4748837.48460749</v>
      </c>
      <c r="J8289" s="138" t="str">
        <f>IF(I8289&gt;0,H8289/I8289,0)</f>
      </c>
      <c r="K8289" s="139" t="str">
        <f>1-EXP(-J8289)</f>
      </c>
      <c r="L8289" s="140" t="str">
        <f>IF(G8289=30,1,M8288)</f>
      </c>
      <c r="M8289" s="141" t="str">
        <f>L8289*(1-K8289)</f>
      </c>
    </row>
    <row r="8290">
      <c r="A8290" t="s">
        <v>148</v>
      </c>
      <c r="B8290" t="s">
        <v>108</v>
      </c>
      <c r="C8290" s="4" t="s">
        <v>182</v>
      </c>
      <c r="D8290" t="s">
        <v>183</v>
      </c>
      <c r="E8290" t="s">
        <v>451</v>
      </c>
      <c r="F8290" s="134" t="n">
        <v>2050</v>
      </c>
      <c r="G8290" s="135" t="n">
        <v>38</v>
      </c>
      <c r="H8290" s="136" t="n">
        <v>1730.58158531689</v>
      </c>
      <c r="I8290" s="137" t="n">
        <v>4859119.91268205</v>
      </c>
      <c r="J8290" s="138" t="str">
        <f>IF(I8290&gt;0,H8290/I8290,0)</f>
      </c>
      <c r="K8290" s="139" t="str">
        <f>1-EXP(-J8290)</f>
      </c>
      <c r="L8290" s="140" t="str">
        <f>IF(G8290=30,1,M8289)</f>
      </c>
      <c r="M8290" s="141" t="str">
        <f>L8290*(1-K8290)</f>
      </c>
    </row>
    <row r="8291">
      <c r="A8291" t="s">
        <v>148</v>
      </c>
      <c r="B8291" t="s">
        <v>108</v>
      </c>
      <c r="C8291" s="4" t="s">
        <v>182</v>
      </c>
      <c r="D8291" t="s">
        <v>183</v>
      </c>
      <c r="E8291" t="s">
        <v>451</v>
      </c>
      <c r="F8291" s="134" t="n">
        <v>2050</v>
      </c>
      <c r="G8291" s="135" t="n">
        <v>39</v>
      </c>
      <c r="H8291" s="136" t="n">
        <v>1861.53117968409</v>
      </c>
      <c r="I8291" s="137" t="n">
        <v>4829207.42686046</v>
      </c>
      <c r="J8291" s="138" t="str">
        <f>IF(I8291&gt;0,H8291/I8291,0)</f>
      </c>
      <c r="K8291" s="139" t="str">
        <f>1-EXP(-J8291)</f>
      </c>
      <c r="L8291" s="140" t="str">
        <f>IF(G8291=30,1,M8290)</f>
      </c>
      <c r="M8291" s="141" t="str">
        <f>L8291*(1-K8291)</f>
      </c>
    </row>
    <row r="8292">
      <c r="A8292" t="s">
        <v>148</v>
      </c>
      <c r="B8292" t="s">
        <v>108</v>
      </c>
      <c r="C8292" s="4" t="s">
        <v>182</v>
      </c>
      <c r="D8292" t="s">
        <v>183</v>
      </c>
      <c r="E8292" t="s">
        <v>451</v>
      </c>
      <c r="F8292" s="134" t="n">
        <v>2050</v>
      </c>
      <c r="G8292" s="135" t="n">
        <v>40</v>
      </c>
      <c r="H8292" s="136" t="n">
        <v>2426.09933647064</v>
      </c>
      <c r="I8292" s="137" t="n">
        <v>4694198.12261865</v>
      </c>
      <c r="J8292" s="138" t="str">
        <f>IF(I8292&gt;0,H8292/I8292,0)</f>
      </c>
      <c r="K8292" s="139" t="str">
        <f>1-EXP(-J8292)</f>
      </c>
      <c r="L8292" s="140" t="str">
        <f>IF(G8292=30,1,M8291)</f>
      </c>
      <c r="M8292" s="141" t="str">
        <f>L8292*(1-K8292)</f>
      </c>
    </row>
    <row r="8293">
      <c r="A8293" t="s">
        <v>148</v>
      </c>
      <c r="B8293" t="s">
        <v>108</v>
      </c>
      <c r="C8293" s="4" t="s">
        <v>182</v>
      </c>
      <c r="D8293" t="s">
        <v>183</v>
      </c>
      <c r="E8293" t="s">
        <v>451</v>
      </c>
      <c r="F8293" s="134" t="n">
        <v>2050</v>
      </c>
      <c r="G8293" s="135" t="n">
        <v>41</v>
      </c>
      <c r="H8293" s="136" t="n">
        <v>2569.29123804343</v>
      </c>
      <c r="I8293" s="137" t="n">
        <v>4620609.262561</v>
      </c>
      <c r="J8293" s="138" t="str">
        <f>IF(I8293&gt;0,H8293/I8293,0)</f>
      </c>
      <c r="K8293" s="139" t="str">
        <f>1-EXP(-J8293)</f>
      </c>
      <c r="L8293" s="140" t="str">
        <f>IF(G8293=30,1,M8292)</f>
      </c>
      <c r="M8293" s="141" t="str">
        <f>L8293*(1-K8293)</f>
      </c>
    </row>
    <row r="8294">
      <c r="A8294" t="s">
        <v>148</v>
      </c>
      <c r="B8294" t="s">
        <v>108</v>
      </c>
      <c r="C8294" s="4" t="s">
        <v>182</v>
      </c>
      <c r="D8294" t="s">
        <v>183</v>
      </c>
      <c r="E8294" t="s">
        <v>451</v>
      </c>
      <c r="F8294" s="134" t="n">
        <v>2050</v>
      </c>
      <c r="G8294" s="135" t="n">
        <v>42</v>
      </c>
      <c r="H8294" s="136" t="n">
        <v>2769.01646310901</v>
      </c>
      <c r="I8294" s="137" t="n">
        <v>4575027.91991204</v>
      </c>
      <c r="J8294" s="138" t="str">
        <f>IF(I8294&gt;0,H8294/I8294,0)</f>
      </c>
      <c r="K8294" s="139" t="str">
        <f>1-EXP(-J8294)</f>
      </c>
      <c r="L8294" s="140" t="str">
        <f>IF(G8294=30,1,M8293)</f>
      </c>
      <c r="M8294" s="141" t="str">
        <f>L8294*(1-K8294)</f>
      </c>
    </row>
    <row r="8295">
      <c r="A8295" t="s">
        <v>148</v>
      </c>
      <c r="B8295" t="s">
        <v>108</v>
      </c>
      <c r="C8295" s="4" t="s">
        <v>182</v>
      </c>
      <c r="D8295" t="s">
        <v>183</v>
      </c>
      <c r="E8295" t="s">
        <v>451</v>
      </c>
      <c r="F8295" s="134" t="n">
        <v>2050</v>
      </c>
      <c r="G8295" s="135" t="n">
        <v>43</v>
      </c>
      <c r="H8295" s="136" t="n">
        <v>3091.25138320139</v>
      </c>
      <c r="I8295" s="137" t="n">
        <v>4596008.08325794</v>
      </c>
      <c r="J8295" s="138" t="str">
        <f>IF(I8295&gt;0,H8295/I8295,0)</f>
      </c>
      <c r="K8295" s="139" t="str">
        <f>1-EXP(-J8295)</f>
      </c>
      <c r="L8295" s="140" t="str">
        <f>IF(G8295=30,1,M8294)</f>
      </c>
      <c r="M8295" s="141" t="str">
        <f>L8295*(1-K8295)</f>
      </c>
    </row>
    <row r="8296">
      <c r="A8296" t="s">
        <v>148</v>
      </c>
      <c r="B8296" t="s">
        <v>108</v>
      </c>
      <c r="C8296" s="4" t="s">
        <v>182</v>
      </c>
      <c r="D8296" t="s">
        <v>183</v>
      </c>
      <c r="E8296" t="s">
        <v>451</v>
      </c>
      <c r="F8296" s="134" t="n">
        <v>2050</v>
      </c>
      <c r="G8296" s="135" t="n">
        <v>44</v>
      </c>
      <c r="H8296" s="136" t="n">
        <v>3314.20952783513</v>
      </c>
      <c r="I8296" s="137" t="n">
        <v>4509471.28458302</v>
      </c>
      <c r="J8296" s="138" t="str">
        <f>IF(I8296&gt;0,H8296/I8296,0)</f>
      </c>
      <c r="K8296" s="139" t="str">
        <f>1-EXP(-J8296)</f>
      </c>
      <c r="L8296" s="140" t="str">
        <f>IF(G8296=30,1,M8295)</f>
      </c>
      <c r="M8296" s="141" t="str">
        <f>L8296*(1-K8296)</f>
      </c>
    </row>
    <row r="8297">
      <c r="A8297" t="s">
        <v>148</v>
      </c>
      <c r="B8297" t="s">
        <v>108</v>
      </c>
      <c r="C8297" s="4" t="s">
        <v>182</v>
      </c>
      <c r="D8297" t="s">
        <v>183</v>
      </c>
      <c r="E8297" t="s">
        <v>451</v>
      </c>
      <c r="F8297" s="134" t="n">
        <v>2050</v>
      </c>
      <c r="G8297" s="135" t="n">
        <v>45</v>
      </c>
      <c r="H8297" s="136" t="n">
        <v>4211.57409300402</v>
      </c>
      <c r="I8297" s="137" t="n">
        <v>4443896.67225575</v>
      </c>
      <c r="J8297" s="138" t="str">
        <f>IF(I8297&gt;0,H8297/I8297,0)</f>
      </c>
      <c r="K8297" s="139" t="str">
        <f>1-EXP(-J8297)</f>
      </c>
      <c r="L8297" s="140" t="str">
        <f>IF(G8297=30,1,M8296)</f>
      </c>
      <c r="M8297" s="141" t="str">
        <f>L8297*(1-K8297)</f>
      </c>
    </row>
    <row r="8298">
      <c r="A8298" t="s">
        <v>148</v>
      </c>
      <c r="B8298" t="s">
        <v>108</v>
      </c>
      <c r="C8298" s="4" t="s">
        <v>182</v>
      </c>
      <c r="D8298" t="s">
        <v>183</v>
      </c>
      <c r="E8298" t="s">
        <v>451</v>
      </c>
      <c r="F8298" s="134" t="n">
        <v>2050</v>
      </c>
      <c r="G8298" s="135" t="n">
        <v>46</v>
      </c>
      <c r="H8298" s="136" t="n">
        <v>4480.5365292431</v>
      </c>
      <c r="I8298" s="137" t="n">
        <v>4310729.07873269</v>
      </c>
      <c r="J8298" s="138" t="str">
        <f>IF(I8298&gt;0,H8298/I8298,0)</f>
      </c>
      <c r="K8298" s="139" t="str">
        <f>1-EXP(-J8298)</f>
      </c>
      <c r="L8298" s="140" t="str">
        <f>IF(G8298=30,1,M8297)</f>
      </c>
      <c r="M8298" s="141" t="str">
        <f>L8298*(1-K8298)</f>
      </c>
    </row>
    <row r="8299">
      <c r="A8299" t="s">
        <v>148</v>
      </c>
      <c r="B8299" t="s">
        <v>108</v>
      </c>
      <c r="C8299" s="4" t="s">
        <v>182</v>
      </c>
      <c r="D8299" t="s">
        <v>183</v>
      </c>
      <c r="E8299" t="s">
        <v>451</v>
      </c>
      <c r="F8299" s="134" t="n">
        <v>2050</v>
      </c>
      <c r="G8299" s="135" t="n">
        <v>47</v>
      </c>
      <c r="H8299" s="136" t="n">
        <v>4861.64620560111</v>
      </c>
      <c r="I8299" s="137" t="n">
        <v>4239402.87579134</v>
      </c>
      <c r="J8299" s="138" t="str">
        <f>IF(I8299&gt;0,H8299/I8299,0)</f>
      </c>
      <c r="K8299" s="139" t="str">
        <f>1-EXP(-J8299)</f>
      </c>
      <c r="L8299" s="140" t="str">
        <f>IF(G8299=30,1,M8298)</f>
      </c>
      <c r="M8299" s="141" t="str">
        <f>L8299*(1-K8299)</f>
      </c>
    </row>
    <row r="8300">
      <c r="A8300" t="s">
        <v>148</v>
      </c>
      <c r="B8300" t="s">
        <v>108</v>
      </c>
      <c r="C8300" s="4" t="s">
        <v>182</v>
      </c>
      <c r="D8300" t="s">
        <v>183</v>
      </c>
      <c r="E8300" t="s">
        <v>451</v>
      </c>
      <c r="F8300" s="134" t="n">
        <v>2050</v>
      </c>
      <c r="G8300" s="135" t="n">
        <v>48</v>
      </c>
      <c r="H8300" s="136" t="n">
        <v>5472.71269089379</v>
      </c>
      <c r="I8300" s="137" t="n">
        <v>4207747.40098597</v>
      </c>
      <c r="J8300" s="138" t="str">
        <f>IF(I8300&gt;0,H8300/I8300,0)</f>
      </c>
      <c r="K8300" s="139" t="str">
        <f>1-EXP(-J8300)</f>
      </c>
      <c r="L8300" s="140" t="str">
        <f>IF(G8300=30,1,M8299)</f>
      </c>
      <c r="M8300" s="141" t="str">
        <f>L8300*(1-K8300)</f>
      </c>
    </row>
    <row r="8301">
      <c r="A8301" t="s">
        <v>148</v>
      </c>
      <c r="B8301" t="s">
        <v>108</v>
      </c>
      <c r="C8301" s="4" t="s">
        <v>182</v>
      </c>
      <c r="D8301" t="s">
        <v>183</v>
      </c>
      <c r="E8301" t="s">
        <v>451</v>
      </c>
      <c r="F8301" s="134" t="n">
        <v>2050</v>
      </c>
      <c r="G8301" s="135" t="n">
        <v>49</v>
      </c>
      <c r="H8301" s="136" t="n">
        <v>6009.64766371654</v>
      </c>
      <c r="I8301" s="137" t="n">
        <v>4178505.20182409</v>
      </c>
      <c r="J8301" s="138" t="str">
        <f>IF(I8301&gt;0,H8301/I8301,0)</f>
      </c>
      <c r="K8301" s="139" t="str">
        <f>1-EXP(-J8301)</f>
      </c>
      <c r="L8301" s="140" t="str">
        <f>IF(G8301=30,1,M8300)</f>
      </c>
      <c r="M8301" s="141" t="str">
        <f>L8301*(1-K8301)</f>
      </c>
    </row>
    <row r="8302">
      <c r="A8302" t="s">
        <v>148</v>
      </c>
      <c r="B8302" t="s">
        <v>108</v>
      </c>
      <c r="C8302" s="4" t="s">
        <v>182</v>
      </c>
      <c r="D8302" t="s">
        <v>183</v>
      </c>
      <c r="E8302" t="s">
        <v>451</v>
      </c>
      <c r="F8302" s="134" t="n">
        <v>2050</v>
      </c>
      <c r="G8302" s="135" t="n">
        <v>50</v>
      </c>
      <c r="H8302" s="136" t="n">
        <v>6841.3985371721</v>
      </c>
      <c r="I8302" s="137" t="n">
        <v>4147826.48326499</v>
      </c>
      <c r="J8302" s="138" t="str">
        <f>IF(I8302&gt;0,H8302/I8302,0)</f>
      </c>
      <c r="K8302" s="139" t="str">
        <f>1-EXP(-J8302)</f>
      </c>
      <c r="L8302" s="140" t="str">
        <f>IF(G8302=30,1,M8301)</f>
      </c>
      <c r="M8302" s="141" t="str">
        <f>L8302*(1-K8302)</f>
      </c>
    </row>
    <row r="8303">
      <c r="A8303" t="s">
        <v>148</v>
      </c>
      <c r="B8303" t="s">
        <v>108</v>
      </c>
      <c r="C8303" s="4" t="s">
        <v>182</v>
      </c>
      <c r="D8303" t="s">
        <v>183</v>
      </c>
      <c r="E8303" t="s">
        <v>451</v>
      </c>
      <c r="F8303" s="134" t="n">
        <v>2050</v>
      </c>
      <c r="G8303" s="135" t="n">
        <v>51</v>
      </c>
      <c r="H8303" s="136" t="n">
        <v>7486.0031405231</v>
      </c>
      <c r="I8303" s="137" t="n">
        <v>4153401.4285452</v>
      </c>
      <c r="J8303" s="138" t="str">
        <f>IF(I8303&gt;0,H8303/I8303,0)</f>
      </c>
      <c r="K8303" s="139" t="str">
        <f>1-EXP(-J8303)</f>
      </c>
      <c r="L8303" s="140" t="str">
        <f>IF(G8303=30,1,M8302)</f>
      </c>
      <c r="M8303" s="141" t="str">
        <f>L8303*(1-K8303)</f>
      </c>
    </row>
    <row r="8304">
      <c r="A8304" t="s">
        <v>148</v>
      </c>
      <c r="B8304" t="s">
        <v>108</v>
      </c>
      <c r="C8304" s="4" t="s">
        <v>182</v>
      </c>
      <c r="D8304" t="s">
        <v>183</v>
      </c>
      <c r="E8304" t="s">
        <v>451</v>
      </c>
      <c r="F8304" s="134" t="n">
        <v>2050</v>
      </c>
      <c r="G8304" s="135" t="n">
        <v>52</v>
      </c>
      <c r="H8304" s="136" t="n">
        <v>8331.74339654796</v>
      </c>
      <c r="I8304" s="137" t="n">
        <v>4195343.02549935</v>
      </c>
      <c r="J8304" s="138" t="str">
        <f>IF(I8304&gt;0,H8304/I8304,0)</f>
      </c>
      <c r="K8304" s="139" t="str">
        <f>1-EXP(-J8304)</f>
      </c>
      <c r="L8304" s="140" t="str">
        <f>IF(G8304=30,1,M8303)</f>
      </c>
      <c r="M8304" s="141" t="str">
        <f>L8304*(1-K8304)</f>
      </c>
    </row>
    <row r="8305">
      <c r="A8305" t="s">
        <v>148</v>
      </c>
      <c r="B8305" t="s">
        <v>108</v>
      </c>
      <c r="C8305" s="4" t="s">
        <v>182</v>
      </c>
      <c r="D8305" t="s">
        <v>183</v>
      </c>
      <c r="E8305" t="s">
        <v>451</v>
      </c>
      <c r="F8305" s="134" t="n">
        <v>2050</v>
      </c>
      <c r="G8305" s="135" t="n">
        <v>53</v>
      </c>
      <c r="H8305" s="136" t="n">
        <v>9548.73143972308</v>
      </c>
      <c r="I8305" s="137" t="n">
        <v>4307316.10026901</v>
      </c>
      <c r="J8305" s="138" t="str">
        <f>IF(I8305&gt;0,H8305/I8305,0)</f>
      </c>
      <c r="K8305" s="139" t="str">
        <f>1-EXP(-J8305)</f>
      </c>
      <c r="L8305" s="140" t="str">
        <f>IF(G8305=30,1,M8304)</f>
      </c>
      <c r="M8305" s="141" t="str">
        <f>L8305*(1-K8305)</f>
      </c>
    </row>
    <row r="8306">
      <c r="A8306" t="s">
        <v>148</v>
      </c>
      <c r="B8306" t="s">
        <v>108</v>
      </c>
      <c r="C8306" s="4" t="s">
        <v>182</v>
      </c>
      <c r="D8306" t="s">
        <v>183</v>
      </c>
      <c r="E8306" t="s">
        <v>451</v>
      </c>
      <c r="F8306" s="134" t="n">
        <v>2050</v>
      </c>
      <c r="G8306" s="135" t="n">
        <v>54</v>
      </c>
      <c r="H8306" s="136" t="n">
        <v>10305.6150276438</v>
      </c>
      <c r="I8306" s="137" t="n">
        <v>4247121.49877127</v>
      </c>
      <c r="J8306" s="138" t="str">
        <f>IF(I8306&gt;0,H8306/I8306,0)</f>
      </c>
      <c r="K8306" s="139" t="str">
        <f>1-EXP(-J8306)</f>
      </c>
      <c r="L8306" s="140" t="str">
        <f>IF(G8306=30,1,M8305)</f>
      </c>
      <c r="M8306" s="141" t="str">
        <f>L8306*(1-K8306)</f>
      </c>
    </row>
    <row r="8307">
      <c r="A8307" t="s">
        <v>148</v>
      </c>
      <c r="B8307" t="s">
        <v>108</v>
      </c>
      <c r="C8307" s="4" t="s">
        <v>182</v>
      </c>
      <c r="D8307" t="s">
        <v>183</v>
      </c>
      <c r="E8307" t="s">
        <v>451</v>
      </c>
      <c r="F8307" s="134" t="n">
        <v>2050</v>
      </c>
      <c r="G8307" s="135" t="n">
        <v>55</v>
      </c>
      <c r="H8307" s="136" t="n">
        <v>10774.9508809015</v>
      </c>
      <c r="I8307" s="137" t="n">
        <v>4157031.53819819</v>
      </c>
      <c r="J8307" s="138" t="str">
        <f>IF(I8307&gt;0,H8307/I8307,0)</f>
      </c>
      <c r="K8307" s="139" t="str">
        <f>1-EXP(-J8307)</f>
      </c>
      <c r="L8307" s="140" t="str">
        <f>IF(G8307=30,1,M8306)</f>
      </c>
      <c r="M8307" s="141" t="str">
        <f>L8307*(1-K8307)</f>
      </c>
    </row>
    <row r="8308">
      <c r="A8308" t="s">
        <v>148</v>
      </c>
      <c r="B8308" t="s">
        <v>108</v>
      </c>
      <c r="C8308" s="4" t="s">
        <v>182</v>
      </c>
      <c r="D8308" t="s">
        <v>183</v>
      </c>
      <c r="E8308" t="s">
        <v>451</v>
      </c>
      <c r="F8308" s="134" t="n">
        <v>2050</v>
      </c>
      <c r="G8308" s="135" t="n">
        <v>56</v>
      </c>
      <c r="H8308" s="136" t="n">
        <v>11330.096956481</v>
      </c>
      <c r="I8308" s="137" t="n">
        <v>4080230.16027184</v>
      </c>
      <c r="J8308" s="138" t="str">
        <f>IF(I8308&gt;0,H8308/I8308,0)</f>
      </c>
      <c r="K8308" s="139" t="str">
        <f>1-EXP(-J8308)</f>
      </c>
      <c r="L8308" s="140" t="str">
        <f>IF(G8308=30,1,M8307)</f>
      </c>
      <c r="M8308" s="141" t="str">
        <f>L8308*(1-K8308)</f>
      </c>
    </row>
    <row r="8309">
      <c r="A8309" t="s">
        <v>148</v>
      </c>
      <c r="B8309" t="s">
        <v>108</v>
      </c>
      <c r="C8309" s="4" t="s">
        <v>182</v>
      </c>
      <c r="D8309" t="s">
        <v>183</v>
      </c>
      <c r="E8309" t="s">
        <v>451</v>
      </c>
      <c r="F8309" s="134" t="n">
        <v>2050</v>
      </c>
      <c r="G8309" s="135" t="n">
        <v>57</v>
      </c>
      <c r="H8309" s="136" t="n">
        <v>12191.2521049228</v>
      </c>
      <c r="I8309" s="137" t="n">
        <v>4005486.53206198</v>
      </c>
      <c r="J8309" s="138" t="str">
        <f>IF(I8309&gt;0,H8309/I8309,0)</f>
      </c>
      <c r="K8309" s="139" t="str">
        <f>1-EXP(-J8309)</f>
      </c>
      <c r="L8309" s="140" t="str">
        <f>IF(G8309=30,1,M8308)</f>
      </c>
      <c r="M8309" s="141" t="str">
        <f>L8309*(1-K8309)</f>
      </c>
    </row>
    <row r="8310">
      <c r="A8310" t="s">
        <v>148</v>
      </c>
      <c r="B8310" t="s">
        <v>108</v>
      </c>
      <c r="C8310" s="4" t="s">
        <v>182</v>
      </c>
      <c r="D8310" t="s">
        <v>183</v>
      </c>
      <c r="E8310" t="s">
        <v>451</v>
      </c>
      <c r="F8310" s="134" t="n">
        <v>2050</v>
      </c>
      <c r="G8310" s="135" t="n">
        <v>58</v>
      </c>
      <c r="H8310" s="136" t="n">
        <v>13394.8446352699</v>
      </c>
      <c r="I8310" s="137" t="n">
        <v>4013589.41677757</v>
      </c>
      <c r="J8310" s="138" t="str">
        <f>IF(I8310&gt;0,H8310/I8310,0)</f>
      </c>
      <c r="K8310" s="139" t="str">
        <f>1-EXP(-J8310)</f>
      </c>
      <c r="L8310" s="140" t="str">
        <f>IF(G8310=30,1,M8309)</f>
      </c>
      <c r="M8310" s="141" t="str">
        <f>L8310*(1-K8310)</f>
      </c>
    </row>
    <row r="8311">
      <c r="A8311" t="s">
        <v>148</v>
      </c>
      <c r="B8311" t="s">
        <v>108</v>
      </c>
      <c r="C8311" s="4" t="s">
        <v>182</v>
      </c>
      <c r="D8311" t="s">
        <v>183</v>
      </c>
      <c r="E8311" t="s">
        <v>451</v>
      </c>
      <c r="F8311" s="134" t="n">
        <v>2050</v>
      </c>
      <c r="G8311" s="135" t="n">
        <v>59</v>
      </c>
      <c r="H8311" s="136" t="n">
        <v>14689.3403016008</v>
      </c>
      <c r="I8311" s="137" t="n">
        <v>4000357.35282043</v>
      </c>
      <c r="J8311" s="138" t="str">
        <f>IF(I8311&gt;0,H8311/I8311,0)</f>
      </c>
      <c r="K8311" s="139" t="str">
        <f>1-EXP(-J8311)</f>
      </c>
      <c r="L8311" s="140" t="str">
        <f>IF(G8311=30,1,M8310)</f>
      </c>
      <c r="M8311" s="141" t="str">
        <f>L8311*(1-K8311)</f>
      </c>
    </row>
    <row r="8312">
      <c r="A8312" t="s">
        <v>148</v>
      </c>
      <c r="B8312" t="s">
        <v>108</v>
      </c>
      <c r="C8312" s="4" t="s">
        <v>182</v>
      </c>
      <c r="D8312" t="s">
        <v>183</v>
      </c>
      <c r="E8312" t="s">
        <v>451</v>
      </c>
      <c r="F8312" s="134" t="n">
        <v>2050</v>
      </c>
      <c r="G8312" s="135" t="n">
        <v>60</v>
      </c>
      <c r="H8312" s="136" t="n">
        <v>21328.8796934879</v>
      </c>
      <c r="I8312" s="137" t="n">
        <v>5881615.45213016</v>
      </c>
      <c r="J8312" s="138" t="str">
        <f>IF(I8312&gt;0,H8312/I8312,0)</f>
      </c>
      <c r="K8312" s="139" t="str">
        <f>1-EXP(-J8312)</f>
      </c>
      <c r="L8312" s="140" t="str">
        <f>IF(G8312=30,1,M8311)</f>
      </c>
      <c r="M8312" s="141" t="str">
        <f>L8312*(1-K8312)</f>
      </c>
    </row>
    <row r="8313">
      <c r="A8313" t="s">
        <v>148</v>
      </c>
      <c r="B8313" t="s">
        <v>108</v>
      </c>
      <c r="C8313" s="4" t="s">
        <v>182</v>
      </c>
      <c r="D8313" t="s">
        <v>183</v>
      </c>
      <c r="E8313" t="s">
        <v>451</v>
      </c>
      <c r="F8313" s="134" t="n">
        <v>2050</v>
      </c>
      <c r="G8313" s="135" t="n">
        <v>61</v>
      </c>
      <c r="H8313" s="136" t="n">
        <v>16969.7303208983</v>
      </c>
      <c r="I8313" s="137" t="n">
        <v>3894796.0930623</v>
      </c>
      <c r="J8313" s="138" t="str">
        <f>IF(I8313&gt;0,H8313/I8313,0)</f>
      </c>
      <c r="K8313" s="139" t="str">
        <f>1-EXP(-J8313)</f>
      </c>
      <c r="L8313" s="140" t="str">
        <f>IF(G8313=30,1,M8312)</f>
      </c>
      <c r="M8313" s="141" t="str">
        <f>L8313*(1-K8313)</f>
      </c>
    </row>
    <row r="8314">
      <c r="A8314" t="s">
        <v>148</v>
      </c>
      <c r="B8314" t="s">
        <v>108</v>
      </c>
      <c r="C8314" s="4" t="s">
        <v>182</v>
      </c>
      <c r="D8314" t="s">
        <v>183</v>
      </c>
      <c r="E8314" t="s">
        <v>451</v>
      </c>
      <c r="F8314" s="134" t="n">
        <v>2050</v>
      </c>
      <c r="G8314" s="135" t="n">
        <v>62</v>
      </c>
      <c r="H8314" s="136" t="n">
        <v>18455.883598528</v>
      </c>
      <c r="I8314" s="137" t="n">
        <v>3841112.52864448</v>
      </c>
      <c r="J8314" s="138" t="str">
        <f>IF(I8314&gt;0,H8314/I8314,0)</f>
      </c>
      <c r="K8314" s="139" t="str">
        <f>1-EXP(-J8314)</f>
      </c>
      <c r="L8314" s="140" t="str">
        <f>IF(G8314=30,1,M8313)</f>
      </c>
      <c r="M8314" s="141" t="str">
        <f>L8314*(1-K8314)</f>
      </c>
    </row>
    <row r="8315">
      <c r="A8315" t="s">
        <v>148</v>
      </c>
      <c r="B8315" t="s">
        <v>108</v>
      </c>
      <c r="C8315" s="4" t="s">
        <v>182</v>
      </c>
      <c r="D8315" t="s">
        <v>183</v>
      </c>
      <c r="E8315" t="s">
        <v>451</v>
      </c>
      <c r="F8315" s="134" t="n">
        <v>2050</v>
      </c>
      <c r="G8315" s="135" t="n">
        <v>63</v>
      </c>
      <c r="H8315" s="136" t="n">
        <v>19513.4859879631</v>
      </c>
      <c r="I8315" s="137" t="n">
        <v>3682294.27519877</v>
      </c>
      <c r="J8315" s="138" t="str">
        <f>IF(I8315&gt;0,H8315/I8315,0)</f>
      </c>
      <c r="K8315" s="139" t="str">
        <f>1-EXP(-J8315)</f>
      </c>
      <c r="L8315" s="140" t="str">
        <f>IF(G8315=30,1,M8314)</f>
      </c>
      <c r="M8315" s="141" t="str">
        <f>L8315*(1-K8315)</f>
      </c>
    </row>
    <row r="8316">
      <c r="A8316" t="s">
        <v>148</v>
      </c>
      <c r="B8316" t="s">
        <v>108</v>
      </c>
      <c r="C8316" s="4" t="s">
        <v>182</v>
      </c>
      <c r="D8316" t="s">
        <v>183</v>
      </c>
      <c r="E8316" t="s">
        <v>451</v>
      </c>
      <c r="F8316" s="134" t="n">
        <v>2050</v>
      </c>
      <c r="G8316" s="135" t="n">
        <v>64</v>
      </c>
      <c r="H8316" s="136" t="n">
        <v>21059.3876332228</v>
      </c>
      <c r="I8316" s="137" t="n">
        <v>3607500.1564449</v>
      </c>
      <c r="J8316" s="138" t="str">
        <f>IF(I8316&gt;0,H8316/I8316,0)</f>
      </c>
      <c r="K8316" s="139" t="str">
        <f>1-EXP(-J8316)</f>
      </c>
      <c r="L8316" s="140" t="str">
        <f>IF(G8316=30,1,M8315)</f>
      </c>
      <c r="M8316" s="141" t="str">
        <f>L8316*(1-K8316)</f>
      </c>
    </row>
    <row r="8317">
      <c r="A8317" t="s">
        <v>148</v>
      </c>
      <c r="B8317" t="s">
        <v>108</v>
      </c>
      <c r="C8317" s="4" t="s">
        <v>182</v>
      </c>
      <c r="D8317" t="s">
        <v>183</v>
      </c>
      <c r="E8317" t="s">
        <v>451</v>
      </c>
      <c r="F8317" s="134" t="n">
        <v>2050</v>
      </c>
      <c r="G8317" s="135" t="n">
        <v>65</v>
      </c>
      <c r="H8317" s="136" t="n">
        <v>22011.5881111912</v>
      </c>
      <c r="I8317" s="137" t="n">
        <v>3609676.37013845</v>
      </c>
      <c r="J8317" s="138" t="str">
        <f>IF(I8317&gt;0,H8317/I8317,0)</f>
      </c>
      <c r="K8317" s="139" t="str">
        <f>1-EXP(-J8317)</f>
      </c>
      <c r="L8317" s="140" t="str">
        <f>IF(G8317=30,1,M8316)</f>
      </c>
      <c r="M8317" s="141" t="str">
        <f>L8317*(1-K8317)</f>
      </c>
    </row>
    <row r="8318">
      <c r="A8318" t="s">
        <v>148</v>
      </c>
      <c r="B8318" t="s">
        <v>108</v>
      </c>
      <c r="C8318" s="4" t="s">
        <v>182</v>
      </c>
      <c r="D8318" t="s">
        <v>183</v>
      </c>
      <c r="E8318" t="s">
        <v>451</v>
      </c>
      <c r="F8318" s="134" t="n">
        <v>2050</v>
      </c>
      <c r="G8318" s="135" t="n">
        <v>66</v>
      </c>
      <c r="H8318" s="136" t="n">
        <v>24124.4915030361</v>
      </c>
      <c r="I8318" s="137" t="n">
        <v>3628053.40035886</v>
      </c>
      <c r="J8318" s="138" t="str">
        <f>IF(I8318&gt;0,H8318/I8318,0)</f>
      </c>
      <c r="K8318" s="139" t="str">
        <f>1-EXP(-J8318)</f>
      </c>
      <c r="L8318" s="140" t="str">
        <f>IF(G8318=30,1,M8317)</f>
      </c>
      <c r="M8318" s="141" t="str">
        <f>L8318*(1-K8318)</f>
      </c>
    </row>
    <row r="8319">
      <c r="A8319" t="s">
        <v>148</v>
      </c>
      <c r="B8319" t="s">
        <v>108</v>
      </c>
      <c r="C8319" s="4" t="s">
        <v>182</v>
      </c>
      <c r="D8319" t="s">
        <v>183</v>
      </c>
      <c r="E8319" t="s">
        <v>451</v>
      </c>
      <c r="F8319" s="134" t="n">
        <v>2050</v>
      </c>
      <c r="G8319" s="135" t="n">
        <v>67</v>
      </c>
      <c r="H8319" s="136" t="n">
        <v>25993.9421394426</v>
      </c>
      <c r="I8319" s="137" t="n">
        <v>3548741.44438992</v>
      </c>
      <c r="J8319" s="138" t="str">
        <f>IF(I8319&gt;0,H8319/I8319,0)</f>
      </c>
      <c r="K8319" s="139" t="str">
        <f>1-EXP(-J8319)</f>
      </c>
      <c r="L8319" s="140" t="str">
        <f>IF(G8319=30,1,M8318)</f>
      </c>
      <c r="M8319" s="141" t="str">
        <f>L8319*(1-K8319)</f>
      </c>
    </row>
    <row r="8320">
      <c r="A8320" t="s">
        <v>148</v>
      </c>
      <c r="B8320" t="s">
        <v>108</v>
      </c>
      <c r="C8320" s="4" t="s">
        <v>182</v>
      </c>
      <c r="D8320" t="s">
        <v>183</v>
      </c>
      <c r="E8320" t="s">
        <v>451</v>
      </c>
      <c r="F8320" s="134" t="n">
        <v>2050</v>
      </c>
      <c r="G8320" s="135" t="n">
        <v>68</v>
      </c>
      <c r="H8320" s="136" t="n">
        <v>27258.4767578525</v>
      </c>
      <c r="I8320" s="137" t="n">
        <v>3373106.28759023</v>
      </c>
      <c r="J8320" s="138" t="str">
        <f>IF(I8320&gt;0,H8320/I8320,0)</f>
      </c>
      <c r="K8320" s="139" t="str">
        <f>1-EXP(-J8320)</f>
      </c>
      <c r="L8320" s="140" t="str">
        <f>IF(G8320=30,1,M8319)</f>
      </c>
      <c r="M8320" s="141" t="str">
        <f>L8320*(1-K8320)</f>
      </c>
    </row>
    <row r="8321">
      <c r="A8321" t="s">
        <v>148</v>
      </c>
      <c r="B8321" t="s">
        <v>108</v>
      </c>
      <c r="C8321" s="4" t="s">
        <v>182</v>
      </c>
      <c r="D8321" t="s">
        <v>183</v>
      </c>
      <c r="E8321" t="s">
        <v>451</v>
      </c>
      <c r="F8321" s="134" t="n">
        <v>2050</v>
      </c>
      <c r="G8321" s="135" t="n">
        <v>69</v>
      </c>
      <c r="H8321" s="136" t="n">
        <v>28960.0656982233</v>
      </c>
      <c r="I8321" s="137" t="n">
        <v>3247182.49314138</v>
      </c>
      <c r="J8321" s="138" t="str">
        <f>IF(I8321&gt;0,H8321/I8321,0)</f>
      </c>
      <c r="K8321" s="139" t="str">
        <f>1-EXP(-J8321)</f>
      </c>
      <c r="L8321" s="140" t="str">
        <f>IF(G8321=30,1,M8320)</f>
      </c>
      <c r="M8321" s="141" t="str">
        <f>L8321*(1-K8321)</f>
      </c>
    </row>
    <row r="8322">
      <c r="A8322" t="s">
        <v>148</v>
      </c>
      <c r="B8322" t="s">
        <v>179</v>
      </c>
      <c r="C8322" s="4" t="s">
        <v>180</v>
      </c>
      <c r="D8322" t="s">
        <v>166</v>
      </c>
      <c r="E8322" t="s">
        <v>451</v>
      </c>
      <c r="F8322" s="134" t="n">
        <v>2025</v>
      </c>
      <c r="G8322" s="135" t="n">
        <v>30</v>
      </c>
      <c r="H8322" s="136" t="n">
        <v>1282.14808007526</v>
      </c>
      <c r="I8322" s="137" t="n">
        <v>4467259.00744984</v>
      </c>
      <c r="J8322" s="138" t="str">
        <f>IF(I8322&gt;0,H8322/I8322,0)</f>
      </c>
      <c r="K8322" s="139" t="str">
        <f>1-EXP(-J8322)</f>
      </c>
      <c r="L8322" s="140" t="str">
        <f>IF(G8322=30,1,M8321)</f>
      </c>
      <c r="M8322" s="141" t="str">
        <f>L8322*(1-K8322)</f>
      </c>
    </row>
    <row r="8323">
      <c r="A8323" t="s">
        <v>148</v>
      </c>
      <c r="B8323" t="s">
        <v>179</v>
      </c>
      <c r="C8323" s="4" t="s">
        <v>180</v>
      </c>
      <c r="D8323" t="s">
        <v>166</v>
      </c>
      <c r="E8323" t="s">
        <v>451</v>
      </c>
      <c r="F8323" s="134" t="n">
        <v>2025</v>
      </c>
      <c r="G8323" s="135" t="n">
        <v>31</v>
      </c>
      <c r="H8323" s="136" t="n">
        <v>1315.23908698248</v>
      </c>
      <c r="I8323" s="137" t="n">
        <v>4410712.39044934</v>
      </c>
      <c r="J8323" s="138" t="str">
        <f>IF(I8323&gt;0,H8323/I8323,0)</f>
      </c>
      <c r="K8323" s="139" t="str">
        <f>1-EXP(-J8323)</f>
      </c>
      <c r="L8323" s="140" t="str">
        <f>IF(G8323=30,1,M8322)</f>
      </c>
      <c r="M8323" s="141" t="str">
        <f>L8323*(1-K8323)</f>
      </c>
    </row>
    <row r="8324">
      <c r="A8324" t="s">
        <v>148</v>
      </c>
      <c r="B8324" t="s">
        <v>179</v>
      </c>
      <c r="C8324" s="4" t="s">
        <v>180</v>
      </c>
      <c r="D8324" t="s">
        <v>166</v>
      </c>
      <c r="E8324" t="s">
        <v>451</v>
      </c>
      <c r="F8324" s="134" t="n">
        <v>2025</v>
      </c>
      <c r="G8324" s="135" t="n">
        <v>32</v>
      </c>
      <c r="H8324" s="136" t="n">
        <v>1358.36874107968</v>
      </c>
      <c r="I8324" s="137" t="n">
        <v>4358505.80076359</v>
      </c>
      <c r="J8324" s="138" t="str">
        <f>IF(I8324&gt;0,H8324/I8324,0)</f>
      </c>
      <c r="K8324" s="139" t="str">
        <f>1-EXP(-J8324)</f>
      </c>
      <c r="L8324" s="140" t="str">
        <f>IF(G8324=30,1,M8323)</f>
      </c>
      <c r="M8324" s="141" t="str">
        <f>L8324*(1-K8324)</f>
      </c>
    </row>
    <row r="8325">
      <c r="A8325" t="s">
        <v>148</v>
      </c>
      <c r="B8325" t="s">
        <v>179</v>
      </c>
      <c r="C8325" s="4" t="s">
        <v>180</v>
      </c>
      <c r="D8325" t="s">
        <v>166</v>
      </c>
      <c r="E8325" t="s">
        <v>451</v>
      </c>
      <c r="F8325" s="134" t="n">
        <v>2025</v>
      </c>
      <c r="G8325" s="135" t="n">
        <v>33</v>
      </c>
      <c r="H8325" s="136" t="n">
        <v>1441.84186563352</v>
      </c>
      <c r="I8325" s="137" t="n">
        <v>4398745.92791286</v>
      </c>
      <c r="J8325" s="138" t="str">
        <f>IF(I8325&gt;0,H8325/I8325,0)</f>
      </c>
      <c r="K8325" s="139" t="str">
        <f>1-EXP(-J8325)</f>
      </c>
      <c r="L8325" s="140" t="str">
        <f>IF(G8325=30,1,M8324)</f>
      </c>
      <c r="M8325" s="141" t="str">
        <f>L8325*(1-K8325)</f>
      </c>
    </row>
    <row r="8326">
      <c r="A8326" t="s">
        <v>148</v>
      </c>
      <c r="B8326" t="s">
        <v>179</v>
      </c>
      <c r="C8326" s="4" t="s">
        <v>180</v>
      </c>
      <c r="D8326" t="s">
        <v>166</v>
      </c>
      <c r="E8326" t="s">
        <v>451</v>
      </c>
      <c r="F8326" s="134" t="n">
        <v>2025</v>
      </c>
      <c r="G8326" s="135" t="n">
        <v>34</v>
      </c>
      <c r="H8326" s="136" t="n">
        <v>1533.78714702233</v>
      </c>
      <c r="I8326" s="137" t="n">
        <v>4419468.588996</v>
      </c>
      <c r="J8326" s="138" t="str">
        <f>IF(I8326&gt;0,H8326/I8326,0)</f>
      </c>
      <c r="K8326" s="139" t="str">
        <f>1-EXP(-J8326)</f>
      </c>
      <c r="L8326" s="140" t="str">
        <f>IF(G8326=30,1,M8325)</f>
      </c>
      <c r="M8326" s="141" t="str">
        <f>L8326*(1-K8326)</f>
      </c>
    </row>
    <row r="8327">
      <c r="A8327" t="s">
        <v>148</v>
      </c>
      <c r="B8327" t="s">
        <v>179</v>
      </c>
      <c r="C8327" s="4" t="s">
        <v>180</v>
      </c>
      <c r="D8327" t="s">
        <v>166</v>
      </c>
      <c r="E8327" t="s">
        <v>451</v>
      </c>
      <c r="F8327" s="134" t="n">
        <v>2025</v>
      </c>
      <c r="G8327" s="135" t="n">
        <v>35</v>
      </c>
      <c r="H8327" s="136" t="n">
        <v>3016.10693161697</v>
      </c>
      <c r="I8327" s="137" t="n">
        <v>6509663.36688188</v>
      </c>
      <c r="J8327" s="138" t="str">
        <f>IF(I8327&gt;0,H8327/I8327,0)</f>
      </c>
      <c r="K8327" s="139" t="str">
        <f>1-EXP(-J8327)</f>
      </c>
      <c r="L8327" s="140" t="str">
        <f>IF(G8327=30,1,M8326)</f>
      </c>
      <c r="M8327" s="141" t="str">
        <f>L8327*(1-K8327)</f>
      </c>
    </row>
    <row r="8328">
      <c r="A8328" t="s">
        <v>148</v>
      </c>
      <c r="B8328" t="s">
        <v>179</v>
      </c>
      <c r="C8328" s="4" t="s">
        <v>180</v>
      </c>
      <c r="D8328" t="s">
        <v>166</v>
      </c>
      <c r="E8328" t="s">
        <v>451</v>
      </c>
      <c r="F8328" s="134" t="n">
        <v>2025</v>
      </c>
      <c r="G8328" s="135" t="n">
        <v>36</v>
      </c>
      <c r="H8328" s="136" t="n">
        <v>2254.70933318993</v>
      </c>
      <c r="I8328" s="137" t="n">
        <v>4383096.00549538</v>
      </c>
      <c r="J8328" s="138" t="str">
        <f>IF(I8328&gt;0,H8328/I8328,0)</f>
      </c>
      <c r="K8328" s="139" t="str">
        <f>1-EXP(-J8328)</f>
      </c>
      <c r="L8328" s="140" t="str">
        <f>IF(G8328=30,1,M8327)</f>
      </c>
      <c r="M8328" s="141" t="str">
        <f>L8328*(1-K8328)</f>
      </c>
    </row>
    <row r="8329">
      <c r="A8329" t="s">
        <v>148</v>
      </c>
      <c r="B8329" t="s">
        <v>179</v>
      </c>
      <c r="C8329" s="4" t="s">
        <v>180</v>
      </c>
      <c r="D8329" t="s">
        <v>166</v>
      </c>
      <c r="E8329" t="s">
        <v>451</v>
      </c>
      <c r="F8329" s="134" t="n">
        <v>2025</v>
      </c>
      <c r="G8329" s="135" t="n">
        <v>37</v>
      </c>
      <c r="H8329" s="136" t="n">
        <v>2406.72848505594</v>
      </c>
      <c r="I8329" s="137" t="n">
        <v>4369642.29305489</v>
      </c>
      <c r="J8329" s="138" t="str">
        <f>IF(I8329&gt;0,H8329/I8329,0)</f>
      </c>
      <c r="K8329" s="139" t="str">
        <f>1-EXP(-J8329)</f>
      </c>
      <c r="L8329" s="140" t="str">
        <f>IF(G8329=30,1,M8328)</f>
      </c>
      <c r="M8329" s="141" t="str">
        <f>L8329*(1-K8329)</f>
      </c>
    </row>
    <row r="8330">
      <c r="A8330" t="s">
        <v>148</v>
      </c>
      <c r="B8330" t="s">
        <v>179</v>
      </c>
      <c r="C8330" s="4" t="s">
        <v>180</v>
      </c>
      <c r="D8330" t="s">
        <v>166</v>
      </c>
      <c r="E8330" t="s">
        <v>451</v>
      </c>
      <c r="F8330" s="134" t="n">
        <v>2025</v>
      </c>
      <c r="G8330" s="135" t="n">
        <v>38</v>
      </c>
      <c r="H8330" s="136" t="n">
        <v>2504.26492550023</v>
      </c>
      <c r="I8330" s="137" t="n">
        <v>4239505.8530855</v>
      </c>
      <c r="J8330" s="138" t="str">
        <f>IF(I8330&gt;0,H8330/I8330,0)</f>
      </c>
      <c r="K8330" s="139" t="str">
        <f>1-EXP(-J8330)</f>
      </c>
      <c r="L8330" s="140" t="str">
        <f>IF(G8330=30,1,M8329)</f>
      </c>
      <c r="M8330" s="141" t="str">
        <f>L8330*(1-K8330)</f>
      </c>
    </row>
    <row r="8331">
      <c r="A8331" t="s">
        <v>148</v>
      </c>
      <c r="B8331" t="s">
        <v>179</v>
      </c>
      <c r="C8331" s="4" t="s">
        <v>180</v>
      </c>
      <c r="D8331" t="s">
        <v>166</v>
      </c>
      <c r="E8331" t="s">
        <v>451</v>
      </c>
      <c r="F8331" s="134" t="n">
        <v>2025</v>
      </c>
      <c r="G8331" s="135" t="n">
        <v>39</v>
      </c>
      <c r="H8331" s="136" t="n">
        <v>2668.85044983619</v>
      </c>
      <c r="I8331" s="137" t="n">
        <v>4208510.72085438</v>
      </c>
      <c r="J8331" s="138" t="str">
        <f>IF(I8331&gt;0,H8331/I8331,0)</f>
      </c>
      <c r="K8331" s="139" t="str">
        <f>1-EXP(-J8331)</f>
      </c>
      <c r="L8331" s="140" t="str">
        <f>IF(G8331=30,1,M8330)</f>
      </c>
      <c r="M8331" s="141" t="str">
        <f>L8331*(1-K8331)</f>
      </c>
    </row>
    <row r="8332">
      <c r="A8332" t="s">
        <v>148</v>
      </c>
      <c r="B8332" t="s">
        <v>179</v>
      </c>
      <c r="C8332" s="4" t="s">
        <v>180</v>
      </c>
      <c r="D8332" t="s">
        <v>166</v>
      </c>
      <c r="E8332" t="s">
        <v>451</v>
      </c>
      <c r="F8332" s="134" t="n">
        <v>2025</v>
      </c>
      <c r="G8332" s="135" t="n">
        <v>40</v>
      </c>
      <c r="H8332" s="136" t="n">
        <v>3657.34535610759</v>
      </c>
      <c r="I8332" s="137" t="n">
        <v>4272859.94162918</v>
      </c>
      <c r="J8332" s="138" t="str">
        <f>IF(I8332&gt;0,H8332/I8332,0)</f>
      </c>
      <c r="K8332" s="139" t="str">
        <f>1-EXP(-J8332)</f>
      </c>
      <c r="L8332" s="140" t="str">
        <f>IF(G8332=30,1,M8331)</f>
      </c>
      <c r="M8332" s="141" t="str">
        <f>L8332*(1-K8332)</f>
      </c>
    </row>
    <row r="8333">
      <c r="A8333" t="s">
        <v>148</v>
      </c>
      <c r="B8333" t="s">
        <v>179</v>
      </c>
      <c r="C8333" s="4" t="s">
        <v>180</v>
      </c>
      <c r="D8333" t="s">
        <v>166</v>
      </c>
      <c r="E8333" t="s">
        <v>451</v>
      </c>
      <c r="F8333" s="134" t="n">
        <v>2025</v>
      </c>
      <c r="G8333" s="135" t="n">
        <v>41</v>
      </c>
      <c r="H8333" s="136" t="n">
        <v>4027.13767921727</v>
      </c>
      <c r="I8333" s="137" t="n">
        <v>4362484.66303299</v>
      </c>
      <c r="J8333" s="138" t="str">
        <f>IF(I8333&gt;0,H8333/I8333,0)</f>
      </c>
      <c r="K8333" s="139" t="str">
        <f>1-EXP(-J8333)</f>
      </c>
      <c r="L8333" s="140" t="str">
        <f>IF(G8333=30,1,M8332)</f>
      </c>
      <c r="M8333" s="141" t="str">
        <f>L8333*(1-K8333)</f>
      </c>
    </row>
    <row r="8334">
      <c r="A8334" t="s">
        <v>148</v>
      </c>
      <c r="B8334" t="s">
        <v>179</v>
      </c>
      <c r="C8334" s="4" t="s">
        <v>180</v>
      </c>
      <c r="D8334" t="s">
        <v>166</v>
      </c>
      <c r="E8334" t="s">
        <v>451</v>
      </c>
      <c r="F8334" s="134" t="n">
        <v>2025</v>
      </c>
      <c r="G8334" s="135" t="n">
        <v>42</v>
      </c>
      <c r="H8334" s="136" t="n">
        <v>4338.50110850914</v>
      </c>
      <c r="I8334" s="137" t="n">
        <v>4343004.76876643</v>
      </c>
      <c r="J8334" s="138" t="str">
        <f>IF(I8334&gt;0,H8334/I8334,0)</f>
      </c>
      <c r="K8334" s="139" t="str">
        <f>1-EXP(-J8334)</f>
      </c>
      <c r="L8334" s="140" t="str">
        <f>IF(G8334=30,1,M8333)</f>
      </c>
      <c r="M8334" s="141" t="str">
        <f>L8334*(1-K8334)</f>
      </c>
    </row>
    <row r="8335">
      <c r="A8335" t="s">
        <v>148</v>
      </c>
      <c r="B8335" t="s">
        <v>179</v>
      </c>
      <c r="C8335" s="4" t="s">
        <v>180</v>
      </c>
      <c r="D8335" t="s">
        <v>166</v>
      </c>
      <c r="E8335" t="s">
        <v>451</v>
      </c>
      <c r="F8335" s="134" t="n">
        <v>2025</v>
      </c>
      <c r="G8335" s="135" t="n">
        <v>43</v>
      </c>
      <c r="H8335" s="136" t="n">
        <v>4570.23561452701</v>
      </c>
      <c r="I8335" s="137" t="n">
        <v>4209764.82229798</v>
      </c>
      <c r="J8335" s="138" t="str">
        <f>IF(I8335&gt;0,H8335/I8335,0)</f>
      </c>
      <c r="K8335" s="139" t="str">
        <f>1-EXP(-J8335)</f>
      </c>
      <c r="L8335" s="140" t="str">
        <f>IF(G8335=30,1,M8334)</f>
      </c>
      <c r="M8335" s="141" t="str">
        <f>L8335*(1-K8335)</f>
      </c>
    </row>
    <row r="8336">
      <c r="A8336" t="s">
        <v>148</v>
      </c>
      <c r="B8336" t="s">
        <v>179</v>
      </c>
      <c r="C8336" s="4" t="s">
        <v>180</v>
      </c>
      <c r="D8336" t="s">
        <v>166</v>
      </c>
      <c r="E8336" t="s">
        <v>451</v>
      </c>
      <c r="F8336" s="134" t="n">
        <v>2025</v>
      </c>
      <c r="G8336" s="135" t="n">
        <v>44</v>
      </c>
      <c r="H8336" s="136" t="n">
        <v>4899.11975851417</v>
      </c>
      <c r="I8336" s="137" t="n">
        <v>4140245.42433907</v>
      </c>
      <c r="J8336" s="138" t="str">
        <f>IF(I8336&gt;0,H8336/I8336,0)</f>
      </c>
      <c r="K8336" s="139" t="str">
        <f>1-EXP(-J8336)</f>
      </c>
      <c r="L8336" s="140" t="str">
        <f>IF(G8336=30,1,M8335)</f>
      </c>
      <c r="M8336" s="141" t="str">
        <f>L8336*(1-K8336)</f>
      </c>
    </row>
    <row r="8337">
      <c r="A8337" t="s">
        <v>148</v>
      </c>
      <c r="B8337" t="s">
        <v>179</v>
      </c>
      <c r="C8337" s="4" t="s">
        <v>180</v>
      </c>
      <c r="D8337" t="s">
        <v>166</v>
      </c>
      <c r="E8337" t="s">
        <v>451</v>
      </c>
      <c r="F8337" s="134" t="n">
        <v>2025</v>
      </c>
      <c r="G8337" s="135" t="n">
        <v>45</v>
      </c>
      <c r="H8337" s="136" t="n">
        <v>6269.58995124239</v>
      </c>
      <c r="I8337" s="137" t="n">
        <v>4087263.42645959</v>
      </c>
      <c r="J8337" s="138" t="str">
        <f>IF(I8337&gt;0,H8337/I8337,0)</f>
      </c>
      <c r="K8337" s="139" t="str">
        <f>1-EXP(-J8337)</f>
      </c>
      <c r="L8337" s="140" t="str">
        <f>IF(G8337=30,1,M8336)</f>
      </c>
      <c r="M8337" s="141" t="str">
        <f>L8337*(1-K8337)</f>
      </c>
    </row>
    <row r="8338">
      <c r="A8338" t="s">
        <v>148</v>
      </c>
      <c r="B8338" t="s">
        <v>179</v>
      </c>
      <c r="C8338" s="4" t="s">
        <v>180</v>
      </c>
      <c r="D8338" t="s">
        <v>166</v>
      </c>
      <c r="E8338" t="s">
        <v>451</v>
      </c>
      <c r="F8338" s="134" t="n">
        <v>2025</v>
      </c>
      <c r="G8338" s="135" t="n">
        <v>46</v>
      </c>
      <c r="H8338" s="136" t="n">
        <v>6759.61099672677</v>
      </c>
      <c r="I8338" s="137" t="n">
        <v>4028051.8565677</v>
      </c>
      <c r="J8338" s="138" t="str">
        <f>IF(I8338&gt;0,H8338/I8338,0)</f>
      </c>
      <c r="K8338" s="139" t="str">
        <f>1-EXP(-J8338)</f>
      </c>
      <c r="L8338" s="140" t="str">
        <f>IF(G8338=30,1,M8337)</f>
      </c>
      <c r="M8338" s="141" t="str">
        <f>L8338*(1-K8338)</f>
      </c>
    </row>
    <row r="8339">
      <c r="A8339" t="s">
        <v>148</v>
      </c>
      <c r="B8339" t="s">
        <v>179</v>
      </c>
      <c r="C8339" s="4" t="s">
        <v>180</v>
      </c>
      <c r="D8339" t="s">
        <v>166</v>
      </c>
      <c r="E8339" t="s">
        <v>451</v>
      </c>
      <c r="F8339" s="134" t="n">
        <v>2025</v>
      </c>
      <c r="G8339" s="135" t="n">
        <v>47</v>
      </c>
      <c r="H8339" s="136" t="n">
        <v>7252.18511271875</v>
      </c>
      <c r="I8339" s="137" t="n">
        <v>3950277.12889061</v>
      </c>
      <c r="J8339" s="138" t="str">
        <f>IF(I8339&gt;0,H8339/I8339,0)</f>
      </c>
      <c r="K8339" s="139" t="str">
        <f>1-EXP(-J8339)</f>
      </c>
      <c r="L8339" s="140" t="str">
        <f>IF(G8339=30,1,M8338)</f>
      </c>
      <c r="M8339" s="141" t="str">
        <f>L8339*(1-K8339)</f>
      </c>
    </row>
    <row r="8340">
      <c r="A8340" t="s">
        <v>148</v>
      </c>
      <c r="B8340" t="s">
        <v>179</v>
      </c>
      <c r="C8340" s="4" t="s">
        <v>180</v>
      </c>
      <c r="D8340" t="s">
        <v>166</v>
      </c>
      <c r="E8340" t="s">
        <v>451</v>
      </c>
      <c r="F8340" s="134" t="n">
        <v>2025</v>
      </c>
      <c r="G8340" s="135" t="n">
        <v>48</v>
      </c>
      <c r="H8340" s="136" t="n">
        <v>7813.40832117215</v>
      </c>
      <c r="I8340" s="137" t="n">
        <v>3890339.92856643</v>
      </c>
      <c r="J8340" s="138" t="str">
        <f>IF(I8340&gt;0,H8340/I8340,0)</f>
      </c>
      <c r="K8340" s="139" t="str">
        <f>1-EXP(-J8340)</f>
      </c>
      <c r="L8340" s="140" t="str">
        <f>IF(G8340=30,1,M8339)</f>
      </c>
      <c r="M8340" s="141" t="str">
        <f>L8340*(1-K8340)</f>
      </c>
    </row>
    <row r="8341">
      <c r="A8341" t="s">
        <v>148</v>
      </c>
      <c r="B8341" t="s">
        <v>179</v>
      </c>
      <c r="C8341" s="4" t="s">
        <v>180</v>
      </c>
      <c r="D8341" t="s">
        <v>166</v>
      </c>
      <c r="E8341" t="s">
        <v>451</v>
      </c>
      <c r="F8341" s="134" t="n">
        <v>2025</v>
      </c>
      <c r="G8341" s="135" t="n">
        <v>49</v>
      </c>
      <c r="H8341" s="136" t="n">
        <v>8372.78717400612</v>
      </c>
      <c r="I8341" s="137" t="n">
        <v>3818493.26996543</v>
      </c>
      <c r="J8341" s="138" t="str">
        <f>IF(I8341&gt;0,H8341/I8341,0)</f>
      </c>
      <c r="K8341" s="139" t="str">
        <f>1-EXP(-J8341)</f>
      </c>
      <c r="L8341" s="140" t="str">
        <f>IF(G8341=30,1,M8340)</f>
      </c>
      <c r="M8341" s="141" t="str">
        <f>L8341*(1-K8341)</f>
      </c>
    </row>
    <row r="8342">
      <c r="A8342" t="s">
        <v>148</v>
      </c>
      <c r="B8342" t="s">
        <v>179</v>
      </c>
      <c r="C8342" s="4" t="s">
        <v>180</v>
      </c>
      <c r="D8342" t="s">
        <v>166</v>
      </c>
      <c r="E8342" t="s">
        <v>451</v>
      </c>
      <c r="F8342" s="134" t="n">
        <v>2025</v>
      </c>
      <c r="G8342" s="135" t="n">
        <v>50</v>
      </c>
      <c r="H8342" s="136" t="n">
        <v>9615.55870918643</v>
      </c>
      <c r="I8342" s="137" t="n">
        <v>3746208.3894556</v>
      </c>
      <c r="J8342" s="138" t="str">
        <f>IF(I8342&gt;0,H8342/I8342,0)</f>
      </c>
      <c r="K8342" s="139" t="str">
        <f>1-EXP(-J8342)</f>
      </c>
      <c r="L8342" s="140" t="str">
        <f>IF(G8342=30,1,M8341)</f>
      </c>
      <c r="M8342" s="141" t="str">
        <f>L8342*(1-K8342)</f>
      </c>
    </row>
    <row r="8343">
      <c r="A8343" t="s">
        <v>148</v>
      </c>
      <c r="B8343" t="s">
        <v>179</v>
      </c>
      <c r="C8343" s="4" t="s">
        <v>180</v>
      </c>
      <c r="D8343" t="s">
        <v>166</v>
      </c>
      <c r="E8343" t="s">
        <v>451</v>
      </c>
      <c r="F8343" s="134" t="n">
        <v>2025</v>
      </c>
      <c r="G8343" s="135" t="n">
        <v>51</v>
      </c>
      <c r="H8343" s="136" t="n">
        <v>10197.7741864065</v>
      </c>
      <c r="I8343" s="137" t="n">
        <v>3645044.21523223</v>
      </c>
      <c r="J8343" s="138" t="str">
        <f>IF(I8343&gt;0,H8343/I8343,0)</f>
      </c>
      <c r="K8343" s="139" t="str">
        <f>1-EXP(-J8343)</f>
      </c>
      <c r="L8343" s="140" t="str">
        <f>IF(G8343=30,1,M8342)</f>
      </c>
      <c r="M8343" s="141" t="str">
        <f>L8343*(1-K8343)</f>
      </c>
    </row>
    <row r="8344">
      <c r="A8344" t="s">
        <v>148</v>
      </c>
      <c r="B8344" t="s">
        <v>179</v>
      </c>
      <c r="C8344" s="4" t="s">
        <v>180</v>
      </c>
      <c r="D8344" t="s">
        <v>166</v>
      </c>
      <c r="E8344" t="s">
        <v>451</v>
      </c>
      <c r="F8344" s="134" t="n">
        <v>2025</v>
      </c>
      <c r="G8344" s="135" t="n">
        <v>52</v>
      </c>
      <c r="H8344" s="136" t="n">
        <v>10999.1856381924</v>
      </c>
      <c r="I8344" s="137" t="n">
        <v>3606935.96429087</v>
      </c>
      <c r="J8344" s="138" t="str">
        <f>IF(I8344&gt;0,H8344/I8344,0)</f>
      </c>
      <c r="K8344" s="139" t="str">
        <f>1-EXP(-J8344)</f>
      </c>
      <c r="L8344" s="140" t="str">
        <f>IF(G8344=30,1,M8343)</f>
      </c>
      <c r="M8344" s="141" t="str">
        <f>L8344*(1-K8344)</f>
      </c>
    </row>
    <row r="8345">
      <c r="A8345" t="s">
        <v>148</v>
      </c>
      <c r="B8345" t="s">
        <v>179</v>
      </c>
      <c r="C8345" s="4" t="s">
        <v>180</v>
      </c>
      <c r="D8345" t="s">
        <v>166</v>
      </c>
      <c r="E8345" t="s">
        <v>451</v>
      </c>
      <c r="F8345" s="134" t="n">
        <v>2025</v>
      </c>
      <c r="G8345" s="135" t="n">
        <v>53</v>
      </c>
      <c r="H8345" s="136" t="n">
        <v>11320.211791169</v>
      </c>
      <c r="I8345" s="137" t="n">
        <v>3400438.09374049</v>
      </c>
      <c r="J8345" s="138" t="str">
        <f>IF(I8345&gt;0,H8345/I8345,0)</f>
      </c>
      <c r="K8345" s="139" t="str">
        <f>1-EXP(-J8345)</f>
      </c>
      <c r="L8345" s="140" t="str">
        <f>IF(G8345=30,1,M8344)</f>
      </c>
      <c r="M8345" s="141" t="str">
        <f>L8345*(1-K8345)</f>
      </c>
    </row>
    <row r="8346">
      <c r="A8346" t="s">
        <v>148</v>
      </c>
      <c r="B8346" t="s">
        <v>179</v>
      </c>
      <c r="C8346" s="4" t="s">
        <v>180</v>
      </c>
      <c r="D8346" t="s">
        <v>166</v>
      </c>
      <c r="E8346" t="s">
        <v>451</v>
      </c>
      <c r="F8346" s="134" t="n">
        <v>2025</v>
      </c>
      <c r="G8346" s="135" t="n">
        <v>54</v>
      </c>
      <c r="H8346" s="136" t="n">
        <v>12058.0132264927</v>
      </c>
      <c r="I8346" s="137" t="n">
        <v>3319306.02358973</v>
      </c>
      <c r="J8346" s="138" t="str">
        <f>IF(I8346&gt;0,H8346/I8346,0)</f>
      </c>
      <c r="K8346" s="139" t="str">
        <f>1-EXP(-J8346)</f>
      </c>
      <c r="L8346" s="140" t="str">
        <f>IF(G8346=30,1,M8345)</f>
      </c>
      <c r="M8346" s="141" t="str">
        <f>L8346*(1-K8346)</f>
      </c>
    </row>
    <row r="8347">
      <c r="A8347" t="s">
        <v>148</v>
      </c>
      <c r="B8347" t="s">
        <v>179</v>
      </c>
      <c r="C8347" s="4" t="s">
        <v>180</v>
      </c>
      <c r="D8347" t="s">
        <v>166</v>
      </c>
      <c r="E8347" t="s">
        <v>451</v>
      </c>
      <c r="F8347" s="134" t="n">
        <v>2025</v>
      </c>
      <c r="G8347" s="135" t="n">
        <v>55</v>
      </c>
      <c r="H8347" s="136" t="n">
        <v>13121.8630224673</v>
      </c>
      <c r="I8347" s="137" t="n">
        <v>3243129.6175784</v>
      </c>
      <c r="J8347" s="138" t="str">
        <f>IF(I8347&gt;0,H8347/I8347,0)</f>
      </c>
      <c r="K8347" s="139" t="str">
        <f>1-EXP(-J8347)</f>
      </c>
      <c r="L8347" s="140" t="str">
        <f>IF(G8347=30,1,M8346)</f>
      </c>
      <c r="M8347" s="141" t="str">
        <f>L8347*(1-K8347)</f>
      </c>
    </row>
    <row r="8348">
      <c r="A8348" t="s">
        <v>148</v>
      </c>
      <c r="B8348" t="s">
        <v>179</v>
      </c>
      <c r="C8348" s="4" t="s">
        <v>180</v>
      </c>
      <c r="D8348" t="s">
        <v>166</v>
      </c>
      <c r="E8348" t="s">
        <v>451</v>
      </c>
      <c r="F8348" s="134" t="n">
        <v>2025</v>
      </c>
      <c r="G8348" s="135" t="n">
        <v>56</v>
      </c>
      <c r="H8348" s="136" t="n">
        <v>13949.400946191</v>
      </c>
      <c r="I8348" s="137" t="n">
        <v>3157182.63240391</v>
      </c>
      <c r="J8348" s="138" t="str">
        <f>IF(I8348&gt;0,H8348/I8348,0)</f>
      </c>
      <c r="K8348" s="139" t="str">
        <f>1-EXP(-J8348)</f>
      </c>
      <c r="L8348" s="140" t="str">
        <f>IF(G8348=30,1,M8347)</f>
      </c>
      <c r="M8348" s="141" t="str">
        <f>L8348*(1-K8348)</f>
      </c>
    </row>
    <row r="8349">
      <c r="A8349" t="s">
        <v>148</v>
      </c>
      <c r="B8349" t="s">
        <v>179</v>
      </c>
      <c r="C8349" s="4" t="s">
        <v>180</v>
      </c>
      <c r="D8349" t="s">
        <v>166</v>
      </c>
      <c r="E8349" t="s">
        <v>451</v>
      </c>
      <c r="F8349" s="134" t="n">
        <v>2025</v>
      </c>
      <c r="G8349" s="135" t="n">
        <v>57</v>
      </c>
      <c r="H8349" s="136" t="n">
        <v>14724.9347216004</v>
      </c>
      <c r="I8349" s="137" t="n">
        <v>3051443.9184786</v>
      </c>
      <c r="J8349" s="138" t="str">
        <f>IF(I8349&gt;0,H8349/I8349,0)</f>
      </c>
      <c r="K8349" s="139" t="str">
        <f>1-EXP(-J8349)</f>
      </c>
      <c r="L8349" s="140" t="str">
        <f>IF(G8349=30,1,M8348)</f>
      </c>
      <c r="M8349" s="141" t="str">
        <f>L8349*(1-K8349)</f>
      </c>
    </row>
    <row r="8350">
      <c r="A8350" t="s">
        <v>148</v>
      </c>
      <c r="B8350" t="s">
        <v>179</v>
      </c>
      <c r="C8350" s="4" t="s">
        <v>180</v>
      </c>
      <c r="D8350" t="s">
        <v>166</v>
      </c>
      <c r="E8350" t="s">
        <v>451</v>
      </c>
      <c r="F8350" s="134" t="n">
        <v>2025</v>
      </c>
      <c r="G8350" s="135" t="n">
        <v>58</v>
      </c>
      <c r="H8350" s="136" t="n">
        <v>15371.2074623555</v>
      </c>
      <c r="I8350" s="137" t="n">
        <v>2913456.20780408</v>
      </c>
      <c r="J8350" s="138" t="str">
        <f>IF(I8350&gt;0,H8350/I8350,0)</f>
      </c>
      <c r="K8350" s="139" t="str">
        <f>1-EXP(-J8350)</f>
      </c>
      <c r="L8350" s="140" t="str">
        <f>IF(G8350=30,1,M8349)</f>
      </c>
      <c r="M8350" s="141" t="str">
        <f>L8350*(1-K8350)</f>
      </c>
    </row>
    <row r="8351">
      <c r="A8351" t="s">
        <v>148</v>
      </c>
      <c r="B8351" t="s">
        <v>179</v>
      </c>
      <c r="C8351" s="4" t="s">
        <v>180</v>
      </c>
      <c r="D8351" t="s">
        <v>166</v>
      </c>
      <c r="E8351" t="s">
        <v>451</v>
      </c>
      <c r="F8351" s="134" t="n">
        <v>2025</v>
      </c>
      <c r="G8351" s="135" t="n">
        <v>59</v>
      </c>
      <c r="H8351" s="136" t="n">
        <v>16213.8109625709</v>
      </c>
      <c r="I8351" s="137" t="n">
        <v>2813535.58615437</v>
      </c>
      <c r="J8351" s="138" t="str">
        <f>IF(I8351&gt;0,H8351/I8351,0)</f>
      </c>
      <c r="K8351" s="139" t="str">
        <f>1-EXP(-J8351)</f>
      </c>
      <c r="L8351" s="140" t="str">
        <f>IF(G8351=30,1,M8350)</f>
      </c>
      <c r="M8351" s="141" t="str">
        <f>L8351*(1-K8351)</f>
      </c>
    </row>
    <row r="8352">
      <c r="A8352" t="s">
        <v>148</v>
      </c>
      <c r="B8352" t="s">
        <v>179</v>
      </c>
      <c r="C8352" s="4" t="s">
        <v>180</v>
      </c>
      <c r="D8352" t="s">
        <v>166</v>
      </c>
      <c r="E8352" t="s">
        <v>451</v>
      </c>
      <c r="F8352" s="134" t="n">
        <v>2025</v>
      </c>
      <c r="G8352" s="135" t="n">
        <v>60</v>
      </c>
      <c r="H8352" s="136" t="n">
        <v>17442.466213005</v>
      </c>
      <c r="I8352" s="137" t="n">
        <v>2691047.17153736</v>
      </c>
      <c r="J8352" s="138" t="str">
        <f>IF(I8352&gt;0,H8352/I8352,0)</f>
      </c>
      <c r="K8352" s="139" t="str">
        <f>1-EXP(-J8352)</f>
      </c>
      <c r="L8352" s="140" t="str">
        <f>IF(G8352=30,1,M8351)</f>
      </c>
      <c r="M8352" s="141" t="str">
        <f>L8352*(1-K8352)</f>
      </c>
    </row>
    <row r="8353">
      <c r="A8353" t="s">
        <v>148</v>
      </c>
      <c r="B8353" t="s">
        <v>179</v>
      </c>
      <c r="C8353" s="4" t="s">
        <v>180</v>
      </c>
      <c r="D8353" t="s">
        <v>166</v>
      </c>
      <c r="E8353" t="s">
        <v>451</v>
      </c>
      <c r="F8353" s="134" t="n">
        <v>2025</v>
      </c>
      <c r="G8353" s="135" t="n">
        <v>61</v>
      </c>
      <c r="H8353" s="136" t="n">
        <v>18185.5962140586</v>
      </c>
      <c r="I8353" s="137" t="n">
        <v>2568096.94973173</v>
      </c>
      <c r="J8353" s="138" t="str">
        <f>IF(I8353&gt;0,H8353/I8353,0)</f>
      </c>
      <c r="K8353" s="139" t="str">
        <f>1-EXP(-J8353)</f>
      </c>
      <c r="L8353" s="140" t="str">
        <f>IF(G8353=30,1,M8352)</f>
      </c>
      <c r="M8353" s="141" t="str">
        <f>L8353*(1-K8353)</f>
      </c>
    </row>
    <row r="8354">
      <c r="A8354" t="s">
        <v>148</v>
      </c>
      <c r="B8354" t="s">
        <v>179</v>
      </c>
      <c r="C8354" s="4" t="s">
        <v>180</v>
      </c>
      <c r="D8354" t="s">
        <v>166</v>
      </c>
      <c r="E8354" t="s">
        <v>451</v>
      </c>
      <c r="F8354" s="134" t="n">
        <v>2025</v>
      </c>
      <c r="G8354" s="135" t="n">
        <v>62</v>
      </c>
      <c r="H8354" s="136" t="n">
        <v>18970.1376231544</v>
      </c>
      <c r="I8354" s="137" t="n">
        <v>2450910.06582199</v>
      </c>
      <c r="J8354" s="138" t="str">
        <f>IF(I8354&gt;0,H8354/I8354,0)</f>
      </c>
      <c r="K8354" s="139" t="str">
        <f>1-EXP(-J8354)</f>
      </c>
      <c r="L8354" s="140" t="str">
        <f>IF(G8354=30,1,M8353)</f>
      </c>
      <c r="M8354" s="141" t="str">
        <f>L8354*(1-K8354)</f>
      </c>
    </row>
    <row r="8355">
      <c r="A8355" t="s">
        <v>148</v>
      </c>
      <c r="B8355" t="s">
        <v>179</v>
      </c>
      <c r="C8355" s="4" t="s">
        <v>180</v>
      </c>
      <c r="D8355" t="s">
        <v>166</v>
      </c>
      <c r="E8355" t="s">
        <v>451</v>
      </c>
      <c r="F8355" s="134" t="n">
        <v>2025</v>
      </c>
      <c r="G8355" s="135" t="n">
        <v>63</v>
      </c>
      <c r="H8355" s="136" t="n">
        <v>19616.8921947261</v>
      </c>
      <c r="I8355" s="137" t="n">
        <v>2307352.6622382</v>
      </c>
      <c r="J8355" s="138" t="str">
        <f>IF(I8355&gt;0,H8355/I8355,0)</f>
      </c>
      <c r="K8355" s="139" t="str">
        <f>1-EXP(-J8355)</f>
      </c>
      <c r="L8355" s="140" t="str">
        <f>IF(G8355=30,1,M8354)</f>
      </c>
      <c r="M8355" s="141" t="str">
        <f>L8355*(1-K8355)</f>
      </c>
    </row>
    <row r="8356">
      <c r="A8356" t="s">
        <v>148</v>
      </c>
      <c r="B8356" t="s">
        <v>179</v>
      </c>
      <c r="C8356" s="4" t="s">
        <v>180</v>
      </c>
      <c r="D8356" t="s">
        <v>166</v>
      </c>
      <c r="E8356" t="s">
        <v>451</v>
      </c>
      <c r="F8356" s="134" t="n">
        <v>2025</v>
      </c>
      <c r="G8356" s="135" t="n">
        <v>64</v>
      </c>
      <c r="H8356" s="136" t="n">
        <v>20366.5260402308</v>
      </c>
      <c r="I8356" s="137" t="n">
        <v>2189442.45160812</v>
      </c>
      <c r="J8356" s="138" t="str">
        <f>IF(I8356&gt;0,H8356/I8356,0)</f>
      </c>
      <c r="K8356" s="139" t="str">
        <f>1-EXP(-J8356)</f>
      </c>
      <c r="L8356" s="140" t="str">
        <f>IF(G8356=30,1,M8355)</f>
      </c>
      <c r="M8356" s="141" t="str">
        <f>L8356*(1-K8356)</f>
      </c>
    </row>
    <row r="8357">
      <c r="A8357" t="s">
        <v>148</v>
      </c>
      <c r="B8357" t="s">
        <v>179</v>
      </c>
      <c r="C8357" s="4" t="s">
        <v>180</v>
      </c>
      <c r="D8357" t="s">
        <v>166</v>
      </c>
      <c r="E8357" t="s">
        <v>451</v>
      </c>
      <c r="F8357" s="134" t="n">
        <v>2025</v>
      </c>
      <c r="G8357" s="135" t="n">
        <v>65</v>
      </c>
      <c r="H8357" s="136" t="n">
        <v>20564.8182811925</v>
      </c>
      <c r="I8357" s="137" t="n">
        <v>2067379.29561573</v>
      </c>
      <c r="J8357" s="138" t="str">
        <f>IF(I8357&gt;0,H8357/I8357,0)</f>
      </c>
      <c r="K8357" s="139" t="str">
        <f>1-EXP(-J8357)</f>
      </c>
      <c r="L8357" s="140" t="str">
        <f>IF(G8357=30,1,M8356)</f>
      </c>
      <c r="M8357" s="141" t="str">
        <f>L8357*(1-K8357)</f>
      </c>
    </row>
    <row r="8358">
      <c r="A8358" t="s">
        <v>148</v>
      </c>
      <c r="B8358" t="s">
        <v>179</v>
      </c>
      <c r="C8358" s="4" t="s">
        <v>180</v>
      </c>
      <c r="D8358" t="s">
        <v>166</v>
      </c>
      <c r="E8358" t="s">
        <v>451</v>
      </c>
      <c r="F8358" s="134" t="n">
        <v>2025</v>
      </c>
      <c r="G8358" s="135" t="n">
        <v>66</v>
      </c>
      <c r="H8358" s="136" t="n">
        <v>21128.4842212808</v>
      </c>
      <c r="I8358" s="137" t="n">
        <v>1938977.04767675</v>
      </c>
      <c r="J8358" s="138" t="str">
        <f>IF(I8358&gt;0,H8358/I8358,0)</f>
      </c>
      <c r="K8358" s="139" t="str">
        <f>1-EXP(-J8358)</f>
      </c>
      <c r="L8358" s="140" t="str">
        <f>IF(G8358=30,1,M8357)</f>
      </c>
      <c r="M8358" s="141" t="str">
        <f>L8358*(1-K8358)</f>
      </c>
    </row>
    <row r="8359">
      <c r="A8359" t="s">
        <v>148</v>
      </c>
      <c r="B8359" t="s">
        <v>179</v>
      </c>
      <c r="C8359" s="4" t="s">
        <v>180</v>
      </c>
      <c r="D8359" t="s">
        <v>166</v>
      </c>
      <c r="E8359" t="s">
        <v>451</v>
      </c>
      <c r="F8359" s="134" t="n">
        <v>2025</v>
      </c>
      <c r="G8359" s="135" t="n">
        <v>67</v>
      </c>
      <c r="H8359" s="136" t="n">
        <v>21650.1531142985</v>
      </c>
      <c r="I8359" s="137" t="n">
        <v>1812804.58670767</v>
      </c>
      <c r="J8359" s="138" t="str">
        <f>IF(I8359&gt;0,H8359/I8359,0)</f>
      </c>
      <c r="K8359" s="139" t="str">
        <f>1-EXP(-J8359)</f>
      </c>
      <c r="L8359" s="140" t="str">
        <f>IF(G8359=30,1,M8358)</f>
      </c>
      <c r="M8359" s="141" t="str">
        <f>L8359*(1-K8359)</f>
      </c>
    </row>
    <row r="8360">
      <c r="A8360" t="s">
        <v>148</v>
      </c>
      <c r="B8360" t="s">
        <v>179</v>
      </c>
      <c r="C8360" s="4" t="s">
        <v>180</v>
      </c>
      <c r="D8360" t="s">
        <v>166</v>
      </c>
      <c r="E8360" t="s">
        <v>451</v>
      </c>
      <c r="F8360" s="134" t="n">
        <v>2025</v>
      </c>
      <c r="G8360" s="135" t="n">
        <v>68</v>
      </c>
      <c r="H8360" s="136" t="n">
        <v>22443.5912394105</v>
      </c>
      <c r="I8360" s="137" t="n">
        <v>1708817.0374287</v>
      </c>
      <c r="J8360" s="138" t="str">
        <f>IF(I8360&gt;0,H8360/I8360,0)</f>
      </c>
      <c r="K8360" s="139" t="str">
        <f>1-EXP(-J8360)</f>
      </c>
      <c r="L8360" s="140" t="str">
        <f>IF(G8360=30,1,M8359)</f>
      </c>
      <c r="M8360" s="141" t="str">
        <f>L8360*(1-K8360)</f>
      </c>
    </row>
    <row r="8361">
      <c r="A8361" t="s">
        <v>148</v>
      </c>
      <c r="B8361" t="s">
        <v>179</v>
      </c>
      <c r="C8361" s="4" t="s">
        <v>180</v>
      </c>
      <c r="D8361" t="s">
        <v>166</v>
      </c>
      <c r="E8361" t="s">
        <v>451</v>
      </c>
      <c r="F8361" s="134" t="n">
        <v>2025</v>
      </c>
      <c r="G8361" s="135" t="n">
        <v>69</v>
      </c>
      <c r="H8361" s="136" t="n">
        <v>22887.5139092692</v>
      </c>
      <c r="I8361" s="137" t="n">
        <v>1588246.5017458</v>
      </c>
      <c r="J8361" s="138" t="str">
        <f>IF(I8361&gt;0,H8361/I8361,0)</f>
      </c>
      <c r="K8361" s="139" t="str">
        <f>1-EXP(-J8361)</f>
      </c>
      <c r="L8361" s="140" t="str">
        <f>IF(G8361=30,1,M8360)</f>
      </c>
      <c r="M8361" s="141" t="str">
        <f>L8361*(1-K8361)</f>
      </c>
    </row>
    <row r="8362">
      <c r="A8362" t="s">
        <v>148</v>
      </c>
      <c r="B8362" t="s">
        <v>179</v>
      </c>
      <c r="C8362" s="4" t="s">
        <v>180</v>
      </c>
      <c r="D8362" t="s">
        <v>166</v>
      </c>
      <c r="E8362" t="s">
        <v>451</v>
      </c>
      <c r="F8362" s="134" t="n">
        <v>2026</v>
      </c>
      <c r="G8362" s="135" t="n">
        <v>30</v>
      </c>
      <c r="H8362" s="136" t="n">
        <v>1262.968443354</v>
      </c>
      <c r="I8362" s="137" t="n">
        <v>4533066.05431128</v>
      </c>
      <c r="J8362" s="138" t="str">
        <f>IF(I8362&gt;0,H8362/I8362,0)</f>
      </c>
      <c r="K8362" s="139" t="str">
        <f>1-EXP(-J8362)</f>
      </c>
      <c r="L8362" s="140" t="str">
        <f>IF(G8362=30,1,M8361)</f>
      </c>
      <c r="M8362" s="141" t="str">
        <f>L8362*(1-K8362)</f>
      </c>
    </row>
    <row r="8363">
      <c r="A8363" t="s">
        <v>148</v>
      </c>
      <c r="B8363" t="s">
        <v>179</v>
      </c>
      <c r="C8363" s="4" t="s">
        <v>180</v>
      </c>
      <c r="D8363" t="s">
        <v>166</v>
      </c>
      <c r="E8363" t="s">
        <v>451</v>
      </c>
      <c r="F8363" s="134" t="n">
        <v>2026</v>
      </c>
      <c r="G8363" s="135" t="n">
        <v>31</v>
      </c>
      <c r="H8363" s="136" t="n">
        <v>1291.29291739651</v>
      </c>
      <c r="I8363" s="137" t="n">
        <v>4460323.13013529</v>
      </c>
      <c r="J8363" s="138" t="str">
        <f>IF(I8363&gt;0,H8363/I8363,0)</f>
      </c>
      <c r="K8363" s="139" t="str">
        <f>1-EXP(-J8363)</f>
      </c>
      <c r="L8363" s="140" t="str">
        <f>IF(G8363=30,1,M8362)</f>
      </c>
      <c r="M8363" s="141" t="str">
        <f>L8363*(1-K8363)</f>
      </c>
    </row>
    <row r="8364">
      <c r="A8364" t="s">
        <v>148</v>
      </c>
      <c r="B8364" t="s">
        <v>179</v>
      </c>
      <c r="C8364" s="4" t="s">
        <v>180</v>
      </c>
      <c r="D8364" t="s">
        <v>166</v>
      </c>
      <c r="E8364" t="s">
        <v>451</v>
      </c>
      <c r="F8364" s="134" t="n">
        <v>2026</v>
      </c>
      <c r="G8364" s="135" t="n">
        <v>32</v>
      </c>
      <c r="H8364" s="136" t="n">
        <v>1332.89903753231</v>
      </c>
      <c r="I8364" s="137" t="n">
        <v>4404105.59550118</v>
      </c>
      <c r="J8364" s="138" t="str">
        <f>IF(I8364&gt;0,H8364/I8364,0)</f>
      </c>
      <c r="K8364" s="139" t="str">
        <f>1-EXP(-J8364)</f>
      </c>
      <c r="L8364" s="140" t="str">
        <f>IF(G8364=30,1,M8363)</f>
      </c>
      <c r="M8364" s="141" t="str">
        <f>L8364*(1-K8364)</f>
      </c>
    </row>
    <row r="8365">
      <c r="A8365" t="s">
        <v>148</v>
      </c>
      <c r="B8365" t="s">
        <v>179</v>
      </c>
      <c r="C8365" s="4" t="s">
        <v>180</v>
      </c>
      <c r="D8365" t="s">
        <v>166</v>
      </c>
      <c r="E8365" t="s">
        <v>451</v>
      </c>
      <c r="F8365" s="134" t="n">
        <v>2026</v>
      </c>
      <c r="G8365" s="135" t="n">
        <v>33</v>
      </c>
      <c r="H8365" s="136" t="n">
        <v>1385.98872472392</v>
      </c>
      <c r="I8365" s="137" t="n">
        <v>4351714.92353231</v>
      </c>
      <c r="J8365" s="138" t="str">
        <f>IF(I8365&gt;0,H8365/I8365,0)</f>
      </c>
      <c r="K8365" s="139" t="str">
        <f>1-EXP(-J8365)</f>
      </c>
      <c r="L8365" s="140" t="str">
        <f>IF(G8365=30,1,M8364)</f>
      </c>
      <c r="M8365" s="141" t="str">
        <f>L8365*(1-K8365)</f>
      </c>
    </row>
    <row r="8366">
      <c r="A8366" t="s">
        <v>148</v>
      </c>
      <c r="B8366" t="s">
        <v>179</v>
      </c>
      <c r="C8366" s="4" t="s">
        <v>180</v>
      </c>
      <c r="D8366" t="s">
        <v>166</v>
      </c>
      <c r="E8366" t="s">
        <v>451</v>
      </c>
      <c r="F8366" s="134" t="n">
        <v>2026</v>
      </c>
      <c r="G8366" s="135" t="n">
        <v>34</v>
      </c>
      <c r="H8366" s="136" t="n">
        <v>1480.51103268544</v>
      </c>
      <c r="I8366" s="137" t="n">
        <v>4391577.80533736</v>
      </c>
      <c r="J8366" s="138" t="str">
        <f>IF(I8366&gt;0,H8366/I8366,0)</f>
      </c>
      <c r="K8366" s="139" t="str">
        <f>1-EXP(-J8366)</f>
      </c>
      <c r="L8366" s="140" t="str">
        <f>IF(G8366=30,1,M8365)</f>
      </c>
      <c r="M8366" s="141" t="str">
        <f>L8366*(1-K8366)</f>
      </c>
    </row>
    <row r="8367">
      <c r="A8367" t="s">
        <v>148</v>
      </c>
      <c r="B8367" t="s">
        <v>179</v>
      </c>
      <c r="C8367" s="4" t="s">
        <v>180</v>
      </c>
      <c r="D8367" t="s">
        <v>166</v>
      </c>
      <c r="E8367" t="s">
        <v>451</v>
      </c>
      <c r="F8367" s="134" t="n">
        <v>2026</v>
      </c>
      <c r="G8367" s="135" t="n">
        <v>35</v>
      </c>
      <c r="H8367" s="136" t="n">
        <v>2053.71034428585</v>
      </c>
      <c r="I8367" s="137" t="n">
        <v>4411881.63741314</v>
      </c>
      <c r="J8367" s="138" t="str">
        <f>IF(I8367&gt;0,H8367/I8367,0)</f>
      </c>
      <c r="K8367" s="139" t="str">
        <f>1-EXP(-J8367)</f>
      </c>
      <c r="L8367" s="140" t="str">
        <f>IF(G8367=30,1,M8366)</f>
      </c>
      <c r="M8367" s="141" t="str">
        <f>L8367*(1-K8367)</f>
      </c>
    </row>
    <row r="8368">
      <c r="A8368" t="s">
        <v>148</v>
      </c>
      <c r="B8368" t="s">
        <v>179</v>
      </c>
      <c r="C8368" s="4" t="s">
        <v>180</v>
      </c>
      <c r="D8368" t="s">
        <v>166</v>
      </c>
      <c r="E8368" t="s">
        <v>451</v>
      </c>
      <c r="F8368" s="134" t="n">
        <v>2026</v>
      </c>
      <c r="G8368" s="135" t="n">
        <v>36</v>
      </c>
      <c r="H8368" s="136" t="n">
        <v>3107.45729460231</v>
      </c>
      <c r="I8368" s="137" t="n">
        <v>6497474.08312581</v>
      </c>
      <c r="J8368" s="138" t="str">
        <f>IF(I8368&gt;0,H8368/I8368,0)</f>
      </c>
      <c r="K8368" s="139" t="str">
        <f>1-EXP(-J8368)</f>
      </c>
      <c r="L8368" s="140" t="str">
        <f>IF(G8368=30,1,M8367)</f>
      </c>
      <c r="M8368" s="141" t="str">
        <f>L8368*(1-K8368)</f>
      </c>
    </row>
    <row r="8369">
      <c r="A8369" t="s">
        <v>148</v>
      </c>
      <c r="B8369" t="s">
        <v>179</v>
      </c>
      <c r="C8369" s="4" t="s">
        <v>180</v>
      </c>
      <c r="D8369" t="s">
        <v>166</v>
      </c>
      <c r="E8369" t="s">
        <v>451</v>
      </c>
      <c r="F8369" s="134" t="n">
        <v>2026</v>
      </c>
      <c r="G8369" s="135" t="n">
        <v>37</v>
      </c>
      <c r="H8369" s="136" t="n">
        <v>2330.04306069989</v>
      </c>
      <c r="I8369" s="137" t="n">
        <v>4374564.95231593</v>
      </c>
      <c r="J8369" s="138" t="str">
        <f>IF(I8369&gt;0,H8369/I8369,0)</f>
      </c>
      <c r="K8369" s="139" t="str">
        <f>1-EXP(-J8369)</f>
      </c>
      <c r="L8369" s="140" t="str">
        <f>IF(G8369=30,1,M8368)</f>
      </c>
      <c r="M8369" s="141" t="str">
        <f>L8369*(1-K8369)</f>
      </c>
    </row>
    <row r="8370">
      <c r="A8370" t="s">
        <v>148</v>
      </c>
      <c r="B8370" t="s">
        <v>179</v>
      </c>
      <c r="C8370" s="4" t="s">
        <v>180</v>
      </c>
      <c r="D8370" t="s">
        <v>166</v>
      </c>
      <c r="E8370" t="s">
        <v>451</v>
      </c>
      <c r="F8370" s="134" t="n">
        <v>2026</v>
      </c>
      <c r="G8370" s="135" t="n">
        <v>38</v>
      </c>
      <c r="H8370" s="136" t="n">
        <v>2491.62231263622</v>
      </c>
      <c r="I8370" s="137" t="n">
        <v>4360550.03715021</v>
      </c>
      <c r="J8370" s="138" t="str">
        <f>IF(I8370&gt;0,H8370/I8370,0)</f>
      </c>
      <c r="K8370" s="139" t="str">
        <f>1-EXP(-J8370)</f>
      </c>
      <c r="L8370" s="140" t="str">
        <f>IF(G8370=30,1,M8369)</f>
      </c>
      <c r="M8370" s="141" t="str">
        <f>L8370*(1-K8370)</f>
      </c>
    </row>
    <row r="8371">
      <c r="A8371" t="s">
        <v>148</v>
      </c>
      <c r="B8371" t="s">
        <v>179</v>
      </c>
      <c r="C8371" s="4" t="s">
        <v>180</v>
      </c>
      <c r="D8371" t="s">
        <v>166</v>
      </c>
      <c r="E8371" t="s">
        <v>451</v>
      </c>
      <c r="F8371" s="134" t="n">
        <v>2026</v>
      </c>
      <c r="G8371" s="135" t="n">
        <v>39</v>
      </c>
      <c r="H8371" s="136" t="n">
        <v>2596.81429742725</v>
      </c>
      <c r="I8371" s="137" t="n">
        <v>4230055.14654035</v>
      </c>
      <c r="J8371" s="138" t="str">
        <f>IF(I8371&gt;0,H8371/I8371,0)</f>
      </c>
      <c r="K8371" s="139" t="str">
        <f>1-EXP(-J8371)</f>
      </c>
      <c r="L8371" s="140" t="str">
        <f>IF(G8371=30,1,M8370)</f>
      </c>
      <c r="M8371" s="141" t="str">
        <f>L8371*(1-K8371)</f>
      </c>
    </row>
    <row r="8372">
      <c r="A8372" t="s">
        <v>148</v>
      </c>
      <c r="B8372" t="s">
        <v>179</v>
      </c>
      <c r="C8372" s="4" t="s">
        <v>180</v>
      </c>
      <c r="D8372" t="s">
        <v>166</v>
      </c>
      <c r="E8372" t="s">
        <v>451</v>
      </c>
      <c r="F8372" s="134" t="n">
        <v>2026</v>
      </c>
      <c r="G8372" s="135" t="n">
        <v>40</v>
      </c>
      <c r="H8372" s="136" t="n">
        <v>3475.29840812897</v>
      </c>
      <c r="I8372" s="137" t="n">
        <v>4198447.80357072</v>
      </c>
      <c r="J8372" s="138" t="str">
        <f>IF(I8372&gt;0,H8372/I8372,0)</f>
      </c>
      <c r="K8372" s="139" t="str">
        <f>1-EXP(-J8372)</f>
      </c>
      <c r="L8372" s="140" t="str">
        <f>IF(G8372=30,1,M8371)</f>
      </c>
      <c r="M8372" s="141" t="str">
        <f>L8372*(1-K8372)</f>
      </c>
    </row>
    <row r="8373">
      <c r="A8373" t="s">
        <v>148</v>
      </c>
      <c r="B8373" t="s">
        <v>179</v>
      </c>
      <c r="C8373" s="4" t="s">
        <v>180</v>
      </c>
      <c r="D8373" t="s">
        <v>166</v>
      </c>
      <c r="E8373" t="s">
        <v>451</v>
      </c>
      <c r="F8373" s="134" t="n">
        <v>2026</v>
      </c>
      <c r="G8373" s="135" t="n">
        <v>41</v>
      </c>
      <c r="H8373" s="136" t="n">
        <v>3823.10250397451</v>
      </c>
      <c r="I8373" s="137" t="n">
        <v>4261037.22561078</v>
      </c>
      <c r="J8373" s="138" t="str">
        <f>IF(I8373&gt;0,H8373/I8373,0)</f>
      </c>
      <c r="K8373" s="139" t="str">
        <f>1-EXP(-J8373)</f>
      </c>
      <c r="L8373" s="140" t="str">
        <f>IF(G8373=30,1,M8372)</f>
      </c>
      <c r="M8373" s="141" t="str">
        <f>L8373*(1-K8373)</f>
      </c>
    </row>
    <row r="8374">
      <c r="A8374" t="s">
        <v>148</v>
      </c>
      <c r="B8374" t="s">
        <v>179</v>
      </c>
      <c r="C8374" s="4" t="s">
        <v>180</v>
      </c>
      <c r="D8374" t="s">
        <v>166</v>
      </c>
      <c r="E8374" t="s">
        <v>451</v>
      </c>
      <c r="F8374" s="134" t="n">
        <v>2026</v>
      </c>
      <c r="G8374" s="135" t="n">
        <v>42</v>
      </c>
      <c r="H8374" s="136" t="n">
        <v>4225.8448679914</v>
      </c>
      <c r="I8374" s="137" t="n">
        <v>4350355.93271131</v>
      </c>
      <c r="J8374" s="138" t="str">
        <f>IF(I8374&gt;0,H8374/I8374,0)</f>
      </c>
      <c r="K8374" s="139" t="str">
        <f>1-EXP(-J8374)</f>
      </c>
      <c r="L8374" s="140" t="str">
        <f>IF(G8374=30,1,M8373)</f>
      </c>
      <c r="M8374" s="141" t="str">
        <f>L8374*(1-K8374)</f>
      </c>
    </row>
    <row r="8375">
      <c r="A8375" t="s">
        <v>148</v>
      </c>
      <c r="B8375" t="s">
        <v>179</v>
      </c>
      <c r="C8375" s="4" t="s">
        <v>180</v>
      </c>
      <c r="D8375" t="s">
        <v>166</v>
      </c>
      <c r="E8375" t="s">
        <v>451</v>
      </c>
      <c r="F8375" s="134" t="n">
        <v>2026</v>
      </c>
      <c r="G8375" s="135" t="n">
        <v>43</v>
      </c>
      <c r="H8375" s="136" t="n">
        <v>4570.55743994141</v>
      </c>
      <c r="I8375" s="137" t="n">
        <v>4329966.95829214</v>
      </c>
      <c r="J8375" s="138" t="str">
        <f>IF(I8375&gt;0,H8375/I8375,0)</f>
      </c>
      <c r="K8375" s="139" t="str">
        <f>1-EXP(-J8375)</f>
      </c>
      <c r="L8375" s="140" t="str">
        <f>IF(G8375=30,1,M8374)</f>
      </c>
      <c r="M8375" s="141" t="str">
        <f>L8375*(1-K8375)</f>
      </c>
    </row>
    <row r="8376">
      <c r="A8376" t="s">
        <v>148</v>
      </c>
      <c r="B8376" t="s">
        <v>179</v>
      </c>
      <c r="C8376" s="4" t="s">
        <v>180</v>
      </c>
      <c r="D8376" t="s">
        <v>166</v>
      </c>
      <c r="E8376" t="s">
        <v>451</v>
      </c>
      <c r="F8376" s="134" t="n">
        <v>2026</v>
      </c>
      <c r="G8376" s="135" t="n">
        <v>44</v>
      </c>
      <c r="H8376" s="136" t="n">
        <v>4831.46912926261</v>
      </c>
      <c r="I8376" s="137" t="n">
        <v>4196064.82449968</v>
      </c>
      <c r="J8376" s="138" t="str">
        <f>IF(I8376&gt;0,H8376/I8376,0)</f>
      </c>
      <c r="K8376" s="139" t="str">
        <f>1-EXP(-J8376)</f>
      </c>
      <c r="L8376" s="140" t="str">
        <f>IF(G8376=30,1,M8375)</f>
      </c>
      <c r="M8376" s="141" t="str">
        <f>L8376*(1-K8376)</f>
      </c>
    </row>
    <row r="8377">
      <c r="A8377" t="s">
        <v>148</v>
      </c>
      <c r="B8377" t="s">
        <v>179</v>
      </c>
      <c r="C8377" s="4" t="s">
        <v>180</v>
      </c>
      <c r="D8377" t="s">
        <v>166</v>
      </c>
      <c r="E8377" t="s">
        <v>451</v>
      </c>
      <c r="F8377" s="134" t="n">
        <v>2026</v>
      </c>
      <c r="G8377" s="135" t="n">
        <v>45</v>
      </c>
      <c r="H8377" s="136" t="n">
        <v>6156.07930108454</v>
      </c>
      <c r="I8377" s="137" t="n">
        <v>4125591.44550924</v>
      </c>
      <c r="J8377" s="138" t="str">
        <f>IF(I8377&gt;0,H8377/I8377,0)</f>
      </c>
      <c r="K8377" s="139" t="str">
        <f>1-EXP(-J8377)</f>
      </c>
      <c r="L8377" s="140" t="str">
        <f>IF(G8377=30,1,M8376)</f>
      </c>
      <c r="M8377" s="141" t="str">
        <f>L8377*(1-K8377)</f>
      </c>
    </row>
    <row r="8378">
      <c r="A8378" t="s">
        <v>148</v>
      </c>
      <c r="B8378" t="s">
        <v>179</v>
      </c>
      <c r="C8378" s="4" t="s">
        <v>180</v>
      </c>
      <c r="D8378" t="s">
        <v>166</v>
      </c>
      <c r="E8378" t="s">
        <v>451</v>
      </c>
      <c r="F8378" s="134" t="n">
        <v>2026</v>
      </c>
      <c r="G8378" s="135" t="n">
        <v>46</v>
      </c>
      <c r="H8378" s="136" t="n">
        <v>6645.23181045803</v>
      </c>
      <c r="I8378" s="137" t="n">
        <v>4070423.79660791</v>
      </c>
      <c r="J8378" s="138" t="str">
        <f>IF(I8378&gt;0,H8378/I8378,0)</f>
      </c>
      <c r="K8378" s="139" t="str">
        <f>1-EXP(-J8378)</f>
      </c>
      <c r="L8378" s="140" t="str">
        <f>IF(G8378=30,1,M8377)</f>
      </c>
      <c r="M8378" s="141" t="str">
        <f>L8378*(1-K8378)</f>
      </c>
    </row>
    <row r="8379">
      <c r="A8379" t="s">
        <v>148</v>
      </c>
      <c r="B8379" t="s">
        <v>179</v>
      </c>
      <c r="C8379" s="4" t="s">
        <v>180</v>
      </c>
      <c r="D8379" t="s">
        <v>166</v>
      </c>
      <c r="E8379" t="s">
        <v>451</v>
      </c>
      <c r="F8379" s="134" t="n">
        <v>2026</v>
      </c>
      <c r="G8379" s="135" t="n">
        <v>47</v>
      </c>
      <c r="H8379" s="136" t="n">
        <v>7166.55877130213</v>
      </c>
      <c r="I8379" s="137" t="n">
        <v>4010952.63156028</v>
      </c>
      <c r="J8379" s="138" t="str">
        <f>IF(I8379&gt;0,H8379/I8379,0)</f>
      </c>
      <c r="K8379" s="139" t="str">
        <f>1-EXP(-J8379)</f>
      </c>
      <c r="L8379" s="140" t="str">
        <f>IF(G8379=30,1,M8378)</f>
      </c>
      <c r="M8379" s="141" t="str">
        <f>L8379*(1-K8379)</f>
      </c>
    </row>
    <row r="8380">
      <c r="A8380" t="s">
        <v>148</v>
      </c>
      <c r="B8380" t="s">
        <v>179</v>
      </c>
      <c r="C8380" s="4" t="s">
        <v>180</v>
      </c>
      <c r="D8380" t="s">
        <v>166</v>
      </c>
      <c r="E8380" t="s">
        <v>451</v>
      </c>
      <c r="F8380" s="134" t="n">
        <v>2026</v>
      </c>
      <c r="G8380" s="135" t="n">
        <v>48</v>
      </c>
      <c r="H8380" s="136" t="n">
        <v>7683.84445181549</v>
      </c>
      <c r="I8380" s="137" t="n">
        <v>3931934.3335516</v>
      </c>
      <c r="J8380" s="138" t="str">
        <f>IF(I8380&gt;0,H8380/I8380,0)</f>
      </c>
      <c r="K8380" s="139" t="str">
        <f>1-EXP(-J8380)</f>
      </c>
      <c r="L8380" s="140" t="str">
        <f>IF(G8380=30,1,M8379)</f>
      </c>
      <c r="M8380" s="141" t="str">
        <f>L8380*(1-K8380)</f>
      </c>
    </row>
    <row r="8381">
      <c r="A8381" t="s">
        <v>148</v>
      </c>
      <c r="B8381" t="s">
        <v>179</v>
      </c>
      <c r="C8381" s="4" t="s">
        <v>180</v>
      </c>
      <c r="D8381" t="s">
        <v>166</v>
      </c>
      <c r="E8381" t="s">
        <v>451</v>
      </c>
      <c r="F8381" s="134" t="n">
        <v>2026</v>
      </c>
      <c r="G8381" s="135" t="n">
        <v>49</v>
      </c>
      <c r="H8381" s="136" t="n">
        <v>8271.38164610266</v>
      </c>
      <c r="I8381" s="137" t="n">
        <v>3870575.54514656</v>
      </c>
      <c r="J8381" s="138" t="str">
        <f>IF(I8381&gt;0,H8381/I8381,0)</f>
      </c>
      <c r="K8381" s="139" t="str">
        <f>1-EXP(-J8381)</f>
      </c>
      <c r="L8381" s="140" t="str">
        <f>IF(G8381=30,1,M8380)</f>
      </c>
      <c r="M8381" s="141" t="str">
        <f>L8381*(1-K8381)</f>
      </c>
    </row>
    <row r="8382">
      <c r="A8382" t="s">
        <v>148</v>
      </c>
      <c r="B8382" t="s">
        <v>179</v>
      </c>
      <c r="C8382" s="4" t="s">
        <v>180</v>
      </c>
      <c r="D8382" t="s">
        <v>166</v>
      </c>
      <c r="E8382" t="s">
        <v>451</v>
      </c>
      <c r="F8382" s="134" t="n">
        <v>2026</v>
      </c>
      <c r="G8382" s="135" t="n">
        <v>50</v>
      </c>
      <c r="H8382" s="136" t="n">
        <v>9489.31870559753</v>
      </c>
      <c r="I8382" s="137" t="n">
        <v>3797304.37229286</v>
      </c>
      <c r="J8382" s="138" t="str">
        <f>IF(I8382&gt;0,H8382/I8382,0)</f>
      </c>
      <c r="K8382" s="139" t="str">
        <f>1-EXP(-J8382)</f>
      </c>
      <c r="L8382" s="140" t="str">
        <f>IF(G8382=30,1,M8381)</f>
      </c>
      <c r="M8382" s="141" t="str">
        <f>L8382*(1-K8382)</f>
      </c>
    </row>
    <row r="8383">
      <c r="A8383" t="s">
        <v>148</v>
      </c>
      <c r="B8383" t="s">
        <v>179</v>
      </c>
      <c r="C8383" s="4" t="s">
        <v>180</v>
      </c>
      <c r="D8383" t="s">
        <v>166</v>
      </c>
      <c r="E8383" t="s">
        <v>451</v>
      </c>
      <c r="F8383" s="134" t="n">
        <v>2026</v>
      </c>
      <c r="G8383" s="135" t="n">
        <v>51</v>
      </c>
      <c r="H8383" s="136" t="n">
        <v>10182.4693097759</v>
      </c>
      <c r="I8383" s="137" t="n">
        <v>3722619.16466465</v>
      </c>
      <c r="J8383" s="138" t="str">
        <f>IF(I8383&gt;0,H8383/I8383,0)</f>
      </c>
      <c r="K8383" s="139" t="str">
        <f>1-EXP(-J8383)</f>
      </c>
      <c r="L8383" s="140" t="str">
        <f>IF(G8383=30,1,M8382)</f>
      </c>
      <c r="M8383" s="141" t="str">
        <f>L8383*(1-K8383)</f>
      </c>
    </row>
    <row r="8384">
      <c r="A8384" t="s">
        <v>148</v>
      </c>
      <c r="B8384" t="s">
        <v>179</v>
      </c>
      <c r="C8384" s="4" t="s">
        <v>180</v>
      </c>
      <c r="D8384" t="s">
        <v>166</v>
      </c>
      <c r="E8384" t="s">
        <v>451</v>
      </c>
      <c r="F8384" s="134" t="n">
        <v>2026</v>
      </c>
      <c r="G8384" s="135" t="n">
        <v>52</v>
      </c>
      <c r="H8384" s="136" t="n">
        <v>10800.8641173374</v>
      </c>
      <c r="I8384" s="137" t="n">
        <v>3620908.90429281</v>
      </c>
      <c r="J8384" s="138" t="str">
        <f>IF(I8384&gt;0,H8384/I8384,0)</f>
      </c>
      <c r="K8384" s="139" t="str">
        <f>1-EXP(-J8384)</f>
      </c>
      <c r="L8384" s="140" t="str">
        <f>IF(G8384=30,1,M8383)</f>
      </c>
      <c r="M8384" s="141" t="str">
        <f>L8384*(1-K8384)</f>
      </c>
    </row>
    <row r="8385">
      <c r="A8385" t="s">
        <v>148</v>
      </c>
      <c r="B8385" t="s">
        <v>179</v>
      </c>
      <c r="C8385" s="4" t="s">
        <v>180</v>
      </c>
      <c r="D8385" t="s">
        <v>166</v>
      </c>
      <c r="E8385" t="s">
        <v>451</v>
      </c>
      <c r="F8385" s="134" t="n">
        <v>2026</v>
      </c>
      <c r="G8385" s="135" t="n">
        <v>53</v>
      </c>
      <c r="H8385" s="136" t="n">
        <v>11652.046459593</v>
      </c>
      <c r="I8385" s="137" t="n">
        <v>3580910.06551612</v>
      </c>
      <c r="J8385" s="138" t="str">
        <f>IF(I8385&gt;0,H8385/I8385,0)</f>
      </c>
      <c r="K8385" s="139" t="str">
        <f>1-EXP(-J8385)</f>
      </c>
      <c r="L8385" s="140" t="str">
        <f>IF(G8385=30,1,M8384)</f>
      </c>
      <c r="M8385" s="141" t="str">
        <f>L8385*(1-K8385)</f>
      </c>
    </row>
    <row r="8386">
      <c r="A8386" t="s">
        <v>148</v>
      </c>
      <c r="B8386" t="s">
        <v>179</v>
      </c>
      <c r="C8386" s="4" t="s">
        <v>180</v>
      </c>
      <c r="D8386" t="s">
        <v>166</v>
      </c>
      <c r="E8386" t="s">
        <v>451</v>
      </c>
      <c r="F8386" s="134" t="n">
        <v>2026</v>
      </c>
      <c r="G8386" s="135" t="n">
        <v>54</v>
      </c>
      <c r="H8386" s="136" t="n">
        <v>11995.2265486988</v>
      </c>
      <c r="I8386" s="137" t="n">
        <v>3373668.63498524</v>
      </c>
      <c r="J8386" s="138" t="str">
        <f>IF(I8386&gt;0,H8386/I8386,0)</f>
      </c>
      <c r="K8386" s="139" t="str">
        <f>1-EXP(-J8386)</f>
      </c>
      <c r="L8386" s="140" t="str">
        <f>IF(G8386=30,1,M8385)</f>
      </c>
      <c r="M8386" s="141" t="str">
        <f>L8386*(1-K8386)</f>
      </c>
    </row>
    <row r="8387">
      <c r="A8387" t="s">
        <v>148</v>
      </c>
      <c r="B8387" t="s">
        <v>179</v>
      </c>
      <c r="C8387" s="4" t="s">
        <v>180</v>
      </c>
      <c r="D8387" t="s">
        <v>166</v>
      </c>
      <c r="E8387" t="s">
        <v>451</v>
      </c>
      <c r="F8387" s="134" t="n">
        <v>2026</v>
      </c>
      <c r="G8387" s="135" t="n">
        <v>55</v>
      </c>
      <c r="H8387" s="136" t="n">
        <v>13007.3431900428</v>
      </c>
      <c r="I8387" s="137" t="n">
        <v>3290805.96393673</v>
      </c>
      <c r="J8387" s="138" t="str">
        <f>IF(I8387&gt;0,H8387/I8387,0)</f>
      </c>
      <c r="K8387" s="139" t="str">
        <f>1-EXP(-J8387)</f>
      </c>
      <c r="L8387" s="140" t="str">
        <f>IF(G8387=30,1,M8386)</f>
      </c>
      <c r="M8387" s="141" t="str">
        <f>L8387*(1-K8387)</f>
      </c>
    </row>
    <row r="8388">
      <c r="A8388" t="s">
        <v>148</v>
      </c>
      <c r="B8388" t="s">
        <v>179</v>
      </c>
      <c r="C8388" s="4" t="s">
        <v>180</v>
      </c>
      <c r="D8388" t="s">
        <v>166</v>
      </c>
      <c r="E8388" t="s">
        <v>451</v>
      </c>
      <c r="F8388" s="134" t="n">
        <v>2026</v>
      </c>
      <c r="G8388" s="135" t="n">
        <v>56</v>
      </c>
      <c r="H8388" s="136" t="n">
        <v>13864.618130673</v>
      </c>
      <c r="I8388" s="137" t="n">
        <v>3212214.28114487</v>
      </c>
      <c r="J8388" s="138" t="str">
        <f>IF(I8388&gt;0,H8388/I8388,0)</f>
      </c>
      <c r="K8388" s="139" t="str">
        <f>1-EXP(-J8388)</f>
      </c>
      <c r="L8388" s="140" t="str">
        <f>IF(G8388=30,1,M8387)</f>
      </c>
      <c r="M8388" s="141" t="str">
        <f>L8388*(1-K8388)</f>
      </c>
    </row>
    <row r="8389">
      <c r="A8389" t="s">
        <v>148</v>
      </c>
      <c r="B8389" t="s">
        <v>179</v>
      </c>
      <c r="C8389" s="4" t="s">
        <v>180</v>
      </c>
      <c r="D8389" t="s">
        <v>166</v>
      </c>
      <c r="E8389" t="s">
        <v>451</v>
      </c>
      <c r="F8389" s="134" t="n">
        <v>2026</v>
      </c>
      <c r="G8389" s="135" t="n">
        <v>57</v>
      </c>
      <c r="H8389" s="136" t="n">
        <v>14733.0529634727</v>
      </c>
      <c r="I8389" s="137" t="n">
        <v>3124836.70281465</v>
      </c>
      <c r="J8389" s="138" t="str">
        <f>IF(I8389&gt;0,H8389/I8389,0)</f>
      </c>
      <c r="K8389" s="139" t="str">
        <f>1-EXP(-J8389)</f>
      </c>
      <c r="L8389" s="140" t="str">
        <f>IF(G8389=30,1,M8388)</f>
      </c>
      <c r="M8389" s="141" t="str">
        <f>L8389*(1-K8389)</f>
      </c>
    </row>
    <row r="8390">
      <c r="A8390" t="s">
        <v>148</v>
      </c>
      <c r="B8390" t="s">
        <v>179</v>
      </c>
      <c r="C8390" s="4" t="s">
        <v>180</v>
      </c>
      <c r="D8390" t="s">
        <v>166</v>
      </c>
      <c r="E8390" t="s">
        <v>451</v>
      </c>
      <c r="F8390" s="134" t="n">
        <v>2026</v>
      </c>
      <c r="G8390" s="135" t="n">
        <v>58</v>
      </c>
      <c r="H8390" s="136" t="n">
        <v>15541.8420578562</v>
      </c>
      <c r="I8390" s="137" t="n">
        <v>3017305.28674744</v>
      </c>
      <c r="J8390" s="138" t="str">
        <f>IF(I8390&gt;0,H8390/I8390,0)</f>
      </c>
      <c r="K8390" s="139" t="str">
        <f>1-EXP(-J8390)</f>
      </c>
      <c r="L8390" s="140" t="str">
        <f>IF(G8390=30,1,M8389)</f>
      </c>
      <c r="M8390" s="141" t="str">
        <f>L8390*(1-K8390)</f>
      </c>
    </row>
    <row r="8391">
      <c r="A8391" t="s">
        <v>148</v>
      </c>
      <c r="B8391" t="s">
        <v>179</v>
      </c>
      <c r="C8391" s="4" t="s">
        <v>180</v>
      </c>
      <c r="D8391" t="s">
        <v>166</v>
      </c>
      <c r="E8391" t="s">
        <v>451</v>
      </c>
      <c r="F8391" s="134" t="n">
        <v>2026</v>
      </c>
      <c r="G8391" s="135" t="n">
        <v>59</v>
      </c>
      <c r="H8391" s="136" t="n">
        <v>16213.3489506947</v>
      </c>
      <c r="I8391" s="137" t="n">
        <v>2877825.9895627</v>
      </c>
      <c r="J8391" s="138" t="str">
        <f>IF(I8391&gt;0,H8391/I8391,0)</f>
      </c>
      <c r="K8391" s="139" t="str">
        <f>1-EXP(-J8391)</f>
      </c>
      <c r="L8391" s="140" t="str">
        <f>IF(G8391=30,1,M8390)</f>
      </c>
      <c r="M8391" s="141" t="str">
        <f>L8391*(1-K8391)</f>
      </c>
    </row>
    <row r="8392">
      <c r="A8392" t="s">
        <v>148</v>
      </c>
      <c r="B8392" t="s">
        <v>179</v>
      </c>
      <c r="C8392" s="4" t="s">
        <v>180</v>
      </c>
      <c r="D8392" t="s">
        <v>166</v>
      </c>
      <c r="E8392" t="s">
        <v>451</v>
      </c>
      <c r="F8392" s="134" t="n">
        <v>2026</v>
      </c>
      <c r="G8392" s="135" t="n">
        <v>60</v>
      </c>
      <c r="H8392" s="136" t="n">
        <v>17557.2461864426</v>
      </c>
      <c r="I8392" s="137" t="n">
        <v>2775955.73233662</v>
      </c>
      <c r="J8392" s="138" t="str">
        <f>IF(I8392&gt;0,H8392/I8392,0)</f>
      </c>
      <c r="K8392" s="139" t="str">
        <f>1-EXP(-J8392)</f>
      </c>
      <c r="L8392" s="140" t="str">
        <f>IF(G8392=30,1,M8391)</f>
      </c>
      <c r="M8392" s="141" t="str">
        <f>L8392*(1-K8392)</f>
      </c>
    </row>
    <row r="8393">
      <c r="A8393" t="s">
        <v>148</v>
      </c>
      <c r="B8393" t="s">
        <v>179</v>
      </c>
      <c r="C8393" s="4" t="s">
        <v>180</v>
      </c>
      <c r="D8393" t="s">
        <v>166</v>
      </c>
      <c r="E8393" t="s">
        <v>451</v>
      </c>
      <c r="F8393" s="134" t="n">
        <v>2026</v>
      </c>
      <c r="G8393" s="135" t="n">
        <v>61</v>
      </c>
      <c r="H8393" s="136" t="n">
        <v>18451.137587153</v>
      </c>
      <c r="I8393" s="137" t="n">
        <v>2651125.82517609</v>
      </c>
      <c r="J8393" s="138" t="str">
        <f>IF(I8393&gt;0,H8393/I8393,0)</f>
      </c>
      <c r="K8393" s="139" t="str">
        <f>1-EXP(-J8393)</f>
      </c>
      <c r="L8393" s="140" t="str">
        <f>IF(G8393=30,1,M8392)</f>
      </c>
      <c r="M8393" s="141" t="str">
        <f>L8393*(1-K8393)</f>
      </c>
    </row>
    <row r="8394">
      <c r="A8394" t="s">
        <v>148</v>
      </c>
      <c r="B8394" t="s">
        <v>179</v>
      </c>
      <c r="C8394" s="4" t="s">
        <v>180</v>
      </c>
      <c r="D8394" t="s">
        <v>166</v>
      </c>
      <c r="E8394" t="s">
        <v>451</v>
      </c>
      <c r="F8394" s="134" t="n">
        <v>2026</v>
      </c>
      <c r="G8394" s="135" t="n">
        <v>62</v>
      </c>
      <c r="H8394" s="136" t="n">
        <v>19229.8790114143</v>
      </c>
      <c r="I8394" s="137" t="n">
        <v>2527118.34779537</v>
      </c>
      <c r="J8394" s="138" t="str">
        <f>IF(I8394&gt;0,H8394/I8394,0)</f>
      </c>
      <c r="K8394" s="139" t="str">
        <f>1-EXP(-J8394)</f>
      </c>
      <c r="L8394" s="140" t="str">
        <f>IF(G8394=30,1,M8393)</f>
      </c>
      <c r="M8394" s="141" t="str">
        <f>L8394*(1-K8394)</f>
      </c>
    </row>
    <row r="8395">
      <c r="A8395" t="s">
        <v>148</v>
      </c>
      <c r="B8395" t="s">
        <v>179</v>
      </c>
      <c r="C8395" s="4" t="s">
        <v>180</v>
      </c>
      <c r="D8395" t="s">
        <v>166</v>
      </c>
      <c r="E8395" t="s">
        <v>451</v>
      </c>
      <c r="F8395" s="134" t="n">
        <v>2026</v>
      </c>
      <c r="G8395" s="135" t="n">
        <v>63</v>
      </c>
      <c r="H8395" s="136" t="n">
        <v>20046.7933865381</v>
      </c>
      <c r="I8395" s="137" t="n">
        <v>2408174.82995322</v>
      </c>
      <c r="J8395" s="138" t="str">
        <f>IF(I8395&gt;0,H8395/I8395,0)</f>
      </c>
      <c r="K8395" s="139" t="str">
        <f>1-EXP(-J8395)</f>
      </c>
      <c r="L8395" s="140" t="str">
        <f>IF(G8395=30,1,M8394)</f>
      </c>
      <c r="M8395" s="141" t="str">
        <f>L8395*(1-K8395)</f>
      </c>
    </row>
    <row r="8396">
      <c r="A8396" t="s">
        <v>148</v>
      </c>
      <c r="B8396" t="s">
        <v>179</v>
      </c>
      <c r="C8396" s="4" t="s">
        <v>180</v>
      </c>
      <c r="D8396" t="s">
        <v>166</v>
      </c>
      <c r="E8396" t="s">
        <v>451</v>
      </c>
      <c r="F8396" s="134" t="n">
        <v>2026</v>
      </c>
      <c r="G8396" s="135" t="n">
        <v>64</v>
      </c>
      <c r="H8396" s="136" t="n">
        <v>20712.9768776657</v>
      </c>
      <c r="I8396" s="137" t="n">
        <v>2263177.14570695</v>
      </c>
      <c r="J8396" s="138" t="str">
        <f>IF(I8396&gt;0,H8396/I8396,0)</f>
      </c>
      <c r="K8396" s="139" t="str">
        <f>1-EXP(-J8396)</f>
      </c>
      <c r="L8396" s="140" t="str">
        <f>IF(G8396=30,1,M8395)</f>
      </c>
      <c r="M8396" s="141" t="str">
        <f>L8396*(1-K8396)</f>
      </c>
    </row>
    <row r="8397">
      <c r="A8397" t="s">
        <v>148</v>
      </c>
      <c r="B8397" t="s">
        <v>179</v>
      </c>
      <c r="C8397" s="4" t="s">
        <v>180</v>
      </c>
      <c r="D8397" t="s">
        <v>166</v>
      </c>
      <c r="E8397" t="s">
        <v>451</v>
      </c>
      <c r="F8397" s="134" t="n">
        <v>2026</v>
      </c>
      <c r="G8397" s="135" t="n">
        <v>65</v>
      </c>
      <c r="H8397" s="136" t="n">
        <v>20955.036524228</v>
      </c>
      <c r="I8397" s="137" t="n">
        <v>2143592.88562047</v>
      </c>
      <c r="J8397" s="138" t="str">
        <f>IF(I8397&gt;0,H8397/I8397,0)</f>
      </c>
      <c r="K8397" s="139" t="str">
        <f>1-EXP(-J8397)</f>
      </c>
      <c r="L8397" s="140" t="str">
        <f>IF(G8397=30,1,M8396)</f>
      </c>
      <c r="M8397" s="141" t="str">
        <f>L8397*(1-K8397)</f>
      </c>
    </row>
    <row r="8398">
      <c r="A8398" t="s">
        <v>148</v>
      </c>
      <c r="B8398" t="s">
        <v>179</v>
      </c>
      <c r="C8398" s="4" t="s">
        <v>180</v>
      </c>
      <c r="D8398" t="s">
        <v>166</v>
      </c>
      <c r="E8398" t="s">
        <v>451</v>
      </c>
      <c r="F8398" s="134" t="n">
        <v>2026</v>
      </c>
      <c r="G8398" s="135" t="n">
        <v>66</v>
      </c>
      <c r="H8398" s="136" t="n">
        <v>21638.1012009124</v>
      </c>
      <c r="I8398" s="137" t="n">
        <v>2020123.65624815</v>
      </c>
      <c r="J8398" s="138" t="str">
        <f>IF(I8398&gt;0,H8398/I8398,0)</f>
      </c>
      <c r="K8398" s="139" t="str">
        <f>1-EXP(-J8398)</f>
      </c>
      <c r="L8398" s="140" t="str">
        <f>IF(G8398=30,1,M8397)</f>
      </c>
      <c r="M8398" s="141" t="str">
        <f>L8398*(1-K8398)</f>
      </c>
    </row>
    <row r="8399">
      <c r="A8399" t="s">
        <v>148</v>
      </c>
      <c r="B8399" t="s">
        <v>179</v>
      </c>
      <c r="C8399" s="4" t="s">
        <v>180</v>
      </c>
      <c r="D8399" t="s">
        <v>166</v>
      </c>
      <c r="E8399" t="s">
        <v>451</v>
      </c>
      <c r="F8399" s="134" t="n">
        <v>2026</v>
      </c>
      <c r="G8399" s="135" t="n">
        <v>67</v>
      </c>
      <c r="H8399" s="136" t="n">
        <v>22195.6247977971</v>
      </c>
      <c r="I8399" s="137" t="n">
        <v>1890337.26910044</v>
      </c>
      <c r="J8399" s="138" t="str">
        <f>IF(I8399&gt;0,H8399/I8399,0)</f>
      </c>
      <c r="K8399" s="139" t="str">
        <f>1-EXP(-J8399)</f>
      </c>
      <c r="L8399" s="140" t="str">
        <f>IF(G8399=30,1,M8398)</f>
      </c>
      <c r="M8399" s="141" t="str">
        <f>L8399*(1-K8399)</f>
      </c>
    </row>
    <row r="8400">
      <c r="A8400" t="s">
        <v>148</v>
      </c>
      <c r="B8400" t="s">
        <v>179</v>
      </c>
      <c r="C8400" s="4" t="s">
        <v>180</v>
      </c>
      <c r="D8400" t="s">
        <v>166</v>
      </c>
      <c r="E8400" t="s">
        <v>451</v>
      </c>
      <c r="F8400" s="134" t="n">
        <v>2026</v>
      </c>
      <c r="G8400" s="135" t="n">
        <v>68</v>
      </c>
      <c r="H8400" s="136" t="n">
        <v>22706.4851179276</v>
      </c>
      <c r="I8400" s="137" t="n">
        <v>1762993.47698247</v>
      </c>
      <c r="J8400" s="138" t="str">
        <f>IF(I8400&gt;0,H8400/I8400,0)</f>
      </c>
      <c r="K8400" s="139" t="str">
        <f>1-EXP(-J8400)</f>
      </c>
      <c r="L8400" s="140" t="str">
        <f>IF(G8400=30,1,M8399)</f>
      </c>
      <c r="M8400" s="141" t="str">
        <f>L8400*(1-K8400)</f>
      </c>
    </row>
    <row r="8401">
      <c r="A8401" t="s">
        <v>148</v>
      </c>
      <c r="B8401" t="s">
        <v>179</v>
      </c>
      <c r="C8401" s="4" t="s">
        <v>180</v>
      </c>
      <c r="D8401" t="s">
        <v>166</v>
      </c>
      <c r="E8401" t="s">
        <v>451</v>
      </c>
      <c r="F8401" s="134" t="n">
        <v>2026</v>
      </c>
      <c r="G8401" s="135" t="n">
        <v>69</v>
      </c>
      <c r="H8401" s="136" t="n">
        <v>23494.1778515176</v>
      </c>
      <c r="I8401" s="137" t="n">
        <v>1657190.39223472</v>
      </c>
      <c r="J8401" s="138" t="str">
        <f>IF(I8401&gt;0,H8401/I8401,0)</f>
      </c>
      <c r="K8401" s="139" t="str">
        <f>1-EXP(-J8401)</f>
      </c>
      <c r="L8401" s="140" t="str">
        <f>IF(G8401=30,1,M8400)</f>
      </c>
      <c r="M8401" s="141" t="str">
        <f>L8401*(1-K8401)</f>
      </c>
    </row>
    <row r="8402">
      <c r="A8402" t="s">
        <v>148</v>
      </c>
      <c r="B8402" t="s">
        <v>179</v>
      </c>
      <c r="C8402" s="4" t="s">
        <v>180</v>
      </c>
      <c r="D8402" t="s">
        <v>166</v>
      </c>
      <c r="E8402" t="s">
        <v>451</v>
      </c>
      <c r="F8402" s="134" t="n">
        <v>2027</v>
      </c>
      <c r="G8402" s="135" t="n">
        <v>30</v>
      </c>
      <c r="H8402" s="136" t="n">
        <v>1234.47599661058</v>
      </c>
      <c r="I8402" s="137" t="n">
        <v>4568829.7274671</v>
      </c>
      <c r="J8402" s="138" t="str">
        <f>IF(I8402&gt;0,H8402/I8402,0)</f>
      </c>
      <c r="K8402" s="139" t="str">
        <f>1-EXP(-J8402)</f>
      </c>
      <c r="L8402" s="140" t="str">
        <f>IF(G8402=30,1,M8401)</f>
      </c>
      <c r="M8402" s="141" t="str">
        <f>L8402*(1-K8402)</f>
      </c>
    </row>
    <row r="8403">
      <c r="A8403" t="s">
        <v>148</v>
      </c>
      <c r="B8403" t="s">
        <v>179</v>
      </c>
      <c r="C8403" s="4" t="s">
        <v>180</v>
      </c>
      <c r="D8403" t="s">
        <v>166</v>
      </c>
      <c r="E8403" t="s">
        <v>451</v>
      </c>
      <c r="F8403" s="134" t="n">
        <v>2027</v>
      </c>
      <c r="G8403" s="135" t="n">
        <v>31</v>
      </c>
      <c r="H8403" s="136" t="n">
        <v>1266.4567314455</v>
      </c>
      <c r="I8403" s="137" t="n">
        <v>4526176.54965962</v>
      </c>
      <c r="J8403" s="138" t="str">
        <f>IF(I8403&gt;0,H8403/I8403,0)</f>
      </c>
      <c r="K8403" s="139" t="str">
        <f>1-EXP(-J8403)</f>
      </c>
      <c r="L8403" s="140" t="str">
        <f>IF(G8403=30,1,M8402)</f>
      </c>
      <c r="M8403" s="141" t="str">
        <f>L8403*(1-K8403)</f>
      </c>
    </row>
    <row r="8404">
      <c r="A8404" t="s">
        <v>148</v>
      </c>
      <c r="B8404" t="s">
        <v>179</v>
      </c>
      <c r="C8404" s="4" t="s">
        <v>180</v>
      </c>
      <c r="D8404" t="s">
        <v>166</v>
      </c>
      <c r="E8404" t="s">
        <v>451</v>
      </c>
      <c r="F8404" s="134" t="n">
        <v>2027</v>
      </c>
      <c r="G8404" s="135" t="n">
        <v>32</v>
      </c>
      <c r="H8404" s="136" t="n">
        <v>1307.74712287936</v>
      </c>
      <c r="I8404" s="137" t="n">
        <v>4453788.91095416</v>
      </c>
      <c r="J8404" s="138" t="str">
        <f>IF(I8404&gt;0,H8404/I8404,0)</f>
      </c>
      <c r="K8404" s="139" t="str">
        <f>1-EXP(-J8404)</f>
      </c>
      <c r="L8404" s="140" t="str">
        <f>IF(G8404=30,1,M8403)</f>
      </c>
      <c r="M8404" s="141" t="str">
        <f>L8404*(1-K8404)</f>
      </c>
    </row>
    <row r="8405">
      <c r="A8405" t="s">
        <v>148</v>
      </c>
      <c r="B8405" t="s">
        <v>179</v>
      </c>
      <c r="C8405" s="4" t="s">
        <v>180</v>
      </c>
      <c r="D8405" t="s">
        <v>166</v>
      </c>
      <c r="E8405" t="s">
        <v>451</v>
      </c>
      <c r="F8405" s="134" t="n">
        <v>2027</v>
      </c>
      <c r="G8405" s="135" t="n">
        <v>33</v>
      </c>
      <c r="H8405" s="136" t="n">
        <v>1359.00653669264</v>
      </c>
      <c r="I8405" s="137" t="n">
        <v>4397392.88204479</v>
      </c>
      <c r="J8405" s="138" t="str">
        <f>IF(I8405&gt;0,H8405/I8405,0)</f>
      </c>
      <c r="K8405" s="139" t="str">
        <f>1-EXP(-J8405)</f>
      </c>
      <c r="L8405" s="140" t="str">
        <f>IF(G8405=30,1,M8404)</f>
      </c>
      <c r="M8405" s="141" t="str">
        <f>L8405*(1-K8405)</f>
      </c>
    </row>
    <row r="8406">
      <c r="A8406" t="s">
        <v>148</v>
      </c>
      <c r="B8406" t="s">
        <v>179</v>
      </c>
      <c r="C8406" s="4" t="s">
        <v>180</v>
      </c>
      <c r="D8406" t="s">
        <v>166</v>
      </c>
      <c r="E8406" t="s">
        <v>451</v>
      </c>
      <c r="F8406" s="134" t="n">
        <v>2027</v>
      </c>
      <c r="G8406" s="135" t="n">
        <v>34</v>
      </c>
      <c r="H8406" s="136" t="n">
        <v>1422.08281660646</v>
      </c>
      <c r="I8406" s="137" t="n">
        <v>4344772.11252928</v>
      </c>
      <c r="J8406" s="138" t="str">
        <f>IF(I8406&gt;0,H8406/I8406,0)</f>
      </c>
      <c r="K8406" s="139" t="str">
        <f>1-EXP(-J8406)</f>
      </c>
      <c r="L8406" s="140" t="str">
        <f>IF(G8406=30,1,M8405)</f>
      </c>
      <c r="M8406" s="141" t="str">
        <f>L8406*(1-K8406)</f>
      </c>
    </row>
    <row r="8407">
      <c r="A8407" t="s">
        <v>148</v>
      </c>
      <c r="B8407" t="s">
        <v>179</v>
      </c>
      <c r="C8407" s="4" t="s">
        <v>180</v>
      </c>
      <c r="D8407" t="s">
        <v>166</v>
      </c>
      <c r="E8407" t="s">
        <v>451</v>
      </c>
      <c r="F8407" s="134" t="n">
        <v>2027</v>
      </c>
      <c r="G8407" s="135" t="n">
        <v>35</v>
      </c>
      <c r="H8407" s="136" t="n">
        <v>1971.33677989048</v>
      </c>
      <c r="I8407" s="137" t="n">
        <v>4384200.24282927</v>
      </c>
      <c r="J8407" s="138" t="str">
        <f>IF(I8407&gt;0,H8407/I8407,0)</f>
      </c>
      <c r="K8407" s="139" t="str">
        <f>1-EXP(-J8407)</f>
      </c>
      <c r="L8407" s="140" t="str">
        <f>IF(G8407=30,1,M8406)</f>
      </c>
      <c r="M8407" s="141" t="str">
        <f>L8407*(1-K8407)</f>
      </c>
    </row>
    <row r="8408">
      <c r="A8408" t="s">
        <v>148</v>
      </c>
      <c r="B8408" t="s">
        <v>179</v>
      </c>
      <c r="C8408" s="4" t="s">
        <v>180</v>
      </c>
      <c r="D8408" t="s">
        <v>166</v>
      </c>
      <c r="E8408" t="s">
        <v>451</v>
      </c>
      <c r="F8408" s="134" t="n">
        <v>2027</v>
      </c>
      <c r="G8408" s="135" t="n">
        <v>36</v>
      </c>
      <c r="H8408" s="136" t="n">
        <v>2108.98656869404</v>
      </c>
      <c r="I8408" s="137" t="n">
        <v>4403502.37744677</v>
      </c>
      <c r="J8408" s="138" t="str">
        <f>IF(I8408&gt;0,H8408/I8408,0)</f>
      </c>
      <c r="K8408" s="139" t="str">
        <f>1-EXP(-J8408)</f>
      </c>
      <c r="L8408" s="140" t="str">
        <f>IF(G8408=30,1,M8407)</f>
      </c>
      <c r="M8408" s="141" t="str">
        <f>L8408*(1-K8408)</f>
      </c>
    </row>
    <row r="8409">
      <c r="A8409" t="s">
        <v>148</v>
      </c>
      <c r="B8409" t="s">
        <v>179</v>
      </c>
      <c r="C8409" s="4" t="s">
        <v>180</v>
      </c>
      <c r="D8409" t="s">
        <v>166</v>
      </c>
      <c r="E8409" t="s">
        <v>451</v>
      </c>
      <c r="F8409" s="134" t="n">
        <v>2027</v>
      </c>
      <c r="G8409" s="135" t="n">
        <v>37</v>
      </c>
      <c r="H8409" s="136" t="n">
        <v>3207.18965877153</v>
      </c>
      <c r="I8409" s="137" t="n">
        <v>6485526.19272905</v>
      </c>
      <c r="J8409" s="138" t="str">
        <f>IF(I8409&gt;0,H8409/I8409,0)</f>
      </c>
      <c r="K8409" s="139" t="str">
        <f>1-EXP(-J8409)</f>
      </c>
      <c r="L8409" s="140" t="str">
        <f>IF(G8409=30,1,M8408)</f>
      </c>
      <c r="M8409" s="141" t="str">
        <f>L8409*(1-K8409)</f>
      </c>
    </row>
    <row r="8410">
      <c r="A8410" t="s">
        <v>148</v>
      </c>
      <c r="B8410" t="s">
        <v>179</v>
      </c>
      <c r="C8410" s="4" t="s">
        <v>180</v>
      </c>
      <c r="D8410" t="s">
        <v>166</v>
      </c>
      <c r="E8410" t="s">
        <v>451</v>
      </c>
      <c r="F8410" s="134" t="n">
        <v>2027</v>
      </c>
      <c r="G8410" s="135" t="n">
        <v>38</v>
      </c>
      <c r="H8410" s="136" t="n">
        <v>2411.85540350309</v>
      </c>
      <c r="I8410" s="137" t="n">
        <v>4365669.45769409</v>
      </c>
      <c r="J8410" s="138" t="str">
        <f>IF(I8410&gt;0,H8410/I8410,0)</f>
      </c>
      <c r="K8410" s="139" t="str">
        <f>1-EXP(-J8410)</f>
      </c>
      <c r="L8410" s="140" t="str">
        <f>IF(G8410=30,1,M8409)</f>
      </c>
      <c r="M8410" s="141" t="str">
        <f>L8410*(1-K8410)</f>
      </c>
    </row>
    <row r="8411">
      <c r="A8411" t="s">
        <v>148</v>
      </c>
      <c r="B8411" t="s">
        <v>179</v>
      </c>
      <c r="C8411" s="4" t="s">
        <v>180</v>
      </c>
      <c r="D8411" t="s">
        <v>166</v>
      </c>
      <c r="E8411" t="s">
        <v>451</v>
      </c>
      <c r="F8411" s="134" t="n">
        <v>2027</v>
      </c>
      <c r="G8411" s="135" t="n">
        <v>39</v>
      </c>
      <c r="H8411" s="136" t="n">
        <v>2583.56490161262</v>
      </c>
      <c r="I8411" s="137" t="n">
        <v>4351048.39176929</v>
      </c>
      <c r="J8411" s="138" t="str">
        <f>IF(I8411&gt;0,H8411/I8411,0)</f>
      </c>
      <c r="K8411" s="139" t="str">
        <f>1-EXP(-J8411)</f>
      </c>
      <c r="L8411" s="140" t="str">
        <f>IF(G8411=30,1,M8410)</f>
      </c>
      <c r="M8411" s="141" t="str">
        <f>L8411*(1-K8411)</f>
      </c>
    </row>
    <row r="8412">
      <c r="A8412" t="s">
        <v>148</v>
      </c>
      <c r="B8412" t="s">
        <v>179</v>
      </c>
      <c r="C8412" s="4" t="s">
        <v>180</v>
      </c>
      <c r="D8412" t="s">
        <v>166</v>
      </c>
      <c r="E8412" t="s">
        <v>451</v>
      </c>
      <c r="F8412" s="134" t="n">
        <v>2027</v>
      </c>
      <c r="G8412" s="135" t="n">
        <v>40</v>
      </c>
      <c r="H8412" s="136" t="n">
        <v>3376.83948696103</v>
      </c>
      <c r="I8412" s="137" t="n">
        <v>4220162.27839696</v>
      </c>
      <c r="J8412" s="138" t="str">
        <f>IF(I8412&gt;0,H8412/I8412,0)</f>
      </c>
      <c r="K8412" s="139" t="str">
        <f>1-EXP(-J8412)</f>
      </c>
      <c r="L8412" s="140" t="str">
        <f>IF(G8412=30,1,M8411)</f>
      </c>
      <c r="M8412" s="141" t="str">
        <f>L8412*(1-K8412)</f>
      </c>
    </row>
    <row r="8413">
      <c r="A8413" t="s">
        <v>148</v>
      </c>
      <c r="B8413" t="s">
        <v>179</v>
      </c>
      <c r="C8413" s="4" t="s">
        <v>180</v>
      </c>
      <c r="D8413" t="s">
        <v>166</v>
      </c>
      <c r="E8413" t="s">
        <v>451</v>
      </c>
      <c r="F8413" s="134" t="n">
        <v>2027</v>
      </c>
      <c r="G8413" s="135" t="n">
        <v>41</v>
      </c>
      <c r="H8413" s="136" t="n">
        <v>3639.32049228638</v>
      </c>
      <c r="I8413" s="137" t="n">
        <v>4187092.16902586</v>
      </c>
      <c r="J8413" s="138" t="str">
        <f>IF(I8413&gt;0,H8413/I8413,0)</f>
      </c>
      <c r="K8413" s="139" t="str">
        <f>1-EXP(-J8413)</f>
      </c>
      <c r="L8413" s="140" t="str">
        <f>IF(G8413=30,1,M8412)</f>
      </c>
      <c r="M8413" s="141" t="str">
        <f>L8413*(1-K8413)</f>
      </c>
    </row>
    <row r="8414">
      <c r="A8414" t="s">
        <v>148</v>
      </c>
      <c r="B8414" t="s">
        <v>179</v>
      </c>
      <c r="C8414" s="4" t="s">
        <v>180</v>
      </c>
      <c r="D8414" t="s">
        <v>166</v>
      </c>
      <c r="E8414" t="s">
        <v>451</v>
      </c>
      <c r="F8414" s="134" t="n">
        <v>2027</v>
      </c>
      <c r="G8414" s="135" t="n">
        <v>42</v>
      </c>
      <c r="H8414" s="136" t="n">
        <v>4012.41281463592</v>
      </c>
      <c r="I8414" s="137" t="n">
        <v>4249443.79440453</v>
      </c>
      <c r="J8414" s="138" t="str">
        <f>IF(I8414&gt;0,H8414/I8414,0)</f>
      </c>
      <c r="K8414" s="139" t="str">
        <f>1-EXP(-J8414)</f>
      </c>
      <c r="L8414" s="140" t="str">
        <f>IF(G8414=30,1,M8413)</f>
      </c>
      <c r="M8414" s="141" t="str">
        <f>L8414*(1-K8414)</f>
      </c>
    </row>
    <row r="8415">
      <c r="A8415" t="s">
        <v>148</v>
      </c>
      <c r="B8415" t="s">
        <v>179</v>
      </c>
      <c r="C8415" s="4" t="s">
        <v>180</v>
      </c>
      <c r="D8415" t="s">
        <v>166</v>
      </c>
      <c r="E8415" t="s">
        <v>451</v>
      </c>
      <c r="F8415" s="134" t="n">
        <v>2027</v>
      </c>
      <c r="G8415" s="135" t="n">
        <v>43</v>
      </c>
      <c r="H8415" s="136" t="n">
        <v>4452.48278381177</v>
      </c>
      <c r="I8415" s="137" t="n">
        <v>4337569.42757515</v>
      </c>
      <c r="J8415" s="138" t="str">
        <f>IF(I8415&gt;0,H8415/I8415,0)</f>
      </c>
      <c r="K8415" s="139" t="str">
        <f>1-EXP(-J8415)</f>
      </c>
      <c r="L8415" s="140" t="str">
        <f>IF(G8415=30,1,M8414)</f>
      </c>
      <c r="M8415" s="141" t="str">
        <f>L8415*(1-K8415)</f>
      </c>
    </row>
    <row r="8416">
      <c r="A8416" t="s">
        <v>148</v>
      </c>
      <c r="B8416" t="s">
        <v>179</v>
      </c>
      <c r="C8416" s="4" t="s">
        <v>180</v>
      </c>
      <c r="D8416" t="s">
        <v>166</v>
      </c>
      <c r="E8416" t="s">
        <v>451</v>
      </c>
      <c r="F8416" s="134" t="n">
        <v>2027</v>
      </c>
      <c r="G8416" s="135" t="n">
        <v>44</v>
      </c>
      <c r="H8416" s="136" t="n">
        <v>4832.27524165356</v>
      </c>
      <c r="I8416" s="137" t="n">
        <v>4316171.3155051</v>
      </c>
      <c r="J8416" s="138" t="str">
        <f>IF(I8416&gt;0,H8416/I8416,0)</f>
      </c>
      <c r="K8416" s="139" t="str">
        <f>1-EXP(-J8416)</f>
      </c>
      <c r="L8416" s="140" t="str">
        <f>IF(G8416=30,1,M8415)</f>
      </c>
      <c r="M8416" s="141" t="str">
        <f>L8416*(1-K8416)</f>
      </c>
    </row>
    <row r="8417">
      <c r="A8417" t="s">
        <v>148</v>
      </c>
      <c r="B8417" t="s">
        <v>179</v>
      </c>
      <c r="C8417" s="4" t="s">
        <v>180</v>
      </c>
      <c r="D8417" t="s">
        <v>166</v>
      </c>
      <c r="E8417" t="s">
        <v>451</v>
      </c>
      <c r="F8417" s="134" t="n">
        <v>2027</v>
      </c>
      <c r="G8417" s="135" t="n">
        <v>45</v>
      </c>
      <c r="H8417" s="136" t="n">
        <v>6069.12502166323</v>
      </c>
      <c r="I8417" s="137" t="n">
        <v>4181514.55077379</v>
      </c>
      <c r="J8417" s="138" t="str">
        <f>IF(I8417&gt;0,H8417/I8417,0)</f>
      </c>
      <c r="K8417" s="139" t="str">
        <f>1-EXP(-J8417)</f>
      </c>
      <c r="L8417" s="140" t="str">
        <f>IF(G8417=30,1,M8416)</f>
      </c>
      <c r="M8417" s="141" t="str">
        <f>L8417*(1-K8417)</f>
      </c>
    </row>
    <row r="8418">
      <c r="A8418" t="s">
        <v>148</v>
      </c>
      <c r="B8418" t="s">
        <v>179</v>
      </c>
      <c r="C8418" s="4" t="s">
        <v>180</v>
      </c>
      <c r="D8418" t="s">
        <v>166</v>
      </c>
      <c r="E8418" t="s">
        <v>451</v>
      </c>
      <c r="F8418" s="134" t="n">
        <v>2027</v>
      </c>
      <c r="G8418" s="135" t="n">
        <v>46</v>
      </c>
      <c r="H8418" s="136" t="n">
        <v>6511.62712705991</v>
      </c>
      <c r="I8418" s="137" t="n">
        <v>4108945.90682847</v>
      </c>
      <c r="J8418" s="138" t="str">
        <f>IF(I8418&gt;0,H8418/I8418,0)</f>
      </c>
      <c r="K8418" s="139" t="str">
        <f>1-EXP(-J8418)</f>
      </c>
      <c r="L8418" s="140" t="str">
        <f>IF(G8418=30,1,M8417)</f>
      </c>
      <c r="M8418" s="141" t="str">
        <f>L8418*(1-K8418)</f>
      </c>
    </row>
    <row r="8419">
      <c r="A8419" t="s">
        <v>148</v>
      </c>
      <c r="B8419" t="s">
        <v>179</v>
      </c>
      <c r="C8419" s="4" t="s">
        <v>180</v>
      </c>
      <c r="D8419" t="s">
        <v>166</v>
      </c>
      <c r="E8419" t="s">
        <v>451</v>
      </c>
      <c r="F8419" s="134" t="n">
        <v>2027</v>
      </c>
      <c r="G8419" s="135" t="n">
        <v>47</v>
      </c>
      <c r="H8419" s="136" t="n">
        <v>7048.73589399808</v>
      </c>
      <c r="I8419" s="137" t="n">
        <v>4053511.29461628</v>
      </c>
      <c r="J8419" s="138" t="str">
        <f>IF(I8419&gt;0,H8419/I8419,0)</f>
      </c>
      <c r="K8419" s="139" t="str">
        <f>1-EXP(-J8419)</f>
      </c>
      <c r="L8419" s="140" t="str">
        <f>IF(G8419=30,1,M8418)</f>
      </c>
      <c r="M8419" s="141" t="str">
        <f>L8419*(1-K8419)</f>
      </c>
    </row>
    <row r="8420">
      <c r="A8420" t="s">
        <v>148</v>
      </c>
      <c r="B8420" t="s">
        <v>179</v>
      </c>
      <c r="C8420" s="4" t="s">
        <v>180</v>
      </c>
      <c r="D8420" t="s">
        <v>166</v>
      </c>
      <c r="E8420" t="s">
        <v>451</v>
      </c>
      <c r="F8420" s="134" t="n">
        <v>2027</v>
      </c>
      <c r="G8420" s="135" t="n">
        <v>48</v>
      </c>
      <c r="H8420" s="136" t="n">
        <v>7598.40147847292</v>
      </c>
      <c r="I8420" s="137" t="n">
        <v>3992718.03161518</v>
      </c>
      <c r="J8420" s="138" t="str">
        <f>IF(I8420&gt;0,H8420/I8420,0)</f>
      </c>
      <c r="K8420" s="139" t="str">
        <f>1-EXP(-J8420)</f>
      </c>
      <c r="L8420" s="140" t="str">
        <f>IF(G8420=30,1,M8419)</f>
      </c>
      <c r="M8420" s="141" t="str">
        <f>L8420*(1-K8420)</f>
      </c>
    </row>
    <row r="8421">
      <c r="A8421" t="s">
        <v>148</v>
      </c>
      <c r="B8421" t="s">
        <v>179</v>
      </c>
      <c r="C8421" s="4" t="s">
        <v>180</v>
      </c>
      <c r="D8421" t="s">
        <v>166</v>
      </c>
      <c r="E8421" t="s">
        <v>451</v>
      </c>
      <c r="F8421" s="134" t="n">
        <v>2027</v>
      </c>
      <c r="G8421" s="135" t="n">
        <v>49</v>
      </c>
      <c r="H8421" s="136" t="n">
        <v>8140.86527817204</v>
      </c>
      <c r="I8421" s="137" t="n">
        <v>3912381.22027319</v>
      </c>
      <c r="J8421" s="138" t="str">
        <f>IF(I8421&gt;0,H8421/I8421,0)</f>
      </c>
      <c r="K8421" s="139" t="str">
        <f>1-EXP(-J8421)</f>
      </c>
      <c r="L8421" s="140" t="str">
        <f>IF(G8421=30,1,M8420)</f>
      </c>
      <c r="M8421" s="141" t="str">
        <f>L8421*(1-K8421)</f>
      </c>
    </row>
    <row r="8422">
      <c r="A8422" t="s">
        <v>148</v>
      </c>
      <c r="B8422" t="s">
        <v>179</v>
      </c>
      <c r="C8422" s="4" t="s">
        <v>180</v>
      </c>
      <c r="D8422" t="s">
        <v>166</v>
      </c>
      <c r="E8422" t="s">
        <v>451</v>
      </c>
      <c r="F8422" s="134" t="n">
        <v>2027</v>
      </c>
      <c r="G8422" s="135" t="n">
        <v>50</v>
      </c>
      <c r="H8422" s="136" t="n">
        <v>9368.16597536665</v>
      </c>
      <c r="I8422" s="137" t="n">
        <v>3849525.08926023</v>
      </c>
      <c r="J8422" s="138" t="str">
        <f>IF(I8422&gt;0,H8422/I8422,0)</f>
      </c>
      <c r="K8422" s="139" t="str">
        <f>1-EXP(-J8422)</f>
      </c>
      <c r="L8422" s="140" t="str">
        <f>IF(G8422=30,1,M8421)</f>
      </c>
      <c r="M8422" s="141" t="str">
        <f>L8422*(1-K8422)</f>
      </c>
    </row>
    <row r="8423">
      <c r="A8423" t="s">
        <v>148</v>
      </c>
      <c r="B8423" t="s">
        <v>179</v>
      </c>
      <c r="C8423" s="4" t="s">
        <v>180</v>
      </c>
      <c r="D8423" t="s">
        <v>166</v>
      </c>
      <c r="E8423" t="s">
        <v>451</v>
      </c>
      <c r="F8423" s="134" t="n">
        <v>2027</v>
      </c>
      <c r="G8423" s="135" t="n">
        <v>51</v>
      </c>
      <c r="H8423" s="136" t="n">
        <v>10075.995946152</v>
      </c>
      <c r="I8423" s="137" t="n">
        <v>3773871.54393004</v>
      </c>
      <c r="J8423" s="138" t="str">
        <f>IF(I8423&gt;0,H8423/I8423,0)</f>
      </c>
      <c r="K8423" s="139" t="str">
        <f>1-EXP(-J8423)</f>
      </c>
      <c r="L8423" s="140" t="str">
        <f>IF(G8423=30,1,M8422)</f>
      </c>
      <c r="M8423" s="141" t="str">
        <f>L8423*(1-K8423)</f>
      </c>
    </row>
    <row r="8424">
      <c r="A8424" t="s">
        <v>148</v>
      </c>
      <c r="B8424" t="s">
        <v>179</v>
      </c>
      <c r="C8424" s="4" t="s">
        <v>180</v>
      </c>
      <c r="D8424" t="s">
        <v>166</v>
      </c>
      <c r="E8424" t="s">
        <v>451</v>
      </c>
      <c r="F8424" s="134" t="n">
        <v>2027</v>
      </c>
      <c r="G8424" s="135" t="n">
        <v>52</v>
      </c>
      <c r="H8424" s="136" t="n">
        <v>10792.7112389958</v>
      </c>
      <c r="I8424" s="137" t="n">
        <v>3698411.76943816</v>
      </c>
      <c r="J8424" s="138" t="str">
        <f>IF(I8424&gt;0,H8424/I8424,0)</f>
      </c>
      <c r="K8424" s="139" t="str">
        <f>1-EXP(-J8424)</f>
      </c>
      <c r="L8424" s="140" t="str">
        <f>IF(G8424=30,1,M8423)</f>
      </c>
      <c r="M8424" s="141" t="str">
        <f>L8424*(1-K8424)</f>
      </c>
    </row>
    <row r="8425">
      <c r="A8425" t="s">
        <v>148</v>
      </c>
      <c r="B8425" t="s">
        <v>179</v>
      </c>
      <c r="C8425" s="4" t="s">
        <v>180</v>
      </c>
      <c r="D8425" t="s">
        <v>166</v>
      </c>
      <c r="E8425" t="s">
        <v>451</v>
      </c>
      <c r="F8425" s="134" t="n">
        <v>2027</v>
      </c>
      <c r="G8425" s="135" t="n">
        <v>53</v>
      </c>
      <c r="H8425" s="136" t="n">
        <v>11450.3660311031</v>
      </c>
      <c r="I8425" s="137" t="n">
        <v>3595238.11972797</v>
      </c>
      <c r="J8425" s="138" t="str">
        <f>IF(I8425&gt;0,H8425/I8425,0)</f>
      </c>
      <c r="K8425" s="139" t="str">
        <f>1-EXP(-J8425)</f>
      </c>
      <c r="L8425" s="140" t="str">
        <f>IF(G8425=30,1,M8424)</f>
      </c>
      <c r="M8425" s="141" t="str">
        <f>L8425*(1-K8425)</f>
      </c>
    </row>
    <row r="8426">
      <c r="A8426" t="s">
        <v>148</v>
      </c>
      <c r="B8426" t="s">
        <v>179</v>
      </c>
      <c r="C8426" s="4" t="s">
        <v>180</v>
      </c>
      <c r="D8426" t="s">
        <v>166</v>
      </c>
      <c r="E8426" t="s">
        <v>451</v>
      </c>
      <c r="F8426" s="134" t="n">
        <v>2027</v>
      </c>
      <c r="G8426" s="135" t="n">
        <v>54</v>
      </c>
      <c r="H8426" s="136" t="n">
        <v>12355.2783253553</v>
      </c>
      <c r="I8426" s="137" t="n">
        <v>3553228.60981437</v>
      </c>
      <c r="J8426" s="138" t="str">
        <f>IF(I8426&gt;0,H8426/I8426,0)</f>
      </c>
      <c r="K8426" s="139" t="str">
        <f>1-EXP(-J8426)</f>
      </c>
      <c r="L8426" s="140" t="str">
        <f>IF(G8426=30,1,M8425)</f>
      </c>
      <c r="M8426" s="141" t="str">
        <f>L8426*(1-K8426)</f>
      </c>
    </row>
    <row r="8427">
      <c r="A8427" t="s">
        <v>148</v>
      </c>
      <c r="B8427" t="s">
        <v>179</v>
      </c>
      <c r="C8427" s="4" t="s">
        <v>180</v>
      </c>
      <c r="D8427" t="s">
        <v>166</v>
      </c>
      <c r="E8427" t="s">
        <v>451</v>
      </c>
      <c r="F8427" s="134" t="n">
        <v>2027</v>
      </c>
      <c r="G8427" s="135" t="n">
        <v>55</v>
      </c>
      <c r="H8427" s="136" t="n">
        <v>12923.3915627072</v>
      </c>
      <c r="I8427" s="137" t="n">
        <v>3345191.16628262</v>
      </c>
      <c r="J8427" s="138" t="str">
        <f>IF(I8427&gt;0,H8427/I8427,0)</f>
      </c>
      <c r="K8427" s="139" t="str">
        <f>1-EXP(-J8427)</f>
      </c>
      <c r="L8427" s="140" t="str">
        <f>IF(G8427=30,1,M8426)</f>
      </c>
      <c r="M8427" s="141" t="str">
        <f>L8427*(1-K8427)</f>
      </c>
    </row>
    <row r="8428">
      <c r="A8428" t="s">
        <v>148</v>
      </c>
      <c r="B8428" t="s">
        <v>179</v>
      </c>
      <c r="C8428" s="4" t="s">
        <v>180</v>
      </c>
      <c r="D8428" t="s">
        <v>166</v>
      </c>
      <c r="E8428" t="s">
        <v>451</v>
      </c>
      <c r="F8428" s="134" t="n">
        <v>2027</v>
      </c>
      <c r="G8428" s="135" t="n">
        <v>56</v>
      </c>
      <c r="H8428" s="136" t="n">
        <v>13729.4401975713</v>
      </c>
      <c r="I8428" s="137" t="n">
        <v>3259986.19752057</v>
      </c>
      <c r="J8428" s="138" t="str">
        <f>IF(I8428&gt;0,H8428/I8428,0)</f>
      </c>
      <c r="K8428" s="139" t="str">
        <f>1-EXP(-J8428)</f>
      </c>
      <c r="L8428" s="140" t="str">
        <f>IF(G8428=30,1,M8427)</f>
      </c>
      <c r="M8428" s="141" t="str">
        <f>L8428*(1-K8428)</f>
      </c>
    </row>
    <row r="8429">
      <c r="A8429" t="s">
        <v>148</v>
      </c>
      <c r="B8429" t="s">
        <v>179</v>
      </c>
      <c r="C8429" s="4" t="s">
        <v>180</v>
      </c>
      <c r="D8429" t="s">
        <v>166</v>
      </c>
      <c r="E8429" t="s">
        <v>451</v>
      </c>
      <c r="F8429" s="134" t="n">
        <v>2027</v>
      </c>
      <c r="G8429" s="135" t="n">
        <v>57</v>
      </c>
      <c r="H8429" s="136" t="n">
        <v>14655.5731172947</v>
      </c>
      <c r="I8429" s="137" t="n">
        <v>3179860.57055733</v>
      </c>
      <c r="J8429" s="138" t="str">
        <f>IF(I8429&gt;0,H8429/I8429,0)</f>
      </c>
      <c r="K8429" s="139" t="str">
        <f>1-EXP(-J8429)</f>
      </c>
      <c r="L8429" s="140" t="str">
        <f>IF(G8429=30,1,M8428)</f>
      </c>
      <c r="M8429" s="141" t="str">
        <f>L8429*(1-K8429)</f>
      </c>
    </row>
    <row r="8430">
      <c r="A8430" t="s">
        <v>148</v>
      </c>
      <c r="B8430" t="s">
        <v>179</v>
      </c>
      <c r="C8430" s="4" t="s">
        <v>180</v>
      </c>
      <c r="D8430" t="s">
        <v>166</v>
      </c>
      <c r="E8430" t="s">
        <v>451</v>
      </c>
      <c r="F8430" s="134" t="n">
        <v>2027</v>
      </c>
      <c r="G8430" s="135" t="n">
        <v>58</v>
      </c>
      <c r="H8430" s="136" t="n">
        <v>15566.4129361103</v>
      </c>
      <c r="I8430" s="137" t="n">
        <v>3090465.16590541</v>
      </c>
      <c r="J8430" s="138" t="str">
        <f>IF(I8430&gt;0,H8430/I8430,0)</f>
      </c>
      <c r="K8430" s="139" t="str">
        <f>1-EXP(-J8430)</f>
      </c>
      <c r="L8430" s="140" t="str">
        <f>IF(G8430=30,1,M8429)</f>
      </c>
      <c r="M8430" s="141" t="str">
        <f>L8430*(1-K8430)</f>
      </c>
    </row>
    <row r="8431">
      <c r="A8431" t="s">
        <v>148</v>
      </c>
      <c r="B8431" t="s">
        <v>179</v>
      </c>
      <c r="C8431" s="4" t="s">
        <v>180</v>
      </c>
      <c r="D8431" t="s">
        <v>166</v>
      </c>
      <c r="E8431" t="s">
        <v>451</v>
      </c>
      <c r="F8431" s="134" t="n">
        <v>2027</v>
      </c>
      <c r="G8431" s="135" t="n">
        <v>59</v>
      </c>
      <c r="H8431" s="136" t="n">
        <v>16413.2596981855</v>
      </c>
      <c r="I8431" s="137" t="n">
        <v>2981054.46165259</v>
      </c>
      <c r="J8431" s="138" t="str">
        <f>IF(I8431&gt;0,H8431/I8431,0)</f>
      </c>
      <c r="K8431" s="139" t="str">
        <f>1-EXP(-J8431)</f>
      </c>
      <c r="L8431" s="140" t="str">
        <f>IF(G8431=30,1,M8430)</f>
      </c>
      <c r="M8431" s="141" t="str">
        <f>L8431*(1-K8431)</f>
      </c>
    </row>
    <row r="8432">
      <c r="A8432" t="s">
        <v>148</v>
      </c>
      <c r="B8432" t="s">
        <v>179</v>
      </c>
      <c r="C8432" s="4" t="s">
        <v>180</v>
      </c>
      <c r="D8432" t="s">
        <v>166</v>
      </c>
      <c r="E8432" t="s">
        <v>451</v>
      </c>
      <c r="F8432" s="134" t="n">
        <v>2027</v>
      </c>
      <c r="G8432" s="135" t="n">
        <v>60</v>
      </c>
      <c r="H8432" s="136" t="n">
        <v>17537.9580649899</v>
      </c>
      <c r="I8432" s="137" t="n">
        <v>2840020.26955125</v>
      </c>
      <c r="J8432" s="138" t="str">
        <f>IF(I8432&gt;0,H8432/I8432,0)</f>
      </c>
      <c r="K8432" s="139" t="str">
        <f>1-EXP(-J8432)</f>
      </c>
      <c r="L8432" s="140" t="str">
        <f>IF(G8432=30,1,M8431)</f>
      </c>
      <c r="M8432" s="141" t="str">
        <f>L8432*(1-K8432)</f>
      </c>
    </row>
    <row r="8433">
      <c r="A8433" t="s">
        <v>148</v>
      </c>
      <c r="B8433" t="s">
        <v>179</v>
      </c>
      <c r="C8433" s="4" t="s">
        <v>180</v>
      </c>
      <c r="D8433" t="s">
        <v>166</v>
      </c>
      <c r="E8433" t="s">
        <v>451</v>
      </c>
      <c r="F8433" s="134" t="n">
        <v>2027</v>
      </c>
      <c r="G8433" s="135" t="n">
        <v>61</v>
      </c>
      <c r="H8433" s="136" t="n">
        <v>18705.6475357796</v>
      </c>
      <c r="I8433" s="137" t="n">
        <v>2735472.24958569</v>
      </c>
      <c r="J8433" s="138" t="str">
        <f>IF(I8433&gt;0,H8433/I8433,0)</f>
      </c>
      <c r="K8433" s="139" t="str">
        <f>1-EXP(-J8433)</f>
      </c>
      <c r="L8433" s="140" t="str">
        <f>IF(G8433=30,1,M8432)</f>
      </c>
      <c r="M8433" s="141" t="str">
        <f>L8433*(1-K8433)</f>
      </c>
    </row>
    <row r="8434">
      <c r="A8434" t="s">
        <v>148</v>
      </c>
      <c r="B8434" t="s">
        <v>179</v>
      </c>
      <c r="C8434" s="4" t="s">
        <v>180</v>
      </c>
      <c r="D8434" t="s">
        <v>166</v>
      </c>
      <c r="E8434" t="s">
        <v>451</v>
      </c>
      <c r="F8434" s="134" t="n">
        <v>2027</v>
      </c>
      <c r="G8434" s="135" t="n">
        <v>62</v>
      </c>
      <c r="H8434" s="136" t="n">
        <v>19526.6771828103</v>
      </c>
      <c r="I8434" s="137" t="n">
        <v>2609377.72030648</v>
      </c>
      <c r="J8434" s="138" t="str">
        <f>IF(I8434&gt;0,H8434/I8434,0)</f>
      </c>
      <c r="K8434" s="139" t="str">
        <f>1-EXP(-J8434)</f>
      </c>
      <c r="L8434" s="140" t="str">
        <f>IF(G8434=30,1,M8433)</f>
      </c>
      <c r="M8434" s="141" t="str">
        <f>L8434*(1-K8434)</f>
      </c>
    </row>
    <row r="8435">
      <c r="A8435" t="s">
        <v>148</v>
      </c>
      <c r="B8435" t="s">
        <v>179</v>
      </c>
      <c r="C8435" s="4" t="s">
        <v>180</v>
      </c>
      <c r="D8435" t="s">
        <v>166</v>
      </c>
      <c r="E8435" t="s">
        <v>451</v>
      </c>
      <c r="F8435" s="134" t="n">
        <v>2027</v>
      </c>
      <c r="G8435" s="135" t="n">
        <v>63</v>
      </c>
      <c r="H8435" s="136" t="n">
        <v>20339.4216490899</v>
      </c>
      <c r="I8435" s="137" t="n">
        <v>2483621.94491149</v>
      </c>
      <c r="J8435" s="138" t="str">
        <f>IF(I8435&gt;0,H8435/I8435,0)</f>
      </c>
      <c r="K8435" s="139" t="str">
        <f>1-EXP(-J8435)</f>
      </c>
      <c r="L8435" s="140" t="str">
        <f>IF(G8435=30,1,M8434)</f>
      </c>
      <c r="M8435" s="141" t="str">
        <f>L8435*(1-K8435)</f>
      </c>
    </row>
    <row r="8436">
      <c r="A8436" t="s">
        <v>148</v>
      </c>
      <c r="B8436" t="s">
        <v>179</v>
      </c>
      <c r="C8436" s="4" t="s">
        <v>180</v>
      </c>
      <c r="D8436" t="s">
        <v>166</v>
      </c>
      <c r="E8436" t="s">
        <v>451</v>
      </c>
      <c r="F8436" s="134" t="n">
        <v>2027</v>
      </c>
      <c r="G8436" s="135" t="n">
        <v>64</v>
      </c>
      <c r="H8436" s="136" t="n">
        <v>21188.4156679097</v>
      </c>
      <c r="I8436" s="137" t="n">
        <v>2362847.00324848</v>
      </c>
      <c r="J8436" s="138" t="str">
        <f>IF(I8436&gt;0,H8436/I8436,0)</f>
      </c>
      <c r="K8436" s="139" t="str">
        <f>1-EXP(-J8436)</f>
      </c>
      <c r="L8436" s="140" t="str">
        <f>IF(G8436=30,1,M8435)</f>
      </c>
      <c r="M8436" s="141" t="str">
        <f>L8436*(1-K8436)</f>
      </c>
    </row>
    <row r="8437">
      <c r="A8437" t="s">
        <v>148</v>
      </c>
      <c r="B8437" t="s">
        <v>179</v>
      </c>
      <c r="C8437" s="4" t="s">
        <v>180</v>
      </c>
      <c r="D8437" t="s">
        <v>166</v>
      </c>
      <c r="E8437" t="s">
        <v>451</v>
      </c>
      <c r="F8437" s="134" t="n">
        <v>2027</v>
      </c>
      <c r="G8437" s="135" t="n">
        <v>65</v>
      </c>
      <c r="H8437" s="136" t="n">
        <v>21302.105552894</v>
      </c>
      <c r="I8437" s="137" t="n">
        <v>2216362.73129894</v>
      </c>
      <c r="J8437" s="138" t="str">
        <f>IF(I8437&gt;0,H8437/I8437,0)</f>
      </c>
      <c r="K8437" s="139" t="str">
        <f>1-EXP(-J8437)</f>
      </c>
      <c r="L8437" s="140" t="str">
        <f>IF(G8437=30,1,M8436)</f>
      </c>
      <c r="M8437" s="141" t="str">
        <f>L8437*(1-K8437)</f>
      </c>
    </row>
    <row r="8438">
      <c r="A8438" t="s">
        <v>148</v>
      </c>
      <c r="B8438" t="s">
        <v>179</v>
      </c>
      <c r="C8438" s="4" t="s">
        <v>180</v>
      </c>
      <c r="D8438" t="s">
        <v>166</v>
      </c>
      <c r="E8438" t="s">
        <v>451</v>
      </c>
      <c r="F8438" s="134" t="n">
        <v>2027</v>
      </c>
      <c r="G8438" s="135" t="n">
        <v>66</v>
      </c>
      <c r="H8438" s="136" t="n">
        <v>22056.3009239889</v>
      </c>
      <c r="I8438" s="137" t="n">
        <v>2095200.8897671</v>
      </c>
      <c r="J8438" s="138" t="str">
        <f>IF(I8438&gt;0,H8438/I8438,0)</f>
      </c>
      <c r="K8438" s="139" t="str">
        <f>1-EXP(-J8438)</f>
      </c>
      <c r="L8438" s="140" t="str">
        <f>IF(G8438=30,1,M8437)</f>
      </c>
      <c r="M8438" s="141" t="str">
        <f>L8438*(1-K8438)</f>
      </c>
    </row>
    <row r="8439">
      <c r="A8439" t="s">
        <v>148</v>
      </c>
      <c r="B8439" t="s">
        <v>179</v>
      </c>
      <c r="C8439" s="4" t="s">
        <v>180</v>
      </c>
      <c r="D8439" t="s">
        <v>166</v>
      </c>
      <c r="E8439" t="s">
        <v>451</v>
      </c>
      <c r="F8439" s="134" t="n">
        <v>2027</v>
      </c>
      <c r="G8439" s="135" t="n">
        <v>67</v>
      </c>
      <c r="H8439" s="136" t="n">
        <v>22757.4472470277</v>
      </c>
      <c r="I8439" s="137" t="n">
        <v>1970041.13911802</v>
      </c>
      <c r="J8439" s="138" t="str">
        <f>IF(I8439&gt;0,H8439/I8439,0)</f>
      </c>
      <c r="K8439" s="139" t="str">
        <f>1-EXP(-J8439)</f>
      </c>
      <c r="L8439" s="140" t="str">
        <f>IF(G8439=30,1,M8438)</f>
      </c>
      <c r="M8439" s="141" t="str">
        <f>L8439*(1-K8439)</f>
      </c>
    </row>
    <row r="8440">
      <c r="A8440" t="s">
        <v>148</v>
      </c>
      <c r="B8440" t="s">
        <v>179</v>
      </c>
      <c r="C8440" s="4" t="s">
        <v>180</v>
      </c>
      <c r="D8440" t="s">
        <v>166</v>
      </c>
      <c r="E8440" t="s">
        <v>451</v>
      </c>
      <c r="F8440" s="134" t="n">
        <v>2027</v>
      </c>
      <c r="G8440" s="135" t="n">
        <v>68</v>
      </c>
      <c r="H8440" s="136" t="n">
        <v>23308.6617054</v>
      </c>
      <c r="I8440" s="137" t="n">
        <v>1839000.94406913</v>
      </c>
      <c r="J8440" s="138" t="str">
        <f>IF(I8440&gt;0,H8440/I8440,0)</f>
      </c>
      <c r="K8440" s="139" t="str">
        <f>1-EXP(-J8440)</f>
      </c>
      <c r="L8440" s="140" t="str">
        <f>IF(G8440=30,1,M8439)</f>
      </c>
      <c r="M8440" s="141" t="str">
        <f>L8440*(1-K8440)</f>
      </c>
    </row>
    <row r="8441">
      <c r="A8441" t="s">
        <v>148</v>
      </c>
      <c r="B8441" t="s">
        <v>179</v>
      </c>
      <c r="C8441" s="4" t="s">
        <v>180</v>
      </c>
      <c r="D8441" t="s">
        <v>166</v>
      </c>
      <c r="E8441" t="s">
        <v>451</v>
      </c>
      <c r="F8441" s="134" t="n">
        <v>2027</v>
      </c>
      <c r="G8441" s="135" t="n">
        <v>69</v>
      </c>
      <c r="H8441" s="136" t="n">
        <v>23807.3996419993</v>
      </c>
      <c r="I8441" s="137" t="n">
        <v>1710517.0731086</v>
      </c>
      <c r="J8441" s="138" t="str">
        <f>IF(I8441&gt;0,H8441/I8441,0)</f>
      </c>
      <c r="K8441" s="139" t="str">
        <f>1-EXP(-J8441)</f>
      </c>
      <c r="L8441" s="140" t="str">
        <f>IF(G8441=30,1,M8440)</f>
      </c>
      <c r="M8441" s="141" t="str">
        <f>L8441*(1-K8441)</f>
      </c>
    </row>
    <row r="8442">
      <c r="A8442" t="s">
        <v>148</v>
      </c>
      <c r="B8442" t="s">
        <v>179</v>
      </c>
      <c r="C8442" s="4" t="s">
        <v>180</v>
      </c>
      <c r="D8442" t="s">
        <v>166</v>
      </c>
      <c r="E8442" t="s">
        <v>451</v>
      </c>
      <c r="F8442" s="134" t="n">
        <v>2028</v>
      </c>
      <c r="G8442" s="135" t="n">
        <v>30</v>
      </c>
      <c r="H8442" s="136" t="n">
        <v>906.860845586188</v>
      </c>
      <c r="I8442" s="137" t="n">
        <v>4420100.56871911</v>
      </c>
      <c r="J8442" s="138" t="str">
        <f>IF(I8442&gt;0,H8442/I8442,0)</f>
      </c>
      <c r="K8442" s="139" t="str">
        <f>1-EXP(-J8442)</f>
      </c>
      <c r="L8442" s="140" t="str">
        <f>IF(G8442=30,1,M8441)</f>
      </c>
      <c r="M8442" s="141" t="str">
        <f>L8442*(1-K8442)</f>
      </c>
    </row>
    <row r="8443">
      <c r="A8443" t="s">
        <v>148</v>
      </c>
      <c r="B8443" t="s">
        <v>179</v>
      </c>
      <c r="C8443" s="4" t="s">
        <v>180</v>
      </c>
      <c r="D8443" t="s">
        <v>166</v>
      </c>
      <c r="E8443" t="s">
        <v>451</v>
      </c>
      <c r="F8443" s="134" t="n">
        <v>2028</v>
      </c>
      <c r="G8443" s="135" t="n">
        <v>31</v>
      </c>
      <c r="H8443" s="136" t="n">
        <v>1231.82287392756</v>
      </c>
      <c r="I8443" s="137" t="n">
        <v>4562036.09788058</v>
      </c>
      <c r="J8443" s="138" t="str">
        <f>IF(I8443&gt;0,H8443/I8443,0)</f>
      </c>
      <c r="K8443" s="139" t="str">
        <f>1-EXP(-J8443)</f>
      </c>
      <c r="L8443" s="140" t="str">
        <f>IF(G8443=30,1,M8442)</f>
      </c>
      <c r="M8443" s="141" t="str">
        <f>L8443*(1-K8443)</f>
      </c>
    </row>
    <row r="8444">
      <c r="A8444" t="s">
        <v>148</v>
      </c>
      <c r="B8444" t="s">
        <v>179</v>
      </c>
      <c r="C8444" s="4" t="s">
        <v>180</v>
      </c>
      <c r="D8444" t="s">
        <v>166</v>
      </c>
      <c r="E8444" t="s">
        <v>451</v>
      </c>
      <c r="F8444" s="134" t="n">
        <v>2028</v>
      </c>
      <c r="G8444" s="135" t="n">
        <v>32</v>
      </c>
      <c r="H8444" s="136" t="n">
        <v>1281.25531552604</v>
      </c>
      <c r="I8444" s="137" t="n">
        <v>4519699.92036018</v>
      </c>
      <c r="J8444" s="138" t="str">
        <f>IF(I8444&gt;0,H8444/I8444,0)</f>
      </c>
      <c r="K8444" s="139" t="str">
        <f>1-EXP(-J8444)</f>
      </c>
      <c r="L8444" s="140" t="str">
        <f>IF(G8444=30,1,M8443)</f>
      </c>
      <c r="M8444" s="141" t="str">
        <f>L8444*(1-K8444)</f>
      </c>
    </row>
    <row r="8445">
      <c r="A8445" t="s">
        <v>148</v>
      </c>
      <c r="B8445" t="s">
        <v>179</v>
      </c>
      <c r="C8445" s="4" t="s">
        <v>180</v>
      </c>
      <c r="D8445" t="s">
        <v>166</v>
      </c>
      <c r="E8445" t="s">
        <v>451</v>
      </c>
      <c r="F8445" s="134" t="n">
        <v>2028</v>
      </c>
      <c r="G8445" s="135" t="n">
        <v>33</v>
      </c>
      <c r="H8445" s="136" t="n">
        <v>1331.85413429949</v>
      </c>
      <c r="I8445" s="137" t="n">
        <v>4447151.98753756</v>
      </c>
      <c r="J8445" s="138" t="str">
        <f>IF(I8445&gt;0,H8445/I8445,0)</f>
      </c>
      <c r="K8445" s="139" t="str">
        <f>1-EXP(-J8445)</f>
      </c>
      <c r="L8445" s="140" t="str">
        <f>IF(G8445=30,1,M8444)</f>
      </c>
      <c r="M8445" s="141" t="str">
        <f>L8445*(1-K8445)</f>
      </c>
    </row>
    <row r="8446">
      <c r="A8446" t="s">
        <v>148</v>
      </c>
      <c r="B8446" t="s">
        <v>179</v>
      </c>
      <c r="C8446" s="4" t="s">
        <v>180</v>
      </c>
      <c r="D8446" t="s">
        <v>166</v>
      </c>
      <c r="E8446" t="s">
        <v>451</v>
      </c>
      <c r="F8446" s="134" t="n">
        <v>2028</v>
      </c>
      <c r="G8446" s="135" t="n">
        <v>34</v>
      </c>
      <c r="H8446" s="136" t="n">
        <v>1392.87039026654</v>
      </c>
      <c r="I8446" s="137" t="n">
        <v>4390532.61054646</v>
      </c>
      <c r="J8446" s="138" t="str">
        <f>IF(I8446&gt;0,H8446/I8446,0)</f>
      </c>
      <c r="K8446" s="139" t="str">
        <f>1-EXP(-J8446)</f>
      </c>
      <c r="L8446" s="140" t="str">
        <f>IF(G8446=30,1,M8445)</f>
      </c>
      <c r="M8446" s="141" t="str">
        <f>L8446*(1-K8446)</f>
      </c>
    </row>
    <row r="8447">
      <c r="A8447" t="s">
        <v>148</v>
      </c>
      <c r="B8447" t="s">
        <v>179</v>
      </c>
      <c r="C8447" s="4" t="s">
        <v>180</v>
      </c>
      <c r="D8447" t="s">
        <v>166</v>
      </c>
      <c r="E8447" t="s">
        <v>451</v>
      </c>
      <c r="F8447" s="134" t="n">
        <v>2028</v>
      </c>
      <c r="G8447" s="135" t="n">
        <v>35</v>
      </c>
      <c r="H8447" s="136" t="n">
        <v>1883.26512058009</v>
      </c>
      <c r="I8447" s="137" t="n">
        <v>4337629.64042627</v>
      </c>
      <c r="J8447" s="138" t="str">
        <f>IF(I8447&gt;0,H8447/I8447,0)</f>
      </c>
      <c r="K8447" s="139" t="str">
        <f>1-EXP(-J8447)</f>
      </c>
      <c r="L8447" s="140" t="str">
        <f>IF(G8447=30,1,M8446)</f>
      </c>
      <c r="M8447" s="141" t="str">
        <f>L8447*(1-K8447)</f>
      </c>
    </row>
    <row r="8448">
      <c r="A8448" t="s">
        <v>148</v>
      </c>
      <c r="B8448" t="s">
        <v>179</v>
      </c>
      <c r="C8448" s="4" t="s">
        <v>180</v>
      </c>
      <c r="D8448" t="s">
        <v>166</v>
      </c>
      <c r="E8448" t="s">
        <v>451</v>
      </c>
      <c r="F8448" s="134" t="n">
        <v>2028</v>
      </c>
      <c r="G8448" s="135" t="n">
        <v>36</v>
      </c>
      <c r="H8448" s="136" t="n">
        <v>2016.16733717534</v>
      </c>
      <c r="I8448" s="137" t="n">
        <v>4376068.36366556</v>
      </c>
      <c r="J8448" s="138" t="str">
        <f>IF(I8448&gt;0,H8448/I8448,0)</f>
      </c>
      <c r="K8448" s="139" t="str">
        <f>1-EXP(-J8448)</f>
      </c>
      <c r="L8448" s="140" t="str">
        <f>IF(G8448=30,1,M8447)</f>
      </c>
      <c r="M8448" s="141" t="str">
        <f>L8448*(1-K8448)</f>
      </c>
    </row>
    <row r="8449">
      <c r="A8449" t="s">
        <v>148</v>
      </c>
      <c r="B8449" t="s">
        <v>179</v>
      </c>
      <c r="C8449" s="4" t="s">
        <v>180</v>
      </c>
      <c r="D8449" t="s">
        <v>166</v>
      </c>
      <c r="E8449" t="s">
        <v>451</v>
      </c>
      <c r="F8449" s="134" t="n">
        <v>2028</v>
      </c>
      <c r="G8449" s="135" t="n">
        <v>37</v>
      </c>
      <c r="H8449" s="136" t="n">
        <v>2177.95579280185</v>
      </c>
      <c r="I8449" s="137" t="n">
        <v>4395331.78611851</v>
      </c>
      <c r="J8449" s="138" t="str">
        <f>IF(I8449&gt;0,H8449/I8449,0)</f>
      </c>
      <c r="K8449" s="139" t="str">
        <f>1-EXP(-J8449)</f>
      </c>
      <c r="L8449" s="140" t="str">
        <f>IF(G8449=30,1,M8448)</f>
      </c>
      <c r="M8449" s="141" t="str">
        <f>L8449*(1-K8449)</f>
      </c>
    </row>
    <row r="8450">
      <c r="A8450" t="s">
        <v>148</v>
      </c>
      <c r="B8450" t="s">
        <v>179</v>
      </c>
      <c r="C8450" s="4" t="s">
        <v>180</v>
      </c>
      <c r="D8450" t="s">
        <v>166</v>
      </c>
      <c r="E8450" t="s">
        <v>451</v>
      </c>
      <c r="F8450" s="134" t="n">
        <v>2028</v>
      </c>
      <c r="G8450" s="135" t="n">
        <v>38</v>
      </c>
      <c r="H8450" s="136" t="n">
        <v>3313.75531445306</v>
      </c>
      <c r="I8450" s="137" t="n">
        <v>6473078.80009404</v>
      </c>
      <c r="J8450" s="138" t="str">
        <f>IF(I8450&gt;0,H8450/I8450,0)</f>
      </c>
      <c r="K8450" s="139" t="str">
        <f>1-EXP(-J8450)</f>
      </c>
      <c r="L8450" s="140" t="str">
        <f>IF(G8450=30,1,M8449)</f>
      </c>
      <c r="M8450" s="141" t="str">
        <f>L8450*(1-K8450)</f>
      </c>
    </row>
    <row r="8451">
      <c r="A8451" t="s">
        <v>148</v>
      </c>
      <c r="B8451" t="s">
        <v>179</v>
      </c>
      <c r="C8451" s="4" t="s">
        <v>180</v>
      </c>
      <c r="D8451" t="s">
        <v>166</v>
      </c>
      <c r="E8451" t="s">
        <v>451</v>
      </c>
      <c r="F8451" s="134" t="n">
        <v>2028</v>
      </c>
      <c r="G8451" s="135" t="n">
        <v>39</v>
      </c>
      <c r="H8451" s="136" t="n">
        <v>2500.50730588733</v>
      </c>
      <c r="I8451" s="137" t="n">
        <v>4356375.05539258</v>
      </c>
      <c r="J8451" s="138" t="str">
        <f>IF(I8451&gt;0,H8451/I8451,0)</f>
      </c>
      <c r="K8451" s="139" t="str">
        <f>1-EXP(-J8451)</f>
      </c>
      <c r="L8451" s="140" t="str">
        <f>IF(G8451=30,1,M8450)</f>
      </c>
      <c r="M8451" s="141" t="str">
        <f>L8451*(1-K8451)</f>
      </c>
    </row>
    <row r="8452">
      <c r="A8452" t="s">
        <v>148</v>
      </c>
      <c r="B8452" t="s">
        <v>179</v>
      </c>
      <c r="C8452" s="4" t="s">
        <v>180</v>
      </c>
      <c r="D8452" t="s">
        <v>166</v>
      </c>
      <c r="E8452" t="s">
        <v>451</v>
      </c>
      <c r="F8452" s="134" t="n">
        <v>2028</v>
      </c>
      <c r="G8452" s="135" t="n">
        <v>40</v>
      </c>
      <c r="H8452" s="136" t="n">
        <v>3355.03723240981</v>
      </c>
      <c r="I8452" s="137" t="n">
        <v>4341103.08173532</v>
      </c>
      <c r="J8452" s="138" t="str">
        <f>IF(I8452&gt;0,H8452/I8452,0)</f>
      </c>
      <c r="K8452" s="139" t="str">
        <f>1-EXP(-J8452)</f>
      </c>
      <c r="L8452" s="140" t="str">
        <f>IF(G8452=30,1,M8451)</f>
      </c>
      <c r="M8452" s="141" t="str">
        <f>L8452*(1-K8452)</f>
      </c>
    </row>
    <row r="8453">
      <c r="A8453" t="s">
        <v>148</v>
      </c>
      <c r="B8453" t="s">
        <v>179</v>
      </c>
      <c r="C8453" s="4" t="s">
        <v>180</v>
      </c>
      <c r="D8453" t="s">
        <v>166</v>
      </c>
      <c r="E8453" t="s">
        <v>451</v>
      </c>
      <c r="F8453" s="134" t="n">
        <v>2028</v>
      </c>
      <c r="G8453" s="135" t="n">
        <v>41</v>
      </c>
      <c r="H8453" s="136" t="n">
        <v>3542.72958494934</v>
      </c>
      <c r="I8453" s="137" t="n">
        <v>4209009.52480695</v>
      </c>
      <c r="J8453" s="138" t="str">
        <f>IF(I8453&gt;0,H8453/I8453,0)</f>
      </c>
      <c r="K8453" s="139" t="str">
        <f>1-EXP(-J8453)</f>
      </c>
      <c r="L8453" s="140" t="str">
        <f>IF(G8453=30,1,M8452)</f>
      </c>
      <c r="M8453" s="141" t="str">
        <f>L8453*(1-K8453)</f>
      </c>
    </row>
    <row r="8454">
      <c r="A8454" t="s">
        <v>148</v>
      </c>
      <c r="B8454" t="s">
        <v>179</v>
      </c>
      <c r="C8454" s="4" t="s">
        <v>180</v>
      </c>
      <c r="D8454" t="s">
        <v>166</v>
      </c>
      <c r="E8454" t="s">
        <v>451</v>
      </c>
      <c r="F8454" s="134" t="n">
        <v>2028</v>
      </c>
      <c r="G8454" s="135" t="n">
        <v>42</v>
      </c>
      <c r="H8454" s="136" t="n">
        <v>3820.75089552658</v>
      </c>
      <c r="I8454" s="137" t="n">
        <v>4175960.22673075</v>
      </c>
      <c r="J8454" s="138" t="str">
        <f>IF(I8454&gt;0,H8454/I8454,0)</f>
      </c>
      <c r="K8454" s="139" t="str">
        <f>1-EXP(-J8454)</f>
      </c>
      <c r="L8454" s="140" t="str">
        <f>IF(G8454=30,1,M8453)</f>
      </c>
      <c r="M8454" s="141" t="str">
        <f>L8454*(1-K8454)</f>
      </c>
    </row>
    <row r="8455">
      <c r="A8455" t="s">
        <v>148</v>
      </c>
      <c r="B8455" t="s">
        <v>179</v>
      </c>
      <c r="C8455" s="4" t="s">
        <v>180</v>
      </c>
      <c r="D8455" t="s">
        <v>166</v>
      </c>
      <c r="E8455" t="s">
        <v>451</v>
      </c>
      <c r="F8455" s="134" t="n">
        <v>2028</v>
      </c>
      <c r="G8455" s="135" t="n">
        <v>43</v>
      </c>
      <c r="H8455" s="136" t="n">
        <v>4228.67134971736</v>
      </c>
      <c r="I8455" s="137" t="n">
        <v>4237221.86759948</v>
      </c>
      <c r="J8455" s="138" t="str">
        <f>IF(I8455&gt;0,H8455/I8455,0)</f>
      </c>
      <c r="K8455" s="139" t="str">
        <f>1-EXP(-J8455)</f>
      </c>
      <c r="L8455" s="140" t="str">
        <f>IF(G8455=30,1,M8454)</f>
      </c>
      <c r="M8455" s="141" t="str">
        <f>L8455*(1-K8455)</f>
      </c>
    </row>
    <row r="8456">
      <c r="A8456" t="s">
        <v>148</v>
      </c>
      <c r="B8456" t="s">
        <v>179</v>
      </c>
      <c r="C8456" s="4" t="s">
        <v>180</v>
      </c>
      <c r="D8456" t="s">
        <v>166</v>
      </c>
      <c r="E8456" t="s">
        <v>451</v>
      </c>
      <c r="F8456" s="134" t="n">
        <v>2028</v>
      </c>
      <c r="G8456" s="135" t="n">
        <v>44</v>
      </c>
      <c r="H8456" s="136" t="n">
        <v>4708.90069822959</v>
      </c>
      <c r="I8456" s="137" t="n">
        <v>4324040.79646002</v>
      </c>
      <c r="J8456" s="138" t="str">
        <f>IF(I8456&gt;0,H8456/I8456,0)</f>
      </c>
      <c r="K8456" s="139" t="str">
        <f>1-EXP(-J8456)</f>
      </c>
      <c r="L8456" s="140" t="str">
        <f>IF(G8456=30,1,M8455)</f>
      </c>
      <c r="M8456" s="141" t="str">
        <f>L8456*(1-K8456)</f>
      </c>
    </row>
    <row r="8457">
      <c r="A8457" t="s">
        <v>148</v>
      </c>
      <c r="B8457" t="s">
        <v>179</v>
      </c>
      <c r="C8457" s="4" t="s">
        <v>180</v>
      </c>
      <c r="D8457" t="s">
        <v>166</v>
      </c>
      <c r="E8457" t="s">
        <v>451</v>
      </c>
      <c r="F8457" s="134" t="n">
        <v>2028</v>
      </c>
      <c r="G8457" s="135" t="n">
        <v>45</v>
      </c>
      <c r="H8457" s="136" t="n">
        <v>6068.95230629893</v>
      </c>
      <c r="I8457" s="137" t="n">
        <v>4301521.91368776</v>
      </c>
      <c r="J8457" s="138" t="str">
        <f>IF(I8457&gt;0,H8457/I8457,0)</f>
      </c>
      <c r="K8457" s="139" t="str">
        <f>1-EXP(-J8457)</f>
      </c>
      <c r="L8457" s="140" t="str">
        <f>IF(G8457=30,1,M8456)</f>
      </c>
      <c r="M8457" s="141" t="str">
        <f>L8457*(1-K8457)</f>
      </c>
    </row>
    <row r="8458">
      <c r="A8458" t="s">
        <v>148</v>
      </c>
      <c r="B8458" t="s">
        <v>179</v>
      </c>
      <c r="C8458" s="4" t="s">
        <v>180</v>
      </c>
      <c r="D8458" t="s">
        <v>166</v>
      </c>
      <c r="E8458" t="s">
        <v>451</v>
      </c>
      <c r="F8458" s="134" t="n">
        <v>2028</v>
      </c>
      <c r="G8458" s="135" t="n">
        <v>46</v>
      </c>
      <c r="H8458" s="136" t="n">
        <v>6406.84976970628</v>
      </c>
      <c r="I8458" s="137" t="n">
        <v>4164999.5352642</v>
      </c>
      <c r="J8458" s="138" t="str">
        <f>IF(I8458&gt;0,H8458/I8458,0)</f>
      </c>
      <c r="K8458" s="139" t="str">
        <f>1-EXP(-J8458)</f>
      </c>
      <c r="L8458" s="140" t="str">
        <f>IF(G8458=30,1,M8457)</f>
      </c>
      <c r="M8458" s="141" t="str">
        <f>L8458*(1-K8458)</f>
      </c>
    </row>
    <row r="8459">
      <c r="A8459" t="s">
        <v>148</v>
      </c>
      <c r="B8459" t="s">
        <v>179</v>
      </c>
      <c r="C8459" s="4" t="s">
        <v>180</v>
      </c>
      <c r="D8459" t="s">
        <v>166</v>
      </c>
      <c r="E8459" t="s">
        <v>451</v>
      </c>
      <c r="F8459" s="134" t="n">
        <v>2028</v>
      </c>
      <c r="G8459" s="135" t="n">
        <v>47</v>
      </c>
      <c r="H8459" s="136" t="n">
        <v>6912.95820241777</v>
      </c>
      <c r="I8459" s="137" t="n">
        <v>4092256.20875366</v>
      </c>
      <c r="J8459" s="138" t="str">
        <f>IF(I8459&gt;0,H8459/I8459,0)</f>
      </c>
      <c r="K8459" s="139" t="str">
        <f>1-EXP(-J8459)</f>
      </c>
      <c r="L8459" s="140" t="str">
        <f>IF(G8459=30,1,M8458)</f>
      </c>
      <c r="M8459" s="141" t="str">
        <f>L8459*(1-K8459)</f>
      </c>
    </row>
    <row r="8460">
      <c r="A8460" t="s">
        <v>148</v>
      </c>
      <c r="B8460" t="s">
        <v>179</v>
      </c>
      <c r="C8460" s="4" t="s">
        <v>180</v>
      </c>
      <c r="D8460" t="s">
        <v>166</v>
      </c>
      <c r="E8460" t="s">
        <v>451</v>
      </c>
      <c r="F8460" s="134" t="n">
        <v>2028</v>
      </c>
      <c r="G8460" s="135" t="n">
        <v>48</v>
      </c>
      <c r="H8460" s="136" t="n">
        <v>7481.05654134397</v>
      </c>
      <c r="I8460" s="137" t="n">
        <v>4035475.92783101</v>
      </c>
      <c r="J8460" s="138" t="str">
        <f>IF(I8460&gt;0,H8460/I8460,0)</f>
      </c>
      <c r="K8460" s="139" t="str">
        <f>1-EXP(-J8460)</f>
      </c>
      <c r="L8460" s="140" t="str">
        <f>IF(G8460=30,1,M8459)</f>
      </c>
      <c r="M8460" s="141" t="str">
        <f>L8460*(1-K8460)</f>
      </c>
    </row>
    <row r="8461">
      <c r="A8461" t="s">
        <v>148</v>
      </c>
      <c r="B8461" t="s">
        <v>179</v>
      </c>
      <c r="C8461" s="4" t="s">
        <v>180</v>
      </c>
      <c r="D8461" t="s">
        <v>166</v>
      </c>
      <c r="E8461" t="s">
        <v>451</v>
      </c>
      <c r="F8461" s="134" t="n">
        <v>2028</v>
      </c>
      <c r="G8461" s="135" t="n">
        <v>49</v>
      </c>
      <c r="H8461" s="136" t="n">
        <v>8060.3178972087</v>
      </c>
      <c r="I8461" s="137" t="n">
        <v>3973277.58412775</v>
      </c>
      <c r="J8461" s="138" t="str">
        <f>IF(I8461&gt;0,H8461/I8461,0)</f>
      </c>
      <c r="K8461" s="139" t="str">
        <f>1-EXP(-J8461)</f>
      </c>
      <c r="L8461" s="140" t="str">
        <f>IF(G8461=30,1,M8460)</f>
      </c>
      <c r="M8461" s="141" t="str">
        <f>L8461*(1-K8461)</f>
      </c>
    </row>
    <row r="8462">
      <c r="A8462" t="s">
        <v>148</v>
      </c>
      <c r="B8462" t="s">
        <v>179</v>
      </c>
      <c r="C8462" s="4" t="s">
        <v>180</v>
      </c>
      <c r="D8462" t="s">
        <v>166</v>
      </c>
      <c r="E8462" t="s">
        <v>451</v>
      </c>
      <c r="F8462" s="134" t="n">
        <v>2028</v>
      </c>
      <c r="G8462" s="135" t="n">
        <v>50</v>
      </c>
      <c r="H8462" s="136" t="n">
        <v>9217.32765300641</v>
      </c>
      <c r="I8462" s="137" t="n">
        <v>3891550.97195815</v>
      </c>
      <c r="J8462" s="138" t="str">
        <f>IF(I8462&gt;0,H8462/I8462,0)</f>
      </c>
      <c r="K8462" s="139" t="str">
        <f>1-EXP(-J8462)</f>
      </c>
      <c r="L8462" s="140" t="str">
        <f>IF(G8462=30,1,M8461)</f>
      </c>
      <c r="M8462" s="141" t="str">
        <f>L8462*(1-K8462)</f>
      </c>
    </row>
    <row r="8463">
      <c r="A8463" t="s">
        <v>148</v>
      </c>
      <c r="B8463" t="s">
        <v>179</v>
      </c>
      <c r="C8463" s="4" t="s">
        <v>180</v>
      </c>
      <c r="D8463" t="s">
        <v>166</v>
      </c>
      <c r="E8463" t="s">
        <v>451</v>
      </c>
      <c r="F8463" s="134" t="n">
        <v>2028</v>
      </c>
      <c r="G8463" s="135" t="n">
        <v>51</v>
      </c>
      <c r="H8463" s="136" t="n">
        <v>9976.57424805849</v>
      </c>
      <c r="I8463" s="137" t="n">
        <v>3826251.54284714</v>
      </c>
      <c r="J8463" s="138" t="str">
        <f>IF(I8463&gt;0,H8463/I8463,0)</f>
      </c>
      <c r="K8463" s="139" t="str">
        <f>1-EXP(-J8463)</f>
      </c>
      <c r="L8463" s="140" t="str">
        <f>IF(G8463=30,1,M8462)</f>
      </c>
      <c r="M8463" s="141" t="str">
        <f>L8463*(1-K8463)</f>
      </c>
    </row>
    <row r="8464">
      <c r="A8464" t="s">
        <v>148</v>
      </c>
      <c r="B8464" t="s">
        <v>179</v>
      </c>
      <c r="C8464" s="4" t="s">
        <v>180</v>
      </c>
      <c r="D8464" t="s">
        <v>166</v>
      </c>
      <c r="E8464" t="s">
        <v>451</v>
      </c>
      <c r="F8464" s="134" t="n">
        <v>2028</v>
      </c>
      <c r="G8464" s="135" t="n">
        <v>52</v>
      </c>
      <c r="H8464" s="136" t="n">
        <v>10693.5501383661</v>
      </c>
      <c r="I8464" s="137" t="n">
        <v>3749795.48423942</v>
      </c>
      <c r="J8464" s="138" t="str">
        <f>IF(I8464&gt;0,H8464/I8464,0)</f>
      </c>
      <c r="K8464" s="139" t="str">
        <f>1-EXP(-J8464)</f>
      </c>
      <c r="L8464" s="140" t="str">
        <f>IF(G8464=30,1,M8463)</f>
      </c>
      <c r="M8464" s="141" t="str">
        <f>L8464*(1-K8464)</f>
      </c>
    </row>
    <row r="8465">
      <c r="A8465" t="s">
        <v>148</v>
      </c>
      <c r="B8465" t="s">
        <v>179</v>
      </c>
      <c r="C8465" s="4" t="s">
        <v>180</v>
      </c>
      <c r="D8465" t="s">
        <v>166</v>
      </c>
      <c r="E8465" t="s">
        <v>451</v>
      </c>
      <c r="F8465" s="134" t="n">
        <v>2028</v>
      </c>
      <c r="G8465" s="135" t="n">
        <v>53</v>
      </c>
      <c r="H8465" s="136" t="n">
        <v>11455.5378084925</v>
      </c>
      <c r="I8465" s="137" t="n">
        <v>3672657.45445869</v>
      </c>
      <c r="J8465" s="138" t="str">
        <f>IF(I8465&gt;0,H8465/I8465,0)</f>
      </c>
      <c r="K8465" s="139" t="str">
        <f>1-EXP(-J8465)</f>
      </c>
      <c r="L8465" s="140" t="str">
        <f>IF(G8465=30,1,M8464)</f>
      </c>
      <c r="M8465" s="141" t="str">
        <f>L8465*(1-K8465)</f>
      </c>
    </row>
    <row r="8466">
      <c r="A8466" t="s">
        <v>148</v>
      </c>
      <c r="B8466" t="s">
        <v>179</v>
      </c>
      <c r="C8466" s="4" t="s">
        <v>180</v>
      </c>
      <c r="D8466" t="s">
        <v>166</v>
      </c>
      <c r="E8466" t="s">
        <v>451</v>
      </c>
      <c r="F8466" s="134" t="n">
        <v>2028</v>
      </c>
      <c r="G8466" s="135" t="n">
        <v>54</v>
      </c>
      <c r="H8466" s="136" t="n">
        <v>12156.2728609258</v>
      </c>
      <c r="I8466" s="137" t="n">
        <v>3567928.34655679</v>
      </c>
      <c r="J8466" s="138" t="str">
        <f>IF(I8466&gt;0,H8466/I8466,0)</f>
      </c>
      <c r="K8466" s="139" t="str">
        <f>1-EXP(-J8466)</f>
      </c>
      <c r="L8466" s="140" t="str">
        <f>IF(G8466=30,1,M8465)</f>
      </c>
      <c r="M8466" s="141" t="str">
        <f>L8466*(1-K8466)</f>
      </c>
    </row>
    <row r="8467">
      <c r="A8467" t="s">
        <v>148</v>
      </c>
      <c r="B8467" t="s">
        <v>179</v>
      </c>
      <c r="C8467" s="4" t="s">
        <v>180</v>
      </c>
      <c r="D8467" t="s">
        <v>166</v>
      </c>
      <c r="E8467" t="s">
        <v>451</v>
      </c>
      <c r="F8467" s="134" t="n">
        <v>2028</v>
      </c>
      <c r="G8467" s="135" t="n">
        <v>55</v>
      </c>
      <c r="H8467" s="136" t="n">
        <v>13301.419039759</v>
      </c>
      <c r="I8467" s="137" t="n">
        <v>3523777.40032831</v>
      </c>
      <c r="J8467" s="138" t="str">
        <f>IF(I8467&gt;0,H8467/I8467,0)</f>
      </c>
      <c r="K8467" s="139" t="str">
        <f>1-EXP(-J8467)</f>
      </c>
      <c r="L8467" s="140" t="str">
        <f>IF(G8467=30,1,M8466)</f>
      </c>
      <c r="M8467" s="141" t="str">
        <f>L8467*(1-K8467)</f>
      </c>
    </row>
    <row r="8468">
      <c r="A8468" t="s">
        <v>148</v>
      </c>
      <c r="B8468" t="s">
        <v>179</v>
      </c>
      <c r="C8468" s="4" t="s">
        <v>180</v>
      </c>
      <c r="D8468" t="s">
        <v>166</v>
      </c>
      <c r="E8468" t="s">
        <v>451</v>
      </c>
      <c r="F8468" s="134" t="n">
        <v>2028</v>
      </c>
      <c r="G8468" s="135" t="n">
        <v>56</v>
      </c>
      <c r="H8468" s="136" t="n">
        <v>13631.3813543597</v>
      </c>
      <c r="I8468" s="137" t="n">
        <v>3314415.13958401</v>
      </c>
      <c r="J8468" s="138" t="str">
        <f>IF(I8468&gt;0,H8468/I8468,0)</f>
      </c>
      <c r="K8468" s="139" t="str">
        <f>1-EXP(-J8468)</f>
      </c>
      <c r="L8468" s="140" t="str">
        <f>IF(G8468=30,1,M8467)</f>
      </c>
      <c r="M8468" s="141" t="str">
        <f>L8468*(1-K8468)</f>
      </c>
    </row>
    <row r="8469">
      <c r="A8469" t="s">
        <v>148</v>
      </c>
      <c r="B8469" t="s">
        <v>179</v>
      </c>
      <c r="C8469" s="4" t="s">
        <v>180</v>
      </c>
      <c r="D8469" t="s">
        <v>166</v>
      </c>
      <c r="E8469" t="s">
        <v>451</v>
      </c>
      <c r="F8469" s="134" t="n">
        <v>2028</v>
      </c>
      <c r="G8469" s="135" t="n">
        <v>57</v>
      </c>
      <c r="H8469" s="136" t="n">
        <v>14533.2868459308</v>
      </c>
      <c r="I8469" s="137" t="n">
        <v>3227733.97364255</v>
      </c>
      <c r="J8469" s="138" t="str">
        <f>IF(I8469&gt;0,H8469/I8469,0)</f>
      </c>
      <c r="K8469" s="139" t="str">
        <f>1-EXP(-J8469)</f>
      </c>
      <c r="L8469" s="140" t="str">
        <f>IF(G8469=30,1,M8468)</f>
      </c>
      <c r="M8469" s="141" t="str">
        <f>L8469*(1-K8469)</f>
      </c>
    </row>
    <row r="8470">
      <c r="A8470" t="s">
        <v>148</v>
      </c>
      <c r="B8470" t="s">
        <v>179</v>
      </c>
      <c r="C8470" s="4" t="s">
        <v>180</v>
      </c>
      <c r="D8470" t="s">
        <v>166</v>
      </c>
      <c r="E8470" t="s">
        <v>451</v>
      </c>
      <c r="F8470" s="134" t="n">
        <v>2028</v>
      </c>
      <c r="G8470" s="135" t="n">
        <v>58</v>
      </c>
      <c r="H8470" s="136" t="n">
        <v>15508.2794523193</v>
      </c>
      <c r="I8470" s="137" t="n">
        <v>3145476.57934119</v>
      </c>
      <c r="J8470" s="138" t="str">
        <f>IF(I8470&gt;0,H8470/I8470,0)</f>
      </c>
      <c r="K8470" s="139" t="str">
        <f>1-EXP(-J8470)</f>
      </c>
      <c r="L8470" s="140" t="str">
        <f>IF(G8470=30,1,M8469)</f>
      </c>
      <c r="M8470" s="141" t="str">
        <f>L8470*(1-K8470)</f>
      </c>
    </row>
    <row r="8471">
      <c r="A8471" t="s">
        <v>148</v>
      </c>
      <c r="B8471" t="s">
        <v>179</v>
      </c>
      <c r="C8471" s="4" t="s">
        <v>180</v>
      </c>
      <c r="D8471" t="s">
        <v>166</v>
      </c>
      <c r="E8471" t="s">
        <v>451</v>
      </c>
      <c r="F8471" s="134" t="n">
        <v>2028</v>
      </c>
      <c r="G8471" s="135" t="n">
        <v>59</v>
      </c>
      <c r="H8471" s="136" t="n">
        <v>16467.6238792375</v>
      </c>
      <c r="I8471" s="137" t="n">
        <v>3053957.98045794</v>
      </c>
      <c r="J8471" s="138" t="str">
        <f>IF(I8471&gt;0,H8471/I8471,0)</f>
      </c>
      <c r="K8471" s="139" t="str">
        <f>1-EXP(-J8471)</f>
      </c>
      <c r="L8471" s="140" t="str">
        <f>IF(G8471=30,1,M8470)</f>
      </c>
      <c r="M8471" s="141" t="str">
        <f>L8471*(1-K8471)</f>
      </c>
    </row>
    <row r="8472">
      <c r="A8472" t="s">
        <v>148</v>
      </c>
      <c r="B8472" t="s">
        <v>179</v>
      </c>
      <c r="C8472" s="4" t="s">
        <v>180</v>
      </c>
      <c r="D8472" t="s">
        <v>166</v>
      </c>
      <c r="E8472" t="s">
        <v>451</v>
      </c>
      <c r="F8472" s="134" t="n">
        <v>2028</v>
      </c>
      <c r="G8472" s="135" t="n">
        <v>60</v>
      </c>
      <c r="H8472" s="136" t="n">
        <v>17743.7099547681</v>
      </c>
      <c r="I8472" s="137" t="n">
        <v>2942576.07930118</v>
      </c>
      <c r="J8472" s="138" t="str">
        <f>IF(I8472&gt;0,H8472/I8472,0)</f>
      </c>
      <c r="K8472" s="139" t="str">
        <f>1-EXP(-J8472)</f>
      </c>
      <c r="L8472" s="140" t="str">
        <f>IF(G8472=30,1,M8471)</f>
      </c>
      <c r="M8472" s="141" t="str">
        <f>L8472*(1-K8472)</f>
      </c>
    </row>
    <row r="8473">
      <c r="A8473" t="s">
        <v>148</v>
      </c>
      <c r="B8473" t="s">
        <v>179</v>
      </c>
      <c r="C8473" s="4" t="s">
        <v>180</v>
      </c>
      <c r="D8473" t="s">
        <v>166</v>
      </c>
      <c r="E8473" t="s">
        <v>451</v>
      </c>
      <c r="F8473" s="134" t="n">
        <v>2028</v>
      </c>
      <c r="G8473" s="135" t="n">
        <v>61</v>
      </c>
      <c r="H8473" s="136" t="n">
        <v>18828.8601590036</v>
      </c>
      <c r="I8473" s="137" t="n">
        <v>2799309.90989653</v>
      </c>
      <c r="J8473" s="138" t="str">
        <f>IF(I8473&gt;0,H8473/I8473,0)</f>
      </c>
      <c r="K8473" s="139" t="str">
        <f>1-EXP(-J8473)</f>
      </c>
      <c r="L8473" s="140" t="str">
        <f>IF(G8473=30,1,M8472)</f>
      </c>
      <c r="M8473" s="141" t="str">
        <f>L8473*(1-K8473)</f>
      </c>
    </row>
    <row r="8474">
      <c r="A8474" t="s">
        <v>148</v>
      </c>
      <c r="B8474" t="s">
        <v>179</v>
      </c>
      <c r="C8474" s="4" t="s">
        <v>180</v>
      </c>
      <c r="D8474" t="s">
        <v>166</v>
      </c>
      <c r="E8474" t="s">
        <v>451</v>
      </c>
      <c r="F8474" s="134" t="n">
        <v>2028</v>
      </c>
      <c r="G8474" s="135" t="n">
        <v>62</v>
      </c>
      <c r="H8474" s="136" t="n">
        <v>19823.1744388663</v>
      </c>
      <c r="I8474" s="137" t="n">
        <v>2692978.79386189</v>
      </c>
      <c r="J8474" s="138" t="str">
        <f>IF(I8474&gt;0,H8474/I8474,0)</f>
      </c>
      <c r="K8474" s="139" t="str">
        <f>1-EXP(-J8474)</f>
      </c>
      <c r="L8474" s="140" t="str">
        <f>IF(G8474=30,1,M8473)</f>
      </c>
      <c r="M8474" s="141" t="str">
        <f>L8474*(1-K8474)</f>
      </c>
    </row>
    <row r="8475">
      <c r="A8475" t="s">
        <v>148</v>
      </c>
      <c r="B8475" t="s">
        <v>179</v>
      </c>
      <c r="C8475" s="4" t="s">
        <v>180</v>
      </c>
      <c r="D8475" t="s">
        <v>166</v>
      </c>
      <c r="E8475" t="s">
        <v>451</v>
      </c>
      <c r="F8475" s="134" t="n">
        <v>2028</v>
      </c>
      <c r="G8475" s="135" t="n">
        <v>63</v>
      </c>
      <c r="H8475" s="136" t="n">
        <v>20684.4885989661</v>
      </c>
      <c r="I8475" s="137" t="n">
        <v>2565052.94457476</v>
      </c>
      <c r="J8475" s="138" t="str">
        <f>IF(I8475&gt;0,H8475/I8475,0)</f>
      </c>
      <c r="K8475" s="139" t="str">
        <f>1-EXP(-J8475)</f>
      </c>
      <c r="L8475" s="140" t="str">
        <f>IF(G8475=30,1,M8474)</f>
      </c>
      <c r="M8475" s="141" t="str">
        <f>L8475*(1-K8475)</f>
      </c>
    </row>
    <row r="8476">
      <c r="A8476" t="s">
        <v>148</v>
      </c>
      <c r="B8476" t="s">
        <v>179</v>
      </c>
      <c r="C8476" s="4" t="s">
        <v>180</v>
      </c>
      <c r="D8476" t="s">
        <v>166</v>
      </c>
      <c r="E8476" t="s">
        <v>451</v>
      </c>
      <c r="F8476" s="134" t="n">
        <v>2028</v>
      </c>
      <c r="G8476" s="135" t="n">
        <v>64</v>
      </c>
      <c r="H8476" s="136" t="n">
        <v>21530.9652665752</v>
      </c>
      <c r="I8476" s="137" t="n">
        <v>2437472.96015797</v>
      </c>
      <c r="J8476" s="138" t="str">
        <f>IF(I8476&gt;0,H8476/I8476,0)</f>
      </c>
      <c r="K8476" s="139" t="str">
        <f>1-EXP(-J8476)</f>
      </c>
      <c r="L8476" s="140" t="str">
        <f>IF(G8476=30,1,M8475)</f>
      </c>
      <c r="M8476" s="141" t="str">
        <f>L8476*(1-K8476)</f>
      </c>
    </row>
    <row r="8477">
      <c r="A8477" t="s">
        <v>148</v>
      </c>
      <c r="B8477" t="s">
        <v>179</v>
      </c>
      <c r="C8477" s="4" t="s">
        <v>180</v>
      </c>
      <c r="D8477" t="s">
        <v>166</v>
      </c>
      <c r="E8477" t="s">
        <v>451</v>
      </c>
      <c r="F8477" s="134" t="n">
        <v>2028</v>
      </c>
      <c r="G8477" s="135" t="n">
        <v>65</v>
      </c>
      <c r="H8477" s="136" t="n">
        <v>21810.4152984597</v>
      </c>
      <c r="I8477" s="137" t="n">
        <v>2314793.90487971</v>
      </c>
      <c r="J8477" s="138" t="str">
        <f>IF(I8477&gt;0,H8477/I8477,0)</f>
      </c>
      <c r="K8477" s="139" t="str">
        <f>1-EXP(-J8477)</f>
      </c>
      <c r="L8477" s="140" t="str">
        <f>IF(G8477=30,1,M8476)</f>
      </c>
      <c r="M8477" s="141" t="str">
        <f>L8477*(1-K8477)</f>
      </c>
    </row>
    <row r="8478">
      <c r="A8478" t="s">
        <v>148</v>
      </c>
      <c r="B8478" t="s">
        <v>179</v>
      </c>
      <c r="C8478" s="4" t="s">
        <v>180</v>
      </c>
      <c r="D8478" t="s">
        <v>166</v>
      </c>
      <c r="E8478" t="s">
        <v>451</v>
      </c>
      <c r="F8478" s="134" t="n">
        <v>2028</v>
      </c>
      <c r="G8478" s="135" t="n">
        <v>66</v>
      </c>
      <c r="H8478" s="136" t="n">
        <v>22440.77723048</v>
      </c>
      <c r="I8478" s="137" t="n">
        <v>2166956.53635199</v>
      </c>
      <c r="J8478" s="138" t="str">
        <f>IF(I8478&gt;0,H8478/I8478,0)</f>
      </c>
      <c r="K8478" s="139" t="str">
        <f>1-EXP(-J8478)</f>
      </c>
      <c r="L8478" s="140" t="str">
        <f>IF(G8478=30,1,M8477)</f>
      </c>
      <c r="M8478" s="141" t="str">
        <f>L8478*(1-K8478)</f>
      </c>
    </row>
    <row r="8479">
      <c r="A8479" t="s">
        <v>148</v>
      </c>
      <c r="B8479" t="s">
        <v>179</v>
      </c>
      <c r="C8479" s="4" t="s">
        <v>180</v>
      </c>
      <c r="D8479" t="s">
        <v>166</v>
      </c>
      <c r="E8479" t="s">
        <v>451</v>
      </c>
      <c r="F8479" s="134" t="n">
        <v>2028</v>
      </c>
      <c r="G8479" s="135" t="n">
        <v>67</v>
      </c>
      <c r="H8479" s="136" t="n">
        <v>23235.6310141005</v>
      </c>
      <c r="I8479" s="137" t="n">
        <v>2043888.2387009</v>
      </c>
      <c r="J8479" s="138" t="str">
        <f>IF(I8479&gt;0,H8479/I8479,0)</f>
      </c>
      <c r="K8479" s="139" t="str">
        <f>1-EXP(-J8479)</f>
      </c>
      <c r="L8479" s="140" t="str">
        <f>IF(G8479=30,1,M8478)</f>
      </c>
      <c r="M8479" s="141" t="str">
        <f>L8479*(1-K8479)</f>
      </c>
    </row>
    <row r="8480">
      <c r="A8480" t="s">
        <v>148</v>
      </c>
      <c r="B8480" t="s">
        <v>179</v>
      </c>
      <c r="C8480" s="4" t="s">
        <v>180</v>
      </c>
      <c r="D8480" t="s">
        <v>166</v>
      </c>
      <c r="E8480" t="s">
        <v>451</v>
      </c>
      <c r="F8480" s="134" t="n">
        <v>2028</v>
      </c>
      <c r="G8480" s="135" t="n">
        <v>68</v>
      </c>
      <c r="H8480" s="136" t="n">
        <v>23939.022667652</v>
      </c>
      <c r="I8480" s="137" t="n">
        <v>1917163.56195574</v>
      </c>
      <c r="J8480" s="138" t="str">
        <f>IF(I8480&gt;0,H8480/I8480,0)</f>
      </c>
      <c r="K8480" s="139" t="str">
        <f>1-EXP(-J8480)</f>
      </c>
      <c r="L8480" s="140" t="str">
        <f>IF(G8480=30,1,M8479)</f>
      </c>
      <c r="M8480" s="141" t="str">
        <f>L8480*(1-K8480)</f>
      </c>
    </row>
    <row r="8481">
      <c r="A8481" t="s">
        <v>148</v>
      </c>
      <c r="B8481" t="s">
        <v>179</v>
      </c>
      <c r="C8481" s="4" t="s">
        <v>180</v>
      </c>
      <c r="D8481" t="s">
        <v>166</v>
      </c>
      <c r="E8481" t="s">
        <v>451</v>
      </c>
      <c r="F8481" s="134" t="n">
        <v>2028</v>
      </c>
      <c r="G8481" s="135" t="n">
        <v>69</v>
      </c>
      <c r="H8481" s="136" t="n">
        <v>24481.6156516492</v>
      </c>
      <c r="I8481" s="137" t="n">
        <v>1784895.16179978</v>
      </c>
      <c r="J8481" s="138" t="str">
        <f>IF(I8481&gt;0,H8481/I8481,0)</f>
      </c>
      <c r="K8481" s="139" t="str">
        <f>1-EXP(-J8481)</f>
      </c>
      <c r="L8481" s="140" t="str">
        <f>IF(G8481=30,1,M8480)</f>
      </c>
      <c r="M8481" s="141" t="str">
        <f>L8481*(1-K8481)</f>
      </c>
    </row>
    <row r="8482">
      <c r="A8482" t="s">
        <v>148</v>
      </c>
      <c r="B8482" t="s">
        <v>179</v>
      </c>
      <c r="C8482" s="4" t="s">
        <v>180</v>
      </c>
      <c r="D8482" t="s">
        <v>166</v>
      </c>
      <c r="E8482" t="s">
        <v>451</v>
      </c>
      <c r="F8482" s="134" t="n">
        <v>2029</v>
      </c>
      <c r="G8482" s="135" t="n">
        <v>30</v>
      </c>
      <c r="H8482" s="136" t="n">
        <v>863.689662006686</v>
      </c>
      <c r="I8482" s="137" t="n">
        <v>4353708.65113753</v>
      </c>
      <c r="J8482" s="138" t="str">
        <f>IF(I8482&gt;0,H8482/I8482,0)</f>
      </c>
      <c r="K8482" s="139" t="str">
        <f>1-EXP(-J8482)</f>
      </c>
      <c r="L8482" s="140" t="str">
        <f>IF(G8482=30,1,M8481)</f>
      </c>
      <c r="M8482" s="141" t="str">
        <f>L8482*(1-K8482)</f>
      </c>
    </row>
    <row r="8483">
      <c r="A8483" t="s">
        <v>148</v>
      </c>
      <c r="B8483" t="s">
        <v>179</v>
      </c>
      <c r="C8483" s="4" t="s">
        <v>180</v>
      </c>
      <c r="D8483" t="s">
        <v>166</v>
      </c>
      <c r="E8483" t="s">
        <v>451</v>
      </c>
      <c r="F8483" s="134" t="n">
        <v>2029</v>
      </c>
      <c r="G8483" s="135" t="n">
        <v>31</v>
      </c>
      <c r="H8483" s="136" t="n">
        <v>986.57008202643</v>
      </c>
      <c r="I8483" s="137" t="n">
        <v>4413958.22965384</v>
      </c>
      <c r="J8483" s="138" t="str">
        <f>IF(I8483&gt;0,H8483/I8483,0)</f>
      </c>
      <c r="K8483" s="139" t="str">
        <f>1-EXP(-J8483)</f>
      </c>
      <c r="L8483" s="140" t="str">
        <f>IF(G8483=30,1,M8482)</f>
      </c>
      <c r="M8483" s="141" t="str">
        <f>L8483*(1-K8483)</f>
      </c>
    </row>
    <row r="8484">
      <c r="A8484" t="s">
        <v>148</v>
      </c>
      <c r="B8484" t="s">
        <v>179</v>
      </c>
      <c r="C8484" s="4" t="s">
        <v>180</v>
      </c>
      <c r="D8484" t="s">
        <v>166</v>
      </c>
      <c r="E8484" t="s">
        <v>451</v>
      </c>
      <c r="F8484" s="134" t="n">
        <v>2029</v>
      </c>
      <c r="G8484" s="135" t="n">
        <v>32</v>
      </c>
      <c r="H8484" s="136" t="n">
        <v>1249.8821223353</v>
      </c>
      <c r="I8484" s="137" t="n">
        <v>4555666.83810034</v>
      </c>
      <c r="J8484" s="138" t="str">
        <f>IF(I8484&gt;0,H8484/I8484,0)</f>
      </c>
      <c r="K8484" s="139" t="str">
        <f>1-EXP(-J8484)</f>
      </c>
      <c r="L8484" s="140" t="str">
        <f>IF(G8484=30,1,M8483)</f>
      </c>
      <c r="M8484" s="141" t="str">
        <f>L8484*(1-K8484)</f>
      </c>
    </row>
    <row r="8485">
      <c r="A8485" t="s">
        <v>148</v>
      </c>
      <c r="B8485" t="s">
        <v>179</v>
      </c>
      <c r="C8485" s="4" t="s">
        <v>180</v>
      </c>
      <c r="D8485" t="s">
        <v>166</v>
      </c>
      <c r="E8485" t="s">
        <v>451</v>
      </c>
      <c r="F8485" s="134" t="n">
        <v>2029</v>
      </c>
      <c r="G8485" s="135" t="n">
        <v>33</v>
      </c>
      <c r="H8485" s="136" t="n">
        <v>1308.50959714273</v>
      </c>
      <c r="I8485" s="137" t="n">
        <v>4513126.46381062</v>
      </c>
      <c r="J8485" s="138" t="str">
        <f>IF(I8485&gt;0,H8485/I8485,0)</f>
      </c>
      <c r="K8485" s="139" t="str">
        <f>1-EXP(-J8485)</f>
      </c>
      <c r="L8485" s="140" t="str">
        <f>IF(G8485=30,1,M8484)</f>
      </c>
      <c r="M8485" s="141" t="str">
        <f>L8485*(1-K8485)</f>
      </c>
    </row>
    <row r="8486">
      <c r="A8486" t="s">
        <v>148</v>
      </c>
      <c r="B8486" t="s">
        <v>179</v>
      </c>
      <c r="C8486" s="4" t="s">
        <v>180</v>
      </c>
      <c r="D8486" t="s">
        <v>166</v>
      </c>
      <c r="E8486" t="s">
        <v>451</v>
      </c>
      <c r="F8486" s="134" t="n">
        <v>2029</v>
      </c>
      <c r="G8486" s="135" t="n">
        <v>34</v>
      </c>
      <c r="H8486" s="136" t="n">
        <v>1368.56835214161</v>
      </c>
      <c r="I8486" s="137" t="n">
        <v>4440374.57661519</v>
      </c>
      <c r="J8486" s="138" t="str">
        <f>IF(I8486&gt;0,H8486/I8486,0)</f>
      </c>
      <c r="K8486" s="139" t="str">
        <f>1-EXP(-J8486)</f>
      </c>
      <c r="L8486" s="140" t="str">
        <f>IF(G8486=30,1,M8485)</f>
      </c>
      <c r="M8486" s="141" t="str">
        <f>L8486*(1-K8486)</f>
      </c>
    </row>
    <row r="8487">
      <c r="A8487" t="s">
        <v>148</v>
      </c>
      <c r="B8487" t="s">
        <v>179</v>
      </c>
      <c r="C8487" s="4" t="s">
        <v>180</v>
      </c>
      <c r="D8487" t="s">
        <v>166</v>
      </c>
      <c r="E8487" t="s">
        <v>451</v>
      </c>
      <c r="F8487" s="134" t="n">
        <v>2029</v>
      </c>
      <c r="G8487" s="135" t="n">
        <v>35</v>
      </c>
      <c r="H8487" s="136" t="n">
        <v>1840.75499935703</v>
      </c>
      <c r="I8487" s="137" t="n">
        <v>4383480.75447992</v>
      </c>
      <c r="J8487" s="138" t="str">
        <f>IF(I8487&gt;0,H8487/I8487,0)</f>
      </c>
      <c r="K8487" s="139" t="str">
        <f>1-EXP(-J8487)</f>
      </c>
      <c r="L8487" s="140" t="str">
        <f>IF(G8487=30,1,M8486)</f>
      </c>
      <c r="M8487" s="141" t="str">
        <f>L8487*(1-K8487)</f>
      </c>
    </row>
    <row r="8488">
      <c r="A8488" t="s">
        <v>148</v>
      </c>
      <c r="B8488" t="s">
        <v>179</v>
      </c>
      <c r="C8488" s="4" t="s">
        <v>180</v>
      </c>
      <c r="D8488" t="s">
        <v>166</v>
      </c>
      <c r="E8488" t="s">
        <v>451</v>
      </c>
      <c r="F8488" s="134" t="n">
        <v>2029</v>
      </c>
      <c r="G8488" s="135" t="n">
        <v>36</v>
      </c>
      <c r="H8488" s="136" t="n">
        <v>1924.49384719123</v>
      </c>
      <c r="I8488" s="137" t="n">
        <v>4329773.99381882</v>
      </c>
      <c r="J8488" s="138" t="str">
        <f>IF(I8488&gt;0,H8488/I8488,0)</f>
      </c>
      <c r="K8488" s="139" t="str">
        <f>1-EXP(-J8488)</f>
      </c>
      <c r="L8488" s="140" t="str">
        <f>IF(G8488=30,1,M8487)</f>
      </c>
      <c r="M8488" s="141" t="str">
        <f>L8488*(1-K8488)</f>
      </c>
    </row>
    <row r="8489">
      <c r="A8489" t="s">
        <v>148</v>
      </c>
      <c r="B8489" t="s">
        <v>179</v>
      </c>
      <c r="C8489" s="4" t="s">
        <v>180</v>
      </c>
      <c r="D8489" t="s">
        <v>166</v>
      </c>
      <c r="E8489" t="s">
        <v>451</v>
      </c>
      <c r="F8489" s="134" t="n">
        <v>2029</v>
      </c>
      <c r="G8489" s="135" t="n">
        <v>37</v>
      </c>
      <c r="H8489" s="136" t="n">
        <v>2087.87122575601</v>
      </c>
      <c r="I8489" s="137" t="n">
        <v>4368152.82397118</v>
      </c>
      <c r="J8489" s="138" t="str">
        <f>IF(I8489&gt;0,H8489/I8489,0)</f>
      </c>
      <c r="K8489" s="139" t="str">
        <f>1-EXP(-J8489)</f>
      </c>
      <c r="L8489" s="140" t="str">
        <f>IF(G8489=30,1,M8488)</f>
      </c>
      <c r="M8489" s="141" t="str">
        <f>L8489*(1-K8489)</f>
      </c>
    </row>
    <row r="8490">
      <c r="A8490" t="s">
        <v>148</v>
      </c>
      <c r="B8490" t="s">
        <v>179</v>
      </c>
      <c r="C8490" s="4" t="s">
        <v>180</v>
      </c>
      <c r="D8490" t="s">
        <v>166</v>
      </c>
      <c r="E8490" t="s">
        <v>451</v>
      </c>
      <c r="F8490" s="134" t="n">
        <v>2029</v>
      </c>
      <c r="G8490" s="135" t="n">
        <v>38</v>
      </c>
      <c r="H8490" s="136" t="n">
        <v>2260.02253822926</v>
      </c>
      <c r="I8490" s="137" t="n">
        <v>4386818.24054818</v>
      </c>
      <c r="J8490" s="138" t="str">
        <f>IF(I8490&gt;0,H8490/I8490,0)</f>
      </c>
      <c r="K8490" s="139" t="str">
        <f>1-EXP(-J8490)</f>
      </c>
      <c r="L8490" s="140" t="str">
        <f>IF(G8490=30,1,M8489)</f>
      </c>
      <c r="M8490" s="141" t="str">
        <f>L8490*(1-K8490)</f>
      </c>
    </row>
    <row r="8491">
      <c r="A8491" t="s">
        <v>148</v>
      </c>
      <c r="B8491" t="s">
        <v>179</v>
      </c>
      <c r="C8491" s="4" t="s">
        <v>180</v>
      </c>
      <c r="D8491" t="s">
        <v>166</v>
      </c>
      <c r="E8491" t="s">
        <v>451</v>
      </c>
      <c r="F8491" s="134" t="n">
        <v>2029</v>
      </c>
      <c r="G8491" s="135" t="n">
        <v>39</v>
      </c>
      <c r="H8491" s="136" t="n">
        <v>3438.04966907612</v>
      </c>
      <c r="I8491" s="137" t="n">
        <v>6460091.5208623</v>
      </c>
      <c r="J8491" s="138" t="str">
        <f>IF(I8491&gt;0,H8491/I8491,0)</f>
      </c>
      <c r="K8491" s="139" t="str">
        <f>1-EXP(-J8491)</f>
      </c>
      <c r="L8491" s="140" t="str">
        <f>IF(G8491=30,1,M8490)</f>
      </c>
      <c r="M8491" s="141" t="str">
        <f>L8491*(1-K8491)</f>
      </c>
    </row>
    <row r="8492">
      <c r="A8492" t="s">
        <v>148</v>
      </c>
      <c r="B8492" t="s">
        <v>179</v>
      </c>
      <c r="C8492" s="4" t="s">
        <v>180</v>
      </c>
      <c r="D8492" t="s">
        <v>166</v>
      </c>
      <c r="E8492" t="s">
        <v>451</v>
      </c>
      <c r="F8492" s="134" t="n">
        <v>2029</v>
      </c>
      <c r="G8492" s="135" t="n">
        <v>40</v>
      </c>
      <c r="H8492" s="136" t="n">
        <v>3251.57976813535</v>
      </c>
      <c r="I8492" s="137" t="n">
        <v>4346648.26426994</v>
      </c>
      <c r="J8492" s="138" t="str">
        <f>IF(I8492&gt;0,H8492/I8492,0)</f>
      </c>
      <c r="K8492" s="139" t="str">
        <f>1-EXP(-J8492)</f>
      </c>
      <c r="L8492" s="140" t="str">
        <f>IF(G8492=30,1,M8491)</f>
      </c>
      <c r="M8492" s="141" t="str">
        <f>L8492*(1-K8492)</f>
      </c>
    </row>
    <row r="8493">
      <c r="A8493" t="s">
        <v>148</v>
      </c>
      <c r="B8493" t="s">
        <v>179</v>
      </c>
      <c r="C8493" s="4" t="s">
        <v>180</v>
      </c>
      <c r="D8493" t="s">
        <v>166</v>
      </c>
      <c r="E8493" t="s">
        <v>451</v>
      </c>
      <c r="F8493" s="134" t="n">
        <v>2029</v>
      </c>
      <c r="G8493" s="135" t="n">
        <v>41</v>
      </c>
      <c r="H8493" s="136" t="n">
        <v>3519.46772439186</v>
      </c>
      <c r="I8493" s="137" t="n">
        <v>4329902.42881946</v>
      </c>
      <c r="J8493" s="138" t="str">
        <f>IF(I8493&gt;0,H8493/I8493,0)</f>
      </c>
      <c r="K8493" s="139" t="str">
        <f>1-EXP(-J8493)</f>
      </c>
      <c r="L8493" s="140" t="str">
        <f>IF(G8493=30,1,M8492)</f>
      </c>
      <c r="M8493" s="141" t="str">
        <f>L8493*(1-K8493)</f>
      </c>
    </row>
    <row r="8494">
      <c r="A8494" t="s">
        <v>148</v>
      </c>
      <c r="B8494" t="s">
        <v>179</v>
      </c>
      <c r="C8494" s="4" t="s">
        <v>180</v>
      </c>
      <c r="D8494" t="s">
        <v>166</v>
      </c>
      <c r="E8494" t="s">
        <v>451</v>
      </c>
      <c r="F8494" s="134" t="n">
        <v>2029</v>
      </c>
      <c r="G8494" s="135" t="n">
        <v>42</v>
      </c>
      <c r="H8494" s="136" t="n">
        <v>3712.64132086532</v>
      </c>
      <c r="I8494" s="137" t="n">
        <v>4198079.90983557</v>
      </c>
      <c r="J8494" s="138" t="str">
        <f>IF(I8494&gt;0,H8494/I8494,0)</f>
      </c>
      <c r="K8494" s="139" t="str">
        <f>1-EXP(-J8494)</f>
      </c>
      <c r="L8494" s="140" t="str">
        <f>IF(G8494=30,1,M8493)</f>
      </c>
      <c r="M8494" s="141" t="str">
        <f>L8494*(1-K8494)</f>
      </c>
    </row>
    <row r="8495">
      <c r="A8495" t="s">
        <v>148</v>
      </c>
      <c r="B8495" t="s">
        <v>179</v>
      </c>
      <c r="C8495" s="4" t="s">
        <v>180</v>
      </c>
      <c r="D8495" t="s">
        <v>166</v>
      </c>
      <c r="E8495" t="s">
        <v>451</v>
      </c>
      <c r="F8495" s="134" t="n">
        <v>2029</v>
      </c>
      <c r="G8495" s="135" t="n">
        <v>43</v>
      </c>
      <c r="H8495" s="136" t="n">
        <v>4018.77418326472</v>
      </c>
      <c r="I8495" s="137" t="n">
        <v>4164223.65880975</v>
      </c>
      <c r="J8495" s="138" t="str">
        <f>IF(I8495&gt;0,H8495/I8495,0)</f>
      </c>
      <c r="K8495" s="139" t="str">
        <f>1-EXP(-J8495)</f>
      </c>
      <c r="L8495" s="140" t="str">
        <f>IF(G8495=30,1,M8494)</f>
      </c>
      <c r="M8495" s="141" t="str">
        <f>L8495*(1-K8495)</f>
      </c>
    </row>
    <row r="8496">
      <c r="A8496" t="s">
        <v>148</v>
      </c>
      <c r="B8496" t="s">
        <v>179</v>
      </c>
      <c r="C8496" s="4" t="s">
        <v>180</v>
      </c>
      <c r="D8496" t="s">
        <v>166</v>
      </c>
      <c r="E8496" t="s">
        <v>451</v>
      </c>
      <c r="F8496" s="134" t="n">
        <v>2029</v>
      </c>
      <c r="G8496" s="135" t="n">
        <v>44</v>
      </c>
      <c r="H8496" s="136" t="n">
        <v>4462.54004796088</v>
      </c>
      <c r="I8496" s="137" t="n">
        <v>4224289.85347758</v>
      </c>
      <c r="J8496" s="138" t="str">
        <f>IF(I8496&gt;0,H8496/I8496,0)</f>
      </c>
      <c r="K8496" s="139" t="str">
        <f>1-EXP(-J8496)</f>
      </c>
      <c r="L8496" s="140" t="str">
        <f>IF(G8496=30,1,M8495)</f>
      </c>
      <c r="M8496" s="141" t="str">
        <f>L8496*(1-K8496)</f>
      </c>
    </row>
    <row r="8497">
      <c r="A8497" t="s">
        <v>148</v>
      </c>
      <c r="B8497" t="s">
        <v>179</v>
      </c>
      <c r="C8497" s="4" t="s">
        <v>180</v>
      </c>
      <c r="D8497" t="s">
        <v>166</v>
      </c>
      <c r="E8497" t="s">
        <v>451</v>
      </c>
      <c r="F8497" s="134" t="n">
        <v>2029</v>
      </c>
      <c r="G8497" s="135" t="n">
        <v>45</v>
      </c>
      <c r="H8497" s="136" t="n">
        <v>5898.12966223894</v>
      </c>
      <c r="I8497" s="137" t="n">
        <v>4309674.13792481</v>
      </c>
      <c r="J8497" s="138" t="str">
        <f>IF(I8497&gt;0,H8497/I8497,0)</f>
      </c>
      <c r="K8497" s="139" t="str">
        <f>1-EXP(-J8497)</f>
      </c>
      <c r="L8497" s="140" t="str">
        <f>IF(G8497=30,1,M8496)</f>
      </c>
      <c r="M8497" s="141" t="str">
        <f>L8497*(1-K8497)</f>
      </c>
    </row>
    <row r="8498">
      <c r="A8498" t="s">
        <v>148</v>
      </c>
      <c r="B8498" t="s">
        <v>179</v>
      </c>
      <c r="C8498" s="4" t="s">
        <v>180</v>
      </c>
      <c r="D8498" t="s">
        <v>166</v>
      </c>
      <c r="E8498" t="s">
        <v>451</v>
      </c>
      <c r="F8498" s="134" t="n">
        <v>2029</v>
      </c>
      <c r="G8498" s="135" t="n">
        <v>46</v>
      </c>
      <c r="H8498" s="136" t="n">
        <v>6374.2865535501</v>
      </c>
      <c r="I8498" s="137" t="n">
        <v>4284903.46942311</v>
      </c>
      <c r="J8498" s="138" t="str">
        <f>IF(I8498&gt;0,H8498/I8498,0)</f>
      </c>
      <c r="K8498" s="139" t="str">
        <f>1-EXP(-J8498)</f>
      </c>
      <c r="L8498" s="140" t="str">
        <f>IF(G8498=30,1,M8497)</f>
      </c>
      <c r="M8498" s="141" t="str">
        <f>L8498*(1-K8498)</f>
      </c>
    </row>
    <row r="8499">
      <c r="A8499" t="s">
        <v>148</v>
      </c>
      <c r="B8499" t="s">
        <v>179</v>
      </c>
      <c r="C8499" s="4" t="s">
        <v>180</v>
      </c>
      <c r="D8499" t="s">
        <v>166</v>
      </c>
      <c r="E8499" t="s">
        <v>451</v>
      </c>
      <c r="F8499" s="134" t="n">
        <v>2029</v>
      </c>
      <c r="G8499" s="135" t="n">
        <v>47</v>
      </c>
      <c r="H8499" s="136" t="n">
        <v>6787.16379675429</v>
      </c>
      <c r="I8499" s="137" t="n">
        <v>4148465.04327997</v>
      </c>
      <c r="J8499" s="138" t="str">
        <f>IF(I8499&gt;0,H8499/I8499,0)</f>
      </c>
      <c r="K8499" s="139" t="str">
        <f>1-EXP(-J8499)</f>
      </c>
      <c r="L8499" s="140" t="str">
        <f>IF(G8499=30,1,M8498)</f>
      </c>
      <c r="M8499" s="141" t="str">
        <f>L8499*(1-K8499)</f>
      </c>
    </row>
    <row r="8500">
      <c r="A8500" t="s">
        <v>148</v>
      </c>
      <c r="B8500" t="s">
        <v>179</v>
      </c>
      <c r="C8500" s="4" t="s">
        <v>180</v>
      </c>
      <c r="D8500" t="s">
        <v>166</v>
      </c>
      <c r="E8500" t="s">
        <v>451</v>
      </c>
      <c r="F8500" s="134" t="n">
        <v>2029</v>
      </c>
      <c r="G8500" s="135" t="n">
        <v>48</v>
      </c>
      <c r="H8500" s="136" t="n">
        <v>7321.85088635211</v>
      </c>
      <c r="I8500" s="137" t="n">
        <v>4074451.87759688</v>
      </c>
      <c r="J8500" s="138" t="str">
        <f>IF(I8500&gt;0,H8500/I8500,0)</f>
      </c>
      <c r="K8500" s="139" t="str">
        <f>1-EXP(-J8500)</f>
      </c>
      <c r="L8500" s="140" t="str">
        <f>IF(G8500=30,1,M8499)</f>
      </c>
      <c r="M8500" s="141" t="str">
        <f>L8500*(1-K8500)</f>
      </c>
    </row>
    <row r="8501">
      <c r="A8501" t="s">
        <v>148</v>
      </c>
      <c r="B8501" t="s">
        <v>179</v>
      </c>
      <c r="C8501" s="4" t="s">
        <v>180</v>
      </c>
      <c r="D8501" t="s">
        <v>166</v>
      </c>
      <c r="E8501" t="s">
        <v>451</v>
      </c>
      <c r="F8501" s="134" t="n">
        <v>2029</v>
      </c>
      <c r="G8501" s="135" t="n">
        <v>49</v>
      </c>
      <c r="H8501" s="136" t="n">
        <v>7919.36675956174</v>
      </c>
      <c r="I8501" s="137" t="n">
        <v>4016237.98426369</v>
      </c>
      <c r="J8501" s="138" t="str">
        <f>IF(I8501&gt;0,H8501/I8501,0)</f>
      </c>
      <c r="K8501" s="139" t="str">
        <f>1-EXP(-J8501)</f>
      </c>
      <c r="L8501" s="140" t="str">
        <f>IF(G8501=30,1,M8500)</f>
      </c>
      <c r="M8501" s="141" t="str">
        <f>L8501*(1-K8501)</f>
      </c>
    </row>
    <row r="8502">
      <c r="A8502" t="s">
        <v>148</v>
      </c>
      <c r="B8502" t="s">
        <v>179</v>
      </c>
      <c r="C8502" s="4" t="s">
        <v>180</v>
      </c>
      <c r="D8502" t="s">
        <v>166</v>
      </c>
      <c r="E8502" t="s">
        <v>451</v>
      </c>
      <c r="F8502" s="134" t="n">
        <v>2029</v>
      </c>
      <c r="G8502" s="135" t="n">
        <v>50</v>
      </c>
      <c r="H8502" s="136" t="n">
        <v>9092.4935515668</v>
      </c>
      <c r="I8502" s="137" t="n">
        <v>3952552.87510531</v>
      </c>
      <c r="J8502" s="138" t="str">
        <f>IF(I8502&gt;0,H8502/I8502,0)</f>
      </c>
      <c r="K8502" s="139" t="str">
        <f>1-EXP(-J8502)</f>
      </c>
      <c r="L8502" s="140" t="str">
        <f>IF(G8502=30,1,M8501)</f>
      </c>
      <c r="M8502" s="141" t="str">
        <f>L8502*(1-K8502)</f>
      </c>
    </row>
    <row r="8503">
      <c r="A8503" t="s">
        <v>148</v>
      </c>
      <c r="B8503" t="s">
        <v>179</v>
      </c>
      <c r="C8503" s="4" t="s">
        <v>180</v>
      </c>
      <c r="D8503" t="s">
        <v>166</v>
      </c>
      <c r="E8503" t="s">
        <v>451</v>
      </c>
      <c r="F8503" s="134" t="n">
        <v>2029</v>
      </c>
      <c r="G8503" s="135" t="n">
        <v>51</v>
      </c>
      <c r="H8503" s="136" t="n">
        <v>9819.86118555738</v>
      </c>
      <c r="I8503" s="137" t="n">
        <v>3868517.04324326</v>
      </c>
      <c r="J8503" s="138" t="str">
        <f>IF(I8503&gt;0,H8503/I8503,0)</f>
      </c>
      <c r="K8503" s="139" t="str">
        <f>1-EXP(-J8503)</f>
      </c>
      <c r="L8503" s="140" t="str">
        <f>IF(G8503=30,1,M8502)</f>
      </c>
      <c r="M8503" s="141" t="str">
        <f>L8503*(1-K8503)</f>
      </c>
    </row>
    <row r="8504">
      <c r="A8504" t="s">
        <v>148</v>
      </c>
      <c r="B8504" t="s">
        <v>179</v>
      </c>
      <c r="C8504" s="4" t="s">
        <v>180</v>
      </c>
      <c r="D8504" t="s">
        <v>166</v>
      </c>
      <c r="E8504" t="s">
        <v>451</v>
      </c>
      <c r="F8504" s="134" t="n">
        <v>2029</v>
      </c>
      <c r="G8504" s="135" t="n">
        <v>52</v>
      </c>
      <c r="H8504" s="136" t="n">
        <v>10575.4871824468</v>
      </c>
      <c r="I8504" s="137" t="n">
        <v>3802300.61626573</v>
      </c>
      <c r="J8504" s="138" t="str">
        <f>IF(I8504&gt;0,H8504/I8504,0)</f>
      </c>
      <c r="K8504" s="139" t="str">
        <f>1-EXP(-J8504)</f>
      </c>
      <c r="L8504" s="140" t="str">
        <f>IF(G8504=30,1,M8503)</f>
      </c>
      <c r="M8504" s="141" t="str">
        <f>L8504*(1-K8504)</f>
      </c>
    </row>
    <row r="8505">
      <c r="A8505" t="s">
        <v>148</v>
      </c>
      <c r="B8505" t="s">
        <v>179</v>
      </c>
      <c r="C8505" s="4" t="s">
        <v>180</v>
      </c>
      <c r="D8505" t="s">
        <v>166</v>
      </c>
      <c r="E8505" t="s">
        <v>451</v>
      </c>
      <c r="F8505" s="134" t="n">
        <v>2029</v>
      </c>
      <c r="G8505" s="135" t="n">
        <v>53</v>
      </c>
      <c r="H8505" s="136" t="n">
        <v>11335.7327903702</v>
      </c>
      <c r="I8505" s="137" t="n">
        <v>3724159.36217119</v>
      </c>
      <c r="J8505" s="138" t="str">
        <f>IF(I8505&gt;0,H8505/I8505,0)</f>
      </c>
      <c r="K8505" s="139" t="str">
        <f>1-EXP(-J8505)</f>
      </c>
      <c r="L8505" s="140" t="str">
        <f>IF(G8505=30,1,M8504)</f>
      </c>
      <c r="M8505" s="141" t="str">
        <f>L8505*(1-K8505)</f>
      </c>
    </row>
    <row r="8506">
      <c r="A8506" t="s">
        <v>148</v>
      </c>
      <c r="B8506" t="s">
        <v>179</v>
      </c>
      <c r="C8506" s="4" t="s">
        <v>180</v>
      </c>
      <c r="D8506" t="s">
        <v>166</v>
      </c>
      <c r="E8506" t="s">
        <v>451</v>
      </c>
      <c r="F8506" s="134" t="n">
        <v>2029</v>
      </c>
      <c r="G8506" s="135" t="n">
        <v>54</v>
      </c>
      <c r="H8506" s="136" t="n">
        <v>12144.1341786594</v>
      </c>
      <c r="I8506" s="137" t="n">
        <v>3645237.40069626</v>
      </c>
      <c r="J8506" s="138" t="str">
        <f>IF(I8506&gt;0,H8506/I8506,0)</f>
      </c>
      <c r="K8506" s="139" t="str">
        <f>1-EXP(-J8506)</f>
      </c>
      <c r="L8506" s="140" t="str">
        <f>IF(G8506=30,1,M8505)</f>
      </c>
      <c r="M8506" s="141" t="str">
        <f>L8506*(1-K8506)</f>
      </c>
    </row>
    <row r="8507">
      <c r="A8507" t="s">
        <v>148</v>
      </c>
      <c r="B8507" t="s">
        <v>179</v>
      </c>
      <c r="C8507" s="4" t="s">
        <v>180</v>
      </c>
      <c r="D8507" t="s">
        <v>166</v>
      </c>
      <c r="E8507" t="s">
        <v>451</v>
      </c>
      <c r="F8507" s="134" t="n">
        <v>2029</v>
      </c>
      <c r="G8507" s="135" t="n">
        <v>55</v>
      </c>
      <c r="H8507" s="136" t="n">
        <v>13041.1777603037</v>
      </c>
      <c r="I8507" s="137" t="n">
        <v>3538850.7579548</v>
      </c>
      <c r="J8507" s="138" t="str">
        <f>IF(I8507&gt;0,H8507/I8507,0)</f>
      </c>
      <c r="K8507" s="139" t="str">
        <f>1-EXP(-J8507)</f>
      </c>
      <c r="L8507" s="140" t="str">
        <f>IF(G8507=30,1,M8506)</f>
      </c>
      <c r="M8507" s="141" t="str">
        <f>L8507*(1-K8507)</f>
      </c>
    </row>
    <row r="8508">
      <c r="A8508" t="s">
        <v>148</v>
      </c>
      <c r="B8508" t="s">
        <v>179</v>
      </c>
      <c r="C8508" s="4" t="s">
        <v>180</v>
      </c>
      <c r="D8508" t="s">
        <v>166</v>
      </c>
      <c r="E8508" t="s">
        <v>451</v>
      </c>
      <c r="F8508" s="134" t="n">
        <v>2029</v>
      </c>
      <c r="G8508" s="135" t="n">
        <v>56</v>
      </c>
      <c r="H8508" s="136" t="n">
        <v>13977.8986581116</v>
      </c>
      <c r="I8508" s="137" t="n">
        <v>3491949.24797561</v>
      </c>
      <c r="J8508" s="138" t="str">
        <f>IF(I8508&gt;0,H8508/I8508,0)</f>
      </c>
      <c r="K8508" s="139" t="str">
        <f>1-EXP(-J8508)</f>
      </c>
      <c r="L8508" s="140" t="str">
        <f>IF(G8508=30,1,M8507)</f>
      </c>
      <c r="M8508" s="141" t="str">
        <f>L8508*(1-K8508)</f>
      </c>
    </row>
    <row r="8509">
      <c r="A8509" t="s">
        <v>148</v>
      </c>
      <c r="B8509" t="s">
        <v>179</v>
      </c>
      <c r="C8509" s="4" t="s">
        <v>180</v>
      </c>
      <c r="D8509" t="s">
        <v>166</v>
      </c>
      <c r="E8509" t="s">
        <v>451</v>
      </c>
      <c r="F8509" s="134" t="n">
        <v>2029</v>
      </c>
      <c r="G8509" s="135" t="n">
        <v>57</v>
      </c>
      <c r="H8509" s="136" t="n">
        <v>14407.6343239964</v>
      </c>
      <c r="I8509" s="137" t="n">
        <v>3282192.34520517</v>
      </c>
      <c r="J8509" s="138" t="str">
        <f>IF(I8509&gt;0,H8509/I8509,0)</f>
      </c>
      <c r="K8509" s="139" t="str">
        <f>1-EXP(-J8509)</f>
      </c>
      <c r="L8509" s="140" t="str">
        <f>IF(G8509=30,1,M8508)</f>
      </c>
      <c r="M8509" s="141" t="str">
        <f>L8509*(1-K8509)</f>
      </c>
    </row>
    <row r="8510">
      <c r="A8510" t="s">
        <v>148</v>
      </c>
      <c r="B8510" t="s">
        <v>179</v>
      </c>
      <c r="C8510" s="4" t="s">
        <v>180</v>
      </c>
      <c r="D8510" t="s">
        <v>166</v>
      </c>
      <c r="E8510" t="s">
        <v>451</v>
      </c>
      <c r="F8510" s="134" t="n">
        <v>2029</v>
      </c>
      <c r="G8510" s="135" t="n">
        <v>58</v>
      </c>
      <c r="H8510" s="136" t="n">
        <v>15357.2298918274</v>
      </c>
      <c r="I8510" s="137" t="n">
        <v>3193430.18258187</v>
      </c>
      <c r="J8510" s="138" t="str">
        <f>IF(I8510&gt;0,H8510/I8510,0)</f>
      </c>
      <c r="K8510" s="139" t="str">
        <f>1-EXP(-J8510)</f>
      </c>
      <c r="L8510" s="140" t="str">
        <f>IF(G8510=30,1,M8509)</f>
      </c>
      <c r="M8510" s="141" t="str">
        <f>L8510*(1-K8510)</f>
      </c>
    </row>
    <row r="8511">
      <c r="A8511" t="s">
        <v>148</v>
      </c>
      <c r="B8511" t="s">
        <v>179</v>
      </c>
      <c r="C8511" s="4" t="s">
        <v>180</v>
      </c>
      <c r="D8511" t="s">
        <v>166</v>
      </c>
      <c r="E8511" t="s">
        <v>451</v>
      </c>
      <c r="F8511" s="134" t="n">
        <v>2029</v>
      </c>
      <c r="G8511" s="135" t="n">
        <v>59</v>
      </c>
      <c r="H8511" s="136" t="n">
        <v>16383.5920380028</v>
      </c>
      <c r="I8511" s="137" t="n">
        <v>3108923.23101963</v>
      </c>
      <c r="J8511" s="138" t="str">
        <f>IF(I8511&gt;0,H8511/I8511,0)</f>
      </c>
      <c r="K8511" s="139" t="str">
        <f>1-EXP(-J8511)</f>
      </c>
      <c r="L8511" s="140" t="str">
        <f>IF(G8511=30,1,M8510)</f>
      </c>
      <c r="M8511" s="141" t="str">
        <f>L8511*(1-K8511)</f>
      </c>
    </row>
    <row r="8512">
      <c r="A8512" t="s">
        <v>148</v>
      </c>
      <c r="B8512" t="s">
        <v>179</v>
      </c>
      <c r="C8512" s="4" t="s">
        <v>180</v>
      </c>
      <c r="D8512" t="s">
        <v>166</v>
      </c>
      <c r="E8512" t="s">
        <v>451</v>
      </c>
      <c r="F8512" s="134" t="n">
        <v>2029</v>
      </c>
      <c r="G8512" s="135" t="n">
        <v>60</v>
      </c>
      <c r="H8512" s="136" t="n">
        <v>17733.9320456444</v>
      </c>
      <c r="I8512" s="137" t="n">
        <v>3015166.76679956</v>
      </c>
      <c r="J8512" s="138" t="str">
        <f>IF(I8512&gt;0,H8512/I8512,0)</f>
      </c>
      <c r="K8512" s="139" t="str">
        <f>1-EXP(-J8512)</f>
      </c>
      <c r="L8512" s="140" t="str">
        <f>IF(G8512=30,1,M8511)</f>
      </c>
      <c r="M8512" s="141" t="str">
        <f>L8512*(1-K8512)</f>
      </c>
    </row>
    <row r="8513">
      <c r="A8513" t="s">
        <v>148</v>
      </c>
      <c r="B8513" t="s">
        <v>179</v>
      </c>
      <c r="C8513" s="4" t="s">
        <v>180</v>
      </c>
      <c r="D8513" t="s">
        <v>166</v>
      </c>
      <c r="E8513" t="s">
        <v>451</v>
      </c>
      <c r="F8513" s="134" t="n">
        <v>2029</v>
      </c>
      <c r="G8513" s="135" t="n">
        <v>61</v>
      </c>
      <c r="H8513" s="136" t="n">
        <v>19127.6144653992</v>
      </c>
      <c r="I8513" s="137" t="n">
        <v>2901129.61651567</v>
      </c>
      <c r="J8513" s="138" t="str">
        <f>IF(I8513&gt;0,H8513/I8513,0)</f>
      </c>
      <c r="K8513" s="139" t="str">
        <f>1-EXP(-J8513)</f>
      </c>
      <c r="L8513" s="140" t="str">
        <f>IF(G8513=30,1,M8512)</f>
      </c>
      <c r="M8513" s="141" t="str">
        <f>L8513*(1-K8513)</f>
      </c>
    </row>
    <row r="8514">
      <c r="A8514" t="s">
        <v>148</v>
      </c>
      <c r="B8514" t="s">
        <v>179</v>
      </c>
      <c r="C8514" s="4" t="s">
        <v>180</v>
      </c>
      <c r="D8514" t="s">
        <v>166</v>
      </c>
      <c r="E8514" t="s">
        <v>451</v>
      </c>
      <c r="F8514" s="134" t="n">
        <v>2029</v>
      </c>
      <c r="G8514" s="135" t="n">
        <v>62</v>
      </c>
      <c r="H8514" s="136" t="n">
        <v>19907.3748137746</v>
      </c>
      <c r="I8514" s="137" t="n">
        <v>2756391.14485118</v>
      </c>
      <c r="J8514" s="138" t="str">
        <f>IF(I8514&gt;0,H8514/I8514,0)</f>
      </c>
      <c r="K8514" s="139" t="str">
        <f>1-EXP(-J8514)</f>
      </c>
      <c r="L8514" s="140" t="str">
        <f>IF(G8514=30,1,M8513)</f>
      </c>
      <c r="M8514" s="141" t="str">
        <f>L8514*(1-K8514)</f>
      </c>
    </row>
    <row r="8515">
      <c r="A8515" t="s">
        <v>148</v>
      </c>
      <c r="B8515" t="s">
        <v>179</v>
      </c>
      <c r="C8515" s="4" t="s">
        <v>180</v>
      </c>
      <c r="D8515" t="s">
        <v>166</v>
      </c>
      <c r="E8515" t="s">
        <v>451</v>
      </c>
      <c r="F8515" s="134" t="n">
        <v>2029</v>
      </c>
      <c r="G8515" s="135" t="n">
        <v>63</v>
      </c>
      <c r="H8515" s="136" t="n">
        <v>20952.7850218659</v>
      </c>
      <c r="I8515" s="137" t="n">
        <v>2647817.87699814</v>
      </c>
      <c r="J8515" s="138" t="str">
        <f>IF(I8515&gt;0,H8515/I8515,0)</f>
      </c>
      <c r="K8515" s="139" t="str">
        <f>1-EXP(-J8515)</f>
      </c>
      <c r="L8515" s="140" t="str">
        <f>IF(G8515=30,1,M8514)</f>
      </c>
      <c r="M8515" s="141" t="str">
        <f>L8515*(1-K8515)</f>
      </c>
    </row>
    <row r="8516">
      <c r="A8516" t="s">
        <v>148</v>
      </c>
      <c r="B8516" t="s">
        <v>179</v>
      </c>
      <c r="C8516" s="4" t="s">
        <v>180</v>
      </c>
      <c r="D8516" t="s">
        <v>166</v>
      </c>
      <c r="E8516" t="s">
        <v>451</v>
      </c>
      <c r="F8516" s="134" t="n">
        <v>2029</v>
      </c>
      <c r="G8516" s="135" t="n">
        <v>64</v>
      </c>
      <c r="H8516" s="136" t="n">
        <v>21849.6641070444</v>
      </c>
      <c r="I8516" s="137" t="n">
        <v>2517975.02878583</v>
      </c>
      <c r="J8516" s="138" t="str">
        <f>IF(I8516&gt;0,H8516/I8516,0)</f>
      </c>
      <c r="K8516" s="139" t="str">
        <f>1-EXP(-J8516)</f>
      </c>
      <c r="L8516" s="140" t="str">
        <f>IF(G8516=30,1,M8515)</f>
      </c>
      <c r="M8516" s="141" t="str">
        <f>L8516*(1-K8516)</f>
      </c>
    </row>
    <row r="8517">
      <c r="A8517" t="s">
        <v>148</v>
      </c>
      <c r="B8517" t="s">
        <v>179</v>
      </c>
      <c r="C8517" s="4" t="s">
        <v>180</v>
      </c>
      <c r="D8517" t="s">
        <v>166</v>
      </c>
      <c r="E8517" t="s">
        <v>451</v>
      </c>
      <c r="F8517" s="134" t="n">
        <v>2029</v>
      </c>
      <c r="G8517" s="135" t="n">
        <v>65</v>
      </c>
      <c r="H8517" s="136" t="n">
        <v>22084.8995068291</v>
      </c>
      <c r="I8517" s="137" t="n">
        <v>2388496.25416966</v>
      </c>
      <c r="J8517" s="138" t="str">
        <f>IF(I8517&gt;0,H8517/I8517,0)</f>
      </c>
      <c r="K8517" s="139" t="str">
        <f>1-EXP(-J8517)</f>
      </c>
      <c r="L8517" s="140" t="str">
        <f>IF(G8517=30,1,M8516)</f>
      </c>
      <c r="M8517" s="141" t="str">
        <f>L8517*(1-K8517)</f>
      </c>
    </row>
    <row r="8518">
      <c r="A8518" t="s">
        <v>148</v>
      </c>
      <c r="B8518" t="s">
        <v>179</v>
      </c>
      <c r="C8518" s="4" t="s">
        <v>180</v>
      </c>
      <c r="D8518" t="s">
        <v>166</v>
      </c>
      <c r="E8518" t="s">
        <v>451</v>
      </c>
      <c r="F8518" s="134" t="n">
        <v>2029</v>
      </c>
      <c r="G8518" s="135" t="n">
        <v>66</v>
      </c>
      <c r="H8518" s="136" t="n">
        <v>22912.8293803724</v>
      </c>
      <c r="I8518" s="137" t="n">
        <v>2264029.05205305</v>
      </c>
      <c r="J8518" s="138" t="str">
        <f>IF(I8518&gt;0,H8518/I8518,0)</f>
      </c>
      <c r="K8518" s="139" t="str">
        <f>1-EXP(-J8518)</f>
      </c>
      <c r="L8518" s="140" t="str">
        <f>IF(G8518=30,1,M8517)</f>
      </c>
      <c r="M8518" s="141" t="str">
        <f>L8518*(1-K8518)</f>
      </c>
    </row>
    <row r="8519">
      <c r="A8519" t="s">
        <v>148</v>
      </c>
      <c r="B8519" t="s">
        <v>179</v>
      </c>
      <c r="C8519" s="4" t="s">
        <v>180</v>
      </c>
      <c r="D8519" t="s">
        <v>166</v>
      </c>
      <c r="E8519" t="s">
        <v>451</v>
      </c>
      <c r="F8519" s="134" t="n">
        <v>2029</v>
      </c>
      <c r="G8519" s="135" t="n">
        <v>67</v>
      </c>
      <c r="H8519" s="136" t="n">
        <v>23590.2094268556</v>
      </c>
      <c r="I8519" s="137" t="n">
        <v>2114504.19106999</v>
      </c>
      <c r="J8519" s="138" t="str">
        <f>IF(I8519&gt;0,H8519/I8519,0)</f>
      </c>
      <c r="K8519" s="139" t="str">
        <f>1-EXP(-J8519)</f>
      </c>
      <c r="L8519" s="140" t="str">
        <f>IF(G8519=30,1,M8518)</f>
      </c>
      <c r="M8519" s="141" t="str">
        <f>L8519*(1-K8519)</f>
      </c>
    </row>
    <row r="8520">
      <c r="A8520" t="s">
        <v>148</v>
      </c>
      <c r="B8520" t="s">
        <v>179</v>
      </c>
      <c r="C8520" s="4" t="s">
        <v>180</v>
      </c>
      <c r="D8520" t="s">
        <v>166</v>
      </c>
      <c r="E8520" t="s">
        <v>451</v>
      </c>
      <c r="F8520" s="134" t="n">
        <v>2029</v>
      </c>
      <c r="G8520" s="135" t="n">
        <v>68</v>
      </c>
      <c r="H8520" s="136" t="n">
        <v>24391.497598119</v>
      </c>
      <c r="I8520" s="137" t="n">
        <v>1989652.46408181</v>
      </c>
      <c r="J8520" s="138" t="str">
        <f>IF(I8520&gt;0,H8520/I8520,0)</f>
      </c>
      <c r="K8520" s="139" t="str">
        <f>1-EXP(-J8520)</f>
      </c>
      <c r="L8520" s="140" t="str">
        <f>IF(G8520=30,1,M8519)</f>
      </c>
      <c r="M8520" s="141" t="str">
        <f>L8520*(1-K8520)</f>
      </c>
    </row>
    <row r="8521">
      <c r="A8521" t="s">
        <v>148</v>
      </c>
      <c r="B8521" t="s">
        <v>179</v>
      </c>
      <c r="C8521" s="4" t="s">
        <v>180</v>
      </c>
      <c r="D8521" t="s">
        <v>166</v>
      </c>
      <c r="E8521" t="s">
        <v>451</v>
      </c>
      <c r="F8521" s="134" t="n">
        <v>2029</v>
      </c>
      <c r="G8521" s="135" t="n">
        <v>69</v>
      </c>
      <c r="H8521" s="136" t="n">
        <v>25092.4380606452</v>
      </c>
      <c r="I8521" s="137" t="n">
        <v>1861370.7283643</v>
      </c>
      <c r="J8521" s="138" t="str">
        <f>IF(I8521&gt;0,H8521/I8521,0)</f>
      </c>
      <c r="K8521" s="139" t="str">
        <f>1-EXP(-J8521)</f>
      </c>
      <c r="L8521" s="140" t="str">
        <f>IF(G8521=30,1,M8520)</f>
      </c>
      <c r="M8521" s="141" t="str">
        <f>L8521*(1-K8521)</f>
      </c>
    </row>
    <row r="8522">
      <c r="A8522" t="s">
        <v>148</v>
      </c>
      <c r="B8522" t="s">
        <v>179</v>
      </c>
      <c r="C8522" s="4" t="s">
        <v>180</v>
      </c>
      <c r="D8522" t="s">
        <v>166</v>
      </c>
      <c r="E8522" t="s">
        <v>451</v>
      </c>
      <c r="F8522" s="134" t="n">
        <v>2030</v>
      </c>
      <c r="G8522" s="135" t="n">
        <v>30</v>
      </c>
      <c r="H8522" s="136" t="n">
        <v>829.251706038252</v>
      </c>
      <c r="I8522" s="137" t="n">
        <v>4327296.34011974</v>
      </c>
      <c r="J8522" s="138" t="str">
        <f>IF(I8522&gt;0,H8522/I8522,0)</f>
      </c>
      <c r="K8522" s="139" t="str">
        <f>1-EXP(-J8522)</f>
      </c>
      <c r="L8522" s="140" t="str">
        <f>IF(G8522=30,1,M8521)</f>
      </c>
      <c r="M8522" s="141" t="str">
        <f>L8522*(1-K8522)</f>
      </c>
    </row>
    <row r="8523">
      <c r="A8523" t="s">
        <v>148</v>
      </c>
      <c r="B8523" t="s">
        <v>179</v>
      </c>
      <c r="C8523" s="4" t="s">
        <v>180</v>
      </c>
      <c r="D8523" t="s">
        <v>166</v>
      </c>
      <c r="E8523" t="s">
        <v>451</v>
      </c>
      <c r="F8523" s="134" t="n">
        <v>2030</v>
      </c>
      <c r="G8523" s="135" t="n">
        <v>31</v>
      </c>
      <c r="H8523" s="136" t="n">
        <v>935.154701761041</v>
      </c>
      <c r="I8523" s="137" t="n">
        <v>4347779.18671727</v>
      </c>
      <c r="J8523" s="138" t="str">
        <f>IF(I8523&gt;0,H8523/I8523,0)</f>
      </c>
      <c r="K8523" s="139" t="str">
        <f>1-EXP(-J8523)</f>
      </c>
      <c r="L8523" s="140" t="str">
        <f>IF(G8523=30,1,M8522)</f>
      </c>
      <c r="M8523" s="141" t="str">
        <f>L8523*(1-K8523)</f>
      </c>
    </row>
    <row r="8524">
      <c r="A8524" t="s">
        <v>148</v>
      </c>
      <c r="B8524" t="s">
        <v>179</v>
      </c>
      <c r="C8524" s="4" t="s">
        <v>180</v>
      </c>
      <c r="D8524" t="s">
        <v>166</v>
      </c>
      <c r="E8524" t="s">
        <v>451</v>
      </c>
      <c r="F8524" s="134" t="n">
        <v>2030</v>
      </c>
      <c r="G8524" s="135" t="n">
        <v>32</v>
      </c>
      <c r="H8524" s="136" t="n">
        <v>1002.8542210109</v>
      </c>
      <c r="I8524" s="137" t="n">
        <v>4408113.91887748</v>
      </c>
      <c r="J8524" s="138" t="str">
        <f>IF(I8524&gt;0,H8524/I8524,0)</f>
      </c>
      <c r="K8524" s="139" t="str">
        <f>1-EXP(-J8524)</f>
      </c>
      <c r="L8524" s="140" t="str">
        <f>IF(G8524=30,1,M8523)</f>
      </c>
      <c r="M8524" s="141" t="str">
        <f>L8524*(1-K8524)</f>
      </c>
    </row>
    <row r="8525">
      <c r="A8525" t="s">
        <v>148</v>
      </c>
      <c r="B8525" t="s">
        <v>179</v>
      </c>
      <c r="C8525" s="4" t="s">
        <v>180</v>
      </c>
      <c r="D8525" t="s">
        <v>166</v>
      </c>
      <c r="E8525" t="s">
        <v>451</v>
      </c>
      <c r="F8525" s="134" t="n">
        <v>2030</v>
      </c>
      <c r="G8525" s="135" t="n">
        <v>33</v>
      </c>
      <c r="H8525" s="136" t="n">
        <v>1273.80857187168</v>
      </c>
      <c r="I8525" s="137" t="n">
        <v>4549180.68203267</v>
      </c>
      <c r="J8525" s="138" t="str">
        <f>IF(I8525&gt;0,H8525/I8525,0)</f>
      </c>
      <c r="K8525" s="139" t="str">
        <f>1-EXP(-J8525)</f>
      </c>
      <c r="L8525" s="140" t="str">
        <f>IF(G8525=30,1,M8524)</f>
      </c>
      <c r="M8525" s="141" t="str">
        <f>L8525*(1-K8525)</f>
      </c>
    </row>
    <row r="8526">
      <c r="A8526" t="s">
        <v>148</v>
      </c>
      <c r="B8526" t="s">
        <v>179</v>
      </c>
      <c r="C8526" s="4" t="s">
        <v>180</v>
      </c>
      <c r="D8526" t="s">
        <v>166</v>
      </c>
      <c r="E8526" t="s">
        <v>451</v>
      </c>
      <c r="F8526" s="134" t="n">
        <v>2030</v>
      </c>
      <c r="G8526" s="135" t="n">
        <v>34</v>
      </c>
      <c r="H8526" s="136" t="n">
        <v>1341.84357417591</v>
      </c>
      <c r="I8526" s="137" t="n">
        <v>4506392.49435474</v>
      </c>
      <c r="J8526" s="138" t="str">
        <f>IF(I8526&gt;0,H8526/I8526,0)</f>
      </c>
      <c r="K8526" s="139" t="str">
        <f>1-EXP(-J8526)</f>
      </c>
      <c r="L8526" s="140" t="str">
        <f>IF(G8526=30,1,M8525)</f>
      </c>
      <c r="M8526" s="141" t="str">
        <f>L8526*(1-K8526)</f>
      </c>
    </row>
    <row r="8527">
      <c r="A8527" t="s">
        <v>148</v>
      </c>
      <c r="B8527" t="s">
        <v>179</v>
      </c>
      <c r="C8527" s="4" t="s">
        <v>180</v>
      </c>
      <c r="D8527" t="s">
        <v>166</v>
      </c>
      <c r="E8527" t="s">
        <v>451</v>
      </c>
      <c r="F8527" s="134" t="n">
        <v>2030</v>
      </c>
      <c r="G8527" s="135" t="n">
        <v>35</v>
      </c>
      <c r="H8527" s="136" t="n">
        <v>1797.01615519821</v>
      </c>
      <c r="I8527" s="137" t="n">
        <v>4433386.97997452</v>
      </c>
      <c r="J8527" s="138" t="str">
        <f>IF(I8527&gt;0,H8527/I8527,0)</f>
      </c>
      <c r="K8527" s="139" t="str">
        <f>1-EXP(-J8527)</f>
      </c>
      <c r="L8527" s="140" t="str">
        <f>IF(G8527=30,1,M8526)</f>
      </c>
      <c r="M8527" s="141" t="str">
        <f>L8527*(1-K8527)</f>
      </c>
    </row>
    <row r="8528">
      <c r="A8528" t="s">
        <v>148</v>
      </c>
      <c r="B8528" t="s">
        <v>179</v>
      </c>
      <c r="C8528" s="4" t="s">
        <v>180</v>
      </c>
      <c r="D8528" t="s">
        <v>166</v>
      </c>
      <c r="E8528" t="s">
        <v>451</v>
      </c>
      <c r="F8528" s="134" t="n">
        <v>2030</v>
      </c>
      <c r="G8528" s="135" t="n">
        <v>36</v>
      </c>
      <c r="H8528" s="136" t="n">
        <v>1871.20648626626</v>
      </c>
      <c r="I8528" s="137" t="n">
        <v>4375713.57627054</v>
      </c>
      <c r="J8528" s="138" t="str">
        <f>IF(I8528&gt;0,H8528/I8528,0)</f>
      </c>
      <c r="K8528" s="139" t="str">
        <f>1-EXP(-J8528)</f>
      </c>
      <c r="L8528" s="140" t="str">
        <f>IF(G8528=30,1,M8527)</f>
      </c>
      <c r="M8528" s="141" t="str">
        <f>L8528*(1-K8528)</f>
      </c>
    </row>
    <row r="8529">
      <c r="A8529" t="s">
        <v>148</v>
      </c>
      <c r="B8529" t="s">
        <v>179</v>
      </c>
      <c r="C8529" s="4" t="s">
        <v>180</v>
      </c>
      <c r="D8529" t="s">
        <v>166</v>
      </c>
      <c r="E8529" t="s">
        <v>451</v>
      </c>
      <c r="F8529" s="134" t="n">
        <v>2030</v>
      </c>
      <c r="G8529" s="135" t="n">
        <v>37</v>
      </c>
      <c r="H8529" s="136" t="n">
        <v>1990.15339471314</v>
      </c>
      <c r="I8529" s="137" t="n">
        <v>4322114.55776763</v>
      </c>
      <c r="J8529" s="138" t="str">
        <f>IF(I8529&gt;0,H8529/I8529,0)</f>
      </c>
      <c r="K8529" s="139" t="str">
        <f>1-EXP(-J8529)</f>
      </c>
      <c r="L8529" s="140" t="str">
        <f>IF(G8529=30,1,M8528)</f>
      </c>
      <c r="M8529" s="141" t="str">
        <f>L8529*(1-K8529)</f>
      </c>
    </row>
    <row r="8530">
      <c r="A8530" t="s">
        <v>148</v>
      </c>
      <c r="B8530" t="s">
        <v>179</v>
      </c>
      <c r="C8530" s="4" t="s">
        <v>180</v>
      </c>
      <c r="D8530" t="s">
        <v>166</v>
      </c>
      <c r="E8530" t="s">
        <v>451</v>
      </c>
      <c r="F8530" s="134" t="n">
        <v>2030</v>
      </c>
      <c r="G8530" s="135" t="n">
        <v>38</v>
      </c>
      <c r="H8530" s="136" t="n">
        <v>2163.8981165103</v>
      </c>
      <c r="I8530" s="137" t="n">
        <v>4359881.20286751</v>
      </c>
      <c r="J8530" s="138" t="str">
        <f>IF(I8530&gt;0,H8530/I8530,0)</f>
      </c>
      <c r="K8530" s="139" t="str">
        <f>1-EXP(-J8530)</f>
      </c>
      <c r="L8530" s="140" t="str">
        <f>IF(G8530=30,1,M8529)</f>
      </c>
      <c r="M8530" s="141" t="str">
        <f>L8530*(1-K8530)</f>
      </c>
    </row>
    <row r="8531">
      <c r="A8531" t="s">
        <v>148</v>
      </c>
      <c r="B8531" t="s">
        <v>179</v>
      </c>
      <c r="C8531" s="4" t="s">
        <v>180</v>
      </c>
      <c r="D8531" t="s">
        <v>166</v>
      </c>
      <c r="E8531" t="s">
        <v>451</v>
      </c>
      <c r="F8531" s="134" t="n">
        <v>2030</v>
      </c>
      <c r="G8531" s="135" t="n">
        <v>39</v>
      </c>
      <c r="H8531" s="136" t="n">
        <v>2346.93479381153</v>
      </c>
      <c r="I8531" s="137" t="n">
        <v>4377900.10660122</v>
      </c>
      <c r="J8531" s="138" t="str">
        <f>IF(I8531&gt;0,H8531/I8531,0)</f>
      </c>
      <c r="K8531" s="139" t="str">
        <f>1-EXP(-J8531)</f>
      </c>
      <c r="L8531" s="140" t="str">
        <f>IF(G8531=30,1,M8530)</f>
      </c>
      <c r="M8531" s="141" t="str">
        <f>L8531*(1-K8531)</f>
      </c>
    </row>
    <row r="8532">
      <c r="A8532" t="s">
        <v>148</v>
      </c>
      <c r="B8532" t="s">
        <v>179</v>
      </c>
      <c r="C8532" s="4" t="s">
        <v>180</v>
      </c>
      <c r="D8532" t="s">
        <v>166</v>
      </c>
      <c r="E8532" t="s">
        <v>451</v>
      </c>
      <c r="F8532" s="134" t="n">
        <v>2030</v>
      </c>
      <c r="G8532" s="135" t="n">
        <v>40</v>
      </c>
      <c r="H8532" s="136" t="n">
        <v>4443.00328830894</v>
      </c>
      <c r="I8532" s="137" t="n">
        <v>6446482.50428205</v>
      </c>
      <c r="J8532" s="138" t="str">
        <f>IF(I8532&gt;0,H8532/I8532,0)</f>
      </c>
      <c r="K8532" s="139" t="str">
        <f>1-EXP(-J8532)</f>
      </c>
      <c r="L8532" s="140" t="str">
        <f>IF(G8532=30,1,M8531)</f>
      </c>
      <c r="M8532" s="141" t="str">
        <f>L8532*(1-K8532)</f>
      </c>
    </row>
    <row r="8533">
      <c r="A8533" t="s">
        <v>148</v>
      </c>
      <c r="B8533" t="s">
        <v>179</v>
      </c>
      <c r="C8533" s="4" t="s">
        <v>180</v>
      </c>
      <c r="D8533" t="s">
        <v>166</v>
      </c>
      <c r="E8533" t="s">
        <v>451</v>
      </c>
      <c r="F8533" s="134" t="n">
        <v>2030</v>
      </c>
      <c r="G8533" s="135" t="n">
        <v>41</v>
      </c>
      <c r="H8533" s="136" t="n">
        <v>3398.61832851675</v>
      </c>
      <c r="I8533" s="137" t="n">
        <v>4335673.4217325</v>
      </c>
      <c r="J8533" s="138" t="str">
        <f>IF(I8533&gt;0,H8533/I8533,0)</f>
      </c>
      <c r="K8533" s="139" t="str">
        <f>1-EXP(-J8533)</f>
      </c>
      <c r="L8533" s="140" t="str">
        <f>IF(G8533=30,1,M8532)</f>
      </c>
      <c r="M8533" s="141" t="str">
        <f>L8533*(1-K8533)</f>
      </c>
    </row>
    <row r="8534">
      <c r="A8534" t="s">
        <v>148</v>
      </c>
      <c r="B8534" t="s">
        <v>179</v>
      </c>
      <c r="C8534" s="4" t="s">
        <v>180</v>
      </c>
      <c r="D8534" t="s">
        <v>166</v>
      </c>
      <c r="E8534" t="s">
        <v>451</v>
      </c>
      <c r="F8534" s="134" t="n">
        <v>2030</v>
      </c>
      <c r="G8534" s="135" t="n">
        <v>42</v>
      </c>
      <c r="H8534" s="136" t="n">
        <v>3685.69713845944</v>
      </c>
      <c r="I8534" s="137" t="n">
        <v>4318916.22102361</v>
      </c>
      <c r="J8534" s="138" t="str">
        <f>IF(I8534&gt;0,H8534/I8534,0)</f>
      </c>
      <c r="K8534" s="139" t="str">
        <f>1-EXP(-J8534)</f>
      </c>
      <c r="L8534" s="140" t="str">
        <f>IF(G8534=30,1,M8533)</f>
      </c>
      <c r="M8534" s="141" t="str">
        <f>L8534*(1-K8534)</f>
      </c>
    </row>
    <row r="8535">
      <c r="A8535" t="s">
        <v>148</v>
      </c>
      <c r="B8535" t="s">
        <v>179</v>
      </c>
      <c r="C8535" s="4" t="s">
        <v>180</v>
      </c>
      <c r="D8535" t="s">
        <v>166</v>
      </c>
      <c r="E8535" t="s">
        <v>451</v>
      </c>
      <c r="F8535" s="134" t="n">
        <v>2030</v>
      </c>
      <c r="G8535" s="135" t="n">
        <v>43</v>
      </c>
      <c r="H8535" s="136" t="n">
        <v>3902.57410124054</v>
      </c>
      <c r="I8535" s="137" t="n">
        <v>4186543.54275365</v>
      </c>
      <c r="J8535" s="138" t="str">
        <f>IF(I8535&gt;0,H8535/I8535,0)</f>
      </c>
      <c r="K8535" s="139" t="str">
        <f>1-EXP(-J8535)</f>
      </c>
      <c r="L8535" s="140" t="str">
        <f>IF(G8535=30,1,M8534)</f>
      </c>
      <c r="M8535" s="141" t="str">
        <f>L8535*(1-K8535)</f>
      </c>
    </row>
    <row r="8536">
      <c r="A8536" t="s">
        <v>148</v>
      </c>
      <c r="B8536" t="s">
        <v>179</v>
      </c>
      <c r="C8536" s="4" t="s">
        <v>180</v>
      </c>
      <c r="D8536" t="s">
        <v>166</v>
      </c>
      <c r="E8536" t="s">
        <v>451</v>
      </c>
      <c r="F8536" s="134" t="n">
        <v>2030</v>
      </c>
      <c r="G8536" s="135" t="n">
        <v>44</v>
      </c>
      <c r="H8536" s="136" t="n">
        <v>4238.60443350368</v>
      </c>
      <c r="I8536" s="137" t="n">
        <v>4151793.41588695</v>
      </c>
      <c r="J8536" s="138" t="str">
        <f>IF(I8536&gt;0,H8536/I8536,0)</f>
      </c>
      <c r="K8536" s="139" t="str">
        <f>1-EXP(-J8536)</f>
      </c>
      <c r="L8536" s="140" t="str">
        <f>IF(G8536=30,1,M8535)</f>
      </c>
      <c r="M8536" s="141" t="str">
        <f>L8536*(1-K8536)</f>
      </c>
    </row>
    <row r="8537">
      <c r="A8537" t="s">
        <v>148</v>
      </c>
      <c r="B8537" t="s">
        <v>179</v>
      </c>
      <c r="C8537" s="4" t="s">
        <v>180</v>
      </c>
      <c r="D8537" t="s">
        <v>166</v>
      </c>
      <c r="E8537" t="s">
        <v>451</v>
      </c>
      <c r="F8537" s="134" t="n">
        <v>2030</v>
      </c>
      <c r="G8537" s="135" t="n">
        <v>45</v>
      </c>
      <c r="H8537" s="136" t="n">
        <v>5584.04168882141</v>
      </c>
      <c r="I8537" s="137" t="n">
        <v>4210546.53983168</v>
      </c>
      <c r="J8537" s="138" t="str">
        <f>IF(I8537&gt;0,H8537/I8537,0)</f>
      </c>
      <c r="K8537" s="139" t="str">
        <f>1-EXP(-J8537)</f>
      </c>
      <c r="L8537" s="140" t="str">
        <f>IF(G8537=30,1,M8536)</f>
      </c>
      <c r="M8537" s="141" t="str">
        <f>L8537*(1-K8537)</f>
      </c>
    </row>
    <row r="8538">
      <c r="A8538" t="s">
        <v>148</v>
      </c>
      <c r="B8538" t="s">
        <v>179</v>
      </c>
      <c r="C8538" s="4" t="s">
        <v>180</v>
      </c>
      <c r="D8538" t="s">
        <v>166</v>
      </c>
      <c r="E8538" t="s">
        <v>451</v>
      </c>
      <c r="F8538" s="134" t="n">
        <v>2030</v>
      </c>
      <c r="G8538" s="135" t="n">
        <v>46</v>
      </c>
      <c r="H8538" s="136" t="n">
        <v>6171.9503481033</v>
      </c>
      <c r="I8538" s="137" t="n">
        <v>4293378.42154839</v>
      </c>
      <c r="J8538" s="138" t="str">
        <f>IF(I8538&gt;0,H8538/I8538,0)</f>
      </c>
      <c r="K8538" s="139" t="str">
        <f>1-EXP(-J8538)</f>
      </c>
      <c r="L8538" s="140" t="str">
        <f>IF(G8538=30,1,M8537)</f>
      </c>
      <c r="M8538" s="141" t="str">
        <f>L8538*(1-K8538)</f>
      </c>
    </row>
    <row r="8539">
      <c r="A8539" t="s">
        <v>148</v>
      </c>
      <c r="B8539" t="s">
        <v>179</v>
      </c>
      <c r="C8539" s="4" t="s">
        <v>180</v>
      </c>
      <c r="D8539" t="s">
        <v>166</v>
      </c>
      <c r="E8539" t="s">
        <v>451</v>
      </c>
      <c r="F8539" s="134" t="n">
        <v>2030</v>
      </c>
      <c r="G8539" s="135" t="n">
        <v>47</v>
      </c>
      <c r="H8539" s="136" t="n">
        <v>6751.86952187332</v>
      </c>
      <c r="I8539" s="137" t="n">
        <v>4268289.68840957</v>
      </c>
      <c r="J8539" s="138" t="str">
        <f>IF(I8539&gt;0,H8539/I8539,0)</f>
      </c>
      <c r="K8539" s="139" t="str">
        <f>1-EXP(-J8539)</f>
      </c>
      <c r="L8539" s="140" t="str">
        <f>IF(G8539=30,1,M8538)</f>
      </c>
      <c r="M8539" s="141" t="str">
        <f>L8539*(1-K8539)</f>
      </c>
    </row>
    <row r="8540">
      <c r="A8540" t="s">
        <v>148</v>
      </c>
      <c r="B8540" t="s">
        <v>179</v>
      </c>
      <c r="C8540" s="4" t="s">
        <v>180</v>
      </c>
      <c r="D8540" t="s">
        <v>166</v>
      </c>
      <c r="E8540" t="s">
        <v>451</v>
      </c>
      <c r="F8540" s="134" t="n">
        <v>2030</v>
      </c>
      <c r="G8540" s="135" t="n">
        <v>48</v>
      </c>
      <c r="H8540" s="136" t="n">
        <v>7189.79774267482</v>
      </c>
      <c r="I8540" s="137" t="n">
        <v>4130821.28655526</v>
      </c>
      <c r="J8540" s="138" t="str">
        <f>IF(I8540&gt;0,H8540/I8540,0)</f>
      </c>
      <c r="K8540" s="139" t="str">
        <f>1-EXP(-J8540)</f>
      </c>
      <c r="L8540" s="140" t="str">
        <f>IF(G8540=30,1,M8539)</f>
      </c>
      <c r="M8540" s="141" t="str">
        <f>L8540*(1-K8540)</f>
      </c>
    </row>
    <row r="8541">
      <c r="A8541" t="s">
        <v>148</v>
      </c>
      <c r="B8541" t="s">
        <v>179</v>
      </c>
      <c r="C8541" s="4" t="s">
        <v>180</v>
      </c>
      <c r="D8541" t="s">
        <v>166</v>
      </c>
      <c r="E8541" t="s">
        <v>451</v>
      </c>
      <c r="F8541" s="134" t="n">
        <v>2030</v>
      </c>
      <c r="G8541" s="135" t="n">
        <v>49</v>
      </c>
      <c r="H8541" s="136" t="n">
        <v>7753.78129273575</v>
      </c>
      <c r="I8541" s="137" t="n">
        <v>4055454.33760131</v>
      </c>
      <c r="J8541" s="138" t="str">
        <f>IF(I8541&gt;0,H8541/I8541,0)</f>
      </c>
      <c r="K8541" s="139" t="str">
        <f>1-EXP(-J8541)</f>
      </c>
      <c r="L8541" s="140" t="str">
        <f>IF(G8541=30,1,M8540)</f>
      </c>
      <c r="M8541" s="141" t="str">
        <f>L8541*(1-K8541)</f>
      </c>
    </row>
    <row r="8542">
      <c r="A8542" t="s">
        <v>148</v>
      </c>
      <c r="B8542" t="s">
        <v>179</v>
      </c>
      <c r="C8542" s="4" t="s">
        <v>180</v>
      </c>
      <c r="D8542" t="s">
        <v>166</v>
      </c>
      <c r="E8542" t="s">
        <v>451</v>
      </c>
      <c r="F8542" s="134" t="n">
        <v>2030</v>
      </c>
      <c r="G8542" s="135" t="n">
        <v>50</v>
      </c>
      <c r="H8542" s="136" t="n">
        <v>8923.22952368277</v>
      </c>
      <c r="I8542" s="137" t="n">
        <v>3995722.71501127</v>
      </c>
      <c r="J8542" s="138" t="str">
        <f>IF(I8542&gt;0,H8542/I8542,0)</f>
      </c>
      <c r="K8542" s="139" t="str">
        <f>1-EXP(-J8542)</f>
      </c>
      <c r="L8542" s="140" t="str">
        <f>IF(G8542=30,1,M8541)</f>
      </c>
      <c r="M8542" s="141" t="str">
        <f>L8542*(1-K8542)</f>
      </c>
    </row>
    <row r="8543">
      <c r="A8543" t="s">
        <v>148</v>
      </c>
      <c r="B8543" t="s">
        <v>179</v>
      </c>
      <c r="C8543" s="4" t="s">
        <v>180</v>
      </c>
      <c r="D8543" t="s">
        <v>166</v>
      </c>
      <c r="E8543" t="s">
        <v>451</v>
      </c>
      <c r="F8543" s="134" t="n">
        <v>2030</v>
      </c>
      <c r="G8543" s="135" t="n">
        <v>51</v>
      </c>
      <c r="H8543" s="136" t="n">
        <v>9713.08286575083</v>
      </c>
      <c r="I8543" s="137" t="n">
        <v>3929643.40778713</v>
      </c>
      <c r="J8543" s="138" t="str">
        <f>IF(I8543&gt;0,H8543/I8543,0)</f>
      </c>
      <c r="K8543" s="139" t="str">
        <f>1-EXP(-J8543)</f>
      </c>
      <c r="L8543" s="140" t="str">
        <f>IF(G8543=30,1,M8542)</f>
      </c>
      <c r="M8543" s="141" t="str">
        <f>L8543*(1-K8543)</f>
      </c>
    </row>
    <row r="8544">
      <c r="A8544" t="s">
        <v>148</v>
      </c>
      <c r="B8544" t="s">
        <v>179</v>
      </c>
      <c r="C8544" s="4" t="s">
        <v>180</v>
      </c>
      <c r="D8544" t="s">
        <v>166</v>
      </c>
      <c r="E8544" t="s">
        <v>451</v>
      </c>
      <c r="F8544" s="134" t="n">
        <v>2030</v>
      </c>
      <c r="G8544" s="135" t="n">
        <v>52</v>
      </c>
      <c r="H8544" s="136" t="n">
        <v>10412.9427385766</v>
      </c>
      <c r="I8544" s="137" t="n">
        <v>3844783.68425734</v>
      </c>
      <c r="J8544" s="138" t="str">
        <f>IF(I8544&gt;0,H8544/I8544,0)</f>
      </c>
      <c r="K8544" s="139" t="str">
        <f>1-EXP(-J8544)</f>
      </c>
      <c r="L8544" s="140" t="str">
        <f>IF(G8544=30,1,M8543)</f>
      </c>
      <c r="M8544" s="141" t="str">
        <f>L8544*(1-K8544)</f>
      </c>
    </row>
    <row r="8545">
      <c r="A8545" t="s">
        <v>148</v>
      </c>
      <c r="B8545" t="s">
        <v>179</v>
      </c>
      <c r="C8545" s="4" t="s">
        <v>180</v>
      </c>
      <c r="D8545" t="s">
        <v>166</v>
      </c>
      <c r="E8545" t="s">
        <v>451</v>
      </c>
      <c r="F8545" s="134" t="n">
        <v>2030</v>
      </c>
      <c r="G8545" s="135" t="n">
        <v>53</v>
      </c>
      <c r="H8545" s="136" t="n">
        <v>11215.1338264682</v>
      </c>
      <c r="I8545" s="137" t="n">
        <v>3776786.46655133</v>
      </c>
      <c r="J8545" s="138" t="str">
        <f>IF(I8545&gt;0,H8545/I8545,0)</f>
      </c>
      <c r="K8545" s="139" t="str">
        <f>1-EXP(-J8545)</f>
      </c>
      <c r="L8545" s="140" t="str">
        <f>IF(G8545=30,1,M8544)</f>
      </c>
      <c r="M8545" s="141" t="str">
        <f>L8545*(1-K8545)</f>
      </c>
    </row>
    <row r="8546">
      <c r="A8546" t="s">
        <v>148</v>
      </c>
      <c r="B8546" t="s">
        <v>179</v>
      </c>
      <c r="C8546" s="4" t="s">
        <v>180</v>
      </c>
      <c r="D8546" t="s">
        <v>166</v>
      </c>
      <c r="E8546" t="s">
        <v>451</v>
      </c>
      <c r="F8546" s="134" t="n">
        <v>2030</v>
      </c>
      <c r="G8546" s="135" t="n">
        <v>54</v>
      </c>
      <c r="H8546" s="136" t="n">
        <v>12022.1318217676</v>
      </c>
      <c r="I8546" s="137" t="n">
        <v>3696856.57780959</v>
      </c>
      <c r="J8546" s="138" t="str">
        <f>IF(I8546&gt;0,H8546/I8546,0)</f>
      </c>
      <c r="K8546" s="139" t="str">
        <f>1-EXP(-J8546)</f>
      </c>
      <c r="L8546" s="140" t="str">
        <f>IF(G8546=30,1,M8545)</f>
      </c>
      <c r="M8546" s="141" t="str">
        <f>L8546*(1-K8546)</f>
      </c>
    </row>
    <row r="8547">
      <c r="A8547" t="s">
        <v>148</v>
      </c>
      <c r="B8547" t="s">
        <v>179</v>
      </c>
      <c r="C8547" s="4" t="s">
        <v>180</v>
      </c>
      <c r="D8547" t="s">
        <v>166</v>
      </c>
      <c r="E8547" t="s">
        <v>451</v>
      </c>
      <c r="F8547" s="134" t="n">
        <v>2030</v>
      </c>
      <c r="G8547" s="135" t="n">
        <v>55</v>
      </c>
      <c r="H8547" s="136" t="n">
        <v>13007.0670831268</v>
      </c>
      <c r="I8547" s="137" t="n">
        <v>3616038.39758846</v>
      </c>
      <c r="J8547" s="138" t="str">
        <f>IF(I8547&gt;0,H8547/I8547,0)</f>
      </c>
      <c r="K8547" s="139" t="str">
        <f>1-EXP(-J8547)</f>
      </c>
      <c r="L8547" s="140" t="str">
        <f>IF(G8547=30,1,M8546)</f>
      </c>
      <c r="M8547" s="141" t="str">
        <f>L8547*(1-K8547)</f>
      </c>
    </row>
    <row r="8548">
      <c r="A8548" t="s">
        <v>148</v>
      </c>
      <c r="B8548" t="s">
        <v>179</v>
      </c>
      <c r="C8548" s="4" t="s">
        <v>180</v>
      </c>
      <c r="D8548" t="s">
        <v>166</v>
      </c>
      <c r="E8548" t="s">
        <v>451</v>
      </c>
      <c r="F8548" s="134" t="n">
        <v>2030</v>
      </c>
      <c r="G8548" s="135" t="n">
        <v>56</v>
      </c>
      <c r="H8548" s="136" t="n">
        <v>13676.0378282785</v>
      </c>
      <c r="I8548" s="137" t="n">
        <v>3507448.79559474</v>
      </c>
      <c r="J8548" s="138" t="str">
        <f>IF(I8548&gt;0,H8548/I8548,0)</f>
      </c>
      <c r="K8548" s="139" t="str">
        <f>1-EXP(-J8548)</f>
      </c>
      <c r="L8548" s="140" t="str">
        <f>IF(G8548=30,1,M8547)</f>
      </c>
      <c r="M8548" s="141" t="str">
        <f>L8548*(1-K8548)</f>
      </c>
    </row>
    <row r="8549">
      <c r="A8549" t="s">
        <v>148</v>
      </c>
      <c r="B8549" t="s">
        <v>179</v>
      </c>
      <c r="C8549" s="4" t="s">
        <v>180</v>
      </c>
      <c r="D8549" t="s">
        <v>166</v>
      </c>
      <c r="E8549" t="s">
        <v>451</v>
      </c>
      <c r="F8549" s="134" t="n">
        <v>2030</v>
      </c>
      <c r="G8549" s="135" t="n">
        <v>57</v>
      </c>
      <c r="H8549" s="136" t="n">
        <v>14781.3136175309</v>
      </c>
      <c r="I8549" s="137" t="n">
        <v>3458639.03012427</v>
      </c>
      <c r="J8549" s="138" t="str">
        <f>IF(I8549&gt;0,H8549/I8549,0)</f>
      </c>
      <c r="K8549" s="139" t="str">
        <f>1-EXP(-J8549)</f>
      </c>
      <c r="L8549" s="140" t="str">
        <f>IF(G8549=30,1,M8548)</f>
      </c>
      <c r="M8549" s="141" t="str">
        <f>L8549*(1-K8549)</f>
      </c>
    </row>
    <row r="8550">
      <c r="A8550" t="s">
        <v>148</v>
      </c>
      <c r="B8550" t="s">
        <v>179</v>
      </c>
      <c r="C8550" s="4" t="s">
        <v>180</v>
      </c>
      <c r="D8550" t="s">
        <v>166</v>
      </c>
      <c r="E8550" t="s">
        <v>451</v>
      </c>
      <c r="F8550" s="134" t="n">
        <v>2030</v>
      </c>
      <c r="G8550" s="135" t="n">
        <v>58</v>
      </c>
      <c r="H8550" s="136" t="n">
        <v>15235.2190616602</v>
      </c>
      <c r="I8550" s="137" t="n">
        <v>3247923.29000396</v>
      </c>
      <c r="J8550" s="138" t="str">
        <f>IF(I8550&gt;0,H8550/I8550,0)</f>
      </c>
      <c r="K8550" s="139" t="str">
        <f>1-EXP(-J8550)</f>
      </c>
      <c r="L8550" s="140" t="str">
        <f>IF(G8550=30,1,M8549)</f>
      </c>
      <c r="M8550" s="141" t="str">
        <f>L8550*(1-K8550)</f>
      </c>
    </row>
    <row r="8551">
      <c r="A8551" t="s">
        <v>148</v>
      </c>
      <c r="B8551" t="s">
        <v>179</v>
      </c>
      <c r="C8551" s="4" t="s">
        <v>180</v>
      </c>
      <c r="D8551" t="s">
        <v>166</v>
      </c>
      <c r="E8551" t="s">
        <v>451</v>
      </c>
      <c r="F8551" s="134" t="n">
        <v>2030</v>
      </c>
      <c r="G8551" s="135" t="n">
        <v>59</v>
      </c>
      <c r="H8551" s="136" t="n">
        <v>16238.2389587126</v>
      </c>
      <c r="I8551" s="137" t="n">
        <v>3156963.84120538</v>
      </c>
      <c r="J8551" s="138" t="str">
        <f>IF(I8551&gt;0,H8551/I8551,0)</f>
      </c>
      <c r="K8551" s="139" t="str">
        <f>1-EXP(-J8551)</f>
      </c>
      <c r="L8551" s="140" t="str">
        <f>IF(G8551=30,1,M8550)</f>
      </c>
      <c r="M8551" s="141" t="str">
        <f>L8551*(1-K8551)</f>
      </c>
    </row>
    <row r="8552">
      <c r="A8552" t="s">
        <v>148</v>
      </c>
      <c r="B8552" t="s">
        <v>179</v>
      </c>
      <c r="C8552" s="4" t="s">
        <v>180</v>
      </c>
      <c r="D8552" t="s">
        <v>166</v>
      </c>
      <c r="E8552" t="s">
        <v>451</v>
      </c>
      <c r="F8552" s="134" t="n">
        <v>2030</v>
      </c>
      <c r="G8552" s="135" t="n">
        <v>60</v>
      </c>
      <c r="H8552" s="136" t="n">
        <v>17614.668283241</v>
      </c>
      <c r="I8552" s="137" t="n">
        <v>3070083.67814154</v>
      </c>
      <c r="J8552" s="138" t="str">
        <f>IF(I8552&gt;0,H8552/I8552,0)</f>
      </c>
      <c r="K8552" s="139" t="str">
        <f>1-EXP(-J8552)</f>
      </c>
      <c r="L8552" s="140" t="str">
        <f>IF(G8552=30,1,M8551)</f>
      </c>
      <c r="M8552" s="141" t="str">
        <f>L8552*(1-K8552)</f>
      </c>
    </row>
    <row r="8553">
      <c r="A8553" t="s">
        <v>148</v>
      </c>
      <c r="B8553" t="s">
        <v>179</v>
      </c>
      <c r="C8553" s="4" t="s">
        <v>180</v>
      </c>
      <c r="D8553" t="s">
        <v>166</v>
      </c>
      <c r="E8553" t="s">
        <v>451</v>
      </c>
      <c r="F8553" s="134" t="n">
        <v>2030</v>
      </c>
      <c r="G8553" s="135" t="n">
        <v>61</v>
      </c>
      <c r="H8553" s="136" t="n">
        <v>19237.8167094426</v>
      </c>
      <c r="I8553" s="137" t="n">
        <v>2973420.73566019</v>
      </c>
      <c r="J8553" s="138" t="str">
        <f>IF(I8553&gt;0,H8553/I8553,0)</f>
      </c>
      <c r="K8553" s="139" t="str">
        <f>1-EXP(-J8553)</f>
      </c>
      <c r="L8553" s="140" t="str">
        <f>IF(G8553=30,1,M8552)</f>
      </c>
      <c r="M8553" s="141" t="str">
        <f>L8553*(1-K8553)</f>
      </c>
    </row>
    <row r="8554">
      <c r="A8554" t="s">
        <v>148</v>
      </c>
      <c r="B8554" t="s">
        <v>179</v>
      </c>
      <c r="C8554" s="4" t="s">
        <v>180</v>
      </c>
      <c r="D8554" t="s">
        <v>166</v>
      </c>
      <c r="E8554" t="s">
        <v>451</v>
      </c>
      <c r="F8554" s="134" t="n">
        <v>2030</v>
      </c>
      <c r="G8554" s="135" t="n">
        <v>62</v>
      </c>
      <c r="H8554" s="136" t="n">
        <v>20233.6548171512</v>
      </c>
      <c r="I8554" s="137" t="n">
        <v>2857307.8632877</v>
      </c>
      <c r="J8554" s="138" t="str">
        <f>IF(I8554&gt;0,H8554/I8554,0)</f>
      </c>
      <c r="K8554" s="139" t="str">
        <f>1-EXP(-J8554)</f>
      </c>
      <c r="L8554" s="140" t="str">
        <f>IF(G8554=30,1,M8553)</f>
      </c>
      <c r="M8554" s="141" t="str">
        <f>L8554*(1-K8554)</f>
      </c>
    </row>
    <row r="8555">
      <c r="A8555" t="s">
        <v>148</v>
      </c>
      <c r="B8555" t="s">
        <v>179</v>
      </c>
      <c r="C8555" s="4" t="s">
        <v>180</v>
      </c>
      <c r="D8555" t="s">
        <v>166</v>
      </c>
      <c r="E8555" t="s">
        <v>451</v>
      </c>
      <c r="F8555" s="134" t="n">
        <v>2030</v>
      </c>
      <c r="G8555" s="135" t="n">
        <v>63</v>
      </c>
      <c r="H8555" s="136" t="n">
        <v>21056.076802035</v>
      </c>
      <c r="I8555" s="137" t="n">
        <v>2710800.96637747</v>
      </c>
      <c r="J8555" s="138" t="str">
        <f>IF(I8555&gt;0,H8555/I8555,0)</f>
      </c>
      <c r="K8555" s="139" t="str">
        <f>1-EXP(-J8555)</f>
      </c>
      <c r="L8555" s="140" t="str">
        <f>IF(G8555=30,1,M8554)</f>
      </c>
      <c r="M8555" s="141" t="str">
        <f>L8555*(1-K8555)</f>
      </c>
    </row>
    <row r="8556">
      <c r="A8556" t="s">
        <v>148</v>
      </c>
      <c r="B8556" t="s">
        <v>179</v>
      </c>
      <c r="C8556" s="4" t="s">
        <v>180</v>
      </c>
      <c r="D8556" t="s">
        <v>166</v>
      </c>
      <c r="E8556" t="s">
        <v>451</v>
      </c>
      <c r="F8556" s="134" t="n">
        <v>2030</v>
      </c>
      <c r="G8556" s="135" t="n">
        <v>64</v>
      </c>
      <c r="H8556" s="136" t="n">
        <v>22151.3631474231</v>
      </c>
      <c r="I8556" s="137" t="n">
        <v>2599873.45208541</v>
      </c>
      <c r="J8556" s="138" t="str">
        <f>IF(I8556&gt;0,H8556/I8556,0)</f>
      </c>
      <c r="K8556" s="139" t="str">
        <f>1-EXP(-J8556)</f>
      </c>
      <c r="L8556" s="140" t="str">
        <f>IF(G8556=30,1,M8555)</f>
      </c>
      <c r="M8556" s="141" t="str">
        <f>L8556*(1-K8556)</f>
      </c>
    </row>
    <row r="8557">
      <c r="A8557" t="s">
        <v>148</v>
      </c>
      <c r="B8557" t="s">
        <v>179</v>
      </c>
      <c r="C8557" s="4" t="s">
        <v>180</v>
      </c>
      <c r="D8557" t="s">
        <v>166</v>
      </c>
      <c r="E8557" t="s">
        <v>451</v>
      </c>
      <c r="F8557" s="134" t="n">
        <v>2030</v>
      </c>
      <c r="G8557" s="135" t="n">
        <v>65</v>
      </c>
      <c r="H8557" s="136" t="n">
        <v>22401.32594179</v>
      </c>
      <c r="I8557" s="137" t="n">
        <v>2468035.46425282</v>
      </c>
      <c r="J8557" s="138" t="str">
        <f>IF(I8557&gt;0,H8557/I8557,0)</f>
      </c>
      <c r="K8557" s="139" t="str">
        <f>1-EXP(-J8557)</f>
      </c>
      <c r="L8557" s="140" t="str">
        <f>IF(G8557=30,1,M8556)</f>
      </c>
      <c r="M8557" s="141" t="str">
        <f>L8557*(1-K8557)</f>
      </c>
    </row>
    <row r="8558">
      <c r="A8558" t="s">
        <v>148</v>
      </c>
      <c r="B8558" t="s">
        <v>179</v>
      </c>
      <c r="C8558" s="4" t="s">
        <v>180</v>
      </c>
      <c r="D8558" t="s">
        <v>166</v>
      </c>
      <c r="E8558" t="s">
        <v>451</v>
      </c>
      <c r="F8558" s="134" t="n">
        <v>2030</v>
      </c>
      <c r="G8558" s="135" t="n">
        <v>66</v>
      </c>
      <c r="H8558" s="136" t="n">
        <v>23199.7057477922</v>
      </c>
      <c r="I8558" s="137" t="n">
        <v>2336800.15469577</v>
      </c>
      <c r="J8558" s="138" t="str">
        <f>IF(I8558&gt;0,H8558/I8558,0)</f>
      </c>
      <c r="K8558" s="139" t="str">
        <f>1-EXP(-J8558)</f>
      </c>
      <c r="L8558" s="140" t="str">
        <f>IF(G8558=30,1,M8557)</f>
      </c>
      <c r="M8558" s="141" t="str">
        <f>L8558*(1-K8558)</f>
      </c>
    </row>
    <row r="8559">
      <c r="A8559" t="s">
        <v>148</v>
      </c>
      <c r="B8559" t="s">
        <v>179</v>
      </c>
      <c r="C8559" s="4" t="s">
        <v>180</v>
      </c>
      <c r="D8559" t="s">
        <v>166</v>
      </c>
      <c r="E8559" t="s">
        <v>451</v>
      </c>
      <c r="F8559" s="134" t="n">
        <v>2030</v>
      </c>
      <c r="G8559" s="135" t="n">
        <v>67</v>
      </c>
      <c r="H8559" s="136" t="n">
        <v>24114.4386506661</v>
      </c>
      <c r="I8559" s="137" t="n">
        <v>2210159.90067139</v>
      </c>
      <c r="J8559" s="138" t="str">
        <f>IF(I8559&gt;0,H8559/I8559,0)</f>
      </c>
      <c r="K8559" s="139" t="str">
        <f>1-EXP(-J8559)</f>
      </c>
      <c r="L8559" s="140" t="str">
        <f>IF(G8559=30,1,M8558)</f>
      </c>
      <c r="M8559" s="141" t="str">
        <f>L8559*(1-K8559)</f>
      </c>
    </row>
    <row r="8560">
      <c r="A8560" t="s">
        <v>148</v>
      </c>
      <c r="B8560" t="s">
        <v>179</v>
      </c>
      <c r="C8560" s="4" t="s">
        <v>180</v>
      </c>
      <c r="D8560" t="s">
        <v>166</v>
      </c>
      <c r="E8560" t="s">
        <v>451</v>
      </c>
      <c r="F8560" s="134" t="n">
        <v>2030</v>
      </c>
      <c r="G8560" s="135" t="n">
        <v>68</v>
      </c>
      <c r="H8560" s="136" t="n">
        <v>24789.3990524774</v>
      </c>
      <c r="I8560" s="137" t="n">
        <v>2059092.98675872</v>
      </c>
      <c r="J8560" s="138" t="str">
        <f>IF(I8560&gt;0,H8560/I8560,0)</f>
      </c>
      <c r="K8560" s="139" t="str">
        <f>1-EXP(-J8560)</f>
      </c>
      <c r="L8560" s="140" t="str">
        <f>IF(G8560=30,1,M8559)</f>
      </c>
      <c r="M8560" s="141" t="str">
        <f>L8560*(1-K8560)</f>
      </c>
    </row>
    <row r="8561">
      <c r="A8561" t="s">
        <v>148</v>
      </c>
      <c r="B8561" t="s">
        <v>179</v>
      </c>
      <c r="C8561" s="4" t="s">
        <v>180</v>
      </c>
      <c r="D8561" t="s">
        <v>166</v>
      </c>
      <c r="E8561" t="s">
        <v>451</v>
      </c>
      <c r="F8561" s="134" t="n">
        <v>2030</v>
      </c>
      <c r="G8561" s="135" t="n">
        <v>69</v>
      </c>
      <c r="H8561" s="136" t="n">
        <v>25595.3325980572</v>
      </c>
      <c r="I8561" s="137" t="n">
        <v>1932455.72443673</v>
      </c>
      <c r="J8561" s="138" t="str">
        <f>IF(I8561&gt;0,H8561/I8561,0)</f>
      </c>
      <c r="K8561" s="139" t="str">
        <f>1-EXP(-J8561)</f>
      </c>
      <c r="L8561" s="140" t="str">
        <f>IF(G8561=30,1,M8560)</f>
      </c>
      <c r="M8561" s="141" t="str">
        <f>L8561*(1-K8561)</f>
      </c>
    </row>
    <row r="8562">
      <c r="A8562" t="s">
        <v>148</v>
      </c>
      <c r="B8562" t="s">
        <v>179</v>
      </c>
      <c r="C8562" s="4" t="s">
        <v>180</v>
      </c>
      <c r="D8562" t="s">
        <v>166</v>
      </c>
      <c r="E8562" t="s">
        <v>451</v>
      </c>
      <c r="F8562" s="134" t="n">
        <v>2031</v>
      </c>
      <c r="G8562" s="135" t="n">
        <v>30</v>
      </c>
      <c r="H8562" s="136" t="n">
        <v>828.504249371133</v>
      </c>
      <c r="I8562" s="137" t="n">
        <v>4341210.27082195</v>
      </c>
      <c r="J8562" s="138" t="str">
        <f>IF(I8562&gt;0,H8562/I8562,0)</f>
      </c>
      <c r="K8562" s="139" t="str">
        <f>1-EXP(-J8562)</f>
      </c>
      <c r="L8562" s="140" t="str">
        <f>IF(G8562=30,1,M8561)</f>
      </c>
      <c r="M8562" s="141" t="str">
        <f>L8562*(1-K8562)</f>
      </c>
    </row>
    <row r="8563">
      <c r="A8563" t="s">
        <v>148</v>
      </c>
      <c r="B8563" t="s">
        <v>179</v>
      </c>
      <c r="C8563" s="4" t="s">
        <v>180</v>
      </c>
      <c r="D8563" t="s">
        <v>166</v>
      </c>
      <c r="E8563" t="s">
        <v>451</v>
      </c>
      <c r="F8563" s="134" t="n">
        <v>2031</v>
      </c>
      <c r="G8563" s="135" t="n">
        <v>31</v>
      </c>
      <c r="H8563" s="136" t="n">
        <v>927.372612800191</v>
      </c>
      <c r="I8563" s="137" t="n">
        <v>4321530.4936621</v>
      </c>
      <c r="J8563" s="138" t="str">
        <f>IF(I8563&gt;0,H8563/I8563,0)</f>
      </c>
      <c r="K8563" s="139" t="str">
        <f>1-EXP(-J8563)</f>
      </c>
      <c r="L8563" s="140" t="str">
        <f>IF(G8563=30,1,M8562)</f>
      </c>
      <c r="M8563" s="141" t="str">
        <f>L8563*(1-K8563)</f>
      </c>
    </row>
    <row r="8564">
      <c r="A8564" t="s">
        <v>148</v>
      </c>
      <c r="B8564" t="s">
        <v>179</v>
      </c>
      <c r="C8564" s="4" t="s">
        <v>180</v>
      </c>
      <c r="D8564" t="s">
        <v>166</v>
      </c>
      <c r="E8564" t="s">
        <v>451</v>
      </c>
      <c r="F8564" s="134" t="n">
        <v>2031</v>
      </c>
      <c r="G8564" s="135" t="n">
        <v>32</v>
      </c>
      <c r="H8564" s="136" t="n">
        <v>985.180719957148</v>
      </c>
      <c r="I8564" s="137" t="n">
        <v>4342157.45505287</v>
      </c>
      <c r="J8564" s="138" t="str">
        <f>IF(I8564&gt;0,H8564/I8564,0)</f>
      </c>
      <c r="K8564" s="139" t="str">
        <f>1-EXP(-J8564)</f>
      </c>
      <c r="L8564" s="140" t="str">
        <f>IF(G8564=30,1,M8563)</f>
      </c>
      <c r="M8564" s="141" t="str">
        <f>L8564*(1-K8564)</f>
      </c>
    </row>
    <row r="8565">
      <c r="A8565" t="s">
        <v>148</v>
      </c>
      <c r="B8565" t="s">
        <v>179</v>
      </c>
      <c r="C8565" s="4" t="s">
        <v>180</v>
      </c>
      <c r="D8565" t="s">
        <v>166</v>
      </c>
      <c r="E8565" t="s">
        <v>451</v>
      </c>
      <c r="F8565" s="134" t="n">
        <v>2031</v>
      </c>
      <c r="G8565" s="135" t="n">
        <v>33</v>
      </c>
      <c r="H8565" s="136" t="n">
        <v>1063.00364027485</v>
      </c>
      <c r="I8565" s="137" t="n">
        <v>4402168.18848639</v>
      </c>
      <c r="J8565" s="138" t="str">
        <f>IF(I8565&gt;0,H8565/I8565,0)</f>
      </c>
      <c r="K8565" s="139" t="str">
        <f>1-EXP(-J8565)</f>
      </c>
      <c r="L8565" s="140" t="str">
        <f>IF(G8565=30,1,M8564)</f>
      </c>
      <c r="M8565" s="141" t="str">
        <f>L8565*(1-K8565)</f>
      </c>
    </row>
    <row r="8566">
      <c r="A8566" t="s">
        <v>148</v>
      </c>
      <c r="B8566" t="s">
        <v>179</v>
      </c>
      <c r="C8566" s="4" t="s">
        <v>180</v>
      </c>
      <c r="D8566" t="s">
        <v>166</v>
      </c>
      <c r="E8566" t="s">
        <v>451</v>
      </c>
      <c r="F8566" s="134" t="n">
        <v>2031</v>
      </c>
      <c r="G8566" s="135" t="n">
        <v>34</v>
      </c>
      <c r="H8566" s="136" t="n">
        <v>1352.94858001631</v>
      </c>
      <c r="I8566" s="137" t="n">
        <v>4542547.7953037</v>
      </c>
      <c r="J8566" s="138" t="str">
        <f>IF(I8566&gt;0,H8566/I8566,0)</f>
      </c>
      <c r="K8566" s="139" t="str">
        <f>1-EXP(-J8566)</f>
      </c>
      <c r="L8566" s="140" t="str">
        <f>IF(G8566=30,1,M8565)</f>
      </c>
      <c r="M8566" s="141" t="str">
        <f>L8566*(1-K8566)</f>
      </c>
    </row>
    <row r="8567">
      <c r="A8567" t="s">
        <v>148</v>
      </c>
      <c r="B8567" t="s">
        <v>179</v>
      </c>
      <c r="C8567" s="4" t="s">
        <v>180</v>
      </c>
      <c r="D8567" t="s">
        <v>166</v>
      </c>
      <c r="E8567" t="s">
        <v>451</v>
      </c>
      <c r="F8567" s="134" t="n">
        <v>2031</v>
      </c>
      <c r="G8567" s="135" t="n">
        <v>35</v>
      </c>
      <c r="H8567" s="136" t="n">
        <v>1817.80227087377</v>
      </c>
      <c r="I8567" s="137" t="n">
        <v>4499461.84680121</v>
      </c>
      <c r="J8567" s="138" t="str">
        <f>IF(I8567&gt;0,H8567/I8567,0)</f>
      </c>
      <c r="K8567" s="139" t="str">
        <f>1-EXP(-J8567)</f>
      </c>
      <c r="L8567" s="140" t="str">
        <f>IF(G8567=30,1,M8566)</f>
      </c>
      <c r="M8567" s="141" t="str">
        <f>L8567*(1-K8567)</f>
      </c>
    </row>
    <row r="8568">
      <c r="A8568" t="s">
        <v>148</v>
      </c>
      <c r="B8568" t="s">
        <v>179</v>
      </c>
      <c r="C8568" s="4" t="s">
        <v>180</v>
      </c>
      <c r="D8568" t="s">
        <v>166</v>
      </c>
      <c r="E8568" t="s">
        <v>451</v>
      </c>
      <c r="F8568" s="134" t="n">
        <v>2031</v>
      </c>
      <c r="G8568" s="135" t="n">
        <v>36</v>
      </c>
      <c r="H8568" s="136" t="n">
        <v>1885.58489994113</v>
      </c>
      <c r="I8568" s="137" t="n">
        <v>4425714.53497797</v>
      </c>
      <c r="J8568" s="138" t="str">
        <f>IF(I8568&gt;0,H8568/I8568,0)</f>
      </c>
      <c r="K8568" s="139" t="str">
        <f>1-EXP(-J8568)</f>
      </c>
      <c r="L8568" s="140" t="str">
        <f>IF(G8568=30,1,M8567)</f>
      </c>
      <c r="M8568" s="141" t="str">
        <f>L8568*(1-K8568)</f>
      </c>
    </row>
    <row r="8569">
      <c r="A8569" t="s">
        <v>148</v>
      </c>
      <c r="B8569" t="s">
        <v>179</v>
      </c>
      <c r="C8569" s="4" t="s">
        <v>180</v>
      </c>
      <c r="D8569" t="s">
        <v>166</v>
      </c>
      <c r="E8569" t="s">
        <v>451</v>
      </c>
      <c r="F8569" s="134" t="n">
        <v>2031</v>
      </c>
      <c r="G8569" s="135" t="n">
        <v>37</v>
      </c>
      <c r="H8569" s="136" t="n">
        <v>2004.34939485618</v>
      </c>
      <c r="I8569" s="137" t="n">
        <v>4368160.80394811</v>
      </c>
      <c r="J8569" s="138" t="str">
        <f>IF(I8569&gt;0,H8569/I8569,0)</f>
      </c>
      <c r="K8569" s="139" t="str">
        <f>1-EXP(-J8569)</f>
      </c>
      <c r="L8569" s="140" t="str">
        <f>IF(G8569=30,1,M8568)</f>
      </c>
      <c r="M8569" s="141" t="str">
        <f>L8569*(1-K8569)</f>
      </c>
    </row>
    <row r="8570">
      <c r="A8570" t="s">
        <v>148</v>
      </c>
      <c r="B8570" t="s">
        <v>179</v>
      </c>
      <c r="C8570" s="4" t="s">
        <v>180</v>
      </c>
      <c r="D8570" t="s">
        <v>166</v>
      </c>
      <c r="E8570" t="s">
        <v>451</v>
      </c>
      <c r="F8570" s="134" t="n">
        <v>2031</v>
      </c>
      <c r="G8570" s="135" t="n">
        <v>38</v>
      </c>
      <c r="H8570" s="136" t="n">
        <v>2136.03758527496</v>
      </c>
      <c r="I8570" s="137" t="n">
        <v>4314121.62583561</v>
      </c>
      <c r="J8570" s="138" t="str">
        <f>IF(I8570&gt;0,H8570/I8570,0)</f>
      </c>
      <c r="K8570" s="139" t="str">
        <f>1-EXP(-J8570)</f>
      </c>
      <c r="L8570" s="140" t="str">
        <f>IF(G8570=30,1,M8569)</f>
      </c>
      <c r="M8570" s="141" t="str">
        <f>L8570*(1-K8570)</f>
      </c>
    </row>
    <row r="8571">
      <c r="A8571" t="s">
        <v>148</v>
      </c>
      <c r="B8571" t="s">
        <v>179</v>
      </c>
      <c r="C8571" s="4" t="s">
        <v>180</v>
      </c>
      <c r="D8571" t="s">
        <v>166</v>
      </c>
      <c r="E8571" t="s">
        <v>451</v>
      </c>
      <c r="F8571" s="134" t="n">
        <v>2031</v>
      </c>
      <c r="G8571" s="135" t="n">
        <v>39</v>
      </c>
      <c r="H8571" s="136" t="n">
        <v>2326.43516938377</v>
      </c>
      <c r="I8571" s="137" t="n">
        <v>4351227.10859172</v>
      </c>
      <c r="J8571" s="138" t="str">
        <f>IF(I8571&gt;0,H8571/I8571,0)</f>
      </c>
      <c r="K8571" s="139" t="str">
        <f>1-EXP(-J8571)</f>
      </c>
      <c r="L8571" s="140" t="str">
        <f>IF(G8571=30,1,M8570)</f>
      </c>
      <c r="M8571" s="141" t="str">
        <f>L8571*(1-K8571)</f>
      </c>
    </row>
    <row r="8572">
      <c r="A8572" t="s">
        <v>148</v>
      </c>
      <c r="B8572" t="s">
        <v>179</v>
      </c>
      <c r="C8572" s="4" t="s">
        <v>180</v>
      </c>
      <c r="D8572" t="s">
        <v>166</v>
      </c>
      <c r="E8572" t="s">
        <v>451</v>
      </c>
      <c r="F8572" s="134" t="n">
        <v>2031</v>
      </c>
      <c r="G8572" s="135" t="n">
        <v>40</v>
      </c>
      <c r="H8572" s="136" t="n">
        <v>3148.95003438825</v>
      </c>
      <c r="I8572" s="137" t="n">
        <v>4368550.5786496</v>
      </c>
      <c r="J8572" s="138" t="str">
        <f>IF(I8572&gt;0,H8572/I8572,0)</f>
      </c>
      <c r="K8572" s="139" t="str">
        <f>1-EXP(-J8572)</f>
      </c>
      <c r="L8572" s="140" t="str">
        <f>IF(G8572=30,1,M8571)</f>
      </c>
      <c r="M8572" s="141" t="str">
        <f>L8572*(1-K8572)</f>
      </c>
    </row>
    <row r="8573">
      <c r="A8573" t="s">
        <v>148</v>
      </c>
      <c r="B8573" t="s">
        <v>179</v>
      </c>
      <c r="C8573" s="4" t="s">
        <v>180</v>
      </c>
      <c r="D8573" t="s">
        <v>166</v>
      </c>
      <c r="E8573" t="s">
        <v>451</v>
      </c>
      <c r="F8573" s="134" t="n">
        <v>2031</v>
      </c>
      <c r="G8573" s="135" t="n">
        <v>41</v>
      </c>
      <c r="H8573" s="136" t="n">
        <v>4740.15812214238</v>
      </c>
      <c r="I8573" s="137" t="n">
        <v>6431222.89652453</v>
      </c>
      <c r="J8573" s="138" t="str">
        <f>IF(I8573&gt;0,H8573/I8573,0)</f>
      </c>
      <c r="K8573" s="139" t="str">
        <f>1-EXP(-J8573)</f>
      </c>
      <c r="L8573" s="140" t="str">
        <f>IF(G8573=30,1,M8572)</f>
      </c>
      <c r="M8573" s="141" t="str">
        <f>L8573*(1-K8573)</f>
      </c>
    </row>
    <row r="8574">
      <c r="A8574" t="s">
        <v>148</v>
      </c>
      <c r="B8574" t="s">
        <v>179</v>
      </c>
      <c r="C8574" s="4" t="s">
        <v>180</v>
      </c>
      <c r="D8574" t="s">
        <v>166</v>
      </c>
      <c r="E8574" t="s">
        <v>451</v>
      </c>
      <c r="F8574" s="134" t="n">
        <v>2031</v>
      </c>
      <c r="G8574" s="135" t="n">
        <v>42</v>
      </c>
      <c r="H8574" s="136" t="n">
        <v>3663.02082194166</v>
      </c>
      <c r="I8574" s="137" t="n">
        <v>4324937.4441032</v>
      </c>
      <c r="J8574" s="138" t="str">
        <f>IF(I8574&gt;0,H8574/I8574,0)</f>
      </c>
      <c r="K8574" s="139" t="str">
        <f>1-EXP(-J8574)</f>
      </c>
      <c r="L8574" s="140" t="str">
        <f>IF(G8574=30,1,M8573)</f>
      </c>
      <c r="M8574" s="141" t="str">
        <f>L8574*(1-K8574)</f>
      </c>
    </row>
    <row r="8575">
      <c r="A8575" t="s">
        <v>148</v>
      </c>
      <c r="B8575" t="s">
        <v>179</v>
      </c>
      <c r="C8575" s="4" t="s">
        <v>180</v>
      </c>
      <c r="D8575" t="s">
        <v>166</v>
      </c>
      <c r="E8575" t="s">
        <v>451</v>
      </c>
      <c r="F8575" s="134" t="n">
        <v>2031</v>
      </c>
      <c r="G8575" s="135" t="n">
        <v>43</v>
      </c>
      <c r="H8575" s="136" t="n">
        <v>3985.42879461084</v>
      </c>
      <c r="I8575" s="137" t="n">
        <v>4307329.31526912</v>
      </c>
      <c r="J8575" s="138" t="str">
        <f>IF(I8575&gt;0,H8575/I8575,0)</f>
      </c>
      <c r="K8575" s="139" t="str">
        <f>1-EXP(-J8575)</f>
      </c>
      <c r="L8575" s="140" t="str">
        <f>IF(G8575=30,1,M8574)</f>
      </c>
      <c r="M8575" s="141" t="str">
        <f>L8575*(1-K8575)</f>
      </c>
    </row>
    <row r="8576">
      <c r="A8576" t="s">
        <v>148</v>
      </c>
      <c r="B8576" t="s">
        <v>179</v>
      </c>
      <c r="C8576" s="4" t="s">
        <v>180</v>
      </c>
      <c r="D8576" t="s">
        <v>166</v>
      </c>
      <c r="E8576" t="s">
        <v>451</v>
      </c>
      <c r="F8576" s="134" t="n">
        <v>2031</v>
      </c>
      <c r="G8576" s="135" t="n">
        <v>44</v>
      </c>
      <c r="H8576" s="136" t="n">
        <v>4232.41284932224</v>
      </c>
      <c r="I8576" s="137" t="n">
        <v>4174334.76916085</v>
      </c>
      <c r="J8576" s="138" t="str">
        <f>IF(I8576&gt;0,H8576/I8576,0)</f>
      </c>
      <c r="K8576" s="139" t="str">
        <f>1-EXP(-J8576)</f>
      </c>
      <c r="L8576" s="140" t="str">
        <f>IF(G8576=30,1,M8575)</f>
      </c>
      <c r="M8576" s="141" t="str">
        <f>L8576*(1-K8576)</f>
      </c>
    </row>
    <row r="8577">
      <c r="A8577" t="s">
        <v>148</v>
      </c>
      <c r="B8577" t="s">
        <v>179</v>
      </c>
      <c r="C8577" s="4" t="s">
        <v>180</v>
      </c>
      <c r="D8577" t="s">
        <v>166</v>
      </c>
      <c r="E8577" t="s">
        <v>451</v>
      </c>
      <c r="F8577" s="134" t="n">
        <v>2031</v>
      </c>
      <c r="G8577" s="135" t="n">
        <v>45</v>
      </c>
      <c r="H8577" s="136" t="n">
        <v>5448.92007600057</v>
      </c>
      <c r="I8577" s="137" t="n">
        <v>4138593.41533427</v>
      </c>
      <c r="J8577" s="138" t="str">
        <f>IF(I8577&gt;0,H8577/I8577,0)</f>
      </c>
      <c r="K8577" s="139" t="str">
        <f>1-EXP(-J8577)</f>
      </c>
      <c r="L8577" s="140" t="str">
        <f>IF(G8577=30,1,M8576)</f>
      </c>
      <c r="M8577" s="141" t="str">
        <f>L8577*(1-K8577)</f>
      </c>
    </row>
    <row r="8578">
      <c r="A8578" t="s">
        <v>148</v>
      </c>
      <c r="B8578" t="s">
        <v>179</v>
      </c>
      <c r="C8578" s="4" t="s">
        <v>180</v>
      </c>
      <c r="D8578" t="s">
        <v>166</v>
      </c>
      <c r="E8578" t="s">
        <v>451</v>
      </c>
      <c r="F8578" s="134" t="n">
        <v>2031</v>
      </c>
      <c r="G8578" s="135" t="n">
        <v>46</v>
      </c>
      <c r="H8578" s="136" t="n">
        <v>5983.06329133389</v>
      </c>
      <c r="I8578" s="137" t="n">
        <v>4194980.7128902</v>
      </c>
      <c r="J8578" s="138" t="str">
        <f>IF(I8578&gt;0,H8578/I8578,0)</f>
      </c>
      <c r="K8578" s="139" t="str">
        <f>1-EXP(-J8578)</f>
      </c>
      <c r="L8578" s="140" t="str">
        <f>IF(G8578=30,1,M8577)</f>
      </c>
      <c r="M8578" s="141" t="str">
        <f>L8578*(1-K8578)</f>
      </c>
    </row>
    <row r="8579">
      <c r="A8579" t="s">
        <v>148</v>
      </c>
      <c r="B8579" t="s">
        <v>179</v>
      </c>
      <c r="C8579" s="4" t="s">
        <v>180</v>
      </c>
      <c r="D8579" t="s">
        <v>166</v>
      </c>
      <c r="E8579" t="s">
        <v>451</v>
      </c>
      <c r="F8579" s="134" t="n">
        <v>2031</v>
      </c>
      <c r="G8579" s="135" t="n">
        <v>47</v>
      </c>
      <c r="H8579" s="136" t="n">
        <v>6716.08797179044</v>
      </c>
      <c r="I8579" s="137" t="n">
        <v>4277130.47205318</v>
      </c>
      <c r="J8579" s="138" t="str">
        <f>IF(I8579&gt;0,H8579/I8579,0)</f>
      </c>
      <c r="K8579" s="139" t="str">
        <f>1-EXP(-J8579)</f>
      </c>
      <c r="L8579" s="140" t="str">
        <f>IF(G8579=30,1,M8578)</f>
      </c>
      <c r="M8579" s="141" t="str">
        <f>L8579*(1-K8579)</f>
      </c>
    </row>
    <row r="8580">
      <c r="A8580" t="s">
        <v>148</v>
      </c>
      <c r="B8580" t="s">
        <v>179</v>
      </c>
      <c r="C8580" s="4" t="s">
        <v>180</v>
      </c>
      <c r="D8580" t="s">
        <v>166</v>
      </c>
      <c r="E8580" t="s">
        <v>451</v>
      </c>
      <c r="F8580" s="134" t="n">
        <v>2031</v>
      </c>
      <c r="G8580" s="135" t="n">
        <v>48</v>
      </c>
      <c r="H8580" s="136" t="n">
        <v>7345.44485567408</v>
      </c>
      <c r="I8580" s="137" t="n">
        <v>4250569.7329103</v>
      </c>
      <c r="J8580" s="138" t="str">
        <f>IF(I8580&gt;0,H8580/I8580,0)</f>
      </c>
      <c r="K8580" s="139" t="str">
        <f>1-EXP(-J8580)</f>
      </c>
      <c r="L8580" s="140" t="str">
        <f>IF(G8580=30,1,M8579)</f>
      </c>
      <c r="M8580" s="141" t="str">
        <f>L8580*(1-K8580)</f>
      </c>
    </row>
    <row r="8581">
      <c r="A8581" t="s">
        <v>148</v>
      </c>
      <c r="B8581" t="s">
        <v>179</v>
      </c>
      <c r="C8581" s="4" t="s">
        <v>180</v>
      </c>
      <c r="D8581" t="s">
        <v>166</v>
      </c>
      <c r="E8581" t="s">
        <v>451</v>
      </c>
      <c r="F8581" s="134" t="n">
        <v>2031</v>
      </c>
      <c r="G8581" s="135" t="n">
        <v>49</v>
      </c>
      <c r="H8581" s="136" t="n">
        <v>7817.50983031986</v>
      </c>
      <c r="I8581" s="137" t="n">
        <v>4111999.86922574</v>
      </c>
      <c r="J8581" s="138" t="str">
        <f>IF(I8581&gt;0,H8581/I8581,0)</f>
      </c>
      <c r="K8581" s="139" t="str">
        <f>1-EXP(-J8581)</f>
      </c>
      <c r="L8581" s="140" t="str">
        <f>IF(G8581=30,1,M8580)</f>
      </c>
      <c r="M8581" s="141" t="str">
        <f>L8581*(1-K8581)</f>
      </c>
    </row>
    <row r="8582">
      <c r="A8582" t="s">
        <v>148</v>
      </c>
      <c r="B8582" t="s">
        <v>179</v>
      </c>
      <c r="C8582" s="4" t="s">
        <v>180</v>
      </c>
      <c r="D8582" t="s">
        <v>166</v>
      </c>
      <c r="E8582" t="s">
        <v>451</v>
      </c>
      <c r="F8582" s="134" t="n">
        <v>2031</v>
      </c>
      <c r="G8582" s="135" t="n">
        <v>50</v>
      </c>
      <c r="H8582" s="136" t="n">
        <v>8953.74928699845</v>
      </c>
      <c r="I8582" s="137" t="n">
        <v>4035196.81330812</v>
      </c>
      <c r="J8582" s="138" t="str">
        <f>IF(I8582&gt;0,H8582/I8582,0)</f>
      </c>
      <c r="K8582" s="139" t="str">
        <f>1-EXP(-J8582)</f>
      </c>
      <c r="L8582" s="140" t="str">
        <f>IF(G8582=30,1,M8581)</f>
      </c>
      <c r="M8582" s="141" t="str">
        <f>L8582*(1-K8582)</f>
      </c>
    </row>
    <row r="8583">
      <c r="A8583" t="s">
        <v>148</v>
      </c>
      <c r="B8583" t="s">
        <v>179</v>
      </c>
      <c r="C8583" s="4" t="s">
        <v>180</v>
      </c>
      <c r="D8583" t="s">
        <v>166</v>
      </c>
      <c r="E8583" t="s">
        <v>451</v>
      </c>
      <c r="F8583" s="134" t="n">
        <v>2031</v>
      </c>
      <c r="G8583" s="135" t="n">
        <v>51</v>
      </c>
      <c r="H8583" s="136" t="n">
        <v>9760.29049087268</v>
      </c>
      <c r="I8583" s="137" t="n">
        <v>3973058.08208092</v>
      </c>
      <c r="J8583" s="138" t="str">
        <f>IF(I8583&gt;0,H8583/I8583,0)</f>
      </c>
      <c r="K8583" s="139" t="str">
        <f>1-EXP(-J8583)</f>
      </c>
      <c r="L8583" s="140" t="str">
        <f>IF(G8583=30,1,M8582)</f>
      </c>
      <c r="M8583" s="141" t="str">
        <f>L8583*(1-K8583)</f>
      </c>
    </row>
    <row r="8584">
      <c r="A8584" t="s">
        <v>148</v>
      </c>
      <c r="B8584" t="s">
        <v>179</v>
      </c>
      <c r="C8584" s="4" t="s">
        <v>180</v>
      </c>
      <c r="D8584" t="s">
        <v>166</v>
      </c>
      <c r="E8584" t="s">
        <v>451</v>
      </c>
      <c r="F8584" s="134" t="n">
        <v>2031</v>
      </c>
      <c r="G8584" s="135" t="n">
        <v>52</v>
      </c>
      <c r="H8584" s="136" t="n">
        <v>10517.6731029032</v>
      </c>
      <c r="I8584" s="137" t="n">
        <v>3906013.90785459</v>
      </c>
      <c r="J8584" s="138" t="str">
        <f>IF(I8584&gt;0,H8584/I8584,0)</f>
      </c>
      <c r="K8584" s="139" t="str">
        <f>1-EXP(-J8584)</f>
      </c>
      <c r="L8584" s="140" t="str">
        <f>IF(G8584=30,1,M8583)</f>
      </c>
      <c r="M8584" s="141" t="str">
        <f>L8584*(1-K8584)</f>
      </c>
    </row>
    <row r="8585">
      <c r="A8585" t="s">
        <v>148</v>
      </c>
      <c r="B8585" t="s">
        <v>179</v>
      </c>
      <c r="C8585" s="4" t="s">
        <v>180</v>
      </c>
      <c r="D8585" t="s">
        <v>166</v>
      </c>
      <c r="E8585" t="s">
        <v>451</v>
      </c>
      <c r="F8585" s="134" t="n">
        <v>2031</v>
      </c>
      <c r="G8585" s="135" t="n">
        <v>53</v>
      </c>
      <c r="H8585" s="136" t="n">
        <v>11271.1493327588</v>
      </c>
      <c r="I8585" s="137" t="n">
        <v>3819500.99884811</v>
      </c>
      <c r="J8585" s="138" t="str">
        <f>IF(I8585&gt;0,H8585/I8585,0)</f>
      </c>
      <c r="K8585" s="139" t="str">
        <f>1-EXP(-J8585)</f>
      </c>
      <c r="L8585" s="140" t="str">
        <f>IF(G8585=30,1,M8584)</f>
      </c>
      <c r="M8585" s="141" t="str">
        <f>L8585*(1-K8585)</f>
      </c>
    </row>
    <row r="8586">
      <c r="A8586" t="s">
        <v>148</v>
      </c>
      <c r="B8586" t="s">
        <v>179</v>
      </c>
      <c r="C8586" s="4" t="s">
        <v>180</v>
      </c>
      <c r="D8586" t="s">
        <v>166</v>
      </c>
      <c r="E8586" t="s">
        <v>451</v>
      </c>
      <c r="F8586" s="134" t="n">
        <v>2031</v>
      </c>
      <c r="G8586" s="135" t="n">
        <v>54</v>
      </c>
      <c r="H8586" s="136" t="n">
        <v>12136.0136659479</v>
      </c>
      <c r="I8586" s="137" t="n">
        <v>3749612.40315023</v>
      </c>
      <c r="J8586" s="138" t="str">
        <f>IF(I8586&gt;0,H8586/I8586,0)</f>
      </c>
      <c r="K8586" s="139" t="str">
        <f>1-EXP(-J8586)</f>
      </c>
      <c r="L8586" s="140" t="str">
        <f>IF(G8586=30,1,M8585)</f>
      </c>
      <c r="M8586" s="141" t="str">
        <f>L8586*(1-K8586)</f>
      </c>
    </row>
    <row r="8587">
      <c r="A8587" t="s">
        <v>148</v>
      </c>
      <c r="B8587" t="s">
        <v>179</v>
      </c>
      <c r="C8587" s="4" t="s">
        <v>180</v>
      </c>
      <c r="D8587" t="s">
        <v>166</v>
      </c>
      <c r="E8587" t="s">
        <v>451</v>
      </c>
      <c r="F8587" s="134" t="n">
        <v>2031</v>
      </c>
      <c r="G8587" s="135" t="n">
        <v>55</v>
      </c>
      <c r="H8587" s="136" t="n">
        <v>13107.0935450174</v>
      </c>
      <c r="I8587" s="137" t="n">
        <v>3667782.08134415</v>
      </c>
      <c r="J8587" s="138" t="str">
        <f>IF(I8587&gt;0,H8587/I8587,0)</f>
      </c>
      <c r="K8587" s="139" t="str">
        <f>1-EXP(-J8587)</f>
      </c>
      <c r="L8587" s="140" t="str">
        <f>IF(G8587=30,1,M8586)</f>
      </c>
      <c r="M8587" s="141" t="str">
        <f>L8587*(1-K8587)</f>
      </c>
    </row>
    <row r="8588">
      <c r="A8588" t="s">
        <v>148</v>
      </c>
      <c r="B8588" t="s">
        <v>179</v>
      </c>
      <c r="C8588" s="4" t="s">
        <v>180</v>
      </c>
      <c r="D8588" t="s">
        <v>166</v>
      </c>
      <c r="E8588" t="s">
        <v>451</v>
      </c>
      <c r="F8588" s="134" t="n">
        <v>2031</v>
      </c>
      <c r="G8588" s="135" t="n">
        <v>56</v>
      </c>
      <c r="H8588" s="136" t="n">
        <v>13873.5991489806</v>
      </c>
      <c r="I8588" s="137" t="n">
        <v>3584529.10334746</v>
      </c>
      <c r="J8588" s="138" t="str">
        <f>IF(I8588&gt;0,H8588/I8588,0)</f>
      </c>
      <c r="K8588" s="139" t="str">
        <f>1-EXP(-J8588)</f>
      </c>
      <c r="L8588" s="140" t="str">
        <f>IF(G8588=30,1,M8587)</f>
      </c>
      <c r="M8588" s="141" t="str">
        <f>L8588*(1-K8588)</f>
      </c>
    </row>
    <row r="8589">
      <c r="A8589" t="s">
        <v>148</v>
      </c>
      <c r="B8589" t="s">
        <v>179</v>
      </c>
      <c r="C8589" s="4" t="s">
        <v>180</v>
      </c>
      <c r="D8589" t="s">
        <v>166</v>
      </c>
      <c r="E8589" t="s">
        <v>451</v>
      </c>
      <c r="F8589" s="134" t="n">
        <v>2031</v>
      </c>
      <c r="G8589" s="135" t="n">
        <v>57</v>
      </c>
      <c r="H8589" s="136" t="n">
        <v>14745.0550299611</v>
      </c>
      <c r="I8589" s="137" t="n">
        <v>3474598.9980066</v>
      </c>
      <c r="J8589" s="138" t="str">
        <f>IF(I8589&gt;0,H8589/I8589,0)</f>
      </c>
      <c r="K8589" s="139" t="str">
        <f>1-EXP(-J8589)</f>
      </c>
      <c r="L8589" s="140" t="str">
        <f>IF(G8589=30,1,M8588)</f>
      </c>
      <c r="M8589" s="141" t="str">
        <f>L8589*(1-K8589)</f>
      </c>
    </row>
    <row r="8590">
      <c r="A8590" t="s">
        <v>148</v>
      </c>
      <c r="B8590" t="s">
        <v>179</v>
      </c>
      <c r="C8590" s="4" t="s">
        <v>180</v>
      </c>
      <c r="D8590" t="s">
        <v>166</v>
      </c>
      <c r="E8590" t="s">
        <v>451</v>
      </c>
      <c r="F8590" s="134" t="n">
        <v>2031</v>
      </c>
      <c r="G8590" s="135" t="n">
        <v>58</v>
      </c>
      <c r="H8590" s="136" t="n">
        <v>15933.0085567644</v>
      </c>
      <c r="I8590" s="137" t="n">
        <v>3423213.06103029</v>
      </c>
      <c r="J8590" s="138" t="str">
        <f>IF(I8590&gt;0,H8590/I8590,0)</f>
      </c>
      <c r="K8590" s="139" t="str">
        <f>1-EXP(-J8590)</f>
      </c>
      <c r="L8590" s="140" t="str">
        <f>IF(G8590=30,1,M8589)</f>
      </c>
      <c r="M8590" s="141" t="str">
        <f>L8590*(1-K8590)</f>
      </c>
    </row>
    <row r="8591">
      <c r="A8591" t="s">
        <v>148</v>
      </c>
      <c r="B8591" t="s">
        <v>179</v>
      </c>
      <c r="C8591" s="4" t="s">
        <v>180</v>
      </c>
      <c r="D8591" t="s">
        <v>166</v>
      </c>
      <c r="E8591" t="s">
        <v>451</v>
      </c>
      <c r="F8591" s="134" t="n">
        <v>2031</v>
      </c>
      <c r="G8591" s="135" t="n">
        <v>59</v>
      </c>
      <c r="H8591" s="136" t="n">
        <v>16418.8468287944</v>
      </c>
      <c r="I8591" s="137" t="n">
        <v>3211487.81733015</v>
      </c>
      <c r="J8591" s="138" t="str">
        <f>IF(I8591&gt;0,H8591/I8591,0)</f>
      </c>
      <c r="K8591" s="139" t="str">
        <f>1-EXP(-J8591)</f>
      </c>
      <c r="L8591" s="140" t="str">
        <f>IF(G8591=30,1,M8590)</f>
      </c>
      <c r="M8591" s="141" t="str">
        <f>L8591*(1-K8591)</f>
      </c>
    </row>
    <row r="8592">
      <c r="A8592" t="s">
        <v>148</v>
      </c>
      <c r="B8592" t="s">
        <v>179</v>
      </c>
      <c r="C8592" s="4" t="s">
        <v>180</v>
      </c>
      <c r="D8592" t="s">
        <v>166</v>
      </c>
      <c r="E8592" t="s">
        <v>451</v>
      </c>
      <c r="F8592" s="134" t="n">
        <v>2031</v>
      </c>
      <c r="G8592" s="135" t="n">
        <v>60</v>
      </c>
      <c r="H8592" s="136" t="n">
        <v>17745.0957631163</v>
      </c>
      <c r="I8592" s="137" t="n">
        <v>3118204.92563557</v>
      </c>
      <c r="J8592" s="138" t="str">
        <f>IF(I8592&gt;0,H8592/I8592,0)</f>
      </c>
      <c r="K8592" s="139" t="str">
        <f>1-EXP(-J8592)</f>
      </c>
      <c r="L8592" s="140" t="str">
        <f>IF(G8592=30,1,M8591)</f>
      </c>
      <c r="M8592" s="141" t="str">
        <f>L8592*(1-K8592)</f>
      </c>
    </row>
    <row r="8593">
      <c r="A8593" t="s">
        <v>148</v>
      </c>
      <c r="B8593" t="s">
        <v>179</v>
      </c>
      <c r="C8593" s="4" t="s">
        <v>180</v>
      </c>
      <c r="D8593" t="s">
        <v>166</v>
      </c>
      <c r="E8593" t="s">
        <v>451</v>
      </c>
      <c r="F8593" s="134" t="n">
        <v>2031</v>
      </c>
      <c r="G8593" s="135" t="n">
        <v>61</v>
      </c>
      <c r="H8593" s="136" t="n">
        <v>19423.5262923937</v>
      </c>
      <c r="I8593" s="137" t="n">
        <v>3028307.48779134</v>
      </c>
      <c r="J8593" s="138" t="str">
        <f>IF(I8593&gt;0,H8593/I8593,0)</f>
      </c>
      <c r="K8593" s="139" t="str">
        <f>1-EXP(-J8593)</f>
      </c>
      <c r="L8593" s="140" t="str">
        <f>IF(G8593=30,1,M8592)</f>
      </c>
      <c r="M8593" s="141" t="str">
        <f>L8593*(1-K8593)</f>
      </c>
    </row>
    <row r="8594">
      <c r="A8594" t="s">
        <v>148</v>
      </c>
      <c r="B8594" t="s">
        <v>179</v>
      </c>
      <c r="C8594" s="4" t="s">
        <v>180</v>
      </c>
      <c r="D8594" t="s">
        <v>166</v>
      </c>
      <c r="E8594" t="s">
        <v>451</v>
      </c>
      <c r="F8594" s="134" t="n">
        <v>2031</v>
      </c>
      <c r="G8594" s="135" t="n">
        <v>62</v>
      </c>
      <c r="H8594" s="136" t="n">
        <v>20560.3210032034</v>
      </c>
      <c r="I8594" s="137" t="n">
        <v>2929134.71993399</v>
      </c>
      <c r="J8594" s="138" t="str">
        <f>IF(I8594&gt;0,H8594/I8594,0)</f>
      </c>
      <c r="K8594" s="139" t="str">
        <f>1-EXP(-J8594)</f>
      </c>
      <c r="L8594" s="140" t="str">
        <f>IF(G8594=30,1,M8593)</f>
      </c>
      <c r="M8594" s="141" t="str">
        <f>L8594*(1-K8594)</f>
      </c>
    </row>
    <row r="8595">
      <c r="A8595" t="s">
        <v>148</v>
      </c>
      <c r="B8595" t="s">
        <v>179</v>
      </c>
      <c r="C8595" s="4" t="s">
        <v>180</v>
      </c>
      <c r="D8595" t="s">
        <v>166</v>
      </c>
      <c r="E8595" t="s">
        <v>451</v>
      </c>
      <c r="F8595" s="134" t="n">
        <v>2031</v>
      </c>
      <c r="G8595" s="135" t="n">
        <v>63</v>
      </c>
      <c r="H8595" s="136" t="n">
        <v>21620.6976735888</v>
      </c>
      <c r="I8595" s="137" t="n">
        <v>2810747.21396356</v>
      </c>
      <c r="J8595" s="138" t="str">
        <f>IF(I8595&gt;0,H8595/I8595,0)</f>
      </c>
      <c r="K8595" s="139" t="str">
        <f>1-EXP(-J8595)</f>
      </c>
      <c r="L8595" s="140" t="str">
        <f>IF(G8595=30,1,M8594)</f>
      </c>
      <c r="M8595" s="141" t="str">
        <f>L8595*(1-K8595)</f>
      </c>
    </row>
    <row r="8596">
      <c r="A8596" t="s">
        <v>148</v>
      </c>
      <c r="B8596" t="s">
        <v>179</v>
      </c>
      <c r="C8596" s="4" t="s">
        <v>180</v>
      </c>
      <c r="D8596" t="s">
        <v>166</v>
      </c>
      <c r="E8596" t="s">
        <v>451</v>
      </c>
      <c r="F8596" s="134" t="n">
        <v>2031</v>
      </c>
      <c r="G8596" s="135" t="n">
        <v>64</v>
      </c>
      <c r="H8596" s="136" t="n">
        <v>22486.6150328662</v>
      </c>
      <c r="I8596" s="137" t="n">
        <v>2662384.48459342</v>
      </c>
      <c r="J8596" s="138" t="str">
        <f>IF(I8596&gt;0,H8596/I8596,0)</f>
      </c>
      <c r="K8596" s="139" t="str">
        <f>1-EXP(-J8596)</f>
      </c>
      <c r="L8596" s="140" t="str">
        <f>IF(G8596=30,1,M8595)</f>
      </c>
      <c r="M8596" s="141" t="str">
        <f>L8596*(1-K8596)</f>
      </c>
    </row>
    <row r="8597">
      <c r="A8597" t="s">
        <v>148</v>
      </c>
      <c r="B8597" t="s">
        <v>179</v>
      </c>
      <c r="C8597" s="4" t="s">
        <v>180</v>
      </c>
      <c r="D8597" t="s">
        <v>166</v>
      </c>
      <c r="E8597" t="s">
        <v>451</v>
      </c>
      <c r="F8597" s="134" t="n">
        <v>2031</v>
      </c>
      <c r="G8597" s="135" t="n">
        <v>65</v>
      </c>
      <c r="H8597" s="136" t="n">
        <v>22908.6327885185</v>
      </c>
      <c r="I8597" s="137" t="n">
        <v>2548993.91444652</v>
      </c>
      <c r="J8597" s="138" t="str">
        <f>IF(I8597&gt;0,H8597/I8597,0)</f>
      </c>
      <c r="K8597" s="139" t="str">
        <f>1-EXP(-J8597)</f>
      </c>
      <c r="L8597" s="140" t="str">
        <f>IF(G8597=30,1,M8596)</f>
      </c>
      <c r="M8597" s="141" t="str">
        <f>L8597*(1-K8597)</f>
      </c>
    </row>
    <row r="8598">
      <c r="A8598" t="s">
        <v>148</v>
      </c>
      <c r="B8598" t="s">
        <v>179</v>
      </c>
      <c r="C8598" s="4" t="s">
        <v>180</v>
      </c>
      <c r="D8598" t="s">
        <v>166</v>
      </c>
      <c r="E8598" t="s">
        <v>451</v>
      </c>
      <c r="F8598" s="134" t="n">
        <v>2031</v>
      </c>
      <c r="G8598" s="135" t="n">
        <v>66</v>
      </c>
      <c r="H8598" s="136" t="n">
        <v>23741.7879589573</v>
      </c>
      <c r="I8598" s="137" t="n">
        <v>2415318.56114062</v>
      </c>
      <c r="J8598" s="138" t="str">
        <f>IF(I8598&gt;0,H8598/I8598,0)</f>
      </c>
      <c r="K8598" s="139" t="str">
        <f>1-EXP(-J8598)</f>
      </c>
      <c r="L8598" s="140" t="str">
        <f>IF(G8598=30,1,M8597)</f>
      </c>
      <c r="M8598" s="141" t="str">
        <f>L8598*(1-K8598)</f>
      </c>
    </row>
    <row r="8599">
      <c r="A8599" t="s">
        <v>148</v>
      </c>
      <c r="B8599" t="s">
        <v>179</v>
      </c>
      <c r="C8599" s="4" t="s">
        <v>180</v>
      </c>
      <c r="D8599" t="s">
        <v>166</v>
      </c>
      <c r="E8599" t="s">
        <v>451</v>
      </c>
      <c r="F8599" s="134" t="n">
        <v>2031</v>
      </c>
      <c r="G8599" s="135" t="n">
        <v>67</v>
      </c>
      <c r="H8599" s="136" t="n">
        <v>24655.1383487449</v>
      </c>
      <c r="I8599" s="137" t="n">
        <v>2281916.74798082</v>
      </c>
      <c r="J8599" s="138" t="str">
        <f>IF(I8599&gt;0,H8599/I8599,0)</f>
      </c>
      <c r="K8599" s="139" t="str">
        <f>1-EXP(-J8599)</f>
      </c>
      <c r="L8599" s="140" t="str">
        <f>IF(G8599=30,1,M8598)</f>
      </c>
      <c r="M8599" s="141" t="str">
        <f>L8599*(1-K8599)</f>
      </c>
    </row>
    <row r="8600">
      <c r="A8600" t="s">
        <v>148</v>
      </c>
      <c r="B8600" t="s">
        <v>179</v>
      </c>
      <c r="C8600" s="4" t="s">
        <v>180</v>
      </c>
      <c r="D8600" t="s">
        <v>166</v>
      </c>
      <c r="E8600" t="s">
        <v>451</v>
      </c>
      <c r="F8600" s="134" t="n">
        <v>2031</v>
      </c>
      <c r="G8600" s="135" t="n">
        <v>68</v>
      </c>
      <c r="H8600" s="136" t="n">
        <v>25590.352138283</v>
      </c>
      <c r="I8600" s="137" t="n">
        <v>2153218.05754521</v>
      </c>
      <c r="J8600" s="138" t="str">
        <f>IF(I8600&gt;0,H8600/I8600,0)</f>
      </c>
      <c r="K8600" s="139" t="str">
        <f>1-EXP(-J8600)</f>
      </c>
      <c r="L8600" s="140" t="str">
        <f>IF(G8600=30,1,M8599)</f>
      </c>
      <c r="M8600" s="141" t="str">
        <f>L8600*(1-K8600)</f>
      </c>
    </row>
    <row r="8601">
      <c r="A8601" t="s">
        <v>148</v>
      </c>
      <c r="B8601" t="s">
        <v>179</v>
      </c>
      <c r="C8601" s="4" t="s">
        <v>180</v>
      </c>
      <c r="D8601" t="s">
        <v>166</v>
      </c>
      <c r="E8601" t="s">
        <v>451</v>
      </c>
      <c r="F8601" s="134" t="n">
        <v>2031</v>
      </c>
      <c r="G8601" s="135" t="n">
        <v>69</v>
      </c>
      <c r="H8601" s="136" t="n">
        <v>26258.5757317098</v>
      </c>
      <c r="I8601" s="137" t="n">
        <v>2000628.39947166</v>
      </c>
      <c r="J8601" s="138" t="str">
        <f>IF(I8601&gt;0,H8601/I8601,0)</f>
      </c>
      <c r="K8601" s="139" t="str">
        <f>1-EXP(-J8601)</f>
      </c>
      <c r="L8601" s="140" t="str">
        <f>IF(G8601=30,1,M8600)</f>
      </c>
      <c r="M8601" s="141" t="str">
        <f>L8601*(1-K8601)</f>
      </c>
    </row>
    <row r="8602">
      <c r="A8602" t="s">
        <v>148</v>
      </c>
      <c r="B8602" t="s">
        <v>179</v>
      </c>
      <c r="C8602" s="4" t="s">
        <v>180</v>
      </c>
      <c r="D8602" t="s">
        <v>166</v>
      </c>
      <c r="E8602" t="s">
        <v>451</v>
      </c>
      <c r="F8602" s="134" t="n">
        <v>2032</v>
      </c>
      <c r="G8602" s="135" t="n">
        <v>30</v>
      </c>
      <c r="H8602" s="136" t="n">
        <v>827.7379107059</v>
      </c>
      <c r="I8602" s="137" t="n">
        <v>4355144.00867217</v>
      </c>
      <c r="J8602" s="138" t="str">
        <f>IF(I8602&gt;0,H8602/I8602,0)</f>
      </c>
      <c r="K8602" s="139" t="str">
        <f>1-EXP(-J8602)</f>
      </c>
      <c r="L8602" s="140" t="str">
        <f>IF(G8602=30,1,M8601)</f>
      </c>
      <c r="M8602" s="141" t="str">
        <f>L8602*(1-K8602)</f>
      </c>
    </row>
    <row r="8603">
      <c r="A8603" t="s">
        <v>148</v>
      </c>
      <c r="B8603" t="s">
        <v>179</v>
      </c>
      <c r="C8603" s="4" t="s">
        <v>180</v>
      </c>
      <c r="D8603" t="s">
        <v>166</v>
      </c>
      <c r="E8603" t="s">
        <v>451</v>
      </c>
      <c r="F8603" s="134" t="n">
        <v>2032</v>
      </c>
      <c r="G8603" s="135" t="n">
        <v>31</v>
      </c>
      <c r="H8603" s="136" t="n">
        <v>927.781370528827</v>
      </c>
      <c r="I8603" s="137" t="n">
        <v>4335494.11048411</v>
      </c>
      <c r="J8603" s="138" t="str">
        <f>IF(I8603&gt;0,H8603/I8603,0)</f>
      </c>
      <c r="K8603" s="139" t="str">
        <f>1-EXP(-J8603)</f>
      </c>
      <c r="L8603" s="140" t="str">
        <f>IF(G8603=30,1,M8602)</f>
      </c>
      <c r="M8603" s="141" t="str">
        <f>L8603*(1-K8603)</f>
      </c>
    </row>
    <row r="8604">
      <c r="A8604" t="s">
        <v>148</v>
      </c>
      <c r="B8604" t="s">
        <v>179</v>
      </c>
      <c r="C8604" s="4" t="s">
        <v>180</v>
      </c>
      <c r="D8604" t="s">
        <v>166</v>
      </c>
      <c r="E8604" t="s">
        <v>451</v>
      </c>
      <c r="F8604" s="134" t="n">
        <v>2032</v>
      </c>
      <c r="G8604" s="135" t="n">
        <v>32</v>
      </c>
      <c r="H8604" s="136" t="n">
        <v>975.895489945643</v>
      </c>
      <c r="I8604" s="137" t="n">
        <v>4316011.29333051</v>
      </c>
      <c r="J8604" s="138" t="str">
        <f>IF(I8604&gt;0,H8604/I8604,0)</f>
      </c>
      <c r="K8604" s="139" t="str">
        <f>1-EXP(-J8604)</f>
      </c>
      <c r="L8604" s="140" t="str">
        <f>IF(G8604=30,1,M8603)</f>
      </c>
      <c r="M8604" s="141" t="str">
        <f>L8604*(1-K8604)</f>
      </c>
    </row>
    <row r="8605">
      <c r="A8605" t="s">
        <v>148</v>
      </c>
      <c r="B8605" t="s">
        <v>179</v>
      </c>
      <c r="C8605" s="4" t="s">
        <v>180</v>
      </c>
      <c r="D8605" t="s">
        <v>166</v>
      </c>
      <c r="E8605" t="s">
        <v>451</v>
      </c>
      <c r="F8605" s="134" t="n">
        <v>2032</v>
      </c>
      <c r="G8605" s="135" t="n">
        <v>33</v>
      </c>
      <c r="H8605" s="136" t="n">
        <v>1043.14127481305</v>
      </c>
      <c r="I8605" s="137" t="n">
        <v>4336372.82716733</v>
      </c>
      <c r="J8605" s="138" t="str">
        <f>IF(I8605&gt;0,H8605/I8605,0)</f>
      </c>
      <c r="K8605" s="139" t="str">
        <f>1-EXP(-J8605)</f>
      </c>
      <c r="L8605" s="140" t="str">
        <f>IF(G8605=30,1,M8604)</f>
      </c>
      <c r="M8605" s="141" t="str">
        <f>L8605*(1-K8605)</f>
      </c>
    </row>
    <row r="8606">
      <c r="A8606" t="s">
        <v>148</v>
      </c>
      <c r="B8606" t="s">
        <v>179</v>
      </c>
      <c r="C8606" s="4" t="s">
        <v>180</v>
      </c>
      <c r="D8606" t="s">
        <v>166</v>
      </c>
      <c r="E8606" t="s">
        <v>451</v>
      </c>
      <c r="F8606" s="134" t="n">
        <v>2032</v>
      </c>
      <c r="G8606" s="135" t="n">
        <v>34</v>
      </c>
      <c r="H8606" s="136" t="n">
        <v>1132.13421747461</v>
      </c>
      <c r="I8606" s="137" t="n">
        <v>4396015.31292237</v>
      </c>
      <c r="J8606" s="138" t="str">
        <f>IF(I8606&gt;0,H8606/I8606,0)</f>
      </c>
      <c r="K8606" s="139" t="str">
        <f>1-EXP(-J8606)</f>
      </c>
      <c r="L8606" s="140" t="str">
        <f>IF(G8606=30,1,M8605)</f>
      </c>
      <c r="M8606" s="141" t="str">
        <f>L8606*(1-K8606)</f>
      </c>
    </row>
    <row r="8607">
      <c r="A8607" t="s">
        <v>148</v>
      </c>
      <c r="B8607" t="s">
        <v>179</v>
      </c>
      <c r="C8607" s="4" t="s">
        <v>180</v>
      </c>
      <c r="D8607" t="s">
        <v>166</v>
      </c>
      <c r="E8607" t="s">
        <v>451</v>
      </c>
      <c r="F8607" s="134" t="n">
        <v>2032</v>
      </c>
      <c r="G8607" s="135" t="n">
        <v>35</v>
      </c>
      <c r="H8607" s="136" t="n">
        <v>1824.13790308942</v>
      </c>
      <c r="I8607" s="137" t="n">
        <v>4535642.080389</v>
      </c>
      <c r="J8607" s="138" t="str">
        <f>IF(I8607&gt;0,H8607/I8607,0)</f>
      </c>
      <c r="K8607" s="139" t="str">
        <f>1-EXP(-J8607)</f>
      </c>
      <c r="L8607" s="140" t="str">
        <f>IF(G8607=30,1,M8606)</f>
      </c>
      <c r="M8607" s="141" t="str">
        <f>L8607*(1-K8607)</f>
      </c>
    </row>
    <row r="8608">
      <c r="A8608" t="s">
        <v>148</v>
      </c>
      <c r="B8608" t="s">
        <v>179</v>
      </c>
      <c r="C8608" s="4" t="s">
        <v>180</v>
      </c>
      <c r="D8608" t="s">
        <v>166</v>
      </c>
      <c r="E8608" t="s">
        <v>451</v>
      </c>
      <c r="F8608" s="134" t="n">
        <v>2032</v>
      </c>
      <c r="G8608" s="135" t="n">
        <v>36</v>
      </c>
      <c r="H8608" s="136" t="n">
        <v>1906.11977871987</v>
      </c>
      <c r="I8608" s="137" t="n">
        <v>4491766.95722069</v>
      </c>
      <c r="J8608" s="138" t="str">
        <f>IF(I8608&gt;0,H8608/I8608,0)</f>
      </c>
      <c r="K8608" s="139" t="str">
        <f>1-EXP(-J8608)</f>
      </c>
      <c r="L8608" s="140" t="str">
        <f>IF(G8608=30,1,M8607)</f>
      </c>
      <c r="M8608" s="141" t="str">
        <f>L8608*(1-K8608)</f>
      </c>
    </row>
    <row r="8609">
      <c r="A8609" t="s">
        <v>148</v>
      </c>
      <c r="B8609" t="s">
        <v>179</v>
      </c>
      <c r="C8609" s="4" t="s">
        <v>180</v>
      </c>
      <c r="D8609" t="s">
        <v>166</v>
      </c>
      <c r="E8609" t="s">
        <v>451</v>
      </c>
      <c r="F8609" s="134" t="n">
        <v>2032</v>
      </c>
      <c r="G8609" s="135" t="n">
        <v>37</v>
      </c>
      <c r="H8609" s="136" t="n">
        <v>2017.77809396557</v>
      </c>
      <c r="I8609" s="137" t="n">
        <v>4418166.15797126</v>
      </c>
      <c r="J8609" s="138" t="str">
        <f>IF(I8609&gt;0,H8609/I8609,0)</f>
      </c>
      <c r="K8609" s="139" t="str">
        <f>1-EXP(-J8609)</f>
      </c>
      <c r="L8609" s="140" t="str">
        <f>IF(G8609=30,1,M8608)</f>
      </c>
      <c r="M8609" s="141" t="str">
        <f>L8609*(1-K8609)</f>
      </c>
    </row>
    <row r="8610">
      <c r="A8610" t="s">
        <v>148</v>
      </c>
      <c r="B8610" t="s">
        <v>179</v>
      </c>
      <c r="C8610" s="4" t="s">
        <v>180</v>
      </c>
      <c r="D8610" t="s">
        <v>166</v>
      </c>
      <c r="E8610" t="s">
        <v>451</v>
      </c>
      <c r="F8610" s="134" t="n">
        <v>2032</v>
      </c>
      <c r="G8610" s="135" t="n">
        <v>38</v>
      </c>
      <c r="H8610" s="136" t="n">
        <v>2149.3765355834</v>
      </c>
      <c r="I8610" s="137" t="n">
        <v>4360178.93205717</v>
      </c>
      <c r="J8610" s="138" t="str">
        <f>IF(I8610&gt;0,H8610/I8610,0)</f>
      </c>
      <c r="K8610" s="139" t="str">
        <f>1-EXP(-J8610)</f>
      </c>
      <c r="L8610" s="140" t="str">
        <f>IF(G8610=30,1,M8609)</f>
      </c>
      <c r="M8610" s="141" t="str">
        <f>L8610*(1-K8610)</f>
      </c>
    </row>
    <row r="8611">
      <c r="A8611" t="s">
        <v>148</v>
      </c>
      <c r="B8611" t="s">
        <v>179</v>
      </c>
      <c r="C8611" s="4" t="s">
        <v>180</v>
      </c>
      <c r="D8611" t="s">
        <v>166</v>
      </c>
      <c r="E8611" t="s">
        <v>451</v>
      </c>
      <c r="F8611" s="134" t="n">
        <v>2032</v>
      </c>
      <c r="G8611" s="135" t="n">
        <v>39</v>
      </c>
      <c r="H8611" s="136" t="n">
        <v>2294.70070708973</v>
      </c>
      <c r="I8611" s="137" t="n">
        <v>4305654.35305548</v>
      </c>
      <c r="J8611" s="138" t="str">
        <f>IF(I8611&gt;0,H8611/I8611,0)</f>
      </c>
      <c r="K8611" s="139" t="str">
        <f>1-EXP(-J8611)</f>
      </c>
      <c r="L8611" s="140" t="str">
        <f>IF(G8611=30,1,M8610)</f>
      </c>
      <c r="M8611" s="141" t="str">
        <f>L8611*(1-K8611)</f>
      </c>
    </row>
    <row r="8612">
      <c r="A8612" t="s">
        <v>148</v>
      </c>
      <c r="B8612" t="s">
        <v>179</v>
      </c>
      <c r="C8612" s="4" t="s">
        <v>180</v>
      </c>
      <c r="D8612" t="s">
        <v>166</v>
      </c>
      <c r="E8612" t="s">
        <v>451</v>
      </c>
      <c r="F8612" s="134" t="n">
        <v>2032</v>
      </c>
      <c r="G8612" s="135" t="n">
        <v>40</v>
      </c>
      <c r="H8612" s="136" t="n">
        <v>3116.52648099932</v>
      </c>
      <c r="I8612" s="137" t="n">
        <v>4342042.8920038</v>
      </c>
      <c r="J8612" s="138" t="str">
        <f>IF(I8612&gt;0,H8612/I8612,0)</f>
      </c>
      <c r="K8612" s="139" t="str">
        <f>1-EXP(-J8612)</f>
      </c>
      <c r="L8612" s="140" t="str">
        <f>IF(G8612=30,1,M8611)</f>
      </c>
      <c r="M8612" s="141" t="str">
        <f>L8612*(1-K8612)</f>
      </c>
    </row>
    <row r="8613">
      <c r="A8613" t="s">
        <v>148</v>
      </c>
      <c r="B8613" t="s">
        <v>179</v>
      </c>
      <c r="C8613" s="4" t="s">
        <v>180</v>
      </c>
      <c r="D8613" t="s">
        <v>166</v>
      </c>
      <c r="E8613" t="s">
        <v>451</v>
      </c>
      <c r="F8613" s="134" t="n">
        <v>2032</v>
      </c>
      <c r="G8613" s="135" t="n">
        <v>41</v>
      </c>
      <c r="H8613" s="136" t="n">
        <v>3361.31161374373</v>
      </c>
      <c r="I8613" s="137" t="n">
        <v>4357891.05188504</v>
      </c>
      <c r="J8613" s="138" t="str">
        <f>IF(I8613&gt;0,H8613/I8613,0)</f>
      </c>
      <c r="K8613" s="139" t="str">
        <f>1-EXP(-J8613)</f>
      </c>
      <c r="L8613" s="140" t="str">
        <f>IF(G8613=30,1,M8612)</f>
      </c>
      <c r="M8613" s="141" t="str">
        <f>L8613*(1-K8613)</f>
      </c>
    </row>
    <row r="8614">
      <c r="A8614" t="s">
        <v>148</v>
      </c>
      <c r="B8614" t="s">
        <v>179</v>
      </c>
      <c r="C8614" s="4" t="s">
        <v>180</v>
      </c>
      <c r="D8614" t="s">
        <v>166</v>
      </c>
      <c r="E8614" t="s">
        <v>451</v>
      </c>
      <c r="F8614" s="134" t="n">
        <v>2032</v>
      </c>
      <c r="G8614" s="135" t="n">
        <v>42</v>
      </c>
      <c r="H8614" s="136" t="n">
        <v>5094.88021591622</v>
      </c>
      <c r="I8614" s="137" t="n">
        <v>6416156.91435205</v>
      </c>
      <c r="J8614" s="138" t="str">
        <f>IF(I8614&gt;0,H8614/I8614,0)</f>
      </c>
      <c r="K8614" s="139" t="str">
        <f>1-EXP(-J8614)</f>
      </c>
      <c r="L8614" s="140" t="str">
        <f>IF(G8614=30,1,M8613)</f>
      </c>
      <c r="M8614" s="141" t="str">
        <f>L8614*(1-K8614)</f>
      </c>
    </row>
    <row r="8615">
      <c r="A8615" t="s">
        <v>148</v>
      </c>
      <c r="B8615" t="s">
        <v>179</v>
      </c>
      <c r="C8615" s="4" t="s">
        <v>180</v>
      </c>
      <c r="D8615" t="s">
        <v>166</v>
      </c>
      <c r="E8615" t="s">
        <v>451</v>
      </c>
      <c r="F8615" s="134" t="n">
        <v>2032</v>
      </c>
      <c r="G8615" s="135" t="n">
        <v>43</v>
      </c>
      <c r="H8615" s="136" t="n">
        <v>3957.42772555532</v>
      </c>
      <c r="I8615" s="137" t="n">
        <v>4313482.22855527</v>
      </c>
      <c r="J8615" s="138" t="str">
        <f>IF(I8615&gt;0,H8615/I8615,0)</f>
      </c>
      <c r="K8615" s="139" t="str">
        <f>1-EXP(-J8615)</f>
      </c>
      <c r="L8615" s="140" t="str">
        <f>IF(G8615=30,1,M8614)</f>
      </c>
      <c r="M8615" s="141" t="str">
        <f>L8615*(1-K8615)</f>
      </c>
    </row>
    <row r="8616">
      <c r="A8616" t="s">
        <v>148</v>
      </c>
      <c r="B8616" t="s">
        <v>179</v>
      </c>
      <c r="C8616" s="4" t="s">
        <v>180</v>
      </c>
      <c r="D8616" t="s">
        <v>166</v>
      </c>
      <c r="E8616" t="s">
        <v>451</v>
      </c>
      <c r="F8616" s="134" t="n">
        <v>2032</v>
      </c>
      <c r="G8616" s="135" t="n">
        <v>44</v>
      </c>
      <c r="H8616" s="136" t="n">
        <v>4318.20022607886</v>
      </c>
      <c r="I8616" s="137" t="n">
        <v>4294929.16330333</v>
      </c>
      <c r="J8616" s="138" t="str">
        <f>IF(I8616&gt;0,H8616/I8616,0)</f>
      </c>
      <c r="K8616" s="139" t="str">
        <f>1-EXP(-J8616)</f>
      </c>
      <c r="L8616" s="140" t="str">
        <f>IF(G8616=30,1,M8615)</f>
      </c>
      <c r="M8616" s="141" t="str">
        <f>L8616*(1-K8616)</f>
      </c>
    </row>
    <row r="8617">
      <c r="A8617" t="s">
        <v>148</v>
      </c>
      <c r="B8617" t="s">
        <v>179</v>
      </c>
      <c r="C8617" s="4" t="s">
        <v>180</v>
      </c>
      <c r="D8617" t="s">
        <v>166</v>
      </c>
      <c r="E8617" t="s">
        <v>451</v>
      </c>
      <c r="F8617" s="134" t="n">
        <v>2032</v>
      </c>
      <c r="G8617" s="135" t="n">
        <v>45</v>
      </c>
      <c r="H8617" s="136" t="n">
        <v>5433.23317340659</v>
      </c>
      <c r="I8617" s="137" t="n">
        <v>4161229.39406735</v>
      </c>
      <c r="J8617" s="138" t="str">
        <f>IF(I8617&gt;0,H8617/I8617,0)</f>
      </c>
      <c r="K8617" s="139" t="str">
        <f>1-EXP(-J8617)</f>
      </c>
      <c r="L8617" s="140" t="str">
        <f>IF(G8617=30,1,M8616)</f>
      </c>
      <c r="M8617" s="141" t="str">
        <f>L8617*(1-K8617)</f>
      </c>
    </row>
    <row r="8618">
      <c r="A8618" t="s">
        <v>148</v>
      </c>
      <c r="B8618" t="s">
        <v>179</v>
      </c>
      <c r="C8618" s="4" t="s">
        <v>180</v>
      </c>
      <c r="D8618" t="s">
        <v>166</v>
      </c>
      <c r="E8618" t="s">
        <v>451</v>
      </c>
      <c r="F8618" s="134" t="n">
        <v>2032</v>
      </c>
      <c r="G8618" s="135" t="n">
        <v>46</v>
      </c>
      <c r="H8618" s="136" t="n">
        <v>5829.39516372747</v>
      </c>
      <c r="I8618" s="137" t="n">
        <v>4123485.55735774</v>
      </c>
      <c r="J8618" s="138" t="str">
        <f>IF(I8618&gt;0,H8618/I8618,0)</f>
      </c>
      <c r="K8618" s="139" t="str">
        <f>1-EXP(-J8618)</f>
      </c>
      <c r="L8618" s="140" t="str">
        <f>IF(G8618=30,1,M8617)</f>
      </c>
      <c r="M8618" s="141" t="str">
        <f>L8618*(1-K8618)</f>
      </c>
    </row>
    <row r="8619">
      <c r="A8619" t="s">
        <v>148</v>
      </c>
      <c r="B8619" t="s">
        <v>179</v>
      </c>
      <c r="C8619" s="4" t="s">
        <v>180</v>
      </c>
      <c r="D8619" t="s">
        <v>166</v>
      </c>
      <c r="E8619" t="s">
        <v>451</v>
      </c>
      <c r="F8619" s="134" t="n">
        <v>2032</v>
      </c>
      <c r="G8619" s="135" t="n">
        <v>47</v>
      </c>
      <c r="H8619" s="136" t="n">
        <v>6505.4734242809</v>
      </c>
      <c r="I8619" s="137" t="n">
        <v>4179313.93305441</v>
      </c>
      <c r="J8619" s="138" t="str">
        <f>IF(I8619&gt;0,H8619/I8619,0)</f>
      </c>
      <c r="K8619" s="139" t="str">
        <f>1-EXP(-J8619)</f>
      </c>
      <c r="L8619" s="140" t="str">
        <f>IF(G8619=30,1,M8618)</f>
      </c>
      <c r="M8619" s="141" t="str">
        <f>L8619*(1-K8619)</f>
      </c>
    </row>
    <row r="8620">
      <c r="A8620" t="s">
        <v>148</v>
      </c>
      <c r="B8620" t="s">
        <v>179</v>
      </c>
      <c r="C8620" s="4" t="s">
        <v>180</v>
      </c>
      <c r="D8620" t="s">
        <v>166</v>
      </c>
      <c r="E8620" t="s">
        <v>451</v>
      </c>
      <c r="F8620" s="134" t="n">
        <v>2032</v>
      </c>
      <c r="G8620" s="135" t="n">
        <v>48</v>
      </c>
      <c r="H8620" s="136" t="n">
        <v>7301.50016182696</v>
      </c>
      <c r="I8620" s="137" t="n">
        <v>4259604.90781942</v>
      </c>
      <c r="J8620" s="138" t="str">
        <f>IF(I8620&gt;0,H8620/I8620,0)</f>
      </c>
      <c r="K8620" s="139" t="str">
        <f>1-EXP(-J8620)</f>
      </c>
      <c r="L8620" s="140" t="str">
        <f>IF(G8620=30,1,M8619)</f>
      </c>
      <c r="M8620" s="141" t="str">
        <f>L8620*(1-K8620)</f>
      </c>
    </row>
    <row r="8621">
      <c r="A8621" t="s">
        <v>148</v>
      </c>
      <c r="B8621" t="s">
        <v>179</v>
      </c>
      <c r="C8621" s="4" t="s">
        <v>180</v>
      </c>
      <c r="D8621" t="s">
        <v>166</v>
      </c>
      <c r="E8621" t="s">
        <v>451</v>
      </c>
      <c r="F8621" s="134" t="n">
        <v>2032</v>
      </c>
      <c r="G8621" s="135" t="n">
        <v>49</v>
      </c>
      <c r="H8621" s="136" t="n">
        <v>7981.41659413668</v>
      </c>
      <c r="I8621" s="137" t="n">
        <v>4231458.38585456</v>
      </c>
      <c r="J8621" s="138" t="str">
        <f>IF(I8621&gt;0,H8621/I8621,0)</f>
      </c>
      <c r="K8621" s="139" t="str">
        <f>1-EXP(-J8621)</f>
      </c>
      <c r="L8621" s="140" t="str">
        <f>IF(G8621=30,1,M8620)</f>
      </c>
      <c r="M8621" s="141" t="str">
        <f>L8621*(1-K8621)</f>
      </c>
    </row>
    <row r="8622">
      <c r="A8622" t="s">
        <v>148</v>
      </c>
      <c r="B8622" t="s">
        <v>179</v>
      </c>
      <c r="C8622" s="4" t="s">
        <v>180</v>
      </c>
      <c r="D8622" t="s">
        <v>166</v>
      </c>
      <c r="E8622" t="s">
        <v>451</v>
      </c>
      <c r="F8622" s="134" t="n">
        <v>2032</v>
      </c>
      <c r="G8622" s="135" t="n">
        <v>50</v>
      </c>
      <c r="H8622" s="136" t="n">
        <v>9008.34530222861</v>
      </c>
      <c r="I8622" s="137" t="n">
        <v>4091712.77078233</v>
      </c>
      <c r="J8622" s="138" t="str">
        <f>IF(I8622&gt;0,H8622/I8622,0)</f>
      </c>
      <c r="K8622" s="139" t="str">
        <f>1-EXP(-J8622)</f>
      </c>
      <c r="L8622" s="140" t="str">
        <f>IF(G8622=30,1,M8621)</f>
      </c>
      <c r="M8622" s="141" t="str">
        <f>L8622*(1-K8622)</f>
      </c>
    </row>
    <row r="8623">
      <c r="A8623" t="s">
        <v>148</v>
      </c>
      <c r="B8623" t="s">
        <v>179</v>
      </c>
      <c r="C8623" s="4" t="s">
        <v>180</v>
      </c>
      <c r="D8623" t="s">
        <v>166</v>
      </c>
      <c r="E8623" t="s">
        <v>451</v>
      </c>
      <c r="F8623" s="134" t="n">
        <v>2032</v>
      </c>
      <c r="G8623" s="135" t="n">
        <v>51</v>
      </c>
      <c r="H8623" s="136" t="n">
        <v>9791.07882871397</v>
      </c>
      <c r="I8623" s="137" t="n">
        <v>4012588.69077267</v>
      </c>
      <c r="J8623" s="138" t="str">
        <f>IF(I8623&gt;0,H8623/I8623,0)</f>
      </c>
      <c r="K8623" s="139" t="str">
        <f>1-EXP(-J8623)</f>
      </c>
      <c r="L8623" s="140" t="str">
        <f>IF(G8623=30,1,M8622)</f>
      </c>
      <c r="M8623" s="141" t="str">
        <f>L8623*(1-K8623)</f>
      </c>
    </row>
    <row r="8624">
      <c r="A8624" t="s">
        <v>148</v>
      </c>
      <c r="B8624" t="s">
        <v>179</v>
      </c>
      <c r="C8624" s="4" t="s">
        <v>180</v>
      </c>
      <c r="D8624" t="s">
        <v>166</v>
      </c>
      <c r="E8624" t="s">
        <v>451</v>
      </c>
      <c r="F8624" s="134" t="n">
        <v>2032</v>
      </c>
      <c r="G8624" s="135" t="n">
        <v>52</v>
      </c>
      <c r="H8624" s="136" t="n">
        <v>10561.1355531693</v>
      </c>
      <c r="I8624" s="137" t="n">
        <v>3949445.79967916</v>
      </c>
      <c r="J8624" s="138" t="str">
        <f>IF(I8624&gt;0,H8624/I8624,0)</f>
      </c>
      <c r="K8624" s="139" t="str">
        <f>1-EXP(-J8624)</f>
      </c>
      <c r="L8624" s="140" t="str">
        <f>IF(G8624=30,1,M8623)</f>
      </c>
      <c r="M8624" s="141" t="str">
        <f>L8624*(1-K8624)</f>
      </c>
    </row>
    <row r="8625">
      <c r="A8625" t="s">
        <v>148</v>
      </c>
      <c r="B8625" t="s">
        <v>179</v>
      </c>
      <c r="C8625" s="4" t="s">
        <v>180</v>
      </c>
      <c r="D8625" t="s">
        <v>166</v>
      </c>
      <c r="E8625" t="s">
        <v>451</v>
      </c>
      <c r="F8625" s="134" t="n">
        <v>2032</v>
      </c>
      <c r="G8625" s="135" t="n">
        <v>53</v>
      </c>
      <c r="H8625" s="136" t="n">
        <v>11374.6764257694</v>
      </c>
      <c r="I8625" s="137" t="n">
        <v>3880621.7325637</v>
      </c>
      <c r="J8625" s="138" t="str">
        <f>IF(I8625&gt;0,H8625/I8625,0)</f>
      </c>
      <c r="K8625" s="139" t="str">
        <f>1-EXP(-J8625)</f>
      </c>
      <c r="L8625" s="140" t="str">
        <f>IF(G8625=30,1,M8624)</f>
      </c>
      <c r="M8625" s="141" t="str">
        <f>L8625*(1-K8625)</f>
      </c>
    </row>
    <row r="8626">
      <c r="A8626" t="s">
        <v>148</v>
      </c>
      <c r="B8626" t="s">
        <v>179</v>
      </c>
      <c r="C8626" s="4" t="s">
        <v>180</v>
      </c>
      <c r="D8626" t="s">
        <v>166</v>
      </c>
      <c r="E8626" t="s">
        <v>451</v>
      </c>
      <c r="F8626" s="134" t="n">
        <v>2032</v>
      </c>
      <c r="G8626" s="135" t="n">
        <v>54</v>
      </c>
      <c r="H8626" s="136" t="n">
        <v>12183.7754041839</v>
      </c>
      <c r="I8626" s="137" t="n">
        <v>3792348.84586489</v>
      </c>
      <c r="J8626" s="138" t="str">
        <f>IF(I8626&gt;0,H8626/I8626,0)</f>
      </c>
      <c r="K8626" s="139" t="str">
        <f>1-EXP(-J8626)</f>
      </c>
      <c r="L8626" s="140" t="str">
        <f>IF(G8626=30,1,M8625)</f>
      </c>
      <c r="M8626" s="141" t="str">
        <f>L8626*(1-K8626)</f>
      </c>
    </row>
    <row r="8627">
      <c r="A8627" t="s">
        <v>148</v>
      </c>
      <c r="B8627" t="s">
        <v>179</v>
      </c>
      <c r="C8627" s="4" t="s">
        <v>180</v>
      </c>
      <c r="D8627" t="s">
        <v>166</v>
      </c>
      <c r="E8627" t="s">
        <v>451</v>
      </c>
      <c r="F8627" s="134" t="n">
        <v>2032</v>
      </c>
      <c r="G8627" s="135" t="n">
        <v>55</v>
      </c>
      <c r="H8627" s="136" t="n">
        <v>13190.45375363</v>
      </c>
      <c r="I8627" s="137" t="n">
        <v>3720442.95250531</v>
      </c>
      <c r="J8627" s="138" t="str">
        <f>IF(I8627&gt;0,H8627/I8627,0)</f>
      </c>
      <c r="K8627" s="139" t="str">
        <f>1-EXP(-J8627)</f>
      </c>
      <c r="L8627" s="140" t="str">
        <f>IF(G8627=30,1,M8626)</f>
      </c>
      <c r="M8627" s="141" t="str">
        <f>L8627*(1-K8627)</f>
      </c>
    </row>
    <row r="8628">
      <c r="A8628" t="s">
        <v>148</v>
      </c>
      <c r="B8628" t="s">
        <v>179</v>
      </c>
      <c r="C8628" s="4" t="s">
        <v>180</v>
      </c>
      <c r="D8628" t="s">
        <v>166</v>
      </c>
      <c r="E8628" t="s">
        <v>451</v>
      </c>
      <c r="F8628" s="134" t="n">
        <v>2032</v>
      </c>
      <c r="G8628" s="135" t="n">
        <v>56</v>
      </c>
      <c r="H8628" s="136" t="n">
        <v>13957.9586789473</v>
      </c>
      <c r="I8628" s="137" t="n">
        <v>3636190.16503846</v>
      </c>
      <c r="J8628" s="138" t="str">
        <f>IF(I8628&gt;0,H8628/I8628,0)</f>
      </c>
      <c r="K8628" s="139" t="str">
        <f>1-EXP(-J8628)</f>
      </c>
      <c r="L8628" s="140" t="str">
        <f>IF(G8628=30,1,M8627)</f>
      </c>
      <c r="M8628" s="141" t="str">
        <f>L8628*(1-K8628)</f>
      </c>
    </row>
    <row r="8629">
      <c r="A8629" t="s">
        <v>148</v>
      </c>
      <c r="B8629" t="s">
        <v>179</v>
      </c>
      <c r="C8629" s="4" t="s">
        <v>180</v>
      </c>
      <c r="D8629" t="s">
        <v>166</v>
      </c>
      <c r="E8629" t="s">
        <v>451</v>
      </c>
      <c r="F8629" s="134" t="n">
        <v>2032</v>
      </c>
      <c r="G8629" s="135" t="n">
        <v>57</v>
      </c>
      <c r="H8629" s="136" t="n">
        <v>14942.9753042733</v>
      </c>
      <c r="I8629" s="137" t="n">
        <v>3551336.72555412</v>
      </c>
      <c r="J8629" s="138" t="str">
        <f>IF(I8629&gt;0,H8629/I8629,0)</f>
      </c>
      <c r="K8629" s="139" t="str">
        <f>1-EXP(-J8629)</f>
      </c>
      <c r="L8629" s="140" t="str">
        <f>IF(G8629=30,1,M8628)</f>
      </c>
      <c r="M8629" s="141" t="str">
        <f>L8629*(1-K8629)</f>
      </c>
    </row>
    <row r="8630">
      <c r="A8630" t="s">
        <v>148</v>
      </c>
      <c r="B8630" t="s">
        <v>179</v>
      </c>
      <c r="C8630" s="4" t="s">
        <v>180</v>
      </c>
      <c r="D8630" t="s">
        <v>166</v>
      </c>
      <c r="E8630" t="s">
        <v>451</v>
      </c>
      <c r="F8630" s="134" t="n">
        <v>2032</v>
      </c>
      <c r="G8630" s="135" t="n">
        <v>58</v>
      </c>
      <c r="H8630" s="136" t="n">
        <v>15878.0937371017</v>
      </c>
      <c r="I8630" s="137" t="n">
        <v>3439408.95237322</v>
      </c>
      <c r="J8630" s="138" t="str">
        <f>IF(I8630&gt;0,H8630/I8630,0)</f>
      </c>
      <c r="K8630" s="139" t="str">
        <f>1-EXP(-J8630)</f>
      </c>
      <c r="L8630" s="140" t="str">
        <f>IF(G8630=30,1,M8629)</f>
      </c>
      <c r="M8630" s="141" t="str">
        <f>L8630*(1-K8630)</f>
      </c>
    </row>
    <row r="8631">
      <c r="A8631" t="s">
        <v>148</v>
      </c>
      <c r="B8631" t="s">
        <v>179</v>
      </c>
      <c r="C8631" s="4" t="s">
        <v>180</v>
      </c>
      <c r="D8631" t="s">
        <v>166</v>
      </c>
      <c r="E8631" t="s">
        <v>451</v>
      </c>
      <c r="F8631" s="134" t="n">
        <v>2032</v>
      </c>
      <c r="G8631" s="135" t="n">
        <v>59</v>
      </c>
      <c r="H8631" s="136" t="n">
        <v>17153.127633184</v>
      </c>
      <c r="I8631" s="137" t="n">
        <v>3385279.24641269</v>
      </c>
      <c r="J8631" s="138" t="str">
        <f>IF(I8631&gt;0,H8631/I8631,0)</f>
      </c>
      <c r="K8631" s="139" t="str">
        <f>1-EXP(-J8631)</f>
      </c>
      <c r="L8631" s="140" t="str">
        <f>IF(G8631=30,1,M8630)</f>
      </c>
      <c r="M8631" s="141" t="str">
        <f>L8631*(1-K8631)</f>
      </c>
    </row>
    <row r="8632">
      <c r="A8632" t="s">
        <v>148</v>
      </c>
      <c r="B8632" t="s">
        <v>179</v>
      </c>
      <c r="C8632" s="4" t="s">
        <v>180</v>
      </c>
      <c r="D8632" t="s">
        <v>166</v>
      </c>
      <c r="E8632" t="s">
        <v>451</v>
      </c>
      <c r="F8632" s="134" t="n">
        <v>2032</v>
      </c>
      <c r="G8632" s="135" t="n">
        <v>60</v>
      </c>
      <c r="H8632" s="136" t="n">
        <v>17879.7502788761</v>
      </c>
      <c r="I8632" s="137" t="n">
        <v>3172488.7285554</v>
      </c>
      <c r="J8632" s="138" t="str">
        <f>IF(I8632&gt;0,H8632/I8632,0)</f>
      </c>
      <c r="K8632" s="139" t="str">
        <f>1-EXP(-J8632)</f>
      </c>
      <c r="L8632" s="140" t="str">
        <f>IF(G8632=30,1,M8631)</f>
      </c>
      <c r="M8632" s="141" t="str">
        <f>L8632*(1-K8632)</f>
      </c>
    </row>
    <row r="8633">
      <c r="A8633" t="s">
        <v>148</v>
      </c>
      <c r="B8633" t="s">
        <v>179</v>
      </c>
      <c r="C8633" s="4" t="s">
        <v>180</v>
      </c>
      <c r="D8633" t="s">
        <v>166</v>
      </c>
      <c r="E8633" t="s">
        <v>451</v>
      </c>
      <c r="F8633" s="134" t="n">
        <v>2032</v>
      </c>
      <c r="G8633" s="135" t="n">
        <v>61</v>
      </c>
      <c r="H8633" s="136" t="n">
        <v>19536.0774142068</v>
      </c>
      <c r="I8633" s="137" t="n">
        <v>3076262.99261456</v>
      </c>
      <c r="J8633" s="138" t="str">
        <f>IF(I8633&gt;0,H8633/I8633,0)</f>
      </c>
      <c r="K8633" s="139" t="str">
        <f>1-EXP(-J8633)</f>
      </c>
      <c r="L8633" s="140" t="str">
        <f>IF(G8633=30,1,M8632)</f>
      </c>
      <c r="M8633" s="141" t="str">
        <f>L8633*(1-K8633)</f>
      </c>
    </row>
    <row r="8634">
      <c r="A8634" t="s">
        <v>148</v>
      </c>
      <c r="B8634" t="s">
        <v>179</v>
      </c>
      <c r="C8634" s="4" t="s">
        <v>180</v>
      </c>
      <c r="D8634" t="s">
        <v>166</v>
      </c>
      <c r="E8634" t="s">
        <v>451</v>
      </c>
      <c r="F8634" s="134" t="n">
        <v>2032</v>
      </c>
      <c r="G8634" s="135" t="n">
        <v>62</v>
      </c>
      <c r="H8634" s="136" t="n">
        <v>20739.0578857071</v>
      </c>
      <c r="I8634" s="137" t="n">
        <v>2983695.28749889</v>
      </c>
      <c r="J8634" s="138" t="str">
        <f>IF(I8634&gt;0,H8634/I8634,0)</f>
      </c>
      <c r="K8634" s="139" t="str">
        <f>1-EXP(-J8634)</f>
      </c>
      <c r="L8634" s="140" t="str">
        <f>IF(G8634=30,1,M8633)</f>
      </c>
      <c r="M8634" s="141" t="str">
        <f>L8634*(1-K8634)</f>
      </c>
    </row>
    <row r="8635">
      <c r="A8635" t="s">
        <v>148</v>
      </c>
      <c r="B8635" t="s">
        <v>179</v>
      </c>
      <c r="C8635" s="4" t="s">
        <v>180</v>
      </c>
      <c r="D8635" t="s">
        <v>166</v>
      </c>
      <c r="E8635" t="s">
        <v>451</v>
      </c>
      <c r="F8635" s="134" t="n">
        <v>2032</v>
      </c>
      <c r="G8635" s="135" t="n">
        <v>63</v>
      </c>
      <c r="H8635" s="136" t="n">
        <v>21949.2606469034</v>
      </c>
      <c r="I8635" s="137" t="n">
        <v>2881922.17268979</v>
      </c>
      <c r="J8635" s="138" t="str">
        <f>IF(I8635&gt;0,H8635/I8635,0)</f>
      </c>
      <c r="K8635" s="139" t="str">
        <f>1-EXP(-J8635)</f>
      </c>
      <c r="L8635" s="140" t="str">
        <f>IF(G8635=30,1,M8634)</f>
      </c>
      <c r="M8635" s="141" t="str">
        <f>L8635*(1-K8635)</f>
      </c>
    </row>
    <row r="8636">
      <c r="A8636" t="s">
        <v>148</v>
      </c>
      <c r="B8636" t="s">
        <v>179</v>
      </c>
      <c r="C8636" s="4" t="s">
        <v>180</v>
      </c>
      <c r="D8636" t="s">
        <v>166</v>
      </c>
      <c r="E8636" t="s">
        <v>451</v>
      </c>
      <c r="F8636" s="134" t="n">
        <v>2032</v>
      </c>
      <c r="G8636" s="135" t="n">
        <v>64</v>
      </c>
      <c r="H8636" s="136" t="n">
        <v>23068.1321021265</v>
      </c>
      <c r="I8636" s="137" t="n">
        <v>2761136.4326659</v>
      </c>
      <c r="J8636" s="138" t="str">
        <f>IF(I8636&gt;0,H8636/I8636,0)</f>
      </c>
      <c r="K8636" s="139" t="str">
        <f>1-EXP(-J8636)</f>
      </c>
      <c r="L8636" s="140" t="str">
        <f>IF(G8636=30,1,M8635)</f>
      </c>
      <c r="M8636" s="141" t="str">
        <f>L8636*(1-K8636)</f>
      </c>
    </row>
    <row r="8637">
      <c r="A8637" t="s">
        <v>148</v>
      </c>
      <c r="B8637" t="s">
        <v>179</v>
      </c>
      <c r="C8637" s="4" t="s">
        <v>180</v>
      </c>
      <c r="D8637" t="s">
        <v>166</v>
      </c>
      <c r="E8637" t="s">
        <v>451</v>
      </c>
      <c r="F8637" s="134" t="n">
        <v>2032</v>
      </c>
      <c r="G8637" s="135" t="n">
        <v>65</v>
      </c>
      <c r="H8637" s="136" t="n">
        <v>23202.9927559775</v>
      </c>
      <c r="I8637" s="137" t="n">
        <v>2610838.34076583</v>
      </c>
      <c r="J8637" s="138" t="str">
        <f>IF(I8637&gt;0,H8637/I8637,0)</f>
      </c>
      <c r="K8637" s="139" t="str">
        <f>1-EXP(-J8637)</f>
      </c>
      <c r="L8637" s="140" t="str">
        <f>IF(G8637=30,1,M8636)</f>
      </c>
      <c r="M8637" s="141" t="str">
        <f>L8637*(1-K8637)</f>
      </c>
    </row>
    <row r="8638">
      <c r="A8638" t="s">
        <v>148</v>
      </c>
      <c r="B8638" t="s">
        <v>179</v>
      </c>
      <c r="C8638" s="4" t="s">
        <v>180</v>
      </c>
      <c r="D8638" t="s">
        <v>166</v>
      </c>
      <c r="E8638" t="s">
        <v>451</v>
      </c>
      <c r="F8638" s="134" t="n">
        <v>2032</v>
      </c>
      <c r="G8638" s="135" t="n">
        <v>66</v>
      </c>
      <c r="H8638" s="136" t="n">
        <v>24254.047364495</v>
      </c>
      <c r="I8638" s="137" t="n">
        <v>2495141.15318365</v>
      </c>
      <c r="J8638" s="138" t="str">
        <f>IF(I8638&gt;0,H8638/I8638,0)</f>
      </c>
      <c r="K8638" s="139" t="str">
        <f>1-EXP(-J8638)</f>
      </c>
      <c r="L8638" s="140" t="str">
        <f>IF(G8638=30,1,M8637)</f>
      </c>
      <c r="M8638" s="141" t="str">
        <f>L8638*(1-K8638)</f>
      </c>
    </row>
    <row r="8639">
      <c r="A8639" t="s">
        <v>148</v>
      </c>
      <c r="B8639" t="s">
        <v>179</v>
      </c>
      <c r="C8639" s="4" t="s">
        <v>180</v>
      </c>
      <c r="D8639" t="s">
        <v>166</v>
      </c>
      <c r="E8639" t="s">
        <v>451</v>
      </c>
      <c r="F8639" s="134" t="n">
        <v>2032</v>
      </c>
      <c r="G8639" s="135" t="n">
        <v>67</v>
      </c>
      <c r="H8639" s="136" t="n">
        <v>25204.8095055306</v>
      </c>
      <c r="I8639" s="137" t="n">
        <v>2359188.96531126</v>
      </c>
      <c r="J8639" s="138" t="str">
        <f>IF(I8639&gt;0,H8639/I8639,0)</f>
      </c>
      <c r="K8639" s="139" t="str">
        <f>1-EXP(-J8639)</f>
      </c>
      <c r="L8639" s="140" t="str">
        <f>IF(G8639=30,1,M8638)</f>
      </c>
      <c r="M8639" s="141" t="str">
        <f>L8639*(1-K8639)</f>
      </c>
    </row>
    <row r="8640">
      <c r="A8640" t="s">
        <v>148</v>
      </c>
      <c r="B8640" t="s">
        <v>179</v>
      </c>
      <c r="C8640" s="4" t="s">
        <v>180</v>
      </c>
      <c r="D8640" t="s">
        <v>166</v>
      </c>
      <c r="E8640" t="s">
        <v>451</v>
      </c>
      <c r="F8640" s="134" t="n">
        <v>2032</v>
      </c>
      <c r="G8640" s="135" t="n">
        <v>68</v>
      </c>
      <c r="H8640" s="136" t="n">
        <v>26135.3940528645</v>
      </c>
      <c r="I8640" s="137" t="n">
        <v>2223740.46839849</v>
      </c>
      <c r="J8640" s="138" t="str">
        <f>IF(I8640&gt;0,H8640/I8640,0)</f>
      </c>
      <c r="K8640" s="139" t="str">
        <f>1-EXP(-J8640)</f>
      </c>
      <c r="L8640" s="140" t="str">
        <f>IF(G8640=30,1,M8639)</f>
      </c>
      <c r="M8640" s="141" t="str">
        <f>L8640*(1-K8640)</f>
      </c>
    </row>
    <row r="8641">
      <c r="A8641" t="s">
        <v>148</v>
      </c>
      <c r="B8641" t="s">
        <v>179</v>
      </c>
      <c r="C8641" s="4" t="s">
        <v>180</v>
      </c>
      <c r="D8641" t="s">
        <v>166</v>
      </c>
      <c r="E8641" t="s">
        <v>451</v>
      </c>
      <c r="F8641" s="134" t="n">
        <v>2032</v>
      </c>
      <c r="G8641" s="135" t="n">
        <v>69</v>
      </c>
      <c r="H8641" s="136" t="n">
        <v>27082.5083275325</v>
      </c>
      <c r="I8641" s="137" t="n">
        <v>2092961.06243484</v>
      </c>
      <c r="J8641" s="138" t="str">
        <f>IF(I8641&gt;0,H8641/I8641,0)</f>
      </c>
      <c r="K8641" s="139" t="str">
        <f>1-EXP(-J8641)</f>
      </c>
      <c r="L8641" s="140" t="str">
        <f>IF(G8641=30,1,M8640)</f>
      </c>
      <c r="M8641" s="141" t="str">
        <f>L8641*(1-K8641)</f>
      </c>
    </row>
    <row r="8642">
      <c r="A8642" t="s">
        <v>148</v>
      </c>
      <c r="B8642" t="s">
        <v>179</v>
      </c>
      <c r="C8642" s="4" t="s">
        <v>180</v>
      </c>
      <c r="D8642" t="s">
        <v>166</v>
      </c>
      <c r="E8642" t="s">
        <v>451</v>
      </c>
      <c r="F8642" s="134" t="n">
        <v>2033</v>
      </c>
      <c r="G8642" s="135" t="n">
        <v>30</v>
      </c>
      <c r="H8642" s="136" t="n">
        <v>653.133450392801</v>
      </c>
      <c r="I8642" s="137" t="n">
        <v>4370064.40597168</v>
      </c>
      <c r="J8642" s="138" t="str">
        <f>IF(I8642&gt;0,H8642/I8642,0)</f>
      </c>
      <c r="K8642" s="139" t="str">
        <f>1-EXP(-J8642)</f>
      </c>
      <c r="L8642" s="140" t="str">
        <f>IF(G8642=30,1,M8641)</f>
      </c>
      <c r="M8642" s="141" t="str">
        <f>L8642*(1-K8642)</f>
      </c>
    </row>
    <row r="8643">
      <c r="A8643" t="s">
        <v>148</v>
      </c>
      <c r="B8643" t="s">
        <v>179</v>
      </c>
      <c r="C8643" s="4" t="s">
        <v>180</v>
      </c>
      <c r="D8643" t="s">
        <v>166</v>
      </c>
      <c r="E8643" t="s">
        <v>451</v>
      </c>
      <c r="F8643" s="134" t="n">
        <v>2033</v>
      </c>
      <c r="G8643" s="135" t="n">
        <v>31</v>
      </c>
      <c r="H8643" s="136" t="n">
        <v>927.389441363275</v>
      </c>
      <c r="I8643" s="137" t="n">
        <v>4349481.70027345</v>
      </c>
      <c r="J8643" s="138" t="str">
        <f>IF(I8643&gt;0,H8643/I8643,0)</f>
      </c>
      <c r="K8643" s="139" t="str">
        <f>1-EXP(-J8643)</f>
      </c>
      <c r="L8643" s="140" t="str">
        <f>IF(G8643=30,1,M8642)</f>
      </c>
      <c r="M8643" s="141" t="str">
        <f>L8643*(1-K8643)</f>
      </c>
    </row>
    <row r="8644">
      <c r="A8644" t="s">
        <v>148</v>
      </c>
      <c r="B8644" t="s">
        <v>179</v>
      </c>
      <c r="C8644" s="4" t="s">
        <v>180</v>
      </c>
      <c r="D8644" t="s">
        <v>166</v>
      </c>
      <c r="E8644" t="s">
        <v>451</v>
      </c>
      <c r="F8644" s="134" t="n">
        <v>2033</v>
      </c>
      <c r="G8644" s="135" t="n">
        <v>32</v>
      </c>
      <c r="H8644" s="136" t="n">
        <v>974.891281448858</v>
      </c>
      <c r="I8644" s="137" t="n">
        <v>4330029.26753113</v>
      </c>
      <c r="J8644" s="138" t="str">
        <f>IF(I8644&gt;0,H8644/I8644,0)</f>
      </c>
      <c r="K8644" s="139" t="str">
        <f>1-EXP(-J8644)</f>
      </c>
      <c r="L8644" s="140" t="str">
        <f>IF(G8644=30,1,M8643)</f>
      </c>
      <c r="M8644" s="141" t="str">
        <f>L8644*(1-K8644)</f>
      </c>
    </row>
    <row r="8645">
      <c r="A8645" t="s">
        <v>148</v>
      </c>
      <c r="B8645" t="s">
        <v>179</v>
      </c>
      <c r="C8645" s="4" t="s">
        <v>180</v>
      </c>
      <c r="D8645" t="s">
        <v>166</v>
      </c>
      <c r="E8645" t="s">
        <v>451</v>
      </c>
      <c r="F8645" s="134" t="n">
        <v>2033</v>
      </c>
      <c r="G8645" s="135" t="n">
        <v>33</v>
      </c>
      <c r="H8645" s="136" t="n">
        <v>1031.82448553066</v>
      </c>
      <c r="I8645" s="137" t="n">
        <v>4310337.11466791</v>
      </c>
      <c r="J8645" s="138" t="str">
        <f>IF(I8645&gt;0,H8645/I8645,0)</f>
      </c>
      <c r="K8645" s="139" t="str">
        <f>1-EXP(-J8645)</f>
      </c>
      <c r="L8645" s="140" t="str">
        <f>IF(G8645=30,1,M8644)</f>
      </c>
      <c r="M8645" s="141" t="str">
        <f>L8645*(1-K8645)</f>
      </c>
    </row>
    <row r="8646">
      <c r="A8646" t="s">
        <v>148</v>
      </c>
      <c r="B8646" t="s">
        <v>179</v>
      </c>
      <c r="C8646" s="4" t="s">
        <v>180</v>
      </c>
      <c r="D8646" t="s">
        <v>166</v>
      </c>
      <c r="E8646" t="s">
        <v>451</v>
      </c>
      <c r="F8646" s="134" t="n">
        <v>2033</v>
      </c>
      <c r="G8646" s="135" t="n">
        <v>34</v>
      </c>
      <c r="H8646" s="136" t="n">
        <v>1109.38913676403</v>
      </c>
      <c r="I8646" s="137" t="n">
        <v>4330392.07122363</v>
      </c>
      <c r="J8646" s="138" t="str">
        <f>IF(I8646&gt;0,H8646/I8646,0)</f>
      </c>
      <c r="K8646" s="139" t="str">
        <f>1-EXP(-J8646)</f>
      </c>
      <c r="L8646" s="140" t="str">
        <f>IF(G8646=30,1,M8645)</f>
      </c>
      <c r="M8646" s="141" t="str">
        <f>L8646*(1-K8646)</f>
      </c>
    </row>
    <row r="8647">
      <c r="A8647" t="s">
        <v>148</v>
      </c>
      <c r="B8647" t="s">
        <v>179</v>
      </c>
      <c r="C8647" s="4" t="s">
        <v>180</v>
      </c>
      <c r="D8647" t="s">
        <v>166</v>
      </c>
      <c r="E8647" t="s">
        <v>451</v>
      </c>
      <c r="F8647" s="134" t="n">
        <v>2033</v>
      </c>
      <c r="G8647" s="135" t="n">
        <v>35</v>
      </c>
      <c r="H8647" s="136" t="n">
        <v>1531.50895922462</v>
      </c>
      <c r="I8647" s="137" t="n">
        <v>4389614.51887828</v>
      </c>
      <c r="J8647" s="138" t="str">
        <f>IF(I8647&gt;0,H8647/I8647,0)</f>
      </c>
      <c r="K8647" s="139" t="str">
        <f>1-EXP(-J8647)</f>
      </c>
      <c r="L8647" s="140" t="str">
        <f>IF(G8647=30,1,M8646)</f>
      </c>
      <c r="M8647" s="141" t="str">
        <f>L8647*(1-K8647)</f>
      </c>
    </row>
    <row r="8648">
      <c r="A8648" t="s">
        <v>148</v>
      </c>
      <c r="B8648" t="s">
        <v>179</v>
      </c>
      <c r="C8648" s="4" t="s">
        <v>180</v>
      </c>
      <c r="D8648" t="s">
        <v>166</v>
      </c>
      <c r="E8648" t="s">
        <v>451</v>
      </c>
      <c r="F8648" s="134" t="n">
        <v>2033</v>
      </c>
      <c r="G8648" s="135" t="n">
        <v>36</v>
      </c>
      <c r="H8648" s="136" t="n">
        <v>1911.05767328175</v>
      </c>
      <c r="I8648" s="137" t="n">
        <v>4527983.86707983</v>
      </c>
      <c r="J8648" s="138" t="str">
        <f>IF(I8648&gt;0,H8648/I8648,0)</f>
      </c>
      <c r="K8648" s="139" t="str">
        <f>1-EXP(-J8648)</f>
      </c>
      <c r="L8648" s="140" t="str">
        <f>IF(G8648=30,1,M8647)</f>
      </c>
      <c r="M8648" s="141" t="str">
        <f>L8648*(1-K8648)</f>
      </c>
    </row>
    <row r="8649">
      <c r="A8649" t="s">
        <v>148</v>
      </c>
      <c r="B8649" t="s">
        <v>179</v>
      </c>
      <c r="C8649" s="4" t="s">
        <v>180</v>
      </c>
      <c r="D8649" t="s">
        <v>166</v>
      </c>
      <c r="E8649" t="s">
        <v>451</v>
      </c>
      <c r="F8649" s="134" t="n">
        <v>2033</v>
      </c>
      <c r="G8649" s="135" t="n">
        <v>37</v>
      </c>
      <c r="H8649" s="136" t="n">
        <v>2037.13434219806</v>
      </c>
      <c r="I8649" s="137" t="n">
        <v>4484201.84763301</v>
      </c>
      <c r="J8649" s="138" t="str">
        <f>IF(I8649&gt;0,H8649/I8649,0)</f>
      </c>
      <c r="K8649" s="139" t="str">
        <f>1-EXP(-J8649)</f>
      </c>
      <c r="L8649" s="140" t="str">
        <f>IF(G8649=30,1,M8648)</f>
      </c>
      <c r="M8649" s="141" t="str">
        <f>L8649*(1-K8649)</f>
      </c>
    </row>
    <row r="8650">
      <c r="A8650" t="s">
        <v>148</v>
      </c>
      <c r="B8650" t="s">
        <v>179</v>
      </c>
      <c r="C8650" s="4" t="s">
        <v>180</v>
      </c>
      <c r="D8650" t="s">
        <v>166</v>
      </c>
      <c r="E8650" t="s">
        <v>451</v>
      </c>
      <c r="F8650" s="134" t="n">
        <v>2033</v>
      </c>
      <c r="G8650" s="135" t="n">
        <v>38</v>
      </c>
      <c r="H8650" s="136" t="n">
        <v>2161.27288358053</v>
      </c>
      <c r="I8650" s="137" t="n">
        <v>4410196.08027629</v>
      </c>
      <c r="J8650" s="138" t="str">
        <f>IF(I8650&gt;0,H8650/I8650,0)</f>
      </c>
      <c r="K8650" s="139" t="str">
        <f>1-EXP(-J8650)</f>
      </c>
      <c r="L8650" s="140" t="str">
        <f>IF(G8650=30,1,M8649)</f>
      </c>
      <c r="M8650" s="141" t="str">
        <f>L8650*(1-K8650)</f>
      </c>
    </row>
    <row r="8651">
      <c r="A8651" t="s">
        <v>148</v>
      </c>
      <c r="B8651" t="s">
        <v>179</v>
      </c>
      <c r="C8651" s="4" t="s">
        <v>180</v>
      </c>
      <c r="D8651" t="s">
        <v>166</v>
      </c>
      <c r="E8651" t="s">
        <v>451</v>
      </c>
      <c r="F8651" s="134" t="n">
        <v>2033</v>
      </c>
      <c r="G8651" s="135" t="n">
        <v>39</v>
      </c>
      <c r="H8651" s="136" t="n">
        <v>2306.54452976944</v>
      </c>
      <c r="I8651" s="137" t="n">
        <v>4351730.07349701</v>
      </c>
      <c r="J8651" s="138" t="str">
        <f>IF(I8651&gt;0,H8651/I8651,0)</f>
      </c>
      <c r="K8651" s="139" t="str">
        <f>1-EXP(-J8651)</f>
      </c>
      <c r="L8651" s="140" t="str">
        <f>IF(G8651=30,1,M8650)</f>
      </c>
      <c r="M8651" s="141" t="str">
        <f>L8651*(1-K8651)</f>
      </c>
    </row>
    <row r="8652">
      <c r="A8652" t="s">
        <v>148</v>
      </c>
      <c r="B8652" t="s">
        <v>179</v>
      </c>
      <c r="C8652" s="4" t="s">
        <v>180</v>
      </c>
      <c r="D8652" t="s">
        <v>166</v>
      </c>
      <c r="E8652" t="s">
        <v>451</v>
      </c>
      <c r="F8652" s="134" t="n">
        <v>2033</v>
      </c>
      <c r="G8652" s="135" t="n">
        <v>40</v>
      </c>
      <c r="H8652" s="136" t="n">
        <v>3068.60981158459</v>
      </c>
      <c r="I8652" s="137" t="n">
        <v>4296674.45352545</v>
      </c>
      <c r="J8652" s="138" t="str">
        <f>IF(I8652&gt;0,H8652/I8652,0)</f>
      </c>
      <c r="K8652" s="139" t="str">
        <f>1-EXP(-J8652)</f>
      </c>
      <c r="L8652" s="140" t="str">
        <f>IF(G8652=30,1,M8651)</f>
      </c>
      <c r="M8652" s="141" t="str">
        <f>L8652*(1-K8652)</f>
      </c>
    </row>
    <row r="8653">
      <c r="A8653" t="s">
        <v>148</v>
      </c>
      <c r="B8653" t="s">
        <v>179</v>
      </c>
      <c r="C8653" s="4" t="s">
        <v>180</v>
      </c>
      <c r="D8653" t="s">
        <v>166</v>
      </c>
      <c r="E8653" t="s">
        <v>451</v>
      </c>
      <c r="F8653" s="134" t="n">
        <v>2033</v>
      </c>
      <c r="G8653" s="135" t="n">
        <v>41</v>
      </c>
      <c r="H8653" s="136" t="n">
        <v>3308.50244150008</v>
      </c>
      <c r="I8653" s="137" t="n">
        <v>4331575.19375524</v>
      </c>
      <c r="J8653" s="138" t="str">
        <f>IF(I8653&gt;0,H8653/I8653,0)</f>
      </c>
      <c r="K8653" s="139" t="str">
        <f>1-EXP(-J8653)</f>
      </c>
      <c r="L8653" s="140" t="str">
        <f>IF(G8653=30,1,M8652)</f>
      </c>
      <c r="M8653" s="141" t="str">
        <f>L8653*(1-K8653)</f>
      </c>
    </row>
    <row r="8654">
      <c r="A8654" t="s">
        <v>148</v>
      </c>
      <c r="B8654" t="s">
        <v>179</v>
      </c>
      <c r="C8654" s="4" t="s">
        <v>180</v>
      </c>
      <c r="D8654" t="s">
        <v>166</v>
      </c>
      <c r="E8654" t="s">
        <v>451</v>
      </c>
      <c r="F8654" s="134" t="n">
        <v>2033</v>
      </c>
      <c r="G8654" s="135" t="n">
        <v>42</v>
      </c>
      <c r="H8654" s="136" t="n">
        <v>3615.93026934639</v>
      </c>
      <c r="I8654" s="137" t="n">
        <v>4347382.26760288</v>
      </c>
      <c r="J8654" s="138" t="str">
        <f>IF(I8654&gt;0,H8654/I8654,0)</f>
      </c>
      <c r="K8654" s="139" t="str">
        <f>1-EXP(-J8654)</f>
      </c>
      <c r="L8654" s="140" t="str">
        <f>IF(G8654=30,1,M8653)</f>
      </c>
      <c r="M8654" s="141" t="str">
        <f>L8654*(1-K8654)</f>
      </c>
    </row>
    <row r="8655">
      <c r="A8655" t="s">
        <v>148</v>
      </c>
      <c r="B8655" t="s">
        <v>179</v>
      </c>
      <c r="C8655" s="4" t="s">
        <v>180</v>
      </c>
      <c r="D8655" t="s">
        <v>166</v>
      </c>
      <c r="E8655" t="s">
        <v>451</v>
      </c>
      <c r="F8655" s="134" t="n">
        <v>2033</v>
      </c>
      <c r="G8655" s="135" t="n">
        <v>43</v>
      </c>
      <c r="H8655" s="136" t="n">
        <v>5488.37152656223</v>
      </c>
      <c r="I8655" s="137" t="n">
        <v>6400123.04242053</v>
      </c>
      <c r="J8655" s="138" t="str">
        <f>IF(I8655&gt;0,H8655/I8655,0)</f>
      </c>
      <c r="K8655" s="139" t="str">
        <f>1-EXP(-J8655)</f>
      </c>
      <c r="L8655" s="140" t="str">
        <f>IF(G8655=30,1,M8654)</f>
      </c>
      <c r="M8655" s="141" t="str">
        <f>L8655*(1-K8655)</f>
      </c>
    </row>
    <row r="8656">
      <c r="A8656" t="s">
        <v>148</v>
      </c>
      <c r="B8656" t="s">
        <v>179</v>
      </c>
      <c r="C8656" s="4" t="s">
        <v>180</v>
      </c>
      <c r="D8656" t="s">
        <v>166</v>
      </c>
      <c r="E8656" t="s">
        <v>451</v>
      </c>
      <c r="F8656" s="134" t="n">
        <v>2033</v>
      </c>
      <c r="G8656" s="135" t="n">
        <v>44</v>
      </c>
      <c r="H8656" s="136" t="n">
        <v>4282.70109544541</v>
      </c>
      <c r="I8656" s="137" t="n">
        <v>4301232.07000421</v>
      </c>
      <c r="J8656" s="138" t="str">
        <f>IF(I8656&gt;0,H8656/I8656,0)</f>
      </c>
      <c r="K8656" s="139" t="str">
        <f>1-EXP(-J8656)</f>
      </c>
      <c r="L8656" s="140" t="str">
        <f>IF(G8656=30,1,M8655)</f>
      </c>
      <c r="M8656" s="141" t="str">
        <f>L8656*(1-K8656)</f>
      </c>
    </row>
    <row r="8657">
      <c r="A8657" t="s">
        <v>148</v>
      </c>
      <c r="B8657" t="s">
        <v>179</v>
      </c>
      <c r="C8657" s="4" t="s">
        <v>180</v>
      </c>
      <c r="D8657" t="s">
        <v>166</v>
      </c>
      <c r="E8657" t="s">
        <v>451</v>
      </c>
      <c r="F8657" s="134" t="n">
        <v>2033</v>
      </c>
      <c r="G8657" s="135" t="n">
        <v>45</v>
      </c>
      <c r="H8657" s="136" t="n">
        <v>5533.6217378371</v>
      </c>
      <c r="I8657" s="137" t="n">
        <v>4281629.15010403</v>
      </c>
      <c r="J8657" s="138" t="str">
        <f>IF(I8657&gt;0,H8657/I8657,0)</f>
      </c>
      <c r="K8657" s="139" t="str">
        <f>1-EXP(-J8657)</f>
      </c>
      <c r="L8657" s="140" t="str">
        <f>IF(G8657=30,1,M8656)</f>
      </c>
      <c r="M8657" s="141" t="str">
        <f>L8657*(1-K8657)</f>
      </c>
    </row>
    <row r="8658">
      <c r="A8658" t="s">
        <v>148</v>
      </c>
      <c r="B8658" t="s">
        <v>179</v>
      </c>
      <c r="C8658" s="4" t="s">
        <v>180</v>
      </c>
      <c r="D8658" t="s">
        <v>166</v>
      </c>
      <c r="E8658" t="s">
        <v>451</v>
      </c>
      <c r="F8658" s="134" t="n">
        <v>2033</v>
      </c>
      <c r="G8658" s="135" t="n">
        <v>46</v>
      </c>
      <c r="H8658" s="136" t="n">
        <v>5802.78970340581</v>
      </c>
      <c r="I8658" s="137" t="n">
        <v>4146241.40422929</v>
      </c>
      <c r="J8658" s="138" t="str">
        <f>IF(I8658&gt;0,H8658/I8658,0)</f>
      </c>
      <c r="K8658" s="139" t="str">
        <f>1-EXP(-J8658)</f>
      </c>
      <c r="L8658" s="140" t="str">
        <f>IF(G8658=30,1,M8657)</f>
      </c>
      <c r="M8658" s="141" t="str">
        <f>L8658*(1-K8658)</f>
      </c>
    </row>
    <row r="8659">
      <c r="A8659" t="s">
        <v>148</v>
      </c>
      <c r="B8659" t="s">
        <v>179</v>
      </c>
      <c r="C8659" s="4" t="s">
        <v>180</v>
      </c>
      <c r="D8659" t="s">
        <v>166</v>
      </c>
      <c r="E8659" t="s">
        <v>451</v>
      </c>
      <c r="F8659" s="134" t="n">
        <v>2033</v>
      </c>
      <c r="G8659" s="135" t="n">
        <v>47</v>
      </c>
      <c r="H8659" s="136" t="n">
        <v>6331.72859458788</v>
      </c>
      <c r="I8659" s="137" t="n">
        <v>4108300.44183935</v>
      </c>
      <c r="J8659" s="138" t="str">
        <f>IF(I8659&gt;0,H8659/I8659,0)</f>
      </c>
      <c r="K8659" s="139" t="str">
        <f>1-EXP(-J8659)</f>
      </c>
      <c r="L8659" s="140" t="str">
        <f>IF(G8659=30,1,M8658)</f>
      </c>
      <c r="M8659" s="141" t="str">
        <f>L8659*(1-K8659)</f>
      </c>
    </row>
    <row r="8660">
      <c r="A8660" t="s">
        <v>148</v>
      </c>
      <c r="B8660" t="s">
        <v>179</v>
      </c>
      <c r="C8660" s="4" t="s">
        <v>180</v>
      </c>
      <c r="D8660" t="s">
        <v>166</v>
      </c>
      <c r="E8660" t="s">
        <v>451</v>
      </c>
      <c r="F8660" s="134" t="n">
        <v>2033</v>
      </c>
      <c r="G8660" s="135" t="n">
        <v>48</v>
      </c>
      <c r="H8660" s="136" t="n">
        <v>7065.98190875719</v>
      </c>
      <c r="I8660" s="137" t="n">
        <v>4162427.88369565</v>
      </c>
      <c r="J8660" s="138" t="str">
        <f>IF(I8660&gt;0,H8660/I8660,0)</f>
      </c>
      <c r="K8660" s="139" t="str">
        <f>1-EXP(-J8660)</f>
      </c>
      <c r="L8660" s="140" t="str">
        <f>IF(G8660=30,1,M8659)</f>
      </c>
      <c r="M8660" s="141" t="str">
        <f>L8660*(1-K8660)</f>
      </c>
    </row>
    <row r="8661">
      <c r="A8661" t="s">
        <v>148</v>
      </c>
      <c r="B8661" t="s">
        <v>179</v>
      </c>
      <c r="C8661" s="4" t="s">
        <v>180</v>
      </c>
      <c r="D8661" t="s">
        <v>166</v>
      </c>
      <c r="E8661" t="s">
        <v>451</v>
      </c>
      <c r="F8661" s="134" t="n">
        <v>2033</v>
      </c>
      <c r="G8661" s="135" t="n">
        <v>49</v>
      </c>
      <c r="H8661" s="136" t="n">
        <v>7926.95834524637</v>
      </c>
      <c r="I8661" s="137" t="n">
        <v>4240715.34630952</v>
      </c>
      <c r="J8661" s="138" t="str">
        <f>IF(I8661&gt;0,H8661/I8661,0)</f>
      </c>
      <c r="K8661" s="139" t="str">
        <f>1-EXP(-J8661)</f>
      </c>
      <c r="L8661" s="140" t="str">
        <f>IF(G8661=30,1,M8660)</f>
      </c>
      <c r="M8661" s="141" t="str">
        <f>L8661*(1-K8661)</f>
      </c>
    </row>
    <row r="8662">
      <c r="A8662" t="s">
        <v>148</v>
      </c>
      <c r="B8662" t="s">
        <v>179</v>
      </c>
      <c r="C8662" s="4" t="s">
        <v>180</v>
      </c>
      <c r="D8662" t="s">
        <v>166</v>
      </c>
      <c r="E8662" t="s">
        <v>451</v>
      </c>
      <c r="F8662" s="134" t="n">
        <v>2033</v>
      </c>
      <c r="G8662" s="135" t="n">
        <v>50</v>
      </c>
      <c r="H8662" s="136" t="n">
        <v>9176.07375261444</v>
      </c>
      <c r="I8662" s="137" t="n">
        <v>4210870.59641135</v>
      </c>
      <c r="J8662" s="138" t="str">
        <f>IF(I8662&gt;0,H8662/I8662,0)</f>
      </c>
      <c r="K8662" s="139" t="str">
        <f>1-EXP(-J8662)</f>
      </c>
      <c r="L8662" s="140" t="str">
        <f>IF(G8662=30,1,M8661)</f>
      </c>
      <c r="M8662" s="141" t="str">
        <f>L8662*(1-K8662)</f>
      </c>
    </row>
    <row r="8663">
      <c r="A8663" t="s">
        <v>148</v>
      </c>
      <c r="B8663" t="s">
        <v>179</v>
      </c>
      <c r="C8663" s="4" t="s">
        <v>180</v>
      </c>
      <c r="D8663" t="s">
        <v>166</v>
      </c>
      <c r="E8663" t="s">
        <v>451</v>
      </c>
      <c r="F8663" s="134" t="n">
        <v>2033</v>
      </c>
      <c r="G8663" s="135" t="n">
        <v>51</v>
      </c>
      <c r="H8663" s="136" t="n">
        <v>9847.56704915596</v>
      </c>
      <c r="I8663" s="137" t="n">
        <v>4069090.71363944</v>
      </c>
      <c r="J8663" s="138" t="str">
        <f>IF(I8663&gt;0,H8663/I8663,0)</f>
      </c>
      <c r="K8663" s="139" t="str">
        <f>1-EXP(-J8663)</f>
      </c>
      <c r="L8663" s="140" t="str">
        <f>IF(G8663=30,1,M8662)</f>
      </c>
      <c r="M8663" s="141" t="str">
        <f>L8663*(1-K8663)</f>
      </c>
    </row>
    <row r="8664">
      <c r="A8664" t="s">
        <v>148</v>
      </c>
      <c r="B8664" t="s">
        <v>179</v>
      </c>
      <c r="C8664" s="4" t="s">
        <v>180</v>
      </c>
      <c r="D8664" t="s">
        <v>166</v>
      </c>
      <c r="E8664" t="s">
        <v>451</v>
      </c>
      <c r="F8664" s="134" t="n">
        <v>2033</v>
      </c>
      <c r="G8664" s="135" t="n">
        <v>52</v>
      </c>
      <c r="H8664" s="136" t="n">
        <v>10584.1096911648</v>
      </c>
      <c r="I8664" s="137" t="n">
        <v>3989033.43630198</v>
      </c>
      <c r="J8664" s="138" t="str">
        <f>IF(I8664&gt;0,H8664/I8664,0)</f>
      </c>
      <c r="K8664" s="139" t="str">
        <f>1-EXP(-J8664)</f>
      </c>
      <c r="L8664" s="140" t="str">
        <f>IF(G8664=30,1,M8663)</f>
      </c>
      <c r="M8664" s="141" t="str">
        <f>L8664*(1-K8664)</f>
      </c>
    </row>
    <row r="8665">
      <c r="A8665" t="s">
        <v>148</v>
      </c>
      <c r="B8665" t="s">
        <v>179</v>
      </c>
      <c r="C8665" s="4" t="s">
        <v>180</v>
      </c>
      <c r="D8665" t="s">
        <v>166</v>
      </c>
      <c r="E8665" t="s">
        <v>451</v>
      </c>
      <c r="F8665" s="134" t="n">
        <v>2033</v>
      </c>
      <c r="G8665" s="135" t="n">
        <v>53</v>
      </c>
      <c r="H8665" s="136" t="n">
        <v>11409.1503792269</v>
      </c>
      <c r="I8665" s="137" t="n">
        <v>3924084.89686197</v>
      </c>
      <c r="J8665" s="138" t="str">
        <f>IF(I8665&gt;0,H8665/I8665,0)</f>
      </c>
      <c r="K8665" s="139" t="str">
        <f>1-EXP(-J8665)</f>
      </c>
      <c r="L8665" s="140" t="str">
        <f>IF(G8665=30,1,M8664)</f>
      </c>
      <c r="M8665" s="141" t="str">
        <f>L8665*(1-K8665)</f>
      </c>
    </row>
    <row r="8666">
      <c r="A8666" t="s">
        <v>148</v>
      </c>
      <c r="B8666" t="s">
        <v>179</v>
      </c>
      <c r="C8666" s="4" t="s">
        <v>180</v>
      </c>
      <c r="D8666" t="s">
        <v>166</v>
      </c>
      <c r="E8666" t="s">
        <v>451</v>
      </c>
      <c r="F8666" s="134" t="n">
        <v>2033</v>
      </c>
      <c r="G8666" s="135" t="n">
        <v>54</v>
      </c>
      <c r="H8666" s="136" t="n">
        <v>12280.6352211605</v>
      </c>
      <c r="I8666" s="137" t="n">
        <v>3853368.33403279</v>
      </c>
      <c r="J8666" s="138" t="str">
        <f>IF(I8666&gt;0,H8666/I8666,0)</f>
      </c>
      <c r="K8666" s="139" t="str">
        <f>1-EXP(-J8666)</f>
      </c>
      <c r="L8666" s="140" t="str">
        <f>IF(G8666=30,1,M8665)</f>
      </c>
      <c r="M8666" s="141" t="str">
        <f>L8666*(1-K8666)</f>
      </c>
    </row>
    <row r="8667">
      <c r="A8667" t="s">
        <v>148</v>
      </c>
      <c r="B8667" t="s">
        <v>179</v>
      </c>
      <c r="C8667" s="4" t="s">
        <v>180</v>
      </c>
      <c r="D8667" t="s">
        <v>166</v>
      </c>
      <c r="E8667" t="s">
        <v>451</v>
      </c>
      <c r="F8667" s="134" t="n">
        <v>2033</v>
      </c>
      <c r="G8667" s="135" t="n">
        <v>55</v>
      </c>
      <c r="H8667" s="136" t="n">
        <v>13200.3264484311</v>
      </c>
      <c r="I8667" s="137" t="n">
        <v>3763224.78202156</v>
      </c>
      <c r="J8667" s="138" t="str">
        <f>IF(I8667&gt;0,H8667/I8667,0)</f>
      </c>
      <c r="K8667" s="139" t="str">
        <f>1-EXP(-J8667)</f>
      </c>
      <c r="L8667" s="140" t="str">
        <f>IF(G8667=30,1,M8666)</f>
      </c>
      <c r="M8667" s="141" t="str">
        <f>L8667*(1-K8667)</f>
      </c>
    </row>
    <row r="8668">
      <c r="A8668" t="s">
        <v>148</v>
      </c>
      <c r="B8668" t="s">
        <v>179</v>
      </c>
      <c r="C8668" s="4" t="s">
        <v>180</v>
      </c>
      <c r="D8668" t="s">
        <v>166</v>
      </c>
      <c r="E8668" t="s">
        <v>451</v>
      </c>
      <c r="F8668" s="134" t="n">
        <v>2033</v>
      </c>
      <c r="G8668" s="135" t="n">
        <v>56</v>
      </c>
      <c r="H8668" s="136" t="n">
        <v>14022.8371564301</v>
      </c>
      <c r="I8668" s="137" t="n">
        <v>3688796.95583545</v>
      </c>
      <c r="J8668" s="138" t="str">
        <f>IF(I8668&gt;0,H8668/I8668,0)</f>
      </c>
      <c r="K8668" s="139" t="str">
        <f>1-EXP(-J8668)</f>
      </c>
      <c r="L8668" s="140" t="str">
        <f>IF(G8668=30,1,M8667)</f>
      </c>
      <c r="M8668" s="141" t="str">
        <f>L8668*(1-K8668)</f>
      </c>
    </row>
    <row r="8669">
      <c r="A8669" t="s">
        <v>148</v>
      </c>
      <c r="B8669" t="s">
        <v>179</v>
      </c>
      <c r="C8669" s="4" t="s">
        <v>180</v>
      </c>
      <c r="D8669" t="s">
        <v>166</v>
      </c>
      <c r="E8669" t="s">
        <v>451</v>
      </c>
      <c r="F8669" s="134" t="n">
        <v>2033</v>
      </c>
      <c r="G8669" s="135" t="n">
        <v>57</v>
      </c>
      <c r="H8669" s="136" t="n">
        <v>15015.7664040303</v>
      </c>
      <c r="I8669" s="137" t="n">
        <v>3602922.19114256</v>
      </c>
      <c r="J8669" s="138" t="str">
        <f>IF(I8669&gt;0,H8669/I8669,0)</f>
      </c>
      <c r="K8669" s="139" t="str">
        <f>1-EXP(-J8669)</f>
      </c>
      <c r="L8669" s="140" t="str">
        <f>IF(G8669=30,1,M8668)</f>
      </c>
      <c r="M8669" s="141" t="str">
        <f>L8669*(1-K8669)</f>
      </c>
    </row>
    <row r="8670">
      <c r="A8670" t="s">
        <v>148</v>
      </c>
      <c r="B8670" t="s">
        <v>179</v>
      </c>
      <c r="C8670" s="4" t="s">
        <v>180</v>
      </c>
      <c r="D8670" t="s">
        <v>166</v>
      </c>
      <c r="E8670" t="s">
        <v>451</v>
      </c>
      <c r="F8670" s="134" t="n">
        <v>2033</v>
      </c>
      <c r="G8670" s="135" t="n">
        <v>58</v>
      </c>
      <c r="H8670" s="136" t="n">
        <v>16072.9336435754</v>
      </c>
      <c r="I8670" s="137" t="n">
        <v>3515806.79331636</v>
      </c>
      <c r="J8670" s="138" t="str">
        <f>IF(I8670&gt;0,H8670/I8670,0)</f>
      </c>
      <c r="K8670" s="139" t="str">
        <f>1-EXP(-J8670)</f>
      </c>
      <c r="L8670" s="140" t="str">
        <f>IF(G8670=30,1,M8669)</f>
      </c>
      <c r="M8670" s="141" t="str">
        <f>L8670*(1-K8670)</f>
      </c>
    </row>
    <row r="8671">
      <c r="A8671" t="s">
        <v>148</v>
      </c>
      <c r="B8671" t="s">
        <v>179</v>
      </c>
      <c r="C8671" s="4" t="s">
        <v>180</v>
      </c>
      <c r="D8671" t="s">
        <v>166</v>
      </c>
      <c r="E8671" t="s">
        <v>451</v>
      </c>
      <c r="F8671" s="134" t="n">
        <v>2033</v>
      </c>
      <c r="G8671" s="135" t="n">
        <v>59</v>
      </c>
      <c r="H8671" s="136" t="n">
        <v>17075.1505113475</v>
      </c>
      <c r="I8671" s="137" t="n">
        <v>3401754.56329008</v>
      </c>
      <c r="J8671" s="138" t="str">
        <f>IF(I8671&gt;0,H8671/I8671,0)</f>
      </c>
      <c r="K8671" s="139" t="str">
        <f>1-EXP(-J8671)</f>
      </c>
      <c r="L8671" s="140" t="str">
        <f>IF(G8671=30,1,M8670)</f>
      </c>
      <c r="M8671" s="141" t="str">
        <f>L8671*(1-K8671)</f>
      </c>
    </row>
    <row r="8672">
      <c r="A8672" t="s">
        <v>148</v>
      </c>
      <c r="B8672" t="s">
        <v>179</v>
      </c>
      <c r="C8672" s="4" t="s">
        <v>180</v>
      </c>
      <c r="D8672" t="s">
        <v>166</v>
      </c>
      <c r="E8672" t="s">
        <v>451</v>
      </c>
      <c r="F8672" s="134" t="n">
        <v>2033</v>
      </c>
      <c r="G8672" s="135" t="n">
        <v>60</v>
      </c>
      <c r="H8672" s="136" t="n">
        <v>18616.3594197063</v>
      </c>
      <c r="I8672" s="137" t="n">
        <v>3344704.08822705</v>
      </c>
      <c r="J8672" s="138" t="str">
        <f>IF(I8672&gt;0,H8672/I8672,0)</f>
      </c>
      <c r="K8672" s="139" t="str">
        <f>1-EXP(-J8672)</f>
      </c>
      <c r="L8672" s="140" t="str">
        <f>IF(G8672=30,1,M8671)</f>
      </c>
      <c r="M8672" s="141" t="str">
        <f>L8672*(1-K8672)</f>
      </c>
    </row>
    <row r="8673">
      <c r="A8673" t="s">
        <v>148</v>
      </c>
      <c r="B8673" t="s">
        <v>179</v>
      </c>
      <c r="C8673" s="4" t="s">
        <v>180</v>
      </c>
      <c r="D8673" t="s">
        <v>166</v>
      </c>
      <c r="E8673" t="s">
        <v>451</v>
      </c>
      <c r="F8673" s="134" t="n">
        <v>2033</v>
      </c>
      <c r="G8673" s="135" t="n">
        <v>61</v>
      </c>
      <c r="H8673" s="136" t="n">
        <v>19652.8020826519</v>
      </c>
      <c r="I8673" s="137" t="n">
        <v>3130348.53084115</v>
      </c>
      <c r="J8673" s="138" t="str">
        <f>IF(I8673&gt;0,H8673/I8673,0)</f>
      </c>
      <c r="K8673" s="139" t="str">
        <f>1-EXP(-J8673)</f>
      </c>
      <c r="L8673" s="140" t="str">
        <f>IF(G8673=30,1,M8672)</f>
      </c>
      <c r="M8673" s="141" t="str">
        <f>L8673*(1-K8673)</f>
      </c>
    </row>
    <row r="8674">
      <c r="A8674" t="s">
        <v>148</v>
      </c>
      <c r="B8674" t="s">
        <v>179</v>
      </c>
      <c r="C8674" s="4" t="s">
        <v>180</v>
      </c>
      <c r="D8674" t="s">
        <v>166</v>
      </c>
      <c r="E8674" t="s">
        <v>451</v>
      </c>
      <c r="F8674" s="134" t="n">
        <v>2033</v>
      </c>
      <c r="G8674" s="135" t="n">
        <v>62</v>
      </c>
      <c r="H8674" s="136" t="n">
        <v>20838.8721036537</v>
      </c>
      <c r="I8674" s="137" t="n">
        <v>3031476.48226778</v>
      </c>
      <c r="J8674" s="138" t="str">
        <f>IF(I8674&gt;0,H8674/I8674,0)</f>
      </c>
      <c r="K8674" s="139" t="str">
        <f>1-EXP(-J8674)</f>
      </c>
      <c r="L8674" s="140" t="str">
        <f>IF(G8674=30,1,M8673)</f>
      </c>
      <c r="M8674" s="141" t="str">
        <f>L8674*(1-K8674)</f>
      </c>
    </row>
    <row r="8675">
      <c r="A8675" t="s">
        <v>148</v>
      </c>
      <c r="B8675" t="s">
        <v>179</v>
      </c>
      <c r="C8675" s="4" t="s">
        <v>180</v>
      </c>
      <c r="D8675" t="s">
        <v>166</v>
      </c>
      <c r="E8675" t="s">
        <v>451</v>
      </c>
      <c r="F8675" s="134" t="n">
        <v>2033</v>
      </c>
      <c r="G8675" s="135" t="n">
        <v>63</v>
      </c>
      <c r="H8675" s="136" t="n">
        <v>22116.7143282234</v>
      </c>
      <c r="I8675" s="137" t="n">
        <v>2936159.19894556</v>
      </c>
      <c r="J8675" s="138" t="str">
        <f>IF(I8675&gt;0,H8675/I8675,0)</f>
      </c>
      <c r="K8675" s="139" t="str">
        <f>1-EXP(-J8675)</f>
      </c>
      <c r="L8675" s="140" t="str">
        <f>IF(G8675=30,1,M8674)</f>
      </c>
      <c r="M8675" s="141" t="str">
        <f>L8675*(1-K8675)</f>
      </c>
    </row>
    <row r="8676">
      <c r="A8676" t="s">
        <v>148</v>
      </c>
      <c r="B8676" t="s">
        <v>179</v>
      </c>
      <c r="C8676" s="4" t="s">
        <v>180</v>
      </c>
      <c r="D8676" t="s">
        <v>166</v>
      </c>
      <c r="E8676" t="s">
        <v>451</v>
      </c>
      <c r="F8676" s="134" t="n">
        <v>2033</v>
      </c>
      <c r="G8676" s="135" t="n">
        <v>64</v>
      </c>
      <c r="H8676" s="136" t="n">
        <v>23394.6073826105</v>
      </c>
      <c r="I8676" s="137" t="n">
        <v>2831641.37330741</v>
      </c>
      <c r="J8676" s="138" t="str">
        <f>IF(I8676&gt;0,H8676/I8676,0)</f>
      </c>
      <c r="K8676" s="139" t="str">
        <f>1-EXP(-J8676)</f>
      </c>
      <c r="L8676" s="140" t="str">
        <f>IF(G8676=30,1,M8675)</f>
      </c>
      <c r="M8676" s="141" t="str">
        <f>L8676*(1-K8676)</f>
      </c>
    </row>
    <row r="8677">
      <c r="A8677" t="s">
        <v>148</v>
      </c>
      <c r="B8677" t="s">
        <v>179</v>
      </c>
      <c r="C8677" s="4" t="s">
        <v>180</v>
      </c>
      <c r="D8677" t="s">
        <v>166</v>
      </c>
      <c r="E8677" t="s">
        <v>451</v>
      </c>
      <c r="F8677" s="134" t="n">
        <v>2033</v>
      </c>
      <c r="G8677" s="135" t="n">
        <v>65</v>
      </c>
      <c r="H8677" s="136" t="n">
        <v>23753.3272444542</v>
      </c>
      <c r="I8677" s="137" t="n">
        <v>2708344.46313091</v>
      </c>
      <c r="J8677" s="138" t="str">
        <f>IF(I8677&gt;0,H8677/I8677,0)</f>
      </c>
      <c r="K8677" s="139" t="str">
        <f>1-EXP(-J8677)</f>
      </c>
      <c r="L8677" s="140" t="str">
        <f>IF(G8677=30,1,M8676)</f>
      </c>
      <c r="M8677" s="141" t="str">
        <f>L8677*(1-K8677)</f>
      </c>
    </row>
    <row r="8678">
      <c r="A8678" t="s">
        <v>148</v>
      </c>
      <c r="B8678" t="s">
        <v>179</v>
      </c>
      <c r="C8678" s="4" t="s">
        <v>180</v>
      </c>
      <c r="D8678" t="s">
        <v>166</v>
      </c>
      <c r="E8678" t="s">
        <v>451</v>
      </c>
      <c r="F8678" s="134" t="n">
        <v>2033</v>
      </c>
      <c r="G8678" s="135" t="n">
        <v>66</v>
      </c>
      <c r="H8678" s="136" t="n">
        <v>24540.5016372592</v>
      </c>
      <c r="I8678" s="137" t="n">
        <v>2556331.72341631</v>
      </c>
      <c r="J8678" s="138" t="str">
        <f>IF(I8678&gt;0,H8678/I8678,0)</f>
      </c>
      <c r="K8678" s="139" t="str">
        <f>1-EXP(-J8678)</f>
      </c>
      <c r="L8678" s="140" t="str">
        <f>IF(G8678=30,1,M8677)</f>
      </c>
      <c r="M8678" s="141" t="str">
        <f>L8678*(1-K8678)</f>
      </c>
    </row>
    <row r="8679">
      <c r="A8679" t="s">
        <v>148</v>
      </c>
      <c r="B8679" t="s">
        <v>179</v>
      </c>
      <c r="C8679" s="4" t="s">
        <v>180</v>
      </c>
      <c r="D8679" t="s">
        <v>166</v>
      </c>
      <c r="E8679" t="s">
        <v>451</v>
      </c>
      <c r="F8679" s="134" t="n">
        <v>2033</v>
      </c>
      <c r="G8679" s="135" t="n">
        <v>67</v>
      </c>
      <c r="H8679" s="136" t="n">
        <v>25724.844428502</v>
      </c>
      <c r="I8679" s="137" t="n">
        <v>2437807.38462886</v>
      </c>
      <c r="J8679" s="138" t="str">
        <f>IF(I8679&gt;0,H8679/I8679,0)</f>
      </c>
      <c r="K8679" s="139" t="str">
        <f>1-EXP(-J8679)</f>
      </c>
      <c r="L8679" s="140" t="str">
        <f>IF(G8679=30,1,M8678)</f>
      </c>
      <c r="M8679" s="141" t="str">
        <f>L8679*(1-K8679)</f>
      </c>
    </row>
    <row r="8680">
      <c r="A8680" t="s">
        <v>148</v>
      </c>
      <c r="B8680" t="s">
        <v>179</v>
      </c>
      <c r="C8680" s="4" t="s">
        <v>180</v>
      </c>
      <c r="D8680" t="s">
        <v>166</v>
      </c>
      <c r="E8680" t="s">
        <v>451</v>
      </c>
      <c r="F8680" s="134" t="n">
        <v>2033</v>
      </c>
      <c r="G8680" s="135" t="n">
        <v>68</v>
      </c>
      <c r="H8680" s="136" t="n">
        <v>26694.8997281077</v>
      </c>
      <c r="I8680" s="137" t="n">
        <v>2299722.49018118</v>
      </c>
      <c r="J8680" s="138" t="str">
        <f>IF(I8680&gt;0,H8680/I8680,0)</f>
      </c>
      <c r="K8680" s="139" t="str">
        <f>1-EXP(-J8680)</f>
      </c>
      <c r="L8680" s="140" t="str">
        <f>IF(G8680=30,1,M8679)</f>
      </c>
      <c r="M8680" s="141" t="str">
        <f>L8680*(1-K8680)</f>
      </c>
    </row>
    <row r="8681">
      <c r="A8681" t="s">
        <v>148</v>
      </c>
      <c r="B8681" t="s">
        <v>179</v>
      </c>
      <c r="C8681" s="4" t="s">
        <v>180</v>
      </c>
      <c r="D8681" t="s">
        <v>166</v>
      </c>
      <c r="E8681" t="s">
        <v>451</v>
      </c>
      <c r="F8681" s="134" t="n">
        <v>2033</v>
      </c>
      <c r="G8681" s="135" t="n">
        <v>69</v>
      </c>
      <c r="H8681" s="136" t="n">
        <v>27636.5907923931</v>
      </c>
      <c r="I8681" s="137" t="n">
        <v>2162209.26717997</v>
      </c>
      <c r="J8681" s="138" t="str">
        <f>IF(I8681&gt;0,H8681/I8681,0)</f>
      </c>
      <c r="K8681" s="139" t="str">
        <f>1-EXP(-J8681)</f>
      </c>
      <c r="L8681" s="140" t="str">
        <f>IF(G8681=30,1,M8680)</f>
      </c>
      <c r="M8681" s="141" t="str">
        <f>L8681*(1-K8681)</f>
      </c>
    </row>
    <row r="8682">
      <c r="A8682" t="s">
        <v>148</v>
      </c>
      <c r="B8682" t="s">
        <v>179</v>
      </c>
      <c r="C8682" s="4" t="s">
        <v>180</v>
      </c>
      <c r="D8682" t="s">
        <v>166</v>
      </c>
      <c r="E8682" t="s">
        <v>451</v>
      </c>
      <c r="F8682" s="134" t="n">
        <v>2034</v>
      </c>
      <c r="G8682" s="135" t="n">
        <v>30</v>
      </c>
      <c r="H8682" s="136" t="n">
        <v>660.96103859065</v>
      </c>
      <c r="I8682" s="137" t="n">
        <v>4429976.1354889</v>
      </c>
      <c r="J8682" s="138" t="str">
        <f>IF(I8682&gt;0,H8682/I8682,0)</f>
      </c>
      <c r="K8682" s="139" t="str">
        <f>1-EXP(-J8682)</f>
      </c>
      <c r="L8682" s="140" t="str">
        <f>IF(G8682=30,1,M8681)</f>
      </c>
      <c r="M8682" s="141" t="str">
        <f>L8682*(1-K8682)</f>
      </c>
    </row>
    <row r="8683">
      <c r="A8683" t="s">
        <v>148</v>
      </c>
      <c r="B8683" t="s">
        <v>179</v>
      </c>
      <c r="C8683" s="4" t="s">
        <v>180</v>
      </c>
      <c r="D8683" t="s">
        <v>166</v>
      </c>
      <c r="E8683" t="s">
        <v>451</v>
      </c>
      <c r="F8683" s="134" t="n">
        <v>2034</v>
      </c>
      <c r="G8683" s="135" t="n">
        <v>31</v>
      </c>
      <c r="H8683" s="136" t="n">
        <v>808.51643438637</v>
      </c>
      <c r="I8683" s="137" t="n">
        <v>4364660.60006912</v>
      </c>
      <c r="J8683" s="138" t="str">
        <f>IF(I8683&gt;0,H8683/I8683,0)</f>
      </c>
      <c r="K8683" s="139" t="str">
        <f>1-EXP(-J8683)</f>
      </c>
      <c r="L8683" s="140" t="str">
        <f>IF(G8683=30,1,M8682)</f>
      </c>
      <c r="M8683" s="141" t="str">
        <f>L8683*(1-K8683)</f>
      </c>
    </row>
    <row r="8684">
      <c r="A8684" t="s">
        <v>148</v>
      </c>
      <c r="B8684" t="s">
        <v>179</v>
      </c>
      <c r="C8684" s="4" t="s">
        <v>180</v>
      </c>
      <c r="D8684" t="s">
        <v>166</v>
      </c>
      <c r="E8684" t="s">
        <v>451</v>
      </c>
      <c r="F8684" s="134" t="n">
        <v>2034</v>
      </c>
      <c r="G8684" s="135" t="n">
        <v>32</v>
      </c>
      <c r="H8684" s="136" t="n">
        <v>979.64662091708</v>
      </c>
      <c r="I8684" s="137" t="n">
        <v>4344077.18043007</v>
      </c>
      <c r="J8684" s="138" t="str">
        <f>IF(I8684&gt;0,H8684/I8684,0)</f>
      </c>
      <c r="K8684" s="139" t="str">
        <f>1-EXP(-J8684)</f>
      </c>
      <c r="L8684" s="140" t="str">
        <f>IF(G8684=30,1,M8683)</f>
      </c>
      <c r="M8684" s="141" t="str">
        <f>L8684*(1-K8684)</f>
      </c>
    </row>
    <row r="8685">
      <c r="A8685" t="s">
        <v>148</v>
      </c>
      <c r="B8685" t="s">
        <v>179</v>
      </c>
      <c r="C8685" s="4" t="s">
        <v>180</v>
      </c>
      <c r="D8685" t="s">
        <v>166</v>
      </c>
      <c r="E8685" t="s">
        <v>451</v>
      </c>
      <c r="F8685" s="134" t="n">
        <v>2034</v>
      </c>
      <c r="G8685" s="135" t="n">
        <v>33</v>
      </c>
      <c r="H8685" s="136" t="n">
        <v>1035.96497572491</v>
      </c>
      <c r="I8685" s="137" t="n">
        <v>4324417.76490264</v>
      </c>
      <c r="J8685" s="138" t="str">
        <f>IF(I8685&gt;0,H8685/I8685,0)</f>
      </c>
      <c r="K8685" s="139" t="str">
        <f>1-EXP(-J8685)</f>
      </c>
      <c r="L8685" s="140" t="str">
        <f>IF(G8685=30,1,M8684)</f>
      </c>
      <c r="M8685" s="141" t="str">
        <f>L8685*(1-K8685)</f>
      </c>
    </row>
    <row r="8686">
      <c r="A8686" t="s">
        <v>148</v>
      </c>
      <c r="B8686" t="s">
        <v>179</v>
      </c>
      <c r="C8686" s="4" t="s">
        <v>180</v>
      </c>
      <c r="D8686" t="s">
        <v>166</v>
      </c>
      <c r="E8686" t="s">
        <v>451</v>
      </c>
      <c r="F8686" s="134" t="n">
        <v>2034</v>
      </c>
      <c r="G8686" s="135" t="n">
        <v>34</v>
      </c>
      <c r="H8686" s="136" t="n">
        <v>1102.65223305503</v>
      </c>
      <c r="I8686" s="137" t="n">
        <v>4304477.81992949</v>
      </c>
      <c r="J8686" s="138" t="str">
        <f>IF(I8686&gt;0,H8686/I8686,0)</f>
      </c>
      <c r="K8686" s="139" t="str">
        <f>1-EXP(-J8686)</f>
      </c>
      <c r="L8686" s="140" t="str">
        <f>IF(G8686=30,1,M8685)</f>
      </c>
      <c r="M8686" s="141" t="str">
        <f>L8686*(1-K8686)</f>
      </c>
    </row>
    <row r="8687">
      <c r="A8687" t="s">
        <v>148</v>
      </c>
      <c r="B8687" t="s">
        <v>179</v>
      </c>
      <c r="C8687" s="4" t="s">
        <v>180</v>
      </c>
      <c r="D8687" t="s">
        <v>166</v>
      </c>
      <c r="E8687" t="s">
        <v>451</v>
      </c>
      <c r="F8687" s="134" t="n">
        <v>2034</v>
      </c>
      <c r="G8687" s="135" t="n">
        <v>35</v>
      </c>
      <c r="H8687" s="136" t="n">
        <v>1502.9834379343</v>
      </c>
      <c r="I8687" s="137" t="n">
        <v>4324178.24163108</v>
      </c>
      <c r="J8687" s="138" t="str">
        <f>IF(I8687&gt;0,H8687/I8687,0)</f>
      </c>
      <c r="K8687" s="139" t="str">
        <f>1-EXP(-J8687)</f>
      </c>
      <c r="L8687" s="140" t="str">
        <f>IF(G8687=30,1,M8686)</f>
      </c>
      <c r="M8687" s="141" t="str">
        <f>L8687*(1-K8687)</f>
      </c>
    </row>
    <row r="8688">
      <c r="A8688" t="s">
        <v>148</v>
      </c>
      <c r="B8688" t="s">
        <v>179</v>
      </c>
      <c r="C8688" s="4" t="s">
        <v>180</v>
      </c>
      <c r="D8688" t="s">
        <v>166</v>
      </c>
      <c r="E8688" t="s">
        <v>451</v>
      </c>
      <c r="F8688" s="134" t="n">
        <v>2034</v>
      </c>
      <c r="G8688" s="135" t="n">
        <v>36</v>
      </c>
      <c r="H8688" s="136" t="n">
        <v>1683.1452320992</v>
      </c>
      <c r="I8688" s="137" t="n">
        <v>4382563.29261423</v>
      </c>
      <c r="J8688" s="138" t="str">
        <f>IF(I8688&gt;0,H8688/I8688,0)</f>
      </c>
      <c r="K8688" s="139" t="str">
        <f>1-EXP(-J8688)</f>
      </c>
      <c r="L8688" s="140" t="str">
        <f>IF(G8688=30,1,M8687)</f>
      </c>
      <c r="M8688" s="141" t="str">
        <f>L8688*(1-K8688)</f>
      </c>
    </row>
    <row r="8689">
      <c r="A8689" t="s">
        <v>148</v>
      </c>
      <c r="B8689" t="s">
        <v>179</v>
      </c>
      <c r="C8689" s="4" t="s">
        <v>180</v>
      </c>
      <c r="D8689" t="s">
        <v>166</v>
      </c>
      <c r="E8689" t="s">
        <v>451</v>
      </c>
      <c r="F8689" s="134" t="n">
        <v>2034</v>
      </c>
      <c r="G8689" s="135" t="n">
        <v>37</v>
      </c>
      <c r="H8689" s="136" t="n">
        <v>2050.86585203634</v>
      </c>
      <c r="I8689" s="137" t="n">
        <v>4520462.21747078</v>
      </c>
      <c r="J8689" s="138" t="str">
        <f>IF(I8689&gt;0,H8689/I8689,0)</f>
      </c>
      <c r="K8689" s="139" t="str">
        <f>1-EXP(-J8689)</f>
      </c>
      <c r="L8689" s="140" t="str">
        <f>IF(G8689=30,1,M8688)</f>
      </c>
      <c r="M8689" s="141" t="str">
        <f>L8689*(1-K8689)</f>
      </c>
    </row>
    <row r="8690">
      <c r="A8690" t="s">
        <v>148</v>
      </c>
      <c r="B8690" t="s">
        <v>179</v>
      </c>
      <c r="C8690" s="4" t="s">
        <v>180</v>
      </c>
      <c r="D8690" t="s">
        <v>166</v>
      </c>
      <c r="E8690" t="s">
        <v>451</v>
      </c>
      <c r="F8690" s="134" t="n">
        <v>2034</v>
      </c>
      <c r="G8690" s="135" t="n">
        <v>38</v>
      </c>
      <c r="H8690" s="136" t="n">
        <v>2190.63804648692</v>
      </c>
      <c r="I8690" s="137" t="n">
        <v>4476223.58446367</v>
      </c>
      <c r="J8690" s="138" t="str">
        <f>IF(I8690&gt;0,H8690/I8690,0)</f>
      </c>
      <c r="K8690" s="139" t="str">
        <f>1-EXP(-J8690)</f>
      </c>
      <c r="L8690" s="140" t="str">
        <f>IF(G8690=30,1,M8689)</f>
      </c>
      <c r="M8690" s="141" t="str">
        <f>L8690*(1-K8690)</f>
      </c>
    </row>
    <row r="8691">
      <c r="A8691" t="s">
        <v>148</v>
      </c>
      <c r="B8691" t="s">
        <v>179</v>
      </c>
      <c r="C8691" s="4" t="s">
        <v>180</v>
      </c>
      <c r="D8691" t="s">
        <v>166</v>
      </c>
      <c r="E8691" t="s">
        <v>451</v>
      </c>
      <c r="F8691" s="134" t="n">
        <v>2034</v>
      </c>
      <c r="G8691" s="135" t="n">
        <v>39</v>
      </c>
      <c r="H8691" s="136" t="n">
        <v>2328.0609041048</v>
      </c>
      <c r="I8691" s="137" t="n">
        <v>4401768.73321437</v>
      </c>
      <c r="J8691" s="138" t="str">
        <f>IF(I8691&gt;0,H8691/I8691,0)</f>
      </c>
      <c r="K8691" s="139" t="str">
        <f>1-EXP(-J8691)</f>
      </c>
      <c r="L8691" s="140" t="str">
        <f>IF(G8691=30,1,M8690)</f>
      </c>
      <c r="M8691" s="141" t="str">
        <f>L8691*(1-K8691)</f>
      </c>
    </row>
    <row r="8692">
      <c r="A8692" t="s">
        <v>148</v>
      </c>
      <c r="B8692" t="s">
        <v>179</v>
      </c>
      <c r="C8692" s="4" t="s">
        <v>180</v>
      </c>
      <c r="D8692" t="s">
        <v>166</v>
      </c>
      <c r="E8692" t="s">
        <v>451</v>
      </c>
      <c r="F8692" s="134" t="n">
        <v>2034</v>
      </c>
      <c r="G8692" s="135" t="n">
        <v>40</v>
      </c>
      <c r="H8692" s="136" t="n">
        <v>3092.91654628482</v>
      </c>
      <c r="I8692" s="137" t="n">
        <v>4342778.34461162</v>
      </c>
      <c r="J8692" s="138" t="str">
        <f>IF(I8692&gt;0,H8692/I8692,0)</f>
      </c>
      <c r="K8692" s="139" t="str">
        <f>1-EXP(-J8692)</f>
      </c>
      <c r="L8692" s="140" t="str">
        <f>IF(G8692=30,1,M8691)</f>
      </c>
      <c r="M8692" s="141" t="str">
        <f>L8692*(1-K8692)</f>
      </c>
    </row>
    <row r="8693">
      <c r="A8693" t="s">
        <v>148</v>
      </c>
      <c r="B8693" t="s">
        <v>179</v>
      </c>
      <c r="C8693" s="4" t="s">
        <v>180</v>
      </c>
      <c r="D8693" t="s">
        <v>166</v>
      </c>
      <c r="E8693" t="s">
        <v>451</v>
      </c>
      <c r="F8693" s="134" t="n">
        <v>2034</v>
      </c>
      <c r="G8693" s="135" t="n">
        <v>41</v>
      </c>
      <c r="H8693" s="136" t="n">
        <v>3269.25931014463</v>
      </c>
      <c r="I8693" s="137" t="n">
        <v>4286445.22052111</v>
      </c>
      <c r="J8693" s="138" t="str">
        <f>IF(I8693&gt;0,H8693/I8693,0)</f>
      </c>
      <c r="K8693" s="139" t="str">
        <f>1-EXP(-J8693)</f>
      </c>
      <c r="L8693" s="140" t="str">
        <f>IF(G8693=30,1,M8692)</f>
      </c>
      <c r="M8693" s="141" t="str">
        <f>L8693*(1-K8693)</f>
      </c>
    </row>
    <row r="8694">
      <c r="A8694" t="s">
        <v>148</v>
      </c>
      <c r="B8694" t="s">
        <v>179</v>
      </c>
      <c r="C8694" s="4" t="s">
        <v>180</v>
      </c>
      <c r="D8694" t="s">
        <v>166</v>
      </c>
      <c r="E8694" t="s">
        <v>451</v>
      </c>
      <c r="F8694" s="134" t="n">
        <v>2034</v>
      </c>
      <c r="G8694" s="135" t="n">
        <v>42</v>
      </c>
      <c r="H8694" s="136" t="n">
        <v>3586.23614822269</v>
      </c>
      <c r="I8694" s="137" t="n">
        <v>4321282.94644889</v>
      </c>
      <c r="J8694" s="138" t="str">
        <f>IF(I8694&gt;0,H8694/I8694,0)</f>
      </c>
      <c r="K8694" s="139" t="str">
        <f>1-EXP(-J8694)</f>
      </c>
      <c r="L8694" s="140" t="str">
        <f>IF(G8694=30,1,M8693)</f>
      </c>
      <c r="M8694" s="141" t="str">
        <f>L8694*(1-K8694)</f>
      </c>
    </row>
    <row r="8695">
      <c r="A8695" t="s">
        <v>148</v>
      </c>
      <c r="B8695" t="s">
        <v>179</v>
      </c>
      <c r="C8695" s="4" t="s">
        <v>180</v>
      </c>
      <c r="D8695" t="s">
        <v>166</v>
      </c>
      <c r="E8695" t="s">
        <v>451</v>
      </c>
      <c r="F8695" s="134" t="n">
        <v>2034</v>
      </c>
      <c r="G8695" s="135" t="n">
        <v>43</v>
      </c>
      <c r="H8695" s="136" t="n">
        <v>3930.49675514878</v>
      </c>
      <c r="I8695" s="137" t="n">
        <v>4336187.70777031</v>
      </c>
      <c r="J8695" s="138" t="str">
        <f>IF(I8695&gt;0,H8695/I8695,0)</f>
      </c>
      <c r="K8695" s="139" t="str">
        <f>1-EXP(-J8695)</f>
      </c>
      <c r="L8695" s="140" t="str">
        <f>IF(G8695=30,1,M8694)</f>
      </c>
      <c r="M8695" s="141" t="str">
        <f>L8695*(1-K8695)</f>
      </c>
    </row>
    <row r="8696">
      <c r="A8696" t="s">
        <v>148</v>
      </c>
      <c r="B8696" t="s">
        <v>179</v>
      </c>
      <c r="C8696" s="4" t="s">
        <v>180</v>
      </c>
      <c r="D8696" t="s">
        <v>166</v>
      </c>
      <c r="E8696" t="s">
        <v>451</v>
      </c>
      <c r="F8696" s="134" t="n">
        <v>2034</v>
      </c>
      <c r="G8696" s="135" t="n">
        <v>44</v>
      </c>
      <c r="H8696" s="136" t="n">
        <v>5965.37411427903</v>
      </c>
      <c r="I8696" s="137" t="n">
        <v>6383024.01706796</v>
      </c>
      <c r="J8696" s="138" t="str">
        <f>IF(I8696&gt;0,H8696/I8696,0)</f>
      </c>
      <c r="K8696" s="139" t="str">
        <f>1-EXP(-J8696)</f>
      </c>
      <c r="L8696" s="140" t="str">
        <f>IF(G8696=30,1,M8695)</f>
      </c>
      <c r="M8696" s="141" t="str">
        <f>L8696*(1-K8696)</f>
      </c>
    </row>
    <row r="8697">
      <c r="A8697" t="s">
        <v>148</v>
      </c>
      <c r="B8697" t="s">
        <v>179</v>
      </c>
      <c r="C8697" s="4" t="s">
        <v>180</v>
      </c>
      <c r="D8697" t="s">
        <v>166</v>
      </c>
      <c r="E8697" t="s">
        <v>451</v>
      </c>
      <c r="F8697" s="134" t="n">
        <v>2034</v>
      </c>
      <c r="G8697" s="135" t="n">
        <v>45</v>
      </c>
      <c r="H8697" s="136" t="n">
        <v>5522.80480496326</v>
      </c>
      <c r="I8697" s="137" t="n">
        <v>4288106.99114105</v>
      </c>
      <c r="J8697" s="138" t="str">
        <f>IF(I8697&gt;0,H8697/I8697,0)</f>
      </c>
      <c r="K8697" s="139" t="str">
        <f>1-EXP(-J8697)</f>
      </c>
      <c r="L8697" s="140" t="str">
        <f>IF(G8697=30,1,M8696)</f>
      </c>
      <c r="M8697" s="141" t="str">
        <f>L8697*(1-K8697)</f>
      </c>
    </row>
    <row r="8698">
      <c r="A8698" t="s">
        <v>148</v>
      </c>
      <c r="B8698" t="s">
        <v>179</v>
      </c>
      <c r="C8698" s="4" t="s">
        <v>180</v>
      </c>
      <c r="D8698" t="s">
        <v>166</v>
      </c>
      <c r="E8698" t="s">
        <v>451</v>
      </c>
      <c r="F8698" s="134" t="n">
        <v>2034</v>
      </c>
      <c r="G8698" s="135" t="n">
        <v>46</v>
      </c>
      <c r="H8698" s="136" t="n">
        <v>5946.85228034766</v>
      </c>
      <c r="I8698" s="137" t="n">
        <v>4266434.93635482</v>
      </c>
      <c r="J8698" s="138" t="str">
        <f>IF(I8698&gt;0,H8698/I8698,0)</f>
      </c>
      <c r="K8698" s="139" t="str">
        <f>1-EXP(-J8698)</f>
      </c>
      <c r="L8698" s="140" t="str">
        <f>IF(G8698=30,1,M8697)</f>
      </c>
      <c r="M8698" s="141" t="str">
        <f>L8698*(1-K8698)</f>
      </c>
    </row>
    <row r="8699">
      <c r="A8699" t="s">
        <v>148</v>
      </c>
      <c r="B8699" t="s">
        <v>179</v>
      </c>
      <c r="C8699" s="4" t="s">
        <v>180</v>
      </c>
      <c r="D8699" t="s">
        <v>166</v>
      </c>
      <c r="E8699" t="s">
        <v>451</v>
      </c>
      <c r="F8699" s="134" t="n">
        <v>2034</v>
      </c>
      <c r="G8699" s="135" t="n">
        <v>47</v>
      </c>
      <c r="H8699" s="136" t="n">
        <v>6344.59729843106</v>
      </c>
      <c r="I8699" s="137" t="n">
        <v>4131200.53965878</v>
      </c>
      <c r="J8699" s="138" t="str">
        <f>IF(I8699&gt;0,H8699/I8699,0)</f>
      </c>
      <c r="K8699" s="139" t="str">
        <f>1-EXP(-J8699)</f>
      </c>
      <c r="L8699" s="140" t="str">
        <f>IF(G8699=30,1,M8698)</f>
      </c>
      <c r="M8699" s="141" t="str">
        <f>L8699*(1-K8699)</f>
      </c>
    </row>
    <row r="8700">
      <c r="A8700" t="s">
        <v>148</v>
      </c>
      <c r="B8700" t="s">
        <v>179</v>
      </c>
      <c r="C8700" s="4" t="s">
        <v>180</v>
      </c>
      <c r="D8700" t="s">
        <v>166</v>
      </c>
      <c r="E8700" t="s">
        <v>451</v>
      </c>
      <c r="F8700" s="134" t="n">
        <v>2034</v>
      </c>
      <c r="G8700" s="135" t="n">
        <v>48</v>
      </c>
      <c r="H8700" s="136" t="n">
        <v>6922.23051511312</v>
      </c>
      <c r="I8700" s="137" t="n">
        <v>4091949.72791851</v>
      </c>
      <c r="J8700" s="138" t="str">
        <f>IF(I8700&gt;0,H8700/I8700,0)</f>
      </c>
      <c r="K8700" s="139" t="str">
        <f>1-EXP(-J8700)</f>
      </c>
      <c r="L8700" s="140" t="str">
        <f>IF(G8700=30,1,M8699)</f>
      </c>
      <c r="M8700" s="141" t="str">
        <f>L8700*(1-K8700)</f>
      </c>
    </row>
    <row r="8701">
      <c r="A8701" t="s">
        <v>148</v>
      </c>
      <c r="B8701" t="s">
        <v>179</v>
      </c>
      <c r="C8701" s="4" t="s">
        <v>180</v>
      </c>
      <c r="D8701" t="s">
        <v>166</v>
      </c>
      <c r="E8701" t="s">
        <v>451</v>
      </c>
      <c r="F8701" s="134" t="n">
        <v>2034</v>
      </c>
      <c r="G8701" s="135" t="n">
        <v>49</v>
      </c>
      <c r="H8701" s="136" t="n">
        <v>7720.75891373952</v>
      </c>
      <c r="I8701" s="137" t="n">
        <v>4144243.38120326</v>
      </c>
      <c r="J8701" s="138" t="str">
        <f>IF(I8701&gt;0,H8701/I8701,0)</f>
      </c>
      <c r="K8701" s="139" t="str">
        <f>1-EXP(-J8701)</f>
      </c>
      <c r="L8701" s="140" t="str">
        <f>IF(G8701=30,1,M8700)</f>
      </c>
      <c r="M8701" s="141" t="str">
        <f>L8701*(1-K8701)</f>
      </c>
    </row>
    <row r="8702">
      <c r="A8702" t="s">
        <v>148</v>
      </c>
      <c r="B8702" t="s">
        <v>179</v>
      </c>
      <c r="C8702" s="4" t="s">
        <v>180</v>
      </c>
      <c r="D8702" t="s">
        <v>166</v>
      </c>
      <c r="E8702" t="s">
        <v>451</v>
      </c>
      <c r="F8702" s="134" t="n">
        <v>2034</v>
      </c>
      <c r="G8702" s="135" t="n">
        <v>50</v>
      </c>
      <c r="H8702" s="136" t="n">
        <v>9157.39153039344</v>
      </c>
      <c r="I8702" s="137" t="n">
        <v>4220381.83886325</v>
      </c>
      <c r="J8702" s="138" t="str">
        <f>IF(I8702&gt;0,H8702/I8702,0)</f>
      </c>
      <c r="K8702" s="139" t="str">
        <f>1-EXP(-J8702)</f>
      </c>
      <c r="L8702" s="140" t="str">
        <f>IF(G8702=30,1,M8701)</f>
      </c>
      <c r="M8702" s="141" t="str">
        <f>L8702*(1-K8702)</f>
      </c>
    </row>
    <row r="8703">
      <c r="A8703" t="s">
        <v>148</v>
      </c>
      <c r="B8703" t="s">
        <v>179</v>
      </c>
      <c r="C8703" s="4" t="s">
        <v>180</v>
      </c>
      <c r="D8703" t="s">
        <v>166</v>
      </c>
      <c r="E8703" t="s">
        <v>451</v>
      </c>
      <c r="F8703" s="134" t="n">
        <v>2034</v>
      </c>
      <c r="G8703" s="135" t="n">
        <v>51</v>
      </c>
      <c r="H8703" s="136" t="n">
        <v>10085.2094122392</v>
      </c>
      <c r="I8703" s="137" t="n">
        <v>4187938.09198316</v>
      </c>
      <c r="J8703" s="138" t="str">
        <f>IF(I8703&gt;0,H8703/I8703,0)</f>
      </c>
      <c r="K8703" s="139" t="str">
        <f>1-EXP(-J8703)</f>
      </c>
      <c r="L8703" s="140" t="str">
        <f>IF(G8703=30,1,M8702)</f>
      </c>
      <c r="M8703" s="141" t="str">
        <f>L8703*(1-K8703)</f>
      </c>
    </row>
    <row r="8704">
      <c r="A8704" t="s">
        <v>148</v>
      </c>
      <c r="B8704" t="s">
        <v>179</v>
      </c>
      <c r="C8704" s="4" t="s">
        <v>180</v>
      </c>
      <c r="D8704" t="s">
        <v>166</v>
      </c>
      <c r="E8704" t="s">
        <v>451</v>
      </c>
      <c r="F8704" s="134" t="n">
        <v>2034</v>
      </c>
      <c r="G8704" s="135" t="n">
        <v>52</v>
      </c>
      <c r="H8704" s="136" t="n">
        <v>10693.2599676341</v>
      </c>
      <c r="I8704" s="137" t="n">
        <v>4045522.74509001</v>
      </c>
      <c r="J8704" s="138" t="str">
        <f>IF(I8704&gt;0,H8704/I8704,0)</f>
      </c>
      <c r="K8704" s="139" t="str">
        <f>1-EXP(-J8704)</f>
      </c>
      <c r="L8704" s="140" t="str">
        <f>IF(G8704=30,1,M8703)</f>
      </c>
      <c r="M8704" s="141" t="str">
        <f>L8704*(1-K8704)</f>
      </c>
    </row>
    <row r="8705">
      <c r="A8705" t="s">
        <v>148</v>
      </c>
      <c r="B8705" t="s">
        <v>179</v>
      </c>
      <c r="C8705" s="4" t="s">
        <v>180</v>
      </c>
      <c r="D8705" t="s">
        <v>166</v>
      </c>
      <c r="E8705" t="s">
        <v>451</v>
      </c>
      <c r="F8705" s="134" t="n">
        <v>2034</v>
      </c>
      <c r="G8705" s="135" t="n">
        <v>53</v>
      </c>
      <c r="H8705" s="136" t="n">
        <v>11482.1998167001</v>
      </c>
      <c r="I8705" s="137" t="n">
        <v>3963752.51262697</v>
      </c>
      <c r="J8705" s="138" t="str">
        <f>IF(I8705&gt;0,H8705/I8705,0)</f>
      </c>
      <c r="K8705" s="139" t="str">
        <f>1-EXP(-J8705)</f>
      </c>
      <c r="L8705" s="140" t="str">
        <f>IF(G8705=30,1,M8704)</f>
      </c>
      <c r="M8705" s="141" t="str">
        <f>L8705*(1-K8705)</f>
      </c>
    </row>
    <row r="8706">
      <c r="A8706" t="s">
        <v>148</v>
      </c>
      <c r="B8706" t="s">
        <v>179</v>
      </c>
      <c r="C8706" s="4" t="s">
        <v>180</v>
      </c>
      <c r="D8706" t="s">
        <v>166</v>
      </c>
      <c r="E8706" t="s">
        <v>451</v>
      </c>
      <c r="F8706" s="134" t="n">
        <v>2034</v>
      </c>
      <c r="G8706" s="135" t="n">
        <v>54</v>
      </c>
      <c r="H8706" s="136" t="n">
        <v>12366.5869447545</v>
      </c>
      <c r="I8706" s="137" t="n">
        <v>3896887.72276057</v>
      </c>
      <c r="J8706" s="138" t="str">
        <f>IF(I8706&gt;0,H8706/I8706,0)</f>
      </c>
      <c r="K8706" s="139" t="str">
        <f>1-EXP(-J8706)</f>
      </c>
      <c r="L8706" s="140" t="str">
        <f>IF(G8706=30,1,M8705)</f>
      </c>
      <c r="M8706" s="141" t="str">
        <f>L8706*(1-K8706)</f>
      </c>
    </row>
    <row r="8707">
      <c r="A8707" t="s">
        <v>148</v>
      </c>
      <c r="B8707" t="s">
        <v>179</v>
      </c>
      <c r="C8707" s="4" t="s">
        <v>180</v>
      </c>
      <c r="D8707" t="s">
        <v>166</v>
      </c>
      <c r="E8707" t="s">
        <v>451</v>
      </c>
      <c r="F8707" s="134" t="n">
        <v>2034</v>
      </c>
      <c r="G8707" s="135" t="n">
        <v>55</v>
      </c>
      <c r="H8707" s="136" t="n">
        <v>13329.7375105331</v>
      </c>
      <c r="I8707" s="137" t="n">
        <v>3824163.19509231</v>
      </c>
      <c r="J8707" s="138" t="str">
        <f>IF(I8707&gt;0,H8707/I8707,0)</f>
      </c>
      <c r="K8707" s="139" t="str">
        <f>1-EXP(-J8707)</f>
      </c>
      <c r="L8707" s="140" t="str">
        <f>IF(G8707=30,1,M8706)</f>
      </c>
      <c r="M8707" s="141" t="str">
        <f>L8707*(1-K8707)</f>
      </c>
    </row>
    <row r="8708">
      <c r="A8708" t="s">
        <v>148</v>
      </c>
      <c r="B8708" t="s">
        <v>179</v>
      </c>
      <c r="C8708" s="4" t="s">
        <v>180</v>
      </c>
      <c r="D8708" t="s">
        <v>166</v>
      </c>
      <c r="E8708" t="s">
        <v>451</v>
      </c>
      <c r="F8708" s="134" t="n">
        <v>2034</v>
      </c>
      <c r="G8708" s="135" t="n">
        <v>56</v>
      </c>
      <c r="H8708" s="136" t="n">
        <v>14078.8927497131</v>
      </c>
      <c r="I8708" s="137" t="n">
        <v>3731683.05577412</v>
      </c>
      <c r="J8708" s="138" t="str">
        <f>IF(I8708&gt;0,H8708/I8708,0)</f>
      </c>
      <c r="K8708" s="139" t="str">
        <f>1-EXP(-J8708)</f>
      </c>
      <c r="L8708" s="140" t="str">
        <f>IF(G8708=30,1,M8707)</f>
      </c>
      <c r="M8708" s="141" t="str">
        <f>L8708*(1-K8708)</f>
      </c>
    </row>
    <row r="8709">
      <c r="A8709" t="s">
        <v>148</v>
      </c>
      <c r="B8709" t="s">
        <v>179</v>
      </c>
      <c r="C8709" s="4" t="s">
        <v>180</v>
      </c>
      <c r="D8709" t="s">
        <v>166</v>
      </c>
      <c r="E8709" t="s">
        <v>451</v>
      </c>
      <c r="F8709" s="134" t="n">
        <v>2034</v>
      </c>
      <c r="G8709" s="135" t="n">
        <v>57</v>
      </c>
      <c r="H8709" s="136" t="n">
        <v>15139.7497799874</v>
      </c>
      <c r="I8709" s="137" t="n">
        <v>3655489.7280713</v>
      </c>
      <c r="J8709" s="138" t="str">
        <f>IF(I8709&gt;0,H8709/I8709,0)</f>
      </c>
      <c r="K8709" s="139" t="str">
        <f>1-EXP(-J8709)</f>
      </c>
      <c r="L8709" s="140" t="str">
        <f>IF(G8709=30,1,M8708)</f>
      </c>
      <c r="M8709" s="141" t="str">
        <f>L8709*(1-K8709)</f>
      </c>
    </row>
    <row r="8710">
      <c r="A8710" t="s">
        <v>148</v>
      </c>
      <c r="B8710" t="s">
        <v>179</v>
      </c>
      <c r="C8710" s="4" t="s">
        <v>180</v>
      </c>
      <c r="D8710" t="s">
        <v>166</v>
      </c>
      <c r="E8710" t="s">
        <v>451</v>
      </c>
      <c r="F8710" s="134" t="n">
        <v>2034</v>
      </c>
      <c r="G8710" s="135" t="n">
        <v>58</v>
      </c>
      <c r="H8710" s="136" t="n">
        <v>16208.200877552</v>
      </c>
      <c r="I8710" s="137" t="n">
        <v>3567346.49528627</v>
      </c>
      <c r="J8710" s="138" t="str">
        <f>IF(I8710&gt;0,H8710/I8710,0)</f>
      </c>
      <c r="K8710" s="139" t="str">
        <f>1-EXP(-J8710)</f>
      </c>
      <c r="L8710" s="140" t="str">
        <f>IF(G8710=30,1,M8709)</f>
      </c>
      <c r="M8710" s="141" t="str">
        <f>L8710*(1-K8710)</f>
      </c>
    </row>
    <row r="8711">
      <c r="A8711" t="s">
        <v>148</v>
      </c>
      <c r="B8711" t="s">
        <v>179</v>
      </c>
      <c r="C8711" s="4" t="s">
        <v>180</v>
      </c>
      <c r="D8711" t="s">
        <v>166</v>
      </c>
      <c r="E8711" t="s">
        <v>451</v>
      </c>
      <c r="F8711" s="134" t="n">
        <v>2034</v>
      </c>
      <c r="G8711" s="135" t="n">
        <v>59</v>
      </c>
      <c r="H8711" s="136" t="n">
        <v>17344.8106729831</v>
      </c>
      <c r="I8711" s="137" t="n">
        <v>3477823.4786845</v>
      </c>
      <c r="J8711" s="138" t="str">
        <f>IF(I8711&gt;0,H8711/I8711,0)</f>
      </c>
      <c r="K8711" s="139" t="str">
        <f>1-EXP(-J8711)</f>
      </c>
      <c r="L8711" s="140" t="str">
        <f>IF(G8711=30,1,M8710)</f>
      </c>
      <c r="M8711" s="141" t="str">
        <f>L8711*(1-K8711)</f>
      </c>
    </row>
    <row r="8712">
      <c r="A8712" t="s">
        <v>148</v>
      </c>
      <c r="B8712" t="s">
        <v>179</v>
      </c>
      <c r="C8712" s="4" t="s">
        <v>180</v>
      </c>
      <c r="D8712" t="s">
        <v>166</v>
      </c>
      <c r="E8712" t="s">
        <v>451</v>
      </c>
      <c r="F8712" s="134" t="n">
        <v>2034</v>
      </c>
      <c r="G8712" s="135" t="n">
        <v>60</v>
      </c>
      <c r="H8712" s="136" t="n">
        <v>18551.1653051478</v>
      </c>
      <c r="I8712" s="137" t="n">
        <v>3361512.14933299</v>
      </c>
      <c r="J8712" s="138" t="str">
        <f>IF(I8712&gt;0,H8712/I8712,0)</f>
      </c>
      <c r="K8712" s="139" t="str">
        <f>1-EXP(-J8712)</f>
      </c>
      <c r="L8712" s="140" t="str">
        <f>IF(G8712=30,1,M8711)</f>
      </c>
      <c r="M8712" s="141" t="str">
        <f>L8712*(1-K8712)</f>
      </c>
    </row>
    <row r="8713">
      <c r="A8713" t="s">
        <v>148</v>
      </c>
      <c r="B8713" t="s">
        <v>179</v>
      </c>
      <c r="C8713" s="4" t="s">
        <v>180</v>
      </c>
      <c r="D8713" t="s">
        <v>166</v>
      </c>
      <c r="E8713" t="s">
        <v>451</v>
      </c>
      <c r="F8713" s="134" t="n">
        <v>2034</v>
      </c>
      <c r="G8713" s="135" t="n">
        <v>61</v>
      </c>
      <c r="H8713" s="136" t="n">
        <v>20528.4951608738</v>
      </c>
      <c r="I8713" s="137" t="n">
        <v>3300929.44622784</v>
      </c>
      <c r="J8713" s="138" t="str">
        <f>IF(I8713&gt;0,H8713/I8713,0)</f>
      </c>
      <c r="K8713" s="139" t="str">
        <f>1-EXP(-J8713)</f>
      </c>
      <c r="L8713" s="140" t="str">
        <f>IF(G8713=30,1,M8712)</f>
      </c>
      <c r="M8713" s="141" t="str">
        <f>L8713*(1-K8713)</f>
      </c>
    </row>
    <row r="8714">
      <c r="A8714" t="s">
        <v>148</v>
      </c>
      <c r="B8714" t="s">
        <v>179</v>
      </c>
      <c r="C8714" s="4" t="s">
        <v>180</v>
      </c>
      <c r="D8714" t="s">
        <v>166</v>
      </c>
      <c r="E8714" t="s">
        <v>451</v>
      </c>
      <c r="F8714" s="134" t="n">
        <v>2034</v>
      </c>
      <c r="G8714" s="135" t="n">
        <v>62</v>
      </c>
      <c r="H8714" s="136" t="n">
        <v>21041.0696028021</v>
      </c>
      <c r="I8714" s="137" t="n">
        <v>3085359.91627413</v>
      </c>
      <c r="J8714" s="138" t="str">
        <f>IF(I8714&gt;0,H8714/I8714,0)</f>
      </c>
      <c r="K8714" s="139" t="str">
        <f>1-EXP(-J8714)</f>
      </c>
      <c r="L8714" s="140" t="str">
        <f>IF(G8714=30,1,M8713)</f>
      </c>
      <c r="M8714" s="141" t="str">
        <f>L8714*(1-K8714)</f>
      </c>
    </row>
    <row r="8715">
      <c r="A8715" t="s">
        <v>148</v>
      </c>
      <c r="B8715" t="s">
        <v>179</v>
      </c>
      <c r="C8715" s="4" t="s">
        <v>180</v>
      </c>
      <c r="D8715" t="s">
        <v>166</v>
      </c>
      <c r="E8715" t="s">
        <v>451</v>
      </c>
      <c r="F8715" s="134" t="n">
        <v>2034</v>
      </c>
      <c r="G8715" s="135" t="n">
        <v>63</v>
      </c>
      <c r="H8715" s="136" t="n">
        <v>22301.0877807682</v>
      </c>
      <c r="I8715" s="137" t="n">
        <v>2983786.50691822</v>
      </c>
      <c r="J8715" s="138" t="str">
        <f>IF(I8715&gt;0,H8715/I8715,0)</f>
      </c>
      <c r="K8715" s="139" t="str">
        <f>1-EXP(-J8715)</f>
      </c>
      <c r="L8715" s="140" t="str">
        <f>IF(G8715=30,1,M8714)</f>
      </c>
      <c r="M8715" s="141" t="str">
        <f>L8715*(1-K8715)</f>
      </c>
    </row>
    <row r="8716">
      <c r="A8716" t="s">
        <v>148</v>
      </c>
      <c r="B8716" t="s">
        <v>179</v>
      </c>
      <c r="C8716" s="4" t="s">
        <v>180</v>
      </c>
      <c r="D8716" t="s">
        <v>166</v>
      </c>
      <c r="E8716" t="s">
        <v>451</v>
      </c>
      <c r="F8716" s="134" t="n">
        <v>2034</v>
      </c>
      <c r="G8716" s="135" t="n">
        <v>64</v>
      </c>
      <c r="H8716" s="136" t="n">
        <v>23651.3354590868</v>
      </c>
      <c r="I8716" s="137" t="n">
        <v>2885568.77234351</v>
      </c>
      <c r="J8716" s="138" t="str">
        <f>IF(I8716&gt;0,H8716/I8716,0)</f>
      </c>
      <c r="K8716" s="139" t="str">
        <f>1-EXP(-J8716)</f>
      </c>
      <c r="L8716" s="140" t="str">
        <f>IF(G8716=30,1,M8715)</f>
      </c>
      <c r="M8716" s="141" t="str">
        <f>L8716*(1-K8716)</f>
      </c>
    </row>
    <row r="8717">
      <c r="A8717" t="s">
        <v>148</v>
      </c>
      <c r="B8717" t="s">
        <v>179</v>
      </c>
      <c r="C8717" s="4" t="s">
        <v>180</v>
      </c>
      <c r="D8717" t="s">
        <v>166</v>
      </c>
      <c r="E8717" t="s">
        <v>451</v>
      </c>
      <c r="F8717" s="134" t="n">
        <v>2034</v>
      </c>
      <c r="G8717" s="135" t="n">
        <v>65</v>
      </c>
      <c r="H8717" s="136" t="n">
        <v>24135.9953300578</v>
      </c>
      <c r="I8717" s="137" t="n">
        <v>2778172.78582029</v>
      </c>
      <c r="J8717" s="138" t="str">
        <f>IF(I8717&gt;0,H8717/I8717,0)</f>
      </c>
      <c r="K8717" s="139" t="str">
        <f>1-EXP(-J8717)</f>
      </c>
      <c r="L8717" s="140" t="str">
        <f>IF(G8717=30,1,M8716)</f>
      </c>
      <c r="M8717" s="141" t="str">
        <f>L8717*(1-K8717)</f>
      </c>
    </row>
    <row r="8718">
      <c r="A8718" t="s">
        <v>148</v>
      </c>
      <c r="B8718" t="s">
        <v>179</v>
      </c>
      <c r="C8718" s="4" t="s">
        <v>180</v>
      </c>
      <c r="D8718" t="s">
        <v>166</v>
      </c>
      <c r="E8718" t="s">
        <v>451</v>
      </c>
      <c r="F8718" s="134" t="n">
        <v>2034</v>
      </c>
      <c r="G8718" s="135" t="n">
        <v>66</v>
      </c>
      <c r="H8718" s="136" t="n">
        <v>25199.5738016203</v>
      </c>
      <c r="I8718" s="137" t="n">
        <v>2652577.59291314</v>
      </c>
      <c r="J8718" s="138" t="str">
        <f>IF(I8718&gt;0,H8718/I8718,0)</f>
      </c>
      <c r="K8718" s="139" t="str">
        <f>1-EXP(-J8718)</f>
      </c>
      <c r="L8718" s="140" t="str">
        <f>IF(G8718=30,1,M8717)</f>
      </c>
      <c r="M8718" s="141" t="str">
        <f>L8718*(1-K8718)</f>
      </c>
    </row>
    <row r="8719">
      <c r="A8719" t="s">
        <v>148</v>
      </c>
      <c r="B8719" t="s">
        <v>179</v>
      </c>
      <c r="C8719" s="4" t="s">
        <v>180</v>
      </c>
      <c r="D8719" t="s">
        <v>166</v>
      </c>
      <c r="E8719" t="s">
        <v>451</v>
      </c>
      <c r="F8719" s="134" t="n">
        <v>2034</v>
      </c>
      <c r="G8719" s="135" t="n">
        <v>67</v>
      </c>
      <c r="H8719" s="136" t="n">
        <v>26107.7703056644</v>
      </c>
      <c r="I8719" s="137" t="n">
        <v>2498315.91332174</v>
      </c>
      <c r="J8719" s="138" t="str">
        <f>IF(I8719&gt;0,H8719/I8719,0)</f>
      </c>
      <c r="K8719" s="139" t="str">
        <f>1-EXP(-J8719)</f>
      </c>
      <c r="L8719" s="140" t="str">
        <f>IF(G8719=30,1,M8718)</f>
      </c>
      <c r="M8719" s="141" t="str">
        <f>L8719*(1-K8719)</f>
      </c>
    </row>
    <row r="8720">
      <c r="A8720" t="s">
        <v>148</v>
      </c>
      <c r="B8720" t="s">
        <v>179</v>
      </c>
      <c r="C8720" s="4" t="s">
        <v>180</v>
      </c>
      <c r="D8720" t="s">
        <v>166</v>
      </c>
      <c r="E8720" t="s">
        <v>451</v>
      </c>
      <c r="F8720" s="134" t="n">
        <v>2034</v>
      </c>
      <c r="G8720" s="135" t="n">
        <v>68</v>
      </c>
      <c r="H8720" s="136" t="n">
        <v>27326.3826650914</v>
      </c>
      <c r="I8720" s="137" t="n">
        <v>2377102.93185423</v>
      </c>
      <c r="J8720" s="138" t="str">
        <f>IF(I8720&gt;0,H8720/I8720,0)</f>
      </c>
      <c r="K8720" s="139" t="str">
        <f>1-EXP(-J8720)</f>
      </c>
      <c r="L8720" s="140" t="str">
        <f>IF(G8720=30,1,M8719)</f>
      </c>
      <c r="M8720" s="141" t="str">
        <f>L8720*(1-K8720)</f>
      </c>
    </row>
    <row r="8721">
      <c r="A8721" t="s">
        <v>148</v>
      </c>
      <c r="B8721" t="s">
        <v>179</v>
      </c>
      <c r="C8721" s="4" t="s">
        <v>180</v>
      </c>
      <c r="D8721" t="s">
        <v>166</v>
      </c>
      <c r="E8721" t="s">
        <v>451</v>
      </c>
      <c r="F8721" s="134" t="n">
        <v>2034</v>
      </c>
      <c r="G8721" s="135" t="n">
        <v>69</v>
      </c>
      <c r="H8721" s="136" t="n">
        <v>28309.7494077408</v>
      </c>
      <c r="I8721" s="137" t="n">
        <v>2236862.87808852</v>
      </c>
      <c r="J8721" s="138" t="str">
        <f>IF(I8721&gt;0,H8721/I8721,0)</f>
      </c>
      <c r="K8721" s="139" t="str">
        <f>1-EXP(-J8721)</f>
      </c>
      <c r="L8721" s="140" t="str">
        <f>IF(G8721=30,1,M8720)</f>
      </c>
      <c r="M8721" s="141" t="str">
        <f>L8721*(1-K8721)</f>
      </c>
    </row>
    <row r="8722">
      <c r="A8722" t="s">
        <v>148</v>
      </c>
      <c r="B8722" t="s">
        <v>179</v>
      </c>
      <c r="C8722" s="4" t="s">
        <v>180</v>
      </c>
      <c r="D8722" t="s">
        <v>166</v>
      </c>
      <c r="E8722" t="s">
        <v>451</v>
      </c>
      <c r="F8722" s="134" t="n">
        <v>2035</v>
      </c>
      <c r="G8722" s="135" t="n">
        <v>30</v>
      </c>
      <c r="H8722" s="136" t="n">
        <v>677.956468519964</v>
      </c>
      <c r="I8722" s="137" t="n">
        <v>4553206.84984387</v>
      </c>
      <c r="J8722" s="138" t="str">
        <f>IF(I8722&gt;0,H8722/I8722,0)</f>
      </c>
      <c r="K8722" s="139" t="str">
        <f>1-EXP(-J8722)</f>
      </c>
      <c r="L8722" s="140" t="str">
        <f>IF(G8722=30,1,M8721)</f>
      </c>
      <c r="M8722" s="141" t="str">
        <f>L8722*(1-K8722)</f>
      </c>
    </row>
    <row r="8723">
      <c r="A8723" t="s">
        <v>148</v>
      </c>
      <c r="B8723" t="s">
        <v>179</v>
      </c>
      <c r="C8723" s="4" t="s">
        <v>180</v>
      </c>
      <c r="D8723" t="s">
        <v>166</v>
      </c>
      <c r="E8723" t="s">
        <v>451</v>
      </c>
      <c r="F8723" s="134" t="n">
        <v>2035</v>
      </c>
      <c r="G8723" s="135" t="n">
        <v>31</v>
      </c>
      <c r="H8723" s="136" t="n">
        <v>820.882474978978</v>
      </c>
      <c r="I8723" s="137" t="n">
        <v>4424544.54278066</v>
      </c>
      <c r="J8723" s="138" t="str">
        <f>IF(I8723&gt;0,H8723/I8723,0)</f>
      </c>
      <c r="K8723" s="139" t="str">
        <f>1-EXP(-J8723)</f>
      </c>
      <c r="L8723" s="140" t="str">
        <f>IF(G8723=30,1,M8722)</f>
      </c>
      <c r="M8723" s="141" t="str">
        <f>L8723*(1-K8723)</f>
      </c>
    </row>
    <row r="8724">
      <c r="A8724" t="s">
        <v>148</v>
      </c>
      <c r="B8724" t="s">
        <v>179</v>
      </c>
      <c r="C8724" s="4" t="s">
        <v>180</v>
      </c>
      <c r="D8724" t="s">
        <v>166</v>
      </c>
      <c r="E8724" t="s">
        <v>451</v>
      </c>
      <c r="F8724" s="134" t="n">
        <v>2035</v>
      </c>
      <c r="G8724" s="135" t="n">
        <v>32</v>
      </c>
      <c r="H8724" s="136" t="n">
        <v>857.058458029796</v>
      </c>
      <c r="I8724" s="137" t="n">
        <v>4359424.68697049</v>
      </c>
      <c r="J8724" s="138" t="str">
        <f>IF(I8724&gt;0,H8724/I8724,0)</f>
      </c>
      <c r="K8724" s="139" t="str">
        <f>1-EXP(-J8724)</f>
      </c>
      <c r="L8724" s="140" t="str">
        <f>IF(G8724=30,1,M8723)</f>
      </c>
      <c r="M8724" s="141" t="str">
        <f>L8724*(1-K8724)</f>
      </c>
    </row>
    <row r="8725">
      <c r="A8725" t="s">
        <v>148</v>
      </c>
      <c r="B8725" t="s">
        <v>179</v>
      </c>
      <c r="C8725" s="4" t="s">
        <v>180</v>
      </c>
      <c r="D8725" t="s">
        <v>166</v>
      </c>
      <c r="E8725" t="s">
        <v>451</v>
      </c>
      <c r="F8725" s="134" t="n">
        <v>2035</v>
      </c>
      <c r="G8725" s="135" t="n">
        <v>33</v>
      </c>
      <c r="H8725" s="136" t="n">
        <v>1040.56669443042</v>
      </c>
      <c r="I8725" s="137" t="n">
        <v>4338495.64511518</v>
      </c>
      <c r="J8725" s="138" t="str">
        <f>IF(I8725&gt;0,H8725/I8725,0)</f>
      </c>
      <c r="K8725" s="139" t="str">
        <f>1-EXP(-J8725)</f>
      </c>
      <c r="L8725" s="140" t="str">
        <f>IF(G8725=30,1,M8724)</f>
      </c>
      <c r="M8725" s="141" t="str">
        <f>L8725*(1-K8725)</f>
      </c>
    </row>
    <row r="8726">
      <c r="A8726" t="s">
        <v>148</v>
      </c>
      <c r="B8726" t="s">
        <v>179</v>
      </c>
      <c r="C8726" s="4" t="s">
        <v>180</v>
      </c>
      <c r="D8726" t="s">
        <v>166</v>
      </c>
      <c r="E8726" t="s">
        <v>451</v>
      </c>
      <c r="F8726" s="134" t="n">
        <v>2035</v>
      </c>
      <c r="G8726" s="135" t="n">
        <v>34</v>
      </c>
      <c r="H8726" s="136" t="n">
        <v>1106.59609284335</v>
      </c>
      <c r="I8726" s="137" t="n">
        <v>4318591.49620861</v>
      </c>
      <c r="J8726" s="138" t="str">
        <f>IF(I8726&gt;0,H8726/I8726,0)</f>
      </c>
      <c r="K8726" s="139" t="str">
        <f>1-EXP(-J8726)</f>
      </c>
      <c r="L8726" s="140" t="str">
        <f>IF(G8726=30,1,M8725)</f>
      </c>
      <c r="M8726" s="141" t="str">
        <f>L8726*(1-K8726)</f>
      </c>
    </row>
    <row r="8727">
      <c r="A8727" t="s">
        <v>148</v>
      </c>
      <c r="B8727" t="s">
        <v>179</v>
      </c>
      <c r="C8727" s="4" t="s">
        <v>180</v>
      </c>
      <c r="D8727" t="s">
        <v>166</v>
      </c>
      <c r="E8727" t="s">
        <v>451</v>
      </c>
      <c r="F8727" s="134" t="n">
        <v>2035</v>
      </c>
      <c r="G8727" s="135" t="n">
        <v>35</v>
      </c>
      <c r="H8727" s="136" t="n">
        <v>1488.5393330062</v>
      </c>
      <c r="I8727" s="137" t="n">
        <v>4298358.62763546</v>
      </c>
      <c r="J8727" s="138" t="str">
        <f>IF(I8727&gt;0,H8727/I8727,0)</f>
      </c>
      <c r="K8727" s="139" t="str">
        <f>1-EXP(-J8727)</f>
      </c>
      <c r="L8727" s="140" t="str">
        <f>IF(G8727=30,1,M8726)</f>
      </c>
      <c r="M8727" s="141" t="str">
        <f>L8727*(1-K8727)</f>
      </c>
    </row>
    <row r="8728">
      <c r="A8728" t="s">
        <v>148</v>
      </c>
      <c r="B8728" t="s">
        <v>179</v>
      </c>
      <c r="C8728" s="4" t="s">
        <v>180</v>
      </c>
      <c r="D8728" t="s">
        <v>166</v>
      </c>
      <c r="E8728" t="s">
        <v>451</v>
      </c>
      <c r="F8728" s="134" t="n">
        <v>2035</v>
      </c>
      <c r="G8728" s="135" t="n">
        <v>36</v>
      </c>
      <c r="H8728" s="136" t="n">
        <v>1653.63416485396</v>
      </c>
      <c r="I8728" s="137" t="n">
        <v>4317300.94838734</v>
      </c>
      <c r="J8728" s="138" t="str">
        <f>IF(I8728&gt;0,H8728/I8728,0)</f>
      </c>
      <c r="K8728" s="139" t="str">
        <f>1-EXP(-J8728)</f>
      </c>
      <c r="L8728" s="140" t="str">
        <f>IF(G8728=30,1,M8727)</f>
      </c>
      <c r="M8728" s="141" t="str">
        <f>L8728*(1-K8728)</f>
      </c>
    </row>
    <row r="8729">
      <c r="A8729" t="s">
        <v>148</v>
      </c>
      <c r="B8729" t="s">
        <v>179</v>
      </c>
      <c r="C8729" s="4" t="s">
        <v>180</v>
      </c>
      <c r="D8729" t="s">
        <v>166</v>
      </c>
      <c r="E8729" t="s">
        <v>451</v>
      </c>
      <c r="F8729" s="134" t="n">
        <v>2035</v>
      </c>
      <c r="G8729" s="135" t="n">
        <v>37</v>
      </c>
      <c r="H8729" s="136" t="n">
        <v>1810.44399462144</v>
      </c>
      <c r="I8729" s="137" t="n">
        <v>4375538.84917665</v>
      </c>
      <c r="J8729" s="138" t="str">
        <f>IF(I8729&gt;0,H8729/I8729,0)</f>
      </c>
      <c r="K8729" s="139" t="str">
        <f>1-EXP(-J8729)</f>
      </c>
      <c r="L8729" s="140" t="str">
        <f>IF(G8729=30,1,M8728)</f>
      </c>
      <c r="M8729" s="141" t="str">
        <f>L8729*(1-K8729)</f>
      </c>
    </row>
    <row r="8730">
      <c r="A8730" t="s">
        <v>148</v>
      </c>
      <c r="B8730" t="s">
        <v>179</v>
      </c>
      <c r="C8730" s="4" t="s">
        <v>180</v>
      </c>
      <c r="D8730" t="s">
        <v>166</v>
      </c>
      <c r="E8730" t="s">
        <v>451</v>
      </c>
      <c r="F8730" s="134" t="n">
        <v>2035</v>
      </c>
      <c r="G8730" s="135" t="n">
        <v>38</v>
      </c>
      <c r="H8730" s="136" t="n">
        <v>2204.59344604263</v>
      </c>
      <c r="I8730" s="137" t="n">
        <v>4512494.66388654</v>
      </c>
      <c r="J8730" s="138" t="str">
        <f>IF(I8730&gt;0,H8730/I8730,0)</f>
      </c>
      <c r="K8730" s="139" t="str">
        <f>1-EXP(-J8730)</f>
      </c>
      <c r="L8730" s="140" t="str">
        <f>IF(G8730=30,1,M8729)</f>
      </c>
      <c r="M8730" s="141" t="str">
        <f>L8730*(1-K8730)</f>
      </c>
    </row>
    <row r="8731">
      <c r="A8731" t="s">
        <v>148</v>
      </c>
      <c r="B8731" t="s">
        <v>179</v>
      </c>
      <c r="C8731" s="4" t="s">
        <v>180</v>
      </c>
      <c r="D8731" t="s">
        <v>166</v>
      </c>
      <c r="E8731" t="s">
        <v>451</v>
      </c>
      <c r="F8731" s="134" t="n">
        <v>2035</v>
      </c>
      <c r="G8731" s="135" t="n">
        <v>39</v>
      </c>
      <c r="H8731" s="136" t="n">
        <v>2358.92215046672</v>
      </c>
      <c r="I8731" s="137" t="n">
        <v>4467751.6667855</v>
      </c>
      <c r="J8731" s="138" t="str">
        <f>IF(I8731&gt;0,H8731/I8731,0)</f>
      </c>
      <c r="K8731" s="139" t="str">
        <f>1-EXP(-J8731)</f>
      </c>
      <c r="L8731" s="140" t="str">
        <f>IF(G8731=30,1,M8730)</f>
      </c>
      <c r="M8731" s="141" t="str">
        <f>L8731*(1-K8731)</f>
      </c>
    </row>
    <row r="8732">
      <c r="A8732" t="s">
        <v>148</v>
      </c>
      <c r="B8732" t="s">
        <v>179</v>
      </c>
      <c r="C8732" s="4" t="s">
        <v>180</v>
      </c>
      <c r="D8732" t="s">
        <v>166</v>
      </c>
      <c r="E8732" t="s">
        <v>451</v>
      </c>
      <c r="F8732" s="134" t="n">
        <v>2035</v>
      </c>
      <c r="G8732" s="135" t="n">
        <v>40</v>
      </c>
      <c r="H8732" s="136" t="n">
        <v>3118.45367975677</v>
      </c>
      <c r="I8732" s="137" t="n">
        <v>4392803.40818467</v>
      </c>
      <c r="J8732" s="138" t="str">
        <f>IF(I8732&gt;0,H8732/I8732,0)</f>
      </c>
      <c r="K8732" s="139" t="str">
        <f>1-EXP(-J8732)</f>
      </c>
      <c r="L8732" s="140" t="str">
        <f>IF(G8732=30,1,M8731)</f>
      </c>
      <c r="M8732" s="141" t="str">
        <f>L8732*(1-K8732)</f>
      </c>
    </row>
    <row r="8733">
      <c r="A8733" t="s">
        <v>148</v>
      </c>
      <c r="B8733" t="s">
        <v>179</v>
      </c>
      <c r="C8733" s="4" t="s">
        <v>180</v>
      </c>
      <c r="D8733" t="s">
        <v>166</v>
      </c>
      <c r="E8733" t="s">
        <v>451</v>
      </c>
      <c r="F8733" s="134" t="n">
        <v>2035</v>
      </c>
      <c r="G8733" s="135" t="n">
        <v>41</v>
      </c>
      <c r="H8733" s="136" t="n">
        <v>3295.13849468189</v>
      </c>
      <c r="I8733" s="137" t="n">
        <v>4332539.34520527</v>
      </c>
      <c r="J8733" s="138" t="str">
        <f>IF(I8733&gt;0,H8733/I8733,0)</f>
      </c>
      <c r="K8733" s="139" t="str">
        <f>1-EXP(-J8733)</f>
      </c>
      <c r="L8733" s="140" t="str">
        <f>IF(G8733=30,1,M8732)</f>
      </c>
      <c r="M8733" s="141" t="str">
        <f>L8733*(1-K8733)</f>
      </c>
    </row>
    <row r="8734">
      <c r="A8734" t="s">
        <v>148</v>
      </c>
      <c r="B8734" t="s">
        <v>179</v>
      </c>
      <c r="C8734" s="4" t="s">
        <v>180</v>
      </c>
      <c r="D8734" t="s">
        <v>166</v>
      </c>
      <c r="E8734" t="s">
        <v>451</v>
      </c>
      <c r="F8734" s="134" t="n">
        <v>2035</v>
      </c>
      <c r="G8734" s="135" t="n">
        <v>42</v>
      </c>
      <c r="H8734" s="136" t="n">
        <v>3542.12244665608</v>
      </c>
      <c r="I8734" s="137" t="n">
        <v>4276354.45491959</v>
      </c>
      <c r="J8734" s="138" t="str">
        <f>IF(I8734&gt;0,H8734/I8734,0)</f>
      </c>
      <c r="K8734" s="139" t="str">
        <f>1-EXP(-J8734)</f>
      </c>
      <c r="L8734" s="140" t="str">
        <f>IF(G8734=30,1,M8733)</f>
      </c>
      <c r="M8734" s="141" t="str">
        <f>L8734*(1-K8734)</f>
      </c>
    </row>
    <row r="8735">
      <c r="A8735" t="s">
        <v>148</v>
      </c>
      <c r="B8735" t="s">
        <v>179</v>
      </c>
      <c r="C8735" s="4" t="s">
        <v>180</v>
      </c>
      <c r="D8735" t="s">
        <v>166</v>
      </c>
      <c r="E8735" t="s">
        <v>451</v>
      </c>
      <c r="F8735" s="134" t="n">
        <v>2035</v>
      </c>
      <c r="G8735" s="135" t="n">
        <v>43</v>
      </c>
      <c r="H8735" s="136" t="n">
        <v>3895.85539251811</v>
      </c>
      <c r="I8735" s="137" t="n">
        <v>4310266.86425138</v>
      </c>
      <c r="J8735" s="138" t="str">
        <f>IF(I8735&gt;0,H8735/I8735,0)</f>
      </c>
      <c r="K8735" s="139" t="str">
        <f>1-EXP(-J8735)</f>
      </c>
      <c r="L8735" s="140" t="str">
        <f>IF(G8735=30,1,M8734)</f>
      </c>
      <c r="M8735" s="141" t="str">
        <f>L8735*(1-K8735)</f>
      </c>
    </row>
    <row r="8736">
      <c r="A8736" t="s">
        <v>148</v>
      </c>
      <c r="B8736" t="s">
        <v>179</v>
      </c>
      <c r="C8736" s="4" t="s">
        <v>180</v>
      </c>
      <c r="D8736" t="s">
        <v>166</v>
      </c>
      <c r="E8736" t="s">
        <v>451</v>
      </c>
      <c r="F8736" s="134" t="n">
        <v>2035</v>
      </c>
      <c r="G8736" s="135" t="n">
        <v>44</v>
      </c>
      <c r="H8736" s="136" t="n">
        <v>4280.43622064507</v>
      </c>
      <c r="I8736" s="137" t="n">
        <v>4324175.11468789</v>
      </c>
      <c r="J8736" s="138" t="str">
        <f>IF(I8736&gt;0,H8736/I8736,0)</f>
      </c>
      <c r="K8736" s="139" t="str">
        <f>1-EXP(-J8736)</f>
      </c>
      <c r="L8736" s="140" t="str">
        <f>IF(G8736=30,1,M8735)</f>
      </c>
      <c r="M8736" s="141" t="str">
        <f>L8736*(1-K8736)</f>
      </c>
    </row>
    <row r="8737">
      <c r="A8737" t="s">
        <v>148</v>
      </c>
      <c r="B8737" t="s">
        <v>179</v>
      </c>
      <c r="C8737" s="4" t="s">
        <v>180</v>
      </c>
      <c r="D8737" t="s">
        <v>166</v>
      </c>
      <c r="E8737" t="s">
        <v>451</v>
      </c>
      <c r="F8737" s="134" t="n">
        <v>2035</v>
      </c>
      <c r="G8737" s="135" t="n">
        <v>45</v>
      </c>
      <c r="H8737" s="136" t="n">
        <v>7581.25511079725</v>
      </c>
      <c r="I8737" s="137" t="n">
        <v>6364664.62402941</v>
      </c>
      <c r="J8737" s="138" t="str">
        <f>IF(I8737&gt;0,H8737/I8737,0)</f>
      </c>
      <c r="K8737" s="139" t="str">
        <f>1-EXP(-J8737)</f>
      </c>
      <c r="L8737" s="140" t="str">
        <f>IF(G8737=30,1,M8736)</f>
      </c>
      <c r="M8737" s="141" t="str">
        <f>L8737*(1-K8737)</f>
      </c>
    </row>
    <row r="8738">
      <c r="A8738" t="s">
        <v>148</v>
      </c>
      <c r="B8738" t="s">
        <v>179</v>
      </c>
      <c r="C8738" s="4" t="s">
        <v>180</v>
      </c>
      <c r="D8738" t="s">
        <v>166</v>
      </c>
      <c r="E8738" t="s">
        <v>451</v>
      </c>
      <c r="F8738" s="134" t="n">
        <v>2035</v>
      </c>
      <c r="G8738" s="135" t="n">
        <v>46</v>
      </c>
      <c r="H8738" s="136" t="n">
        <v>5931.64714019521</v>
      </c>
      <c r="I8738" s="137" t="n">
        <v>4273051.37203417</v>
      </c>
      <c r="J8738" s="138" t="str">
        <f>IF(I8738&gt;0,H8738/I8738,0)</f>
      </c>
      <c r="K8738" s="139" t="str">
        <f>1-EXP(-J8738)</f>
      </c>
      <c r="L8738" s="140" t="str">
        <f>IF(G8738=30,1,M8737)</f>
      </c>
      <c r="M8738" s="141" t="str">
        <f>L8738*(1-K8738)</f>
      </c>
    </row>
    <row r="8739">
      <c r="A8739" t="s">
        <v>148</v>
      </c>
      <c r="B8739" t="s">
        <v>179</v>
      </c>
      <c r="C8739" s="4" t="s">
        <v>180</v>
      </c>
      <c r="D8739" t="s">
        <v>166</v>
      </c>
      <c r="E8739" t="s">
        <v>451</v>
      </c>
      <c r="F8739" s="134" t="n">
        <v>2035</v>
      </c>
      <c r="G8739" s="135" t="n">
        <v>47</v>
      </c>
      <c r="H8739" s="136" t="n">
        <v>6497.96705770172</v>
      </c>
      <c r="I8739" s="137" t="n">
        <v>4251133.99819589</v>
      </c>
      <c r="J8739" s="138" t="str">
        <f>IF(I8739&gt;0,H8739/I8739,0)</f>
      </c>
      <c r="K8739" s="139" t="str">
        <f>1-EXP(-J8739)</f>
      </c>
      <c r="L8739" s="140" t="str">
        <f>IF(G8739=30,1,M8738)</f>
      </c>
      <c r="M8739" s="141" t="str">
        <f>L8739*(1-K8739)</f>
      </c>
    </row>
    <row r="8740">
      <c r="A8740" t="s">
        <v>148</v>
      </c>
      <c r="B8740" t="s">
        <v>179</v>
      </c>
      <c r="C8740" s="4" t="s">
        <v>180</v>
      </c>
      <c r="D8740" t="s">
        <v>166</v>
      </c>
      <c r="E8740" t="s">
        <v>451</v>
      </c>
      <c r="F8740" s="134" t="n">
        <v>2035</v>
      </c>
      <c r="G8740" s="135" t="n">
        <v>48</v>
      </c>
      <c r="H8740" s="136" t="n">
        <v>6932.52228320407</v>
      </c>
      <c r="I8740" s="137" t="n">
        <v>4114942.81907018</v>
      </c>
      <c r="J8740" s="138" t="str">
        <f>IF(I8740&gt;0,H8740/I8740,0)</f>
      </c>
      <c r="K8740" s="139" t="str">
        <f>1-EXP(-J8740)</f>
      </c>
      <c r="L8740" s="140" t="str">
        <f>IF(G8740=30,1,M8739)</f>
      </c>
      <c r="M8740" s="141" t="str">
        <f>L8740*(1-K8740)</f>
      </c>
    </row>
    <row r="8741">
      <c r="A8741" t="s">
        <v>148</v>
      </c>
      <c r="B8741" t="s">
        <v>179</v>
      </c>
      <c r="C8741" s="4" t="s">
        <v>180</v>
      </c>
      <c r="D8741" t="s">
        <v>166</v>
      </c>
      <c r="E8741" t="s">
        <v>451</v>
      </c>
      <c r="F8741" s="134" t="n">
        <v>2035</v>
      </c>
      <c r="G8741" s="135" t="n">
        <v>49</v>
      </c>
      <c r="H8741" s="136" t="n">
        <v>7559.89608458086</v>
      </c>
      <c r="I8741" s="137" t="n">
        <v>4074275.44482687</v>
      </c>
      <c r="J8741" s="138" t="str">
        <f>IF(I8741&gt;0,H8741/I8741,0)</f>
      </c>
      <c r="K8741" s="139" t="str">
        <f>1-EXP(-J8741)</f>
      </c>
      <c r="L8741" s="140" t="str">
        <f>IF(G8741=30,1,M8740)</f>
      </c>
      <c r="M8741" s="141" t="str">
        <f>L8741*(1-K8741)</f>
      </c>
    </row>
    <row r="8742">
      <c r="A8742" t="s">
        <v>148</v>
      </c>
      <c r="B8742" t="s">
        <v>179</v>
      </c>
      <c r="C8742" s="4" t="s">
        <v>180</v>
      </c>
      <c r="D8742" t="s">
        <v>166</v>
      </c>
      <c r="E8742" t="s">
        <v>451</v>
      </c>
      <c r="F8742" s="134" t="n">
        <v>2035</v>
      </c>
      <c r="G8742" s="135" t="n">
        <v>50</v>
      </c>
      <c r="H8742" s="136" t="n">
        <v>8901.98680713507</v>
      </c>
      <c r="I8742" s="137" t="n">
        <v>4124596.61848602</v>
      </c>
      <c r="J8742" s="138" t="str">
        <f>IF(I8742&gt;0,H8742/I8742,0)</f>
      </c>
      <c r="K8742" s="139" t="str">
        <f>1-EXP(-J8742)</f>
      </c>
      <c r="L8742" s="140" t="str">
        <f>IF(G8742=30,1,M8741)</f>
      </c>
      <c r="M8742" s="141" t="str">
        <f>L8742*(1-K8742)</f>
      </c>
    </row>
    <row r="8743">
      <c r="A8743" t="s">
        <v>148</v>
      </c>
      <c r="B8743" t="s">
        <v>179</v>
      </c>
      <c r="C8743" s="4" t="s">
        <v>180</v>
      </c>
      <c r="D8743" t="s">
        <v>166</v>
      </c>
      <c r="E8743" t="s">
        <v>451</v>
      </c>
      <c r="F8743" s="134" t="n">
        <v>2035</v>
      </c>
      <c r="G8743" s="135" t="n">
        <v>51</v>
      </c>
      <c r="H8743" s="136" t="n">
        <v>10059.384770095</v>
      </c>
      <c r="I8743" s="137" t="n">
        <v>4197659.63282297</v>
      </c>
      <c r="J8743" s="138" t="str">
        <f>IF(I8743&gt;0,H8743/I8743,0)</f>
      </c>
      <c r="K8743" s="139" t="str">
        <f>1-EXP(-J8743)</f>
      </c>
      <c r="L8743" s="140" t="str">
        <f>IF(G8743=30,1,M8742)</f>
      </c>
      <c r="M8743" s="141" t="str">
        <f>L8743*(1-K8743)</f>
      </c>
    </row>
    <row r="8744">
      <c r="A8744" t="s">
        <v>148</v>
      </c>
      <c r="B8744" t="s">
        <v>179</v>
      </c>
      <c r="C8744" s="4" t="s">
        <v>180</v>
      </c>
      <c r="D8744" t="s">
        <v>166</v>
      </c>
      <c r="E8744" t="s">
        <v>451</v>
      </c>
      <c r="F8744" s="134" t="n">
        <v>2035</v>
      </c>
      <c r="G8744" s="135" t="n">
        <v>52</v>
      </c>
      <c r="H8744" s="136" t="n">
        <v>10944.2302502049</v>
      </c>
      <c r="I8744" s="137" t="n">
        <v>4163961.40316351</v>
      </c>
      <c r="J8744" s="138" t="str">
        <f>IF(I8744&gt;0,H8744/I8744,0)</f>
      </c>
      <c r="K8744" s="139" t="str">
        <f>1-EXP(-J8744)</f>
      </c>
      <c r="L8744" s="140" t="str">
        <f>IF(G8744=30,1,M8743)</f>
      </c>
      <c r="M8744" s="141" t="str">
        <f>L8744*(1-K8744)</f>
      </c>
    </row>
    <row r="8745">
      <c r="A8745" t="s">
        <v>148</v>
      </c>
      <c r="B8745" t="s">
        <v>179</v>
      </c>
      <c r="C8745" s="4" t="s">
        <v>180</v>
      </c>
      <c r="D8745" t="s">
        <v>166</v>
      </c>
      <c r="E8745" t="s">
        <v>451</v>
      </c>
      <c r="F8745" s="134" t="n">
        <v>2035</v>
      </c>
      <c r="G8745" s="135" t="n">
        <v>53</v>
      </c>
      <c r="H8745" s="136" t="n">
        <v>11591.5443403294</v>
      </c>
      <c r="I8745" s="137" t="n">
        <v>4020158.28703435</v>
      </c>
      <c r="J8745" s="138" t="str">
        <f>IF(I8745&gt;0,H8745/I8745,0)</f>
      </c>
      <c r="K8745" s="139" t="str">
        <f>1-EXP(-J8745)</f>
      </c>
      <c r="L8745" s="140" t="str">
        <f>IF(G8745=30,1,M8744)</f>
      </c>
      <c r="M8745" s="141" t="str">
        <f>L8745*(1-K8745)</f>
      </c>
    </row>
    <row r="8746">
      <c r="A8746" t="s">
        <v>148</v>
      </c>
      <c r="B8746" t="s">
        <v>179</v>
      </c>
      <c r="C8746" s="4" t="s">
        <v>180</v>
      </c>
      <c r="D8746" t="s">
        <v>166</v>
      </c>
      <c r="E8746" t="s">
        <v>451</v>
      </c>
      <c r="F8746" s="134" t="n">
        <v>2035</v>
      </c>
      <c r="G8746" s="135" t="n">
        <v>54</v>
      </c>
      <c r="H8746" s="136" t="n">
        <v>12433.9591218465</v>
      </c>
      <c r="I8746" s="137" t="n">
        <v>3936572.96156492</v>
      </c>
      <c r="J8746" s="138" t="str">
        <f>IF(I8746&gt;0,H8746/I8746,0)</f>
      </c>
      <c r="K8746" s="139" t="str">
        <f>1-EXP(-J8746)</f>
      </c>
      <c r="L8746" s="140" t="str">
        <f>IF(G8746=30,1,M8745)</f>
      </c>
      <c r="M8746" s="141" t="str">
        <f>L8746*(1-K8746)</f>
      </c>
    </row>
    <row r="8747">
      <c r="A8747" t="s">
        <v>148</v>
      </c>
      <c r="B8747" t="s">
        <v>179</v>
      </c>
      <c r="C8747" s="4" t="s">
        <v>180</v>
      </c>
      <c r="D8747" t="s">
        <v>166</v>
      </c>
      <c r="E8747" t="s">
        <v>451</v>
      </c>
      <c r="F8747" s="134" t="n">
        <v>2035</v>
      </c>
      <c r="G8747" s="135" t="n">
        <v>55</v>
      </c>
      <c r="H8747" s="136" t="n">
        <v>13384.3859078806</v>
      </c>
      <c r="I8747" s="137" t="n">
        <v>3867676.84251443</v>
      </c>
      <c r="J8747" s="138" t="str">
        <f>IF(I8747&gt;0,H8747/I8747,0)</f>
      </c>
      <c r="K8747" s="139" t="str">
        <f>1-EXP(-J8747)</f>
      </c>
      <c r="L8747" s="140" t="str">
        <f>IF(G8747=30,1,M8746)</f>
      </c>
      <c r="M8747" s="141" t="str">
        <f>L8747*(1-K8747)</f>
      </c>
    </row>
    <row r="8748">
      <c r="A8748" t="s">
        <v>148</v>
      </c>
      <c r="B8748" t="s">
        <v>179</v>
      </c>
      <c r="C8748" s="4" t="s">
        <v>180</v>
      </c>
      <c r="D8748" t="s">
        <v>166</v>
      </c>
      <c r="E8748" t="s">
        <v>451</v>
      </c>
      <c r="F8748" s="134" t="n">
        <v>2035</v>
      </c>
      <c r="G8748" s="135" t="n">
        <v>56</v>
      </c>
      <c r="H8748" s="136" t="n">
        <v>14203.6950013811</v>
      </c>
      <c r="I8748" s="137" t="n">
        <v>3792492.47868611</v>
      </c>
      <c r="J8748" s="138" t="str">
        <f>IF(I8748&gt;0,H8748/I8748,0)</f>
      </c>
      <c r="K8748" s="139" t="str">
        <f>1-EXP(-J8748)</f>
      </c>
      <c r="L8748" s="140" t="str">
        <f>IF(G8748=30,1,M8747)</f>
      </c>
      <c r="M8748" s="141" t="str">
        <f>L8748*(1-K8748)</f>
      </c>
    </row>
    <row r="8749">
      <c r="A8749" t="s">
        <v>148</v>
      </c>
      <c r="B8749" t="s">
        <v>179</v>
      </c>
      <c r="C8749" s="4" t="s">
        <v>180</v>
      </c>
      <c r="D8749" t="s">
        <v>166</v>
      </c>
      <c r="E8749" t="s">
        <v>451</v>
      </c>
      <c r="F8749" s="134" t="n">
        <v>2035</v>
      </c>
      <c r="G8749" s="135" t="n">
        <v>57</v>
      </c>
      <c r="H8749" s="136" t="n">
        <v>15185.8452545829</v>
      </c>
      <c r="I8749" s="137" t="n">
        <v>3698408.05276386</v>
      </c>
      <c r="J8749" s="138" t="str">
        <f>IF(I8749&gt;0,H8749/I8749,0)</f>
      </c>
      <c r="K8749" s="139" t="str">
        <f>1-EXP(-J8749)</f>
      </c>
      <c r="L8749" s="140" t="str">
        <f>IF(G8749=30,1,M8748)</f>
      </c>
      <c r="M8749" s="141" t="str">
        <f>L8749*(1-K8749)</f>
      </c>
    </row>
    <row r="8750">
      <c r="A8750" t="s">
        <v>148</v>
      </c>
      <c r="B8750" t="s">
        <v>179</v>
      </c>
      <c r="C8750" s="4" t="s">
        <v>180</v>
      </c>
      <c r="D8750" t="s">
        <v>166</v>
      </c>
      <c r="E8750" t="s">
        <v>451</v>
      </c>
      <c r="F8750" s="134" t="n">
        <v>2035</v>
      </c>
      <c r="G8750" s="135" t="n">
        <v>58</v>
      </c>
      <c r="H8750" s="136" t="n">
        <v>16327.6487665098</v>
      </c>
      <c r="I8750" s="137" t="n">
        <v>3619806.78711364</v>
      </c>
      <c r="J8750" s="138" t="str">
        <f>IF(I8750&gt;0,H8750/I8750,0)</f>
      </c>
      <c r="K8750" s="139" t="str">
        <f>1-EXP(-J8750)</f>
      </c>
      <c r="L8750" s="140" t="str">
        <f>IF(G8750=30,1,M8749)</f>
      </c>
      <c r="M8750" s="141" t="str">
        <f>L8750*(1-K8750)</f>
      </c>
    </row>
    <row r="8751">
      <c r="A8751" t="s">
        <v>148</v>
      </c>
      <c r="B8751" t="s">
        <v>179</v>
      </c>
      <c r="C8751" s="4" t="s">
        <v>180</v>
      </c>
      <c r="D8751" t="s">
        <v>166</v>
      </c>
      <c r="E8751" t="s">
        <v>451</v>
      </c>
      <c r="F8751" s="134" t="n">
        <v>2035</v>
      </c>
      <c r="G8751" s="135" t="n">
        <v>59</v>
      </c>
      <c r="H8751" s="136" t="n">
        <v>17476.108710231</v>
      </c>
      <c r="I8751" s="137" t="n">
        <v>3529246.19920476</v>
      </c>
      <c r="J8751" s="138" t="str">
        <f>IF(I8751&gt;0,H8751/I8751,0)</f>
      </c>
      <c r="K8751" s="139" t="str">
        <f>1-EXP(-J8751)</f>
      </c>
      <c r="L8751" s="140" t="str">
        <f>IF(G8751=30,1,M8750)</f>
      </c>
      <c r="M8751" s="141" t="str">
        <f>L8751*(1-K8751)</f>
      </c>
    </row>
    <row r="8752">
      <c r="A8752" t="s">
        <v>148</v>
      </c>
      <c r="B8752" t="s">
        <v>179</v>
      </c>
      <c r="C8752" s="4" t="s">
        <v>180</v>
      </c>
      <c r="D8752" t="s">
        <v>166</v>
      </c>
      <c r="E8752" t="s">
        <v>451</v>
      </c>
      <c r="F8752" s="134" t="n">
        <v>2035</v>
      </c>
      <c r="G8752" s="135" t="n">
        <v>60</v>
      </c>
      <c r="H8752" s="136" t="n">
        <v>18786.7423508976</v>
      </c>
      <c r="I8752" s="137" t="n">
        <v>3437157.80643604</v>
      </c>
      <c r="J8752" s="138" t="str">
        <f>IF(I8752&gt;0,H8752/I8752,0)</f>
      </c>
      <c r="K8752" s="139" t="str">
        <f>1-EXP(-J8752)</f>
      </c>
      <c r="L8752" s="140" t="str">
        <f>IF(G8752=30,1,M8751)</f>
      </c>
      <c r="M8752" s="141" t="str">
        <f>L8752*(1-K8752)</f>
      </c>
    </row>
    <row r="8753">
      <c r="A8753" t="s">
        <v>148</v>
      </c>
      <c r="B8753" t="s">
        <v>179</v>
      </c>
      <c r="C8753" s="4" t="s">
        <v>180</v>
      </c>
      <c r="D8753" t="s">
        <v>166</v>
      </c>
      <c r="E8753" t="s">
        <v>451</v>
      </c>
      <c r="F8753" s="134" t="n">
        <v>2035</v>
      </c>
      <c r="G8753" s="135" t="n">
        <v>61</v>
      </c>
      <c r="H8753" s="136" t="n">
        <v>20445.9537501818</v>
      </c>
      <c r="I8753" s="137" t="n">
        <v>3318056.90319815</v>
      </c>
      <c r="J8753" s="138" t="str">
        <f>IF(I8753&gt;0,H8753/I8753,0)</f>
      </c>
      <c r="K8753" s="139" t="str">
        <f>1-EXP(-J8753)</f>
      </c>
      <c r="L8753" s="140" t="str">
        <f>IF(G8753=30,1,M8752)</f>
      </c>
      <c r="M8753" s="141" t="str">
        <f>L8753*(1-K8753)</f>
      </c>
    </row>
    <row r="8754">
      <c r="A8754" t="s">
        <v>148</v>
      </c>
      <c r="B8754" t="s">
        <v>179</v>
      </c>
      <c r="C8754" s="4" t="s">
        <v>180</v>
      </c>
      <c r="D8754" t="s">
        <v>166</v>
      </c>
      <c r="E8754" t="s">
        <v>451</v>
      </c>
      <c r="F8754" s="134" t="n">
        <v>2035</v>
      </c>
      <c r="G8754" s="135" t="n">
        <v>62</v>
      </c>
      <c r="H8754" s="136" t="n">
        <v>21964.0545960481</v>
      </c>
      <c r="I8754" s="137" t="n">
        <v>3254086.12925137</v>
      </c>
      <c r="J8754" s="138" t="str">
        <f>IF(I8754&gt;0,H8754/I8754,0)</f>
      </c>
      <c r="K8754" s="139" t="str">
        <f>1-EXP(-J8754)</f>
      </c>
      <c r="L8754" s="140" t="str">
        <f>IF(G8754=30,1,M8753)</f>
      </c>
      <c r="M8754" s="141" t="str">
        <f>L8754*(1-K8754)</f>
      </c>
    </row>
    <row r="8755">
      <c r="A8755" t="s">
        <v>148</v>
      </c>
      <c r="B8755" t="s">
        <v>179</v>
      </c>
      <c r="C8755" s="4" t="s">
        <v>180</v>
      </c>
      <c r="D8755" t="s">
        <v>166</v>
      </c>
      <c r="E8755" t="s">
        <v>451</v>
      </c>
      <c r="F8755" s="134" t="n">
        <v>2035</v>
      </c>
      <c r="G8755" s="135" t="n">
        <v>63</v>
      </c>
      <c r="H8755" s="136" t="n">
        <v>22500.580566162</v>
      </c>
      <c r="I8755" s="137" t="n">
        <v>3037365.15544725</v>
      </c>
      <c r="J8755" s="138" t="str">
        <f>IF(I8755&gt;0,H8755/I8755,0)</f>
      </c>
      <c r="K8755" s="139" t="str">
        <f>1-EXP(-J8755)</f>
      </c>
      <c r="L8755" s="140" t="str">
        <f>IF(G8755=30,1,M8754)</f>
      </c>
      <c r="M8755" s="141" t="str">
        <f>L8755*(1-K8755)</f>
      </c>
    </row>
    <row r="8756">
      <c r="A8756" t="s">
        <v>148</v>
      </c>
      <c r="B8756" t="s">
        <v>179</v>
      </c>
      <c r="C8756" s="4" t="s">
        <v>180</v>
      </c>
      <c r="D8756" t="s">
        <v>166</v>
      </c>
      <c r="E8756" t="s">
        <v>451</v>
      </c>
      <c r="F8756" s="134" t="n">
        <v>2035</v>
      </c>
      <c r="G8756" s="135" t="n">
        <v>64</v>
      </c>
      <c r="H8756" s="136" t="n">
        <v>23828.3149927703</v>
      </c>
      <c r="I8756" s="137" t="n">
        <v>2932943.86875951</v>
      </c>
      <c r="J8756" s="138" t="str">
        <f>IF(I8756&gt;0,H8756/I8756,0)</f>
      </c>
      <c r="K8756" s="139" t="str">
        <f>1-EXP(-J8756)</f>
      </c>
      <c r="L8756" s="140" t="str">
        <f>IF(G8756=30,1,M8755)</f>
      </c>
      <c r="M8756" s="141" t="str">
        <f>L8756*(1-K8756)</f>
      </c>
    </row>
    <row r="8757">
      <c r="A8757" t="s">
        <v>148</v>
      </c>
      <c r="B8757" t="s">
        <v>179</v>
      </c>
      <c r="C8757" s="4" t="s">
        <v>180</v>
      </c>
      <c r="D8757" t="s">
        <v>166</v>
      </c>
      <c r="E8757" t="s">
        <v>451</v>
      </c>
      <c r="F8757" s="134" t="n">
        <v>2035</v>
      </c>
      <c r="G8757" s="135" t="n">
        <v>65</v>
      </c>
      <c r="H8757" s="136" t="n">
        <v>24347.7172479272</v>
      </c>
      <c r="I8757" s="137" t="n">
        <v>2831684.40477981</v>
      </c>
      <c r="J8757" s="138" t="str">
        <f>IF(I8757&gt;0,H8757/I8757,0)</f>
      </c>
      <c r="K8757" s="139" t="str">
        <f>1-EXP(-J8757)</f>
      </c>
      <c r="L8757" s="140" t="str">
        <f>IF(G8757=30,1,M8756)</f>
      </c>
      <c r="M8757" s="141" t="str">
        <f>L8757*(1-K8757)</f>
      </c>
    </row>
    <row r="8758">
      <c r="A8758" t="s">
        <v>148</v>
      </c>
      <c r="B8758" t="s">
        <v>179</v>
      </c>
      <c r="C8758" s="4" t="s">
        <v>180</v>
      </c>
      <c r="D8758" t="s">
        <v>166</v>
      </c>
      <c r="E8758" t="s">
        <v>451</v>
      </c>
      <c r="F8758" s="134" t="n">
        <v>2035</v>
      </c>
      <c r="G8758" s="135" t="n">
        <v>66</v>
      </c>
      <c r="H8758" s="136" t="n">
        <v>25588.6395906088</v>
      </c>
      <c r="I8758" s="137" t="n">
        <v>2721632.84462653</v>
      </c>
      <c r="J8758" s="138" t="str">
        <f>IF(I8758&gt;0,H8758/I8758,0)</f>
      </c>
      <c r="K8758" s="139" t="str">
        <f>1-EXP(-J8758)</f>
      </c>
      <c r="L8758" s="140" t="str">
        <f>IF(G8758=30,1,M8757)</f>
      </c>
      <c r="M8758" s="141" t="str">
        <f>L8758*(1-K8758)</f>
      </c>
    </row>
    <row r="8759">
      <c r="A8759" t="s">
        <v>148</v>
      </c>
      <c r="B8759" t="s">
        <v>179</v>
      </c>
      <c r="C8759" s="4" t="s">
        <v>180</v>
      </c>
      <c r="D8759" t="s">
        <v>166</v>
      </c>
      <c r="E8759" t="s">
        <v>451</v>
      </c>
      <c r="F8759" s="134" t="n">
        <v>2035</v>
      </c>
      <c r="G8759" s="135" t="n">
        <v>67</v>
      </c>
      <c r="H8759" s="136" t="n">
        <v>26789.1484285098</v>
      </c>
      <c r="I8759" s="137" t="n">
        <v>2593117.11225417</v>
      </c>
      <c r="J8759" s="138" t="str">
        <f>IF(I8759&gt;0,H8759/I8759,0)</f>
      </c>
      <c r="K8759" s="139" t="str">
        <f>1-EXP(-J8759)</f>
      </c>
      <c r="L8759" s="140" t="str">
        <f>IF(G8759=30,1,M8758)</f>
      </c>
      <c r="M8759" s="141" t="str">
        <f>L8759*(1-K8759)</f>
      </c>
    </row>
    <row r="8760">
      <c r="A8760" t="s">
        <v>148</v>
      </c>
      <c r="B8760" t="s">
        <v>179</v>
      </c>
      <c r="C8760" s="4" t="s">
        <v>180</v>
      </c>
      <c r="D8760" t="s">
        <v>166</v>
      </c>
      <c r="E8760" t="s">
        <v>451</v>
      </c>
      <c r="F8760" s="134" t="n">
        <v>2035</v>
      </c>
      <c r="G8760" s="135" t="n">
        <v>68</v>
      </c>
      <c r="H8760" s="136" t="n">
        <v>27713.2949425229</v>
      </c>
      <c r="I8760" s="137" t="n">
        <v>2436808.54304396</v>
      </c>
      <c r="J8760" s="138" t="str">
        <f>IF(I8760&gt;0,H8760/I8760,0)</f>
      </c>
      <c r="K8760" s="139" t="str">
        <f>1-EXP(-J8760)</f>
      </c>
      <c r="L8760" s="140" t="str">
        <f>IF(G8760=30,1,M8759)</f>
      </c>
      <c r="M8760" s="141" t="str">
        <f>L8760*(1-K8760)</f>
      </c>
    </row>
    <row r="8761">
      <c r="A8761" t="s">
        <v>148</v>
      </c>
      <c r="B8761" t="s">
        <v>179</v>
      </c>
      <c r="C8761" s="4" t="s">
        <v>180</v>
      </c>
      <c r="D8761" t="s">
        <v>166</v>
      </c>
      <c r="E8761" t="s">
        <v>451</v>
      </c>
      <c r="F8761" s="134" t="n">
        <v>2035</v>
      </c>
      <c r="G8761" s="135" t="n">
        <v>69</v>
      </c>
      <c r="H8761" s="136" t="n">
        <v>28960.4234765801</v>
      </c>
      <c r="I8761" s="137" t="n">
        <v>2312854.47330447</v>
      </c>
      <c r="J8761" s="138" t="str">
        <f>IF(I8761&gt;0,H8761/I8761,0)</f>
      </c>
      <c r="K8761" s="139" t="str">
        <f>1-EXP(-J8761)</f>
      </c>
      <c r="L8761" s="140" t="str">
        <f>IF(G8761=30,1,M8760)</f>
      </c>
      <c r="M8761" s="141" t="str">
        <f>L8761*(1-K8761)</f>
      </c>
    </row>
    <row r="8762">
      <c r="A8762" t="s">
        <v>148</v>
      </c>
      <c r="B8762" t="s">
        <v>179</v>
      </c>
      <c r="C8762" s="4" t="s">
        <v>180</v>
      </c>
      <c r="D8762" t="s">
        <v>166</v>
      </c>
      <c r="E8762" t="s">
        <v>451</v>
      </c>
      <c r="F8762" s="134" t="n">
        <v>2036</v>
      </c>
      <c r="G8762" s="135" t="n">
        <v>30</v>
      </c>
      <c r="H8762" s="136" t="n">
        <v>689.376106475763</v>
      </c>
      <c r="I8762" s="137" t="n">
        <v>4608539.82675138</v>
      </c>
      <c r="J8762" s="138" t="str">
        <f>IF(I8762&gt;0,H8762/I8762,0)</f>
      </c>
      <c r="K8762" s="139" t="str">
        <f>1-EXP(-J8762)</f>
      </c>
      <c r="L8762" s="140" t="str">
        <f>IF(G8762=30,1,M8761)</f>
      </c>
      <c r="M8762" s="141" t="str">
        <f>L8762*(1-K8762)</f>
      </c>
    </row>
    <row r="8763">
      <c r="A8763" t="s">
        <v>148</v>
      </c>
      <c r="B8763" t="s">
        <v>179</v>
      </c>
      <c r="C8763" s="4" t="s">
        <v>180</v>
      </c>
      <c r="D8763" t="s">
        <v>166</v>
      </c>
      <c r="E8763" t="s">
        <v>451</v>
      </c>
      <c r="F8763" s="134" t="n">
        <v>2036</v>
      </c>
      <c r="G8763" s="135" t="n">
        <v>31</v>
      </c>
      <c r="H8763" s="136" t="n">
        <v>844.782160520399</v>
      </c>
      <c r="I8763" s="137" t="n">
        <v>4547671.26931827</v>
      </c>
      <c r="J8763" s="138" t="str">
        <f>IF(I8763&gt;0,H8763/I8763,0)</f>
      </c>
      <c r="K8763" s="139" t="str">
        <f>1-EXP(-J8763)</f>
      </c>
      <c r="L8763" s="140" t="str">
        <f>IF(G8763=30,1,M8762)</f>
      </c>
      <c r="M8763" s="141" t="str">
        <f>L8763*(1-K8763)</f>
      </c>
    </row>
    <row r="8764">
      <c r="A8764" t="s">
        <v>148</v>
      </c>
      <c r="B8764" t="s">
        <v>179</v>
      </c>
      <c r="C8764" s="4" t="s">
        <v>180</v>
      </c>
      <c r="D8764" t="s">
        <v>166</v>
      </c>
      <c r="E8764" t="s">
        <v>451</v>
      </c>
      <c r="F8764" s="134" t="n">
        <v>2036</v>
      </c>
      <c r="G8764" s="135" t="n">
        <v>32</v>
      </c>
      <c r="H8764" s="136" t="n">
        <v>869.901858399409</v>
      </c>
      <c r="I8764" s="137" t="n">
        <v>4419282.66908611</v>
      </c>
      <c r="J8764" s="138" t="str">
        <f>IF(I8764&gt;0,H8764/I8764,0)</f>
      </c>
      <c r="K8764" s="139" t="str">
        <f>1-EXP(-J8764)</f>
      </c>
      <c r="L8764" s="140" t="str">
        <f>IF(G8764=30,1,M8763)</f>
      </c>
      <c r="M8764" s="141" t="str">
        <f>L8764*(1-K8764)</f>
      </c>
    </row>
    <row r="8765">
      <c r="A8765" t="s">
        <v>148</v>
      </c>
      <c r="B8765" t="s">
        <v>179</v>
      </c>
      <c r="C8765" s="4" t="s">
        <v>180</v>
      </c>
      <c r="D8765" t="s">
        <v>166</v>
      </c>
      <c r="E8765" t="s">
        <v>451</v>
      </c>
      <c r="F8765" s="134" t="n">
        <v>2036</v>
      </c>
      <c r="G8765" s="135" t="n">
        <v>33</v>
      </c>
      <c r="H8765" s="136" t="n">
        <v>913.654816034416</v>
      </c>
      <c r="I8765" s="137" t="n">
        <v>4354017.33405314</v>
      </c>
      <c r="J8765" s="138" t="str">
        <f>IF(I8765&gt;0,H8765/I8765,0)</f>
      </c>
      <c r="K8765" s="139" t="str">
        <f>1-EXP(-J8765)</f>
      </c>
      <c r="L8765" s="140" t="str">
        <f>IF(G8765=30,1,M8764)</f>
      </c>
      <c r="M8765" s="141" t="str">
        <f>L8765*(1-K8765)</f>
      </c>
    </row>
    <row r="8766">
      <c r="A8766" t="s">
        <v>148</v>
      </c>
      <c r="B8766" t="s">
        <v>179</v>
      </c>
      <c r="C8766" s="4" t="s">
        <v>180</v>
      </c>
      <c r="D8766" t="s">
        <v>166</v>
      </c>
      <c r="E8766" t="s">
        <v>451</v>
      </c>
      <c r="F8766" s="134" t="n">
        <v>2036</v>
      </c>
      <c r="G8766" s="135" t="n">
        <v>34</v>
      </c>
      <c r="H8766" s="136" t="n">
        <v>1111.03649801337</v>
      </c>
      <c r="I8766" s="137" t="n">
        <v>4332701.4200087</v>
      </c>
      <c r="J8766" s="138" t="str">
        <f>IF(I8766&gt;0,H8766/I8766,0)</f>
      </c>
      <c r="K8766" s="139" t="str">
        <f>1-EXP(-J8766)</f>
      </c>
      <c r="L8766" s="140" t="str">
        <f>IF(G8766=30,1,M8765)</f>
      </c>
      <c r="M8766" s="141" t="str">
        <f>L8766*(1-K8766)</f>
      </c>
    </row>
    <row r="8767">
      <c r="A8767" t="s">
        <v>148</v>
      </c>
      <c r="B8767" t="s">
        <v>179</v>
      </c>
      <c r="C8767" s="4" t="s">
        <v>180</v>
      </c>
      <c r="D8767" t="s">
        <v>166</v>
      </c>
      <c r="E8767" t="s">
        <v>451</v>
      </c>
      <c r="F8767" s="134" t="n">
        <v>2036</v>
      </c>
      <c r="G8767" s="135" t="n">
        <v>35</v>
      </c>
      <c r="H8767" s="136" t="n">
        <v>1488.67152397599</v>
      </c>
      <c r="I8767" s="137" t="n">
        <v>4312508.17484985</v>
      </c>
      <c r="J8767" s="138" t="str">
        <f>IF(I8767&gt;0,H8767/I8767,0)</f>
      </c>
      <c r="K8767" s="139" t="str">
        <f>1-EXP(-J8767)</f>
      </c>
      <c r="L8767" s="140" t="str">
        <f>IF(G8767=30,1,M8766)</f>
      </c>
      <c r="M8767" s="141" t="str">
        <f>L8767*(1-K8767)</f>
      </c>
    </row>
    <row r="8768">
      <c r="A8768" t="s">
        <v>148</v>
      </c>
      <c r="B8768" t="s">
        <v>179</v>
      </c>
      <c r="C8768" s="4" t="s">
        <v>180</v>
      </c>
      <c r="D8768" t="s">
        <v>166</v>
      </c>
      <c r="E8768" t="s">
        <v>451</v>
      </c>
      <c r="F8768" s="134" t="n">
        <v>2036</v>
      </c>
      <c r="G8768" s="135" t="n">
        <v>36</v>
      </c>
      <c r="H8768" s="136" t="n">
        <v>1639.31637075078</v>
      </c>
      <c r="I8768" s="137" t="n">
        <v>4291589.58148664</v>
      </c>
      <c r="J8768" s="138" t="str">
        <f>IF(I8768&gt;0,H8768/I8768,0)</f>
      </c>
      <c r="K8768" s="139" t="str">
        <f>1-EXP(-J8768)</f>
      </c>
      <c r="L8768" s="140" t="str">
        <f>IF(G8768=30,1,M8767)</f>
      </c>
      <c r="M8768" s="141" t="str">
        <f>L8768*(1-K8768)</f>
      </c>
    </row>
    <row r="8769">
      <c r="A8769" t="s">
        <v>148</v>
      </c>
      <c r="B8769" t="s">
        <v>179</v>
      </c>
      <c r="C8769" s="4" t="s">
        <v>180</v>
      </c>
      <c r="D8769" t="s">
        <v>166</v>
      </c>
      <c r="E8769" t="s">
        <v>451</v>
      </c>
      <c r="F8769" s="134" t="n">
        <v>2036</v>
      </c>
      <c r="G8769" s="135" t="n">
        <v>37</v>
      </c>
      <c r="H8769" s="136" t="n">
        <v>1778.16257550442</v>
      </c>
      <c r="I8769" s="137" t="n">
        <v>4310447.96396131</v>
      </c>
      <c r="J8769" s="138" t="str">
        <f>IF(I8769&gt;0,H8769/I8769,0)</f>
      </c>
      <c r="K8769" s="139" t="str">
        <f>1-EXP(-J8769)</f>
      </c>
      <c r="L8769" s="140" t="str">
        <f>IF(G8769=30,1,M8768)</f>
      </c>
      <c r="M8769" s="141" t="str">
        <f>L8769*(1-K8769)</f>
      </c>
    </row>
    <row r="8770">
      <c r="A8770" t="s">
        <v>148</v>
      </c>
      <c r="B8770" t="s">
        <v>179</v>
      </c>
      <c r="C8770" s="4" t="s">
        <v>180</v>
      </c>
      <c r="D8770" t="s">
        <v>166</v>
      </c>
      <c r="E8770" t="s">
        <v>451</v>
      </c>
      <c r="F8770" s="134" t="n">
        <v>2036</v>
      </c>
      <c r="G8770" s="135" t="n">
        <v>38</v>
      </c>
      <c r="H8770" s="136" t="n">
        <v>1951.26465099432</v>
      </c>
      <c r="I8770" s="137" t="n">
        <v>4368097.56271066</v>
      </c>
      <c r="J8770" s="138" t="str">
        <f>IF(I8770&gt;0,H8770/I8770,0)</f>
      </c>
      <c r="K8770" s="139" t="str">
        <f>1-EXP(-J8770)</f>
      </c>
      <c r="L8770" s="140" t="str">
        <f>IF(G8770=30,1,M8769)</f>
      </c>
      <c r="M8770" s="141" t="str">
        <f>L8770*(1-K8770)</f>
      </c>
    </row>
    <row r="8771">
      <c r="A8771" t="s">
        <v>148</v>
      </c>
      <c r="B8771" t="s">
        <v>179</v>
      </c>
      <c r="C8771" s="4" t="s">
        <v>180</v>
      </c>
      <c r="D8771" t="s">
        <v>166</v>
      </c>
      <c r="E8771" t="s">
        <v>451</v>
      </c>
      <c r="F8771" s="134" t="n">
        <v>2036</v>
      </c>
      <c r="G8771" s="135" t="n">
        <v>39</v>
      </c>
      <c r="H8771" s="136" t="n">
        <v>2373.59338789824</v>
      </c>
      <c r="I8771" s="137" t="n">
        <v>4504036.31713843</v>
      </c>
      <c r="J8771" s="138" t="str">
        <f>IF(I8771&gt;0,H8771/I8771,0)</f>
      </c>
      <c r="K8771" s="139" t="str">
        <f>1-EXP(-J8771)</f>
      </c>
      <c r="L8771" s="140" t="str">
        <f>IF(G8771=30,1,M8770)</f>
      </c>
      <c r="M8771" s="141" t="str">
        <f>L8771*(1-K8771)</f>
      </c>
    </row>
    <row r="8772">
      <c r="A8772" t="s">
        <v>148</v>
      </c>
      <c r="B8772" t="s">
        <v>179</v>
      </c>
      <c r="C8772" s="4" t="s">
        <v>180</v>
      </c>
      <c r="D8772" t="s">
        <v>166</v>
      </c>
      <c r="E8772" t="s">
        <v>451</v>
      </c>
      <c r="F8772" s="134" t="n">
        <v>2036</v>
      </c>
      <c r="G8772" s="135" t="n">
        <v>40</v>
      </c>
      <c r="H8772" s="136" t="n">
        <v>3157.08704711272</v>
      </c>
      <c r="I8772" s="137" t="n">
        <v>4458740.72804888</v>
      </c>
      <c r="J8772" s="138" t="str">
        <f>IF(I8772&gt;0,H8772/I8772,0)</f>
      </c>
      <c r="K8772" s="139" t="str">
        <f>1-EXP(-J8772)</f>
      </c>
      <c r="L8772" s="140" t="str">
        <f>IF(G8772=30,1,M8771)</f>
      </c>
      <c r="M8772" s="141" t="str">
        <f>L8772*(1-K8772)</f>
      </c>
    </row>
    <row r="8773">
      <c r="A8773" t="s">
        <v>148</v>
      </c>
      <c r="B8773" t="s">
        <v>179</v>
      </c>
      <c r="C8773" s="4" t="s">
        <v>180</v>
      </c>
      <c r="D8773" t="s">
        <v>166</v>
      </c>
      <c r="E8773" t="s">
        <v>451</v>
      </c>
      <c r="F8773" s="134" t="n">
        <v>2036</v>
      </c>
      <c r="G8773" s="135" t="n">
        <v>41</v>
      </c>
      <c r="H8773" s="136" t="n">
        <v>3304.82959364436</v>
      </c>
      <c r="I8773" s="137" t="n">
        <v>4382548.16640215</v>
      </c>
      <c r="J8773" s="138" t="str">
        <f>IF(I8773&gt;0,H8773/I8773,0)</f>
      </c>
      <c r="K8773" s="139" t="str">
        <f>1-EXP(-J8773)</f>
      </c>
      <c r="L8773" s="140" t="str">
        <f>IF(G8773=30,1,M8772)</f>
      </c>
      <c r="M8773" s="141" t="str">
        <f>L8773*(1-K8773)</f>
      </c>
    </row>
    <row r="8774">
      <c r="A8774" t="s">
        <v>148</v>
      </c>
      <c r="B8774" t="s">
        <v>179</v>
      </c>
      <c r="C8774" s="4" t="s">
        <v>180</v>
      </c>
      <c r="D8774" t="s">
        <v>166</v>
      </c>
      <c r="E8774" t="s">
        <v>451</v>
      </c>
      <c r="F8774" s="134" t="n">
        <v>2036</v>
      </c>
      <c r="G8774" s="135" t="n">
        <v>42</v>
      </c>
      <c r="H8774" s="136" t="n">
        <v>3549.56639414501</v>
      </c>
      <c r="I8774" s="137" t="n">
        <v>4322443.55673221</v>
      </c>
      <c r="J8774" s="138" t="str">
        <f>IF(I8774&gt;0,H8774/I8774,0)</f>
      </c>
      <c r="K8774" s="139" t="str">
        <f>1-EXP(-J8774)</f>
      </c>
      <c r="L8774" s="140" t="str">
        <f>IF(G8774=30,1,M8773)</f>
      </c>
      <c r="M8774" s="141" t="str">
        <f>L8774*(1-K8774)</f>
      </c>
    </row>
    <row r="8775">
      <c r="A8775" t="s">
        <v>148</v>
      </c>
      <c r="B8775" t="s">
        <v>179</v>
      </c>
      <c r="C8775" s="4" t="s">
        <v>180</v>
      </c>
      <c r="D8775" t="s">
        <v>166</v>
      </c>
      <c r="E8775" t="s">
        <v>451</v>
      </c>
      <c r="F8775" s="134" t="n">
        <v>2036</v>
      </c>
      <c r="G8775" s="135" t="n">
        <v>43</v>
      </c>
      <c r="H8775" s="136" t="n">
        <v>3825.63565806918</v>
      </c>
      <c r="I8775" s="137" t="n">
        <v>4265556.7089951</v>
      </c>
      <c r="J8775" s="138" t="str">
        <f>IF(I8775&gt;0,H8775/I8775,0)</f>
      </c>
      <c r="K8775" s="139" t="str">
        <f>1-EXP(-J8775)</f>
      </c>
      <c r="L8775" s="140" t="str">
        <f>IF(G8775=30,1,M8774)</f>
      </c>
      <c r="M8775" s="141" t="str">
        <f>L8775*(1-K8775)</f>
      </c>
    </row>
    <row r="8776">
      <c r="A8776" t="s">
        <v>148</v>
      </c>
      <c r="B8776" t="s">
        <v>179</v>
      </c>
      <c r="C8776" s="4" t="s">
        <v>180</v>
      </c>
      <c r="D8776" t="s">
        <v>166</v>
      </c>
      <c r="E8776" t="s">
        <v>451</v>
      </c>
      <c r="F8776" s="134" t="n">
        <v>2036</v>
      </c>
      <c r="G8776" s="135" t="n">
        <v>44</v>
      </c>
      <c r="H8776" s="136" t="n">
        <v>4217.80023724827</v>
      </c>
      <c r="I8776" s="137" t="n">
        <v>4298450.24750633</v>
      </c>
      <c r="J8776" s="138" t="str">
        <f>IF(I8776&gt;0,H8776/I8776,0)</f>
      </c>
      <c r="K8776" s="139" t="str">
        <f>1-EXP(-J8776)</f>
      </c>
      <c r="L8776" s="140" t="str">
        <f>IF(G8776=30,1,M8775)</f>
      </c>
      <c r="M8776" s="141" t="str">
        <f>L8776*(1-K8776)</f>
      </c>
    </row>
    <row r="8777">
      <c r="A8777" t="s">
        <v>148</v>
      </c>
      <c r="B8777" t="s">
        <v>179</v>
      </c>
      <c r="C8777" s="4" t="s">
        <v>180</v>
      </c>
      <c r="D8777" t="s">
        <v>166</v>
      </c>
      <c r="E8777" t="s">
        <v>451</v>
      </c>
      <c r="F8777" s="134" t="n">
        <v>2036</v>
      </c>
      <c r="G8777" s="135" t="n">
        <v>45</v>
      </c>
      <c r="H8777" s="136" t="n">
        <v>5478.56338087241</v>
      </c>
      <c r="I8777" s="137" t="n">
        <v>4311257.22652932</v>
      </c>
      <c r="J8777" s="138" t="str">
        <f>IF(I8777&gt;0,H8777/I8777,0)</f>
      </c>
      <c r="K8777" s="139" t="str">
        <f>1-EXP(-J8777)</f>
      </c>
      <c r="L8777" s="140" t="str">
        <f>IF(G8777=30,1,M8776)</f>
      </c>
      <c r="M8777" s="141" t="str">
        <f>L8777*(1-K8777)</f>
      </c>
    </row>
    <row r="8778">
      <c r="A8778" t="s">
        <v>148</v>
      </c>
      <c r="B8778" t="s">
        <v>179</v>
      </c>
      <c r="C8778" s="4" t="s">
        <v>180</v>
      </c>
      <c r="D8778" t="s">
        <v>166</v>
      </c>
      <c r="E8778" t="s">
        <v>451</v>
      </c>
      <c r="F8778" s="134" t="n">
        <v>2036</v>
      </c>
      <c r="G8778" s="135" t="n">
        <v>46</v>
      </c>
      <c r="H8778" s="136" t="n">
        <v>8073.54342329504</v>
      </c>
      <c r="I8778" s="137" t="n">
        <v>6343722.34603757</v>
      </c>
      <c r="J8778" s="138" t="str">
        <f>IF(I8778&gt;0,H8778/I8778,0)</f>
      </c>
      <c r="K8778" s="139" t="str">
        <f>1-EXP(-J8778)</f>
      </c>
      <c r="L8778" s="140" t="str">
        <f>IF(G8778=30,1,M8777)</f>
      </c>
      <c r="M8778" s="141" t="str">
        <f>L8778*(1-K8778)</f>
      </c>
    </row>
    <row r="8779">
      <c r="A8779" t="s">
        <v>148</v>
      </c>
      <c r="B8779" t="s">
        <v>179</v>
      </c>
      <c r="C8779" s="4" t="s">
        <v>180</v>
      </c>
      <c r="D8779" t="s">
        <v>166</v>
      </c>
      <c r="E8779" t="s">
        <v>451</v>
      </c>
      <c r="F8779" s="134" t="n">
        <v>2036</v>
      </c>
      <c r="G8779" s="135" t="n">
        <v>47</v>
      </c>
      <c r="H8779" s="136" t="n">
        <v>6444.59845420963</v>
      </c>
      <c r="I8779" s="137" t="n">
        <v>4257901.28656533</v>
      </c>
      <c r="J8779" s="138" t="str">
        <f>IF(I8779&gt;0,H8779/I8779,0)</f>
      </c>
      <c r="K8779" s="139" t="str">
        <f>1-EXP(-J8779)</f>
      </c>
      <c r="L8779" s="140" t="str">
        <f>IF(G8779=30,1,M8778)</f>
      </c>
      <c r="M8779" s="141" t="str">
        <f>L8779*(1-K8779)</f>
      </c>
    </row>
    <row r="8780">
      <c r="A8780" t="s">
        <v>148</v>
      </c>
      <c r="B8780" t="s">
        <v>179</v>
      </c>
      <c r="C8780" s="4" t="s">
        <v>180</v>
      </c>
      <c r="D8780" t="s">
        <v>166</v>
      </c>
      <c r="E8780" t="s">
        <v>451</v>
      </c>
      <c r="F8780" s="134" t="n">
        <v>2036</v>
      </c>
      <c r="G8780" s="135" t="n">
        <v>48</v>
      </c>
      <c r="H8780" s="136" t="n">
        <v>7060.70591997983</v>
      </c>
      <c r="I8780" s="137" t="n">
        <v>4234603.45510454</v>
      </c>
      <c r="J8780" s="138" t="str">
        <f>IF(I8780&gt;0,H8780/I8780,0)</f>
      </c>
      <c r="K8780" s="139" t="str">
        <f>1-EXP(-J8780)</f>
      </c>
      <c r="L8780" s="140" t="str">
        <f>IF(G8780=30,1,M8779)</f>
      </c>
      <c r="M8780" s="141" t="str">
        <f>L8780*(1-K8780)</f>
      </c>
    </row>
    <row r="8781">
      <c r="A8781" t="s">
        <v>148</v>
      </c>
      <c r="B8781" t="s">
        <v>179</v>
      </c>
      <c r="C8781" s="4" t="s">
        <v>180</v>
      </c>
      <c r="D8781" t="s">
        <v>166</v>
      </c>
      <c r="E8781" t="s">
        <v>451</v>
      </c>
      <c r="F8781" s="134" t="n">
        <v>2036</v>
      </c>
      <c r="G8781" s="135" t="n">
        <v>49</v>
      </c>
      <c r="H8781" s="136" t="n">
        <v>7530.05989251522</v>
      </c>
      <c r="I8781" s="137" t="n">
        <v>4097376.19688374</v>
      </c>
      <c r="J8781" s="138" t="str">
        <f>IF(I8781&gt;0,H8781/I8781,0)</f>
      </c>
      <c r="K8781" s="139" t="str">
        <f>1-EXP(-J8781)</f>
      </c>
      <c r="L8781" s="140" t="str">
        <f>IF(G8781=30,1,M8780)</f>
      </c>
      <c r="M8781" s="141" t="str">
        <f>L8781*(1-K8781)</f>
      </c>
    </row>
    <row r="8782">
      <c r="A8782" t="s">
        <v>148</v>
      </c>
      <c r="B8782" t="s">
        <v>179</v>
      </c>
      <c r="C8782" s="4" t="s">
        <v>180</v>
      </c>
      <c r="D8782" t="s">
        <v>166</v>
      </c>
      <c r="E8782" t="s">
        <v>451</v>
      </c>
      <c r="F8782" s="134" t="n">
        <v>2036</v>
      </c>
      <c r="G8782" s="135" t="n">
        <v>50</v>
      </c>
      <c r="H8782" s="136" t="n">
        <v>8657.34562020288</v>
      </c>
      <c r="I8782" s="137" t="n">
        <v>4055186.29654801</v>
      </c>
      <c r="J8782" s="138" t="str">
        <f>IF(I8782&gt;0,H8782/I8782,0)</f>
      </c>
      <c r="K8782" s="139" t="str">
        <f>1-EXP(-J8782)</f>
      </c>
      <c r="L8782" s="140" t="str">
        <f>IF(G8782=30,1,M8781)</f>
      </c>
      <c r="M8782" s="141" t="str">
        <f>L8782*(1-K8782)</f>
      </c>
    </row>
    <row r="8783">
      <c r="A8783" t="s">
        <v>148</v>
      </c>
      <c r="B8783" t="s">
        <v>179</v>
      </c>
      <c r="C8783" s="4" t="s">
        <v>180</v>
      </c>
      <c r="D8783" t="s">
        <v>166</v>
      </c>
      <c r="E8783" t="s">
        <v>451</v>
      </c>
      <c r="F8783" s="134" t="n">
        <v>2036</v>
      </c>
      <c r="G8783" s="135" t="n">
        <v>51</v>
      </c>
      <c r="H8783" s="136" t="n">
        <v>9690.07082383428</v>
      </c>
      <c r="I8783" s="137" t="n">
        <v>4102655.81970194</v>
      </c>
      <c r="J8783" s="138" t="str">
        <f>IF(I8783&gt;0,H8783/I8783,0)</f>
      </c>
      <c r="K8783" s="139" t="str">
        <f>1-EXP(-J8783)</f>
      </c>
      <c r="L8783" s="140" t="str">
        <f>IF(G8783=30,1,M8782)</f>
      </c>
      <c r="M8783" s="141" t="str">
        <f>L8783*(1-K8783)</f>
      </c>
    </row>
    <row r="8784">
      <c r="A8784" t="s">
        <v>148</v>
      </c>
      <c r="B8784" t="s">
        <v>179</v>
      </c>
      <c r="C8784" s="4" t="s">
        <v>180</v>
      </c>
      <c r="D8784" t="s">
        <v>166</v>
      </c>
      <c r="E8784" t="s">
        <v>451</v>
      </c>
      <c r="F8784" s="134" t="n">
        <v>2036</v>
      </c>
      <c r="G8784" s="135" t="n">
        <v>52</v>
      </c>
      <c r="H8784" s="136" t="n">
        <v>10815.5415481959</v>
      </c>
      <c r="I8784" s="137" t="n">
        <v>4173899.56405031</v>
      </c>
      <c r="J8784" s="138" t="str">
        <f>IF(I8784&gt;0,H8784/I8784,0)</f>
      </c>
      <c r="K8784" s="139" t="str">
        <f>1-EXP(-J8784)</f>
      </c>
      <c r="L8784" s="140" t="str">
        <f>IF(G8784=30,1,M8783)</f>
      </c>
      <c r="M8784" s="141" t="str">
        <f>L8784*(1-K8784)</f>
      </c>
    </row>
    <row r="8785">
      <c r="A8785" t="s">
        <v>148</v>
      </c>
      <c r="B8785" t="s">
        <v>179</v>
      </c>
      <c r="C8785" s="4" t="s">
        <v>180</v>
      </c>
      <c r="D8785" t="s">
        <v>166</v>
      </c>
      <c r="E8785" t="s">
        <v>451</v>
      </c>
      <c r="F8785" s="134" t="n">
        <v>2036</v>
      </c>
      <c r="G8785" s="135" t="n">
        <v>53</v>
      </c>
      <c r="H8785" s="136" t="n">
        <v>11752.6077776365</v>
      </c>
      <c r="I8785" s="137" t="n">
        <v>4138166.44023322</v>
      </c>
      <c r="J8785" s="138" t="str">
        <f>IF(I8785&gt;0,H8785/I8785,0)</f>
      </c>
      <c r="K8785" s="139" t="str">
        <f>1-EXP(-J8785)</f>
      </c>
      <c r="L8785" s="140" t="str">
        <f>IF(G8785=30,1,M8784)</f>
      </c>
      <c r="M8785" s="141" t="str">
        <f>L8785*(1-K8785)</f>
      </c>
    </row>
    <row r="8786">
      <c r="A8786" t="s">
        <v>148</v>
      </c>
      <c r="B8786" t="s">
        <v>179</v>
      </c>
      <c r="C8786" s="4" t="s">
        <v>180</v>
      </c>
      <c r="D8786" t="s">
        <v>166</v>
      </c>
      <c r="E8786" t="s">
        <v>451</v>
      </c>
      <c r="F8786" s="134" t="n">
        <v>2036</v>
      </c>
      <c r="G8786" s="135" t="n">
        <v>54</v>
      </c>
      <c r="H8786" s="136" t="n">
        <v>12434.1801095909</v>
      </c>
      <c r="I8786" s="137" t="n">
        <v>3992901.29930618</v>
      </c>
      <c r="J8786" s="138" t="str">
        <f>IF(I8786&gt;0,H8786/I8786,0)</f>
      </c>
      <c r="K8786" s="139" t="str">
        <f>1-EXP(-J8786)</f>
      </c>
      <c r="L8786" s="140" t="str">
        <f>IF(G8786=30,1,M8785)</f>
      </c>
      <c r="M8786" s="141" t="str">
        <f>L8786*(1-K8786)</f>
      </c>
    </row>
    <row r="8787">
      <c r="A8787" t="s">
        <v>148</v>
      </c>
      <c r="B8787" t="s">
        <v>179</v>
      </c>
      <c r="C8787" s="4" t="s">
        <v>180</v>
      </c>
      <c r="D8787" t="s">
        <v>166</v>
      </c>
      <c r="E8787" t="s">
        <v>451</v>
      </c>
      <c r="F8787" s="134" t="n">
        <v>2036</v>
      </c>
      <c r="G8787" s="135" t="n">
        <v>55</v>
      </c>
      <c r="H8787" s="136" t="n">
        <v>13306.2921104817</v>
      </c>
      <c r="I8787" s="137" t="n">
        <v>3907398.34626475</v>
      </c>
      <c r="J8787" s="138" t="str">
        <f>IF(I8787&gt;0,H8787/I8787,0)</f>
      </c>
      <c r="K8787" s="139" t="str">
        <f>1-EXP(-J8787)</f>
      </c>
      <c r="L8787" s="140" t="str">
        <f>IF(G8787=30,1,M8786)</f>
      </c>
      <c r="M8787" s="141" t="str">
        <f>L8787*(1-K8787)</f>
      </c>
    </row>
    <row r="8788">
      <c r="A8788" t="s">
        <v>148</v>
      </c>
      <c r="B8788" t="s">
        <v>179</v>
      </c>
      <c r="C8788" s="4" t="s">
        <v>180</v>
      </c>
      <c r="D8788" t="s">
        <v>166</v>
      </c>
      <c r="E8788" t="s">
        <v>451</v>
      </c>
      <c r="F8788" s="134" t="n">
        <v>2036</v>
      </c>
      <c r="G8788" s="135" t="n">
        <v>56</v>
      </c>
      <c r="H8788" s="136" t="n">
        <v>14129.9399477935</v>
      </c>
      <c r="I8788" s="137" t="n">
        <v>3836044.83653833</v>
      </c>
      <c r="J8788" s="138" t="str">
        <f>IF(I8788&gt;0,H8788/I8788,0)</f>
      </c>
      <c r="K8788" s="139" t="str">
        <f>1-EXP(-J8788)</f>
      </c>
      <c r="L8788" s="140" t="str">
        <f>IF(G8788=30,1,M8787)</f>
      </c>
      <c r="M8788" s="141" t="str">
        <f>L8788*(1-K8788)</f>
      </c>
    </row>
    <row r="8789">
      <c r="A8789" t="s">
        <v>148</v>
      </c>
      <c r="B8789" t="s">
        <v>179</v>
      </c>
      <c r="C8789" s="4" t="s">
        <v>180</v>
      </c>
      <c r="D8789" t="s">
        <v>166</v>
      </c>
      <c r="E8789" t="s">
        <v>451</v>
      </c>
      <c r="F8789" s="134" t="n">
        <v>2036</v>
      </c>
      <c r="G8789" s="135" t="n">
        <v>57</v>
      </c>
      <c r="H8789" s="136" t="n">
        <v>15178.8060062914</v>
      </c>
      <c r="I8789" s="137" t="n">
        <v>3759082.02079082</v>
      </c>
      <c r="J8789" s="138" t="str">
        <f>IF(I8789&gt;0,H8789/I8789,0)</f>
      </c>
      <c r="K8789" s="139" t="str">
        <f>1-EXP(-J8789)</f>
      </c>
      <c r="L8789" s="140" t="str">
        <f>IF(G8789=30,1,M8788)</f>
      </c>
      <c r="M8789" s="141" t="str">
        <f>L8789*(1-K8789)</f>
      </c>
    </row>
    <row r="8790">
      <c r="A8790" t="s">
        <v>148</v>
      </c>
      <c r="B8790" t="s">
        <v>179</v>
      </c>
      <c r="C8790" s="4" t="s">
        <v>180</v>
      </c>
      <c r="D8790" t="s">
        <v>166</v>
      </c>
      <c r="E8790" t="s">
        <v>451</v>
      </c>
      <c r="F8790" s="134" t="n">
        <v>2036</v>
      </c>
      <c r="G8790" s="135" t="n">
        <v>58</v>
      </c>
      <c r="H8790" s="136" t="n">
        <v>16227.6084311607</v>
      </c>
      <c r="I8790" s="137" t="n">
        <v>3662783.96897381</v>
      </c>
      <c r="J8790" s="138" t="str">
        <f>IF(I8790&gt;0,H8790/I8790,0)</f>
      </c>
      <c r="K8790" s="139" t="str">
        <f>1-EXP(-J8790)</f>
      </c>
      <c r="L8790" s="140" t="str">
        <f>IF(G8790=30,1,M8789)</f>
      </c>
      <c r="M8790" s="141" t="str">
        <f>L8790*(1-K8790)</f>
      </c>
    </row>
    <row r="8791">
      <c r="A8791" t="s">
        <v>148</v>
      </c>
      <c r="B8791" t="s">
        <v>179</v>
      </c>
      <c r="C8791" s="4" t="s">
        <v>180</v>
      </c>
      <c r="D8791" t="s">
        <v>166</v>
      </c>
      <c r="E8791" t="s">
        <v>451</v>
      </c>
      <c r="F8791" s="134" t="n">
        <v>2036</v>
      </c>
      <c r="G8791" s="135" t="n">
        <v>59</v>
      </c>
      <c r="H8791" s="136" t="n">
        <v>17446.5141031212</v>
      </c>
      <c r="I8791" s="137" t="n">
        <v>3581614.56387335</v>
      </c>
      <c r="J8791" s="138" t="str">
        <f>IF(I8791&gt;0,H8791/I8791,0)</f>
      </c>
      <c r="K8791" s="139" t="str">
        <f>1-EXP(-J8791)</f>
      </c>
      <c r="L8791" s="140" t="str">
        <f>IF(G8791=30,1,M8790)</f>
      </c>
      <c r="M8791" s="141" t="str">
        <f>L8791*(1-K8791)</f>
      </c>
    </row>
    <row r="8792">
      <c r="A8792" t="s">
        <v>148</v>
      </c>
      <c r="B8792" t="s">
        <v>179</v>
      </c>
      <c r="C8792" s="4" t="s">
        <v>180</v>
      </c>
      <c r="D8792" t="s">
        <v>166</v>
      </c>
      <c r="E8792" t="s">
        <v>451</v>
      </c>
      <c r="F8792" s="134" t="n">
        <v>2036</v>
      </c>
      <c r="G8792" s="135" t="n">
        <v>60</v>
      </c>
      <c r="H8792" s="136" t="n">
        <v>18719.5681460061</v>
      </c>
      <c r="I8792" s="137" t="n">
        <v>3488476.9523143</v>
      </c>
      <c r="J8792" s="138" t="str">
        <f>IF(I8792&gt;0,H8792/I8792,0)</f>
      </c>
      <c r="K8792" s="139" t="str">
        <f>1-EXP(-J8792)</f>
      </c>
      <c r="L8792" s="140" t="str">
        <f>IF(G8792=30,1,M8791)</f>
      </c>
      <c r="M8792" s="141" t="str">
        <f>L8792*(1-K8792)</f>
      </c>
    </row>
    <row r="8793">
      <c r="A8793" t="s">
        <v>148</v>
      </c>
      <c r="B8793" t="s">
        <v>179</v>
      </c>
      <c r="C8793" s="4" t="s">
        <v>180</v>
      </c>
      <c r="D8793" t="s">
        <v>166</v>
      </c>
      <c r="E8793" t="s">
        <v>451</v>
      </c>
      <c r="F8793" s="134" t="n">
        <v>2036</v>
      </c>
      <c r="G8793" s="135" t="n">
        <v>61</v>
      </c>
      <c r="H8793" s="136" t="n">
        <v>20444.5016225817</v>
      </c>
      <c r="I8793" s="137" t="n">
        <v>3393300.38175642</v>
      </c>
      <c r="J8793" s="138" t="str">
        <f>IF(I8793&gt;0,H8793/I8793,0)</f>
      </c>
      <c r="K8793" s="139" t="str">
        <f>1-EXP(-J8793)</f>
      </c>
      <c r="L8793" s="140" t="str">
        <f>IF(G8793=30,1,M8792)</f>
      </c>
      <c r="M8793" s="141" t="str">
        <f>L8793*(1-K8793)</f>
      </c>
    </row>
    <row r="8794">
      <c r="A8794" t="s">
        <v>148</v>
      </c>
      <c r="B8794" t="s">
        <v>179</v>
      </c>
      <c r="C8794" s="4" t="s">
        <v>180</v>
      </c>
      <c r="D8794" t="s">
        <v>166</v>
      </c>
      <c r="E8794" t="s">
        <v>451</v>
      </c>
      <c r="F8794" s="134" t="n">
        <v>2036</v>
      </c>
      <c r="G8794" s="135" t="n">
        <v>62</v>
      </c>
      <c r="H8794" s="136" t="n">
        <v>21598.2165228387</v>
      </c>
      <c r="I8794" s="137" t="n">
        <v>3271533.99400182</v>
      </c>
      <c r="J8794" s="138" t="str">
        <f>IF(I8794&gt;0,H8794/I8794,0)</f>
      </c>
      <c r="K8794" s="139" t="str">
        <f>1-EXP(-J8794)</f>
      </c>
      <c r="L8794" s="140" t="str">
        <f>IF(G8794=30,1,M8793)</f>
      </c>
      <c r="M8794" s="141" t="str">
        <f>L8794*(1-K8794)</f>
      </c>
    </row>
    <row r="8795">
      <c r="A8795" t="s">
        <v>148</v>
      </c>
      <c r="B8795" t="s">
        <v>179</v>
      </c>
      <c r="C8795" s="4" t="s">
        <v>180</v>
      </c>
      <c r="D8795" t="s">
        <v>166</v>
      </c>
      <c r="E8795" t="s">
        <v>451</v>
      </c>
      <c r="F8795" s="134" t="n">
        <v>2036</v>
      </c>
      <c r="G8795" s="135" t="n">
        <v>63</v>
      </c>
      <c r="H8795" s="136" t="n">
        <v>23190.8759762826</v>
      </c>
      <c r="I8795" s="137" t="n">
        <v>3204129.89933869</v>
      </c>
      <c r="J8795" s="138" t="str">
        <f>IF(I8795&gt;0,H8795/I8795,0)</f>
      </c>
      <c r="K8795" s="139" t="str">
        <f>1-EXP(-J8795)</f>
      </c>
      <c r="L8795" s="140" t="str">
        <f>IF(G8795=30,1,M8794)</f>
      </c>
      <c r="M8795" s="141" t="str">
        <f>L8795*(1-K8795)</f>
      </c>
    </row>
    <row r="8796">
      <c r="A8796" t="s">
        <v>148</v>
      </c>
      <c r="B8796" t="s">
        <v>179</v>
      </c>
      <c r="C8796" s="4" t="s">
        <v>180</v>
      </c>
      <c r="D8796" t="s">
        <v>166</v>
      </c>
      <c r="E8796" t="s">
        <v>451</v>
      </c>
      <c r="F8796" s="134" t="n">
        <v>2036</v>
      </c>
      <c r="G8796" s="135" t="n">
        <v>64</v>
      </c>
      <c r="H8796" s="136" t="n">
        <v>23738.4527438621</v>
      </c>
      <c r="I8796" s="137" t="n">
        <v>2986216.42776983</v>
      </c>
      <c r="J8796" s="138" t="str">
        <f>IF(I8796&gt;0,H8796/I8796,0)</f>
      </c>
      <c r="K8796" s="139" t="str">
        <f>1-EXP(-J8796)</f>
      </c>
      <c r="L8796" s="140" t="str">
        <f>IF(G8796=30,1,M8795)</f>
      </c>
      <c r="M8796" s="141" t="str">
        <f>L8796*(1-K8796)</f>
      </c>
    </row>
    <row r="8797">
      <c r="A8797" t="s">
        <v>148</v>
      </c>
      <c r="B8797" t="s">
        <v>179</v>
      </c>
      <c r="C8797" s="4" t="s">
        <v>180</v>
      </c>
      <c r="D8797" t="s">
        <v>166</v>
      </c>
      <c r="E8797" t="s">
        <v>451</v>
      </c>
      <c r="F8797" s="134" t="n">
        <v>2036</v>
      </c>
      <c r="G8797" s="135" t="n">
        <v>65</v>
      </c>
      <c r="H8797" s="136" t="n">
        <v>24189.4638457817</v>
      </c>
      <c r="I8797" s="137" t="n">
        <v>2878813.50621087</v>
      </c>
      <c r="J8797" s="138" t="str">
        <f>IF(I8797&gt;0,H8797/I8797,0)</f>
      </c>
      <c r="K8797" s="139" t="str">
        <f>1-EXP(-J8797)</f>
      </c>
      <c r="L8797" s="140" t="str">
        <f>IF(G8797=30,1,M8796)</f>
      </c>
      <c r="M8797" s="141" t="str">
        <f>L8797*(1-K8797)</f>
      </c>
    </row>
    <row r="8798">
      <c r="A8798" t="s">
        <v>148</v>
      </c>
      <c r="B8798" t="s">
        <v>179</v>
      </c>
      <c r="C8798" s="4" t="s">
        <v>180</v>
      </c>
      <c r="D8798" t="s">
        <v>166</v>
      </c>
      <c r="E8798" t="s">
        <v>451</v>
      </c>
      <c r="F8798" s="134" t="n">
        <v>2036</v>
      </c>
      <c r="G8798" s="135" t="n">
        <v>66</v>
      </c>
      <c r="H8798" s="136" t="n">
        <v>25495.1621526656</v>
      </c>
      <c r="I8798" s="137" t="n">
        <v>2774757.29503495</v>
      </c>
      <c r="J8798" s="138" t="str">
        <f>IF(I8798&gt;0,H8798/I8798,0)</f>
      </c>
      <c r="K8798" s="139" t="str">
        <f>1-EXP(-J8798)</f>
      </c>
      <c r="L8798" s="140" t="str">
        <f>IF(G8798=30,1,M8797)</f>
      </c>
      <c r="M8798" s="141" t="str">
        <f>L8798*(1-K8798)</f>
      </c>
    </row>
    <row r="8799">
      <c r="A8799" t="s">
        <v>148</v>
      </c>
      <c r="B8799" t="s">
        <v>179</v>
      </c>
      <c r="C8799" s="4" t="s">
        <v>180</v>
      </c>
      <c r="D8799" t="s">
        <v>166</v>
      </c>
      <c r="E8799" t="s">
        <v>451</v>
      </c>
      <c r="F8799" s="134" t="n">
        <v>2036</v>
      </c>
      <c r="G8799" s="135" t="n">
        <v>67</v>
      </c>
      <c r="H8799" s="136" t="n">
        <v>26868.8163462593</v>
      </c>
      <c r="I8799" s="137" t="n">
        <v>2661343.09893955</v>
      </c>
      <c r="J8799" s="138" t="str">
        <f>IF(I8799&gt;0,H8799/I8799,0)</f>
      </c>
      <c r="K8799" s="139" t="str">
        <f>1-EXP(-J8799)</f>
      </c>
      <c r="L8799" s="140" t="str">
        <f>IF(G8799=30,1,M8798)</f>
      </c>
      <c r="M8799" s="141" t="str">
        <f>L8799*(1-K8799)</f>
      </c>
    </row>
    <row r="8800">
      <c r="A8800" t="s">
        <v>148</v>
      </c>
      <c r="B8800" t="s">
        <v>179</v>
      </c>
      <c r="C8800" s="4" t="s">
        <v>180</v>
      </c>
      <c r="D8800" t="s">
        <v>166</v>
      </c>
      <c r="E8800" t="s">
        <v>451</v>
      </c>
      <c r="F8800" s="134" t="n">
        <v>2036</v>
      </c>
      <c r="G8800" s="135" t="n">
        <v>68</v>
      </c>
      <c r="H8800" s="136" t="n">
        <v>28096.1014676963</v>
      </c>
      <c r="I8800" s="137" t="n">
        <v>2530099.29926783</v>
      </c>
      <c r="J8800" s="138" t="str">
        <f>IF(I8800&gt;0,H8800/I8800,0)</f>
      </c>
      <c r="K8800" s="139" t="str">
        <f>1-EXP(-J8800)</f>
      </c>
      <c r="L8800" s="140" t="str">
        <f>IF(G8800=30,1,M8799)</f>
      </c>
      <c r="M8800" s="141" t="str">
        <f>L8800*(1-K8800)</f>
      </c>
    </row>
    <row r="8801">
      <c r="A8801" t="s">
        <v>148</v>
      </c>
      <c r="B8801" t="s">
        <v>179</v>
      </c>
      <c r="C8801" s="4" t="s">
        <v>180</v>
      </c>
      <c r="D8801" t="s">
        <v>166</v>
      </c>
      <c r="E8801" t="s">
        <v>451</v>
      </c>
      <c r="F8801" s="134" t="n">
        <v>2036</v>
      </c>
      <c r="G8801" s="135" t="n">
        <v>69</v>
      </c>
      <c r="H8801" s="136" t="n">
        <v>29025.946350405</v>
      </c>
      <c r="I8801" s="137" t="n">
        <v>2371731.60470878</v>
      </c>
      <c r="J8801" s="138" t="str">
        <f>IF(I8801&gt;0,H8801/I8801,0)</f>
      </c>
      <c r="K8801" s="139" t="str">
        <f>1-EXP(-J8801)</f>
      </c>
      <c r="L8801" s="140" t="str">
        <f>IF(G8801=30,1,M8800)</f>
      </c>
      <c r="M8801" s="141" t="str">
        <f>L8801*(1-K8801)</f>
      </c>
    </row>
    <row r="8802">
      <c r="A8802" t="s">
        <v>148</v>
      </c>
      <c r="B8802" t="s">
        <v>179</v>
      </c>
      <c r="C8802" s="4" t="s">
        <v>180</v>
      </c>
      <c r="D8802" t="s">
        <v>166</v>
      </c>
      <c r="E8802" t="s">
        <v>451</v>
      </c>
      <c r="F8802" s="134" t="n">
        <v>2037</v>
      </c>
      <c r="G8802" s="135" t="n">
        <v>30</v>
      </c>
      <c r="H8802" s="136" t="n">
        <v>703.990636683494</v>
      </c>
      <c r="I8802" s="137" t="n">
        <v>4685920.34980534</v>
      </c>
      <c r="J8802" s="138" t="str">
        <f>IF(I8802&gt;0,H8802/I8802,0)</f>
      </c>
      <c r="K8802" s="139" t="str">
        <f>1-EXP(-J8802)</f>
      </c>
      <c r="L8802" s="140" t="str">
        <f>IF(G8802=30,1,M8801)</f>
      </c>
      <c r="M8802" s="141" t="str">
        <f>L8802*(1-K8802)</f>
      </c>
    </row>
    <row r="8803">
      <c r="A8803" t="s">
        <v>148</v>
      </c>
      <c r="B8803" t="s">
        <v>179</v>
      </c>
      <c r="C8803" s="4" t="s">
        <v>180</v>
      </c>
      <c r="D8803" t="s">
        <v>166</v>
      </c>
      <c r="E8803" t="s">
        <v>451</v>
      </c>
      <c r="F8803" s="134" t="n">
        <v>2037</v>
      </c>
      <c r="G8803" s="135" t="n">
        <v>31</v>
      </c>
      <c r="H8803" s="136" t="n">
        <v>858.804175615126</v>
      </c>
      <c r="I8803" s="137" t="n">
        <v>4602979.32545177</v>
      </c>
      <c r="J8803" s="138" t="str">
        <f>IF(I8803&gt;0,H8803/I8803,0)</f>
      </c>
      <c r="K8803" s="139" t="str">
        <f>1-EXP(-J8803)</f>
      </c>
      <c r="L8803" s="140" t="str">
        <f>IF(G8803=30,1,M8802)</f>
      </c>
      <c r="M8803" s="141" t="str">
        <f>L8803*(1-K8803)</f>
      </c>
    </row>
    <row r="8804">
      <c r="A8804" t="s">
        <v>148</v>
      </c>
      <c r="B8804" t="s">
        <v>179</v>
      </c>
      <c r="C8804" s="4" t="s">
        <v>180</v>
      </c>
      <c r="D8804" t="s">
        <v>166</v>
      </c>
      <c r="E8804" t="s">
        <v>451</v>
      </c>
      <c r="F8804" s="134" t="n">
        <v>2037</v>
      </c>
      <c r="G8804" s="135" t="n">
        <v>32</v>
      </c>
      <c r="H8804" s="136" t="n">
        <v>894.749677143356</v>
      </c>
      <c r="I8804" s="137" t="n">
        <v>4542309.76428993</v>
      </c>
      <c r="J8804" s="138" t="str">
        <f>IF(I8804&gt;0,H8804/I8804,0)</f>
      </c>
      <c r="K8804" s="139" t="str">
        <f>1-EXP(-J8804)</f>
      </c>
      <c r="L8804" s="140" t="str">
        <f>IF(G8804=30,1,M8803)</f>
      </c>
      <c r="M8804" s="141" t="str">
        <f>L8804*(1-K8804)</f>
      </c>
    </row>
    <row r="8805">
      <c r="A8805" t="s">
        <v>148</v>
      </c>
      <c r="B8805" t="s">
        <v>179</v>
      </c>
      <c r="C8805" s="4" t="s">
        <v>180</v>
      </c>
      <c r="D8805" t="s">
        <v>166</v>
      </c>
      <c r="E8805" t="s">
        <v>451</v>
      </c>
      <c r="F8805" s="134" t="n">
        <v>2037</v>
      </c>
      <c r="G8805" s="135" t="n">
        <v>33</v>
      </c>
      <c r="H8805" s="136" t="n">
        <v>926.791078676277</v>
      </c>
      <c r="I8805" s="137" t="n">
        <v>4413849.07576277</v>
      </c>
      <c r="J8805" s="138" t="str">
        <f>IF(I8805&gt;0,H8805/I8805,0)</f>
      </c>
      <c r="K8805" s="139" t="str">
        <f>1-EXP(-J8805)</f>
      </c>
      <c r="L8805" s="140" t="str">
        <f>IF(G8805=30,1,M8804)</f>
      </c>
      <c r="M8805" s="141" t="str">
        <f>L8805*(1-K8805)</f>
      </c>
    </row>
    <row r="8806">
      <c r="A8806" t="s">
        <v>148</v>
      </c>
      <c r="B8806" t="s">
        <v>179</v>
      </c>
      <c r="C8806" s="4" t="s">
        <v>180</v>
      </c>
      <c r="D8806" t="s">
        <v>166</v>
      </c>
      <c r="E8806" t="s">
        <v>451</v>
      </c>
      <c r="F8806" s="134" t="n">
        <v>2037</v>
      </c>
      <c r="G8806" s="135" t="n">
        <v>34</v>
      </c>
      <c r="H8806" s="136" t="n">
        <v>979.281396300128</v>
      </c>
      <c r="I8806" s="137" t="n">
        <v>4348404.25980516</v>
      </c>
      <c r="J8806" s="138" t="str">
        <f>IF(I8806&gt;0,H8806/I8806,0)</f>
      </c>
      <c r="K8806" s="139" t="str">
        <f>1-EXP(-J8806)</f>
      </c>
      <c r="L8806" s="140" t="str">
        <f>IF(G8806=30,1,M8805)</f>
      </c>
      <c r="M8806" s="141" t="str">
        <f>L8806*(1-K8806)</f>
      </c>
    </row>
    <row r="8807">
      <c r="A8807" t="s">
        <v>148</v>
      </c>
      <c r="B8807" t="s">
        <v>179</v>
      </c>
      <c r="C8807" s="4" t="s">
        <v>180</v>
      </c>
      <c r="D8807" t="s">
        <v>166</v>
      </c>
      <c r="E8807" t="s">
        <v>451</v>
      </c>
      <c r="F8807" s="134" t="n">
        <v>2037</v>
      </c>
      <c r="G8807" s="135" t="n">
        <v>35</v>
      </c>
      <c r="H8807" s="136" t="n">
        <v>1489.19306746905</v>
      </c>
      <c r="I8807" s="137" t="n">
        <v>4326652.99072357</v>
      </c>
      <c r="J8807" s="138" t="str">
        <f>IF(I8807&gt;0,H8807/I8807,0)</f>
      </c>
      <c r="K8807" s="139" t="str">
        <f>1-EXP(-J8807)</f>
      </c>
      <c r="L8807" s="140" t="str">
        <f>IF(G8807=30,1,M8806)</f>
      </c>
      <c r="M8807" s="141" t="str">
        <f>L8807*(1-K8807)</f>
      </c>
    </row>
    <row r="8808">
      <c r="A8808" t="s">
        <v>148</v>
      </c>
      <c r="B8808" t="s">
        <v>179</v>
      </c>
      <c r="C8808" s="4" t="s">
        <v>180</v>
      </c>
      <c r="D8808" t="s">
        <v>166</v>
      </c>
      <c r="E8808" t="s">
        <v>451</v>
      </c>
      <c r="F8808" s="134" t="n">
        <v>2037</v>
      </c>
      <c r="G8808" s="135" t="n">
        <v>36</v>
      </c>
      <c r="H8808" s="136" t="n">
        <v>1640.06234269861</v>
      </c>
      <c r="I8808" s="137" t="n">
        <v>4305782.00302168</v>
      </c>
      <c r="J8808" s="138" t="str">
        <f>IF(I8808&gt;0,H8808/I8808,0)</f>
      </c>
      <c r="K8808" s="139" t="str">
        <f>1-EXP(-J8808)</f>
      </c>
      <c r="L8808" s="140" t="str">
        <f>IF(G8808=30,1,M8807)</f>
      </c>
      <c r="M8808" s="141" t="str">
        <f>L8808*(1-K8808)</f>
      </c>
    </row>
    <row r="8809">
      <c r="A8809" t="s">
        <v>148</v>
      </c>
      <c r="B8809" t="s">
        <v>179</v>
      </c>
      <c r="C8809" s="4" t="s">
        <v>180</v>
      </c>
      <c r="D8809" t="s">
        <v>166</v>
      </c>
      <c r="E8809" t="s">
        <v>451</v>
      </c>
      <c r="F8809" s="134" t="n">
        <v>2037</v>
      </c>
      <c r="G8809" s="135" t="n">
        <v>37</v>
      </c>
      <c r="H8809" s="136" t="n">
        <v>1761.8203089075</v>
      </c>
      <c r="I8809" s="137" t="n">
        <v>4284842.67032847</v>
      </c>
      <c r="J8809" s="138" t="str">
        <f>IF(I8809&gt;0,H8809/I8809,0)</f>
      </c>
      <c r="K8809" s="139" t="str">
        <f>1-EXP(-J8809)</f>
      </c>
      <c r="L8809" s="140" t="str">
        <f>IF(G8809=30,1,M8808)</f>
      </c>
      <c r="M8809" s="141" t="str">
        <f>L8809*(1-K8809)</f>
      </c>
    </row>
    <row r="8810">
      <c r="A8810" t="s">
        <v>148</v>
      </c>
      <c r="B8810" t="s">
        <v>179</v>
      </c>
      <c r="C8810" s="4" t="s">
        <v>180</v>
      </c>
      <c r="D8810" t="s">
        <v>166</v>
      </c>
      <c r="E8810" t="s">
        <v>451</v>
      </c>
      <c r="F8810" s="134" t="n">
        <v>2037</v>
      </c>
      <c r="G8810" s="135" t="n">
        <v>38</v>
      </c>
      <c r="H8810" s="136" t="n">
        <v>1915.59221610258</v>
      </c>
      <c r="I8810" s="137" t="n">
        <v>4303190.00848036</v>
      </c>
      <c r="J8810" s="138" t="str">
        <f>IF(I8810&gt;0,H8810/I8810,0)</f>
      </c>
      <c r="K8810" s="139" t="str">
        <f>1-EXP(-J8810)</f>
      </c>
      <c r="L8810" s="140" t="str">
        <f>IF(G8810=30,1,M8809)</f>
      </c>
      <c r="M8810" s="141" t="str">
        <f>L8810*(1-K8810)</f>
      </c>
    </row>
    <row r="8811">
      <c r="A8811" t="s">
        <v>148</v>
      </c>
      <c r="B8811" t="s">
        <v>179</v>
      </c>
      <c r="C8811" s="4" t="s">
        <v>180</v>
      </c>
      <c r="D8811" t="s">
        <v>166</v>
      </c>
      <c r="E8811" t="s">
        <v>451</v>
      </c>
      <c r="F8811" s="134" t="n">
        <v>2037</v>
      </c>
      <c r="G8811" s="135" t="n">
        <v>39</v>
      </c>
      <c r="H8811" s="136" t="n">
        <v>2106.18807883697</v>
      </c>
      <c r="I8811" s="137" t="n">
        <v>4360195.51080635</v>
      </c>
      <c r="J8811" s="138" t="str">
        <f>IF(I8811&gt;0,H8811/I8811,0)</f>
      </c>
      <c r="K8811" s="139" t="str">
        <f>1-EXP(-J8811)</f>
      </c>
      <c r="L8811" s="140" t="str">
        <f>IF(G8811=30,1,M8810)</f>
      </c>
      <c r="M8811" s="141" t="str">
        <f>L8811*(1-K8811)</f>
      </c>
    </row>
    <row r="8812">
      <c r="A8812" t="s">
        <v>148</v>
      </c>
      <c r="B8812" t="s">
        <v>179</v>
      </c>
      <c r="C8812" s="4" t="s">
        <v>180</v>
      </c>
      <c r="D8812" t="s">
        <v>166</v>
      </c>
      <c r="E8812" t="s">
        <v>451</v>
      </c>
      <c r="F8812" s="134" t="n">
        <v>2037</v>
      </c>
      <c r="G8812" s="135" t="n">
        <v>40</v>
      </c>
      <c r="H8812" s="136" t="n">
        <v>3173.1587978526</v>
      </c>
      <c r="I8812" s="137" t="n">
        <v>4495040.24185828</v>
      </c>
      <c r="J8812" s="138" t="str">
        <f>IF(I8812&gt;0,H8812/I8812,0)</f>
      </c>
      <c r="K8812" s="139" t="str">
        <f>1-EXP(-J8812)</f>
      </c>
      <c r="L8812" s="140" t="str">
        <f>IF(G8812=30,1,M8811)</f>
      </c>
      <c r="M8812" s="141" t="str">
        <f>L8812*(1-K8812)</f>
      </c>
    </row>
    <row r="8813">
      <c r="A8813" t="s">
        <v>148</v>
      </c>
      <c r="B8813" t="s">
        <v>179</v>
      </c>
      <c r="C8813" s="4" t="s">
        <v>180</v>
      </c>
      <c r="D8813" t="s">
        <v>166</v>
      </c>
      <c r="E8813" t="s">
        <v>451</v>
      </c>
      <c r="F8813" s="134" t="n">
        <v>2037</v>
      </c>
      <c r="G8813" s="135" t="n">
        <v>41</v>
      </c>
      <c r="H8813" s="136" t="n">
        <v>3326.33328735186</v>
      </c>
      <c r="I8813" s="137" t="n">
        <v>4448430.52166619</v>
      </c>
      <c r="J8813" s="138" t="str">
        <f>IF(I8813&gt;0,H8813/I8813,0)</f>
      </c>
      <c r="K8813" s="139" t="str">
        <f>1-EXP(-J8813)</f>
      </c>
      <c r="L8813" s="140" t="str">
        <f>IF(G8813=30,1,M8812)</f>
      </c>
      <c r="M8813" s="141" t="str">
        <f>L8813*(1-K8813)</f>
      </c>
    </row>
    <row r="8814">
      <c r="A8814" t="s">
        <v>148</v>
      </c>
      <c r="B8814" t="s">
        <v>179</v>
      </c>
      <c r="C8814" s="4" t="s">
        <v>180</v>
      </c>
      <c r="D8814" t="s">
        <v>166</v>
      </c>
      <c r="E8814" t="s">
        <v>451</v>
      </c>
      <c r="F8814" s="134" t="n">
        <v>2037</v>
      </c>
      <c r="G8814" s="135" t="n">
        <v>42</v>
      </c>
      <c r="H8814" s="136" t="n">
        <v>3558.51088441505</v>
      </c>
      <c r="I8814" s="137" t="n">
        <v>4372457.10477051</v>
      </c>
      <c r="J8814" s="138" t="str">
        <f>IF(I8814&gt;0,H8814/I8814,0)</f>
      </c>
      <c r="K8814" s="139" t="str">
        <f>1-EXP(-J8814)</f>
      </c>
      <c r="L8814" s="140" t="str">
        <f>IF(G8814=30,1,M8813)</f>
      </c>
      <c r="M8814" s="141" t="str">
        <f>L8814*(1-K8814)</f>
      </c>
    </row>
    <row r="8815">
      <c r="A8815" t="s">
        <v>148</v>
      </c>
      <c r="B8815" t="s">
        <v>179</v>
      </c>
      <c r="C8815" s="4" t="s">
        <v>180</v>
      </c>
      <c r="D8815" t="s">
        <v>166</v>
      </c>
      <c r="E8815" t="s">
        <v>451</v>
      </c>
      <c r="F8815" s="134" t="n">
        <v>2037</v>
      </c>
      <c r="G8815" s="135" t="n">
        <v>43</v>
      </c>
      <c r="H8815" s="136" t="n">
        <v>3831.74402276307</v>
      </c>
      <c r="I8815" s="137" t="n">
        <v>4311660.56523848</v>
      </c>
      <c r="J8815" s="138" t="str">
        <f>IF(I8815&gt;0,H8815/I8815,0)</f>
      </c>
      <c r="K8815" s="139" t="str">
        <f>1-EXP(-J8815)</f>
      </c>
      <c r="L8815" s="140" t="str">
        <f>IF(G8815=30,1,M8814)</f>
      </c>
      <c r="M8815" s="141" t="str">
        <f>L8815*(1-K8815)</f>
      </c>
    </row>
    <row r="8816">
      <c r="A8816" t="s">
        <v>148</v>
      </c>
      <c r="B8816" t="s">
        <v>179</v>
      </c>
      <c r="C8816" s="4" t="s">
        <v>180</v>
      </c>
      <c r="D8816" t="s">
        <v>166</v>
      </c>
      <c r="E8816" t="s">
        <v>451</v>
      </c>
      <c r="F8816" s="134" t="n">
        <v>2037</v>
      </c>
      <c r="G8816" s="135" t="n">
        <v>44</v>
      </c>
      <c r="H8816" s="136" t="n">
        <v>4139.6477361742</v>
      </c>
      <c r="I8816" s="137" t="n">
        <v>4253996.30997385</v>
      </c>
      <c r="J8816" s="138" t="str">
        <f>IF(I8816&gt;0,H8816/I8816,0)</f>
      </c>
      <c r="K8816" s="139" t="str">
        <f>1-EXP(-J8816)</f>
      </c>
      <c r="L8816" s="140" t="str">
        <f>IF(G8816=30,1,M8815)</f>
      </c>
      <c r="M8816" s="141" t="str">
        <f>L8816*(1-K8816)</f>
      </c>
    </row>
    <row r="8817">
      <c r="A8817" t="s">
        <v>148</v>
      </c>
      <c r="B8817" t="s">
        <v>179</v>
      </c>
      <c r="C8817" s="4" t="s">
        <v>180</v>
      </c>
      <c r="D8817" t="s">
        <v>166</v>
      </c>
      <c r="E8817" t="s">
        <v>451</v>
      </c>
      <c r="F8817" s="134" t="n">
        <v>2037</v>
      </c>
      <c r="G8817" s="135" t="n">
        <v>45</v>
      </c>
      <c r="H8817" s="136" t="n">
        <v>5392.9869952699</v>
      </c>
      <c r="I8817" s="137" t="n">
        <v>4285768.42855314</v>
      </c>
      <c r="J8817" s="138" t="str">
        <f>IF(I8817&gt;0,H8817/I8817,0)</f>
      </c>
      <c r="K8817" s="139" t="str">
        <f>1-EXP(-J8817)</f>
      </c>
      <c r="L8817" s="140" t="str">
        <f>IF(G8817=30,1,M8816)</f>
      </c>
      <c r="M8817" s="141" t="str">
        <f>L8817*(1-K8817)</f>
      </c>
    </row>
    <row r="8818">
      <c r="A8818" t="s">
        <v>148</v>
      </c>
      <c r="B8818" t="s">
        <v>179</v>
      </c>
      <c r="C8818" s="4" t="s">
        <v>180</v>
      </c>
      <c r="D8818" t="s">
        <v>166</v>
      </c>
      <c r="E8818" t="s">
        <v>451</v>
      </c>
      <c r="F8818" s="134" t="n">
        <v>2037</v>
      </c>
      <c r="G8818" s="135" t="n">
        <v>46</v>
      </c>
      <c r="H8818" s="136" t="n">
        <v>5845.96614479454</v>
      </c>
      <c r="I8818" s="137" t="n">
        <v>4296474.89998121</v>
      </c>
      <c r="J8818" s="138" t="str">
        <f>IF(I8818&gt;0,H8818/I8818,0)</f>
      </c>
      <c r="K8818" s="139" t="str">
        <f>1-EXP(-J8818)</f>
      </c>
      <c r="L8818" s="140" t="str">
        <f>IF(G8818=30,1,M8817)</f>
      </c>
      <c r="M8818" s="141" t="str">
        <f>L8818*(1-K8818)</f>
      </c>
    </row>
    <row r="8819">
      <c r="A8819" t="s">
        <v>148</v>
      </c>
      <c r="B8819" t="s">
        <v>179</v>
      </c>
      <c r="C8819" s="4" t="s">
        <v>180</v>
      </c>
      <c r="D8819" t="s">
        <v>166</v>
      </c>
      <c r="E8819" t="s">
        <v>451</v>
      </c>
      <c r="F8819" s="134" t="n">
        <v>2037</v>
      </c>
      <c r="G8819" s="135" t="n">
        <v>47</v>
      </c>
      <c r="H8819" s="136" t="n">
        <v>8737.20489071324</v>
      </c>
      <c r="I8819" s="137" t="n">
        <v>6322673.03167064</v>
      </c>
      <c r="J8819" s="138" t="str">
        <f>IF(I8819&gt;0,H8819/I8819,0)</f>
      </c>
      <c r="K8819" s="139" t="str">
        <f>1-EXP(-J8819)</f>
      </c>
      <c r="L8819" s="140" t="str">
        <f>IF(G8819=30,1,M8818)</f>
      </c>
      <c r="M8819" s="141" t="str">
        <f>L8819*(1-K8819)</f>
      </c>
    </row>
    <row r="8820">
      <c r="A8820" t="s">
        <v>148</v>
      </c>
      <c r="B8820" t="s">
        <v>179</v>
      </c>
      <c r="C8820" s="4" t="s">
        <v>180</v>
      </c>
      <c r="D8820" t="s">
        <v>166</v>
      </c>
      <c r="E8820" t="s">
        <v>451</v>
      </c>
      <c r="F8820" s="134" t="n">
        <v>2037</v>
      </c>
      <c r="G8820" s="135" t="n">
        <v>48</v>
      </c>
      <c r="H8820" s="136" t="n">
        <v>7000.93571383453</v>
      </c>
      <c r="I8820" s="137" t="n">
        <v>4241570.00085086</v>
      </c>
      <c r="J8820" s="138" t="str">
        <f>IF(I8820&gt;0,H8820/I8820,0)</f>
      </c>
      <c r="K8820" s="139" t="str">
        <f>1-EXP(-J8820)</f>
      </c>
      <c r="L8820" s="140" t="str">
        <f>IF(G8820=30,1,M8819)</f>
      </c>
      <c r="M8820" s="141" t="str">
        <f>L8820*(1-K8820)</f>
      </c>
    </row>
    <row r="8821">
      <c r="A8821" t="s">
        <v>148</v>
      </c>
      <c r="B8821" t="s">
        <v>179</v>
      </c>
      <c r="C8821" s="4" t="s">
        <v>180</v>
      </c>
      <c r="D8821" t="s">
        <v>166</v>
      </c>
      <c r="E8821" t="s">
        <v>451</v>
      </c>
      <c r="F8821" s="134" t="n">
        <v>2037</v>
      </c>
      <c r="G8821" s="135" t="n">
        <v>49</v>
      </c>
      <c r="H8821" s="136" t="n">
        <v>7668.07104422894</v>
      </c>
      <c r="I8821" s="137" t="n">
        <v>4216779.72956335</v>
      </c>
      <c r="J8821" s="138" t="str">
        <f>IF(I8821&gt;0,H8821/I8821,0)</f>
      </c>
      <c r="K8821" s="139" t="str">
        <f>1-EXP(-J8821)</f>
      </c>
      <c r="L8821" s="140" t="str">
        <f>IF(G8821=30,1,M8820)</f>
      </c>
      <c r="M8821" s="141" t="str">
        <f>L8821*(1-K8821)</f>
      </c>
    </row>
    <row r="8822">
      <c r="A8822" t="s">
        <v>148</v>
      </c>
      <c r="B8822" t="s">
        <v>179</v>
      </c>
      <c r="C8822" s="4" t="s">
        <v>180</v>
      </c>
      <c r="D8822" t="s">
        <v>166</v>
      </c>
      <c r="E8822" t="s">
        <v>451</v>
      </c>
      <c r="F8822" s="134" t="n">
        <v>2037</v>
      </c>
      <c r="G8822" s="135" t="n">
        <v>50</v>
      </c>
      <c r="H8822" s="136" t="n">
        <v>8610.33247410706</v>
      </c>
      <c r="I8822" s="137" t="n">
        <v>4078440.91277063</v>
      </c>
      <c r="J8822" s="138" t="str">
        <f>IF(I8822&gt;0,H8822/I8822,0)</f>
      </c>
      <c r="K8822" s="139" t="str">
        <f>1-EXP(-J8822)</f>
      </c>
      <c r="L8822" s="140" t="str">
        <f>IF(G8822=30,1,M8821)</f>
      </c>
      <c r="M8822" s="141" t="str">
        <f>L8822*(1-K8822)</f>
      </c>
    </row>
    <row r="8823">
      <c r="A8823" t="s">
        <v>148</v>
      </c>
      <c r="B8823" t="s">
        <v>179</v>
      </c>
      <c r="C8823" s="4" t="s">
        <v>180</v>
      </c>
      <c r="D8823" t="s">
        <v>166</v>
      </c>
      <c r="E8823" t="s">
        <v>451</v>
      </c>
      <c r="F8823" s="134" t="n">
        <v>2037</v>
      </c>
      <c r="G8823" s="135" t="n">
        <v>51</v>
      </c>
      <c r="H8823" s="136" t="n">
        <v>9383.00023870012</v>
      </c>
      <c r="I8823" s="137" t="n">
        <v>4033917.50288228</v>
      </c>
      <c r="J8823" s="138" t="str">
        <f>IF(I8823&gt;0,H8823/I8823,0)</f>
      </c>
      <c r="K8823" s="139" t="str">
        <f>1-EXP(-J8823)</f>
      </c>
      <c r="L8823" s="140" t="str">
        <f>IF(G8823=30,1,M8822)</f>
      </c>
      <c r="M8823" s="141" t="str">
        <f>L8823*(1-K8823)</f>
      </c>
    </row>
    <row r="8824">
      <c r="A8824" t="s">
        <v>148</v>
      </c>
      <c r="B8824" t="s">
        <v>179</v>
      </c>
      <c r="C8824" s="4" t="s">
        <v>180</v>
      </c>
      <c r="D8824" t="s">
        <v>166</v>
      </c>
      <c r="E8824" t="s">
        <v>451</v>
      </c>
      <c r="F8824" s="134" t="n">
        <v>2037</v>
      </c>
      <c r="G8824" s="135" t="n">
        <v>52</v>
      </c>
      <c r="H8824" s="136" t="n">
        <v>10418.5112922434</v>
      </c>
      <c r="I8824" s="137" t="n">
        <v>4079785.96324093</v>
      </c>
      <c r="J8824" s="138" t="str">
        <f>IF(I8824&gt;0,H8824/I8824,0)</f>
      </c>
      <c r="K8824" s="139" t="str">
        <f>1-EXP(-J8824)</f>
      </c>
      <c r="L8824" s="140" t="str">
        <f>IF(G8824=30,1,M8823)</f>
      </c>
      <c r="M8824" s="141" t="str">
        <f>L8824*(1-K8824)</f>
      </c>
    </row>
    <row r="8825">
      <c r="A8825" t="s">
        <v>148</v>
      </c>
      <c r="B8825" t="s">
        <v>179</v>
      </c>
      <c r="C8825" s="4" t="s">
        <v>180</v>
      </c>
      <c r="D8825" t="s">
        <v>166</v>
      </c>
      <c r="E8825" t="s">
        <v>451</v>
      </c>
      <c r="F8825" s="134" t="n">
        <v>2037</v>
      </c>
      <c r="G8825" s="135" t="n">
        <v>53</v>
      </c>
      <c r="H8825" s="136" t="n">
        <v>11613.2519598165</v>
      </c>
      <c r="I8825" s="137" t="n">
        <v>4148431.23158626</v>
      </c>
      <c r="J8825" s="138" t="str">
        <f>IF(I8825&gt;0,H8825/I8825,0)</f>
      </c>
      <c r="K8825" s="139" t="str">
        <f>1-EXP(-J8825)</f>
      </c>
      <c r="L8825" s="140" t="str">
        <f>IF(G8825=30,1,M8824)</f>
      </c>
      <c r="M8825" s="141" t="str">
        <f>L8825*(1-K8825)</f>
      </c>
    </row>
    <row r="8826">
      <c r="A8826" t="s">
        <v>148</v>
      </c>
      <c r="B8826" t="s">
        <v>179</v>
      </c>
      <c r="C8826" s="4" t="s">
        <v>180</v>
      </c>
      <c r="D8826" t="s">
        <v>166</v>
      </c>
      <c r="E8826" t="s">
        <v>451</v>
      </c>
      <c r="F8826" s="134" t="n">
        <v>2037</v>
      </c>
      <c r="G8826" s="135" t="n">
        <v>54</v>
      </c>
      <c r="H8826" s="136" t="n">
        <v>12604.2088659519</v>
      </c>
      <c r="I8826" s="137" t="n">
        <v>4110551.65466184</v>
      </c>
      <c r="J8826" s="138" t="str">
        <f>IF(I8826&gt;0,H8826/I8826,0)</f>
      </c>
      <c r="K8826" s="139" t="str">
        <f>1-EXP(-J8826)</f>
      </c>
      <c r="L8826" s="140" t="str">
        <f>IF(G8826=30,1,M8825)</f>
      </c>
      <c r="M8826" s="141" t="str">
        <f>L8826*(1-K8826)</f>
      </c>
    </row>
    <row r="8827">
      <c r="A8827" t="s">
        <v>148</v>
      </c>
      <c r="B8827" t="s">
        <v>179</v>
      </c>
      <c r="C8827" s="4" t="s">
        <v>180</v>
      </c>
      <c r="D8827" t="s">
        <v>166</v>
      </c>
      <c r="E8827" t="s">
        <v>451</v>
      </c>
      <c r="F8827" s="134" t="n">
        <v>2037</v>
      </c>
      <c r="G8827" s="135" t="n">
        <v>55</v>
      </c>
      <c r="H8827" s="136" t="n">
        <v>13279.9465438428</v>
      </c>
      <c r="I8827" s="137" t="n">
        <v>3963756.2811145</v>
      </c>
      <c r="J8827" s="138" t="str">
        <f>IF(I8827&gt;0,H8827/I8827,0)</f>
      </c>
      <c r="K8827" s="139" t="str">
        <f>1-EXP(-J8827)</f>
      </c>
      <c r="L8827" s="140" t="str">
        <f>IF(G8827=30,1,M8826)</f>
      </c>
      <c r="M8827" s="141" t="str">
        <f>L8827*(1-K8827)</f>
      </c>
    </row>
    <row r="8828">
      <c r="A8828" t="s">
        <v>148</v>
      </c>
      <c r="B8828" t="s">
        <v>179</v>
      </c>
      <c r="C8828" s="4" t="s">
        <v>180</v>
      </c>
      <c r="D8828" t="s">
        <v>166</v>
      </c>
      <c r="E8828" t="s">
        <v>451</v>
      </c>
      <c r="F8828" s="134" t="n">
        <v>2037</v>
      </c>
      <c r="G8828" s="135" t="n">
        <v>56</v>
      </c>
      <c r="H8828" s="136" t="n">
        <v>14034.1624825647</v>
      </c>
      <c r="I8828" s="137" t="n">
        <v>3875950.56855059</v>
      </c>
      <c r="J8828" s="138" t="str">
        <f>IF(I8828&gt;0,H8828/I8828,0)</f>
      </c>
      <c r="K8828" s="139" t="str">
        <f>1-EXP(-J8828)</f>
      </c>
      <c r="L8828" s="140" t="str">
        <f>IF(G8828=30,1,M8827)</f>
      </c>
      <c r="M8828" s="141" t="str">
        <f>L8828*(1-K8828)</f>
      </c>
    </row>
    <row r="8829">
      <c r="A8829" t="s">
        <v>148</v>
      </c>
      <c r="B8829" t="s">
        <v>179</v>
      </c>
      <c r="C8829" s="4" t="s">
        <v>180</v>
      </c>
      <c r="D8829" t="s">
        <v>166</v>
      </c>
      <c r="E8829" t="s">
        <v>451</v>
      </c>
      <c r="F8829" s="134" t="n">
        <v>2037</v>
      </c>
      <c r="G8829" s="135" t="n">
        <v>57</v>
      </c>
      <c r="H8829" s="136" t="n">
        <v>15098.5229930172</v>
      </c>
      <c r="I8829" s="137" t="n">
        <v>3802781.04960534</v>
      </c>
      <c r="J8829" s="138" t="str">
        <f>IF(I8829&gt;0,H8829/I8829,0)</f>
      </c>
      <c r="K8829" s="139" t="str">
        <f>1-EXP(-J8829)</f>
      </c>
      <c r="L8829" s="140" t="str">
        <f>IF(G8829=30,1,M8828)</f>
      </c>
      <c r="M8829" s="141" t="str">
        <f>L8829*(1-K8829)</f>
      </c>
    </row>
    <row r="8830">
      <c r="A8830" t="s">
        <v>148</v>
      </c>
      <c r="B8830" t="s">
        <v>179</v>
      </c>
      <c r="C8830" s="4" t="s">
        <v>180</v>
      </c>
      <c r="D8830" t="s">
        <v>166</v>
      </c>
      <c r="E8830" t="s">
        <v>451</v>
      </c>
      <c r="F8830" s="134" t="n">
        <v>2037</v>
      </c>
      <c r="G8830" s="135" t="n">
        <v>58</v>
      </c>
      <c r="H8830" s="136" t="n">
        <v>16220.6587816335</v>
      </c>
      <c r="I8830" s="137" t="n">
        <v>3723448.82693101</v>
      </c>
      <c r="J8830" s="138" t="str">
        <f>IF(I8830&gt;0,H8830/I8830,0)</f>
      </c>
      <c r="K8830" s="139" t="str">
        <f>1-EXP(-J8830)</f>
      </c>
      <c r="L8830" s="140" t="str">
        <f>IF(G8830=30,1,M8829)</f>
      </c>
      <c r="M8830" s="141" t="str">
        <f>L8830*(1-K8830)</f>
      </c>
    </row>
    <row r="8831">
      <c r="A8831" t="s">
        <v>148</v>
      </c>
      <c r="B8831" t="s">
        <v>179</v>
      </c>
      <c r="C8831" s="4" t="s">
        <v>180</v>
      </c>
      <c r="D8831" t="s">
        <v>166</v>
      </c>
      <c r="E8831" t="s">
        <v>451</v>
      </c>
      <c r="F8831" s="134" t="n">
        <v>2037</v>
      </c>
      <c r="G8831" s="135" t="n">
        <v>59</v>
      </c>
      <c r="H8831" s="136" t="n">
        <v>17342.4001824112</v>
      </c>
      <c r="I8831" s="137" t="n">
        <v>3624797.05710281</v>
      </c>
      <c r="J8831" s="138" t="str">
        <f>IF(I8831&gt;0,H8831/I8831,0)</f>
      </c>
      <c r="K8831" s="139" t="str">
        <f>1-EXP(-J8831)</f>
      </c>
      <c r="L8831" s="140" t="str">
        <f>IF(G8831=30,1,M8830)</f>
      </c>
      <c r="M8831" s="141" t="str">
        <f>L8831*(1-K8831)</f>
      </c>
    </row>
    <row r="8832">
      <c r="A8832" t="s">
        <v>148</v>
      </c>
      <c r="B8832" t="s">
        <v>179</v>
      </c>
      <c r="C8832" s="4" t="s">
        <v>180</v>
      </c>
      <c r="D8832" t="s">
        <v>166</v>
      </c>
      <c r="E8832" t="s">
        <v>451</v>
      </c>
      <c r="F8832" s="134" t="n">
        <v>2037</v>
      </c>
      <c r="G8832" s="135" t="n">
        <v>60</v>
      </c>
      <c r="H8832" s="136" t="n">
        <v>18652.6325317331</v>
      </c>
      <c r="I8832" s="137" t="n">
        <v>3540894.23228547</v>
      </c>
      <c r="J8832" s="138" t="str">
        <f>IF(I8832&gt;0,H8832/I8832,0)</f>
      </c>
      <c r="K8832" s="139" t="str">
        <f>1-EXP(-J8832)</f>
      </c>
      <c r="L8832" s="140" t="str">
        <f>IF(G8832=30,1,M8831)</f>
      </c>
      <c r="M8832" s="141" t="str">
        <f>L8832*(1-K8832)</f>
      </c>
    </row>
    <row r="8833">
      <c r="A8833" t="s">
        <v>148</v>
      </c>
      <c r="B8833" t="s">
        <v>179</v>
      </c>
      <c r="C8833" s="4" t="s">
        <v>180</v>
      </c>
      <c r="D8833" t="s">
        <v>166</v>
      </c>
      <c r="E8833" t="s">
        <v>451</v>
      </c>
      <c r="F8833" s="134" t="n">
        <v>2037</v>
      </c>
      <c r="G8833" s="135" t="n">
        <v>61</v>
      </c>
      <c r="H8833" s="136" t="n">
        <v>20284.35279805</v>
      </c>
      <c r="I8833" s="137" t="n">
        <v>3444695.09229462</v>
      </c>
      <c r="J8833" s="138" t="str">
        <f>IF(I8833&gt;0,H8833/I8833,0)</f>
      </c>
      <c r="K8833" s="139" t="str">
        <f>1-EXP(-J8833)</f>
      </c>
      <c r="L8833" s="140" t="str">
        <f>IF(G8833=30,1,M8832)</f>
      </c>
      <c r="M8833" s="141" t="str">
        <f>L8833*(1-K8833)</f>
      </c>
    </row>
    <row r="8834">
      <c r="A8834" t="s">
        <v>148</v>
      </c>
      <c r="B8834" t="s">
        <v>179</v>
      </c>
      <c r="C8834" s="4" t="s">
        <v>180</v>
      </c>
      <c r="D8834" t="s">
        <v>166</v>
      </c>
      <c r="E8834" t="s">
        <v>451</v>
      </c>
      <c r="F8834" s="134" t="n">
        <v>2037</v>
      </c>
      <c r="G8834" s="135" t="n">
        <v>62</v>
      </c>
      <c r="H8834" s="136" t="n">
        <v>21614.5890407807</v>
      </c>
      <c r="I8834" s="137" t="n">
        <v>3346555.09299684</v>
      </c>
      <c r="J8834" s="138" t="str">
        <f>IF(I8834&gt;0,H8834/I8834,0)</f>
      </c>
      <c r="K8834" s="139" t="str">
        <f>1-EXP(-J8834)</f>
      </c>
      <c r="L8834" s="140" t="str">
        <f>IF(G8834=30,1,M8833)</f>
      </c>
      <c r="M8834" s="141" t="str">
        <f>L8834*(1-K8834)</f>
      </c>
    </row>
    <row r="8835">
      <c r="A8835" t="s">
        <v>148</v>
      </c>
      <c r="B8835" t="s">
        <v>179</v>
      </c>
      <c r="C8835" s="4" t="s">
        <v>180</v>
      </c>
      <c r="D8835" t="s">
        <v>166</v>
      </c>
      <c r="E8835" t="s">
        <v>451</v>
      </c>
      <c r="F8835" s="134" t="n">
        <v>2037</v>
      </c>
      <c r="G8835" s="135" t="n">
        <v>63</v>
      </c>
      <c r="H8835" s="136" t="n">
        <v>22824.7281059559</v>
      </c>
      <c r="I8835" s="137" t="n">
        <v>3222176.60212017</v>
      </c>
      <c r="J8835" s="138" t="str">
        <f>IF(I8835&gt;0,H8835/I8835,0)</f>
      </c>
      <c r="K8835" s="139" t="str">
        <f>1-EXP(-J8835)</f>
      </c>
      <c r="L8835" s="140" t="str">
        <f>IF(G8835=30,1,M8834)</f>
      </c>
      <c r="M8835" s="141" t="str">
        <f>L8835*(1-K8835)</f>
      </c>
    </row>
    <row r="8836">
      <c r="A8836" t="s">
        <v>148</v>
      </c>
      <c r="B8836" t="s">
        <v>179</v>
      </c>
      <c r="C8836" s="4" t="s">
        <v>180</v>
      </c>
      <c r="D8836" t="s">
        <v>166</v>
      </c>
      <c r="E8836" t="s">
        <v>451</v>
      </c>
      <c r="F8836" s="134" t="n">
        <v>2037</v>
      </c>
      <c r="G8836" s="135" t="n">
        <v>64</v>
      </c>
      <c r="H8836" s="136" t="n">
        <v>24490.0747068954</v>
      </c>
      <c r="I8836" s="137" t="n">
        <v>3151165.45385527</v>
      </c>
      <c r="J8836" s="138" t="str">
        <f>IF(I8836&gt;0,H8836/I8836,0)</f>
      </c>
      <c r="K8836" s="139" t="str">
        <f>1-EXP(-J8836)</f>
      </c>
      <c r="L8836" s="140" t="str">
        <f>IF(G8836=30,1,M8835)</f>
      </c>
      <c r="M8836" s="141" t="str">
        <f>L8836*(1-K8836)</f>
      </c>
    </row>
    <row r="8837">
      <c r="A8837" t="s">
        <v>148</v>
      </c>
      <c r="B8837" t="s">
        <v>179</v>
      </c>
      <c r="C8837" s="4" t="s">
        <v>180</v>
      </c>
      <c r="D8837" t="s">
        <v>166</v>
      </c>
      <c r="E8837" t="s">
        <v>451</v>
      </c>
      <c r="F8837" s="134" t="n">
        <v>2037</v>
      </c>
      <c r="G8837" s="135" t="n">
        <v>65</v>
      </c>
      <c r="H8837" s="136" t="n">
        <v>24089.8122217379</v>
      </c>
      <c r="I8837" s="137" t="n">
        <v>2932041.01417542</v>
      </c>
      <c r="J8837" s="138" t="str">
        <f>IF(I8837&gt;0,H8837/I8837,0)</f>
      </c>
      <c r="K8837" s="139" t="str">
        <f>1-EXP(-J8837)</f>
      </c>
      <c r="L8837" s="140" t="str">
        <f>IF(G8837=30,1,M8836)</f>
      </c>
      <c r="M8837" s="141" t="str">
        <f>L8837*(1-K8837)</f>
      </c>
    </row>
    <row r="8838">
      <c r="A8838" t="s">
        <v>148</v>
      </c>
      <c r="B8838" t="s">
        <v>179</v>
      </c>
      <c r="C8838" s="4" t="s">
        <v>180</v>
      </c>
      <c r="D8838" t="s">
        <v>166</v>
      </c>
      <c r="E8838" t="s">
        <v>451</v>
      </c>
      <c r="F8838" s="134" t="n">
        <v>2037</v>
      </c>
      <c r="G8838" s="135" t="n">
        <v>66</v>
      </c>
      <c r="H8838" s="136" t="n">
        <v>25340.8747267111</v>
      </c>
      <c r="I8838" s="137" t="n">
        <v>2821939.79663748</v>
      </c>
      <c r="J8838" s="138" t="str">
        <f>IF(I8838&gt;0,H8838/I8838,0)</f>
      </c>
      <c r="K8838" s="139" t="str">
        <f>1-EXP(-J8838)</f>
      </c>
      <c r="L8838" s="140" t="str">
        <f>IF(G8838=30,1,M8837)</f>
      </c>
      <c r="M8838" s="141" t="str">
        <f>L8838*(1-K8838)</f>
      </c>
    </row>
    <row r="8839">
      <c r="A8839" t="s">
        <v>148</v>
      </c>
      <c r="B8839" t="s">
        <v>179</v>
      </c>
      <c r="C8839" s="4" t="s">
        <v>180</v>
      </c>
      <c r="D8839" t="s">
        <v>166</v>
      </c>
      <c r="E8839" t="s">
        <v>451</v>
      </c>
      <c r="F8839" s="134" t="n">
        <v>2037</v>
      </c>
      <c r="G8839" s="135" t="n">
        <v>67</v>
      </c>
      <c r="H8839" s="136" t="n">
        <v>26804.5361072664</v>
      </c>
      <c r="I8839" s="137" t="n">
        <v>2714322.60602919</v>
      </c>
      <c r="J8839" s="138" t="str">
        <f>IF(I8839&gt;0,H8839/I8839,0)</f>
      </c>
      <c r="K8839" s="139" t="str">
        <f>1-EXP(-J8839)</f>
      </c>
      <c r="L8839" s="140" t="str">
        <f>IF(G8839=30,1,M8838)</f>
      </c>
      <c r="M8839" s="141" t="str">
        <f>L8839*(1-K8839)</f>
      </c>
    </row>
    <row r="8840">
      <c r="A8840" t="s">
        <v>148</v>
      </c>
      <c r="B8840" t="s">
        <v>179</v>
      </c>
      <c r="C8840" s="4" t="s">
        <v>180</v>
      </c>
      <c r="D8840" t="s">
        <v>166</v>
      </c>
      <c r="E8840" t="s">
        <v>451</v>
      </c>
      <c r="F8840" s="134" t="n">
        <v>2037</v>
      </c>
      <c r="G8840" s="135" t="n">
        <v>68</v>
      </c>
      <c r="H8840" s="136" t="n">
        <v>28221.4514720503</v>
      </c>
      <c r="I8840" s="137" t="n">
        <v>2597753.71214481</v>
      </c>
      <c r="J8840" s="138" t="str">
        <f>IF(I8840&gt;0,H8840/I8840,0)</f>
      </c>
      <c r="K8840" s="139" t="str">
        <f>1-EXP(-J8840)</f>
      </c>
      <c r="L8840" s="140" t="str">
        <f>IF(G8840=30,1,M8839)</f>
      </c>
      <c r="M8840" s="141" t="str">
        <f>L8840*(1-K8840)</f>
      </c>
    </row>
    <row r="8841">
      <c r="A8841" t="s">
        <v>148</v>
      </c>
      <c r="B8841" t="s">
        <v>179</v>
      </c>
      <c r="C8841" s="4" t="s">
        <v>180</v>
      </c>
      <c r="D8841" t="s">
        <v>166</v>
      </c>
      <c r="E8841" t="s">
        <v>451</v>
      </c>
      <c r="F8841" s="134" t="n">
        <v>2037</v>
      </c>
      <c r="G8841" s="135" t="n">
        <v>69</v>
      </c>
      <c r="H8841" s="136" t="n">
        <v>29478.8073764535</v>
      </c>
      <c r="I8841" s="137" t="n">
        <v>2463735.10585224</v>
      </c>
      <c r="J8841" s="138" t="str">
        <f>IF(I8841&gt;0,H8841/I8841,0)</f>
      </c>
      <c r="K8841" s="139" t="str">
        <f>1-EXP(-J8841)</f>
      </c>
      <c r="L8841" s="140" t="str">
        <f>IF(G8841=30,1,M8840)</f>
      </c>
      <c r="M8841" s="141" t="str">
        <f>L8841*(1-K8841)</f>
      </c>
    </row>
    <row r="8842">
      <c r="A8842" t="s">
        <v>148</v>
      </c>
      <c r="B8842" t="s">
        <v>179</v>
      </c>
      <c r="C8842" s="4" t="s">
        <v>180</v>
      </c>
      <c r="D8842" t="s">
        <v>166</v>
      </c>
      <c r="E8842" t="s">
        <v>451</v>
      </c>
      <c r="F8842" s="134" t="n">
        <v>2038</v>
      </c>
      <c r="G8842" s="135" t="n">
        <v>30</v>
      </c>
      <c r="H8842" s="136" t="n">
        <v>647.986014563094</v>
      </c>
      <c r="I8842" s="137" t="n">
        <v>4653794.45781862</v>
      </c>
      <c r="J8842" s="138" t="str">
        <f>IF(I8842&gt;0,H8842/I8842,0)</f>
      </c>
      <c r="K8842" s="139" t="str">
        <f>1-EXP(-J8842)</f>
      </c>
      <c r="L8842" s="140" t="str">
        <f>IF(G8842=30,1,M8841)</f>
      </c>
      <c r="M8842" s="141" t="str">
        <f>L8842*(1-K8842)</f>
      </c>
    </row>
    <row r="8843">
      <c r="A8843" t="s">
        <v>148</v>
      </c>
      <c r="B8843" t="s">
        <v>179</v>
      </c>
      <c r="C8843" s="4" t="s">
        <v>180</v>
      </c>
      <c r="D8843" t="s">
        <v>166</v>
      </c>
      <c r="E8843" t="s">
        <v>451</v>
      </c>
      <c r="F8843" s="134" t="n">
        <v>2038</v>
      </c>
      <c r="G8843" s="135" t="n">
        <v>31</v>
      </c>
      <c r="H8843" s="136" t="n">
        <v>876.671220185675</v>
      </c>
      <c r="I8843" s="137" t="n">
        <v>4680310.49328061</v>
      </c>
      <c r="J8843" s="138" t="str">
        <f>IF(I8843&gt;0,H8843/I8843,0)</f>
      </c>
      <c r="K8843" s="139" t="str">
        <f>1-EXP(-J8843)</f>
      </c>
      <c r="L8843" s="140" t="str">
        <f>IF(G8843=30,1,M8842)</f>
      </c>
      <c r="M8843" s="141" t="str">
        <f>L8843*(1-K8843)</f>
      </c>
    </row>
    <row r="8844">
      <c r="A8844" t="s">
        <v>148</v>
      </c>
      <c r="B8844" t="s">
        <v>179</v>
      </c>
      <c r="C8844" s="4" t="s">
        <v>180</v>
      </c>
      <c r="D8844" t="s">
        <v>166</v>
      </c>
      <c r="E8844" t="s">
        <v>451</v>
      </c>
      <c r="F8844" s="134" t="n">
        <v>2038</v>
      </c>
      <c r="G8844" s="135" t="n">
        <v>32</v>
      </c>
      <c r="H8844" s="136" t="n">
        <v>908.976030008029</v>
      </c>
      <c r="I8844" s="137" t="n">
        <v>4597597.61961205</v>
      </c>
      <c r="J8844" s="138" t="str">
        <f>IF(I8844&gt;0,H8844/I8844,0)</f>
      </c>
      <c r="K8844" s="139" t="str">
        <f>1-EXP(-J8844)</f>
      </c>
      <c r="L8844" s="140" t="str">
        <f>IF(G8844=30,1,M8843)</f>
      </c>
      <c r="M8844" s="141" t="str">
        <f>L8844*(1-K8844)</f>
      </c>
    </row>
    <row r="8845">
      <c r="A8845" t="s">
        <v>148</v>
      </c>
      <c r="B8845" t="s">
        <v>179</v>
      </c>
      <c r="C8845" s="4" t="s">
        <v>180</v>
      </c>
      <c r="D8845" t="s">
        <v>166</v>
      </c>
      <c r="E8845" t="s">
        <v>451</v>
      </c>
      <c r="F8845" s="134" t="n">
        <v>2038</v>
      </c>
      <c r="G8845" s="135" t="n">
        <v>33</v>
      </c>
      <c r="H8845" s="136" t="n">
        <v>952.632116697296</v>
      </c>
      <c r="I8845" s="137" t="n">
        <v>4536775.19428487</v>
      </c>
      <c r="J8845" s="138" t="str">
        <f>IF(I8845&gt;0,H8845/I8845,0)</f>
      </c>
      <c r="K8845" s="139" t="str">
        <f>1-EXP(-J8845)</f>
      </c>
      <c r="L8845" s="140" t="str">
        <f>IF(G8845=30,1,M8844)</f>
      </c>
      <c r="M8845" s="141" t="str">
        <f>L8845*(1-K8845)</f>
      </c>
    </row>
    <row r="8846">
      <c r="A8846" t="s">
        <v>148</v>
      </c>
      <c r="B8846" t="s">
        <v>179</v>
      </c>
      <c r="C8846" s="4" t="s">
        <v>180</v>
      </c>
      <c r="D8846" t="s">
        <v>166</v>
      </c>
      <c r="E8846" t="s">
        <v>451</v>
      </c>
      <c r="F8846" s="134" t="n">
        <v>2038</v>
      </c>
      <c r="G8846" s="135" t="n">
        <v>34</v>
      </c>
      <c r="H8846" s="136" t="n">
        <v>992.649408785484</v>
      </c>
      <c r="I8846" s="137" t="n">
        <v>4408211.02767924</v>
      </c>
      <c r="J8846" s="138" t="str">
        <f>IF(I8846&gt;0,H8846/I8846,0)</f>
      </c>
      <c r="K8846" s="139" t="str">
        <f>1-EXP(-J8846)</f>
      </c>
      <c r="L8846" s="140" t="str">
        <f>IF(G8846=30,1,M8845)</f>
      </c>
      <c r="M8846" s="141" t="str">
        <f>L8846*(1-K8846)</f>
      </c>
    </row>
    <row r="8847">
      <c r="A8847" t="s">
        <v>148</v>
      </c>
      <c r="B8847" t="s">
        <v>179</v>
      </c>
      <c r="C8847" s="4" t="s">
        <v>180</v>
      </c>
      <c r="D8847" t="s">
        <v>166</v>
      </c>
      <c r="E8847" t="s">
        <v>451</v>
      </c>
      <c r="F8847" s="134" t="n">
        <v>2038</v>
      </c>
      <c r="G8847" s="135" t="n">
        <v>35</v>
      </c>
      <c r="H8847" s="136" t="n">
        <v>1320.00966577163</v>
      </c>
      <c r="I8847" s="137" t="n">
        <v>4342546.26675773</v>
      </c>
      <c r="J8847" s="138" t="str">
        <f>IF(I8847&gt;0,H8847/I8847,0)</f>
      </c>
      <c r="K8847" s="139" t="str">
        <f>1-EXP(-J8847)</f>
      </c>
      <c r="L8847" s="140" t="str">
        <f>IF(G8847=30,1,M8846)</f>
      </c>
      <c r="M8847" s="141" t="str">
        <f>L8847*(1-K8847)</f>
      </c>
    </row>
    <row r="8848">
      <c r="A8848" t="s">
        <v>148</v>
      </c>
      <c r="B8848" t="s">
        <v>179</v>
      </c>
      <c r="C8848" s="4" t="s">
        <v>180</v>
      </c>
      <c r="D8848" t="s">
        <v>166</v>
      </c>
      <c r="E8848" t="s">
        <v>451</v>
      </c>
      <c r="F8848" s="134" t="n">
        <v>2038</v>
      </c>
      <c r="G8848" s="135" t="n">
        <v>36</v>
      </c>
      <c r="H8848" s="136" t="n">
        <v>1640.67967136894</v>
      </c>
      <c r="I8848" s="137" t="n">
        <v>4319969.95811502</v>
      </c>
      <c r="J8848" s="138" t="str">
        <f>IF(I8848&gt;0,H8848/I8848,0)</f>
      </c>
      <c r="K8848" s="139" t="str">
        <f>1-EXP(-J8848)</f>
      </c>
      <c r="L8848" s="140" t="str">
        <f>IF(G8848=30,1,M8847)</f>
      </c>
      <c r="M8848" s="141" t="str">
        <f>L8848*(1-K8848)</f>
      </c>
    </row>
    <row r="8849">
      <c r="A8849" t="s">
        <v>148</v>
      </c>
      <c r="B8849" t="s">
        <v>179</v>
      </c>
      <c r="C8849" s="4" t="s">
        <v>180</v>
      </c>
      <c r="D8849" t="s">
        <v>166</v>
      </c>
      <c r="E8849" t="s">
        <v>451</v>
      </c>
      <c r="F8849" s="134" t="n">
        <v>2038</v>
      </c>
      <c r="G8849" s="135" t="n">
        <v>37</v>
      </c>
      <c r="H8849" s="136" t="n">
        <v>1761.47950036006</v>
      </c>
      <c r="I8849" s="137" t="n">
        <v>4299078.18501774</v>
      </c>
      <c r="J8849" s="138" t="str">
        <f>IF(I8849&gt;0,H8849/I8849,0)</f>
      </c>
      <c r="K8849" s="139" t="str">
        <f>1-EXP(-J8849)</f>
      </c>
      <c r="L8849" s="140" t="str">
        <f>IF(G8849=30,1,M8848)</f>
      </c>
      <c r="M8849" s="141" t="str">
        <f>L8849*(1-K8849)</f>
      </c>
    </row>
    <row r="8850">
      <c r="A8850" t="s">
        <v>148</v>
      </c>
      <c r="B8850" t="s">
        <v>179</v>
      </c>
      <c r="C8850" s="4" t="s">
        <v>180</v>
      </c>
      <c r="D8850" t="s">
        <v>166</v>
      </c>
      <c r="E8850" t="s">
        <v>451</v>
      </c>
      <c r="F8850" s="134" t="n">
        <v>2038</v>
      </c>
      <c r="G8850" s="135" t="n">
        <v>38</v>
      </c>
      <c r="H8850" s="136" t="n">
        <v>1896.91691624698</v>
      </c>
      <c r="I8850" s="137" t="n">
        <v>4277700.45680496</v>
      </c>
      <c r="J8850" s="138" t="str">
        <f>IF(I8850&gt;0,H8850/I8850,0)</f>
      </c>
      <c r="K8850" s="139" t="str">
        <f>1-EXP(-J8850)</f>
      </c>
      <c r="L8850" s="140" t="str">
        <f>IF(G8850=30,1,M8849)</f>
      </c>
      <c r="M8850" s="141" t="str">
        <f>L8850*(1-K8850)</f>
      </c>
    </row>
    <row r="8851">
      <c r="A8851" t="s">
        <v>148</v>
      </c>
      <c r="B8851" t="s">
        <v>179</v>
      </c>
      <c r="C8851" s="4" t="s">
        <v>180</v>
      </c>
      <c r="D8851" t="s">
        <v>166</v>
      </c>
      <c r="E8851" t="s">
        <v>451</v>
      </c>
      <c r="F8851" s="134" t="n">
        <v>2038</v>
      </c>
      <c r="G8851" s="135" t="n">
        <v>39</v>
      </c>
      <c r="H8851" s="136" t="n">
        <v>2066.64519516473</v>
      </c>
      <c r="I8851" s="137" t="n">
        <v>4295485.68533464</v>
      </c>
      <c r="J8851" s="138" t="str">
        <f>IF(I8851&gt;0,H8851/I8851,0)</f>
      </c>
      <c r="K8851" s="139" t="str">
        <f>1-EXP(-J8851)</f>
      </c>
      <c r="L8851" s="140" t="str">
        <f>IF(G8851=30,1,M8850)</f>
      </c>
      <c r="M8851" s="141" t="str">
        <f>L8851*(1-K8851)</f>
      </c>
    </row>
    <row r="8852">
      <c r="A8852" t="s">
        <v>148</v>
      </c>
      <c r="B8852" t="s">
        <v>179</v>
      </c>
      <c r="C8852" s="4" t="s">
        <v>180</v>
      </c>
      <c r="D8852" t="s">
        <v>166</v>
      </c>
      <c r="E8852" t="s">
        <v>451</v>
      </c>
      <c r="F8852" s="134" t="n">
        <v>2038</v>
      </c>
      <c r="G8852" s="135" t="n">
        <v>40</v>
      </c>
      <c r="H8852" s="136" t="n">
        <v>2827.88161339428</v>
      </c>
      <c r="I8852" s="137" t="n">
        <v>4351789.60400303</v>
      </c>
      <c r="J8852" s="138" t="str">
        <f>IF(I8852&gt;0,H8852/I8852,0)</f>
      </c>
      <c r="K8852" s="139" t="str">
        <f>1-EXP(-J8852)</f>
      </c>
      <c r="L8852" s="140" t="str">
        <f>IF(G8852=30,1,M8851)</f>
      </c>
      <c r="M8852" s="141" t="str">
        <f>L8852*(1-K8852)</f>
      </c>
    </row>
    <row r="8853">
      <c r="A8853" t="s">
        <v>148</v>
      </c>
      <c r="B8853" t="s">
        <v>179</v>
      </c>
      <c r="C8853" s="4" t="s">
        <v>180</v>
      </c>
      <c r="D8853" t="s">
        <v>166</v>
      </c>
      <c r="E8853" t="s">
        <v>451</v>
      </c>
      <c r="F8853" s="134" t="n">
        <v>2038</v>
      </c>
      <c r="G8853" s="135" t="n">
        <v>41</v>
      </c>
      <c r="H8853" s="136" t="n">
        <v>3323.62154955249</v>
      </c>
      <c r="I8853" s="137" t="n">
        <v>4484747.37308073</v>
      </c>
      <c r="J8853" s="138" t="str">
        <f>IF(I8853&gt;0,H8853/I8853,0)</f>
      </c>
      <c r="K8853" s="139" t="str">
        <f>1-EXP(-J8853)</f>
      </c>
      <c r="L8853" s="140" t="str">
        <f>IF(G8853=30,1,M8852)</f>
      </c>
      <c r="M8853" s="141" t="str">
        <f>L8853*(1-K8853)</f>
      </c>
    </row>
    <row r="8854">
      <c r="A8854" t="s">
        <v>148</v>
      </c>
      <c r="B8854" t="s">
        <v>179</v>
      </c>
      <c r="C8854" s="4" t="s">
        <v>180</v>
      </c>
      <c r="D8854" t="s">
        <v>166</v>
      </c>
      <c r="E8854" t="s">
        <v>451</v>
      </c>
      <c r="F8854" s="134" t="n">
        <v>2038</v>
      </c>
      <c r="G8854" s="135" t="n">
        <v>42</v>
      </c>
      <c r="H8854" s="136" t="n">
        <v>3579.83354503101</v>
      </c>
      <c r="I8854" s="137" t="n">
        <v>4438310.14156559</v>
      </c>
      <c r="J8854" s="138" t="str">
        <f>IF(I8854&gt;0,H8854/I8854,0)</f>
      </c>
      <c r="K8854" s="139" t="str">
        <f>1-EXP(-J8854)</f>
      </c>
      <c r="L8854" s="140" t="str">
        <f>IF(G8854=30,1,M8853)</f>
      </c>
      <c r="M8854" s="141" t="str">
        <f>L8854*(1-K8854)</f>
      </c>
    </row>
    <row r="8855">
      <c r="A8855" t="s">
        <v>148</v>
      </c>
      <c r="B8855" t="s">
        <v>179</v>
      </c>
      <c r="C8855" s="4" t="s">
        <v>180</v>
      </c>
      <c r="D8855" t="s">
        <v>166</v>
      </c>
      <c r="E8855" t="s">
        <v>451</v>
      </c>
      <c r="F8855" s="134" t="n">
        <v>2038</v>
      </c>
      <c r="G8855" s="135" t="n">
        <v>43</v>
      </c>
      <c r="H8855" s="136" t="n">
        <v>3839.22752153491</v>
      </c>
      <c r="I8855" s="137" t="n">
        <v>4361682.9045111</v>
      </c>
      <c r="J8855" s="138" t="str">
        <f>IF(I8855&gt;0,H8855/I8855,0)</f>
      </c>
      <c r="K8855" s="139" t="str">
        <f>1-EXP(-J8855)</f>
      </c>
      <c r="L8855" s="140" t="str">
        <f>IF(G8855=30,1,M8854)</f>
      </c>
      <c r="M8855" s="141" t="str">
        <f>L8855*(1-K8855)</f>
      </c>
    </row>
    <row r="8856">
      <c r="A8856" t="s">
        <v>148</v>
      </c>
      <c r="B8856" t="s">
        <v>179</v>
      </c>
      <c r="C8856" s="4" t="s">
        <v>180</v>
      </c>
      <c r="D8856" t="s">
        <v>166</v>
      </c>
      <c r="E8856" t="s">
        <v>451</v>
      </c>
      <c r="F8856" s="134" t="n">
        <v>2038</v>
      </c>
      <c r="G8856" s="135" t="n">
        <v>44</v>
      </c>
      <c r="H8856" s="136" t="n">
        <v>4143.74069391754</v>
      </c>
      <c r="I8856" s="137" t="n">
        <v>4300120.90012438</v>
      </c>
      <c r="J8856" s="138" t="str">
        <f>IF(I8856&gt;0,H8856/I8856,0)</f>
      </c>
      <c r="K8856" s="139" t="str">
        <f>1-EXP(-J8856)</f>
      </c>
      <c r="L8856" s="140" t="str">
        <f>IF(G8856=30,1,M8855)</f>
      </c>
      <c r="M8856" s="141" t="str">
        <f>L8856*(1-K8856)</f>
      </c>
    </row>
    <row r="8857">
      <c r="A8857" t="s">
        <v>148</v>
      </c>
      <c r="B8857" t="s">
        <v>179</v>
      </c>
      <c r="C8857" s="4" t="s">
        <v>180</v>
      </c>
      <c r="D8857" t="s">
        <v>166</v>
      </c>
      <c r="E8857" t="s">
        <v>451</v>
      </c>
      <c r="F8857" s="134" t="n">
        <v>2038</v>
      </c>
      <c r="G8857" s="135" t="n">
        <v>45</v>
      </c>
      <c r="H8857" s="136" t="n">
        <v>5288.68136785257</v>
      </c>
      <c r="I8857" s="137" t="n">
        <v>4241595.32139357</v>
      </c>
      <c r="J8857" s="138" t="str">
        <f>IF(I8857&gt;0,H8857/I8857,0)</f>
      </c>
      <c r="K8857" s="139" t="str">
        <f>1-EXP(-J8857)</f>
      </c>
      <c r="L8857" s="140" t="str">
        <f>IF(G8857=30,1,M8856)</f>
      </c>
      <c r="M8857" s="141" t="str">
        <f>L8857*(1-K8857)</f>
      </c>
    </row>
    <row r="8858">
      <c r="A8858" t="s">
        <v>148</v>
      </c>
      <c r="B8858" t="s">
        <v>179</v>
      </c>
      <c r="C8858" s="4" t="s">
        <v>180</v>
      </c>
      <c r="D8858" t="s">
        <v>166</v>
      </c>
      <c r="E8858" t="s">
        <v>451</v>
      </c>
      <c r="F8858" s="134" t="n">
        <v>2038</v>
      </c>
      <c r="G8858" s="135" t="n">
        <v>46</v>
      </c>
      <c r="H8858" s="136" t="n">
        <v>5749.41799612362</v>
      </c>
      <c r="I8858" s="137" t="n">
        <v>4271264.49655708</v>
      </c>
      <c r="J8858" s="138" t="str">
        <f>IF(I8858&gt;0,H8858/I8858,0)</f>
      </c>
      <c r="K8858" s="139" t="str">
        <f>1-EXP(-J8858)</f>
      </c>
      <c r="L8858" s="140" t="str">
        <f>IF(G8858=30,1,M8857)</f>
      </c>
      <c r="M8858" s="141" t="str">
        <f>L8858*(1-K8858)</f>
      </c>
    </row>
    <row r="8859">
      <c r="A8859" t="s">
        <v>148</v>
      </c>
      <c r="B8859" t="s">
        <v>179</v>
      </c>
      <c r="C8859" s="4" t="s">
        <v>180</v>
      </c>
      <c r="D8859" t="s">
        <v>166</v>
      </c>
      <c r="E8859" t="s">
        <v>451</v>
      </c>
      <c r="F8859" s="134" t="n">
        <v>2038</v>
      </c>
      <c r="G8859" s="135" t="n">
        <v>47</v>
      </c>
      <c r="H8859" s="136" t="n">
        <v>6346.66623734985</v>
      </c>
      <c r="I8859" s="137" t="n">
        <v>4281651.7387592</v>
      </c>
      <c r="J8859" s="138" t="str">
        <f>IF(I8859&gt;0,H8859/I8859,0)</f>
      </c>
      <c r="K8859" s="139" t="str">
        <f>1-EXP(-J8859)</f>
      </c>
      <c r="L8859" s="140" t="str">
        <f>IF(G8859=30,1,M8858)</f>
      </c>
      <c r="M8859" s="141" t="str">
        <f>L8859*(1-K8859)</f>
      </c>
    </row>
    <row r="8860">
      <c r="A8860" t="s">
        <v>148</v>
      </c>
      <c r="B8860" t="s">
        <v>179</v>
      </c>
      <c r="C8860" s="4" t="s">
        <v>180</v>
      </c>
      <c r="D8860" t="s">
        <v>166</v>
      </c>
      <c r="E8860" t="s">
        <v>451</v>
      </c>
      <c r="F8860" s="134" t="n">
        <v>2038</v>
      </c>
      <c r="G8860" s="135" t="n">
        <v>48</v>
      </c>
      <c r="H8860" s="136" t="n">
        <v>9452.61100849181</v>
      </c>
      <c r="I8860" s="137" t="n">
        <v>6300051.13464718</v>
      </c>
      <c r="J8860" s="138" t="str">
        <f>IF(I8860&gt;0,H8860/I8860,0)</f>
      </c>
      <c r="K8860" s="139" t="str">
        <f>1-EXP(-J8860)</f>
      </c>
      <c r="L8860" s="140" t="str">
        <f>IF(G8860=30,1,M8859)</f>
      </c>
      <c r="M8860" s="141" t="str">
        <f>L8860*(1-K8860)</f>
      </c>
    </row>
    <row r="8861">
      <c r="A8861" t="s">
        <v>148</v>
      </c>
      <c r="B8861" t="s">
        <v>179</v>
      </c>
      <c r="C8861" s="4" t="s">
        <v>180</v>
      </c>
      <c r="D8861" t="s">
        <v>166</v>
      </c>
      <c r="E8861" t="s">
        <v>451</v>
      </c>
      <c r="F8861" s="134" t="n">
        <v>2038</v>
      </c>
      <c r="G8861" s="135" t="n">
        <v>49</v>
      </c>
      <c r="H8861" s="136" t="n">
        <v>7601.88542172307</v>
      </c>
      <c r="I8861" s="137" t="n">
        <v>4223966.78109781</v>
      </c>
      <c r="J8861" s="138" t="str">
        <f>IF(I8861&gt;0,H8861/I8861,0)</f>
      </c>
      <c r="K8861" s="139" t="str">
        <f>1-EXP(-J8861)</f>
      </c>
      <c r="L8861" s="140" t="str">
        <f>IF(G8861=30,1,M8860)</f>
      </c>
      <c r="M8861" s="141" t="str">
        <f>L8861*(1-K8861)</f>
      </c>
    </row>
    <row r="8862">
      <c r="A8862" t="s">
        <v>148</v>
      </c>
      <c r="B8862" t="s">
        <v>179</v>
      </c>
      <c r="C8862" s="4" t="s">
        <v>180</v>
      </c>
      <c r="D8862" t="s">
        <v>166</v>
      </c>
      <c r="E8862" t="s">
        <v>451</v>
      </c>
      <c r="F8862" s="134" t="n">
        <v>2038</v>
      </c>
      <c r="G8862" s="135" t="n">
        <v>50</v>
      </c>
      <c r="H8862" s="136" t="n">
        <v>8755.39969530172</v>
      </c>
      <c r="I8862" s="137" t="n">
        <v>4197571.58890033</v>
      </c>
      <c r="J8862" s="138" t="str">
        <f>IF(I8862&gt;0,H8862/I8862,0)</f>
      </c>
      <c r="K8862" s="139" t="str">
        <f>1-EXP(-J8862)</f>
      </c>
      <c r="L8862" s="140" t="str">
        <f>IF(G8862=30,1,M8861)</f>
      </c>
      <c r="M8862" s="141" t="str">
        <f>L8862*(1-K8862)</f>
      </c>
    </row>
    <row r="8863">
      <c r="A8863" t="s">
        <v>148</v>
      </c>
      <c r="B8863" t="s">
        <v>179</v>
      </c>
      <c r="C8863" s="4" t="s">
        <v>180</v>
      </c>
      <c r="D8863" t="s">
        <v>166</v>
      </c>
      <c r="E8863" t="s">
        <v>451</v>
      </c>
      <c r="F8863" s="134" t="n">
        <v>2038</v>
      </c>
      <c r="G8863" s="135" t="n">
        <v>51</v>
      </c>
      <c r="H8863" s="136" t="n">
        <v>9291.74838946907</v>
      </c>
      <c r="I8863" s="137" t="n">
        <v>4057354.89716951</v>
      </c>
      <c r="J8863" s="138" t="str">
        <f>IF(I8863&gt;0,H8863/I8863,0)</f>
      </c>
      <c r="K8863" s="139" t="str">
        <f>1-EXP(-J8863)</f>
      </c>
      <c r="L8863" s="140" t="str">
        <f>IF(G8863=30,1,M8862)</f>
      </c>
      <c r="M8863" s="141" t="str">
        <f>L8863*(1-K8863)</f>
      </c>
    </row>
    <row r="8864">
      <c r="A8864" t="s">
        <v>148</v>
      </c>
      <c r="B8864" t="s">
        <v>179</v>
      </c>
      <c r="C8864" s="4" t="s">
        <v>180</v>
      </c>
      <c r="D8864" t="s">
        <v>166</v>
      </c>
      <c r="E8864" t="s">
        <v>451</v>
      </c>
      <c r="F8864" s="134" t="n">
        <v>2038</v>
      </c>
      <c r="G8864" s="135" t="n">
        <v>52</v>
      </c>
      <c r="H8864" s="136" t="n">
        <v>10088.6235605543</v>
      </c>
      <c r="I8864" s="137" t="n">
        <v>4011783.44215799</v>
      </c>
      <c r="J8864" s="138" t="str">
        <f>IF(I8864&gt;0,H8864/I8864,0)</f>
      </c>
      <c r="K8864" s="139" t="str">
        <f>1-EXP(-J8864)</f>
      </c>
      <c r="L8864" s="140" t="str">
        <f>IF(G8864=30,1,M8863)</f>
      </c>
      <c r="M8864" s="141" t="str">
        <f>L8864*(1-K8864)</f>
      </c>
    </row>
    <row r="8865">
      <c r="A8865" t="s">
        <v>148</v>
      </c>
      <c r="B8865" t="s">
        <v>179</v>
      </c>
      <c r="C8865" s="4" t="s">
        <v>180</v>
      </c>
      <c r="D8865" t="s">
        <v>166</v>
      </c>
      <c r="E8865" t="s">
        <v>451</v>
      </c>
      <c r="F8865" s="134" t="n">
        <v>2038</v>
      </c>
      <c r="G8865" s="135" t="n">
        <v>53</v>
      </c>
      <c r="H8865" s="136" t="n">
        <v>11185.8657596221</v>
      </c>
      <c r="I8865" s="137" t="n">
        <v>4055273.5366129</v>
      </c>
      <c r="J8865" s="138" t="str">
        <f>IF(I8865&gt;0,H8865/I8865,0)</f>
      </c>
      <c r="K8865" s="139" t="str">
        <f>1-EXP(-J8865)</f>
      </c>
      <c r="L8865" s="140" t="str">
        <f>IF(G8865=30,1,M8864)</f>
      </c>
      <c r="M8865" s="141" t="str">
        <f>L8865*(1-K8865)</f>
      </c>
    </row>
    <row r="8866">
      <c r="A8866" t="s">
        <v>148</v>
      </c>
      <c r="B8866" t="s">
        <v>179</v>
      </c>
      <c r="C8866" s="4" t="s">
        <v>180</v>
      </c>
      <c r="D8866" t="s">
        <v>166</v>
      </c>
      <c r="E8866" t="s">
        <v>451</v>
      </c>
      <c r="F8866" s="134" t="n">
        <v>2038</v>
      </c>
      <c r="G8866" s="135" t="n">
        <v>54</v>
      </c>
      <c r="H8866" s="136" t="n">
        <v>12452.4572086187</v>
      </c>
      <c r="I8866" s="137" t="n">
        <v>4121170.4083761</v>
      </c>
      <c r="J8866" s="138" t="str">
        <f>IF(I8866&gt;0,H8866/I8866,0)</f>
      </c>
      <c r="K8866" s="139" t="str">
        <f>1-EXP(-J8866)</f>
      </c>
      <c r="L8866" s="140" t="str">
        <f>IF(G8866=30,1,M8865)</f>
      </c>
      <c r="M8866" s="141" t="str">
        <f>L8866*(1-K8866)</f>
      </c>
    </row>
    <row r="8867">
      <c r="A8867" t="s">
        <v>148</v>
      </c>
      <c r="B8867" t="s">
        <v>179</v>
      </c>
      <c r="C8867" s="4" t="s">
        <v>180</v>
      </c>
      <c r="D8867" t="s">
        <v>166</v>
      </c>
      <c r="E8867" t="s">
        <v>451</v>
      </c>
      <c r="F8867" s="134" t="n">
        <v>2038</v>
      </c>
      <c r="G8867" s="135" t="n">
        <v>55</v>
      </c>
      <c r="H8867" s="136" t="n">
        <v>13436.1913779528</v>
      </c>
      <c r="I8867" s="137" t="n">
        <v>4081032.43896542</v>
      </c>
      <c r="J8867" s="138" t="str">
        <f>IF(I8867&gt;0,H8867/I8867,0)</f>
      </c>
      <c r="K8867" s="139" t="str">
        <f>1-EXP(-J8867)</f>
      </c>
      <c r="L8867" s="140" t="str">
        <f>IF(G8867=30,1,M8866)</f>
      </c>
      <c r="M8867" s="141" t="str">
        <f>L8867*(1-K8867)</f>
      </c>
    </row>
    <row r="8868">
      <c r="A8868" t="s">
        <v>148</v>
      </c>
      <c r="B8868" t="s">
        <v>179</v>
      </c>
      <c r="C8868" s="4" t="s">
        <v>180</v>
      </c>
      <c r="D8868" t="s">
        <v>166</v>
      </c>
      <c r="E8868" t="s">
        <v>451</v>
      </c>
      <c r="F8868" s="134" t="n">
        <v>2038</v>
      </c>
      <c r="G8868" s="135" t="n">
        <v>56</v>
      </c>
      <c r="H8868" s="136" t="n">
        <v>13993.4151210498</v>
      </c>
      <c r="I8868" s="137" t="n">
        <v>3932371.71597591</v>
      </c>
      <c r="J8868" s="138" t="str">
        <f>IF(I8868&gt;0,H8868/I8868,0)</f>
      </c>
      <c r="K8868" s="139" t="str">
        <f>1-EXP(-J8868)</f>
      </c>
      <c r="L8868" s="140" t="str">
        <f>IF(G8868=30,1,M8867)</f>
      </c>
      <c r="M8868" s="141" t="str">
        <f>L8868*(1-K8868)</f>
      </c>
    </row>
    <row r="8869">
      <c r="A8869" t="s">
        <v>148</v>
      </c>
      <c r="B8869" t="s">
        <v>179</v>
      </c>
      <c r="C8869" s="4" t="s">
        <v>180</v>
      </c>
      <c r="D8869" t="s">
        <v>166</v>
      </c>
      <c r="E8869" t="s">
        <v>451</v>
      </c>
      <c r="F8869" s="134" t="n">
        <v>2038</v>
      </c>
      <c r="G8869" s="135" t="n">
        <v>57</v>
      </c>
      <c r="H8869" s="136" t="n">
        <v>14995.4718026795</v>
      </c>
      <c r="I8869" s="137" t="n">
        <v>3842880.56632729</v>
      </c>
      <c r="J8869" s="138" t="str">
        <f>IF(I8869&gt;0,H8869/I8869,0)</f>
      </c>
      <c r="K8869" s="139" t="str">
        <f>1-EXP(-J8869)</f>
      </c>
      <c r="L8869" s="140" t="str">
        <f>IF(G8869=30,1,M8868)</f>
      </c>
      <c r="M8869" s="141" t="str">
        <f>L8869*(1-K8869)</f>
      </c>
    </row>
    <row r="8870">
      <c r="A8870" t="s">
        <v>148</v>
      </c>
      <c r="B8870" t="s">
        <v>179</v>
      </c>
      <c r="C8870" s="4" t="s">
        <v>180</v>
      </c>
      <c r="D8870" t="s">
        <v>166</v>
      </c>
      <c r="E8870" t="s">
        <v>451</v>
      </c>
      <c r="F8870" s="134" t="n">
        <v>2038</v>
      </c>
      <c r="G8870" s="135" t="n">
        <v>58</v>
      </c>
      <c r="H8870" s="136" t="n">
        <v>16135.8337899234</v>
      </c>
      <c r="I8870" s="137" t="n">
        <v>3767313.50603282</v>
      </c>
      <c r="J8870" s="138" t="str">
        <f>IF(I8870&gt;0,H8870/I8870,0)</f>
      </c>
      <c r="K8870" s="139" t="str">
        <f>1-EXP(-J8870)</f>
      </c>
      <c r="L8870" s="140" t="str">
        <f>IF(G8870=30,1,M8869)</f>
      </c>
      <c r="M8870" s="141" t="str">
        <f>L8870*(1-K8870)</f>
      </c>
    </row>
    <row r="8871">
      <c r="A8871" t="s">
        <v>148</v>
      </c>
      <c r="B8871" t="s">
        <v>179</v>
      </c>
      <c r="C8871" s="4" t="s">
        <v>180</v>
      </c>
      <c r="D8871" t="s">
        <v>166</v>
      </c>
      <c r="E8871" t="s">
        <v>451</v>
      </c>
      <c r="F8871" s="134" t="n">
        <v>2038</v>
      </c>
      <c r="G8871" s="135" t="n">
        <v>59</v>
      </c>
      <c r="H8871" s="136" t="n">
        <v>17338.3577737837</v>
      </c>
      <c r="I8871" s="137" t="n">
        <v>3685458.30371931</v>
      </c>
      <c r="J8871" s="138" t="str">
        <f>IF(I8871&gt;0,H8871/I8871,0)</f>
      </c>
      <c r="K8871" s="139" t="str">
        <f>1-EXP(-J8871)</f>
      </c>
      <c r="L8871" s="140" t="str">
        <f>IF(G8871=30,1,M8870)</f>
      </c>
      <c r="M8871" s="141" t="str">
        <f>L8871*(1-K8871)</f>
      </c>
    </row>
    <row r="8872">
      <c r="A8872" t="s">
        <v>148</v>
      </c>
      <c r="B8872" t="s">
        <v>179</v>
      </c>
      <c r="C8872" s="4" t="s">
        <v>180</v>
      </c>
      <c r="D8872" t="s">
        <v>166</v>
      </c>
      <c r="E8872" t="s">
        <v>451</v>
      </c>
      <c r="F8872" s="134" t="n">
        <v>2038</v>
      </c>
      <c r="G8872" s="135" t="n">
        <v>60</v>
      </c>
      <c r="H8872" s="136" t="n">
        <v>18509.6765511171</v>
      </c>
      <c r="I8872" s="137" t="n">
        <v>3584298.07889531</v>
      </c>
      <c r="J8872" s="138" t="str">
        <f>IF(I8872&gt;0,H8872/I8872,0)</f>
      </c>
      <c r="K8872" s="139" t="str">
        <f>1-EXP(-J8872)</f>
      </c>
      <c r="L8872" s="140" t="str">
        <f>IF(G8872=30,1,M8871)</f>
      </c>
      <c r="M8872" s="141" t="str">
        <f>L8872*(1-K8872)</f>
      </c>
    </row>
    <row r="8873">
      <c r="A8873" t="s">
        <v>148</v>
      </c>
      <c r="B8873" t="s">
        <v>179</v>
      </c>
      <c r="C8873" s="4" t="s">
        <v>180</v>
      </c>
      <c r="D8873" t="s">
        <v>166</v>
      </c>
      <c r="E8873" t="s">
        <v>451</v>
      </c>
      <c r="F8873" s="134" t="n">
        <v>2038</v>
      </c>
      <c r="G8873" s="135" t="n">
        <v>61</v>
      </c>
      <c r="H8873" s="136" t="n">
        <v>20124.6198754166</v>
      </c>
      <c r="I8873" s="137" t="n">
        <v>3497194.65012673</v>
      </c>
      <c r="J8873" s="138" t="str">
        <f>IF(I8873&gt;0,H8873/I8873,0)</f>
      </c>
      <c r="K8873" s="139" t="str">
        <f>1-EXP(-J8873)</f>
      </c>
      <c r="L8873" s="140" t="str">
        <f>IF(G8873=30,1,M8872)</f>
      </c>
      <c r="M8873" s="141" t="str">
        <f>L8873*(1-K8873)</f>
      </c>
    </row>
    <row r="8874">
      <c r="A8874" t="s">
        <v>148</v>
      </c>
      <c r="B8874" t="s">
        <v>179</v>
      </c>
      <c r="C8874" s="4" t="s">
        <v>180</v>
      </c>
      <c r="D8874" t="s">
        <v>166</v>
      </c>
      <c r="E8874" t="s">
        <v>451</v>
      </c>
      <c r="F8874" s="134" t="n">
        <v>2038</v>
      </c>
      <c r="G8874" s="135" t="n">
        <v>62</v>
      </c>
      <c r="H8874" s="136" t="n">
        <v>21463.3006955784</v>
      </c>
      <c r="I8874" s="137" t="n">
        <v>3398085.84421413</v>
      </c>
      <c r="J8874" s="138" t="str">
        <f>IF(I8874&gt;0,H8874/I8874,0)</f>
      </c>
      <c r="K8874" s="139" t="str">
        <f>1-EXP(-J8874)</f>
      </c>
      <c r="L8874" s="140" t="str">
        <f>IF(G8874=30,1,M8873)</f>
      </c>
      <c r="M8874" s="141" t="str">
        <f>L8874*(1-K8874)</f>
      </c>
    </row>
    <row r="8875">
      <c r="A8875" t="s">
        <v>148</v>
      </c>
      <c r="B8875" t="s">
        <v>179</v>
      </c>
      <c r="C8875" s="4" t="s">
        <v>180</v>
      </c>
      <c r="D8875" t="s">
        <v>166</v>
      </c>
      <c r="E8875" t="s">
        <v>451</v>
      </c>
      <c r="F8875" s="134" t="n">
        <v>2038</v>
      </c>
      <c r="G8875" s="135" t="n">
        <v>63</v>
      </c>
      <c r="H8875" s="136" t="n">
        <v>22859.8268269285</v>
      </c>
      <c r="I8875" s="137" t="n">
        <v>3296939.60076426</v>
      </c>
      <c r="J8875" s="138" t="str">
        <f>IF(I8875&gt;0,H8875/I8875,0)</f>
      </c>
      <c r="K8875" s="139" t="str">
        <f>1-EXP(-J8875)</f>
      </c>
      <c r="L8875" s="140" t="str">
        <f>IF(G8875=30,1,M8874)</f>
      </c>
      <c r="M8875" s="141" t="str">
        <f>L8875*(1-K8875)</f>
      </c>
    </row>
    <row r="8876">
      <c r="A8876" t="s">
        <v>148</v>
      </c>
      <c r="B8876" t="s">
        <v>179</v>
      </c>
      <c r="C8876" s="4" t="s">
        <v>180</v>
      </c>
      <c r="D8876" t="s">
        <v>166</v>
      </c>
      <c r="E8876" t="s">
        <v>451</v>
      </c>
      <c r="F8876" s="134" t="n">
        <v>2038</v>
      </c>
      <c r="G8876" s="135" t="n">
        <v>64</v>
      </c>
      <c r="H8876" s="136" t="n">
        <v>24122.3143815723</v>
      </c>
      <c r="I8876" s="137" t="n">
        <v>3169821.77009427</v>
      </c>
      <c r="J8876" s="138" t="str">
        <f>IF(I8876&gt;0,H8876/I8876,0)</f>
      </c>
      <c r="K8876" s="139" t="str">
        <f>1-EXP(-J8876)</f>
      </c>
      <c r="L8876" s="140" t="str">
        <f>IF(G8876=30,1,M8875)</f>
      </c>
      <c r="M8876" s="141" t="str">
        <f>L8876*(1-K8876)</f>
      </c>
    </row>
    <row r="8877">
      <c r="A8877" t="s">
        <v>148</v>
      </c>
      <c r="B8877" t="s">
        <v>179</v>
      </c>
      <c r="C8877" s="4" t="s">
        <v>180</v>
      </c>
      <c r="D8877" t="s">
        <v>166</v>
      </c>
      <c r="E8877" t="s">
        <v>451</v>
      </c>
      <c r="F8877" s="134" t="n">
        <v>2038</v>
      </c>
      <c r="G8877" s="135" t="n">
        <v>65</v>
      </c>
      <c r="H8877" s="136" t="n">
        <v>24845.1985548853</v>
      </c>
      <c r="I8877" s="137" t="n">
        <v>3095037.88253454</v>
      </c>
      <c r="J8877" s="138" t="str">
        <f>IF(I8877&gt;0,H8877/I8877,0)</f>
      </c>
      <c r="K8877" s="139" t="str">
        <f>1-EXP(-J8877)</f>
      </c>
      <c r="L8877" s="140" t="str">
        <f>IF(G8877=30,1,M8876)</f>
      </c>
      <c r="M8877" s="141" t="str">
        <f>L8877*(1-K8877)</f>
      </c>
    </row>
    <row r="8878">
      <c r="A8878" t="s">
        <v>148</v>
      </c>
      <c r="B8878" t="s">
        <v>179</v>
      </c>
      <c r="C8878" s="4" t="s">
        <v>180</v>
      </c>
      <c r="D8878" t="s">
        <v>166</v>
      </c>
      <c r="E8878" t="s">
        <v>451</v>
      </c>
      <c r="F8878" s="134" t="n">
        <v>2038</v>
      </c>
      <c r="G8878" s="135" t="n">
        <v>66</v>
      </c>
      <c r="H8878" s="136" t="n">
        <v>25242.3149481165</v>
      </c>
      <c r="I8878" s="137" t="n">
        <v>2875109.13813974</v>
      </c>
      <c r="J8878" s="138" t="str">
        <f>IF(I8878&gt;0,H8878/I8878,0)</f>
      </c>
      <c r="K8878" s="139" t="str">
        <f>1-EXP(-J8878)</f>
      </c>
      <c r="L8878" s="140" t="str">
        <f>IF(G8878=30,1,M8877)</f>
      </c>
      <c r="M8878" s="141" t="str">
        <f>L8878*(1-K8878)</f>
      </c>
    </row>
    <row r="8879">
      <c r="A8879" t="s">
        <v>148</v>
      </c>
      <c r="B8879" t="s">
        <v>179</v>
      </c>
      <c r="C8879" s="4" t="s">
        <v>180</v>
      </c>
      <c r="D8879" t="s">
        <v>166</v>
      </c>
      <c r="E8879" t="s">
        <v>451</v>
      </c>
      <c r="F8879" s="134" t="n">
        <v>2038</v>
      </c>
      <c r="G8879" s="135" t="n">
        <v>67</v>
      </c>
      <c r="H8879" s="136" t="n">
        <v>26667.9030794029</v>
      </c>
      <c r="I8879" s="137" t="n">
        <v>2761515.4112357</v>
      </c>
      <c r="J8879" s="138" t="str">
        <f>IF(I8879&gt;0,H8879/I8879,0)</f>
      </c>
      <c r="K8879" s="139" t="str">
        <f>1-EXP(-J8879)</f>
      </c>
      <c r="L8879" s="140" t="str">
        <f>IF(G8879=30,1,M8878)</f>
      </c>
      <c r="M8879" s="141" t="str">
        <f>L8879*(1-K8879)</f>
      </c>
    </row>
    <row r="8880">
      <c r="A8880" t="s">
        <v>148</v>
      </c>
      <c r="B8880" t="s">
        <v>179</v>
      </c>
      <c r="C8880" s="4" t="s">
        <v>180</v>
      </c>
      <c r="D8880" t="s">
        <v>166</v>
      </c>
      <c r="E8880" t="s">
        <v>451</v>
      </c>
      <c r="F8880" s="134" t="n">
        <v>2038</v>
      </c>
      <c r="G8880" s="135" t="n">
        <v>68</v>
      </c>
      <c r="H8880" s="136" t="n">
        <v>28182.8104991926</v>
      </c>
      <c r="I8880" s="137" t="n">
        <v>2650537.7393619</v>
      </c>
      <c r="J8880" s="138" t="str">
        <f>IF(I8880&gt;0,H8880/I8880,0)</f>
      </c>
      <c r="K8880" s="139" t="str">
        <f>1-EXP(-J8880)</f>
      </c>
      <c r="L8880" s="140" t="str">
        <f>IF(G8880=30,1,M8879)</f>
      </c>
      <c r="M8880" s="141" t="str">
        <f>L8880*(1-K8880)</f>
      </c>
    </row>
    <row r="8881">
      <c r="A8881" t="s">
        <v>148</v>
      </c>
      <c r="B8881" t="s">
        <v>179</v>
      </c>
      <c r="C8881" s="4" t="s">
        <v>180</v>
      </c>
      <c r="D8881" t="s">
        <v>166</v>
      </c>
      <c r="E8881" t="s">
        <v>451</v>
      </c>
      <c r="F8881" s="134" t="n">
        <v>2038</v>
      </c>
      <c r="G8881" s="135" t="n">
        <v>69</v>
      </c>
      <c r="H8881" s="136" t="n">
        <v>29644.1885440417</v>
      </c>
      <c r="I8881" s="137" t="n">
        <v>2530735.23558865</v>
      </c>
      <c r="J8881" s="138" t="str">
        <f>IF(I8881&gt;0,H8881/I8881,0)</f>
      </c>
      <c r="K8881" s="139" t="str">
        <f>1-EXP(-J8881)</f>
      </c>
      <c r="L8881" s="140" t="str">
        <f>IF(G8881=30,1,M8880)</f>
      </c>
      <c r="M8881" s="141" t="str">
        <f>L8881*(1-K8881)</f>
      </c>
    </row>
    <row r="8882">
      <c r="A8882" t="s">
        <v>148</v>
      </c>
      <c r="B8882" t="s">
        <v>179</v>
      </c>
      <c r="C8882" s="4" t="s">
        <v>180</v>
      </c>
      <c r="D8882" t="s">
        <v>166</v>
      </c>
      <c r="E8882" t="s">
        <v>451</v>
      </c>
      <c r="F8882" s="134" t="n">
        <v>2039</v>
      </c>
      <c r="G8882" s="135" t="n">
        <v>30</v>
      </c>
      <c r="H8882" s="136" t="n">
        <v>655.905658792099</v>
      </c>
      <c r="I8882" s="137" t="n">
        <v>4690858.91988181</v>
      </c>
      <c r="J8882" s="138" t="str">
        <f>IF(I8882&gt;0,H8882/I8882,0)</f>
      </c>
      <c r="K8882" s="139" t="str">
        <f>1-EXP(-J8882)</f>
      </c>
      <c r="L8882" s="140" t="str">
        <f>IF(G8882=30,1,M8881)</f>
      </c>
      <c r="M8882" s="141" t="str">
        <f>L8882*(1-K8882)</f>
      </c>
    </row>
    <row r="8883">
      <c r="A8883" t="s">
        <v>148</v>
      </c>
      <c r="B8883" t="s">
        <v>179</v>
      </c>
      <c r="C8883" s="4" t="s">
        <v>180</v>
      </c>
      <c r="D8883" t="s">
        <v>166</v>
      </c>
      <c r="E8883" t="s">
        <v>451</v>
      </c>
      <c r="F8883" s="134" t="n">
        <v>2039</v>
      </c>
      <c r="G8883" s="135" t="n">
        <v>31</v>
      </c>
      <c r="H8883" s="136" t="n">
        <v>830.963488147936</v>
      </c>
      <c r="I8883" s="137" t="n">
        <v>4648322.38478804</v>
      </c>
      <c r="J8883" s="138" t="str">
        <f>IF(I8883&gt;0,H8883/I8883,0)</f>
      </c>
      <c r="K8883" s="139" t="str">
        <f>1-EXP(-J8883)</f>
      </c>
      <c r="L8883" s="140" t="str">
        <f>IF(G8883=30,1,M8882)</f>
      </c>
      <c r="M8883" s="141" t="str">
        <f>L8883*(1-K8883)</f>
      </c>
    </row>
    <row r="8884">
      <c r="A8884" t="s">
        <v>148</v>
      </c>
      <c r="B8884" t="s">
        <v>179</v>
      </c>
      <c r="C8884" s="4" t="s">
        <v>180</v>
      </c>
      <c r="D8884" t="s">
        <v>166</v>
      </c>
      <c r="E8884" t="s">
        <v>451</v>
      </c>
      <c r="F8884" s="134" t="n">
        <v>2039</v>
      </c>
      <c r="G8884" s="135" t="n">
        <v>32</v>
      </c>
      <c r="H8884" s="136" t="n">
        <v>927.575468067179</v>
      </c>
      <c r="I8884" s="137" t="n">
        <v>4674885.15958253</v>
      </c>
      <c r="J8884" s="138" t="str">
        <f>IF(I8884&gt;0,H8884/I8884,0)</f>
      </c>
      <c r="K8884" s="139" t="str">
        <f>1-EXP(-J8884)</f>
      </c>
      <c r="L8884" s="140" t="str">
        <f>IF(G8884=30,1,M8883)</f>
      </c>
      <c r="M8884" s="141" t="str">
        <f>L8884*(1-K8884)</f>
      </c>
    </row>
    <row r="8885">
      <c r="A8885" t="s">
        <v>148</v>
      </c>
      <c r="B8885" t="s">
        <v>179</v>
      </c>
      <c r="C8885" s="4" t="s">
        <v>180</v>
      </c>
      <c r="D8885" t="s">
        <v>166</v>
      </c>
      <c r="E8885" t="s">
        <v>451</v>
      </c>
      <c r="F8885" s="134" t="n">
        <v>2039</v>
      </c>
      <c r="G8885" s="135" t="n">
        <v>33</v>
      </c>
      <c r="H8885" s="136" t="n">
        <v>967.394384218113</v>
      </c>
      <c r="I8885" s="137" t="n">
        <v>4592044.38292898</v>
      </c>
      <c r="J8885" s="138" t="str">
        <f>IF(I8885&gt;0,H8885/I8885,0)</f>
      </c>
      <c r="K8885" s="139" t="str">
        <f>1-EXP(-J8885)</f>
      </c>
      <c r="L8885" s="140" t="str">
        <f>IF(G8885=30,1,M8884)</f>
      </c>
      <c r="M8885" s="141" t="str">
        <f>L8885*(1-K8885)</f>
      </c>
    </row>
    <row r="8886">
      <c r="A8886" t="s">
        <v>148</v>
      </c>
      <c r="B8886" t="s">
        <v>179</v>
      </c>
      <c r="C8886" s="4" t="s">
        <v>180</v>
      </c>
      <c r="D8886" t="s">
        <v>166</v>
      </c>
      <c r="E8886" t="s">
        <v>451</v>
      </c>
      <c r="F8886" s="134" t="n">
        <v>2039</v>
      </c>
      <c r="G8886" s="135" t="n">
        <v>34</v>
      </c>
      <c r="H8886" s="136" t="n">
        <v>1019.99778725255</v>
      </c>
      <c r="I8886" s="137" t="n">
        <v>4531035.00639991</v>
      </c>
      <c r="J8886" s="138" t="str">
        <f>IF(I8886&gt;0,H8886/I8886,0)</f>
      </c>
      <c r="K8886" s="139" t="str">
        <f>1-EXP(-J8886)</f>
      </c>
      <c r="L8886" s="140" t="str">
        <f>IF(G8886=30,1,M8885)</f>
      </c>
      <c r="M8886" s="141" t="str">
        <f>L8886*(1-K8886)</f>
      </c>
    </row>
    <row r="8887">
      <c r="A8887" t="s">
        <v>148</v>
      </c>
      <c r="B8887" t="s">
        <v>179</v>
      </c>
      <c r="C8887" s="4" t="s">
        <v>180</v>
      </c>
      <c r="D8887" t="s">
        <v>166</v>
      </c>
      <c r="E8887" t="s">
        <v>451</v>
      </c>
      <c r="F8887" s="134" t="n">
        <v>2039</v>
      </c>
      <c r="G8887" s="135" t="n">
        <v>35</v>
      </c>
      <c r="H8887" s="136" t="n">
        <v>1333.92937461761</v>
      </c>
      <c r="I8887" s="137" t="n">
        <v>4402330.03522636</v>
      </c>
      <c r="J8887" s="138" t="str">
        <f>IF(I8887&gt;0,H8887/I8887,0)</f>
      </c>
      <c r="K8887" s="139" t="str">
        <f>1-EXP(-J8887)</f>
      </c>
      <c r="L8887" s="140" t="str">
        <f>IF(G8887=30,1,M8886)</f>
      </c>
      <c r="M8887" s="141" t="str">
        <f>L8887*(1-K8887)</f>
      </c>
    </row>
    <row r="8888">
      <c r="A8888" t="s">
        <v>148</v>
      </c>
      <c r="B8888" t="s">
        <v>179</v>
      </c>
      <c r="C8888" s="4" t="s">
        <v>180</v>
      </c>
      <c r="D8888" t="s">
        <v>166</v>
      </c>
      <c r="E8888" t="s">
        <v>451</v>
      </c>
      <c r="F8888" s="134" t="n">
        <v>2039</v>
      </c>
      <c r="G8888" s="135" t="n">
        <v>36</v>
      </c>
      <c r="H8888" s="136" t="n">
        <v>1515.0711681174</v>
      </c>
      <c r="I8888" s="137" t="n">
        <v>4336103.56415389</v>
      </c>
      <c r="J8888" s="138" t="str">
        <f>IF(I8888&gt;0,H8888/I8888,0)</f>
      </c>
      <c r="K8888" s="139" t="str">
        <f>1-EXP(-J8888)</f>
      </c>
      <c r="L8888" s="140" t="str">
        <f>IF(G8888=30,1,M8887)</f>
      </c>
      <c r="M8888" s="141" t="str">
        <f>L8888*(1-K8888)</f>
      </c>
    </row>
    <row r="8889">
      <c r="A8889" t="s">
        <v>148</v>
      </c>
      <c r="B8889" t="s">
        <v>179</v>
      </c>
      <c r="C8889" s="4" t="s">
        <v>180</v>
      </c>
      <c r="D8889" t="s">
        <v>166</v>
      </c>
      <c r="E8889" t="s">
        <v>451</v>
      </c>
      <c r="F8889" s="134" t="n">
        <v>2039</v>
      </c>
      <c r="G8889" s="135" t="n">
        <v>37</v>
      </c>
      <c r="H8889" s="136" t="n">
        <v>1761.79646684276</v>
      </c>
      <c r="I8889" s="137" t="n">
        <v>4313310.40550282</v>
      </c>
      <c r="J8889" s="138" t="str">
        <f>IF(I8889&gt;0,H8889/I8889,0)</f>
      </c>
      <c r="K8889" s="139" t="str">
        <f>1-EXP(-J8889)</f>
      </c>
      <c r="L8889" s="140" t="str">
        <f>IF(G8889=30,1,M8888)</f>
      </c>
      <c r="M8889" s="141" t="str">
        <f>L8889*(1-K8889)</f>
      </c>
    </row>
    <row r="8890">
      <c r="A8890" t="s">
        <v>148</v>
      </c>
      <c r="B8890" t="s">
        <v>179</v>
      </c>
      <c r="C8890" s="4" t="s">
        <v>180</v>
      </c>
      <c r="D8890" t="s">
        <v>166</v>
      </c>
      <c r="E8890" t="s">
        <v>451</v>
      </c>
      <c r="F8890" s="134" t="n">
        <v>2039</v>
      </c>
      <c r="G8890" s="135" t="n">
        <v>38</v>
      </c>
      <c r="H8890" s="136" t="n">
        <v>1896.39184001263</v>
      </c>
      <c r="I8890" s="137" t="n">
        <v>4291985.68627959</v>
      </c>
      <c r="J8890" s="138" t="str">
        <f>IF(I8890&gt;0,H8890/I8890,0)</f>
      </c>
      <c r="K8890" s="139" t="str">
        <f>1-EXP(-J8890)</f>
      </c>
      <c r="L8890" s="140" t="str">
        <f>IF(G8890=30,1,M8889)</f>
      </c>
      <c r="M8890" s="141" t="str">
        <f>L8890*(1-K8890)</f>
      </c>
    </row>
    <row r="8891">
      <c r="A8891" t="s">
        <v>148</v>
      </c>
      <c r="B8891" t="s">
        <v>179</v>
      </c>
      <c r="C8891" s="4" t="s">
        <v>180</v>
      </c>
      <c r="D8891" t="s">
        <v>166</v>
      </c>
      <c r="E8891" t="s">
        <v>451</v>
      </c>
      <c r="F8891" s="134" t="n">
        <v>2039</v>
      </c>
      <c r="G8891" s="135" t="n">
        <v>39</v>
      </c>
      <c r="H8891" s="136" t="n">
        <v>2046.4686939276</v>
      </c>
      <c r="I8891" s="137" t="n">
        <v>4270122.73682583</v>
      </c>
      <c r="J8891" s="138" t="str">
        <f>IF(I8891&gt;0,H8891/I8891,0)</f>
      </c>
      <c r="K8891" s="139" t="str">
        <f>1-EXP(-J8891)</f>
      </c>
      <c r="L8891" s="140" t="str">
        <f>IF(G8891=30,1,M8890)</f>
      </c>
      <c r="M8891" s="141" t="str">
        <f>L8891*(1-K8891)</f>
      </c>
    </row>
    <row r="8892">
      <c r="A8892" t="s">
        <v>148</v>
      </c>
      <c r="B8892" t="s">
        <v>179</v>
      </c>
      <c r="C8892" s="4" t="s">
        <v>180</v>
      </c>
      <c r="D8892" t="s">
        <v>166</v>
      </c>
      <c r="E8892" t="s">
        <v>451</v>
      </c>
      <c r="F8892" s="134" t="n">
        <v>2039</v>
      </c>
      <c r="G8892" s="135" t="n">
        <v>40</v>
      </c>
      <c r="H8892" s="136" t="n">
        <v>2773.07802879416</v>
      </c>
      <c r="I8892" s="137" t="n">
        <v>4287293.49795789</v>
      </c>
      <c r="J8892" s="138" t="str">
        <f>IF(I8892&gt;0,H8892/I8892,0)</f>
      </c>
      <c r="K8892" s="139" t="str">
        <f>1-EXP(-J8892)</f>
      </c>
      <c r="L8892" s="140" t="str">
        <f>IF(G8892=30,1,M8891)</f>
      </c>
      <c r="M8892" s="141" t="str">
        <f>L8892*(1-K8892)</f>
      </c>
    </row>
    <row r="8893">
      <c r="A8893" t="s">
        <v>148</v>
      </c>
      <c r="B8893" t="s">
        <v>179</v>
      </c>
      <c r="C8893" s="4" t="s">
        <v>180</v>
      </c>
      <c r="D8893" t="s">
        <v>166</v>
      </c>
      <c r="E8893" t="s">
        <v>451</v>
      </c>
      <c r="F8893" s="134" t="n">
        <v>2039</v>
      </c>
      <c r="G8893" s="135" t="n">
        <v>41</v>
      </c>
      <c r="H8893" s="136" t="n">
        <v>3018.05895833589</v>
      </c>
      <c r="I8893" s="137" t="n">
        <v>4342202.28197436</v>
      </c>
      <c r="J8893" s="138" t="str">
        <f>IF(I8893&gt;0,H8893/I8893,0)</f>
      </c>
      <c r="K8893" s="139" t="str">
        <f>1-EXP(-J8893)</f>
      </c>
      <c r="L8893" s="140" t="str">
        <f>IF(G8893=30,1,M8892)</f>
      </c>
      <c r="M8893" s="141" t="str">
        <f>L8893*(1-K8893)</f>
      </c>
    </row>
    <row r="8894">
      <c r="A8894" t="s">
        <v>148</v>
      </c>
      <c r="B8894" t="s">
        <v>179</v>
      </c>
      <c r="C8894" s="4" t="s">
        <v>180</v>
      </c>
      <c r="D8894" t="s">
        <v>166</v>
      </c>
      <c r="E8894" t="s">
        <v>451</v>
      </c>
      <c r="F8894" s="134" t="n">
        <v>2039</v>
      </c>
      <c r="G8894" s="135" t="n">
        <v>42</v>
      </c>
      <c r="H8894" s="136" t="n">
        <v>3576.92587603887</v>
      </c>
      <c r="I8894" s="137" t="n">
        <v>4474669.58960015</v>
      </c>
      <c r="J8894" s="138" t="str">
        <f>IF(I8894&gt;0,H8894/I8894,0)</f>
      </c>
      <c r="K8894" s="139" t="str">
        <f>1-EXP(-J8894)</f>
      </c>
      <c r="L8894" s="140" t="str">
        <f>IF(G8894=30,1,M8893)</f>
      </c>
      <c r="M8894" s="141" t="str">
        <f>L8894*(1-K8894)</f>
      </c>
    </row>
    <row r="8895">
      <c r="A8895" t="s">
        <v>148</v>
      </c>
      <c r="B8895" t="s">
        <v>179</v>
      </c>
      <c r="C8895" s="4" t="s">
        <v>180</v>
      </c>
      <c r="D8895" t="s">
        <v>166</v>
      </c>
      <c r="E8895" t="s">
        <v>451</v>
      </c>
      <c r="F8895" s="134" t="n">
        <v>2039</v>
      </c>
      <c r="G8895" s="135" t="n">
        <v>43</v>
      </c>
      <c r="H8895" s="136" t="n">
        <v>3861.98360582383</v>
      </c>
      <c r="I8895" s="137" t="n">
        <v>4427509.18367621</v>
      </c>
      <c r="J8895" s="138" t="str">
        <f>IF(I8895&gt;0,H8895/I8895,0)</f>
      </c>
      <c r="K8895" s="139" t="str">
        <f>1-EXP(-J8895)</f>
      </c>
      <c r="L8895" s="140" t="str">
        <f>IF(G8895=30,1,M8894)</f>
      </c>
      <c r="M8895" s="141" t="str">
        <f>L8895*(1-K8895)</f>
      </c>
    </row>
    <row r="8896">
      <c r="A8896" t="s">
        <v>148</v>
      </c>
      <c r="B8896" t="s">
        <v>179</v>
      </c>
      <c r="C8896" s="4" t="s">
        <v>180</v>
      </c>
      <c r="D8896" t="s">
        <v>166</v>
      </c>
      <c r="E8896" t="s">
        <v>451</v>
      </c>
      <c r="F8896" s="134" t="n">
        <v>2039</v>
      </c>
      <c r="G8896" s="135" t="n">
        <v>44</v>
      </c>
      <c r="H8896" s="136" t="n">
        <v>4151.49611069674</v>
      </c>
      <c r="I8896" s="137" t="n">
        <v>4350158.22029485</v>
      </c>
      <c r="J8896" s="138" t="str">
        <f>IF(I8896&gt;0,H8896/I8896,0)</f>
      </c>
      <c r="K8896" s="139" t="str">
        <f>1-EXP(-J8896)</f>
      </c>
      <c r="L8896" s="140" t="str">
        <f>IF(G8896=30,1,M8895)</f>
      </c>
      <c r="M8896" s="141" t="str">
        <f>L8896*(1-K8896)</f>
      </c>
    </row>
    <row r="8897">
      <c r="A8897" t="s">
        <v>148</v>
      </c>
      <c r="B8897" t="s">
        <v>179</v>
      </c>
      <c r="C8897" s="4" t="s">
        <v>180</v>
      </c>
      <c r="D8897" t="s">
        <v>166</v>
      </c>
      <c r="E8897" t="s">
        <v>451</v>
      </c>
      <c r="F8897" s="134" t="n">
        <v>2039</v>
      </c>
      <c r="G8897" s="135" t="n">
        <v>45</v>
      </c>
      <c r="H8897" s="136" t="n">
        <v>5291.27694905023</v>
      </c>
      <c r="I8897" s="137" t="n">
        <v>4287748.88140481</v>
      </c>
      <c r="J8897" s="138" t="str">
        <f>IF(I8897&gt;0,H8897/I8897,0)</f>
      </c>
      <c r="K8897" s="139" t="str">
        <f>1-EXP(-J8897)</f>
      </c>
      <c r="L8897" s="140" t="str">
        <f>IF(G8897=30,1,M8896)</f>
      </c>
      <c r="M8897" s="141" t="str">
        <f>L8897*(1-K8897)</f>
      </c>
    </row>
    <row r="8898">
      <c r="A8898" t="s">
        <v>148</v>
      </c>
      <c r="B8898" t="s">
        <v>179</v>
      </c>
      <c r="C8898" s="4" t="s">
        <v>180</v>
      </c>
      <c r="D8898" t="s">
        <v>166</v>
      </c>
      <c r="E8898" t="s">
        <v>451</v>
      </c>
      <c r="F8898" s="134" t="n">
        <v>2039</v>
      </c>
      <c r="G8898" s="135" t="n">
        <v>46</v>
      </c>
      <c r="H8898" s="136" t="n">
        <v>5636.70569200239</v>
      </c>
      <c r="I8898" s="137" t="n">
        <v>4227419.9953939</v>
      </c>
      <c r="J8898" s="138" t="str">
        <f>IF(I8898&gt;0,H8898/I8898,0)</f>
      </c>
      <c r="K8898" s="139" t="str">
        <f>1-EXP(-J8898)</f>
      </c>
      <c r="L8898" s="140" t="str">
        <f>IF(G8898=30,1,M8897)</f>
      </c>
      <c r="M8898" s="141" t="str">
        <f>L8898*(1-K8898)</f>
      </c>
    </row>
    <row r="8899">
      <c r="A8899" t="s">
        <v>148</v>
      </c>
      <c r="B8899" t="s">
        <v>179</v>
      </c>
      <c r="C8899" s="4" t="s">
        <v>180</v>
      </c>
      <c r="D8899" t="s">
        <v>166</v>
      </c>
      <c r="E8899" t="s">
        <v>451</v>
      </c>
      <c r="F8899" s="134" t="n">
        <v>2039</v>
      </c>
      <c r="G8899" s="135" t="n">
        <v>47</v>
      </c>
      <c r="H8899" s="136" t="n">
        <v>6242.92256145731</v>
      </c>
      <c r="I8899" s="137" t="n">
        <v>4256735.42193823</v>
      </c>
      <c r="J8899" s="138" t="str">
        <f>IF(I8899&gt;0,H8899/I8899,0)</f>
      </c>
      <c r="K8899" s="139" t="str">
        <f>1-EXP(-J8899)</f>
      </c>
      <c r="L8899" s="140" t="str">
        <f>IF(G8899=30,1,M8898)</f>
      </c>
      <c r="M8899" s="141" t="str">
        <f>L8899*(1-K8899)</f>
      </c>
    </row>
    <row r="8900">
      <c r="A8900" t="s">
        <v>148</v>
      </c>
      <c r="B8900" t="s">
        <v>179</v>
      </c>
      <c r="C8900" s="4" t="s">
        <v>180</v>
      </c>
      <c r="D8900" t="s">
        <v>166</v>
      </c>
      <c r="E8900" t="s">
        <v>451</v>
      </c>
      <c r="F8900" s="134" t="n">
        <v>2039</v>
      </c>
      <c r="G8900" s="135" t="n">
        <v>48</v>
      </c>
      <c r="H8900" s="136" t="n">
        <v>6894.77818993974</v>
      </c>
      <c r="I8900" s="137" t="n">
        <v>4265686.54243127</v>
      </c>
      <c r="J8900" s="138" t="str">
        <f>IF(I8900&gt;0,H8900/I8900,0)</f>
      </c>
      <c r="K8900" s="139" t="str">
        <f>1-EXP(-J8900)</f>
      </c>
      <c r="L8900" s="140" t="str">
        <f>IF(G8900=30,1,M8899)</f>
      </c>
      <c r="M8900" s="141" t="str">
        <f>L8900*(1-K8900)</f>
      </c>
    </row>
    <row r="8901">
      <c r="A8901" t="s">
        <v>148</v>
      </c>
      <c r="B8901" t="s">
        <v>179</v>
      </c>
      <c r="C8901" s="4" t="s">
        <v>180</v>
      </c>
      <c r="D8901" t="s">
        <v>166</v>
      </c>
      <c r="E8901" t="s">
        <v>451</v>
      </c>
      <c r="F8901" s="134" t="n">
        <v>2039</v>
      </c>
      <c r="G8901" s="135" t="n">
        <v>49</v>
      </c>
      <c r="H8901" s="136" t="n">
        <v>10226.2020099323</v>
      </c>
      <c r="I8901" s="137" t="n">
        <v>6275744.998494</v>
      </c>
      <c r="J8901" s="138" t="str">
        <f>IF(I8901&gt;0,H8901/I8901,0)</f>
      </c>
      <c r="K8901" s="139" t="str">
        <f>1-EXP(-J8901)</f>
      </c>
      <c r="L8901" s="140" t="str">
        <f>IF(G8901=30,1,M8900)</f>
      </c>
      <c r="M8901" s="141" t="str">
        <f>L8901*(1-K8901)</f>
      </c>
    </row>
    <row r="8902">
      <c r="A8902" t="s">
        <v>148</v>
      </c>
      <c r="B8902" t="s">
        <v>179</v>
      </c>
      <c r="C8902" s="4" t="s">
        <v>180</v>
      </c>
      <c r="D8902" t="s">
        <v>166</v>
      </c>
      <c r="E8902" t="s">
        <v>451</v>
      </c>
      <c r="F8902" s="134" t="n">
        <v>2039</v>
      </c>
      <c r="G8902" s="135" t="n">
        <v>50</v>
      </c>
      <c r="H8902" s="136" t="n">
        <v>8672.32280642519</v>
      </c>
      <c r="I8902" s="137" t="n">
        <v>4205000.0276864</v>
      </c>
      <c r="J8902" s="138" t="str">
        <f>IF(I8902&gt;0,H8902/I8902,0)</f>
      </c>
      <c r="K8902" s="139" t="str">
        <f>1-EXP(-J8902)</f>
      </c>
      <c r="L8902" s="140" t="str">
        <f>IF(G8902=30,1,M8901)</f>
      </c>
      <c r="M8902" s="141" t="str">
        <f>L8902*(1-K8902)</f>
      </c>
    </row>
    <row r="8903">
      <c r="A8903" t="s">
        <v>148</v>
      </c>
      <c r="B8903" t="s">
        <v>179</v>
      </c>
      <c r="C8903" s="4" t="s">
        <v>180</v>
      </c>
      <c r="D8903" t="s">
        <v>166</v>
      </c>
      <c r="E8903" t="s">
        <v>451</v>
      </c>
      <c r="F8903" s="134" t="n">
        <v>2039</v>
      </c>
      <c r="G8903" s="135" t="n">
        <v>51</v>
      </c>
      <c r="H8903" s="136" t="n">
        <v>9412.60053495508</v>
      </c>
      <c r="I8903" s="137" t="n">
        <v>4176192.7084328</v>
      </c>
      <c r="J8903" s="138" t="str">
        <f>IF(I8903&gt;0,H8903/I8903,0)</f>
      </c>
      <c r="K8903" s="139" t="str">
        <f>1-EXP(-J8903)</f>
      </c>
      <c r="L8903" s="140" t="str">
        <f>IF(G8903=30,1,M8902)</f>
      </c>
      <c r="M8903" s="141" t="str">
        <f>L8903*(1-K8903)</f>
      </c>
    </row>
    <row r="8904">
      <c r="A8904" t="s">
        <v>148</v>
      </c>
      <c r="B8904" t="s">
        <v>179</v>
      </c>
      <c r="C8904" s="4" t="s">
        <v>180</v>
      </c>
      <c r="D8904" t="s">
        <v>166</v>
      </c>
      <c r="E8904" t="s">
        <v>451</v>
      </c>
      <c r="F8904" s="134" t="n">
        <v>2039</v>
      </c>
      <c r="G8904" s="135" t="n">
        <v>52</v>
      </c>
      <c r="H8904" s="136" t="n">
        <v>9996.68855601369</v>
      </c>
      <c r="I8904" s="137" t="n">
        <v>4035445.11128978</v>
      </c>
      <c r="J8904" s="138" t="str">
        <f>IF(I8904&gt;0,H8904/I8904,0)</f>
      </c>
      <c r="K8904" s="139" t="str">
        <f>1-EXP(-J8904)</f>
      </c>
      <c r="L8904" s="140" t="str">
        <f>IF(G8904=30,1,M8903)</f>
      </c>
      <c r="M8904" s="141" t="str">
        <f>L8904*(1-K8904)</f>
      </c>
    </row>
    <row r="8905">
      <c r="A8905" t="s">
        <v>148</v>
      </c>
      <c r="B8905" t="s">
        <v>179</v>
      </c>
      <c r="C8905" s="4" t="s">
        <v>180</v>
      </c>
      <c r="D8905" t="s">
        <v>166</v>
      </c>
      <c r="E8905" t="s">
        <v>451</v>
      </c>
      <c r="F8905" s="134" t="n">
        <v>2039</v>
      </c>
      <c r="G8905" s="135" t="n">
        <v>53</v>
      </c>
      <c r="H8905" s="136" t="n">
        <v>10837.1264313164</v>
      </c>
      <c r="I8905" s="137" t="n">
        <v>3988060.25214668</v>
      </c>
      <c r="J8905" s="138" t="str">
        <f>IF(I8905&gt;0,H8905/I8905,0)</f>
      </c>
      <c r="K8905" s="139" t="str">
        <f>1-EXP(-J8905)</f>
      </c>
      <c r="L8905" s="140" t="str">
        <f>IF(G8905=30,1,M8904)</f>
      </c>
      <c r="M8905" s="141" t="str">
        <f>L8905*(1-K8905)</f>
      </c>
    </row>
    <row r="8906">
      <c r="A8906" t="s">
        <v>148</v>
      </c>
      <c r="B8906" t="s">
        <v>179</v>
      </c>
      <c r="C8906" s="4" t="s">
        <v>180</v>
      </c>
      <c r="D8906" t="s">
        <v>166</v>
      </c>
      <c r="E8906" t="s">
        <v>451</v>
      </c>
      <c r="F8906" s="134" t="n">
        <v>2039</v>
      </c>
      <c r="G8906" s="135" t="n">
        <v>54</v>
      </c>
      <c r="H8906" s="136" t="n">
        <v>11998.9288429561</v>
      </c>
      <c r="I8906" s="137" t="n">
        <v>4029038.98510123</v>
      </c>
      <c r="J8906" s="138" t="str">
        <f>IF(I8906&gt;0,H8906/I8906,0)</f>
      </c>
      <c r="K8906" s="139" t="str">
        <f>1-EXP(-J8906)</f>
      </c>
      <c r="L8906" s="140" t="str">
        <f>IF(G8906=30,1,M8905)</f>
      </c>
      <c r="M8906" s="141" t="str">
        <f>L8906*(1-K8906)</f>
      </c>
    </row>
    <row r="8907">
      <c r="A8907" t="s">
        <v>148</v>
      </c>
      <c r="B8907" t="s">
        <v>179</v>
      </c>
      <c r="C8907" s="4" t="s">
        <v>180</v>
      </c>
      <c r="D8907" t="s">
        <v>166</v>
      </c>
      <c r="E8907" t="s">
        <v>451</v>
      </c>
      <c r="F8907" s="134" t="n">
        <v>2039</v>
      </c>
      <c r="G8907" s="135" t="n">
        <v>55</v>
      </c>
      <c r="H8907" s="136" t="n">
        <v>13256.5983812169</v>
      </c>
      <c r="I8907" s="137" t="n">
        <v>4092035.78123364</v>
      </c>
      <c r="J8907" s="138" t="str">
        <f>IF(I8907&gt;0,H8907/I8907,0)</f>
      </c>
      <c r="K8907" s="139" t="str">
        <f>1-EXP(-J8907)</f>
      </c>
      <c r="L8907" s="140" t="str">
        <f>IF(G8907=30,1,M8906)</f>
      </c>
      <c r="M8907" s="141" t="str">
        <f>L8907*(1-K8907)</f>
      </c>
    </row>
    <row r="8908">
      <c r="A8908" t="s">
        <v>148</v>
      </c>
      <c r="B8908" t="s">
        <v>179</v>
      </c>
      <c r="C8908" s="4" t="s">
        <v>180</v>
      </c>
      <c r="D8908" t="s">
        <v>166</v>
      </c>
      <c r="E8908" t="s">
        <v>451</v>
      </c>
      <c r="F8908" s="134" t="n">
        <v>2039</v>
      </c>
      <c r="G8908" s="135" t="n">
        <v>56</v>
      </c>
      <c r="H8908" s="136" t="n">
        <v>14152.7125256156</v>
      </c>
      <c r="I8908" s="137" t="n">
        <v>4049273.70155622</v>
      </c>
      <c r="J8908" s="138" t="str">
        <f>IF(I8908&gt;0,H8908/I8908,0)</f>
      </c>
      <c r="K8908" s="139" t="str">
        <f>1-EXP(-J8908)</f>
      </c>
      <c r="L8908" s="140" t="str">
        <f>IF(G8908=30,1,M8907)</f>
      </c>
      <c r="M8908" s="141" t="str">
        <f>L8908*(1-K8908)</f>
      </c>
    </row>
    <row r="8909">
      <c r="A8909" t="s">
        <v>148</v>
      </c>
      <c r="B8909" t="s">
        <v>179</v>
      </c>
      <c r="C8909" s="4" t="s">
        <v>180</v>
      </c>
      <c r="D8909" t="s">
        <v>166</v>
      </c>
      <c r="E8909" t="s">
        <v>451</v>
      </c>
      <c r="F8909" s="134" t="n">
        <v>2039</v>
      </c>
      <c r="G8909" s="135" t="n">
        <v>57</v>
      </c>
      <c r="H8909" s="136" t="n">
        <v>14959.8407838406</v>
      </c>
      <c r="I8909" s="137" t="n">
        <v>3899365.88756647</v>
      </c>
      <c r="J8909" s="138" t="str">
        <f>IF(I8909&gt;0,H8909/I8909,0)</f>
      </c>
      <c r="K8909" s="139" t="str">
        <f>1-EXP(-J8909)</f>
      </c>
      <c r="L8909" s="140" t="str">
        <f>IF(G8909=30,1,M8908)</f>
      </c>
      <c r="M8909" s="141" t="str">
        <f>L8909*(1-K8909)</f>
      </c>
    </row>
    <row r="8910">
      <c r="A8910" t="s">
        <v>148</v>
      </c>
      <c r="B8910" t="s">
        <v>179</v>
      </c>
      <c r="C8910" s="4" t="s">
        <v>180</v>
      </c>
      <c r="D8910" t="s">
        <v>166</v>
      </c>
      <c r="E8910" t="s">
        <v>451</v>
      </c>
      <c r="F8910" s="134" t="n">
        <v>2039</v>
      </c>
      <c r="G8910" s="135" t="n">
        <v>58</v>
      </c>
      <c r="H8910" s="136" t="n">
        <v>16036.1295562964</v>
      </c>
      <c r="I8910" s="137" t="n">
        <v>3807626.11010546</v>
      </c>
      <c r="J8910" s="138" t="str">
        <f>IF(I8910&gt;0,H8910/I8910,0)</f>
      </c>
      <c r="K8910" s="139" t="str">
        <f>1-EXP(-J8910)</f>
      </c>
      <c r="L8910" s="140" t="str">
        <f>IF(G8910=30,1,M8909)</f>
      </c>
      <c r="M8910" s="141" t="str">
        <f>L8910*(1-K8910)</f>
      </c>
    </row>
    <row r="8911">
      <c r="A8911" t="s">
        <v>148</v>
      </c>
      <c r="B8911" t="s">
        <v>179</v>
      </c>
      <c r="C8911" s="4" t="s">
        <v>180</v>
      </c>
      <c r="D8911" t="s">
        <v>166</v>
      </c>
      <c r="E8911" t="s">
        <v>451</v>
      </c>
      <c r="F8911" s="134" t="n">
        <v>2039</v>
      </c>
      <c r="G8911" s="135" t="n">
        <v>59</v>
      </c>
      <c r="H8911" s="136" t="n">
        <v>17260.8082514583</v>
      </c>
      <c r="I8911" s="137" t="n">
        <v>3729503.08568613</v>
      </c>
      <c r="J8911" s="138" t="str">
        <f>IF(I8911&gt;0,H8911/I8911,0)</f>
      </c>
      <c r="K8911" s="139" t="str">
        <f>1-EXP(-J8911)</f>
      </c>
      <c r="L8911" s="140" t="str">
        <f>IF(G8911=30,1,M8910)</f>
      </c>
      <c r="M8911" s="141" t="str">
        <f>L8911*(1-K8911)</f>
      </c>
    </row>
    <row r="8912">
      <c r="A8912" t="s">
        <v>148</v>
      </c>
      <c r="B8912" t="s">
        <v>179</v>
      </c>
      <c r="C8912" s="4" t="s">
        <v>180</v>
      </c>
      <c r="D8912" t="s">
        <v>166</v>
      </c>
      <c r="E8912" t="s">
        <v>451</v>
      </c>
      <c r="F8912" s="134" t="n">
        <v>2039</v>
      </c>
      <c r="G8912" s="135" t="n">
        <v>60</v>
      </c>
      <c r="H8912" s="136" t="n">
        <v>18482.4075841983</v>
      </c>
      <c r="I8912" s="137" t="n">
        <v>3644954.3803292</v>
      </c>
      <c r="J8912" s="138" t="str">
        <f>IF(I8912&gt;0,H8912/I8912,0)</f>
      </c>
      <c r="K8912" s="139" t="str">
        <f>1-EXP(-J8912)</f>
      </c>
      <c r="L8912" s="140" t="str">
        <f>IF(G8912=30,1,M8911)</f>
      </c>
      <c r="M8912" s="141" t="str">
        <f>L8912*(1-K8912)</f>
      </c>
    </row>
    <row r="8913">
      <c r="A8913" t="s">
        <v>148</v>
      </c>
      <c r="B8913" t="s">
        <v>179</v>
      </c>
      <c r="C8913" s="4" t="s">
        <v>180</v>
      </c>
      <c r="D8913" t="s">
        <v>166</v>
      </c>
      <c r="E8913" t="s">
        <v>451</v>
      </c>
      <c r="F8913" s="134" t="n">
        <v>2039</v>
      </c>
      <c r="G8913" s="135" t="n">
        <v>61</v>
      </c>
      <c r="H8913" s="136" t="n">
        <v>19893.9929884364</v>
      </c>
      <c r="I8913" s="137" t="n">
        <v>3540859.65807796</v>
      </c>
      <c r="J8913" s="138" t="str">
        <f>IF(I8913&gt;0,H8913/I8913,0)</f>
      </c>
      <c r="K8913" s="139" t="str">
        <f>1-EXP(-J8913)</f>
      </c>
      <c r="L8913" s="140" t="str">
        <f>IF(G8913=30,1,M8912)</f>
      </c>
      <c r="M8913" s="141" t="str">
        <f>L8913*(1-K8913)</f>
      </c>
    </row>
    <row r="8914">
      <c r="A8914" t="s">
        <v>148</v>
      </c>
      <c r="B8914" t="s">
        <v>179</v>
      </c>
      <c r="C8914" s="4" t="s">
        <v>180</v>
      </c>
      <c r="D8914" t="s">
        <v>166</v>
      </c>
      <c r="E8914" t="s">
        <v>451</v>
      </c>
      <c r="F8914" s="134" t="n">
        <v>2039</v>
      </c>
      <c r="G8914" s="135" t="n">
        <v>62</v>
      </c>
      <c r="H8914" s="136" t="n">
        <v>21323.6699494862</v>
      </c>
      <c r="I8914" s="137" t="n">
        <v>3450725.39792726</v>
      </c>
      <c r="J8914" s="138" t="str">
        <f>IF(I8914&gt;0,H8914/I8914,0)</f>
      </c>
      <c r="K8914" s="139" t="str">
        <f>1-EXP(-J8914)</f>
      </c>
      <c r="L8914" s="140" t="str">
        <f>IF(G8914=30,1,M8913)</f>
      </c>
      <c r="M8914" s="141" t="str">
        <f>L8914*(1-K8914)</f>
      </c>
    </row>
    <row r="8915">
      <c r="A8915" t="s">
        <v>148</v>
      </c>
      <c r="B8915" t="s">
        <v>179</v>
      </c>
      <c r="C8915" s="4" t="s">
        <v>180</v>
      </c>
      <c r="D8915" t="s">
        <v>166</v>
      </c>
      <c r="E8915" t="s">
        <v>451</v>
      </c>
      <c r="F8915" s="134" t="n">
        <v>2039</v>
      </c>
      <c r="G8915" s="135" t="n">
        <v>63</v>
      </c>
      <c r="H8915" s="136" t="n">
        <v>22730.2621289403</v>
      </c>
      <c r="I8915" s="137" t="n">
        <v>3348589.70295065</v>
      </c>
      <c r="J8915" s="138" t="str">
        <f>IF(I8915&gt;0,H8915/I8915,0)</f>
      </c>
      <c r="K8915" s="139" t="str">
        <f>1-EXP(-J8915)</f>
      </c>
      <c r="L8915" s="140" t="str">
        <f>IF(G8915=30,1,M8914)</f>
      </c>
      <c r="M8915" s="141" t="str">
        <f>L8915*(1-K8915)</f>
      </c>
    </row>
    <row r="8916">
      <c r="A8916" t="s">
        <v>148</v>
      </c>
      <c r="B8916" t="s">
        <v>179</v>
      </c>
      <c r="C8916" s="4" t="s">
        <v>180</v>
      </c>
      <c r="D8916" t="s">
        <v>166</v>
      </c>
      <c r="E8916" t="s">
        <v>451</v>
      </c>
      <c r="F8916" s="134" t="n">
        <v>2039</v>
      </c>
      <c r="G8916" s="135" t="n">
        <v>64</v>
      </c>
      <c r="H8916" s="136" t="n">
        <v>24190.0247089697</v>
      </c>
      <c r="I8916" s="137" t="n">
        <v>3244285.55333701</v>
      </c>
      <c r="J8916" s="138" t="str">
        <f>IF(I8916&gt;0,H8916/I8916,0)</f>
      </c>
      <c r="K8916" s="139" t="str">
        <f>1-EXP(-J8916)</f>
      </c>
      <c r="L8916" s="140" t="str">
        <f>IF(G8916=30,1,M8915)</f>
      </c>
      <c r="M8916" s="141" t="str">
        <f>L8916*(1-K8916)</f>
      </c>
    </row>
    <row r="8917">
      <c r="A8917" t="s">
        <v>148</v>
      </c>
      <c r="B8917" t="s">
        <v>179</v>
      </c>
      <c r="C8917" s="4" t="s">
        <v>180</v>
      </c>
      <c r="D8917" t="s">
        <v>166</v>
      </c>
      <c r="E8917" t="s">
        <v>451</v>
      </c>
      <c r="F8917" s="134" t="n">
        <v>2039</v>
      </c>
      <c r="G8917" s="135" t="n">
        <v>65</v>
      </c>
      <c r="H8917" s="136" t="n">
        <v>24471.0268438351</v>
      </c>
      <c r="I8917" s="137" t="n">
        <v>3114313.68433353</v>
      </c>
      <c r="J8917" s="138" t="str">
        <f>IF(I8917&gt;0,H8917/I8917,0)</f>
      </c>
      <c r="K8917" s="139" t="str">
        <f>1-EXP(-J8917)</f>
      </c>
      <c r="L8917" s="140" t="str">
        <f>IF(G8917=30,1,M8916)</f>
      </c>
      <c r="M8917" s="141" t="str">
        <f>L8917*(1-K8917)</f>
      </c>
    </row>
    <row r="8918">
      <c r="A8918" t="s">
        <v>148</v>
      </c>
      <c r="B8918" t="s">
        <v>179</v>
      </c>
      <c r="C8918" s="4" t="s">
        <v>180</v>
      </c>
      <c r="D8918" t="s">
        <v>166</v>
      </c>
      <c r="E8918" t="s">
        <v>451</v>
      </c>
      <c r="F8918" s="134" t="n">
        <v>2039</v>
      </c>
      <c r="G8918" s="135" t="n">
        <v>66</v>
      </c>
      <c r="H8918" s="136" t="n">
        <v>26052.7751930375</v>
      </c>
      <c r="I8918" s="137" t="n">
        <v>3036040.27344117</v>
      </c>
      <c r="J8918" s="138" t="str">
        <f>IF(I8918&gt;0,H8918/I8918,0)</f>
      </c>
      <c r="K8918" s="139" t="str">
        <f>1-EXP(-J8918)</f>
      </c>
      <c r="L8918" s="140" t="str">
        <f>IF(G8918=30,1,M8917)</f>
      </c>
      <c r="M8918" s="141" t="str">
        <f>L8918*(1-K8918)</f>
      </c>
    </row>
    <row r="8919">
      <c r="A8919" t="s">
        <v>148</v>
      </c>
      <c r="B8919" t="s">
        <v>179</v>
      </c>
      <c r="C8919" s="4" t="s">
        <v>180</v>
      </c>
      <c r="D8919" t="s">
        <v>166</v>
      </c>
      <c r="E8919" t="s">
        <v>451</v>
      </c>
      <c r="F8919" s="134" t="n">
        <v>2039</v>
      </c>
      <c r="G8919" s="135" t="n">
        <v>67</v>
      </c>
      <c r="H8919" s="136" t="n">
        <v>26600.3253073857</v>
      </c>
      <c r="I8919" s="137" t="n">
        <v>2814580.1958896</v>
      </c>
      <c r="J8919" s="138" t="str">
        <f>IF(I8919&gt;0,H8919/I8919,0)</f>
      </c>
      <c r="K8919" s="139" t="str">
        <f>1-EXP(-J8919)</f>
      </c>
      <c r="L8919" s="140" t="str">
        <f>IF(G8919=30,1,M8918)</f>
      </c>
      <c r="M8919" s="141" t="str">
        <f>L8919*(1-K8919)</f>
      </c>
    </row>
    <row r="8920">
      <c r="A8920" t="s">
        <v>148</v>
      </c>
      <c r="B8920" t="s">
        <v>179</v>
      </c>
      <c r="C8920" s="4" t="s">
        <v>180</v>
      </c>
      <c r="D8920" t="s">
        <v>166</v>
      </c>
      <c r="E8920" t="s">
        <v>451</v>
      </c>
      <c r="F8920" s="134" t="n">
        <v>2039</v>
      </c>
      <c r="G8920" s="135" t="n">
        <v>68</v>
      </c>
      <c r="H8920" s="136" t="n">
        <v>28079.3410054253</v>
      </c>
      <c r="I8920" s="137" t="n">
        <v>2697706.02794705</v>
      </c>
      <c r="J8920" s="138" t="str">
        <f>IF(I8920&gt;0,H8920/I8920,0)</f>
      </c>
      <c r="K8920" s="139" t="str">
        <f>1-EXP(-J8920)</f>
      </c>
      <c r="L8920" s="140" t="str">
        <f>IF(G8920=30,1,M8919)</f>
      </c>
      <c r="M8920" s="141" t="str">
        <f>L8920*(1-K8920)</f>
      </c>
    </row>
    <row r="8921">
      <c r="A8921" t="s">
        <v>148</v>
      </c>
      <c r="B8921" t="s">
        <v>179</v>
      </c>
      <c r="C8921" s="4" t="s">
        <v>180</v>
      </c>
      <c r="D8921" t="s">
        <v>166</v>
      </c>
      <c r="E8921" t="s">
        <v>451</v>
      </c>
      <c r="F8921" s="134" t="n">
        <v>2039</v>
      </c>
      <c r="G8921" s="135" t="n">
        <v>69</v>
      </c>
      <c r="H8921" s="136" t="n">
        <v>29647.2608244313</v>
      </c>
      <c r="I8921" s="137" t="n">
        <v>2583273.77451219</v>
      </c>
      <c r="J8921" s="138" t="str">
        <f>IF(I8921&gt;0,H8921/I8921,0)</f>
      </c>
      <c r="K8921" s="139" t="str">
        <f>1-EXP(-J8921)</f>
      </c>
      <c r="L8921" s="140" t="str">
        <f>IF(G8921=30,1,M8920)</f>
      </c>
      <c r="M8921" s="141" t="str">
        <f>L8921*(1-K8921)</f>
      </c>
    </row>
    <row r="8922">
      <c r="A8922" t="s">
        <v>148</v>
      </c>
      <c r="B8922" t="s">
        <v>179</v>
      </c>
      <c r="C8922" s="4" t="s">
        <v>180</v>
      </c>
      <c r="D8922" t="s">
        <v>166</v>
      </c>
      <c r="E8922" t="s">
        <v>451</v>
      </c>
      <c r="F8922" s="134" t="n">
        <v>2040</v>
      </c>
      <c r="G8922" s="135" t="n">
        <v>30</v>
      </c>
      <c r="H8922" s="136" t="n">
        <v>667.54860982285</v>
      </c>
      <c r="I8922" s="137" t="n">
        <v>4756145.88226183</v>
      </c>
      <c r="J8922" s="138" t="str">
        <f>IF(I8922&gt;0,H8922/I8922,0)</f>
      </c>
      <c r="K8922" s="139" t="str">
        <f>1-EXP(-J8922)</f>
      </c>
      <c r="L8922" s="140" t="str">
        <f>IF(G8922=30,1,M8921)</f>
      </c>
      <c r="M8922" s="141" t="str">
        <f>L8922*(1-K8922)</f>
      </c>
    </row>
    <row r="8923">
      <c r="A8923" t="s">
        <v>148</v>
      </c>
      <c r="B8923" t="s">
        <v>179</v>
      </c>
      <c r="C8923" s="4" t="s">
        <v>180</v>
      </c>
      <c r="D8923" t="s">
        <v>166</v>
      </c>
      <c r="E8923" t="s">
        <v>451</v>
      </c>
      <c r="F8923" s="134" t="n">
        <v>2040</v>
      </c>
      <c r="G8923" s="135" t="n">
        <v>31</v>
      </c>
      <c r="H8923" s="136" t="n">
        <v>840.384803277233</v>
      </c>
      <c r="I8923" s="137" t="n">
        <v>4685387.4563323</v>
      </c>
      <c r="J8923" s="138" t="str">
        <f>IF(I8923&gt;0,H8923/I8923,0)</f>
      </c>
      <c r="K8923" s="139" t="str">
        <f>1-EXP(-J8923)</f>
      </c>
      <c r="L8923" s="140" t="str">
        <f>IF(G8923=30,1,M8922)</f>
      </c>
      <c r="M8923" s="141" t="str">
        <f>L8923*(1-K8923)</f>
      </c>
    </row>
    <row r="8924">
      <c r="A8924" t="s">
        <v>148</v>
      </c>
      <c r="B8924" t="s">
        <v>179</v>
      </c>
      <c r="C8924" s="4" t="s">
        <v>180</v>
      </c>
      <c r="D8924" t="s">
        <v>166</v>
      </c>
      <c r="E8924" t="s">
        <v>451</v>
      </c>
      <c r="F8924" s="134" t="n">
        <v>2040</v>
      </c>
      <c r="G8924" s="135" t="n">
        <v>32</v>
      </c>
      <c r="H8924" s="136" t="n">
        <v>879.835155574682</v>
      </c>
      <c r="I8924" s="137" t="n">
        <v>4643023.39554597</v>
      </c>
      <c r="J8924" s="138" t="str">
        <f>IF(I8924&gt;0,H8924/I8924,0)</f>
      </c>
      <c r="K8924" s="139" t="str">
        <f>1-EXP(-J8924)</f>
      </c>
      <c r="L8924" s="140" t="str">
        <f>IF(G8924=30,1,M8923)</f>
      </c>
      <c r="M8924" s="141" t="str">
        <f>L8924*(1-K8924)</f>
      </c>
    </row>
    <row r="8925">
      <c r="A8925" t="s">
        <v>148</v>
      </c>
      <c r="B8925" t="s">
        <v>179</v>
      </c>
      <c r="C8925" s="4" t="s">
        <v>180</v>
      </c>
      <c r="D8925" t="s">
        <v>166</v>
      </c>
      <c r="E8925" t="s">
        <v>451</v>
      </c>
      <c r="F8925" s="134" t="n">
        <v>2040</v>
      </c>
      <c r="G8925" s="135" t="n">
        <v>33</v>
      </c>
      <c r="H8925" s="136" t="n">
        <v>986.22351683557</v>
      </c>
      <c r="I8925" s="137" t="n">
        <v>4669287.23359715</v>
      </c>
      <c r="J8925" s="138" t="str">
        <f>IF(I8925&gt;0,H8925/I8925,0)</f>
      </c>
      <c r="K8925" s="139" t="str">
        <f>1-EXP(-J8925)</f>
      </c>
      <c r="L8925" s="140" t="str">
        <f>IF(G8925=30,1,M8924)</f>
      </c>
      <c r="M8925" s="141" t="str">
        <f>L8925*(1-K8925)</f>
      </c>
    </row>
    <row r="8926">
      <c r="A8926" t="s">
        <v>148</v>
      </c>
      <c r="B8926" t="s">
        <v>179</v>
      </c>
      <c r="C8926" s="4" t="s">
        <v>180</v>
      </c>
      <c r="D8926" t="s">
        <v>166</v>
      </c>
      <c r="E8926" t="s">
        <v>451</v>
      </c>
      <c r="F8926" s="134" t="n">
        <v>2040</v>
      </c>
      <c r="G8926" s="135" t="n">
        <v>34</v>
      </c>
      <c r="H8926" s="136" t="n">
        <v>1034.75085416943</v>
      </c>
      <c r="I8926" s="137" t="n">
        <v>4586285.44695019</v>
      </c>
      <c r="J8926" s="138" t="str">
        <f>IF(I8926&gt;0,H8926/I8926,0)</f>
      </c>
      <c r="K8926" s="139" t="str">
        <f>1-EXP(-J8926)</f>
      </c>
      <c r="L8926" s="140" t="str">
        <f>IF(G8926=30,1,M8925)</f>
      </c>
      <c r="M8926" s="141" t="str">
        <f>L8926*(1-K8926)</f>
      </c>
    </row>
    <row r="8927">
      <c r="A8927" t="s">
        <v>148</v>
      </c>
      <c r="B8927" t="s">
        <v>179</v>
      </c>
      <c r="C8927" s="4" t="s">
        <v>180</v>
      </c>
      <c r="D8927" t="s">
        <v>166</v>
      </c>
      <c r="E8927" t="s">
        <v>451</v>
      </c>
      <c r="F8927" s="134" t="n">
        <v>2040</v>
      </c>
      <c r="G8927" s="135" t="n">
        <v>35</v>
      </c>
      <c r="H8927" s="136" t="n">
        <v>1365.74382756803</v>
      </c>
      <c r="I8927" s="137" t="n">
        <v>4525048.35780401</v>
      </c>
      <c r="J8927" s="138" t="str">
        <f>IF(I8927&gt;0,H8927/I8927,0)</f>
      </c>
      <c r="K8927" s="139" t="str">
        <f>1-EXP(-J8927)</f>
      </c>
      <c r="L8927" s="140" t="str">
        <f>IF(G8927=30,1,M8926)</f>
      </c>
      <c r="M8927" s="141" t="str">
        <f>L8927*(1-K8927)</f>
      </c>
    </row>
    <row r="8928">
      <c r="A8928" t="s">
        <v>148</v>
      </c>
      <c r="B8928" t="s">
        <v>179</v>
      </c>
      <c r="C8928" s="4" t="s">
        <v>180</v>
      </c>
      <c r="D8928" t="s">
        <v>166</v>
      </c>
      <c r="E8928" t="s">
        <v>451</v>
      </c>
      <c r="F8928" s="134" t="n">
        <v>2040</v>
      </c>
      <c r="G8928" s="135" t="n">
        <v>36</v>
      </c>
      <c r="H8928" s="136" t="n">
        <v>1531.15753149176</v>
      </c>
      <c r="I8928" s="137" t="n">
        <v>4395864.00829258</v>
      </c>
      <c r="J8928" s="138" t="str">
        <f>IF(I8928&gt;0,H8928/I8928,0)</f>
      </c>
      <c r="K8928" s="139" t="str">
        <f>1-EXP(-J8928)</f>
      </c>
      <c r="L8928" s="140" t="str">
        <f>IF(G8928=30,1,M8927)</f>
      </c>
      <c r="M8928" s="141" t="str">
        <f>L8928*(1-K8928)</f>
      </c>
    </row>
    <row r="8929">
      <c r="A8929" t="s">
        <v>148</v>
      </c>
      <c r="B8929" t="s">
        <v>179</v>
      </c>
      <c r="C8929" s="4" t="s">
        <v>180</v>
      </c>
      <c r="D8929" t="s">
        <v>166</v>
      </c>
      <c r="E8929" t="s">
        <v>451</v>
      </c>
      <c r="F8929" s="134" t="n">
        <v>2040</v>
      </c>
      <c r="G8929" s="135" t="n">
        <v>37</v>
      </c>
      <c r="H8929" s="136" t="n">
        <v>1630.05379209299</v>
      </c>
      <c r="I8929" s="137" t="n">
        <v>4329632.49774606</v>
      </c>
      <c r="J8929" s="138" t="str">
        <f>IF(I8929&gt;0,H8929/I8929,0)</f>
      </c>
      <c r="K8929" s="139" t="str">
        <f>1-EXP(-J8929)</f>
      </c>
      <c r="L8929" s="140" t="str">
        <f>IF(G8929=30,1,M8928)</f>
      </c>
      <c r="M8929" s="141" t="str">
        <f>L8929*(1-K8929)</f>
      </c>
    </row>
    <row r="8930">
      <c r="A8930" t="s">
        <v>148</v>
      </c>
      <c r="B8930" t="s">
        <v>179</v>
      </c>
      <c r="C8930" s="4" t="s">
        <v>180</v>
      </c>
      <c r="D8930" t="s">
        <v>166</v>
      </c>
      <c r="E8930" t="s">
        <v>451</v>
      </c>
      <c r="F8930" s="134" t="n">
        <v>2040</v>
      </c>
      <c r="G8930" s="135" t="n">
        <v>38</v>
      </c>
      <c r="H8930" s="136" t="n">
        <v>1895.24748937571</v>
      </c>
      <c r="I8930" s="137" t="n">
        <v>4306265.65440165</v>
      </c>
      <c r="J8930" s="138" t="str">
        <f>IF(I8930&gt;0,H8930/I8930,0)</f>
      </c>
      <c r="K8930" s="139" t="str">
        <f>1-EXP(-J8930)</f>
      </c>
      <c r="L8930" s="140" t="str">
        <f>IF(G8930=30,1,M8929)</f>
      </c>
      <c r="M8930" s="141" t="str">
        <f>L8930*(1-K8930)</f>
      </c>
    </row>
    <row r="8931">
      <c r="A8931" t="s">
        <v>148</v>
      </c>
      <c r="B8931" t="s">
        <v>179</v>
      </c>
      <c r="C8931" s="4" t="s">
        <v>180</v>
      </c>
      <c r="D8931" t="s">
        <v>166</v>
      </c>
      <c r="E8931" t="s">
        <v>451</v>
      </c>
      <c r="F8931" s="134" t="n">
        <v>2040</v>
      </c>
      <c r="G8931" s="135" t="n">
        <v>39</v>
      </c>
      <c r="H8931" s="136" t="n">
        <v>2044.44647844307</v>
      </c>
      <c r="I8931" s="137" t="n">
        <v>4284460.92392852</v>
      </c>
      <c r="J8931" s="138" t="str">
        <f>IF(I8931&gt;0,H8931/I8931,0)</f>
      </c>
      <c r="K8931" s="139" t="str">
        <f>1-EXP(-J8931)</f>
      </c>
      <c r="L8931" s="140" t="str">
        <f>IF(G8931=30,1,M8930)</f>
      </c>
      <c r="M8931" s="141" t="str">
        <f>L8931*(1-K8931)</f>
      </c>
    </row>
    <row r="8932">
      <c r="A8932" t="s">
        <v>148</v>
      </c>
      <c r="B8932" t="s">
        <v>179</v>
      </c>
      <c r="C8932" s="4" t="s">
        <v>180</v>
      </c>
      <c r="D8932" t="s">
        <v>166</v>
      </c>
      <c r="E8932" t="s">
        <v>451</v>
      </c>
      <c r="F8932" s="134" t="n">
        <v>2040</v>
      </c>
      <c r="G8932" s="135" t="n">
        <v>40</v>
      </c>
      <c r="H8932" s="136" t="n">
        <v>2742.36789268261</v>
      </c>
      <c r="I8932" s="137" t="n">
        <v>4262064.65334352</v>
      </c>
      <c r="J8932" s="138" t="str">
        <f>IF(I8932&gt;0,H8932/I8932,0)</f>
      </c>
      <c r="K8932" s="139" t="str">
        <f>1-EXP(-J8932)</f>
      </c>
      <c r="L8932" s="140" t="str">
        <f>IF(G8932=30,1,M8931)</f>
      </c>
      <c r="M8932" s="141" t="str">
        <f>L8932*(1-K8932)</f>
      </c>
    </row>
    <row r="8933">
      <c r="A8933" t="s">
        <v>148</v>
      </c>
      <c r="B8933" t="s">
        <v>179</v>
      </c>
      <c r="C8933" s="4" t="s">
        <v>180</v>
      </c>
      <c r="D8933" t="s">
        <v>166</v>
      </c>
      <c r="E8933" t="s">
        <v>451</v>
      </c>
      <c r="F8933" s="134" t="n">
        <v>2040</v>
      </c>
      <c r="G8933" s="135" t="n">
        <v>41</v>
      </c>
      <c r="H8933" s="136" t="n">
        <v>2942.81121430273</v>
      </c>
      <c r="I8933" s="137" t="n">
        <v>4277947.14420982</v>
      </c>
      <c r="J8933" s="138" t="str">
        <f>IF(I8933&gt;0,H8933/I8933,0)</f>
      </c>
      <c r="K8933" s="139" t="str">
        <f>1-EXP(-J8933)</f>
      </c>
      <c r="L8933" s="140" t="str">
        <f>IF(G8933=30,1,M8932)</f>
      </c>
      <c r="M8933" s="141" t="str">
        <f>L8933*(1-K8933)</f>
      </c>
    </row>
    <row r="8934">
      <c r="A8934" t="s">
        <v>148</v>
      </c>
      <c r="B8934" t="s">
        <v>179</v>
      </c>
      <c r="C8934" s="4" t="s">
        <v>180</v>
      </c>
      <c r="D8934" t="s">
        <v>166</v>
      </c>
      <c r="E8934" t="s">
        <v>451</v>
      </c>
      <c r="F8934" s="134" t="n">
        <v>2040</v>
      </c>
      <c r="G8934" s="135" t="n">
        <v>42</v>
      </c>
      <c r="H8934" s="136" t="n">
        <v>3252.69834303201</v>
      </c>
      <c r="I8934" s="137" t="n">
        <v>4332768.64823686</v>
      </c>
      <c r="J8934" s="138" t="str">
        <f>IF(I8934&gt;0,H8934/I8934,0)</f>
      </c>
      <c r="K8934" s="139" t="str">
        <f>1-EXP(-J8934)</f>
      </c>
      <c r="L8934" s="140" t="str">
        <f>IF(G8934=30,1,M8933)</f>
      </c>
      <c r="M8934" s="141" t="str">
        <f>L8934*(1-K8934)</f>
      </c>
    </row>
    <row r="8935">
      <c r="A8935" t="s">
        <v>148</v>
      </c>
      <c r="B8935" t="s">
        <v>179</v>
      </c>
      <c r="C8935" s="4" t="s">
        <v>180</v>
      </c>
      <c r="D8935" t="s">
        <v>166</v>
      </c>
      <c r="E8935" t="s">
        <v>451</v>
      </c>
      <c r="F8935" s="134" t="n">
        <v>2040</v>
      </c>
      <c r="G8935" s="135" t="n">
        <v>43</v>
      </c>
      <c r="H8935" s="136" t="n">
        <v>3855.60717684178</v>
      </c>
      <c r="I8935" s="137" t="n">
        <v>4463913.24406119</v>
      </c>
      <c r="J8935" s="138" t="str">
        <f>IF(I8935&gt;0,H8935/I8935,0)</f>
      </c>
      <c r="K8935" s="139" t="str">
        <f>1-EXP(-J8935)</f>
      </c>
      <c r="L8935" s="140" t="str">
        <f>IF(G8935=30,1,M8934)</f>
      </c>
      <c r="M8935" s="141" t="str">
        <f>L8935*(1-K8935)</f>
      </c>
    </row>
    <row r="8936">
      <c r="A8936" t="s">
        <v>148</v>
      </c>
      <c r="B8936" t="s">
        <v>179</v>
      </c>
      <c r="C8936" s="4" t="s">
        <v>180</v>
      </c>
      <c r="D8936" t="s">
        <v>166</v>
      </c>
      <c r="E8936" t="s">
        <v>451</v>
      </c>
      <c r="F8936" s="134" t="n">
        <v>2040</v>
      </c>
      <c r="G8936" s="135" t="n">
        <v>44</v>
      </c>
      <c r="H8936" s="136" t="n">
        <v>4172.3515839905</v>
      </c>
      <c r="I8936" s="137" t="n">
        <v>4415955.64333036</v>
      </c>
      <c r="J8936" s="138" t="str">
        <f>IF(I8936&gt;0,H8936/I8936,0)</f>
      </c>
      <c r="K8936" s="139" t="str">
        <f>1-EXP(-J8936)</f>
      </c>
      <c r="L8936" s="140" t="str">
        <f>IF(G8936=30,1,M8935)</f>
      </c>
      <c r="M8936" s="141" t="str">
        <f>L8936*(1-K8936)</f>
      </c>
    </row>
    <row r="8937">
      <c r="A8937" t="s">
        <v>148</v>
      </c>
      <c r="B8937" t="s">
        <v>179</v>
      </c>
      <c r="C8937" s="4" t="s">
        <v>180</v>
      </c>
      <c r="D8937" t="s">
        <v>166</v>
      </c>
      <c r="E8937" t="s">
        <v>451</v>
      </c>
      <c r="F8937" s="134" t="n">
        <v>2040</v>
      </c>
      <c r="G8937" s="135" t="n">
        <v>45</v>
      </c>
      <c r="H8937" s="136" t="n">
        <v>5294.16834228268</v>
      </c>
      <c r="I8937" s="137" t="n">
        <v>4337802.63807371</v>
      </c>
      <c r="J8937" s="138" t="str">
        <f>IF(I8937&gt;0,H8937/I8937,0)</f>
      </c>
      <c r="K8937" s="139" t="str">
        <f>1-EXP(-J8937)</f>
      </c>
      <c r="L8937" s="140" t="str">
        <f>IF(G8937=30,1,M8936)</f>
      </c>
      <c r="M8937" s="141" t="str">
        <f>L8937*(1-K8937)</f>
      </c>
    </row>
    <row r="8938">
      <c r="A8938" t="s">
        <v>148</v>
      </c>
      <c r="B8938" t="s">
        <v>179</v>
      </c>
      <c r="C8938" s="4" t="s">
        <v>180</v>
      </c>
      <c r="D8938" t="s">
        <v>166</v>
      </c>
      <c r="E8938" t="s">
        <v>451</v>
      </c>
      <c r="F8938" s="134" t="n">
        <v>2040</v>
      </c>
      <c r="G8938" s="135" t="n">
        <v>46</v>
      </c>
      <c r="H8938" s="136" t="n">
        <v>5632.85725195671</v>
      </c>
      <c r="I8938" s="137" t="n">
        <v>4273607.93923386</v>
      </c>
      <c r="J8938" s="138" t="str">
        <f>IF(I8938&gt;0,H8938/I8938,0)</f>
      </c>
      <c r="K8938" s="139" t="str">
        <f>1-EXP(-J8938)</f>
      </c>
      <c r="L8938" s="140" t="str">
        <f>IF(G8938=30,1,M8937)</f>
      </c>
      <c r="M8938" s="141" t="str">
        <f>L8938*(1-K8938)</f>
      </c>
    </row>
    <row r="8939">
      <c r="A8939" t="s">
        <v>148</v>
      </c>
      <c r="B8939" t="s">
        <v>179</v>
      </c>
      <c r="C8939" s="4" t="s">
        <v>180</v>
      </c>
      <c r="D8939" t="s">
        <v>166</v>
      </c>
      <c r="E8939" t="s">
        <v>451</v>
      </c>
      <c r="F8939" s="134" t="n">
        <v>2040</v>
      </c>
      <c r="G8939" s="135" t="n">
        <v>47</v>
      </c>
      <c r="H8939" s="136" t="n">
        <v>6116.4784240694</v>
      </c>
      <c r="I8939" s="137" t="n">
        <v>4213227.22937456</v>
      </c>
      <c r="J8939" s="138" t="str">
        <f>IF(I8939&gt;0,H8939/I8939,0)</f>
      </c>
      <c r="K8939" s="139" t="str">
        <f>1-EXP(-J8939)</f>
      </c>
      <c r="L8939" s="140" t="str">
        <f>IF(G8939=30,1,M8938)</f>
      </c>
      <c r="M8939" s="141" t="str">
        <f>L8939*(1-K8939)</f>
      </c>
    </row>
    <row r="8940">
      <c r="A8940" t="s">
        <v>148</v>
      </c>
      <c r="B8940" t="s">
        <v>179</v>
      </c>
      <c r="C8940" s="4" t="s">
        <v>180</v>
      </c>
      <c r="D8940" t="s">
        <v>166</v>
      </c>
      <c r="E8940" t="s">
        <v>451</v>
      </c>
      <c r="F8940" s="134" t="n">
        <v>2040</v>
      </c>
      <c r="G8940" s="135" t="n">
        <v>48</v>
      </c>
      <c r="H8940" s="136" t="n">
        <v>6778.0030713196</v>
      </c>
      <c r="I8940" s="137" t="n">
        <v>4241085.13082549</v>
      </c>
      <c r="J8940" s="138" t="str">
        <f>IF(I8940&gt;0,H8940/I8940,0)</f>
      </c>
      <c r="K8940" s="139" t="str">
        <f>1-EXP(-J8940)</f>
      </c>
      <c r="L8940" s="140" t="str">
        <f>IF(G8940=30,1,M8939)</f>
      </c>
      <c r="M8940" s="141" t="str">
        <f>L8940*(1-K8940)</f>
      </c>
    </row>
    <row r="8941">
      <c r="A8941" t="s">
        <v>148</v>
      </c>
      <c r="B8941" t="s">
        <v>179</v>
      </c>
      <c r="C8941" s="4" t="s">
        <v>180</v>
      </c>
      <c r="D8941" t="s">
        <v>166</v>
      </c>
      <c r="E8941" t="s">
        <v>451</v>
      </c>
      <c r="F8941" s="134" t="n">
        <v>2040</v>
      </c>
      <c r="G8941" s="135" t="n">
        <v>49</v>
      </c>
      <c r="H8941" s="136" t="n">
        <v>7485.9626018059</v>
      </c>
      <c r="I8941" s="137" t="n">
        <v>4248479.10846165</v>
      </c>
      <c r="J8941" s="138" t="str">
        <f>IF(I8941&gt;0,H8941/I8941,0)</f>
      </c>
      <c r="K8941" s="139" t="str">
        <f>1-EXP(-J8941)</f>
      </c>
      <c r="L8941" s="140" t="str">
        <f>IF(G8941=30,1,M8940)</f>
      </c>
      <c r="M8941" s="141" t="str">
        <f>L8941*(1-K8941)</f>
      </c>
    </row>
    <row r="8942">
      <c r="A8942" t="s">
        <v>148</v>
      </c>
      <c r="B8942" t="s">
        <v>179</v>
      </c>
      <c r="C8942" s="4" t="s">
        <v>180</v>
      </c>
      <c r="D8942" t="s">
        <v>166</v>
      </c>
      <c r="E8942" t="s">
        <v>451</v>
      </c>
      <c r="F8942" s="134" t="n">
        <v>2040</v>
      </c>
      <c r="G8942" s="135" t="n">
        <v>50</v>
      </c>
      <c r="H8942" s="136" t="n">
        <v>11667.9866786365</v>
      </c>
      <c r="I8942" s="137" t="n">
        <v>6249630.35918766</v>
      </c>
      <c r="J8942" s="138" t="str">
        <f>IF(I8942&gt;0,H8942/I8942,0)</f>
      </c>
      <c r="K8942" s="139" t="str">
        <f>1-EXP(-J8942)</f>
      </c>
      <c r="L8942" s="140" t="str">
        <f>IF(G8942=30,1,M8941)</f>
      </c>
      <c r="M8942" s="141" t="str">
        <f>L8942*(1-K8942)</f>
      </c>
    </row>
    <row r="8943">
      <c r="A8943" t="s">
        <v>148</v>
      </c>
      <c r="B8943" t="s">
        <v>179</v>
      </c>
      <c r="C8943" s="4" t="s">
        <v>180</v>
      </c>
      <c r="D8943" t="s">
        <v>166</v>
      </c>
      <c r="E8943" t="s">
        <v>451</v>
      </c>
      <c r="F8943" s="134" t="n">
        <v>2040</v>
      </c>
      <c r="G8943" s="135" t="n">
        <v>51</v>
      </c>
      <c r="H8943" s="136" t="n">
        <v>9278.16673722899</v>
      </c>
      <c r="I8943" s="137" t="n">
        <v>4183888.56943413</v>
      </c>
      <c r="J8943" s="138" t="str">
        <f>IF(I8943&gt;0,H8943/I8943,0)</f>
      </c>
      <c r="K8943" s="139" t="str">
        <f>1-EXP(-J8943)</f>
      </c>
      <c r="L8943" s="140" t="str">
        <f>IF(G8943=30,1,M8942)</f>
      </c>
      <c r="M8943" s="141" t="str">
        <f>L8943*(1-K8943)</f>
      </c>
    </row>
    <row r="8944">
      <c r="A8944" t="s">
        <v>148</v>
      </c>
      <c r="B8944" t="s">
        <v>179</v>
      </c>
      <c r="C8944" s="4" t="s">
        <v>180</v>
      </c>
      <c r="D8944" t="s">
        <v>166</v>
      </c>
      <c r="E8944" t="s">
        <v>451</v>
      </c>
      <c r="F8944" s="134" t="n">
        <v>2040</v>
      </c>
      <c r="G8944" s="135" t="n">
        <v>52</v>
      </c>
      <c r="H8944" s="136" t="n">
        <v>10122.9211242453</v>
      </c>
      <c r="I8944" s="137" t="n">
        <v>4154001.56121859</v>
      </c>
      <c r="J8944" s="138" t="str">
        <f>IF(I8944&gt;0,H8944/I8944,0)</f>
      </c>
      <c r="K8944" s="139" t="str">
        <f>1-EXP(-J8944)</f>
      </c>
      <c r="L8944" s="140" t="str">
        <f>IF(G8944=30,1,M8943)</f>
      </c>
      <c r="M8944" s="141" t="str">
        <f>L8944*(1-K8944)</f>
      </c>
    </row>
    <row r="8945">
      <c r="A8945" t="s">
        <v>148</v>
      </c>
      <c r="B8945" t="s">
        <v>179</v>
      </c>
      <c r="C8945" s="4" t="s">
        <v>180</v>
      </c>
      <c r="D8945" t="s">
        <v>166</v>
      </c>
      <c r="E8945" t="s">
        <v>451</v>
      </c>
      <c r="F8945" s="134" t="n">
        <v>2040</v>
      </c>
      <c r="G8945" s="135" t="n">
        <v>53</v>
      </c>
      <c r="H8945" s="136" t="n">
        <v>10733.2219624447</v>
      </c>
      <c r="I8945" s="137" t="n">
        <v>4011949.37089101</v>
      </c>
      <c r="J8945" s="138" t="str">
        <f>IF(I8945&gt;0,H8945/I8945,0)</f>
      </c>
      <c r="K8945" s="139" t="str">
        <f>1-EXP(-J8945)</f>
      </c>
      <c r="L8945" s="140" t="str">
        <f>IF(G8945=30,1,M8944)</f>
      </c>
      <c r="M8945" s="141" t="str">
        <f>L8945*(1-K8945)</f>
      </c>
    </row>
    <row r="8946">
      <c r="A8946" t="s">
        <v>148</v>
      </c>
      <c r="B8946" t="s">
        <v>179</v>
      </c>
      <c r="C8946" s="4" t="s">
        <v>180</v>
      </c>
      <c r="D8946" t="s">
        <v>166</v>
      </c>
      <c r="E8946" t="s">
        <v>451</v>
      </c>
      <c r="F8946" s="134" t="n">
        <v>2040</v>
      </c>
      <c r="G8946" s="135" t="n">
        <v>54</v>
      </c>
      <c r="H8946" s="136" t="n">
        <v>11617.8100834677</v>
      </c>
      <c r="I8946" s="137" t="n">
        <v>3962658.77950386</v>
      </c>
      <c r="J8946" s="138" t="str">
        <f>IF(I8946&gt;0,H8946/I8946,0)</f>
      </c>
      <c r="K8946" s="139" t="str">
        <f>1-EXP(-J8946)</f>
      </c>
      <c r="L8946" s="140" t="str">
        <f>IF(G8946=30,1,M8945)</f>
      </c>
      <c r="M8946" s="141" t="str">
        <f>L8946*(1-K8946)</f>
      </c>
    </row>
    <row r="8947">
      <c r="A8947" t="s">
        <v>148</v>
      </c>
      <c r="B8947" t="s">
        <v>179</v>
      </c>
      <c r="C8947" s="4" t="s">
        <v>180</v>
      </c>
      <c r="D8947" t="s">
        <v>166</v>
      </c>
      <c r="E8947" t="s">
        <v>451</v>
      </c>
      <c r="F8947" s="134" t="n">
        <v>2040</v>
      </c>
      <c r="G8947" s="135" t="n">
        <v>55</v>
      </c>
      <c r="H8947" s="136" t="n">
        <v>12743.8136085062</v>
      </c>
      <c r="I8947" s="137" t="n">
        <v>4000991.17689808</v>
      </c>
      <c r="J8947" s="138" t="str">
        <f>IF(I8947&gt;0,H8947/I8947,0)</f>
      </c>
      <c r="K8947" s="139" t="str">
        <f>1-EXP(-J8947)</f>
      </c>
      <c r="L8947" s="140" t="str">
        <f>IF(G8947=30,1,M8946)</f>
      </c>
      <c r="M8947" s="141" t="str">
        <f>L8947*(1-K8947)</f>
      </c>
    </row>
    <row r="8948">
      <c r="A8948" t="s">
        <v>148</v>
      </c>
      <c r="B8948" t="s">
        <v>179</v>
      </c>
      <c r="C8948" s="4" t="s">
        <v>180</v>
      </c>
      <c r="D8948" t="s">
        <v>166</v>
      </c>
      <c r="E8948" t="s">
        <v>451</v>
      </c>
      <c r="F8948" s="134" t="n">
        <v>2040</v>
      </c>
      <c r="G8948" s="135" t="n">
        <v>56</v>
      </c>
      <c r="H8948" s="136" t="n">
        <v>13943.2807752918</v>
      </c>
      <c r="I8948" s="137" t="n">
        <v>4060701.56218082</v>
      </c>
      <c r="J8948" s="138" t="str">
        <f>IF(I8948&gt;0,H8948/I8948,0)</f>
      </c>
      <c r="K8948" s="139" t="str">
        <f>1-EXP(-J8948)</f>
      </c>
      <c r="L8948" s="140" t="str">
        <f>IF(G8948=30,1,M8947)</f>
      </c>
      <c r="M8948" s="141" t="str">
        <f>L8948*(1-K8948)</f>
      </c>
    </row>
    <row r="8949">
      <c r="A8949" t="s">
        <v>148</v>
      </c>
      <c r="B8949" t="s">
        <v>179</v>
      </c>
      <c r="C8949" s="4" t="s">
        <v>180</v>
      </c>
      <c r="D8949" t="s">
        <v>166</v>
      </c>
      <c r="E8949" t="s">
        <v>451</v>
      </c>
      <c r="F8949" s="134" t="n">
        <v>2040</v>
      </c>
      <c r="G8949" s="135" t="n">
        <v>57</v>
      </c>
      <c r="H8949" s="136" t="n">
        <v>15121.6465700496</v>
      </c>
      <c r="I8949" s="137" t="n">
        <v>4015855.20684205</v>
      </c>
      <c r="J8949" s="138" t="str">
        <f>IF(I8949&gt;0,H8949/I8949,0)</f>
      </c>
      <c r="K8949" s="139" t="str">
        <f>1-EXP(-J8949)</f>
      </c>
      <c r="L8949" s="140" t="str">
        <f>IF(G8949=30,1,M8948)</f>
      </c>
      <c r="M8949" s="141" t="str">
        <f>L8949*(1-K8949)</f>
      </c>
    </row>
    <row r="8950">
      <c r="A8950" t="s">
        <v>148</v>
      </c>
      <c r="B8950" t="s">
        <v>179</v>
      </c>
      <c r="C8950" s="4" t="s">
        <v>180</v>
      </c>
      <c r="D8950" t="s">
        <v>166</v>
      </c>
      <c r="E8950" t="s">
        <v>451</v>
      </c>
      <c r="F8950" s="134" t="n">
        <v>2040</v>
      </c>
      <c r="G8950" s="135" t="n">
        <v>58</v>
      </c>
      <c r="H8950" s="136" t="n">
        <v>15991.0405554912</v>
      </c>
      <c r="I8950" s="137" t="n">
        <v>3864165.98202659</v>
      </c>
      <c r="J8950" s="138" t="str">
        <f>IF(I8950&gt;0,H8950/I8950,0)</f>
      </c>
      <c r="K8950" s="139" t="str">
        <f>1-EXP(-J8950)</f>
      </c>
      <c r="L8950" s="140" t="str">
        <f>IF(G8950=30,1,M8949)</f>
      </c>
      <c r="M8950" s="141" t="str">
        <f>L8950*(1-K8950)</f>
      </c>
    </row>
    <row r="8951">
      <c r="A8951" t="s">
        <v>148</v>
      </c>
      <c r="B8951" t="s">
        <v>179</v>
      </c>
      <c r="C8951" s="4" t="s">
        <v>180</v>
      </c>
      <c r="D8951" t="s">
        <v>166</v>
      </c>
      <c r="E8951" t="s">
        <v>451</v>
      </c>
      <c r="F8951" s="134" t="n">
        <v>2040</v>
      </c>
      <c r="G8951" s="135" t="n">
        <v>59</v>
      </c>
      <c r="H8951" s="136" t="n">
        <v>17148.5814545929</v>
      </c>
      <c r="I8951" s="137" t="n">
        <v>3770024.25090676</v>
      </c>
      <c r="J8951" s="138" t="str">
        <f>IF(I8951&gt;0,H8951/I8951,0)</f>
      </c>
      <c r="K8951" s="139" t="str">
        <f>1-EXP(-J8951)</f>
      </c>
      <c r="L8951" s="140" t="str">
        <f>IF(G8951=30,1,M8950)</f>
      </c>
      <c r="M8951" s="141" t="str">
        <f>L8951*(1-K8951)</f>
      </c>
    </row>
    <row r="8952">
      <c r="A8952" t="s">
        <v>148</v>
      </c>
      <c r="B8952" t="s">
        <v>179</v>
      </c>
      <c r="C8952" s="4" t="s">
        <v>180</v>
      </c>
      <c r="D8952" t="s">
        <v>166</v>
      </c>
      <c r="E8952" t="s">
        <v>451</v>
      </c>
      <c r="F8952" s="134" t="n">
        <v>2040</v>
      </c>
      <c r="G8952" s="135" t="n">
        <v>60</v>
      </c>
      <c r="H8952" s="136" t="n">
        <v>18356.9598784021</v>
      </c>
      <c r="I8952" s="137" t="n">
        <v>3689166.76528958</v>
      </c>
      <c r="J8952" s="138" t="str">
        <f>IF(I8952&gt;0,H8952/I8952,0)</f>
      </c>
      <c r="K8952" s="139" t="str">
        <f>1-EXP(-J8952)</f>
      </c>
      <c r="L8952" s="140" t="str">
        <f>IF(G8952=30,1,M8951)</f>
      </c>
      <c r="M8952" s="141" t="str">
        <f>L8952*(1-K8952)</f>
      </c>
    </row>
    <row r="8953">
      <c r="A8953" t="s">
        <v>148</v>
      </c>
      <c r="B8953" t="s">
        <v>179</v>
      </c>
      <c r="C8953" s="4" t="s">
        <v>180</v>
      </c>
      <c r="D8953" t="s">
        <v>166</v>
      </c>
      <c r="E8953" t="s">
        <v>451</v>
      </c>
      <c r="F8953" s="134" t="n">
        <v>2040</v>
      </c>
      <c r="G8953" s="135" t="n">
        <v>61</v>
      </c>
      <c r="H8953" s="136" t="n">
        <v>19765.1628244486</v>
      </c>
      <c r="I8953" s="137" t="n">
        <v>3601510.70432983</v>
      </c>
      <c r="J8953" s="138" t="str">
        <f>IF(I8953&gt;0,H8953/I8953,0)</f>
      </c>
      <c r="K8953" s="139" t="str">
        <f>1-EXP(-J8953)</f>
      </c>
      <c r="L8953" s="140" t="str">
        <f>IF(G8953=30,1,M8952)</f>
      </c>
      <c r="M8953" s="141" t="str">
        <f>L8953*(1-K8953)</f>
      </c>
    </row>
    <row r="8954">
      <c r="A8954" t="s">
        <v>148</v>
      </c>
      <c r="B8954" t="s">
        <v>179</v>
      </c>
      <c r="C8954" s="4" t="s">
        <v>180</v>
      </c>
      <c r="D8954" t="s">
        <v>166</v>
      </c>
      <c r="E8954" t="s">
        <v>451</v>
      </c>
      <c r="F8954" s="134" t="n">
        <v>2040</v>
      </c>
      <c r="G8954" s="135" t="n">
        <v>62</v>
      </c>
      <c r="H8954" s="136" t="n">
        <v>21084.6078991927</v>
      </c>
      <c r="I8954" s="137" t="n">
        <v>3494698.07755196</v>
      </c>
      <c r="J8954" s="138" t="str">
        <f>IF(I8954&gt;0,H8954/I8954,0)</f>
      </c>
      <c r="K8954" s="139" t="str">
        <f>1-EXP(-J8954)</f>
      </c>
      <c r="L8954" s="140" t="str">
        <f>IF(G8954=30,1,M8953)</f>
      </c>
      <c r="M8954" s="141" t="str">
        <f>L8954*(1-K8954)</f>
      </c>
    </row>
    <row r="8955">
      <c r="A8955" t="s">
        <v>148</v>
      </c>
      <c r="B8955" t="s">
        <v>179</v>
      </c>
      <c r="C8955" s="4" t="s">
        <v>180</v>
      </c>
      <c r="D8955" t="s">
        <v>166</v>
      </c>
      <c r="E8955" t="s">
        <v>451</v>
      </c>
      <c r="F8955" s="134" t="n">
        <v>2040</v>
      </c>
      <c r="G8955" s="135" t="n">
        <v>63</v>
      </c>
      <c r="H8955" s="136" t="n">
        <v>22587.1983560644</v>
      </c>
      <c r="I8955" s="137" t="n">
        <v>3401324.65258786</v>
      </c>
      <c r="J8955" s="138" t="str">
        <f>IF(I8955&gt;0,H8955/I8955,0)</f>
      </c>
      <c r="K8955" s="139" t="str">
        <f>1-EXP(-J8955)</f>
      </c>
      <c r="L8955" s="140" t="str">
        <f>IF(G8955=30,1,M8954)</f>
      </c>
      <c r="M8955" s="141" t="str">
        <f>L8955*(1-K8955)</f>
      </c>
    </row>
    <row r="8956">
      <c r="A8956" t="s">
        <v>148</v>
      </c>
      <c r="B8956" t="s">
        <v>179</v>
      </c>
      <c r="C8956" s="4" t="s">
        <v>180</v>
      </c>
      <c r="D8956" t="s">
        <v>166</v>
      </c>
      <c r="E8956" t="s">
        <v>451</v>
      </c>
      <c r="F8956" s="134" t="n">
        <v>2040</v>
      </c>
      <c r="G8956" s="135" t="n">
        <v>64</v>
      </c>
      <c r="H8956" s="136" t="n">
        <v>24056.6541522973</v>
      </c>
      <c r="I8956" s="137" t="n">
        <v>3296005.99540986</v>
      </c>
      <c r="J8956" s="138" t="str">
        <f>IF(I8956&gt;0,H8956/I8956,0)</f>
      </c>
      <c r="K8956" s="139" t="str">
        <f>1-EXP(-J8956)</f>
      </c>
      <c r="L8956" s="140" t="str">
        <f>IF(G8956=30,1,M8955)</f>
      </c>
      <c r="M8956" s="141" t="str">
        <f>L8956*(1-K8956)</f>
      </c>
    </row>
    <row r="8957">
      <c r="A8957" t="s">
        <v>148</v>
      </c>
      <c r="B8957" t="s">
        <v>179</v>
      </c>
      <c r="C8957" s="4" t="s">
        <v>180</v>
      </c>
      <c r="D8957" t="s">
        <v>166</v>
      </c>
      <c r="E8957" t="s">
        <v>451</v>
      </c>
      <c r="F8957" s="134" t="n">
        <v>2040</v>
      </c>
      <c r="G8957" s="135" t="n">
        <v>65</v>
      </c>
      <c r="H8957" s="136" t="n">
        <v>24510.4847900036</v>
      </c>
      <c r="I8957" s="137" t="n">
        <v>3188402.52455096</v>
      </c>
      <c r="J8957" s="138" t="str">
        <f>IF(I8957&gt;0,H8957/I8957,0)</f>
      </c>
      <c r="K8957" s="139" t="str">
        <f>1-EXP(-J8957)</f>
      </c>
      <c r="L8957" s="140" t="str">
        <f>IF(G8957=30,1,M8956)</f>
      </c>
      <c r="M8957" s="141" t="str">
        <f>L8957*(1-K8957)</f>
      </c>
    </row>
    <row r="8958">
      <c r="A8958" t="s">
        <v>148</v>
      </c>
      <c r="B8958" t="s">
        <v>179</v>
      </c>
      <c r="C8958" s="4" t="s">
        <v>180</v>
      </c>
      <c r="D8958" t="s">
        <v>166</v>
      </c>
      <c r="E8958" t="s">
        <v>451</v>
      </c>
      <c r="F8958" s="134" t="n">
        <v>2040</v>
      </c>
      <c r="G8958" s="135" t="n">
        <v>66</v>
      </c>
      <c r="H8958" s="136" t="n">
        <v>25647.4009812434</v>
      </c>
      <c r="I8958" s="137" t="n">
        <v>3055926.22855535</v>
      </c>
      <c r="J8958" s="138" t="str">
        <f>IF(I8958&gt;0,H8958/I8958,0)</f>
      </c>
      <c r="K8958" s="139" t="str">
        <f>1-EXP(-J8958)</f>
      </c>
      <c r="L8958" s="140" t="str">
        <f>IF(G8958=30,1,M8957)</f>
      </c>
      <c r="M8958" s="141" t="str">
        <f>L8958*(1-K8958)</f>
      </c>
    </row>
    <row r="8959">
      <c r="A8959" t="s">
        <v>148</v>
      </c>
      <c r="B8959" t="s">
        <v>179</v>
      </c>
      <c r="C8959" s="4" t="s">
        <v>180</v>
      </c>
      <c r="D8959" t="s">
        <v>166</v>
      </c>
      <c r="E8959" t="s">
        <v>451</v>
      </c>
      <c r="F8959" s="134" t="n">
        <v>2040</v>
      </c>
      <c r="G8959" s="135" t="n">
        <v>67</v>
      </c>
      <c r="H8959" s="136" t="n">
        <v>27460.2967501597</v>
      </c>
      <c r="I8959" s="137" t="n">
        <v>2973238.42288813</v>
      </c>
      <c r="J8959" s="138" t="str">
        <f>IF(I8959&gt;0,H8959/I8959,0)</f>
      </c>
      <c r="K8959" s="139" t="str">
        <f>1-EXP(-J8959)</f>
      </c>
      <c r="L8959" s="140" t="str">
        <f>IF(G8959=30,1,M8958)</f>
      </c>
      <c r="M8959" s="141" t="str">
        <f>L8959*(1-K8959)</f>
      </c>
    </row>
    <row r="8960">
      <c r="A8960" t="s">
        <v>148</v>
      </c>
      <c r="B8960" t="s">
        <v>179</v>
      </c>
      <c r="C8960" s="4" t="s">
        <v>180</v>
      </c>
      <c r="D8960" t="s">
        <v>166</v>
      </c>
      <c r="E8960" t="s">
        <v>451</v>
      </c>
      <c r="F8960" s="134" t="n">
        <v>2040</v>
      </c>
      <c r="G8960" s="135" t="n">
        <v>68</v>
      </c>
      <c r="H8960" s="136" t="n">
        <v>28014.6330815641</v>
      </c>
      <c r="I8960" s="137" t="n">
        <v>2750590.79600898</v>
      </c>
      <c r="J8960" s="138" t="str">
        <f>IF(I8960&gt;0,H8960/I8960,0)</f>
      </c>
      <c r="K8960" s="139" t="str">
        <f>1-EXP(-J8960)</f>
      </c>
      <c r="L8960" s="140" t="str">
        <f>IF(G8960=30,1,M8959)</f>
      </c>
      <c r="M8960" s="141" t="str">
        <f>L8960*(1-K8960)</f>
      </c>
    </row>
    <row r="8961">
      <c r="A8961" t="s">
        <v>148</v>
      </c>
      <c r="B8961" t="s">
        <v>179</v>
      </c>
      <c r="C8961" s="4" t="s">
        <v>180</v>
      </c>
      <c r="D8961" t="s">
        <v>166</v>
      </c>
      <c r="E8961" t="s">
        <v>451</v>
      </c>
      <c r="F8961" s="134" t="n">
        <v>2040</v>
      </c>
      <c r="G8961" s="135" t="n">
        <v>69</v>
      </c>
      <c r="H8961" s="136" t="n">
        <v>29547.3022411084</v>
      </c>
      <c r="I8961" s="137" t="n">
        <v>2630340.00626612</v>
      </c>
      <c r="J8961" s="138" t="str">
        <f>IF(I8961&gt;0,H8961/I8961,0)</f>
      </c>
      <c r="K8961" s="139" t="str">
        <f>1-EXP(-J8961)</f>
      </c>
      <c r="L8961" s="140" t="str">
        <f>IF(G8961=30,1,M8960)</f>
      </c>
      <c r="M8961" s="141" t="str">
        <f>L8961*(1-K8961)</f>
      </c>
    </row>
    <row r="8962">
      <c r="A8962" t="s">
        <v>148</v>
      </c>
      <c r="B8962" t="s">
        <v>179</v>
      </c>
      <c r="C8962" s="4" t="s">
        <v>180</v>
      </c>
      <c r="D8962" t="s">
        <v>166</v>
      </c>
      <c r="E8962" t="s">
        <v>451</v>
      </c>
      <c r="F8962" s="134" t="n">
        <v>2041</v>
      </c>
      <c r="G8962" s="135" t="n">
        <v>30</v>
      </c>
      <c r="H8962" s="136" t="n">
        <v>688.130632229756</v>
      </c>
      <c r="I8962" s="137" t="n">
        <v>4884512.77605477</v>
      </c>
      <c r="J8962" s="138" t="str">
        <f>IF(I8962&gt;0,H8962/I8962,0)</f>
      </c>
      <c r="K8962" s="139" t="str">
        <f>1-EXP(-J8962)</f>
      </c>
      <c r="L8962" s="140" t="str">
        <f>IF(G8962=30,1,M8961)</f>
      </c>
      <c r="M8962" s="141" t="str">
        <f>L8962*(1-K8962)</f>
      </c>
    </row>
    <row r="8963">
      <c r="A8963" t="s">
        <v>148</v>
      </c>
      <c r="B8963" t="s">
        <v>179</v>
      </c>
      <c r="C8963" s="4" t="s">
        <v>180</v>
      </c>
      <c r="D8963" t="s">
        <v>166</v>
      </c>
      <c r="E8963" t="s">
        <v>451</v>
      </c>
      <c r="F8963" s="134" t="n">
        <v>2041</v>
      </c>
      <c r="G8963" s="135" t="n">
        <v>31</v>
      </c>
      <c r="H8963" s="136" t="n">
        <v>854.98145835534</v>
      </c>
      <c r="I8963" s="137" t="n">
        <v>4750645.04987678</v>
      </c>
      <c r="J8963" s="138" t="str">
        <f>IF(I8963&gt;0,H8963/I8963,0)</f>
      </c>
      <c r="K8963" s="139" t="str">
        <f>1-EXP(-J8963)</f>
      </c>
      <c r="L8963" s="140" t="str">
        <f>IF(G8963=30,1,M8962)</f>
      </c>
      <c r="M8963" s="141" t="str">
        <f>L8963*(1-K8963)</f>
      </c>
    </row>
    <row r="8964">
      <c r="A8964" t="s">
        <v>148</v>
      </c>
      <c r="B8964" t="s">
        <v>179</v>
      </c>
      <c r="C8964" s="4" t="s">
        <v>180</v>
      </c>
      <c r="D8964" t="s">
        <v>166</v>
      </c>
      <c r="E8964" t="s">
        <v>451</v>
      </c>
      <c r="F8964" s="134" t="n">
        <v>2041</v>
      </c>
      <c r="G8964" s="135" t="n">
        <v>32</v>
      </c>
      <c r="H8964" s="136" t="n">
        <v>889.552166216911</v>
      </c>
      <c r="I8964" s="137" t="n">
        <v>4680094.35753995</v>
      </c>
      <c r="J8964" s="138" t="str">
        <f>IF(I8964&gt;0,H8964/I8964,0)</f>
      </c>
      <c r="K8964" s="139" t="str">
        <f>1-EXP(-J8964)</f>
      </c>
      <c r="L8964" s="140" t="str">
        <f>IF(G8964=30,1,M8963)</f>
      </c>
      <c r="M8964" s="141" t="str">
        <f>L8964*(1-K8964)</f>
      </c>
    </row>
    <row r="8965">
      <c r="A8965" t="s">
        <v>148</v>
      </c>
      <c r="B8965" t="s">
        <v>179</v>
      </c>
      <c r="C8965" s="4" t="s">
        <v>180</v>
      </c>
      <c r="D8965" t="s">
        <v>166</v>
      </c>
      <c r="E8965" t="s">
        <v>451</v>
      </c>
      <c r="F8965" s="134" t="n">
        <v>2041</v>
      </c>
      <c r="G8965" s="135" t="n">
        <v>33</v>
      </c>
      <c r="H8965" s="136" t="n">
        <v>936.612933152753</v>
      </c>
      <c r="I8965" s="137" t="n">
        <v>4637558.85594994</v>
      </c>
      <c r="J8965" s="138" t="str">
        <f>IF(I8965&gt;0,H8965/I8965,0)</f>
      </c>
      <c r="K8965" s="139" t="str">
        <f>1-EXP(-J8965)</f>
      </c>
      <c r="L8965" s="140" t="str">
        <f>IF(G8965=30,1,M8964)</f>
      </c>
      <c r="M8965" s="141" t="str">
        <f>L8965*(1-K8965)</f>
      </c>
    </row>
    <row r="8966">
      <c r="A8966" t="s">
        <v>148</v>
      </c>
      <c r="B8966" t="s">
        <v>179</v>
      </c>
      <c r="C8966" s="4" t="s">
        <v>180</v>
      </c>
      <c r="D8966" t="s">
        <v>166</v>
      </c>
      <c r="E8966" t="s">
        <v>451</v>
      </c>
      <c r="F8966" s="134" t="n">
        <v>2041</v>
      </c>
      <c r="G8966" s="135" t="n">
        <v>34</v>
      </c>
      <c r="H8966" s="136" t="n">
        <v>1054.4360516193</v>
      </c>
      <c r="I8966" s="137" t="n">
        <v>4663485.86867631</v>
      </c>
      <c r="J8966" s="138" t="str">
        <f>IF(I8966&gt;0,H8966/I8966,0)</f>
      </c>
      <c r="K8966" s="139" t="str">
        <f>1-EXP(-J8966)</f>
      </c>
      <c r="L8966" s="140" t="str">
        <f>IF(G8966=30,1,M8965)</f>
      </c>
      <c r="M8966" s="141" t="str">
        <f>L8966*(1-K8966)</f>
      </c>
    </row>
    <row r="8967">
      <c r="A8967" t="s">
        <v>148</v>
      </c>
      <c r="B8967" t="s">
        <v>179</v>
      </c>
      <c r="C8967" s="4" t="s">
        <v>180</v>
      </c>
      <c r="D8967" t="s">
        <v>166</v>
      </c>
      <c r="E8967" t="s">
        <v>451</v>
      </c>
      <c r="F8967" s="134" t="n">
        <v>2041</v>
      </c>
      <c r="G8967" s="135" t="n">
        <v>35</v>
      </c>
      <c r="H8967" s="136" t="n">
        <v>1381.11282356787</v>
      </c>
      <c r="I8967" s="137" t="n">
        <v>4580283.65433124</v>
      </c>
      <c r="J8967" s="138" t="str">
        <f>IF(I8967&gt;0,H8967/I8967,0)</f>
      </c>
      <c r="K8967" s="139" t="str">
        <f>1-EXP(-J8967)</f>
      </c>
      <c r="L8967" s="140" t="str">
        <f>IF(G8967=30,1,M8966)</f>
      </c>
      <c r="M8967" s="141" t="str">
        <f>L8967*(1-K8967)</f>
      </c>
    </row>
    <row r="8968">
      <c r="A8968" t="s">
        <v>148</v>
      </c>
      <c r="B8968" t="s">
        <v>179</v>
      </c>
      <c r="C8968" s="4" t="s">
        <v>180</v>
      </c>
      <c r="D8968" t="s">
        <v>166</v>
      </c>
      <c r="E8968" t="s">
        <v>451</v>
      </c>
      <c r="F8968" s="134" t="n">
        <v>2041</v>
      </c>
      <c r="G8968" s="135" t="n">
        <v>36</v>
      </c>
      <c r="H8968" s="136" t="n">
        <v>1568.74306800789</v>
      </c>
      <c r="I8968" s="137" t="n">
        <v>4518472.10888939</v>
      </c>
      <c r="J8968" s="138" t="str">
        <f>IF(I8968&gt;0,H8968/I8968,0)</f>
      </c>
      <c r="K8968" s="139" t="str">
        <f>1-EXP(-J8968)</f>
      </c>
      <c r="L8968" s="140" t="str">
        <f>IF(G8968=30,1,M8967)</f>
      </c>
      <c r="M8968" s="141" t="str">
        <f>L8968*(1-K8968)</f>
      </c>
    </row>
    <row r="8969">
      <c r="A8969" t="s">
        <v>148</v>
      </c>
      <c r="B8969" t="s">
        <v>179</v>
      </c>
      <c r="C8969" s="4" t="s">
        <v>180</v>
      </c>
      <c r="D8969" t="s">
        <v>166</v>
      </c>
      <c r="E8969" t="s">
        <v>451</v>
      </c>
      <c r="F8969" s="134" t="n">
        <v>2041</v>
      </c>
      <c r="G8969" s="135" t="n">
        <v>37</v>
      </c>
      <c r="H8969" s="136" t="n">
        <v>1646.8897593183</v>
      </c>
      <c r="I8969" s="137" t="n">
        <v>4389371.19751948</v>
      </c>
      <c r="J8969" s="138" t="str">
        <f>IF(I8969&gt;0,H8969/I8969,0)</f>
      </c>
      <c r="K8969" s="139" t="str">
        <f>1-EXP(-J8969)</f>
      </c>
      <c r="L8969" s="140" t="str">
        <f>IF(G8969=30,1,M8968)</f>
      </c>
      <c r="M8969" s="141" t="str">
        <f>L8969*(1-K8969)</f>
      </c>
    </row>
    <row r="8970">
      <c r="A8970" t="s">
        <v>148</v>
      </c>
      <c r="B8970" t="s">
        <v>179</v>
      </c>
      <c r="C8970" s="4" t="s">
        <v>180</v>
      </c>
      <c r="D8970" t="s">
        <v>166</v>
      </c>
      <c r="E8970" t="s">
        <v>451</v>
      </c>
      <c r="F8970" s="134" t="n">
        <v>2041</v>
      </c>
      <c r="G8970" s="135" t="n">
        <v>38</v>
      </c>
      <c r="H8970" s="136" t="n">
        <v>1758.18947664777</v>
      </c>
      <c r="I8970" s="137" t="n">
        <v>4322789.74401211</v>
      </c>
      <c r="J8970" s="138" t="str">
        <f>IF(I8970&gt;0,H8970/I8970,0)</f>
      </c>
      <c r="K8970" s="139" t="str">
        <f>1-EXP(-J8970)</f>
      </c>
      <c r="L8970" s="140" t="str">
        <f>IF(G8970=30,1,M8969)</f>
      </c>
      <c r="M8970" s="141" t="str">
        <f>L8970*(1-K8970)</f>
      </c>
    </row>
    <row r="8971">
      <c r="A8971" t="s">
        <v>148</v>
      </c>
      <c r="B8971" t="s">
        <v>179</v>
      </c>
      <c r="C8971" s="4" t="s">
        <v>180</v>
      </c>
      <c r="D8971" t="s">
        <v>166</v>
      </c>
      <c r="E8971" t="s">
        <v>451</v>
      </c>
      <c r="F8971" s="134" t="n">
        <v>2041</v>
      </c>
      <c r="G8971" s="135" t="n">
        <v>39</v>
      </c>
      <c r="H8971" s="136" t="n">
        <v>2042.91517827429</v>
      </c>
      <c r="I8971" s="137" t="n">
        <v>4298796.74624503</v>
      </c>
      <c r="J8971" s="138" t="str">
        <f>IF(I8971&gt;0,H8971/I8971,0)</f>
      </c>
      <c r="K8971" s="139" t="str">
        <f>1-EXP(-J8971)</f>
      </c>
      <c r="L8971" s="140" t="str">
        <f>IF(G8971=30,1,M8970)</f>
      </c>
      <c r="M8971" s="141" t="str">
        <f>L8971*(1-K8971)</f>
      </c>
    </row>
    <row r="8972">
      <c r="A8972" t="s">
        <v>148</v>
      </c>
      <c r="B8972" t="s">
        <v>179</v>
      </c>
      <c r="C8972" s="4" t="s">
        <v>180</v>
      </c>
      <c r="D8972" t="s">
        <v>166</v>
      </c>
      <c r="E8972" t="s">
        <v>451</v>
      </c>
      <c r="F8972" s="134" t="n">
        <v>2041</v>
      </c>
      <c r="G8972" s="135" t="n">
        <v>40</v>
      </c>
      <c r="H8972" s="136" t="n">
        <v>2737.763988281</v>
      </c>
      <c r="I8972" s="137" t="n">
        <v>4276464.14832449</v>
      </c>
      <c r="J8972" s="138" t="str">
        <f>IF(I8972&gt;0,H8972/I8972,0)</f>
      </c>
      <c r="K8972" s="139" t="str">
        <f>1-EXP(-J8972)</f>
      </c>
      <c r="L8972" s="140" t="str">
        <f>IF(G8972=30,1,M8971)</f>
      </c>
      <c r="M8972" s="141" t="str">
        <f>L8972*(1-K8972)</f>
      </c>
    </row>
    <row r="8973">
      <c r="A8973" t="s">
        <v>148</v>
      </c>
      <c r="B8973" t="s">
        <v>179</v>
      </c>
      <c r="C8973" s="4" t="s">
        <v>180</v>
      </c>
      <c r="D8973" t="s">
        <v>166</v>
      </c>
      <c r="E8973" t="s">
        <v>451</v>
      </c>
      <c r="F8973" s="134" t="n">
        <v>2041</v>
      </c>
      <c r="G8973" s="135" t="n">
        <v>41</v>
      </c>
      <c r="H8973" s="136" t="n">
        <v>2911.65423777158</v>
      </c>
      <c r="I8973" s="137" t="n">
        <v>4252874.95185687</v>
      </c>
      <c r="J8973" s="138" t="str">
        <f>IF(I8973&gt;0,H8973/I8973,0)</f>
      </c>
      <c r="K8973" s="139" t="str">
        <f>1-EXP(-J8973)</f>
      </c>
      <c r="L8973" s="140" t="str">
        <f>IF(G8973=30,1,M8972)</f>
      </c>
      <c r="M8973" s="141" t="str">
        <f>L8973*(1-K8973)</f>
      </c>
    </row>
    <row r="8974">
      <c r="A8974" t="s">
        <v>148</v>
      </c>
      <c r="B8974" t="s">
        <v>179</v>
      </c>
      <c r="C8974" s="4" t="s">
        <v>180</v>
      </c>
      <c r="D8974" t="s">
        <v>166</v>
      </c>
      <c r="E8974" t="s">
        <v>451</v>
      </c>
      <c r="F8974" s="134" t="n">
        <v>2041</v>
      </c>
      <c r="G8974" s="135" t="n">
        <v>42</v>
      </c>
      <c r="H8974" s="136" t="n">
        <v>3189.14264815405</v>
      </c>
      <c r="I8974" s="137" t="n">
        <v>4268774.21246453</v>
      </c>
      <c r="J8974" s="138" t="str">
        <f>IF(I8974&gt;0,H8974/I8974,0)</f>
      </c>
      <c r="K8974" s="139" t="str">
        <f>1-EXP(-J8974)</f>
      </c>
      <c r="L8974" s="140" t="str">
        <f>IF(G8974=30,1,M8973)</f>
      </c>
      <c r="M8974" s="141" t="str">
        <f>L8974*(1-K8974)</f>
      </c>
    </row>
    <row r="8975">
      <c r="A8975" t="s">
        <v>148</v>
      </c>
      <c r="B8975" t="s">
        <v>179</v>
      </c>
      <c r="C8975" s="4" t="s">
        <v>180</v>
      </c>
      <c r="D8975" t="s">
        <v>166</v>
      </c>
      <c r="E8975" t="s">
        <v>451</v>
      </c>
      <c r="F8975" s="134" t="n">
        <v>2041</v>
      </c>
      <c r="G8975" s="135" t="n">
        <v>43</v>
      </c>
      <c r="H8975" s="136" t="n">
        <v>3533.10528589816</v>
      </c>
      <c r="I8975" s="137" t="n">
        <v>4322700.48046454</v>
      </c>
      <c r="J8975" s="138" t="str">
        <f>IF(I8975&gt;0,H8975/I8975,0)</f>
      </c>
      <c r="K8975" s="139" t="str">
        <f>1-EXP(-J8975)</f>
      </c>
      <c r="L8975" s="140" t="str">
        <f>IF(G8975=30,1,M8974)</f>
      </c>
      <c r="M8975" s="141" t="str">
        <f>L8975*(1-K8975)</f>
      </c>
    </row>
    <row r="8976">
      <c r="A8976" t="s">
        <v>148</v>
      </c>
      <c r="B8976" t="s">
        <v>179</v>
      </c>
      <c r="C8976" s="4" t="s">
        <v>180</v>
      </c>
      <c r="D8976" t="s">
        <v>166</v>
      </c>
      <c r="E8976" t="s">
        <v>451</v>
      </c>
      <c r="F8976" s="134" t="n">
        <v>2041</v>
      </c>
      <c r="G8976" s="135" t="n">
        <v>44</v>
      </c>
      <c r="H8976" s="136" t="n">
        <v>4187.8658035482</v>
      </c>
      <c r="I8976" s="137" t="n">
        <v>4452415.93410494</v>
      </c>
      <c r="J8976" s="138" t="str">
        <f>IF(I8976&gt;0,H8976/I8976,0)</f>
      </c>
      <c r="K8976" s="139" t="str">
        <f>1-EXP(-J8976)</f>
      </c>
      <c r="L8976" s="140" t="str">
        <f>IF(G8976=30,1,M8975)</f>
      </c>
      <c r="M8976" s="141" t="str">
        <f>L8976*(1-K8976)</f>
      </c>
    </row>
    <row r="8977">
      <c r="A8977" t="s">
        <v>148</v>
      </c>
      <c r="B8977" t="s">
        <v>179</v>
      </c>
      <c r="C8977" s="4" t="s">
        <v>180</v>
      </c>
      <c r="D8977" t="s">
        <v>166</v>
      </c>
      <c r="E8977" t="s">
        <v>451</v>
      </c>
      <c r="F8977" s="134" t="n">
        <v>2041</v>
      </c>
      <c r="G8977" s="135" t="n">
        <v>45</v>
      </c>
      <c r="H8977" s="136" t="n">
        <v>5346.93124109802</v>
      </c>
      <c r="I8977" s="137" t="n">
        <v>4403579.22346507</v>
      </c>
      <c r="J8977" s="138" t="str">
        <f>IF(I8977&gt;0,H8977/I8977,0)</f>
      </c>
      <c r="K8977" s="139" t="str">
        <f>1-EXP(-J8977)</f>
      </c>
      <c r="L8977" s="140" t="str">
        <f>IF(G8977=30,1,M8976)</f>
      </c>
      <c r="M8977" s="141" t="str">
        <f>L8977*(1-K8977)</f>
      </c>
    </row>
    <row r="8978">
      <c r="A8978" t="s">
        <v>148</v>
      </c>
      <c r="B8978" t="s">
        <v>179</v>
      </c>
      <c r="C8978" s="4" t="s">
        <v>180</v>
      </c>
      <c r="D8978" t="s">
        <v>166</v>
      </c>
      <c r="E8978" t="s">
        <v>451</v>
      </c>
      <c r="F8978" s="134" t="n">
        <v>2041</v>
      </c>
      <c r="G8978" s="135" t="n">
        <v>46</v>
      </c>
      <c r="H8978" s="136" t="n">
        <v>5664.83022756777</v>
      </c>
      <c r="I8978" s="137" t="n">
        <v>4323693.20483443</v>
      </c>
      <c r="J8978" s="138" t="str">
        <f>IF(I8978&gt;0,H8978/I8978,0)</f>
      </c>
      <c r="K8978" s="139" t="str">
        <f>1-EXP(-J8978)</f>
      </c>
      <c r="L8978" s="140" t="str">
        <f>IF(G8978=30,1,M8977)</f>
      </c>
      <c r="M8978" s="141" t="str">
        <f>L8978*(1-K8978)</f>
      </c>
    </row>
    <row r="8979">
      <c r="A8979" t="s">
        <v>148</v>
      </c>
      <c r="B8979" t="s">
        <v>179</v>
      </c>
      <c r="C8979" s="4" t="s">
        <v>180</v>
      </c>
      <c r="D8979" t="s">
        <v>166</v>
      </c>
      <c r="E8979" t="s">
        <v>451</v>
      </c>
      <c r="F8979" s="134" t="n">
        <v>2041</v>
      </c>
      <c r="G8979" s="135" t="n">
        <v>47</v>
      </c>
      <c r="H8979" s="136" t="n">
        <v>6146.39815771411</v>
      </c>
      <c r="I8979" s="137" t="n">
        <v>4259468.13754396</v>
      </c>
      <c r="J8979" s="138" t="str">
        <f>IF(I8979&gt;0,H8979/I8979,0)</f>
      </c>
      <c r="K8979" s="139" t="str">
        <f>1-EXP(-J8979)</f>
      </c>
      <c r="L8979" s="140" t="str">
        <f>IF(G8979=30,1,M8978)</f>
      </c>
      <c r="M8979" s="141" t="str">
        <f>L8979*(1-K8979)</f>
      </c>
    </row>
    <row r="8980">
      <c r="A8980" t="s">
        <v>148</v>
      </c>
      <c r="B8980" t="s">
        <v>179</v>
      </c>
      <c r="C8980" s="4" t="s">
        <v>180</v>
      </c>
      <c r="D8980" t="s">
        <v>166</v>
      </c>
      <c r="E8980" t="s">
        <v>451</v>
      </c>
      <c r="F8980" s="134" t="n">
        <v>2041</v>
      </c>
      <c r="G8980" s="135" t="n">
        <v>48</v>
      </c>
      <c r="H8980" s="136" t="n">
        <v>6678.91063978813</v>
      </c>
      <c r="I8980" s="137" t="n">
        <v>4197949.97690069</v>
      </c>
      <c r="J8980" s="138" t="str">
        <f>IF(I8980&gt;0,H8980/I8980,0)</f>
      </c>
      <c r="K8980" s="139" t="str">
        <f>1-EXP(-J8980)</f>
      </c>
      <c r="L8980" s="140" t="str">
        <f>IF(G8980=30,1,M8979)</f>
      </c>
      <c r="M8980" s="141" t="str">
        <f>L8980*(1-K8980)</f>
      </c>
    </row>
    <row r="8981">
      <c r="A8981" t="s">
        <v>148</v>
      </c>
      <c r="B8981" t="s">
        <v>179</v>
      </c>
      <c r="C8981" s="4" t="s">
        <v>180</v>
      </c>
      <c r="D8981" t="s">
        <v>166</v>
      </c>
      <c r="E8981" t="s">
        <v>451</v>
      </c>
      <c r="F8981" s="134" t="n">
        <v>2041</v>
      </c>
      <c r="G8981" s="135" t="n">
        <v>49</v>
      </c>
      <c r="H8981" s="136" t="n">
        <v>7401.76580281467</v>
      </c>
      <c r="I8981" s="137" t="n">
        <v>4224227.86811019</v>
      </c>
      <c r="J8981" s="138" t="str">
        <f>IF(I8981&gt;0,H8981/I8981,0)</f>
      </c>
      <c r="K8981" s="139" t="str">
        <f>1-EXP(-J8981)</f>
      </c>
      <c r="L8981" s="140" t="str">
        <f>IF(G8981=30,1,M8980)</f>
      </c>
      <c r="M8981" s="141" t="str">
        <f>L8981*(1-K8981)</f>
      </c>
    </row>
    <row r="8982">
      <c r="A8982" t="s">
        <v>148</v>
      </c>
      <c r="B8982" t="s">
        <v>179</v>
      </c>
      <c r="C8982" s="4" t="s">
        <v>180</v>
      </c>
      <c r="D8982" t="s">
        <v>166</v>
      </c>
      <c r="E8982" t="s">
        <v>451</v>
      </c>
      <c r="F8982" s="134" t="n">
        <v>2041</v>
      </c>
      <c r="G8982" s="135" t="n">
        <v>50</v>
      </c>
      <c r="H8982" s="136" t="n">
        <v>8563.49928384576</v>
      </c>
      <c r="I8982" s="137" t="n">
        <v>4229941.89851801</v>
      </c>
      <c r="J8982" s="138" t="str">
        <f>IF(I8982&gt;0,H8982/I8982,0)</f>
      </c>
      <c r="K8982" s="139" t="str">
        <f>1-EXP(-J8982)</f>
      </c>
      <c r="L8982" s="140" t="str">
        <f>IF(G8982=30,1,M8981)</f>
      </c>
      <c r="M8982" s="141" t="str">
        <f>L8982*(1-K8982)</f>
      </c>
    </row>
    <row r="8983">
      <c r="A8983" t="s">
        <v>148</v>
      </c>
      <c r="B8983" t="s">
        <v>179</v>
      </c>
      <c r="C8983" s="4" t="s">
        <v>180</v>
      </c>
      <c r="D8983" t="s">
        <v>166</v>
      </c>
      <c r="E8983" t="s">
        <v>451</v>
      </c>
      <c r="F8983" s="134" t="n">
        <v>2041</v>
      </c>
      <c r="G8983" s="135" t="n">
        <v>51</v>
      </c>
      <c r="H8983" s="136" t="n">
        <v>12508.2656354265</v>
      </c>
      <c r="I8983" s="137" t="n">
        <v>6220630.71134627</v>
      </c>
      <c r="J8983" s="138" t="str">
        <f>IF(I8983&gt;0,H8983/I8983,0)</f>
      </c>
      <c r="K8983" s="139" t="str">
        <f>1-EXP(-J8983)</f>
      </c>
      <c r="L8983" s="140" t="str">
        <f>IF(G8983=30,1,M8982)</f>
      </c>
      <c r="M8983" s="141" t="str">
        <f>L8983*(1-K8983)</f>
      </c>
    </row>
    <row r="8984">
      <c r="A8984" t="s">
        <v>148</v>
      </c>
      <c r="B8984" t="s">
        <v>179</v>
      </c>
      <c r="C8984" s="4" t="s">
        <v>180</v>
      </c>
      <c r="D8984" t="s">
        <v>166</v>
      </c>
      <c r="E8984" t="s">
        <v>451</v>
      </c>
      <c r="F8984" s="134" t="n">
        <v>2041</v>
      </c>
      <c r="G8984" s="135" t="n">
        <v>52</v>
      </c>
      <c r="H8984" s="136" t="n">
        <v>10077.5569633466</v>
      </c>
      <c r="I8984" s="137" t="n">
        <v>4162018.88569371</v>
      </c>
      <c r="J8984" s="138" t="str">
        <f>IF(I8984&gt;0,H8984/I8984,0)</f>
      </c>
      <c r="K8984" s="139" t="str">
        <f>1-EXP(-J8984)</f>
      </c>
      <c r="L8984" s="140" t="str">
        <f>IF(G8984=30,1,M8983)</f>
      </c>
      <c r="M8984" s="141" t="str">
        <f>L8984*(1-K8984)</f>
      </c>
    </row>
    <row r="8985">
      <c r="A8985" t="s">
        <v>148</v>
      </c>
      <c r="B8985" t="s">
        <v>179</v>
      </c>
      <c r="C8985" s="4" t="s">
        <v>180</v>
      </c>
      <c r="D8985" t="s">
        <v>166</v>
      </c>
      <c r="E8985" t="s">
        <v>451</v>
      </c>
      <c r="F8985" s="134" t="n">
        <v>2041</v>
      </c>
      <c r="G8985" s="135" t="n">
        <v>53</v>
      </c>
      <c r="H8985" s="136" t="n">
        <v>10975.2003456768</v>
      </c>
      <c r="I8985" s="137" t="n">
        <v>4130214.02379096</v>
      </c>
      <c r="J8985" s="138" t="str">
        <f>IF(I8985&gt;0,H8985/I8985,0)</f>
      </c>
      <c r="K8985" s="139" t="str">
        <f>1-EXP(-J8985)</f>
      </c>
      <c r="L8985" s="140" t="str">
        <f>IF(G8985=30,1,M8984)</f>
      </c>
      <c r="M8985" s="141" t="str">
        <f>L8985*(1-K8985)</f>
      </c>
    </row>
    <row r="8986">
      <c r="A8986" t="s">
        <v>148</v>
      </c>
      <c r="B8986" t="s">
        <v>179</v>
      </c>
      <c r="C8986" s="4" t="s">
        <v>180</v>
      </c>
      <c r="D8986" t="s">
        <v>166</v>
      </c>
      <c r="E8986" t="s">
        <v>451</v>
      </c>
      <c r="F8986" s="134" t="n">
        <v>2041</v>
      </c>
      <c r="G8986" s="135" t="n">
        <v>54</v>
      </c>
      <c r="H8986" s="136" t="n">
        <v>11617.6387901203</v>
      </c>
      <c r="I8986" s="137" t="n">
        <v>3986804.05593948</v>
      </c>
      <c r="J8986" s="138" t="str">
        <f>IF(I8986&gt;0,H8986/I8986,0)</f>
      </c>
      <c r="K8986" s="139" t="str">
        <f>1-EXP(-J8986)</f>
      </c>
      <c r="L8986" s="140" t="str">
        <f>IF(G8986=30,1,M8985)</f>
      </c>
      <c r="M8986" s="141" t="str">
        <f>L8986*(1-K8986)</f>
      </c>
    </row>
    <row r="8987">
      <c r="A8987" t="s">
        <v>148</v>
      </c>
      <c r="B8987" t="s">
        <v>179</v>
      </c>
      <c r="C8987" s="4" t="s">
        <v>180</v>
      </c>
      <c r="D8987" t="s">
        <v>166</v>
      </c>
      <c r="E8987" t="s">
        <v>451</v>
      </c>
      <c r="F8987" s="134" t="n">
        <v>2041</v>
      </c>
      <c r="G8987" s="135" t="n">
        <v>55</v>
      </c>
      <c r="H8987" s="136" t="n">
        <v>12436.6954707936</v>
      </c>
      <c r="I8987" s="137" t="n">
        <v>3935518.56557085</v>
      </c>
      <c r="J8987" s="138" t="str">
        <f>IF(I8987&gt;0,H8987/I8987,0)</f>
      </c>
      <c r="K8987" s="139" t="str">
        <f>1-EXP(-J8987)</f>
      </c>
      <c r="L8987" s="140" t="str">
        <f>IF(G8987=30,1,M8986)</f>
      </c>
      <c r="M8987" s="141" t="str">
        <f>L8987*(1-K8987)</f>
      </c>
    </row>
    <row r="8988">
      <c r="A8988" t="s">
        <v>148</v>
      </c>
      <c r="B8988" t="s">
        <v>179</v>
      </c>
      <c r="C8988" s="4" t="s">
        <v>180</v>
      </c>
      <c r="D8988" t="s">
        <v>166</v>
      </c>
      <c r="E8988" t="s">
        <v>451</v>
      </c>
      <c r="F8988" s="134" t="n">
        <v>2041</v>
      </c>
      <c r="G8988" s="135" t="n">
        <v>56</v>
      </c>
      <c r="H8988" s="136" t="n">
        <v>13521.5598396127</v>
      </c>
      <c r="I8988" s="137" t="n">
        <v>3970866.07149113</v>
      </c>
      <c r="J8988" s="138" t="str">
        <f>IF(I8988&gt;0,H8988/I8988,0)</f>
      </c>
      <c r="K8988" s="139" t="str">
        <f>1-EXP(-J8988)</f>
      </c>
      <c r="L8988" s="140" t="str">
        <f>IF(G8988=30,1,M8987)</f>
      </c>
      <c r="M8988" s="141" t="str">
        <f>L8988*(1-K8988)</f>
      </c>
    </row>
    <row r="8989">
      <c r="A8989" t="s">
        <v>148</v>
      </c>
      <c r="B8989" t="s">
        <v>179</v>
      </c>
      <c r="C8989" s="4" t="s">
        <v>180</v>
      </c>
      <c r="D8989" t="s">
        <v>166</v>
      </c>
      <c r="E8989" t="s">
        <v>451</v>
      </c>
      <c r="F8989" s="134" t="n">
        <v>2041</v>
      </c>
      <c r="G8989" s="135" t="n">
        <v>57</v>
      </c>
      <c r="H8989" s="136" t="n">
        <v>15041.675271042</v>
      </c>
      <c r="I8989" s="137" t="n">
        <v>4027743.23241513</v>
      </c>
      <c r="J8989" s="138" t="str">
        <f>IF(I8989&gt;0,H8989/I8989,0)</f>
      </c>
      <c r="K8989" s="139" t="str">
        <f>1-EXP(-J8989)</f>
      </c>
      <c r="L8989" s="140" t="str">
        <f>IF(G8989=30,1,M8988)</f>
      </c>
      <c r="M8989" s="141" t="str">
        <f>L8989*(1-K8989)</f>
      </c>
    </row>
    <row r="8990">
      <c r="A8990" t="s">
        <v>148</v>
      </c>
      <c r="B8990" t="s">
        <v>179</v>
      </c>
      <c r="C8990" s="4" t="s">
        <v>180</v>
      </c>
      <c r="D8990" t="s">
        <v>166</v>
      </c>
      <c r="E8990" t="s">
        <v>451</v>
      </c>
      <c r="F8990" s="134" t="n">
        <v>2041</v>
      </c>
      <c r="G8990" s="135" t="n">
        <v>58</v>
      </c>
      <c r="H8990" s="136" t="n">
        <v>16320.9730237701</v>
      </c>
      <c r="I8990" s="137" t="n">
        <v>3980239.00702163</v>
      </c>
      <c r="J8990" s="138" t="str">
        <f>IF(I8990&gt;0,H8990/I8990,0)</f>
      </c>
      <c r="K8990" s="139" t="str">
        <f>1-EXP(-J8990)</f>
      </c>
      <c r="L8990" s="140" t="str">
        <f>IF(G8990=30,1,M8989)</f>
      </c>
      <c r="M8990" s="141" t="str">
        <f>L8990*(1-K8990)</f>
      </c>
    </row>
    <row r="8991">
      <c r="A8991" t="s">
        <v>148</v>
      </c>
      <c r="B8991" t="s">
        <v>179</v>
      </c>
      <c r="C8991" s="4" t="s">
        <v>180</v>
      </c>
      <c r="D8991" t="s">
        <v>166</v>
      </c>
      <c r="E8991" t="s">
        <v>451</v>
      </c>
      <c r="F8991" s="134" t="n">
        <v>2041</v>
      </c>
      <c r="G8991" s="135" t="n">
        <v>59</v>
      </c>
      <c r="H8991" s="136" t="n">
        <v>17267.9310120176</v>
      </c>
      <c r="I8991" s="137" t="n">
        <v>3826643.40372214</v>
      </c>
      <c r="J8991" s="138" t="str">
        <f>IF(I8991&gt;0,H8991/I8991,0)</f>
      </c>
      <c r="K8991" s="139" t="str">
        <f>1-EXP(-J8991)</f>
      </c>
      <c r="L8991" s="140" t="str">
        <f>IF(G8991=30,1,M8990)</f>
      </c>
      <c r="M8991" s="141" t="str">
        <f>L8991*(1-K8991)</f>
      </c>
    </row>
    <row r="8992">
      <c r="A8992" t="s">
        <v>148</v>
      </c>
      <c r="B8992" t="s">
        <v>179</v>
      </c>
      <c r="C8992" s="4" t="s">
        <v>180</v>
      </c>
      <c r="D8992" t="s">
        <v>166</v>
      </c>
      <c r="E8992" t="s">
        <v>451</v>
      </c>
      <c r="F8992" s="134" t="n">
        <v>2041</v>
      </c>
      <c r="G8992" s="135" t="n">
        <v>60</v>
      </c>
      <c r="H8992" s="136" t="n">
        <v>18379.1245325727</v>
      </c>
      <c r="I8992" s="137" t="n">
        <v>3729928.73293839</v>
      </c>
      <c r="J8992" s="138" t="str">
        <f>IF(I8992&gt;0,H8992/I8992,0)</f>
      </c>
      <c r="K8992" s="139" t="str">
        <f>1-EXP(-J8992)</f>
      </c>
      <c r="L8992" s="140" t="str">
        <f>IF(G8992=30,1,M8991)</f>
      </c>
      <c r="M8992" s="141" t="str">
        <f>L8992*(1-K8992)</f>
      </c>
    </row>
    <row r="8993">
      <c r="A8993" t="s">
        <v>148</v>
      </c>
      <c r="B8993" t="s">
        <v>179</v>
      </c>
      <c r="C8993" s="4" t="s">
        <v>180</v>
      </c>
      <c r="D8993" t="s">
        <v>166</v>
      </c>
      <c r="E8993" t="s">
        <v>451</v>
      </c>
      <c r="F8993" s="134" t="n">
        <v>2041</v>
      </c>
      <c r="G8993" s="135" t="n">
        <v>61</v>
      </c>
      <c r="H8993" s="136" t="n">
        <v>19814.3774397676</v>
      </c>
      <c r="I8993" s="137" t="n">
        <v>3645948.98909991</v>
      </c>
      <c r="J8993" s="138" t="str">
        <f>IF(I8993&gt;0,H8993/I8993,0)</f>
      </c>
      <c r="K8993" s="139" t="str">
        <f>1-EXP(-J8993)</f>
      </c>
      <c r="L8993" s="140" t="str">
        <f>IF(G8993=30,1,M8992)</f>
      </c>
      <c r="M8993" s="141" t="str">
        <f>L8993*(1-K8993)</f>
      </c>
    </row>
    <row r="8994">
      <c r="A8994" t="s">
        <v>148</v>
      </c>
      <c r="B8994" t="s">
        <v>179</v>
      </c>
      <c r="C8994" s="4" t="s">
        <v>180</v>
      </c>
      <c r="D8994" t="s">
        <v>166</v>
      </c>
      <c r="E8994" t="s">
        <v>451</v>
      </c>
      <c r="F8994" s="134" t="n">
        <v>2041</v>
      </c>
      <c r="G8994" s="135" t="n">
        <v>62</v>
      </c>
      <c r="H8994" s="136" t="n">
        <v>21254.8960593019</v>
      </c>
      <c r="I8994" s="137" t="n">
        <v>3555421.11469415</v>
      </c>
      <c r="J8994" s="138" t="str">
        <f>IF(I8994&gt;0,H8994/I8994,0)</f>
      </c>
      <c r="K8994" s="139" t="str">
        <f>1-EXP(-J8994)</f>
      </c>
      <c r="L8994" s="140" t="str">
        <f>IF(G8994=30,1,M8993)</f>
      </c>
      <c r="M8994" s="141" t="str">
        <f>L8994*(1-K8994)</f>
      </c>
    </row>
    <row r="8995">
      <c r="A8995" t="s">
        <v>148</v>
      </c>
      <c r="B8995" t="s">
        <v>179</v>
      </c>
      <c r="C8995" s="4" t="s">
        <v>180</v>
      </c>
      <c r="D8995" t="s">
        <v>166</v>
      </c>
      <c r="E8995" t="s">
        <v>451</v>
      </c>
      <c r="F8995" s="134" t="n">
        <v>2041</v>
      </c>
      <c r="G8995" s="135" t="n">
        <v>63</v>
      </c>
      <c r="H8995" s="136" t="n">
        <v>22658.2661193565</v>
      </c>
      <c r="I8995" s="137" t="n">
        <v>3445625.48556251</v>
      </c>
      <c r="J8995" s="138" t="str">
        <f>IF(I8995&gt;0,H8995/I8995,0)</f>
      </c>
      <c r="K8995" s="139" t="str">
        <f>1-EXP(-J8995)</f>
      </c>
      <c r="L8995" s="140" t="str">
        <f>IF(G8995=30,1,M8994)</f>
      </c>
      <c r="M8995" s="141" t="str">
        <f>L8995*(1-K8995)</f>
      </c>
    </row>
    <row r="8996">
      <c r="A8996" t="s">
        <v>148</v>
      </c>
      <c r="B8996" t="s">
        <v>179</v>
      </c>
      <c r="C8996" s="4" t="s">
        <v>180</v>
      </c>
      <c r="D8996" t="s">
        <v>166</v>
      </c>
      <c r="E8996" t="s">
        <v>451</v>
      </c>
      <c r="F8996" s="134" t="n">
        <v>2041</v>
      </c>
      <c r="G8996" s="135" t="n">
        <v>64</v>
      </c>
      <c r="H8996" s="136" t="n">
        <v>24248.1291421757</v>
      </c>
      <c r="I8996" s="137" t="n">
        <v>3348843.37734121</v>
      </c>
      <c r="J8996" s="138" t="str">
        <f>IF(I8996&gt;0,H8996/I8996,0)</f>
      </c>
      <c r="K8996" s="139" t="str">
        <f>1-EXP(-J8996)</f>
      </c>
      <c r="L8996" s="140" t="str">
        <f>IF(G8996=30,1,M8995)</f>
      </c>
      <c r="M8996" s="141" t="str">
        <f>L8996*(1-K8996)</f>
      </c>
    </row>
    <row r="8997">
      <c r="A8997" t="s">
        <v>148</v>
      </c>
      <c r="B8997" t="s">
        <v>179</v>
      </c>
      <c r="C8997" s="4" t="s">
        <v>180</v>
      </c>
      <c r="D8997" t="s">
        <v>166</v>
      </c>
      <c r="E8997" t="s">
        <v>451</v>
      </c>
      <c r="F8997" s="134" t="n">
        <v>2041</v>
      </c>
      <c r="G8997" s="135" t="n">
        <v>65</v>
      </c>
      <c r="H8997" s="136" t="n">
        <v>24692.3232298366</v>
      </c>
      <c r="I8997" s="137" t="n">
        <v>3240200.42215832</v>
      </c>
      <c r="J8997" s="138" t="str">
        <f>IF(I8997&gt;0,H8997/I8997,0)</f>
      </c>
      <c r="K8997" s="139" t="str">
        <f>1-EXP(-J8997)</f>
      </c>
      <c r="L8997" s="140" t="str">
        <f>IF(G8997=30,1,M8996)</f>
      </c>
      <c r="M8997" s="141" t="str">
        <f>L8997*(1-K8997)</f>
      </c>
    </row>
    <row r="8998">
      <c r="A8998" t="s">
        <v>148</v>
      </c>
      <c r="B8998" t="s">
        <v>179</v>
      </c>
      <c r="C8998" s="4" t="s">
        <v>180</v>
      </c>
      <c r="D8998" t="s">
        <v>166</v>
      </c>
      <c r="E8998" t="s">
        <v>451</v>
      </c>
      <c r="F8998" s="134" t="n">
        <v>2041</v>
      </c>
      <c r="G8998" s="135" t="n">
        <v>66</v>
      </c>
      <c r="H8998" s="136" t="n">
        <v>26035.4242136642</v>
      </c>
      <c r="I8998" s="137" t="n">
        <v>3129643.97490099</v>
      </c>
      <c r="J8998" s="138" t="str">
        <f>IF(I8998&gt;0,H8998/I8998,0)</f>
      </c>
      <c r="K8998" s="139" t="str">
        <f>1-EXP(-J8998)</f>
      </c>
      <c r="L8998" s="140" t="str">
        <f>IF(G8998=30,1,M8997)</f>
      </c>
      <c r="M8998" s="141" t="str">
        <f>L8998*(1-K8998)</f>
      </c>
    </row>
    <row r="8999">
      <c r="A8999" t="s">
        <v>148</v>
      </c>
      <c r="B8999" t="s">
        <v>179</v>
      </c>
      <c r="C8999" s="4" t="s">
        <v>180</v>
      </c>
      <c r="D8999" t="s">
        <v>166</v>
      </c>
      <c r="E8999" t="s">
        <v>451</v>
      </c>
      <c r="F8999" s="134" t="n">
        <v>2041</v>
      </c>
      <c r="G8999" s="135" t="n">
        <v>67</v>
      </c>
      <c r="H8999" s="136" t="n">
        <v>27411.5359701572</v>
      </c>
      <c r="I8999" s="137" t="n">
        <v>2993765.11676024</v>
      </c>
      <c r="J8999" s="138" t="str">
        <f>IF(I8999&gt;0,H8999/I8999,0)</f>
      </c>
      <c r="K8999" s="139" t="str">
        <f>1-EXP(-J8999)</f>
      </c>
      <c r="L8999" s="140" t="str">
        <f>IF(G8999=30,1,M8998)</f>
      </c>
      <c r="M8999" s="141" t="str">
        <f>L8999*(1-K8999)</f>
      </c>
    </row>
    <row r="9000">
      <c r="A9000" t="s">
        <v>148</v>
      </c>
      <c r="B9000" t="s">
        <v>179</v>
      </c>
      <c r="C9000" s="4" t="s">
        <v>180</v>
      </c>
      <c r="D9000" t="s">
        <v>166</v>
      </c>
      <c r="E9000" t="s">
        <v>451</v>
      </c>
      <c r="F9000" s="134" t="n">
        <v>2041</v>
      </c>
      <c r="G9000" s="135" t="n">
        <v>68</v>
      </c>
      <c r="H9000" s="136" t="n">
        <v>29323.6929005499</v>
      </c>
      <c r="I9000" s="137" t="n">
        <v>2906845.71490705</v>
      </c>
      <c r="J9000" s="138" t="str">
        <f>IF(I9000&gt;0,H9000/I9000,0)</f>
      </c>
      <c r="K9000" s="139" t="str">
        <f>1-EXP(-J9000)</f>
      </c>
      <c r="L9000" s="140" t="str">
        <f>IF(G9000=30,1,M8999)</f>
      </c>
      <c r="M9000" s="141" t="str">
        <f>L9000*(1-K9000)</f>
      </c>
    </row>
    <row r="9001">
      <c r="A9001" t="s">
        <v>148</v>
      </c>
      <c r="B9001" t="s">
        <v>179</v>
      </c>
      <c r="C9001" s="4" t="s">
        <v>180</v>
      </c>
      <c r="D9001" t="s">
        <v>166</v>
      </c>
      <c r="E9001" t="s">
        <v>451</v>
      </c>
      <c r="F9001" s="134" t="n">
        <v>2041</v>
      </c>
      <c r="G9001" s="135" t="n">
        <v>69</v>
      </c>
      <c r="H9001" s="136" t="n">
        <v>29884.428968025</v>
      </c>
      <c r="I9001" s="137" t="n">
        <v>2683034.06586061</v>
      </c>
      <c r="J9001" s="138" t="str">
        <f>IF(I9001&gt;0,H9001/I9001,0)</f>
      </c>
      <c r="K9001" s="139" t="str">
        <f>1-EXP(-J9001)</f>
      </c>
      <c r="L9001" s="140" t="str">
        <f>IF(G9001=30,1,M9000)</f>
      </c>
      <c r="M9001" s="141" t="str">
        <f>L9001*(1-K9001)</f>
      </c>
    </row>
    <row r="9002">
      <c r="A9002" t="s">
        <v>148</v>
      </c>
      <c r="B9002" t="s">
        <v>179</v>
      </c>
      <c r="C9002" s="4" t="s">
        <v>180</v>
      </c>
      <c r="D9002" t="s">
        <v>166</v>
      </c>
      <c r="E9002" t="s">
        <v>451</v>
      </c>
      <c r="F9002" s="134" t="n">
        <v>2042</v>
      </c>
      <c r="G9002" s="135" t="n">
        <v>30</v>
      </c>
      <c r="H9002" s="136" t="n">
        <v>693.288133002966</v>
      </c>
      <c r="I9002" s="137" t="n">
        <v>4906931.06633279</v>
      </c>
      <c r="J9002" s="138" t="str">
        <f>IF(I9002&gt;0,H9002/I9002,0)</f>
      </c>
      <c r="K9002" s="139" t="str">
        <f>1-EXP(-J9002)</f>
      </c>
      <c r="L9002" s="140" t="str">
        <f>IF(G9002=30,1,M9001)</f>
      </c>
      <c r="M9002" s="141" t="str">
        <f>L9002*(1-K9002)</f>
      </c>
    </row>
    <row r="9003">
      <c r="A9003" t="s">
        <v>148</v>
      </c>
      <c r="B9003" t="s">
        <v>179</v>
      </c>
      <c r="C9003" s="4" t="s">
        <v>180</v>
      </c>
      <c r="D9003" t="s">
        <v>166</v>
      </c>
      <c r="E9003" t="s">
        <v>451</v>
      </c>
      <c r="F9003" s="134" t="n">
        <v>2042</v>
      </c>
      <c r="G9003" s="135" t="n">
        <v>31</v>
      </c>
      <c r="H9003" s="136" t="n">
        <v>880.371002922523</v>
      </c>
      <c r="I9003" s="137" t="n">
        <v>4878909.9711893</v>
      </c>
      <c r="J9003" s="138" t="str">
        <f>IF(I9003&gt;0,H9003/I9003,0)</f>
      </c>
      <c r="K9003" s="139" t="str">
        <f>1-EXP(-J9003)</f>
      </c>
      <c r="L9003" s="140" t="str">
        <f>IF(G9003=30,1,M9002)</f>
      </c>
      <c r="M9003" s="141" t="str">
        <f>L9003*(1-K9003)</f>
      </c>
    </row>
    <row r="9004">
      <c r="A9004" t="s">
        <v>148</v>
      </c>
      <c r="B9004" t="s">
        <v>179</v>
      </c>
      <c r="C9004" s="4" t="s">
        <v>180</v>
      </c>
      <c r="D9004" t="s">
        <v>166</v>
      </c>
      <c r="E9004" t="s">
        <v>451</v>
      </c>
      <c r="F9004" s="134" t="n">
        <v>2042</v>
      </c>
      <c r="G9004" s="135" t="n">
        <v>32</v>
      </c>
      <c r="H9004" s="136" t="n">
        <v>904.112799406906</v>
      </c>
      <c r="I9004" s="137" t="n">
        <v>4745325.44435253</v>
      </c>
      <c r="J9004" s="138" t="str">
        <f>IF(I9004&gt;0,H9004/I9004,0)</f>
      </c>
      <c r="K9004" s="139" t="str">
        <f>1-EXP(-J9004)</f>
      </c>
      <c r="L9004" s="140" t="str">
        <f>IF(G9004=30,1,M9003)</f>
      </c>
      <c r="M9004" s="141" t="str">
        <f>L9004*(1-K9004)</f>
      </c>
    </row>
    <row r="9005">
      <c r="A9005" t="s">
        <v>148</v>
      </c>
      <c r="B9005" t="s">
        <v>179</v>
      </c>
      <c r="C9005" s="4" t="s">
        <v>180</v>
      </c>
      <c r="D9005" t="s">
        <v>166</v>
      </c>
      <c r="E9005" t="s">
        <v>451</v>
      </c>
      <c r="F9005" s="134" t="n">
        <v>2042</v>
      </c>
      <c r="G9005" s="135" t="n">
        <v>33</v>
      </c>
      <c r="H9005" s="136" t="n">
        <v>945.974842927792</v>
      </c>
      <c r="I9005" s="137" t="n">
        <v>4674635.76004847</v>
      </c>
      <c r="J9005" s="138" t="str">
        <f>IF(I9005&gt;0,H9005/I9005,0)</f>
      </c>
      <c r="K9005" s="139" t="str">
        <f>1-EXP(-J9005)</f>
      </c>
      <c r="L9005" s="140" t="str">
        <f>IF(G9005=30,1,M9004)</f>
      </c>
      <c r="M9005" s="141" t="str">
        <f>L9005*(1-K9005)</f>
      </c>
    </row>
    <row r="9006">
      <c r="A9006" t="s">
        <v>148</v>
      </c>
      <c r="B9006" t="s">
        <v>179</v>
      </c>
      <c r="C9006" s="4" t="s">
        <v>180</v>
      </c>
      <c r="D9006" t="s">
        <v>166</v>
      </c>
      <c r="E9006" t="s">
        <v>451</v>
      </c>
      <c r="F9006" s="134" t="n">
        <v>2042</v>
      </c>
      <c r="G9006" s="135" t="n">
        <v>34</v>
      </c>
      <c r="H9006" s="136" t="n">
        <v>1001.91492705623</v>
      </c>
      <c r="I9006" s="137" t="n">
        <v>4631895.65574988</v>
      </c>
      <c r="J9006" s="138" t="str">
        <f>IF(I9006&gt;0,H9006/I9006,0)</f>
      </c>
      <c r="K9006" s="139" t="str">
        <f>1-EXP(-J9006)</f>
      </c>
      <c r="L9006" s="140" t="str">
        <f>IF(G9006=30,1,M9005)</f>
      </c>
      <c r="M9006" s="141" t="str">
        <f>L9006*(1-K9006)</f>
      </c>
    </row>
    <row r="9007">
      <c r="A9007" t="s">
        <v>148</v>
      </c>
      <c r="B9007" t="s">
        <v>179</v>
      </c>
      <c r="C9007" s="4" t="s">
        <v>180</v>
      </c>
      <c r="D9007" t="s">
        <v>166</v>
      </c>
      <c r="E9007" t="s">
        <v>451</v>
      </c>
      <c r="F9007" s="134" t="n">
        <v>2042</v>
      </c>
      <c r="G9007" s="135" t="n">
        <v>35</v>
      </c>
      <c r="H9007" s="136" t="n">
        <v>1402.16069325963</v>
      </c>
      <c r="I9007" s="137" t="n">
        <v>4657440.59415578</v>
      </c>
      <c r="J9007" s="138" t="str">
        <f>IF(I9007&gt;0,H9007/I9007,0)</f>
      </c>
      <c r="K9007" s="139" t="str">
        <f>1-EXP(-J9007)</f>
      </c>
      <c r="L9007" s="140" t="str">
        <f>IF(G9007=30,1,M9006)</f>
      </c>
      <c r="M9007" s="141" t="str">
        <f>L9007*(1-K9007)</f>
      </c>
    </row>
    <row r="9008">
      <c r="A9008" t="s">
        <v>148</v>
      </c>
      <c r="B9008" t="s">
        <v>179</v>
      </c>
      <c r="C9008" s="4" t="s">
        <v>180</v>
      </c>
      <c r="D9008" t="s">
        <v>166</v>
      </c>
      <c r="E9008" t="s">
        <v>451</v>
      </c>
      <c r="F9008" s="134" t="n">
        <v>2042</v>
      </c>
      <c r="G9008" s="135" t="n">
        <v>36</v>
      </c>
      <c r="H9008" s="136" t="n">
        <v>1584.71332858243</v>
      </c>
      <c r="I9008" s="137" t="n">
        <v>4573692.29681311</v>
      </c>
      <c r="J9008" s="138" t="str">
        <f>IF(I9008&gt;0,H9008/I9008,0)</f>
      </c>
      <c r="K9008" s="139" t="str">
        <f>1-EXP(-J9008)</f>
      </c>
      <c r="L9008" s="140" t="str">
        <f>IF(G9008=30,1,M9007)</f>
      </c>
      <c r="M9008" s="141" t="str">
        <f>L9008*(1-K9008)</f>
      </c>
    </row>
    <row r="9009">
      <c r="A9009" t="s">
        <v>148</v>
      </c>
      <c r="B9009" t="s">
        <v>179</v>
      </c>
      <c r="C9009" s="4" t="s">
        <v>180</v>
      </c>
      <c r="D9009" t="s">
        <v>166</v>
      </c>
      <c r="E9009" t="s">
        <v>451</v>
      </c>
      <c r="F9009" s="134" t="n">
        <v>2042</v>
      </c>
      <c r="G9009" s="135" t="n">
        <v>37</v>
      </c>
      <c r="H9009" s="136" t="n">
        <v>1685.89440591878</v>
      </c>
      <c r="I9009" s="137" t="n">
        <v>4511866.43241375</v>
      </c>
      <c r="J9009" s="138" t="str">
        <f>IF(I9009&gt;0,H9009/I9009,0)</f>
      </c>
      <c r="K9009" s="139" t="str">
        <f>1-EXP(-J9009)</f>
      </c>
      <c r="L9009" s="140" t="str">
        <f>IF(G9009=30,1,M9008)</f>
      </c>
      <c r="M9009" s="141" t="str">
        <f>L9009*(1-K9009)</f>
      </c>
    </row>
    <row r="9010">
      <c r="A9010" t="s">
        <v>148</v>
      </c>
      <c r="B9010" t="s">
        <v>179</v>
      </c>
      <c r="C9010" s="4" t="s">
        <v>180</v>
      </c>
      <c r="D9010" t="s">
        <v>166</v>
      </c>
      <c r="E9010" t="s">
        <v>451</v>
      </c>
      <c r="F9010" s="134" t="n">
        <v>2042</v>
      </c>
      <c r="G9010" s="135" t="n">
        <v>38</v>
      </c>
      <c r="H9010" s="136" t="n">
        <v>1775.0211943452</v>
      </c>
      <c r="I9010" s="137" t="n">
        <v>4382506.80422484</v>
      </c>
      <c r="J9010" s="138" t="str">
        <f>IF(I9010&gt;0,H9010/I9010,0)</f>
      </c>
      <c r="K9010" s="139" t="str">
        <f>1-EXP(-J9010)</f>
      </c>
      <c r="L9010" s="140" t="str">
        <f>IF(G9010=30,1,M9009)</f>
      </c>
      <c r="M9010" s="141" t="str">
        <f>L9010*(1-K9010)</f>
      </c>
    </row>
    <row r="9011">
      <c r="A9011" t="s">
        <v>148</v>
      </c>
      <c r="B9011" t="s">
        <v>179</v>
      </c>
      <c r="C9011" s="4" t="s">
        <v>180</v>
      </c>
      <c r="D9011" t="s">
        <v>166</v>
      </c>
      <c r="E9011" t="s">
        <v>451</v>
      </c>
      <c r="F9011" s="134" t="n">
        <v>2042</v>
      </c>
      <c r="G9011" s="135" t="n">
        <v>39</v>
      </c>
      <c r="H9011" s="136" t="n">
        <v>1899.476628021</v>
      </c>
      <c r="I9011" s="137" t="n">
        <v>4315532.77059013</v>
      </c>
      <c r="J9011" s="138" t="str">
        <f>IF(I9011&gt;0,H9011/I9011,0)</f>
      </c>
      <c r="K9011" s="139" t="str">
        <f>1-EXP(-J9011)</f>
      </c>
      <c r="L9011" s="140" t="str">
        <f>IF(G9011=30,1,M9010)</f>
      </c>
      <c r="M9011" s="141" t="str">
        <f>L9011*(1-K9011)</f>
      </c>
    </row>
    <row r="9012">
      <c r="A9012" t="s">
        <v>148</v>
      </c>
      <c r="B9012" t="s">
        <v>179</v>
      </c>
      <c r="C9012" s="4" t="s">
        <v>180</v>
      </c>
      <c r="D9012" t="s">
        <v>166</v>
      </c>
      <c r="E9012" t="s">
        <v>451</v>
      </c>
      <c r="F9012" s="134" t="n">
        <v>2042</v>
      </c>
      <c r="G9012" s="135" t="n">
        <v>40</v>
      </c>
      <c r="H9012" s="136" t="n">
        <v>2732.46071895269</v>
      </c>
      <c r="I9012" s="137" t="n">
        <v>4290859.79253506</v>
      </c>
      <c r="J9012" s="138" t="str">
        <f>IF(I9012&gt;0,H9012/I9012,0)</f>
      </c>
      <c r="K9012" s="139" t="str">
        <f>1-EXP(-J9012)</f>
      </c>
      <c r="L9012" s="140" t="str">
        <f>IF(G9012=30,1,M9011)</f>
      </c>
      <c r="M9012" s="141" t="str">
        <f>L9012*(1-K9012)</f>
      </c>
    </row>
    <row r="9013">
      <c r="A9013" t="s">
        <v>148</v>
      </c>
      <c r="B9013" t="s">
        <v>179</v>
      </c>
      <c r="C9013" s="4" t="s">
        <v>180</v>
      </c>
      <c r="D9013" t="s">
        <v>166</v>
      </c>
      <c r="E9013" t="s">
        <v>451</v>
      </c>
      <c r="F9013" s="134" t="n">
        <v>2042</v>
      </c>
      <c r="G9013" s="135" t="n">
        <v>41</v>
      </c>
      <c r="H9013" s="136" t="n">
        <v>2906.38460390376</v>
      </c>
      <c r="I9013" s="137" t="n">
        <v>4267342.54526617</v>
      </c>
      <c r="J9013" s="138" t="str">
        <f>IF(I9013&gt;0,H9013/I9013,0)</f>
      </c>
      <c r="K9013" s="139" t="str">
        <f>1-EXP(-J9013)</f>
      </c>
      <c r="L9013" s="140" t="str">
        <f>IF(G9013=30,1,M9012)</f>
      </c>
      <c r="M9013" s="141" t="str">
        <f>L9013*(1-K9013)</f>
      </c>
    </row>
    <row r="9014">
      <c r="A9014" t="s">
        <v>148</v>
      </c>
      <c r="B9014" t="s">
        <v>179</v>
      </c>
      <c r="C9014" s="4" t="s">
        <v>180</v>
      </c>
      <c r="D9014" t="s">
        <v>166</v>
      </c>
      <c r="E9014" t="s">
        <v>451</v>
      </c>
      <c r="F9014" s="134" t="n">
        <v>2042</v>
      </c>
      <c r="G9014" s="135" t="n">
        <v>42</v>
      </c>
      <c r="H9014" s="136" t="n">
        <v>3153.02181546912</v>
      </c>
      <c r="I9014" s="137" t="n">
        <v>4243857.71626494</v>
      </c>
      <c r="J9014" s="138" t="str">
        <f>IF(I9014&gt;0,H9014/I9014,0)</f>
      </c>
      <c r="K9014" s="139" t="str">
        <f>1-EXP(-J9014)</f>
      </c>
      <c r="L9014" s="140" t="str">
        <f>IF(G9014=30,1,M9013)</f>
      </c>
      <c r="M9014" s="141" t="str">
        <f>L9014*(1-K9014)</f>
      </c>
    </row>
    <row r="9015">
      <c r="A9015" t="s">
        <v>148</v>
      </c>
      <c r="B9015" t="s">
        <v>179</v>
      </c>
      <c r="C9015" s="4" t="s">
        <v>180</v>
      </c>
      <c r="D9015" t="s">
        <v>166</v>
      </c>
      <c r="E9015" t="s">
        <v>451</v>
      </c>
      <c r="F9015" s="134" t="n">
        <v>2042</v>
      </c>
      <c r="G9015" s="135" t="n">
        <v>43</v>
      </c>
      <c r="H9015" s="136" t="n">
        <v>3461.21768457986</v>
      </c>
      <c r="I9015" s="137" t="n">
        <v>4258967.06104706</v>
      </c>
      <c r="J9015" s="138" t="str">
        <f>IF(I9015&gt;0,H9015/I9015,0)</f>
      </c>
      <c r="K9015" s="139" t="str">
        <f>1-EXP(-J9015)</f>
      </c>
      <c r="L9015" s="140" t="str">
        <f>IF(G9015=30,1,M9014)</f>
      </c>
      <c r="M9015" s="141" t="str">
        <f>L9015*(1-K9015)</f>
      </c>
    </row>
    <row r="9016">
      <c r="A9016" t="s">
        <v>148</v>
      </c>
      <c r="B9016" t="s">
        <v>179</v>
      </c>
      <c r="C9016" s="4" t="s">
        <v>180</v>
      </c>
      <c r="D9016" t="s">
        <v>166</v>
      </c>
      <c r="E9016" t="s">
        <v>451</v>
      </c>
      <c r="F9016" s="134" t="n">
        <v>2042</v>
      </c>
      <c r="G9016" s="135" t="n">
        <v>44</v>
      </c>
      <c r="H9016" s="136" t="n">
        <v>3843.04141077927</v>
      </c>
      <c r="I9016" s="137" t="n">
        <v>4311913.76516699</v>
      </c>
      <c r="J9016" s="138" t="str">
        <f>IF(I9016&gt;0,H9016/I9016,0)</f>
      </c>
      <c r="K9016" s="139" t="str">
        <f>1-EXP(-J9016)</f>
      </c>
      <c r="L9016" s="140" t="str">
        <f>IF(G9016=30,1,M9015)</f>
      </c>
      <c r="M9016" s="141" t="str">
        <f>L9016*(1-K9016)</f>
      </c>
    </row>
    <row r="9017">
      <c r="A9017" t="s">
        <v>148</v>
      </c>
      <c r="B9017" t="s">
        <v>179</v>
      </c>
      <c r="C9017" s="4" t="s">
        <v>180</v>
      </c>
      <c r="D9017" t="s">
        <v>166</v>
      </c>
      <c r="E9017" t="s">
        <v>451</v>
      </c>
      <c r="F9017" s="134" t="n">
        <v>2042</v>
      </c>
      <c r="G9017" s="135" t="n">
        <v>45</v>
      </c>
      <c r="H9017" s="136" t="n">
        <v>5359.77599498481</v>
      </c>
      <c r="I9017" s="137" t="n">
        <v>4440079.00802411</v>
      </c>
      <c r="J9017" s="138" t="str">
        <f>IF(I9017&gt;0,H9017/I9017,0)</f>
      </c>
      <c r="K9017" s="139" t="str">
        <f>1-EXP(-J9017)</f>
      </c>
      <c r="L9017" s="140" t="str">
        <f>IF(G9017=30,1,M9016)</f>
      </c>
      <c r="M9017" s="141" t="str">
        <f>L9017*(1-K9017)</f>
      </c>
    </row>
    <row r="9018">
      <c r="A9018" t="s">
        <v>148</v>
      </c>
      <c r="B9018" t="s">
        <v>179</v>
      </c>
      <c r="C9018" s="4" t="s">
        <v>180</v>
      </c>
      <c r="D9018" t="s">
        <v>166</v>
      </c>
      <c r="E9018" t="s">
        <v>451</v>
      </c>
      <c r="F9018" s="134" t="n">
        <v>2042</v>
      </c>
      <c r="G9018" s="135" t="n">
        <v>46</v>
      </c>
      <c r="H9018" s="136" t="n">
        <v>5717.01012604182</v>
      </c>
      <c r="I9018" s="137" t="n">
        <v>4389420.35483438</v>
      </c>
      <c r="J9018" s="138" t="str">
        <f>IF(I9018&gt;0,H9018/I9018,0)</f>
      </c>
      <c r="K9018" s="139" t="str">
        <f>1-EXP(-J9018)</f>
      </c>
      <c r="L9018" s="140" t="str">
        <f>IF(G9018=30,1,M9017)</f>
      </c>
      <c r="M9018" s="141" t="str">
        <f>L9018*(1-K9018)</f>
      </c>
    </row>
    <row r="9019">
      <c r="A9019" t="s">
        <v>148</v>
      </c>
      <c r="B9019" t="s">
        <v>179</v>
      </c>
      <c r="C9019" s="4" t="s">
        <v>180</v>
      </c>
      <c r="D9019" t="s">
        <v>166</v>
      </c>
      <c r="E9019" t="s">
        <v>451</v>
      </c>
      <c r="F9019" s="134" t="n">
        <v>2042</v>
      </c>
      <c r="G9019" s="135" t="n">
        <v>47</v>
      </c>
      <c r="H9019" s="136" t="n">
        <v>6177.16752586004</v>
      </c>
      <c r="I9019" s="137" t="n">
        <v>4309563.01255952</v>
      </c>
      <c r="J9019" s="138" t="str">
        <f>IF(I9019&gt;0,H9019/I9019,0)</f>
      </c>
      <c r="K9019" s="139" t="str">
        <f>1-EXP(-J9019)</f>
      </c>
      <c r="L9019" s="140" t="str">
        <f>IF(G9019=30,1,M9018)</f>
      </c>
      <c r="M9019" s="141" t="str">
        <f>L9019*(1-K9019)</f>
      </c>
    </row>
    <row r="9020">
      <c r="A9020" t="s">
        <v>148</v>
      </c>
      <c r="B9020" t="s">
        <v>179</v>
      </c>
      <c r="C9020" s="4" t="s">
        <v>180</v>
      </c>
      <c r="D9020" t="s">
        <v>166</v>
      </c>
      <c r="E9020" t="s">
        <v>451</v>
      </c>
      <c r="F9020" s="134" t="n">
        <v>2042</v>
      </c>
      <c r="G9020" s="135" t="n">
        <v>48</v>
      </c>
      <c r="H9020" s="136" t="n">
        <v>6707.89959860427</v>
      </c>
      <c r="I9020" s="137" t="n">
        <v>4244215.43396767</v>
      </c>
      <c r="J9020" s="138" t="str">
        <f>IF(I9020&gt;0,H9020/I9020,0)</f>
      </c>
      <c r="K9020" s="139" t="str">
        <f>1-EXP(-J9020)</f>
      </c>
      <c r="L9020" s="140" t="str">
        <f>IF(G9020=30,1,M9019)</f>
      </c>
      <c r="M9020" s="141" t="str">
        <f>L9020*(1-K9020)</f>
      </c>
    </row>
    <row r="9021">
      <c r="A9021" t="s">
        <v>148</v>
      </c>
      <c r="B9021" t="s">
        <v>179</v>
      </c>
      <c r="C9021" s="4" t="s">
        <v>180</v>
      </c>
      <c r="D9021" t="s">
        <v>166</v>
      </c>
      <c r="E9021" t="s">
        <v>451</v>
      </c>
      <c r="F9021" s="134" t="n">
        <v>2042</v>
      </c>
      <c r="G9021" s="135" t="n">
        <v>49</v>
      </c>
      <c r="H9021" s="136" t="n">
        <v>7290.71294063627</v>
      </c>
      <c r="I9021" s="137" t="n">
        <v>4181456.66845702</v>
      </c>
      <c r="J9021" s="138" t="str">
        <f>IF(I9021&gt;0,H9021/I9021,0)</f>
      </c>
      <c r="K9021" s="139" t="str">
        <f>1-EXP(-J9021)</f>
      </c>
      <c r="L9021" s="140" t="str">
        <f>IF(G9021=30,1,M9020)</f>
      </c>
      <c r="M9021" s="141" t="str">
        <f>L9021*(1-K9021)</f>
      </c>
    </row>
    <row r="9022">
      <c r="A9022" t="s">
        <v>148</v>
      </c>
      <c r="B9022" t="s">
        <v>179</v>
      </c>
      <c r="C9022" s="4" t="s">
        <v>180</v>
      </c>
      <c r="D9022" t="s">
        <v>166</v>
      </c>
      <c r="E9022" t="s">
        <v>451</v>
      </c>
      <c r="F9022" s="134" t="n">
        <v>2042</v>
      </c>
      <c r="G9022" s="135" t="n">
        <v>50</v>
      </c>
      <c r="H9022" s="136" t="n">
        <v>8453.00309482062</v>
      </c>
      <c r="I9022" s="137" t="n">
        <v>4206024.76898768</v>
      </c>
      <c r="J9022" s="138" t="str">
        <f>IF(I9022&gt;0,H9022/I9022,0)</f>
      </c>
      <c r="K9022" s="139" t="str">
        <f>1-EXP(-J9022)</f>
      </c>
      <c r="L9022" s="140" t="str">
        <f>IF(G9022=30,1,M9021)</f>
      </c>
      <c r="M9022" s="141" t="str">
        <f>L9022*(1-K9022)</f>
      </c>
    </row>
    <row r="9023">
      <c r="A9023" t="s">
        <v>148</v>
      </c>
      <c r="B9023" t="s">
        <v>179</v>
      </c>
      <c r="C9023" s="4" t="s">
        <v>180</v>
      </c>
      <c r="D9023" t="s">
        <v>166</v>
      </c>
      <c r="E9023" t="s">
        <v>451</v>
      </c>
      <c r="F9023" s="134" t="n">
        <v>2042</v>
      </c>
      <c r="G9023" s="135" t="n">
        <v>51</v>
      </c>
      <c r="H9023" s="136" t="n">
        <v>9208.43359041161</v>
      </c>
      <c r="I9023" s="137" t="n">
        <v>4209282.62144017</v>
      </c>
      <c r="J9023" s="138" t="str">
        <f>IF(I9023&gt;0,H9023/I9023,0)</f>
      </c>
      <c r="K9023" s="139" t="str">
        <f>1-EXP(-J9023)</f>
      </c>
      <c r="L9023" s="140" t="str">
        <f>IF(G9023=30,1,M9022)</f>
      </c>
      <c r="M9023" s="141" t="str">
        <f>L9023*(1-K9023)</f>
      </c>
    </row>
    <row r="9024">
      <c r="A9024" t="s">
        <v>148</v>
      </c>
      <c r="B9024" t="s">
        <v>179</v>
      </c>
      <c r="C9024" s="4" t="s">
        <v>180</v>
      </c>
      <c r="D9024" t="s">
        <v>166</v>
      </c>
      <c r="E9024" t="s">
        <v>451</v>
      </c>
      <c r="F9024" s="134" t="n">
        <v>2042</v>
      </c>
      <c r="G9024" s="135" t="n">
        <v>52</v>
      </c>
      <c r="H9024" s="136" t="n">
        <v>13531.5935981819</v>
      </c>
      <c r="I9024" s="137" t="n">
        <v>6190668.27210886</v>
      </c>
      <c r="J9024" s="138" t="str">
        <f>IF(I9024&gt;0,H9024/I9024,0)</f>
      </c>
      <c r="K9024" s="139" t="str">
        <f>1-EXP(-J9024)</f>
      </c>
      <c r="L9024" s="140" t="str">
        <f>IF(G9024=30,1,M9023)</f>
      </c>
      <c r="M9024" s="141" t="str">
        <f>L9024*(1-K9024)</f>
      </c>
    </row>
    <row r="9025">
      <c r="A9025" t="s">
        <v>148</v>
      </c>
      <c r="B9025" t="s">
        <v>179</v>
      </c>
      <c r="C9025" s="4" t="s">
        <v>180</v>
      </c>
      <c r="D9025" t="s">
        <v>166</v>
      </c>
      <c r="E9025" t="s">
        <v>451</v>
      </c>
      <c r="F9025" s="134" t="n">
        <v>2042</v>
      </c>
      <c r="G9025" s="135" t="n">
        <v>53</v>
      </c>
      <c r="H9025" s="136" t="n">
        <v>10919.1573124351</v>
      </c>
      <c r="I9025" s="137" t="n">
        <v>4138474.19581279</v>
      </c>
      <c r="J9025" s="138" t="str">
        <f>IF(I9025&gt;0,H9025/I9025,0)</f>
      </c>
      <c r="K9025" s="139" t="str">
        <f>1-EXP(-J9025)</f>
      </c>
      <c r="L9025" s="140" t="str">
        <f>IF(G9025=30,1,M9024)</f>
      </c>
      <c r="M9025" s="141" t="str">
        <f>L9025*(1-K9025)</f>
      </c>
    </row>
    <row r="9026">
      <c r="A9026" t="s">
        <v>148</v>
      </c>
      <c r="B9026" t="s">
        <v>179</v>
      </c>
      <c r="C9026" s="4" t="s">
        <v>180</v>
      </c>
      <c r="D9026" t="s">
        <v>166</v>
      </c>
      <c r="E9026" t="s">
        <v>451</v>
      </c>
      <c r="F9026" s="134" t="n">
        <v>2042</v>
      </c>
      <c r="G9026" s="135" t="n">
        <v>54</v>
      </c>
      <c r="H9026" s="136" t="n">
        <v>11870.2906593386</v>
      </c>
      <c r="I9026" s="137" t="n">
        <v>4104648.57097807</v>
      </c>
      <c r="J9026" s="138" t="str">
        <f>IF(I9026&gt;0,H9026/I9026,0)</f>
      </c>
      <c r="K9026" s="139" t="str">
        <f>1-EXP(-J9026)</f>
      </c>
      <c r="L9026" s="140" t="str">
        <f>IF(G9026=30,1,M9025)</f>
      </c>
      <c r="M9026" s="141" t="str">
        <f>L9026*(1-K9026)</f>
      </c>
    </row>
    <row r="9027">
      <c r="A9027" t="s">
        <v>148</v>
      </c>
      <c r="B9027" t="s">
        <v>179</v>
      </c>
      <c r="C9027" s="4" t="s">
        <v>180</v>
      </c>
      <c r="D9027" t="s">
        <v>166</v>
      </c>
      <c r="E9027" t="s">
        <v>451</v>
      </c>
      <c r="F9027" s="134" t="n">
        <v>2042</v>
      </c>
      <c r="G9027" s="135" t="n">
        <v>55</v>
      </c>
      <c r="H9027" s="136" t="n">
        <v>12405.6188902807</v>
      </c>
      <c r="I9027" s="137" t="n">
        <v>3959826.30289823</v>
      </c>
      <c r="J9027" s="138" t="str">
        <f>IF(I9027&gt;0,H9027/I9027,0)</f>
      </c>
      <c r="K9027" s="139" t="str">
        <f>1-EXP(-J9027)</f>
      </c>
      <c r="L9027" s="140" t="str">
        <f>IF(G9027=30,1,M9026)</f>
      </c>
      <c r="M9027" s="141" t="str">
        <f>L9027*(1-K9027)</f>
      </c>
    </row>
    <row r="9028">
      <c r="A9028" t="s">
        <v>148</v>
      </c>
      <c r="B9028" t="s">
        <v>179</v>
      </c>
      <c r="C9028" s="4" t="s">
        <v>180</v>
      </c>
      <c r="D9028" t="s">
        <v>166</v>
      </c>
      <c r="E9028" t="s">
        <v>451</v>
      </c>
      <c r="F9028" s="134" t="n">
        <v>2042</v>
      </c>
      <c r="G9028" s="135" t="n">
        <v>56</v>
      </c>
      <c r="H9028" s="136" t="n">
        <v>13185.0195642374</v>
      </c>
      <c r="I9028" s="137" t="n">
        <v>3906269.7634287</v>
      </c>
      <c r="J9028" s="138" t="str">
        <f>IF(I9028&gt;0,H9028/I9028,0)</f>
      </c>
      <c r="K9028" s="139" t="str">
        <f>1-EXP(-J9028)</f>
      </c>
      <c r="L9028" s="140" t="str">
        <f>IF(G9028=30,1,M9027)</f>
      </c>
      <c r="M9028" s="141" t="str">
        <f>L9028*(1-K9028)</f>
      </c>
    </row>
    <row r="9029">
      <c r="A9029" t="s">
        <v>148</v>
      </c>
      <c r="B9029" t="s">
        <v>179</v>
      </c>
      <c r="C9029" s="4" t="s">
        <v>180</v>
      </c>
      <c r="D9029" t="s">
        <v>166</v>
      </c>
      <c r="E9029" t="s">
        <v>451</v>
      </c>
      <c r="F9029" s="134" t="n">
        <v>2042</v>
      </c>
      <c r="G9029" s="135" t="n">
        <v>57</v>
      </c>
      <c r="H9029" s="136" t="n">
        <v>14575.8232520608</v>
      </c>
      <c r="I9029" s="137" t="n">
        <v>3939043.72818899</v>
      </c>
      <c r="J9029" s="138" t="str">
        <f>IF(I9029&gt;0,H9029/I9029,0)</f>
      </c>
      <c r="K9029" s="139" t="str">
        <f>1-EXP(-J9029)</f>
      </c>
      <c r="L9029" s="140" t="str">
        <f>IF(G9029=30,1,M9028)</f>
      </c>
      <c r="M9029" s="141" t="str">
        <f>L9029*(1-K9029)</f>
      </c>
    </row>
    <row r="9030">
      <c r="A9030" t="s">
        <v>148</v>
      </c>
      <c r="B9030" t="s">
        <v>179</v>
      </c>
      <c r="C9030" s="4" t="s">
        <v>180</v>
      </c>
      <c r="D9030" t="s">
        <v>166</v>
      </c>
      <c r="E9030" t="s">
        <v>451</v>
      </c>
      <c r="F9030" s="134" t="n">
        <v>2042</v>
      </c>
      <c r="G9030" s="135" t="n">
        <v>58</v>
      </c>
      <c r="H9030" s="136" t="n">
        <v>16223.5461444193</v>
      </c>
      <c r="I9030" s="137" t="n">
        <v>3992475.15296004</v>
      </c>
      <c r="J9030" s="138" t="str">
        <f>IF(I9030&gt;0,H9030/I9030,0)</f>
      </c>
      <c r="K9030" s="139" t="str">
        <f>1-EXP(-J9030)</f>
      </c>
      <c r="L9030" s="140" t="str">
        <f>IF(G9030=30,1,M9029)</f>
      </c>
      <c r="M9030" s="141" t="str">
        <f>L9030*(1-K9030)</f>
      </c>
    </row>
    <row r="9031">
      <c r="A9031" t="s">
        <v>148</v>
      </c>
      <c r="B9031" t="s">
        <v>179</v>
      </c>
      <c r="C9031" s="4" t="s">
        <v>180</v>
      </c>
      <c r="D9031" t="s">
        <v>166</v>
      </c>
      <c r="E9031" t="s">
        <v>451</v>
      </c>
      <c r="F9031" s="134" t="n">
        <v>2042</v>
      </c>
      <c r="G9031" s="135" t="n">
        <v>59</v>
      </c>
      <c r="H9031" s="136" t="n">
        <v>17612.9955822776</v>
      </c>
      <c r="I9031" s="137" t="n">
        <v>3942115.97816846</v>
      </c>
      <c r="J9031" s="138" t="str">
        <f>IF(I9031&gt;0,H9031/I9031,0)</f>
      </c>
      <c r="K9031" s="139" t="str">
        <f>1-EXP(-J9031)</f>
      </c>
      <c r="L9031" s="140" t="str">
        <f>IF(G9031=30,1,M9030)</f>
      </c>
      <c r="M9031" s="141" t="str">
        <f>L9031*(1-K9031)</f>
      </c>
    </row>
    <row r="9032">
      <c r="A9032" t="s">
        <v>148</v>
      </c>
      <c r="B9032" t="s">
        <v>179</v>
      </c>
      <c r="C9032" s="4" t="s">
        <v>180</v>
      </c>
      <c r="D9032" t="s">
        <v>166</v>
      </c>
      <c r="E9032" t="s">
        <v>451</v>
      </c>
      <c r="F9032" s="134" t="n">
        <v>2042</v>
      </c>
      <c r="G9032" s="135" t="n">
        <v>60</v>
      </c>
      <c r="H9032" s="136" t="n">
        <v>18459.2590795524</v>
      </c>
      <c r="I9032" s="137" t="n">
        <v>3786462.32028599</v>
      </c>
      <c r="J9032" s="138" t="str">
        <f>IF(I9032&gt;0,H9032/I9032,0)</f>
      </c>
      <c r="K9032" s="139" t="str">
        <f>1-EXP(-J9032)</f>
      </c>
      <c r="L9032" s="140" t="str">
        <f>IF(G9032=30,1,M9031)</f>
      </c>
      <c r="M9032" s="141" t="str">
        <f>L9032*(1-K9032)</f>
      </c>
    </row>
    <row r="9033">
      <c r="A9033" t="s">
        <v>148</v>
      </c>
      <c r="B9033" t="s">
        <v>179</v>
      </c>
      <c r="C9033" s="4" t="s">
        <v>180</v>
      </c>
      <c r="D9033" t="s">
        <v>166</v>
      </c>
      <c r="E9033" t="s">
        <v>451</v>
      </c>
      <c r="F9033" s="134" t="n">
        <v>2042</v>
      </c>
      <c r="G9033" s="135" t="n">
        <v>61</v>
      </c>
      <c r="H9033" s="136" t="n">
        <v>19831.9084618496</v>
      </c>
      <c r="I9033" s="137" t="n">
        <v>3686814.18076589</v>
      </c>
      <c r="J9033" s="138" t="str">
        <f>IF(I9033&gt;0,H9033/I9033,0)</f>
      </c>
      <c r="K9033" s="139" t="str">
        <f>1-EXP(-J9033)</f>
      </c>
      <c r="L9033" s="140" t="str">
        <f>IF(G9033=30,1,M9032)</f>
      </c>
      <c r="M9033" s="141" t="str">
        <f>L9033*(1-K9033)</f>
      </c>
    </row>
    <row r="9034">
      <c r="A9034" t="s">
        <v>148</v>
      </c>
      <c r="B9034" t="s">
        <v>179</v>
      </c>
      <c r="C9034" s="4" t="s">
        <v>180</v>
      </c>
      <c r="D9034" t="s">
        <v>166</v>
      </c>
      <c r="E9034" t="s">
        <v>451</v>
      </c>
      <c r="F9034" s="134" t="n">
        <v>2042</v>
      </c>
      <c r="G9034" s="135" t="n">
        <v>62</v>
      </c>
      <c r="H9034" s="136" t="n">
        <v>21298.5636424872</v>
      </c>
      <c r="I9034" s="137" t="n">
        <v>3599876.20138738</v>
      </c>
      <c r="J9034" s="138" t="str">
        <f>IF(I9034&gt;0,H9034/I9034,0)</f>
      </c>
      <c r="K9034" s="139" t="str">
        <f>1-EXP(-J9034)</f>
      </c>
      <c r="L9034" s="140" t="str">
        <f>IF(G9034=30,1,M9033)</f>
      </c>
      <c r="M9034" s="141" t="str">
        <f>L9034*(1-K9034)</f>
      </c>
    </row>
    <row r="9035">
      <c r="A9035" t="s">
        <v>148</v>
      </c>
      <c r="B9035" t="s">
        <v>179</v>
      </c>
      <c r="C9035" s="4" t="s">
        <v>180</v>
      </c>
      <c r="D9035" t="s">
        <v>166</v>
      </c>
      <c r="E9035" t="s">
        <v>451</v>
      </c>
      <c r="F9035" s="134" t="n">
        <v>2042</v>
      </c>
      <c r="G9035" s="135" t="n">
        <v>63</v>
      </c>
      <c r="H9035" s="136" t="n">
        <v>22828.3917700981</v>
      </c>
      <c r="I9035" s="137" t="n">
        <v>3506105.56623998</v>
      </c>
      <c r="J9035" s="138" t="str">
        <f>IF(I9035&gt;0,H9035/I9035,0)</f>
      </c>
      <c r="K9035" s="139" t="str">
        <f>1-EXP(-J9035)</f>
      </c>
      <c r="L9035" s="140" t="str">
        <f>IF(G9035=30,1,M9034)</f>
      </c>
      <c r="M9035" s="141" t="str">
        <f>L9035*(1-K9035)</f>
      </c>
    </row>
    <row r="9036">
      <c r="A9036" t="s">
        <v>148</v>
      </c>
      <c r="B9036" t="s">
        <v>179</v>
      </c>
      <c r="C9036" s="4" t="s">
        <v>180</v>
      </c>
      <c r="D9036" t="s">
        <v>166</v>
      </c>
      <c r="E9036" t="s">
        <v>451</v>
      </c>
      <c r="F9036" s="134" t="n">
        <v>2042</v>
      </c>
      <c r="G9036" s="135" t="n">
        <v>64</v>
      </c>
      <c r="H9036" s="136" t="n">
        <v>24307.5249432631</v>
      </c>
      <c r="I9036" s="137" t="n">
        <v>3393154.71986993</v>
      </c>
      <c r="J9036" s="138" t="str">
        <f>IF(I9036&gt;0,H9036/I9036,0)</f>
      </c>
      <c r="K9036" s="139" t="str">
        <f>1-EXP(-J9036)</f>
      </c>
      <c r="L9036" s="140" t="str">
        <f>IF(G9036=30,1,M9035)</f>
      </c>
      <c r="M9036" s="141" t="str">
        <f>L9036*(1-K9036)</f>
      </c>
    </row>
    <row r="9037">
      <c r="A9037" t="s">
        <v>148</v>
      </c>
      <c r="B9037" t="s">
        <v>179</v>
      </c>
      <c r="C9037" s="4" t="s">
        <v>180</v>
      </c>
      <c r="D9037" t="s">
        <v>166</v>
      </c>
      <c r="E9037" t="s">
        <v>451</v>
      </c>
      <c r="F9037" s="134" t="n">
        <v>2042</v>
      </c>
      <c r="G9037" s="135" t="n">
        <v>65</v>
      </c>
      <c r="H9037" s="136" t="n">
        <v>24838.3979346193</v>
      </c>
      <c r="I9037" s="137" t="n">
        <v>3292789.29376884</v>
      </c>
      <c r="J9037" s="138" t="str">
        <f>IF(I9037&gt;0,H9037/I9037,0)</f>
      </c>
      <c r="K9037" s="139" t="str">
        <f>1-EXP(-J9037)</f>
      </c>
      <c r="L9037" s="140" t="str">
        <f>IF(G9037=30,1,M9036)</f>
      </c>
      <c r="M9037" s="141" t="str">
        <f>L9037*(1-K9037)</f>
      </c>
    </row>
    <row r="9038">
      <c r="A9038" t="s">
        <v>148</v>
      </c>
      <c r="B9038" t="s">
        <v>179</v>
      </c>
      <c r="C9038" s="4" t="s">
        <v>180</v>
      </c>
      <c r="D9038" t="s">
        <v>166</v>
      </c>
      <c r="E9038" t="s">
        <v>451</v>
      </c>
      <c r="F9038" s="134" t="n">
        <v>2042</v>
      </c>
      <c r="G9038" s="135" t="n">
        <v>66</v>
      </c>
      <c r="H9038" s="136" t="n">
        <v>26207.5045876549</v>
      </c>
      <c r="I9038" s="137" t="n">
        <v>3181177.69252612</v>
      </c>
      <c r="J9038" s="138" t="str">
        <f>IF(I9038&gt;0,H9038/I9038,0)</f>
      </c>
      <c r="K9038" s="139" t="str">
        <f>1-EXP(-J9038)</f>
      </c>
      <c r="L9038" s="140" t="str">
        <f>IF(G9038=30,1,M9037)</f>
      </c>
      <c r="M9038" s="141" t="str">
        <f>L9038*(1-K9038)</f>
      </c>
    </row>
    <row r="9039">
      <c r="A9039" t="s">
        <v>148</v>
      </c>
      <c r="B9039" t="s">
        <v>179</v>
      </c>
      <c r="C9039" s="4" t="s">
        <v>180</v>
      </c>
      <c r="D9039" t="s">
        <v>166</v>
      </c>
      <c r="E9039" t="s">
        <v>451</v>
      </c>
      <c r="F9039" s="134" t="n">
        <v>2042</v>
      </c>
      <c r="G9039" s="135" t="n">
        <v>67</v>
      </c>
      <c r="H9039" s="136" t="n">
        <v>27794.7711870075</v>
      </c>
      <c r="I9039" s="137" t="n">
        <v>3066695.77054971</v>
      </c>
      <c r="J9039" s="138" t="str">
        <f>IF(I9039&gt;0,H9039/I9039,0)</f>
      </c>
      <c r="K9039" s="139" t="str">
        <f>1-EXP(-J9039)</f>
      </c>
      <c r="L9039" s="140" t="str">
        <f>IF(G9039=30,1,M9038)</f>
      </c>
      <c r="M9039" s="141" t="str">
        <f>L9039*(1-K9039)</f>
      </c>
    </row>
    <row r="9040">
      <c r="A9040" t="s">
        <v>148</v>
      </c>
      <c r="B9040" t="s">
        <v>179</v>
      </c>
      <c r="C9040" s="4" t="s">
        <v>180</v>
      </c>
      <c r="D9040" t="s">
        <v>166</v>
      </c>
      <c r="E9040" t="s">
        <v>451</v>
      </c>
      <c r="F9040" s="134" t="n">
        <v>2042</v>
      </c>
      <c r="G9040" s="135" t="n">
        <v>68</v>
      </c>
      <c r="H9040" s="136" t="n">
        <v>29236.1169615887</v>
      </c>
      <c r="I9040" s="137" t="n">
        <v>2927653.55060538</v>
      </c>
      <c r="J9040" s="138" t="str">
        <f>IF(I9040&gt;0,H9040/I9040,0)</f>
      </c>
      <c r="K9040" s="139" t="str">
        <f>1-EXP(-J9040)</f>
      </c>
      <c r="L9040" s="140" t="str">
        <f>IF(G9040=30,1,M9039)</f>
      </c>
      <c r="M9040" s="141" t="str">
        <f>L9040*(1-K9040)</f>
      </c>
    </row>
    <row r="9041">
      <c r="A9041" t="s">
        <v>148</v>
      </c>
      <c r="B9041" t="s">
        <v>179</v>
      </c>
      <c r="C9041" s="4" t="s">
        <v>180</v>
      </c>
      <c r="D9041" t="s">
        <v>166</v>
      </c>
      <c r="E9041" t="s">
        <v>451</v>
      </c>
      <c r="F9041" s="134" t="n">
        <v>2042</v>
      </c>
      <c r="G9041" s="135" t="n">
        <v>69</v>
      </c>
      <c r="H9041" s="136" t="n">
        <v>31242.7822431199</v>
      </c>
      <c r="I9041" s="137" t="n">
        <v>2836327.05535189</v>
      </c>
      <c r="J9041" s="138" t="str">
        <f>IF(I9041&gt;0,H9041/I9041,0)</f>
      </c>
      <c r="K9041" s="139" t="str">
        <f>1-EXP(-J9041)</f>
      </c>
      <c r="L9041" s="140" t="str">
        <f>IF(G9041=30,1,M9040)</f>
      </c>
      <c r="M9041" s="141" t="str">
        <f>L9041*(1-K9041)</f>
      </c>
    </row>
    <row r="9042">
      <c r="A9042" t="s">
        <v>148</v>
      </c>
      <c r="B9042" t="s">
        <v>179</v>
      </c>
      <c r="C9042" s="4" t="s">
        <v>180</v>
      </c>
      <c r="D9042" t="s">
        <v>166</v>
      </c>
      <c r="E9042" t="s">
        <v>451</v>
      </c>
      <c r="F9042" s="134" t="n">
        <v>2043</v>
      </c>
      <c r="G9042" s="135" t="n">
        <v>30</v>
      </c>
      <c r="H9042" s="136" t="n">
        <v>631.781933071928</v>
      </c>
      <c r="I9042" s="137" t="n">
        <v>4788172.13312125</v>
      </c>
      <c r="J9042" s="138" t="str">
        <f>IF(I9042&gt;0,H9042/I9042,0)</f>
      </c>
      <c r="K9042" s="139" t="str">
        <f>1-EXP(-J9042)</f>
      </c>
      <c r="L9042" s="140" t="str">
        <f>IF(G9042=30,1,M9041)</f>
      </c>
      <c r="M9042" s="141" t="str">
        <f>L9042*(1-K9042)</f>
      </c>
    </row>
    <row r="9043">
      <c r="A9043" t="s">
        <v>148</v>
      </c>
      <c r="B9043" t="s">
        <v>179</v>
      </c>
      <c r="C9043" s="4" t="s">
        <v>180</v>
      </c>
      <c r="D9043" t="s">
        <v>166</v>
      </c>
      <c r="E9043" t="s">
        <v>451</v>
      </c>
      <c r="F9043" s="134" t="n">
        <v>2043</v>
      </c>
      <c r="G9043" s="135" t="n">
        <v>31</v>
      </c>
      <c r="H9043" s="136" t="n">
        <v>886.13898989733</v>
      </c>
      <c r="I9043" s="137" t="n">
        <v>4901352.58890803</v>
      </c>
      <c r="J9043" s="138" t="str">
        <f>IF(I9043&gt;0,H9043/I9043,0)</f>
      </c>
      <c r="K9043" s="139" t="str">
        <f>1-EXP(-J9043)</f>
      </c>
      <c r="L9043" s="140" t="str">
        <f>IF(G9043=30,1,M9042)</f>
      </c>
      <c r="M9043" s="141" t="str">
        <f>L9043*(1-K9043)</f>
      </c>
    </row>
    <row r="9044">
      <c r="A9044" t="s">
        <v>148</v>
      </c>
      <c r="B9044" t="s">
        <v>179</v>
      </c>
      <c r="C9044" s="4" t="s">
        <v>180</v>
      </c>
      <c r="D9044" t="s">
        <v>166</v>
      </c>
      <c r="E9044" t="s">
        <v>451</v>
      </c>
      <c r="F9044" s="134" t="n">
        <v>2043</v>
      </c>
      <c r="G9044" s="135" t="n">
        <v>32</v>
      </c>
      <c r="H9044" s="136" t="n">
        <v>930.204810688051</v>
      </c>
      <c r="I9044" s="137" t="n">
        <v>4873497.76235325</v>
      </c>
      <c r="J9044" s="138" t="str">
        <f>IF(I9044&gt;0,H9044/I9044,0)</f>
      </c>
      <c r="K9044" s="139" t="str">
        <f>1-EXP(-J9044)</f>
      </c>
      <c r="L9044" s="140" t="str">
        <f>IF(G9044=30,1,M9043)</f>
      </c>
      <c r="M9044" s="141" t="str">
        <f>L9044*(1-K9044)</f>
      </c>
    </row>
    <row r="9045">
      <c r="A9045" t="s">
        <v>148</v>
      </c>
      <c r="B9045" t="s">
        <v>179</v>
      </c>
      <c r="C9045" s="4" t="s">
        <v>180</v>
      </c>
      <c r="D9045" t="s">
        <v>166</v>
      </c>
      <c r="E9045" t="s">
        <v>451</v>
      </c>
      <c r="F9045" s="134" t="n">
        <v>2043</v>
      </c>
      <c r="G9045" s="135" t="n">
        <v>33</v>
      </c>
      <c r="H9045" s="136" t="n">
        <v>960.605804478562</v>
      </c>
      <c r="I9045" s="137" t="n">
        <v>4739843.31639041</v>
      </c>
      <c r="J9045" s="138" t="str">
        <f>IF(I9045&gt;0,H9045/I9045,0)</f>
      </c>
      <c r="K9045" s="139" t="str">
        <f>1-EXP(-J9045)</f>
      </c>
      <c r="L9045" s="140" t="str">
        <f>IF(G9045=30,1,M9044)</f>
      </c>
      <c r="M9045" s="141" t="str">
        <f>L9045*(1-K9045)</f>
      </c>
    </row>
    <row r="9046">
      <c r="A9046" t="s">
        <v>148</v>
      </c>
      <c r="B9046" t="s">
        <v>179</v>
      </c>
      <c r="C9046" s="4" t="s">
        <v>180</v>
      </c>
      <c r="D9046" t="s">
        <v>166</v>
      </c>
      <c r="E9046" t="s">
        <v>451</v>
      </c>
      <c r="F9046" s="134" t="n">
        <v>2043</v>
      </c>
      <c r="G9046" s="135" t="n">
        <v>34</v>
      </c>
      <c r="H9046" s="136" t="n">
        <v>1010.98669468879</v>
      </c>
      <c r="I9046" s="137" t="n">
        <v>4668982.89284243</v>
      </c>
      <c r="J9046" s="138" t="str">
        <f>IF(I9046&gt;0,H9046/I9046,0)</f>
      </c>
      <c r="K9046" s="139" t="str">
        <f>1-EXP(-J9046)</f>
      </c>
      <c r="L9046" s="140" t="str">
        <f>IF(G9046=30,1,M9045)</f>
      </c>
      <c r="M9046" s="141" t="str">
        <f>L9046*(1-K9046)</f>
      </c>
    </row>
    <row r="9047">
      <c r="A9047" t="s">
        <v>148</v>
      </c>
      <c r="B9047" t="s">
        <v>179</v>
      </c>
      <c r="C9047" s="4" t="s">
        <v>180</v>
      </c>
      <c r="D9047" t="s">
        <v>166</v>
      </c>
      <c r="E9047" t="s">
        <v>451</v>
      </c>
      <c r="F9047" s="134" t="n">
        <v>2043</v>
      </c>
      <c r="G9047" s="135" t="n">
        <v>35</v>
      </c>
      <c r="H9047" s="136" t="n">
        <v>1325.93971678602</v>
      </c>
      <c r="I9047" s="137" t="n">
        <v>4625998.54327127</v>
      </c>
      <c r="J9047" s="138" t="str">
        <f>IF(I9047&gt;0,H9047/I9047,0)</f>
      </c>
      <c r="K9047" s="139" t="str">
        <f>1-EXP(-J9047)</f>
      </c>
      <c r="L9047" s="140" t="str">
        <f>IF(G9047=30,1,M9046)</f>
      </c>
      <c r="M9047" s="141" t="str">
        <f>L9047*(1-K9047)</f>
      </c>
    </row>
    <row r="9048">
      <c r="A9048" t="s">
        <v>148</v>
      </c>
      <c r="B9048" t="s">
        <v>179</v>
      </c>
      <c r="C9048" s="4" t="s">
        <v>180</v>
      </c>
      <c r="D9048" t="s">
        <v>166</v>
      </c>
      <c r="E9048" t="s">
        <v>451</v>
      </c>
      <c r="F9048" s="134" t="n">
        <v>2043</v>
      </c>
      <c r="G9048" s="135" t="n">
        <v>36</v>
      </c>
      <c r="H9048" s="136" t="n">
        <v>1607.31867804846</v>
      </c>
      <c r="I9048" s="137" t="n">
        <v>4650807.22790813</v>
      </c>
      <c r="J9048" s="138" t="str">
        <f>IF(I9048&gt;0,H9048/I9048,0)</f>
      </c>
      <c r="K9048" s="139" t="str">
        <f>1-EXP(-J9048)</f>
      </c>
      <c r="L9048" s="140" t="str">
        <f>IF(G9048=30,1,M9047)</f>
      </c>
      <c r="M9048" s="141" t="str">
        <f>L9048*(1-K9048)</f>
      </c>
    </row>
    <row r="9049">
      <c r="A9049" t="s">
        <v>148</v>
      </c>
      <c r="B9049" t="s">
        <v>179</v>
      </c>
      <c r="C9049" s="4" t="s">
        <v>180</v>
      </c>
      <c r="D9049" t="s">
        <v>166</v>
      </c>
      <c r="E9049" t="s">
        <v>451</v>
      </c>
      <c r="F9049" s="134" t="n">
        <v>2043</v>
      </c>
      <c r="G9049" s="135" t="n">
        <v>37</v>
      </c>
      <c r="H9049" s="136" t="n">
        <v>1701.70338685307</v>
      </c>
      <c r="I9049" s="137" t="n">
        <v>4567074.45192138</v>
      </c>
      <c r="J9049" s="138" t="str">
        <f>IF(I9049&gt;0,H9049/I9049,0)</f>
      </c>
      <c r="K9049" s="139" t="str">
        <f>1-EXP(-J9049)</f>
      </c>
      <c r="L9049" s="140" t="str">
        <f>IF(G9049=30,1,M9048)</f>
      </c>
      <c r="M9049" s="141" t="str">
        <f>L9049*(1-K9049)</f>
      </c>
    </row>
    <row r="9050">
      <c r="A9050" t="s">
        <v>148</v>
      </c>
      <c r="B9050" t="s">
        <v>179</v>
      </c>
      <c r="C9050" s="4" t="s">
        <v>180</v>
      </c>
      <c r="D9050" t="s">
        <v>166</v>
      </c>
      <c r="E9050" t="s">
        <v>451</v>
      </c>
      <c r="F9050" s="134" t="n">
        <v>2043</v>
      </c>
      <c r="G9050" s="135" t="n">
        <v>38</v>
      </c>
      <c r="H9050" s="136" t="n">
        <v>1815.84493139235</v>
      </c>
      <c r="I9050" s="137" t="n">
        <v>4504888.01361962</v>
      </c>
      <c r="J9050" s="138" t="str">
        <f>IF(I9050&gt;0,H9050/I9050,0)</f>
      </c>
      <c r="K9050" s="139" t="str">
        <f>1-EXP(-J9050)</f>
      </c>
      <c r="L9050" s="140" t="str">
        <f>IF(G9050=30,1,M9049)</f>
      </c>
      <c r="M9050" s="141" t="str">
        <f>L9050*(1-K9050)</f>
      </c>
    </row>
    <row r="9051">
      <c r="A9051" t="s">
        <v>148</v>
      </c>
      <c r="B9051" t="s">
        <v>179</v>
      </c>
      <c r="C9051" s="4" t="s">
        <v>180</v>
      </c>
      <c r="D9051" t="s">
        <v>166</v>
      </c>
      <c r="E9051" t="s">
        <v>451</v>
      </c>
      <c r="F9051" s="134" t="n">
        <v>2043</v>
      </c>
      <c r="G9051" s="135" t="n">
        <v>39</v>
      </c>
      <c r="H9051" s="136" t="n">
        <v>1916.49134614187</v>
      </c>
      <c r="I9051" s="137" t="n">
        <v>4375231.71216045</v>
      </c>
      <c r="J9051" s="138" t="str">
        <f>IF(I9051&gt;0,H9051/I9051,0)</f>
      </c>
      <c r="K9051" s="139" t="str">
        <f>1-EXP(-J9051)</f>
      </c>
      <c r="L9051" s="140" t="str">
        <f>IF(G9051=30,1,M9050)</f>
      </c>
      <c r="M9051" s="141" t="str">
        <f>L9051*(1-K9051)</f>
      </c>
    </row>
    <row r="9052">
      <c r="A9052" t="s">
        <v>148</v>
      </c>
      <c r="B9052" t="s">
        <v>179</v>
      </c>
      <c r="C9052" s="4" t="s">
        <v>180</v>
      </c>
      <c r="D9052" t="s">
        <v>166</v>
      </c>
      <c r="E9052" t="s">
        <v>451</v>
      </c>
      <c r="F9052" s="134" t="n">
        <v>2043</v>
      </c>
      <c r="G9052" s="135" t="n">
        <v>40</v>
      </c>
      <c r="H9052" s="136" t="n">
        <v>2552.25702832427</v>
      </c>
      <c r="I9052" s="137" t="n">
        <v>4307821.76069337</v>
      </c>
      <c r="J9052" s="138" t="str">
        <f>IF(I9052&gt;0,H9052/I9052,0)</f>
      </c>
      <c r="K9052" s="139" t="str">
        <f>1-EXP(-J9052)</f>
      </c>
      <c r="L9052" s="140" t="str">
        <f>IF(G9052=30,1,M9051)</f>
      </c>
      <c r="M9052" s="141" t="str">
        <f>L9052*(1-K9052)</f>
      </c>
    </row>
    <row r="9053">
      <c r="A9053" t="s">
        <v>148</v>
      </c>
      <c r="B9053" t="s">
        <v>179</v>
      </c>
      <c r="C9053" s="4" t="s">
        <v>180</v>
      </c>
      <c r="D9053" t="s">
        <v>166</v>
      </c>
      <c r="E9053" t="s">
        <v>451</v>
      </c>
      <c r="F9053" s="134" t="n">
        <v>2043</v>
      </c>
      <c r="G9053" s="135" t="n">
        <v>41</v>
      </c>
      <c r="H9053" s="136" t="n">
        <v>2900.21995960464</v>
      </c>
      <c r="I9053" s="137" t="n">
        <v>4281809.13801888</v>
      </c>
      <c r="J9053" s="138" t="str">
        <f>IF(I9053&gt;0,H9053/I9053,0)</f>
      </c>
      <c r="K9053" s="139" t="str">
        <f>1-EXP(-J9053)</f>
      </c>
      <c r="L9053" s="140" t="str">
        <f>IF(G9053=30,1,M9052)</f>
      </c>
      <c r="M9053" s="141" t="str">
        <f>L9053*(1-K9053)</f>
      </c>
    </row>
    <row r="9054">
      <c r="A9054" t="s">
        <v>148</v>
      </c>
      <c r="B9054" t="s">
        <v>179</v>
      </c>
      <c r="C9054" s="4" t="s">
        <v>180</v>
      </c>
      <c r="D9054" t="s">
        <v>166</v>
      </c>
      <c r="E9054" t="s">
        <v>451</v>
      </c>
      <c r="F9054" s="134" t="n">
        <v>2043</v>
      </c>
      <c r="G9054" s="135" t="n">
        <v>42</v>
      </c>
      <c r="H9054" s="136" t="n">
        <v>3145.11417433912</v>
      </c>
      <c r="I9054" s="137" t="n">
        <v>4258398.84181844</v>
      </c>
      <c r="J9054" s="138" t="str">
        <f>IF(I9054&gt;0,H9054/I9054,0)</f>
      </c>
      <c r="K9054" s="139" t="str">
        <f>1-EXP(-J9054)</f>
      </c>
      <c r="L9054" s="140" t="str">
        <f>IF(G9054=30,1,M9053)</f>
      </c>
      <c r="M9054" s="141" t="str">
        <f>L9054*(1-K9054)</f>
      </c>
    </row>
    <row r="9055">
      <c r="A9055" t="s">
        <v>148</v>
      </c>
      <c r="B9055" t="s">
        <v>179</v>
      </c>
      <c r="C9055" s="4" t="s">
        <v>180</v>
      </c>
      <c r="D9055" t="s">
        <v>166</v>
      </c>
      <c r="E9055" t="s">
        <v>451</v>
      </c>
      <c r="F9055" s="134" t="n">
        <v>2043</v>
      </c>
      <c r="G9055" s="135" t="n">
        <v>43</v>
      </c>
      <c r="H9055" s="136" t="n">
        <v>3419.3436160621</v>
      </c>
      <c r="I9055" s="137" t="n">
        <v>4234222.51225443</v>
      </c>
      <c r="J9055" s="138" t="str">
        <f>IF(I9055&gt;0,H9055/I9055,0)</f>
      </c>
      <c r="K9055" s="139" t="str">
        <f>1-EXP(-J9055)</f>
      </c>
      <c r="L9055" s="140" t="str">
        <f>IF(G9055=30,1,M9054)</f>
      </c>
      <c r="M9055" s="141" t="str">
        <f>L9055*(1-K9055)</f>
      </c>
    </row>
    <row r="9056">
      <c r="A9056" t="s">
        <v>148</v>
      </c>
      <c r="B9056" t="s">
        <v>179</v>
      </c>
      <c r="C9056" s="4" t="s">
        <v>180</v>
      </c>
      <c r="D9056" t="s">
        <v>166</v>
      </c>
      <c r="E9056" t="s">
        <v>451</v>
      </c>
      <c r="F9056" s="134" t="n">
        <v>2043</v>
      </c>
      <c r="G9056" s="135" t="n">
        <v>44</v>
      </c>
      <c r="H9056" s="136" t="n">
        <v>3761.6901789194</v>
      </c>
      <c r="I9056" s="137" t="n">
        <v>4248466.61499101</v>
      </c>
      <c r="J9056" s="138" t="str">
        <f>IF(I9056&gt;0,H9056/I9056,0)</f>
      </c>
      <c r="K9056" s="139" t="str">
        <f>1-EXP(-J9056)</f>
      </c>
      <c r="L9056" s="140" t="str">
        <f>IF(G9056=30,1,M9055)</f>
      </c>
      <c r="M9056" s="141" t="str">
        <f>L9056*(1-K9056)</f>
      </c>
    </row>
    <row r="9057">
      <c r="A9057" t="s">
        <v>148</v>
      </c>
      <c r="B9057" t="s">
        <v>179</v>
      </c>
      <c r="C9057" s="4" t="s">
        <v>180</v>
      </c>
      <c r="D9057" t="s">
        <v>166</v>
      </c>
      <c r="E9057" t="s">
        <v>451</v>
      </c>
      <c r="F9057" s="134" t="n">
        <v>2043</v>
      </c>
      <c r="G9057" s="135" t="n">
        <v>45</v>
      </c>
      <c r="H9057" s="136" t="n">
        <v>4934.59462081394</v>
      </c>
      <c r="I9057" s="137" t="n">
        <v>4300340.30766069</v>
      </c>
      <c r="J9057" s="138" t="str">
        <f>IF(I9057&gt;0,H9057/I9057,0)</f>
      </c>
      <c r="K9057" s="139" t="str">
        <f>1-EXP(-J9057)</f>
      </c>
      <c r="L9057" s="140" t="str">
        <f>IF(G9057=30,1,M9056)</f>
      </c>
      <c r="M9057" s="141" t="str">
        <f>L9057*(1-K9057)</f>
      </c>
    </row>
    <row r="9058">
      <c r="A9058" t="s">
        <v>148</v>
      </c>
      <c r="B9058" t="s">
        <v>179</v>
      </c>
      <c r="C9058" s="4" t="s">
        <v>180</v>
      </c>
      <c r="D9058" t="s">
        <v>166</v>
      </c>
      <c r="E9058" t="s">
        <v>451</v>
      </c>
      <c r="F9058" s="134" t="n">
        <v>2043</v>
      </c>
      <c r="G9058" s="135" t="n">
        <v>46</v>
      </c>
      <c r="H9058" s="136" t="n">
        <v>5726.93267146304</v>
      </c>
      <c r="I9058" s="137" t="n">
        <v>4425973.40270307</v>
      </c>
      <c r="J9058" s="138" t="str">
        <f>IF(I9058&gt;0,H9058/I9058,0)</f>
      </c>
      <c r="K9058" s="139" t="str">
        <f>1-EXP(-J9058)</f>
      </c>
      <c r="L9058" s="140" t="str">
        <f>IF(G9058=30,1,M9057)</f>
      </c>
      <c r="M9058" s="141" t="str">
        <f>L9058*(1-K9058)</f>
      </c>
    </row>
    <row r="9059">
      <c r="A9059" t="s">
        <v>148</v>
      </c>
      <c r="B9059" t="s">
        <v>179</v>
      </c>
      <c r="C9059" s="4" t="s">
        <v>180</v>
      </c>
      <c r="D9059" t="s">
        <v>166</v>
      </c>
      <c r="E9059" t="s">
        <v>451</v>
      </c>
      <c r="F9059" s="134" t="n">
        <v>2043</v>
      </c>
      <c r="G9059" s="135" t="n">
        <v>47</v>
      </c>
      <c r="H9059" s="136" t="n">
        <v>6229.76262067154</v>
      </c>
      <c r="I9059" s="137" t="n">
        <v>4375253.14633728</v>
      </c>
      <c r="J9059" s="138" t="str">
        <f>IF(I9059&gt;0,H9059/I9059,0)</f>
      </c>
      <c r="K9059" s="139" t="str">
        <f>1-EXP(-J9059)</f>
      </c>
      <c r="L9059" s="140" t="str">
        <f>IF(G9059=30,1,M9058)</f>
      </c>
      <c r="M9059" s="141" t="str">
        <f>L9059*(1-K9059)</f>
      </c>
    </row>
    <row r="9060">
      <c r="A9060" t="s">
        <v>148</v>
      </c>
      <c r="B9060" t="s">
        <v>179</v>
      </c>
      <c r="C9060" s="4" t="s">
        <v>180</v>
      </c>
      <c r="D9060" t="s">
        <v>166</v>
      </c>
      <c r="E9060" t="s">
        <v>451</v>
      </c>
      <c r="F9060" s="134" t="n">
        <v>2043</v>
      </c>
      <c r="G9060" s="135" t="n">
        <v>48</v>
      </c>
      <c r="H9060" s="136" t="n">
        <v>6737.73489556044</v>
      </c>
      <c r="I9060" s="137" t="n">
        <v>4294329.52785355</v>
      </c>
      <c r="J9060" s="138" t="str">
        <f>IF(I9060&gt;0,H9060/I9060,0)</f>
      </c>
      <c r="K9060" s="139" t="str">
        <f>1-EXP(-J9060)</f>
      </c>
      <c r="L9060" s="140" t="str">
        <f>IF(G9060=30,1,M9059)</f>
      </c>
      <c r="M9060" s="141" t="str">
        <f>L9060*(1-K9060)</f>
      </c>
    </row>
    <row r="9061">
      <c r="A9061" t="s">
        <v>148</v>
      </c>
      <c r="B9061" t="s">
        <v>179</v>
      </c>
      <c r="C9061" s="4" t="s">
        <v>180</v>
      </c>
      <c r="D9061" t="s">
        <v>166</v>
      </c>
      <c r="E9061" t="s">
        <v>451</v>
      </c>
      <c r="F9061" s="134" t="n">
        <v>2043</v>
      </c>
      <c r="G9061" s="135" t="n">
        <v>49</v>
      </c>
      <c r="H9061" s="136" t="n">
        <v>7318.97837672842</v>
      </c>
      <c r="I9061" s="137" t="n">
        <v>4227756.25875056</v>
      </c>
      <c r="J9061" s="138" t="str">
        <f>IF(I9061&gt;0,H9061/I9061,0)</f>
      </c>
      <c r="K9061" s="139" t="str">
        <f>1-EXP(-J9061)</f>
      </c>
      <c r="L9061" s="140" t="str">
        <f>IF(G9061=30,1,M9060)</f>
      </c>
      <c r="M9061" s="141" t="str">
        <f>L9061*(1-K9061)</f>
      </c>
    </row>
    <row r="9062">
      <c r="A9062" t="s">
        <v>148</v>
      </c>
      <c r="B9062" t="s">
        <v>179</v>
      </c>
      <c r="C9062" s="4" t="s">
        <v>180</v>
      </c>
      <c r="D9062" t="s">
        <v>166</v>
      </c>
      <c r="E9062" t="s">
        <v>451</v>
      </c>
      <c r="F9062" s="134" t="n">
        <v>2043</v>
      </c>
      <c r="G9062" s="135" t="n">
        <v>50</v>
      </c>
      <c r="H9062" s="136" t="n">
        <v>8312.01918673561</v>
      </c>
      <c r="I9062" s="137" t="n">
        <v>4163651.87351564</v>
      </c>
      <c r="J9062" s="138" t="str">
        <f>IF(I9062&gt;0,H9062/I9062,0)</f>
      </c>
      <c r="K9062" s="139" t="str">
        <f>1-EXP(-J9062)</f>
      </c>
      <c r="L9062" s="140" t="str">
        <f>IF(G9062=30,1,M9061)</f>
      </c>
      <c r="M9062" s="141" t="str">
        <f>L9062*(1-K9062)</f>
      </c>
    </row>
    <row r="9063">
      <c r="A9063" t="s">
        <v>148</v>
      </c>
      <c r="B9063" t="s">
        <v>179</v>
      </c>
      <c r="C9063" s="4" t="s">
        <v>180</v>
      </c>
      <c r="D9063" t="s">
        <v>166</v>
      </c>
      <c r="E9063" t="s">
        <v>451</v>
      </c>
      <c r="F9063" s="134" t="n">
        <v>2043</v>
      </c>
      <c r="G9063" s="135" t="n">
        <v>51</v>
      </c>
      <c r="H9063" s="136" t="n">
        <v>9087.01253229357</v>
      </c>
      <c r="I9063" s="137" t="n">
        <v>4185750.45235138</v>
      </c>
      <c r="J9063" s="138" t="str">
        <f>IF(I9063&gt;0,H9063/I9063,0)</f>
      </c>
      <c r="K9063" s="139" t="str">
        <f>1-EXP(-J9063)</f>
      </c>
      <c r="L9063" s="140" t="str">
        <f>IF(G9063=30,1,M9062)</f>
      </c>
      <c r="M9063" s="141" t="str">
        <f>L9063*(1-K9063)</f>
      </c>
    </row>
    <row r="9064">
      <c r="A9064" t="s">
        <v>148</v>
      </c>
      <c r="B9064" t="s">
        <v>179</v>
      </c>
      <c r="C9064" s="4" t="s">
        <v>180</v>
      </c>
      <c r="D9064" t="s">
        <v>166</v>
      </c>
      <c r="E9064" t="s">
        <v>451</v>
      </c>
      <c r="F9064" s="134" t="n">
        <v>2043</v>
      </c>
      <c r="G9064" s="135" t="n">
        <v>52</v>
      </c>
      <c r="H9064" s="136" t="n">
        <v>9992.01433741517</v>
      </c>
      <c r="I9064" s="137" t="n">
        <v>4187820.09700414</v>
      </c>
      <c r="J9064" s="138" t="str">
        <f>IF(I9064&gt;0,H9064/I9064,0)</f>
      </c>
      <c r="K9064" s="139" t="str">
        <f>1-EXP(-J9064)</f>
      </c>
      <c r="L9064" s="140" t="str">
        <f>IF(G9064=30,1,M9063)</f>
      </c>
      <c r="M9064" s="141" t="str">
        <f>L9064*(1-K9064)</f>
      </c>
    </row>
    <row r="9065">
      <c r="A9065" t="s">
        <v>148</v>
      </c>
      <c r="B9065" t="s">
        <v>179</v>
      </c>
      <c r="C9065" s="4" t="s">
        <v>180</v>
      </c>
      <c r="D9065" t="s">
        <v>166</v>
      </c>
      <c r="E9065" t="s">
        <v>451</v>
      </c>
      <c r="F9065" s="134" t="n">
        <v>2043</v>
      </c>
      <c r="G9065" s="135" t="n">
        <v>53</v>
      </c>
      <c r="H9065" s="136" t="n">
        <v>14605.501133373</v>
      </c>
      <c r="I9065" s="137" t="n">
        <v>6158524.76619851</v>
      </c>
      <c r="J9065" s="138" t="str">
        <f>IF(I9065&gt;0,H9065/I9065,0)</f>
      </c>
      <c r="K9065" s="139" t="str">
        <f>1-EXP(-J9065)</f>
      </c>
      <c r="L9065" s="140" t="str">
        <f>IF(G9065=30,1,M9064)</f>
      </c>
      <c r="M9065" s="141" t="str">
        <f>L9065*(1-K9065)</f>
      </c>
    </row>
    <row r="9066">
      <c r="A9066" t="s">
        <v>148</v>
      </c>
      <c r="B9066" t="s">
        <v>179</v>
      </c>
      <c r="C9066" s="4" t="s">
        <v>180</v>
      </c>
      <c r="D9066" t="s">
        <v>166</v>
      </c>
      <c r="E9066" t="s">
        <v>451</v>
      </c>
      <c r="F9066" s="134" t="n">
        <v>2043</v>
      </c>
      <c r="G9066" s="135" t="n">
        <v>54</v>
      </c>
      <c r="H9066" s="136" t="n">
        <v>11800.4015990297</v>
      </c>
      <c r="I9066" s="137" t="n">
        <v>4113179.37422462</v>
      </c>
      <c r="J9066" s="138" t="str">
        <f>IF(I9066&gt;0,H9066/I9066,0)</f>
      </c>
      <c r="K9066" s="139" t="str">
        <f>1-EXP(-J9066)</f>
      </c>
      <c r="L9066" s="140" t="str">
        <f>IF(G9066=30,1,M9065)</f>
      </c>
      <c r="M9066" s="141" t="str">
        <f>L9066*(1-K9066)</f>
      </c>
    </row>
    <row r="9067">
      <c r="A9067" t="s">
        <v>148</v>
      </c>
      <c r="B9067" t="s">
        <v>179</v>
      </c>
      <c r="C9067" s="4" t="s">
        <v>180</v>
      </c>
      <c r="D9067" t="s">
        <v>166</v>
      </c>
      <c r="E9067" t="s">
        <v>451</v>
      </c>
      <c r="F9067" s="134" t="n">
        <v>2043</v>
      </c>
      <c r="G9067" s="135" t="n">
        <v>55</v>
      </c>
      <c r="H9067" s="136" t="n">
        <v>12644.8883255889</v>
      </c>
      <c r="I9067" s="137" t="n">
        <v>4077234.10027663</v>
      </c>
      <c r="J9067" s="138" t="str">
        <f>IF(I9067&gt;0,H9067/I9067,0)</f>
      </c>
      <c r="K9067" s="139" t="str">
        <f>1-EXP(-J9067)</f>
      </c>
      <c r="L9067" s="140" t="str">
        <f>IF(G9067=30,1,M9066)</f>
      </c>
      <c r="M9067" s="141" t="str">
        <f>L9067*(1-K9067)</f>
      </c>
    </row>
    <row r="9068">
      <c r="A9068" t="s">
        <v>148</v>
      </c>
      <c r="B9068" t="s">
        <v>179</v>
      </c>
      <c r="C9068" s="4" t="s">
        <v>180</v>
      </c>
      <c r="D9068" t="s">
        <v>166</v>
      </c>
      <c r="E9068" t="s">
        <v>451</v>
      </c>
      <c r="F9068" s="134" t="n">
        <v>2043</v>
      </c>
      <c r="G9068" s="135" t="n">
        <v>56</v>
      </c>
      <c r="H9068" s="136" t="n">
        <v>13142.3653391624</v>
      </c>
      <c r="I9068" s="137" t="n">
        <v>3930789.29280041</v>
      </c>
      <c r="J9068" s="138" t="str">
        <f>IF(I9068&gt;0,H9068/I9068,0)</f>
      </c>
      <c r="K9068" s="139" t="str">
        <f>1-EXP(-J9068)</f>
      </c>
      <c r="L9068" s="140" t="str">
        <f>IF(G9068=30,1,M9067)</f>
      </c>
      <c r="M9068" s="141" t="str">
        <f>L9068*(1-K9068)</f>
      </c>
    </row>
    <row r="9069">
      <c r="A9069" t="s">
        <v>148</v>
      </c>
      <c r="B9069" t="s">
        <v>179</v>
      </c>
      <c r="C9069" s="4" t="s">
        <v>180</v>
      </c>
      <c r="D9069" t="s">
        <v>166</v>
      </c>
      <c r="E9069" t="s">
        <v>451</v>
      </c>
      <c r="F9069" s="134" t="n">
        <v>2043</v>
      </c>
      <c r="G9069" s="135" t="n">
        <v>57</v>
      </c>
      <c r="H9069" s="136" t="n">
        <v>14201.8479518547</v>
      </c>
      <c r="I9069" s="137" t="n">
        <v>3875372.14018653</v>
      </c>
      <c r="J9069" s="138" t="str">
        <f>IF(I9069&gt;0,H9069/I9069,0)</f>
      </c>
      <c r="K9069" s="139" t="str">
        <f>1-EXP(-J9069)</f>
      </c>
      <c r="L9069" s="140" t="str">
        <f>IF(G9069=30,1,M9068)</f>
      </c>
      <c r="M9069" s="141" t="str">
        <f>L9069*(1-K9069)</f>
      </c>
    </row>
    <row r="9070">
      <c r="A9070" t="s">
        <v>148</v>
      </c>
      <c r="B9070" t="s">
        <v>179</v>
      </c>
      <c r="C9070" s="4" t="s">
        <v>180</v>
      </c>
      <c r="D9070" t="s">
        <v>166</v>
      </c>
      <c r="E9070" t="s">
        <v>451</v>
      </c>
      <c r="F9070" s="134" t="n">
        <v>2043</v>
      </c>
      <c r="G9070" s="135" t="n">
        <v>58</v>
      </c>
      <c r="H9070" s="136" t="n">
        <v>15710.0962050503</v>
      </c>
      <c r="I9070" s="137" t="n">
        <v>3905009.38946741</v>
      </c>
      <c r="J9070" s="138" t="str">
        <f>IF(I9070&gt;0,H9070/I9070,0)</f>
      </c>
      <c r="K9070" s="139" t="str">
        <f>1-EXP(-J9070)</f>
      </c>
      <c r="L9070" s="140" t="str">
        <f>IF(G9070=30,1,M9069)</f>
      </c>
      <c r="M9070" s="141" t="str">
        <f>L9070*(1-K9070)</f>
      </c>
    </row>
    <row r="9071">
      <c r="A9071" t="s">
        <v>148</v>
      </c>
      <c r="B9071" t="s">
        <v>179</v>
      </c>
      <c r="C9071" s="4" t="s">
        <v>180</v>
      </c>
      <c r="D9071" t="s">
        <v>166</v>
      </c>
      <c r="E9071" t="s">
        <v>451</v>
      </c>
      <c r="F9071" s="134" t="n">
        <v>2043</v>
      </c>
      <c r="G9071" s="135" t="n">
        <v>59</v>
      </c>
      <c r="H9071" s="136" t="n">
        <v>17496.9087094867</v>
      </c>
      <c r="I9071" s="137" t="n">
        <v>3954741.96105464</v>
      </c>
      <c r="J9071" s="138" t="str">
        <f>IF(I9071&gt;0,H9071/I9071,0)</f>
      </c>
      <c r="K9071" s="139" t="str">
        <f>1-EXP(-J9071)</f>
      </c>
      <c r="L9071" s="140" t="str">
        <f>IF(G9071=30,1,M9070)</f>
      </c>
      <c r="M9071" s="141" t="str">
        <f>L9071*(1-K9071)</f>
      </c>
    </row>
    <row r="9072">
      <c r="A9072" t="s">
        <v>148</v>
      </c>
      <c r="B9072" t="s">
        <v>179</v>
      </c>
      <c r="C9072" s="4" t="s">
        <v>180</v>
      </c>
      <c r="D9072" t="s">
        <v>166</v>
      </c>
      <c r="E9072" t="s">
        <v>451</v>
      </c>
      <c r="F9072" s="134" t="n">
        <v>2043</v>
      </c>
      <c r="G9072" s="135" t="n">
        <v>60</v>
      </c>
      <c r="H9072" s="136" t="n">
        <v>18782.9158661471</v>
      </c>
      <c r="I9072" s="137" t="n">
        <v>3901307.45593239</v>
      </c>
      <c r="J9072" s="138" t="str">
        <f>IF(I9072&gt;0,H9072/I9072,0)</f>
      </c>
      <c r="K9072" s="139" t="str">
        <f>1-EXP(-J9072)</f>
      </c>
      <c r="L9072" s="140" t="str">
        <f>IF(G9072=30,1,M9071)</f>
      </c>
      <c r="M9072" s="141" t="str">
        <f>L9072*(1-K9072)</f>
      </c>
    </row>
    <row r="9073">
      <c r="A9073" t="s">
        <v>148</v>
      </c>
      <c r="B9073" t="s">
        <v>179</v>
      </c>
      <c r="C9073" s="4" t="s">
        <v>180</v>
      </c>
      <c r="D9073" t="s">
        <v>166</v>
      </c>
      <c r="E9073" t="s">
        <v>451</v>
      </c>
      <c r="F9073" s="134" t="n">
        <v>2043</v>
      </c>
      <c r="G9073" s="135" t="n">
        <v>61</v>
      </c>
      <c r="H9073" s="136" t="n">
        <v>19912.9191161459</v>
      </c>
      <c r="I9073" s="137" t="n">
        <v>3743299.24530767</v>
      </c>
      <c r="J9073" s="138" t="str">
        <f>IF(I9073&gt;0,H9073/I9073,0)</f>
      </c>
      <c r="K9073" s="139" t="str">
        <f>1-EXP(-J9073)</f>
      </c>
      <c r="L9073" s="140" t="str">
        <f>IF(G9073=30,1,M9072)</f>
      </c>
      <c r="M9073" s="141" t="str">
        <f>L9073*(1-K9073)</f>
      </c>
    </row>
    <row r="9074">
      <c r="A9074" t="s">
        <v>148</v>
      </c>
      <c r="B9074" t="s">
        <v>179</v>
      </c>
      <c r="C9074" s="4" t="s">
        <v>180</v>
      </c>
      <c r="D9074" t="s">
        <v>166</v>
      </c>
      <c r="E9074" t="s">
        <v>451</v>
      </c>
      <c r="F9074" s="134" t="n">
        <v>2043</v>
      </c>
      <c r="G9074" s="135" t="n">
        <v>62</v>
      </c>
      <c r="H9074" s="136" t="n">
        <v>21308.1997909154</v>
      </c>
      <c r="I9074" s="137" t="n">
        <v>3640825.19999978</v>
      </c>
      <c r="J9074" s="138" t="str">
        <f>IF(I9074&gt;0,H9074/I9074,0)</f>
      </c>
      <c r="K9074" s="139" t="str">
        <f>1-EXP(-J9074)</f>
      </c>
      <c r="L9074" s="140" t="str">
        <f>IF(G9074=30,1,M9073)</f>
      </c>
      <c r="M9074" s="141" t="str">
        <f>L9074*(1-K9074)</f>
      </c>
    </row>
    <row r="9075">
      <c r="A9075" t="s">
        <v>148</v>
      </c>
      <c r="B9075" t="s">
        <v>179</v>
      </c>
      <c r="C9075" s="4" t="s">
        <v>180</v>
      </c>
      <c r="D9075" t="s">
        <v>166</v>
      </c>
      <c r="E9075" t="s">
        <v>451</v>
      </c>
      <c r="F9075" s="134" t="n">
        <v>2043</v>
      </c>
      <c r="G9075" s="135" t="n">
        <v>63</v>
      </c>
      <c r="H9075" s="136" t="n">
        <v>22864.7127271093</v>
      </c>
      <c r="I9075" s="137" t="n">
        <v>3550584.88286095</v>
      </c>
      <c r="J9075" s="138" t="str">
        <f>IF(I9075&gt;0,H9075/I9075,0)</f>
      </c>
      <c r="K9075" s="139" t="str">
        <f>1-EXP(-J9075)</f>
      </c>
      <c r="L9075" s="140" t="str">
        <f>IF(G9075=30,1,M9074)</f>
      </c>
      <c r="M9075" s="141" t="str">
        <f>L9075*(1-K9075)</f>
      </c>
    </row>
    <row r="9076">
      <c r="A9076" t="s">
        <v>148</v>
      </c>
      <c r="B9076" t="s">
        <v>179</v>
      </c>
      <c r="C9076" s="4" t="s">
        <v>180</v>
      </c>
      <c r="D9076" t="s">
        <v>166</v>
      </c>
      <c r="E9076" t="s">
        <v>451</v>
      </c>
      <c r="F9076" s="134" t="n">
        <v>2043</v>
      </c>
      <c r="G9076" s="135" t="n">
        <v>64</v>
      </c>
      <c r="H9076" s="136" t="n">
        <v>24475.836792455</v>
      </c>
      <c r="I9076" s="137" t="n">
        <v>3453384.09874927</v>
      </c>
      <c r="J9076" s="138" t="str">
        <f>IF(I9076&gt;0,H9076/I9076,0)</f>
      </c>
      <c r="K9076" s="139" t="str">
        <f>1-EXP(-J9076)</f>
      </c>
      <c r="L9076" s="140" t="str">
        <f>IF(G9076=30,1,M9075)</f>
      </c>
      <c r="M9076" s="141" t="str">
        <f>L9076*(1-K9076)</f>
      </c>
    </row>
    <row r="9077">
      <c r="A9077" t="s">
        <v>148</v>
      </c>
      <c r="B9077" t="s">
        <v>179</v>
      </c>
      <c r="C9077" s="4" t="s">
        <v>180</v>
      </c>
      <c r="D9077" t="s">
        <v>166</v>
      </c>
      <c r="E9077" t="s">
        <v>451</v>
      </c>
      <c r="F9077" s="134" t="n">
        <v>2043</v>
      </c>
      <c r="G9077" s="135" t="n">
        <v>65</v>
      </c>
      <c r="H9077" s="136" t="n">
        <v>24859.4468384455</v>
      </c>
      <c r="I9077" s="137" t="n">
        <v>3337124.77174997</v>
      </c>
      <c r="J9077" s="138" t="str">
        <f>IF(I9077&gt;0,H9077/I9077,0)</f>
      </c>
      <c r="K9077" s="139" t="str">
        <f>1-EXP(-J9077)</f>
      </c>
      <c r="L9077" s="140" t="str">
        <f>IF(G9077=30,1,M9076)</f>
      </c>
      <c r="M9077" s="141" t="str">
        <f>L9077*(1-K9077)</f>
      </c>
    </row>
    <row r="9078">
      <c r="A9078" t="s">
        <v>148</v>
      </c>
      <c r="B9078" t="s">
        <v>179</v>
      </c>
      <c r="C9078" s="4" t="s">
        <v>180</v>
      </c>
      <c r="D9078" t="s">
        <v>166</v>
      </c>
      <c r="E9078" t="s">
        <v>451</v>
      </c>
      <c r="F9078" s="134" t="n">
        <v>2043</v>
      </c>
      <c r="G9078" s="135" t="n">
        <v>66</v>
      </c>
      <c r="H9078" s="136" t="n">
        <v>26347.274479004</v>
      </c>
      <c r="I9078" s="137" t="n">
        <v>3233548.68505321</v>
      </c>
      <c r="J9078" s="138" t="str">
        <f>IF(I9078&gt;0,H9078/I9078,0)</f>
      </c>
      <c r="K9078" s="139" t="str">
        <f>1-EXP(-J9078)</f>
      </c>
      <c r="L9078" s="140" t="str">
        <f>IF(G9078=30,1,M9077)</f>
      </c>
      <c r="M9078" s="141" t="str">
        <f>L9078*(1-K9078)</f>
      </c>
    </row>
    <row r="9079">
      <c r="A9079" t="s">
        <v>148</v>
      </c>
      <c r="B9079" t="s">
        <v>179</v>
      </c>
      <c r="C9079" s="4" t="s">
        <v>180</v>
      </c>
      <c r="D9079" t="s">
        <v>166</v>
      </c>
      <c r="E9079" t="s">
        <v>451</v>
      </c>
      <c r="F9079" s="134" t="n">
        <v>2043</v>
      </c>
      <c r="G9079" s="135" t="n">
        <v>67</v>
      </c>
      <c r="H9079" s="136" t="n">
        <v>27954.5519147701</v>
      </c>
      <c r="I9079" s="137" t="n">
        <v>3117938.93590543</v>
      </c>
      <c r="J9079" s="138" t="str">
        <f>IF(I9079&gt;0,H9079/I9079,0)</f>
      </c>
      <c r="K9079" s="139" t="str">
        <f>1-EXP(-J9079)</f>
      </c>
      <c r="L9079" s="140" t="str">
        <f>IF(G9079=30,1,M9078)</f>
      </c>
      <c r="M9079" s="141" t="str">
        <f>L9079*(1-K9079)</f>
      </c>
    </row>
    <row r="9080">
      <c r="A9080" t="s">
        <v>148</v>
      </c>
      <c r="B9080" t="s">
        <v>179</v>
      </c>
      <c r="C9080" s="4" t="s">
        <v>180</v>
      </c>
      <c r="D9080" t="s">
        <v>166</v>
      </c>
      <c r="E9080" t="s">
        <v>451</v>
      </c>
      <c r="F9080" s="134" t="n">
        <v>2043</v>
      </c>
      <c r="G9080" s="135" t="n">
        <v>68</v>
      </c>
      <c r="H9080" s="136" t="n">
        <v>29619.1106849247</v>
      </c>
      <c r="I9080" s="137" t="n">
        <v>2999773.91462896</v>
      </c>
      <c r="J9080" s="138" t="str">
        <f>IF(I9080&gt;0,H9080/I9080,0)</f>
      </c>
      <c r="K9080" s="139" t="str">
        <f>1-EXP(-J9080)</f>
      </c>
      <c r="L9080" s="140" t="str">
        <f>IF(G9080=30,1,M9079)</f>
      </c>
      <c r="M9080" s="141" t="str">
        <f>L9080*(1-K9080)</f>
      </c>
    </row>
    <row r="9081">
      <c r="A9081" t="s">
        <v>148</v>
      </c>
      <c r="B9081" t="s">
        <v>179</v>
      </c>
      <c r="C9081" s="4" t="s">
        <v>180</v>
      </c>
      <c r="D9081" t="s">
        <v>166</v>
      </c>
      <c r="E9081" t="s">
        <v>451</v>
      </c>
      <c r="F9081" s="134" t="n">
        <v>2043</v>
      </c>
      <c r="G9081" s="135" t="n">
        <v>69</v>
      </c>
      <c r="H9081" s="136" t="n">
        <v>31122.6393423327</v>
      </c>
      <c r="I9081" s="137" t="n">
        <v>2857463.4932776</v>
      </c>
      <c r="J9081" s="138" t="str">
        <f>IF(I9081&gt;0,H9081/I9081,0)</f>
      </c>
      <c r="K9081" s="139" t="str">
        <f>1-EXP(-J9081)</f>
      </c>
      <c r="L9081" s="140" t="str">
        <f>IF(G9081=30,1,M9080)</f>
      </c>
      <c r="M9081" s="141" t="str">
        <f>L9081*(1-K9081)</f>
      </c>
    </row>
    <row r="9082">
      <c r="A9082" t="s">
        <v>148</v>
      </c>
      <c r="B9082" t="s">
        <v>179</v>
      </c>
      <c r="C9082" s="4" t="s">
        <v>180</v>
      </c>
      <c r="D9082" t="s">
        <v>166</v>
      </c>
      <c r="E9082" t="s">
        <v>451</v>
      </c>
      <c r="F9082" s="134" t="n">
        <v>2044</v>
      </c>
      <c r="G9082" s="135" t="n">
        <v>30</v>
      </c>
      <c r="H9082" s="136" t="n">
        <v>623.442308544788</v>
      </c>
      <c r="I9082" s="137" t="n">
        <v>4714531.10185606</v>
      </c>
      <c r="J9082" s="138" t="str">
        <f>IF(I9082&gt;0,H9082/I9082,0)</f>
      </c>
      <c r="K9082" s="139" t="str">
        <f>1-EXP(-J9082)</f>
      </c>
      <c r="L9082" s="140" t="str">
        <f>IF(G9082=30,1,M9081)</f>
      </c>
      <c r="M9082" s="141" t="str">
        <f>L9082*(1-K9082)</f>
      </c>
    </row>
    <row r="9083">
      <c r="A9083" t="s">
        <v>148</v>
      </c>
      <c r="B9083" t="s">
        <v>179</v>
      </c>
      <c r="C9083" s="4" t="s">
        <v>180</v>
      </c>
      <c r="D9083" t="s">
        <v>166</v>
      </c>
      <c r="E9083" t="s">
        <v>451</v>
      </c>
      <c r="F9083" s="134" t="n">
        <v>2044</v>
      </c>
      <c r="G9083" s="135" t="n">
        <v>31</v>
      </c>
      <c r="H9083" s="136" t="n">
        <v>831.020364680548</v>
      </c>
      <c r="I9083" s="137" t="n">
        <v>4782826.07411811</v>
      </c>
      <c r="J9083" s="138" t="str">
        <f>IF(I9083&gt;0,H9083/I9083,0)</f>
      </c>
      <c r="K9083" s="139" t="str">
        <f>1-EXP(-J9083)</f>
      </c>
      <c r="L9083" s="140" t="str">
        <f>IF(G9083=30,1,M9082)</f>
      </c>
      <c r="M9083" s="141" t="str">
        <f>L9083*(1-K9083)</f>
      </c>
    </row>
    <row r="9084">
      <c r="A9084" t="s">
        <v>148</v>
      </c>
      <c r="B9084" t="s">
        <v>179</v>
      </c>
      <c r="C9084" s="4" t="s">
        <v>180</v>
      </c>
      <c r="D9084" t="s">
        <v>166</v>
      </c>
      <c r="E9084" t="s">
        <v>451</v>
      </c>
      <c r="F9084" s="134" t="n">
        <v>2044</v>
      </c>
      <c r="G9084" s="135" t="n">
        <v>32</v>
      </c>
      <c r="H9084" s="136" t="n">
        <v>936.061682440574</v>
      </c>
      <c r="I9084" s="137" t="n">
        <v>4895968.68028586</v>
      </c>
      <c r="J9084" s="138" t="str">
        <f>IF(I9084&gt;0,H9084/I9084,0)</f>
      </c>
      <c r="K9084" s="139" t="str">
        <f>1-EXP(-J9084)</f>
      </c>
      <c r="L9084" s="140" t="str">
        <f>IF(G9084=30,1,M9083)</f>
      </c>
      <c r="M9084" s="141" t="str">
        <f>L9084*(1-K9084)</f>
      </c>
    </row>
    <row r="9085">
      <c r="A9085" t="s">
        <v>148</v>
      </c>
      <c r="B9085" t="s">
        <v>179</v>
      </c>
      <c r="C9085" s="4" t="s">
        <v>180</v>
      </c>
      <c r="D9085" t="s">
        <v>166</v>
      </c>
      <c r="E9085" t="s">
        <v>451</v>
      </c>
      <c r="F9085" s="134" t="n">
        <v>2044</v>
      </c>
      <c r="G9085" s="135" t="n">
        <v>33</v>
      </c>
      <c r="H9085" s="136" t="n">
        <v>987.971624243644</v>
      </c>
      <c r="I9085" s="137" t="n">
        <v>4867923.01716608</v>
      </c>
      <c r="J9085" s="138" t="str">
        <f>IF(I9085&gt;0,H9085/I9085,0)</f>
      </c>
      <c r="K9085" s="139" t="str">
        <f>1-EXP(-J9085)</f>
      </c>
      <c r="L9085" s="140" t="str">
        <f>IF(G9085=30,1,M9084)</f>
      </c>
      <c r="M9085" s="141" t="str">
        <f>L9085*(1-K9085)</f>
      </c>
    </row>
    <row r="9086">
      <c r="A9086" t="s">
        <v>148</v>
      </c>
      <c r="B9086" t="s">
        <v>179</v>
      </c>
      <c r="C9086" s="4" t="s">
        <v>180</v>
      </c>
      <c r="D9086" t="s">
        <v>166</v>
      </c>
      <c r="E9086" t="s">
        <v>451</v>
      </c>
      <c r="F9086" s="134" t="n">
        <v>2044</v>
      </c>
      <c r="G9086" s="135" t="n">
        <v>34</v>
      </c>
      <c r="H9086" s="136" t="n">
        <v>1026.19283483582</v>
      </c>
      <c r="I9086" s="137" t="n">
        <v>4734169.26983151</v>
      </c>
      <c r="J9086" s="138" t="str">
        <f>IF(I9086&gt;0,H9086/I9086,0)</f>
      </c>
      <c r="K9086" s="139" t="str">
        <f>1-EXP(-J9086)</f>
      </c>
      <c r="L9086" s="140" t="str">
        <f>IF(G9086=30,1,M9085)</f>
      </c>
      <c r="M9086" s="141" t="str">
        <f>L9086*(1-K9086)</f>
      </c>
    </row>
    <row r="9087">
      <c r="A9087" t="s">
        <v>148</v>
      </c>
      <c r="B9087" t="s">
        <v>179</v>
      </c>
      <c r="C9087" s="4" t="s">
        <v>180</v>
      </c>
      <c r="D9087" t="s">
        <v>166</v>
      </c>
      <c r="E9087" t="s">
        <v>451</v>
      </c>
      <c r="F9087" s="134" t="n">
        <v>2044</v>
      </c>
      <c r="G9087" s="135" t="n">
        <v>35</v>
      </c>
      <c r="H9087" s="136" t="n">
        <v>1334.01282493364</v>
      </c>
      <c r="I9087" s="137" t="n">
        <v>4663100.1769448</v>
      </c>
      <c r="J9087" s="138" t="str">
        <f>IF(I9087&gt;0,H9087/I9087,0)</f>
      </c>
      <c r="K9087" s="139" t="str">
        <f>1-EXP(-J9087)</f>
      </c>
      <c r="L9087" s="140" t="str">
        <f>IF(G9087=30,1,M9086)</f>
      </c>
      <c r="M9087" s="141" t="str">
        <f>L9087*(1-K9087)</f>
      </c>
    </row>
    <row r="9088">
      <c r="A9088" t="s">
        <v>148</v>
      </c>
      <c r="B9088" t="s">
        <v>179</v>
      </c>
      <c r="C9088" s="4" t="s">
        <v>180</v>
      </c>
      <c r="D9088" t="s">
        <v>166</v>
      </c>
      <c r="E9088" t="s">
        <v>451</v>
      </c>
      <c r="F9088" s="134" t="n">
        <v>2044</v>
      </c>
      <c r="G9088" s="135" t="n">
        <v>36</v>
      </c>
      <c r="H9088" s="136" t="n">
        <v>1542.2885764354</v>
      </c>
      <c r="I9088" s="137" t="n">
        <v>4619544.92931959</v>
      </c>
      <c r="J9088" s="138" t="str">
        <f>IF(I9088&gt;0,H9088/I9088,0)</f>
      </c>
      <c r="K9088" s="139" t="str">
        <f>1-EXP(-J9088)</f>
      </c>
      <c r="L9088" s="140" t="str">
        <f>IF(G9088=30,1,M9087)</f>
      </c>
      <c r="M9088" s="141" t="str">
        <f>L9088*(1-K9088)</f>
      </c>
    </row>
    <row r="9089">
      <c r="A9089" t="s">
        <v>148</v>
      </c>
      <c r="B9089" t="s">
        <v>179</v>
      </c>
      <c r="C9089" s="4" t="s">
        <v>180</v>
      </c>
      <c r="D9089" t="s">
        <v>166</v>
      </c>
      <c r="E9089" t="s">
        <v>451</v>
      </c>
      <c r="F9089" s="134" t="n">
        <v>2044</v>
      </c>
      <c r="G9089" s="135" t="n">
        <v>37</v>
      </c>
      <c r="H9089" s="136" t="n">
        <v>1725.4326232031</v>
      </c>
      <c r="I9089" s="137" t="n">
        <v>4644149.40167058</v>
      </c>
      <c r="J9089" s="138" t="str">
        <f>IF(I9089&gt;0,H9089/I9089,0)</f>
      </c>
      <c r="K9089" s="139" t="str">
        <f>1-EXP(-J9089)</f>
      </c>
      <c r="L9089" s="140" t="str">
        <f>IF(G9089=30,1,M9088)</f>
      </c>
      <c r="M9089" s="141" t="str">
        <f>L9089*(1-K9089)</f>
      </c>
    </row>
    <row r="9090">
      <c r="A9090" t="s">
        <v>148</v>
      </c>
      <c r="B9090" t="s">
        <v>179</v>
      </c>
      <c r="C9090" s="4" t="s">
        <v>180</v>
      </c>
      <c r="D9090" t="s">
        <v>166</v>
      </c>
      <c r="E9090" t="s">
        <v>451</v>
      </c>
      <c r="F9090" s="134" t="n">
        <v>2044</v>
      </c>
      <c r="G9090" s="135" t="n">
        <v>38</v>
      </c>
      <c r="H9090" s="136" t="n">
        <v>1832.40689689299</v>
      </c>
      <c r="I9090" s="137" t="n">
        <v>4560087.78981371</v>
      </c>
      <c r="J9090" s="138" t="str">
        <f>IF(I9090&gt;0,H9090/I9090,0)</f>
      </c>
      <c r="K9090" s="139" t="str">
        <f>1-EXP(-J9090)</f>
      </c>
      <c r="L9090" s="140" t="str">
        <f>IF(G9090=30,1,M9089)</f>
      </c>
      <c r="M9090" s="141" t="str">
        <f>L9090*(1-K9090)</f>
      </c>
    </row>
    <row r="9091">
      <c r="A9091" t="s">
        <v>148</v>
      </c>
      <c r="B9091" t="s">
        <v>179</v>
      </c>
      <c r="C9091" s="4" t="s">
        <v>180</v>
      </c>
      <c r="D9091" t="s">
        <v>166</v>
      </c>
      <c r="E9091" t="s">
        <v>451</v>
      </c>
      <c r="F9091" s="134" t="n">
        <v>2044</v>
      </c>
      <c r="G9091" s="135" t="n">
        <v>39</v>
      </c>
      <c r="H9091" s="136" t="n">
        <v>1960.26407087146</v>
      </c>
      <c r="I9091" s="137" t="n">
        <v>4497496.35322942</v>
      </c>
      <c r="J9091" s="138" t="str">
        <f>IF(I9091&gt;0,H9091/I9091,0)</f>
      </c>
      <c r="K9091" s="139" t="str">
        <f>1-EXP(-J9091)</f>
      </c>
      <c r="L9091" s="140" t="str">
        <f>IF(G9091=30,1,M9090)</f>
      </c>
      <c r="M9091" s="141" t="str">
        <f>L9091*(1-K9091)</f>
      </c>
    </row>
    <row r="9092">
      <c r="A9092" t="s">
        <v>148</v>
      </c>
      <c r="B9092" t="s">
        <v>179</v>
      </c>
      <c r="C9092" s="4" t="s">
        <v>180</v>
      </c>
      <c r="D9092" t="s">
        <v>166</v>
      </c>
      <c r="E9092" t="s">
        <v>451</v>
      </c>
      <c r="F9092" s="134" t="n">
        <v>2044</v>
      </c>
      <c r="G9092" s="135" t="n">
        <v>40</v>
      </c>
      <c r="H9092" s="136" t="n">
        <v>2573.36928788137</v>
      </c>
      <c r="I9092" s="137" t="n">
        <v>4367505.35800766</v>
      </c>
      <c r="J9092" s="138" t="str">
        <f>IF(I9092&gt;0,H9092/I9092,0)</f>
      </c>
      <c r="K9092" s="139" t="str">
        <f>1-EXP(-J9092)</f>
      </c>
      <c r="L9092" s="140" t="str">
        <f>IF(G9092=30,1,M9091)</f>
      </c>
      <c r="M9092" s="141" t="str">
        <f>L9092*(1-K9092)</f>
      </c>
    </row>
    <row r="9093">
      <c r="A9093" t="s">
        <v>148</v>
      </c>
      <c r="B9093" t="s">
        <v>179</v>
      </c>
      <c r="C9093" s="4" t="s">
        <v>180</v>
      </c>
      <c r="D9093" t="s">
        <v>166</v>
      </c>
      <c r="E9093" t="s">
        <v>451</v>
      </c>
      <c r="F9093" s="134" t="n">
        <v>2044</v>
      </c>
      <c r="G9093" s="135" t="n">
        <v>41</v>
      </c>
      <c r="H9093" s="136" t="n">
        <v>2766.34993326768</v>
      </c>
      <c r="I9093" s="137" t="n">
        <v>4299050.32378766</v>
      </c>
      <c r="J9093" s="138" t="str">
        <f>IF(I9093&gt;0,H9093/I9093,0)</f>
      </c>
      <c r="K9093" s="139" t="str">
        <f>1-EXP(-J9093)</f>
      </c>
      <c r="L9093" s="140" t="str">
        <f>IF(G9093=30,1,M9092)</f>
      </c>
      <c r="M9093" s="141" t="str">
        <f>L9093*(1-K9093)</f>
      </c>
    </row>
    <row r="9094">
      <c r="A9094" t="s">
        <v>148</v>
      </c>
      <c r="B9094" t="s">
        <v>179</v>
      </c>
      <c r="C9094" s="4" t="s">
        <v>180</v>
      </c>
      <c r="D9094" t="s">
        <v>166</v>
      </c>
      <c r="E9094" t="s">
        <v>451</v>
      </c>
      <c r="F9094" s="134" t="n">
        <v>2044</v>
      </c>
      <c r="G9094" s="135" t="n">
        <v>42</v>
      </c>
      <c r="H9094" s="136" t="n">
        <v>3137.55060653776</v>
      </c>
      <c r="I9094" s="137" t="n">
        <v>4272941.40506059</v>
      </c>
      <c r="J9094" s="138" t="str">
        <f>IF(I9094&gt;0,H9094/I9094,0)</f>
      </c>
      <c r="K9094" s="139" t="str">
        <f>1-EXP(-J9094)</f>
      </c>
      <c r="L9094" s="140" t="str">
        <f>IF(G9094=30,1,M9093)</f>
      </c>
      <c r="M9094" s="141" t="str">
        <f>L9094*(1-K9094)</f>
      </c>
    </row>
    <row r="9095">
      <c r="A9095" t="s">
        <v>148</v>
      </c>
      <c r="B9095" t="s">
        <v>179</v>
      </c>
      <c r="C9095" s="4" t="s">
        <v>180</v>
      </c>
      <c r="D9095" t="s">
        <v>166</v>
      </c>
      <c r="E9095" t="s">
        <v>451</v>
      </c>
      <c r="F9095" s="134" t="n">
        <v>2044</v>
      </c>
      <c r="G9095" s="135" t="n">
        <v>43</v>
      </c>
      <c r="H9095" s="136" t="n">
        <v>3409.52973186839</v>
      </c>
      <c r="I9095" s="137" t="n">
        <v>4248847.26234514</v>
      </c>
      <c r="J9095" s="138" t="str">
        <f>IF(I9095&gt;0,H9095/I9095,0)</f>
      </c>
      <c r="K9095" s="139" t="str">
        <f>1-EXP(-J9095)</f>
      </c>
      <c r="L9095" s="140" t="str">
        <f>IF(G9095=30,1,M9094)</f>
      </c>
      <c r="M9095" s="141" t="str">
        <f>L9095*(1-K9095)</f>
      </c>
    </row>
    <row r="9096">
      <c r="A9096" t="s">
        <v>148</v>
      </c>
      <c r="B9096" t="s">
        <v>179</v>
      </c>
      <c r="C9096" s="4" t="s">
        <v>180</v>
      </c>
      <c r="D9096" t="s">
        <v>166</v>
      </c>
      <c r="E9096" t="s">
        <v>451</v>
      </c>
      <c r="F9096" s="134" t="n">
        <v>2044</v>
      </c>
      <c r="G9096" s="135" t="n">
        <v>44</v>
      </c>
      <c r="H9096" s="136" t="n">
        <v>3714.58376576952</v>
      </c>
      <c r="I9096" s="137" t="n">
        <v>4223912.38643006</v>
      </c>
      <c r="J9096" s="138" t="str">
        <f>IF(I9096&gt;0,H9096/I9096,0)</f>
      </c>
      <c r="K9096" s="139" t="str">
        <f>1-EXP(-J9096)</f>
      </c>
      <c r="L9096" s="140" t="str">
        <f>IF(G9096=30,1,M9095)</f>
      </c>
      <c r="M9096" s="141" t="str">
        <f>L9096*(1-K9096)</f>
      </c>
    </row>
    <row r="9097">
      <c r="A9097" t="s">
        <v>148</v>
      </c>
      <c r="B9097" t="s">
        <v>179</v>
      </c>
      <c r="C9097" s="4" t="s">
        <v>180</v>
      </c>
      <c r="D9097" t="s">
        <v>166</v>
      </c>
      <c r="E9097" t="s">
        <v>451</v>
      </c>
      <c r="F9097" s="134" t="n">
        <v>2044</v>
      </c>
      <c r="G9097" s="135" t="n">
        <v>45</v>
      </c>
      <c r="H9097" s="136" t="n">
        <v>4826.15567669489</v>
      </c>
      <c r="I9097" s="137" t="n">
        <v>4237207.87057969</v>
      </c>
      <c r="J9097" s="138" t="str">
        <f>IF(I9097&gt;0,H9097/I9097,0)</f>
      </c>
      <c r="K9097" s="139" t="str">
        <f>1-EXP(-J9097)</f>
      </c>
      <c r="L9097" s="140" t="str">
        <f>IF(G9097=30,1,M9096)</f>
      </c>
      <c r="M9097" s="141" t="str">
        <f>L9097*(1-K9097)</f>
      </c>
    </row>
    <row r="9098">
      <c r="A9098" t="s">
        <v>148</v>
      </c>
      <c r="B9098" t="s">
        <v>179</v>
      </c>
      <c r="C9098" s="4" t="s">
        <v>180</v>
      </c>
      <c r="D9098" t="s">
        <v>166</v>
      </c>
      <c r="E9098" t="s">
        <v>451</v>
      </c>
      <c r="F9098" s="134" t="n">
        <v>2044</v>
      </c>
      <c r="G9098" s="135" t="n">
        <v>46</v>
      </c>
      <c r="H9098" s="136" t="n">
        <v>5346.65633681652</v>
      </c>
      <c r="I9098" s="137" t="n">
        <v>4287119.48088777</v>
      </c>
      <c r="J9098" s="138" t="str">
        <f>IF(I9098&gt;0,H9098/I9098,0)</f>
      </c>
      <c r="K9098" s="139" t="str">
        <f>1-EXP(-J9098)</f>
      </c>
      <c r="L9098" s="140" t="str">
        <f>IF(G9098=30,1,M9097)</f>
      </c>
      <c r="M9098" s="141" t="str">
        <f>L9098*(1-K9098)</f>
      </c>
    </row>
    <row r="9099">
      <c r="A9099" t="s">
        <v>148</v>
      </c>
      <c r="B9099" t="s">
        <v>179</v>
      </c>
      <c r="C9099" s="4" t="s">
        <v>180</v>
      </c>
      <c r="D9099" t="s">
        <v>166</v>
      </c>
      <c r="E9099" t="s">
        <v>451</v>
      </c>
      <c r="F9099" s="134" t="n">
        <v>2044</v>
      </c>
      <c r="G9099" s="135" t="n">
        <v>47</v>
      </c>
      <c r="H9099" s="136" t="n">
        <v>6238.58728226017</v>
      </c>
      <c r="I9099" s="137" t="n">
        <v>4411871.60459496</v>
      </c>
      <c r="J9099" s="138" t="str">
        <f>IF(I9099&gt;0,H9099/I9099,0)</f>
      </c>
      <c r="K9099" s="139" t="str">
        <f>1-EXP(-J9099)</f>
      </c>
      <c r="L9099" s="140" t="str">
        <f>IF(G9099=30,1,M9098)</f>
      </c>
      <c r="M9099" s="141" t="str">
        <f>L9099*(1-K9099)</f>
      </c>
    </row>
    <row r="9100">
      <c r="A9100" t="s">
        <v>148</v>
      </c>
      <c r="B9100" t="s">
        <v>179</v>
      </c>
      <c r="C9100" s="4" t="s">
        <v>180</v>
      </c>
      <c r="D9100" t="s">
        <v>166</v>
      </c>
      <c r="E9100" t="s">
        <v>451</v>
      </c>
      <c r="F9100" s="134" t="n">
        <v>2044</v>
      </c>
      <c r="G9100" s="135" t="n">
        <v>48</v>
      </c>
      <c r="H9100" s="136" t="n">
        <v>6793.62508315228</v>
      </c>
      <c r="I9100" s="137" t="n">
        <v>4359988.98432456</v>
      </c>
      <c r="J9100" s="138" t="str">
        <f>IF(I9100&gt;0,H9100/I9100,0)</f>
      </c>
      <c r="K9100" s="139" t="str">
        <f>1-EXP(-J9100)</f>
      </c>
      <c r="L9100" s="140" t="str">
        <f>IF(G9100=30,1,M9099)</f>
      </c>
      <c r="M9100" s="141" t="str">
        <f>L9100*(1-K9100)</f>
      </c>
    </row>
    <row r="9101">
      <c r="A9101" t="s">
        <v>148</v>
      </c>
      <c r="B9101" t="s">
        <v>179</v>
      </c>
      <c r="C9101" s="4" t="s">
        <v>180</v>
      </c>
      <c r="D9101" t="s">
        <v>166</v>
      </c>
      <c r="E9101" t="s">
        <v>451</v>
      </c>
      <c r="F9101" s="134" t="n">
        <v>2044</v>
      </c>
      <c r="G9101" s="135" t="n">
        <v>49</v>
      </c>
      <c r="H9101" s="136" t="n">
        <v>7350.76779125159</v>
      </c>
      <c r="I9101" s="137" t="n">
        <v>4277899.11505233</v>
      </c>
      <c r="J9101" s="138" t="str">
        <f>IF(I9101&gt;0,H9101/I9101,0)</f>
      </c>
      <c r="K9101" s="139" t="str">
        <f>1-EXP(-J9101)</f>
      </c>
      <c r="L9101" s="140" t="str">
        <f>IF(G9101=30,1,M9100)</f>
      </c>
      <c r="M9101" s="141" t="str">
        <f>L9101*(1-K9101)</f>
      </c>
    </row>
    <row r="9102">
      <c r="A9102" t="s">
        <v>148</v>
      </c>
      <c r="B9102" t="s">
        <v>179</v>
      </c>
      <c r="C9102" s="4" t="s">
        <v>180</v>
      </c>
      <c r="D9102" t="s">
        <v>166</v>
      </c>
      <c r="E9102" t="s">
        <v>451</v>
      </c>
      <c r="F9102" s="134" t="n">
        <v>2044</v>
      </c>
      <c r="G9102" s="135" t="n">
        <v>50</v>
      </c>
      <c r="H9102" s="136" t="n">
        <v>8333.55263148101</v>
      </c>
      <c r="I9102" s="137" t="n">
        <v>4209995.06348546</v>
      </c>
      <c r="J9102" s="138" t="str">
        <f>IF(I9102&gt;0,H9102/I9102,0)</f>
      </c>
      <c r="K9102" s="139" t="str">
        <f>1-EXP(-J9102)</f>
      </c>
      <c r="L9102" s="140" t="str">
        <f>IF(G9102=30,1,M9101)</f>
      </c>
      <c r="M9102" s="141" t="str">
        <f>L9102*(1-K9102)</f>
      </c>
    </row>
    <row r="9103">
      <c r="A9103" t="s">
        <v>148</v>
      </c>
      <c r="B9103" t="s">
        <v>179</v>
      </c>
      <c r="C9103" s="4" t="s">
        <v>180</v>
      </c>
      <c r="D9103" t="s">
        <v>166</v>
      </c>
      <c r="E9103" t="s">
        <v>451</v>
      </c>
      <c r="F9103" s="134" t="n">
        <v>2044</v>
      </c>
      <c r="G9103" s="135" t="n">
        <v>51</v>
      </c>
      <c r="H9103" s="136" t="n">
        <v>8937.06582038027</v>
      </c>
      <c r="I9103" s="137" t="n">
        <v>4143833.76634116</v>
      </c>
      <c r="J9103" s="138" t="str">
        <f>IF(I9103&gt;0,H9103/I9103,0)</f>
      </c>
      <c r="K9103" s="139" t="str">
        <f>1-EXP(-J9103)</f>
      </c>
      <c r="L9103" s="140" t="str">
        <f>IF(G9103=30,1,M9102)</f>
      </c>
      <c r="M9103" s="141" t="str">
        <f>L9103*(1-K9103)</f>
      </c>
    </row>
    <row r="9104">
      <c r="A9104" t="s">
        <v>148</v>
      </c>
      <c r="B9104" t="s">
        <v>179</v>
      </c>
      <c r="C9104" s="4" t="s">
        <v>180</v>
      </c>
      <c r="D9104" t="s">
        <v>166</v>
      </c>
      <c r="E9104" t="s">
        <v>451</v>
      </c>
      <c r="F9104" s="134" t="n">
        <v>2044</v>
      </c>
      <c r="G9104" s="135" t="n">
        <v>52</v>
      </c>
      <c r="H9104" s="136" t="n">
        <v>9858.64909464058</v>
      </c>
      <c r="I9104" s="137" t="n">
        <v>4164685.16995753</v>
      </c>
      <c r="J9104" s="138" t="str">
        <f>IF(I9104&gt;0,H9104/I9104,0)</f>
      </c>
      <c r="K9104" s="139" t="str">
        <f>1-EXP(-J9104)</f>
      </c>
      <c r="L9104" s="140" t="str">
        <f>IF(G9104=30,1,M9103)</f>
      </c>
      <c r="M9104" s="141" t="str">
        <f>L9104*(1-K9104)</f>
      </c>
    </row>
    <row r="9105">
      <c r="A9105" t="s">
        <v>148</v>
      </c>
      <c r="B9105" t="s">
        <v>179</v>
      </c>
      <c r="C9105" s="4" t="s">
        <v>180</v>
      </c>
      <c r="D9105" t="s">
        <v>166</v>
      </c>
      <c r="E9105" t="s">
        <v>451</v>
      </c>
      <c r="F9105" s="134" t="n">
        <v>2044</v>
      </c>
      <c r="G9105" s="135" t="n">
        <v>53</v>
      </c>
      <c r="H9105" s="136" t="n">
        <v>10816.2335918745</v>
      </c>
      <c r="I9105" s="137" t="n">
        <v>4164727.33388581</v>
      </c>
      <c r="J9105" s="138" t="str">
        <f>IF(I9105&gt;0,H9105/I9105,0)</f>
      </c>
      <c r="K9105" s="139" t="str">
        <f>1-EXP(-J9105)</f>
      </c>
      <c r="L9105" s="140" t="str">
        <f>IF(G9105=30,1,M9104)</f>
      </c>
      <c r="M9105" s="141" t="str">
        <f>L9105*(1-K9105)</f>
      </c>
    </row>
    <row r="9106">
      <c r="A9106" t="s">
        <v>148</v>
      </c>
      <c r="B9106" t="s">
        <v>179</v>
      </c>
      <c r="C9106" s="4" t="s">
        <v>180</v>
      </c>
      <c r="D9106" t="s">
        <v>166</v>
      </c>
      <c r="E9106" t="s">
        <v>451</v>
      </c>
      <c r="F9106" s="134" t="n">
        <v>2044</v>
      </c>
      <c r="G9106" s="135" t="n">
        <v>54</v>
      </c>
      <c r="H9106" s="136" t="n">
        <v>15734.3651911324</v>
      </c>
      <c r="I9106" s="137" t="n">
        <v>6124109.96361689</v>
      </c>
      <c r="J9106" s="138" t="str">
        <f>IF(I9106&gt;0,H9106/I9106,0)</f>
      </c>
      <c r="K9106" s="139" t="str">
        <f>1-EXP(-J9106)</f>
      </c>
      <c r="L9106" s="140" t="str">
        <f>IF(G9106=30,1,M9105)</f>
      </c>
      <c r="M9106" s="141" t="str">
        <f>L9106*(1-K9106)</f>
      </c>
    </row>
    <row r="9107">
      <c r="A9107" t="s">
        <v>148</v>
      </c>
      <c r="B9107" t="s">
        <v>179</v>
      </c>
      <c r="C9107" s="4" t="s">
        <v>180</v>
      </c>
      <c r="D9107" t="s">
        <v>166</v>
      </c>
      <c r="E9107" t="s">
        <v>451</v>
      </c>
      <c r="F9107" s="134" t="n">
        <v>2044</v>
      </c>
      <c r="G9107" s="135" t="n">
        <v>55</v>
      </c>
      <c r="H9107" s="136" t="n">
        <v>12544.6683775758</v>
      </c>
      <c r="I9107" s="137" t="n">
        <v>4086070.12436671</v>
      </c>
      <c r="J9107" s="138" t="str">
        <f>IF(I9107&gt;0,H9107/I9107,0)</f>
      </c>
      <c r="K9107" s="139" t="str">
        <f>1-EXP(-J9107)</f>
      </c>
      <c r="L9107" s="140" t="str">
        <f>IF(G9107=30,1,M9106)</f>
      </c>
      <c r="M9107" s="141" t="str">
        <f>L9107*(1-K9107)</f>
      </c>
    </row>
    <row r="9108">
      <c r="A9108" t="s">
        <v>148</v>
      </c>
      <c r="B9108" t="s">
        <v>179</v>
      </c>
      <c r="C9108" s="4" t="s">
        <v>180</v>
      </c>
      <c r="D9108" t="s">
        <v>166</v>
      </c>
      <c r="E9108" t="s">
        <v>451</v>
      </c>
      <c r="F9108" s="134" t="n">
        <v>2044</v>
      </c>
      <c r="G9108" s="135" t="n">
        <v>56</v>
      </c>
      <c r="H9108" s="136" t="n">
        <v>13391.4776047567</v>
      </c>
      <c r="I9108" s="137" t="n">
        <v>4047764.98891957</v>
      </c>
      <c r="J9108" s="138" t="str">
        <f>IF(I9108&gt;0,H9108/I9108,0)</f>
      </c>
      <c r="K9108" s="139" t="str">
        <f>1-EXP(-J9108)</f>
      </c>
      <c r="L9108" s="140" t="str">
        <f>IF(G9108=30,1,M9107)</f>
      </c>
      <c r="M9108" s="141" t="str">
        <f>L9108*(1-K9108)</f>
      </c>
    </row>
    <row r="9109">
      <c r="A9109" t="s">
        <v>148</v>
      </c>
      <c r="B9109" t="s">
        <v>179</v>
      </c>
      <c r="C9109" s="4" t="s">
        <v>180</v>
      </c>
      <c r="D9109" t="s">
        <v>166</v>
      </c>
      <c r="E9109" t="s">
        <v>451</v>
      </c>
      <c r="F9109" s="134" t="n">
        <v>2044</v>
      </c>
      <c r="G9109" s="135" t="n">
        <v>57</v>
      </c>
      <c r="H9109" s="136" t="n">
        <v>14149.8327879572</v>
      </c>
      <c r="I9109" s="137" t="n">
        <v>3900114.69132394</v>
      </c>
      <c r="J9109" s="138" t="str">
        <f>IF(I9109&gt;0,H9109/I9109,0)</f>
      </c>
      <c r="K9109" s="139" t="str">
        <f>1-EXP(-J9109)</f>
      </c>
      <c r="L9109" s="140" t="str">
        <f>IF(G9109=30,1,M9108)</f>
      </c>
      <c r="M9109" s="141" t="str">
        <f>L9109*(1-K9109)</f>
      </c>
    </row>
    <row r="9110">
      <c r="A9110" t="s">
        <v>148</v>
      </c>
      <c r="B9110" t="s">
        <v>179</v>
      </c>
      <c r="C9110" s="4" t="s">
        <v>180</v>
      </c>
      <c r="D9110" t="s">
        <v>166</v>
      </c>
      <c r="E9110" t="s">
        <v>451</v>
      </c>
      <c r="F9110" s="134" t="n">
        <v>2044</v>
      </c>
      <c r="G9110" s="135" t="n">
        <v>58</v>
      </c>
      <c r="H9110" s="136" t="n">
        <v>15301.4437496351</v>
      </c>
      <c r="I9110" s="137" t="n">
        <v>3842346.73887676</v>
      </c>
      <c r="J9110" s="138" t="str">
        <f>IF(I9110&gt;0,H9110/I9110,0)</f>
      </c>
      <c r="K9110" s="139" t="str">
        <f>1-EXP(-J9110)</f>
      </c>
      <c r="L9110" s="140" t="str">
        <f>IF(G9110=30,1,M9109)</f>
      </c>
      <c r="M9110" s="141" t="str">
        <f>L9110*(1-K9110)</f>
      </c>
    </row>
    <row r="9111">
      <c r="A9111" t="s">
        <v>148</v>
      </c>
      <c r="B9111" t="s">
        <v>179</v>
      </c>
      <c r="C9111" s="4" t="s">
        <v>180</v>
      </c>
      <c r="D9111" t="s">
        <v>166</v>
      </c>
      <c r="E9111" t="s">
        <v>451</v>
      </c>
      <c r="F9111" s="134" t="n">
        <v>2044</v>
      </c>
      <c r="G9111" s="135" t="n">
        <v>59</v>
      </c>
      <c r="H9111" s="136" t="n">
        <v>16938.6489904847</v>
      </c>
      <c r="I9111" s="137" t="n">
        <v>3868615.10449973</v>
      </c>
      <c r="J9111" s="138" t="str">
        <f>IF(I9111&gt;0,H9111/I9111,0)</f>
      </c>
      <c r="K9111" s="139" t="str">
        <f>1-EXP(-J9111)</f>
      </c>
      <c r="L9111" s="140" t="str">
        <f>IF(G9111=30,1,M9110)</f>
      </c>
      <c r="M9111" s="141" t="str">
        <f>L9111*(1-K9111)</f>
      </c>
    </row>
    <row r="9112">
      <c r="A9112" t="s">
        <v>148</v>
      </c>
      <c r="B9112" t="s">
        <v>179</v>
      </c>
      <c r="C9112" s="4" t="s">
        <v>180</v>
      </c>
      <c r="D9112" t="s">
        <v>166</v>
      </c>
      <c r="E9112" t="s">
        <v>451</v>
      </c>
      <c r="F9112" s="134" t="n">
        <v>2044</v>
      </c>
      <c r="G9112" s="135" t="n">
        <v>60</v>
      </c>
      <c r="H9112" s="136" t="n">
        <v>18620.3788223146</v>
      </c>
      <c r="I9112" s="137" t="n">
        <v>3914367.94963267</v>
      </c>
      <c r="J9112" s="138" t="str">
        <f>IF(I9112&gt;0,H9112/I9112,0)</f>
      </c>
      <c r="K9112" s="139" t="str">
        <f>1-EXP(-J9112)</f>
      </c>
      <c r="L9112" s="140" t="str">
        <f>IF(G9112=30,1,M9111)</f>
      </c>
      <c r="M9112" s="141" t="str">
        <f>L9112*(1-K9112)</f>
      </c>
    </row>
    <row r="9113">
      <c r="A9113" t="s">
        <v>148</v>
      </c>
      <c r="B9113" t="s">
        <v>179</v>
      </c>
      <c r="C9113" s="4" t="s">
        <v>180</v>
      </c>
      <c r="D9113" t="s">
        <v>166</v>
      </c>
      <c r="E9113" t="s">
        <v>451</v>
      </c>
      <c r="F9113" s="134" t="n">
        <v>2044</v>
      </c>
      <c r="G9113" s="135" t="n">
        <v>61</v>
      </c>
      <c r="H9113" s="136" t="n">
        <v>20264.7310365743</v>
      </c>
      <c r="I9113" s="137" t="n">
        <v>3857514.1209888</v>
      </c>
      <c r="J9113" s="138" t="str">
        <f>IF(I9113&gt;0,H9113/I9113,0)</f>
      </c>
      <c r="K9113" s="139" t="str">
        <f>1-EXP(-J9113)</f>
      </c>
      <c r="L9113" s="140" t="str">
        <f>IF(G9113=30,1,M9112)</f>
      </c>
      <c r="M9113" s="141" t="str">
        <f>L9113*(1-K9113)</f>
      </c>
    </row>
    <row r="9114">
      <c r="A9114" t="s">
        <v>148</v>
      </c>
      <c r="B9114" t="s">
        <v>179</v>
      </c>
      <c r="C9114" s="4" t="s">
        <v>180</v>
      </c>
      <c r="D9114" t="s">
        <v>166</v>
      </c>
      <c r="E9114" t="s">
        <v>451</v>
      </c>
      <c r="F9114" s="134" t="n">
        <v>2044</v>
      </c>
      <c r="G9114" s="135" t="n">
        <v>62</v>
      </c>
      <c r="H9114" s="136" t="n">
        <v>21394.3331396813</v>
      </c>
      <c r="I9114" s="137" t="n">
        <v>3697233.99518404</v>
      </c>
      <c r="J9114" s="138" t="str">
        <f>IF(I9114&gt;0,H9114/I9114,0)</f>
      </c>
      <c r="K9114" s="139" t="str">
        <f>1-EXP(-J9114)</f>
      </c>
      <c r="L9114" s="140" t="str">
        <f>IF(G9114=30,1,M9113)</f>
      </c>
      <c r="M9114" s="141" t="str">
        <f>L9114*(1-K9114)</f>
      </c>
    </row>
    <row r="9115">
      <c r="A9115" t="s">
        <v>148</v>
      </c>
      <c r="B9115" t="s">
        <v>179</v>
      </c>
      <c r="C9115" s="4" t="s">
        <v>180</v>
      </c>
      <c r="D9115" t="s">
        <v>166</v>
      </c>
      <c r="E9115" t="s">
        <v>451</v>
      </c>
      <c r="F9115" s="134" t="n">
        <v>2044</v>
      </c>
      <c r="G9115" s="135" t="n">
        <v>63</v>
      </c>
      <c r="H9115" s="136" t="n">
        <v>22873.0803501014</v>
      </c>
      <c r="I9115" s="137" t="n">
        <v>3591632.59281347</v>
      </c>
      <c r="J9115" s="138" t="str">
        <f>IF(I9115&gt;0,H9115/I9115,0)</f>
      </c>
      <c r="K9115" s="139" t="str">
        <f>1-EXP(-J9115)</f>
      </c>
      <c r="L9115" s="140" t="str">
        <f>IF(G9115=30,1,M9114)</f>
      </c>
      <c r="M9115" s="141" t="str">
        <f>L9115*(1-K9115)</f>
      </c>
    </row>
    <row r="9116">
      <c r="A9116" t="s">
        <v>148</v>
      </c>
      <c r="B9116" t="s">
        <v>179</v>
      </c>
      <c r="C9116" s="4" t="s">
        <v>180</v>
      </c>
      <c r="D9116" t="s">
        <v>166</v>
      </c>
      <c r="E9116" t="s">
        <v>451</v>
      </c>
      <c r="F9116" s="134" t="n">
        <v>2044</v>
      </c>
      <c r="G9116" s="135" t="n">
        <v>64</v>
      </c>
      <c r="H9116" s="136" t="n">
        <v>24511.7813755416</v>
      </c>
      <c r="I9116" s="137" t="n">
        <v>3497899.19620028</v>
      </c>
      <c r="J9116" s="138" t="str">
        <f>IF(I9116&gt;0,H9116/I9116,0)</f>
      </c>
      <c r="K9116" s="139" t="str">
        <f>1-EXP(-J9116)</f>
      </c>
      <c r="L9116" s="140" t="str">
        <f>IF(G9116=30,1,M9115)</f>
      </c>
      <c r="M9116" s="141" t="str">
        <f>L9116*(1-K9116)</f>
      </c>
    </row>
    <row r="9117">
      <c r="A9117" t="s">
        <v>148</v>
      </c>
      <c r="B9117" t="s">
        <v>179</v>
      </c>
      <c r="C9117" s="4" t="s">
        <v>180</v>
      </c>
      <c r="D9117" t="s">
        <v>166</v>
      </c>
      <c r="E9117" t="s">
        <v>451</v>
      </c>
      <c r="F9117" s="134" t="n">
        <v>2044</v>
      </c>
      <c r="G9117" s="135" t="n">
        <v>65</v>
      </c>
      <c r="H9117" s="136" t="n">
        <v>24999.152893006</v>
      </c>
      <c r="I9117" s="137" t="n">
        <v>3397100.25688752</v>
      </c>
      <c r="J9117" s="138" t="str">
        <f>IF(I9117&gt;0,H9117/I9117,0)</f>
      </c>
      <c r="K9117" s="139" t="str">
        <f>1-EXP(-J9117)</f>
      </c>
      <c r="L9117" s="140" t="str">
        <f>IF(G9117=30,1,M9116)</f>
      </c>
      <c r="M9117" s="141" t="str">
        <f>L9117*(1-K9117)</f>
      </c>
    </row>
    <row r="9118">
      <c r="A9118" t="s">
        <v>148</v>
      </c>
      <c r="B9118" t="s">
        <v>179</v>
      </c>
      <c r="C9118" s="4" t="s">
        <v>180</v>
      </c>
      <c r="D9118" t="s">
        <v>166</v>
      </c>
      <c r="E9118" t="s">
        <v>451</v>
      </c>
      <c r="F9118" s="134" t="n">
        <v>2044</v>
      </c>
      <c r="G9118" s="135" t="n">
        <v>66</v>
      </c>
      <c r="H9118" s="136" t="n">
        <v>26370.2668671474</v>
      </c>
      <c r="I9118" s="137" t="n">
        <v>3277946.93391163</v>
      </c>
      <c r="J9118" s="138" t="str">
        <f>IF(I9118&gt;0,H9118/I9118,0)</f>
      </c>
      <c r="K9118" s="139" t="str">
        <f>1-EXP(-J9118)</f>
      </c>
      <c r="L9118" s="140" t="str">
        <f>IF(G9118=30,1,M9117)</f>
      </c>
      <c r="M9118" s="141" t="str">
        <f>L9118*(1-K9118)</f>
      </c>
    </row>
    <row r="9119">
      <c r="A9119" t="s">
        <v>148</v>
      </c>
      <c r="B9119" t="s">
        <v>179</v>
      </c>
      <c r="C9119" s="4" t="s">
        <v>180</v>
      </c>
      <c r="D9119" t="s">
        <v>166</v>
      </c>
      <c r="E9119" t="s">
        <v>451</v>
      </c>
      <c r="F9119" s="134" t="n">
        <v>2044</v>
      </c>
      <c r="G9119" s="135" t="n">
        <v>67</v>
      </c>
      <c r="H9119" s="136" t="n">
        <v>28095.9979910288</v>
      </c>
      <c r="I9119" s="137" t="n">
        <v>3170066.91340019</v>
      </c>
      <c r="J9119" s="138" t="str">
        <f>IF(I9119&gt;0,H9119/I9119,0)</f>
      </c>
      <c r="K9119" s="139" t="str">
        <f>1-EXP(-J9119)</f>
      </c>
      <c r="L9119" s="140" t="str">
        <f>IF(G9119=30,1,M9118)</f>
      </c>
      <c r="M9119" s="141" t="str">
        <f>L9119*(1-K9119)</f>
      </c>
    </row>
    <row r="9120">
      <c r="A9120" t="s">
        <v>148</v>
      </c>
      <c r="B9120" t="s">
        <v>179</v>
      </c>
      <c r="C9120" s="4" t="s">
        <v>180</v>
      </c>
      <c r="D9120" t="s">
        <v>166</v>
      </c>
      <c r="E9120" t="s">
        <v>451</v>
      </c>
      <c r="F9120" s="134" t="n">
        <v>2044</v>
      </c>
      <c r="G9120" s="135" t="n">
        <v>68</v>
      </c>
      <c r="H9120" s="136" t="n">
        <v>29781.0043802253</v>
      </c>
      <c r="I9120" s="137" t="n">
        <v>3050732.02775882</v>
      </c>
      <c r="J9120" s="138" t="str">
        <f>IF(I9120&gt;0,H9120/I9120,0)</f>
      </c>
      <c r="K9120" s="139" t="str">
        <f>1-EXP(-J9120)</f>
      </c>
      <c r="L9120" s="140" t="str">
        <f>IF(G9120=30,1,M9119)</f>
      </c>
      <c r="M9120" s="141" t="str">
        <f>L9120*(1-K9120)</f>
      </c>
    </row>
    <row r="9121">
      <c r="A9121" t="s">
        <v>148</v>
      </c>
      <c r="B9121" t="s">
        <v>179</v>
      </c>
      <c r="C9121" s="4" t="s">
        <v>180</v>
      </c>
      <c r="D9121" t="s">
        <v>166</v>
      </c>
      <c r="E9121" t="s">
        <v>451</v>
      </c>
      <c r="F9121" s="134" t="n">
        <v>2044</v>
      </c>
      <c r="G9121" s="135" t="n">
        <v>69</v>
      </c>
      <c r="H9121" s="136" t="n">
        <v>31523.0848219252</v>
      </c>
      <c r="I9121" s="137" t="n">
        <v>2928748.55176566</v>
      </c>
      <c r="J9121" s="138" t="str">
        <f>IF(I9121&gt;0,H9121/I9121,0)</f>
      </c>
      <c r="K9121" s="139" t="str">
        <f>1-EXP(-J9121)</f>
      </c>
      <c r="L9121" s="140" t="str">
        <f>IF(G9121=30,1,M9120)</f>
      </c>
      <c r="M9121" s="141" t="str">
        <f>L9121*(1-K9121)</f>
      </c>
    </row>
    <row r="9122">
      <c r="A9122" t="s">
        <v>148</v>
      </c>
      <c r="B9122" t="s">
        <v>179</v>
      </c>
      <c r="C9122" s="4" t="s">
        <v>180</v>
      </c>
      <c r="D9122" t="s">
        <v>166</v>
      </c>
      <c r="E9122" t="s">
        <v>451</v>
      </c>
      <c r="F9122" s="134" t="n">
        <v>2045</v>
      </c>
      <c r="G9122" s="135" t="n">
        <v>30</v>
      </c>
      <c r="H9122" s="136" t="n">
        <v>614.97979757773</v>
      </c>
      <c r="I9122" s="137" t="n">
        <v>4642672.31664178</v>
      </c>
      <c r="J9122" s="138" t="str">
        <f>IF(I9122&gt;0,H9122/I9122,0)</f>
      </c>
      <c r="K9122" s="139" t="str">
        <f>1-EXP(-J9122)</f>
      </c>
      <c r="L9122" s="140" t="str">
        <f>IF(G9122=30,1,M9121)</f>
      </c>
      <c r="M9122" s="141" t="str">
        <f>L9122*(1-K9122)</f>
      </c>
    </row>
    <row r="9123">
      <c r="A9123" t="s">
        <v>148</v>
      </c>
      <c r="B9123" t="s">
        <v>179</v>
      </c>
      <c r="C9123" s="4" t="s">
        <v>180</v>
      </c>
      <c r="D9123" t="s">
        <v>166</v>
      </c>
      <c r="E9123" t="s">
        <v>451</v>
      </c>
      <c r="F9123" s="134" t="n">
        <v>2045</v>
      </c>
      <c r="G9123" s="135" t="n">
        <v>31</v>
      </c>
      <c r="H9123" s="136" t="n">
        <v>819.43297095046</v>
      </c>
      <c r="I9123" s="137" t="n">
        <v>4709315.7237136</v>
      </c>
      <c r="J9123" s="138" t="str">
        <f>IF(I9123&gt;0,H9123/I9123,0)</f>
      </c>
      <c r="K9123" s="139" t="str">
        <f>1-EXP(-J9123)</f>
      </c>
      <c r="L9123" s="140" t="str">
        <f>IF(G9123=30,1,M9122)</f>
      </c>
      <c r="M9123" s="141" t="str">
        <f>L9123*(1-K9123)</f>
      </c>
    </row>
    <row r="9124">
      <c r="A9124" t="s">
        <v>148</v>
      </c>
      <c r="B9124" t="s">
        <v>179</v>
      </c>
      <c r="C9124" s="4" t="s">
        <v>180</v>
      </c>
      <c r="D9124" t="s">
        <v>166</v>
      </c>
      <c r="E9124" t="s">
        <v>451</v>
      </c>
      <c r="F9124" s="134" t="n">
        <v>2045</v>
      </c>
      <c r="G9124" s="135" t="n">
        <v>32</v>
      </c>
      <c r="H9124" s="136" t="n">
        <v>878.685365853386</v>
      </c>
      <c r="I9124" s="137" t="n">
        <v>4777658.55102639</v>
      </c>
      <c r="J9124" s="138" t="str">
        <f>IF(I9124&gt;0,H9124/I9124,0)</f>
      </c>
      <c r="K9124" s="139" t="str">
        <f>1-EXP(-J9124)</f>
      </c>
      <c r="L9124" s="140" t="str">
        <f>IF(G9124=30,1,M9123)</f>
      </c>
      <c r="M9124" s="141" t="str">
        <f>L9124*(1-K9124)</f>
      </c>
    </row>
    <row r="9125">
      <c r="A9125" t="s">
        <v>148</v>
      </c>
      <c r="B9125" t="s">
        <v>179</v>
      </c>
      <c r="C9125" s="4" t="s">
        <v>180</v>
      </c>
      <c r="D9125" t="s">
        <v>166</v>
      </c>
      <c r="E9125" t="s">
        <v>451</v>
      </c>
      <c r="F9125" s="134" t="n">
        <v>2045</v>
      </c>
      <c r="G9125" s="135" t="n">
        <v>33</v>
      </c>
      <c r="H9125" s="136" t="n">
        <v>993.549955594397</v>
      </c>
      <c r="I9125" s="137" t="n">
        <v>4890422.66097989</v>
      </c>
      <c r="J9125" s="138" t="str">
        <f>IF(I9125&gt;0,H9125/I9125,0)</f>
      </c>
      <c r="K9125" s="139" t="str">
        <f>1-EXP(-J9125)</f>
      </c>
      <c r="L9125" s="140" t="str">
        <f>IF(G9125=30,1,M9124)</f>
      </c>
      <c r="M9125" s="141" t="str">
        <f>L9125*(1-K9125)</f>
      </c>
    </row>
    <row r="9126">
      <c r="A9126" t="s">
        <v>148</v>
      </c>
      <c r="B9126" t="s">
        <v>179</v>
      </c>
      <c r="C9126" s="4" t="s">
        <v>180</v>
      </c>
      <c r="D9126" t="s">
        <v>166</v>
      </c>
      <c r="E9126" t="s">
        <v>451</v>
      </c>
      <c r="F9126" s="134" t="n">
        <v>2045</v>
      </c>
      <c r="G9126" s="135" t="n">
        <v>34</v>
      </c>
      <c r="H9126" s="136" t="n">
        <v>1054.77501582729</v>
      </c>
      <c r="I9126" s="137" t="n">
        <v>4862153.13885778</v>
      </c>
      <c r="J9126" s="138" t="str">
        <f>IF(I9126&gt;0,H9126/I9126,0)</f>
      </c>
      <c r="K9126" s="139" t="str">
        <f>1-EXP(-J9126)</f>
      </c>
      <c r="L9126" s="140" t="str">
        <f>IF(G9126=30,1,M9125)</f>
      </c>
      <c r="M9126" s="141" t="str">
        <f>L9126*(1-K9126)</f>
      </c>
    </row>
    <row r="9127">
      <c r="A9127" t="s">
        <v>148</v>
      </c>
      <c r="B9127" t="s">
        <v>179</v>
      </c>
      <c r="C9127" s="4" t="s">
        <v>180</v>
      </c>
      <c r="D9127" t="s">
        <v>166</v>
      </c>
      <c r="E9127" t="s">
        <v>451</v>
      </c>
      <c r="F9127" s="134" t="n">
        <v>2045</v>
      </c>
      <c r="G9127" s="135" t="n">
        <v>35</v>
      </c>
      <c r="H9127" s="136" t="n">
        <v>1349.89963016103</v>
      </c>
      <c r="I9127" s="137" t="n">
        <v>4728264.96781167</v>
      </c>
      <c r="J9127" s="138" t="str">
        <f>IF(I9127&gt;0,H9127/I9127,0)</f>
      </c>
      <c r="K9127" s="139" t="str">
        <f>1-EXP(-J9127)</f>
      </c>
      <c r="L9127" s="140" t="str">
        <f>IF(G9127=30,1,M9126)</f>
      </c>
      <c r="M9127" s="141" t="str">
        <f>L9127*(1-K9127)</f>
      </c>
    </row>
    <row r="9128">
      <c r="A9128" t="s">
        <v>148</v>
      </c>
      <c r="B9128" t="s">
        <v>179</v>
      </c>
      <c r="C9128" s="4" t="s">
        <v>180</v>
      </c>
      <c r="D9128" t="s">
        <v>166</v>
      </c>
      <c r="E9128" t="s">
        <v>451</v>
      </c>
      <c r="F9128" s="134" t="n">
        <v>2045</v>
      </c>
      <c r="G9128" s="135" t="n">
        <v>36</v>
      </c>
      <c r="H9128" s="136" t="n">
        <v>1550.55752670991</v>
      </c>
      <c r="I9128" s="137" t="n">
        <v>4656663.49249968</v>
      </c>
      <c r="J9128" s="138" t="str">
        <f>IF(I9128&gt;0,H9128/I9128,0)</f>
      </c>
      <c r="K9128" s="139" t="str">
        <f>1-EXP(-J9128)</f>
      </c>
      <c r="L9128" s="140" t="str">
        <f>IF(G9128=30,1,M9127)</f>
      </c>
      <c r="M9128" s="141" t="str">
        <f>L9128*(1-K9128)</f>
      </c>
    </row>
    <row r="9129">
      <c r="A9129" t="s">
        <v>148</v>
      </c>
      <c r="B9129" t="s">
        <v>179</v>
      </c>
      <c r="C9129" s="4" t="s">
        <v>180</v>
      </c>
      <c r="D9129" t="s">
        <v>166</v>
      </c>
      <c r="E9129" t="s">
        <v>451</v>
      </c>
      <c r="F9129" s="134" t="n">
        <v>2045</v>
      </c>
      <c r="G9129" s="135" t="n">
        <v>37</v>
      </c>
      <c r="H9129" s="136" t="n">
        <v>1656.94979216704</v>
      </c>
      <c r="I9129" s="137" t="n">
        <v>4613052.13845804</v>
      </c>
      <c r="J9129" s="138" t="str">
        <f>IF(I9129&gt;0,H9129/I9129,0)</f>
      </c>
      <c r="K9129" s="139" t="str">
        <f>1-EXP(-J9129)</f>
      </c>
      <c r="L9129" s="140" t="str">
        <f>IF(G9129=30,1,M9128)</f>
      </c>
      <c r="M9129" s="141" t="str">
        <f>L9129*(1-K9129)</f>
      </c>
    </row>
    <row r="9130">
      <c r="A9130" t="s">
        <v>148</v>
      </c>
      <c r="B9130" t="s">
        <v>179</v>
      </c>
      <c r="C9130" s="4" t="s">
        <v>180</v>
      </c>
      <c r="D9130" t="s">
        <v>166</v>
      </c>
      <c r="E9130" t="s">
        <v>451</v>
      </c>
      <c r="F9130" s="134" t="n">
        <v>2045</v>
      </c>
      <c r="G9130" s="135" t="n">
        <v>38</v>
      </c>
      <c r="H9130" s="136" t="n">
        <v>1857.31375647577</v>
      </c>
      <c r="I9130" s="137" t="n">
        <v>4637121.75329006</v>
      </c>
      <c r="J9130" s="138" t="str">
        <f>IF(I9130&gt;0,H9130/I9130,0)</f>
      </c>
      <c r="K9130" s="139" t="str">
        <f>1-EXP(-J9130)</f>
      </c>
      <c r="L9130" s="140" t="str">
        <f>IF(G9130=30,1,M9129)</f>
      </c>
      <c r="M9130" s="141" t="str">
        <f>L9130*(1-K9130)</f>
      </c>
    </row>
    <row r="9131">
      <c r="A9131" t="s">
        <v>148</v>
      </c>
      <c r="B9131" t="s">
        <v>179</v>
      </c>
      <c r="C9131" s="4" t="s">
        <v>180</v>
      </c>
      <c r="D9131" t="s">
        <v>166</v>
      </c>
      <c r="E9131" t="s">
        <v>451</v>
      </c>
      <c r="F9131" s="134" t="n">
        <v>2045</v>
      </c>
      <c r="G9131" s="135" t="n">
        <v>39</v>
      </c>
      <c r="H9131" s="136" t="n">
        <v>1977.61547183835</v>
      </c>
      <c r="I9131" s="137" t="n">
        <v>4552688.19468792</v>
      </c>
      <c r="J9131" s="138" t="str">
        <f>IF(I9131&gt;0,H9131/I9131,0)</f>
      </c>
      <c r="K9131" s="139" t="str">
        <f>1-EXP(-J9131)</f>
      </c>
      <c r="L9131" s="140" t="str">
        <f>IF(G9131=30,1,M9130)</f>
      </c>
      <c r="M9131" s="141" t="str">
        <f>L9131*(1-K9131)</f>
      </c>
    </row>
    <row r="9132">
      <c r="A9132" t="s">
        <v>148</v>
      </c>
      <c r="B9132" t="s">
        <v>179</v>
      </c>
      <c r="C9132" s="4" t="s">
        <v>180</v>
      </c>
      <c r="D9132" t="s">
        <v>166</v>
      </c>
      <c r="E9132" t="s">
        <v>451</v>
      </c>
      <c r="F9132" s="134" t="n">
        <v>2045</v>
      </c>
      <c r="G9132" s="135" t="n">
        <v>40</v>
      </c>
      <c r="H9132" s="136" t="n">
        <v>2630.30066355829</v>
      </c>
      <c r="I9132" s="137" t="n">
        <v>4489646.50706992</v>
      </c>
      <c r="J9132" s="138" t="str">
        <f>IF(I9132&gt;0,H9132/I9132,0)</f>
      </c>
      <c r="K9132" s="139" t="str">
        <f>1-EXP(-J9132)</f>
      </c>
      <c r="L9132" s="140" t="str">
        <f>IF(G9132=30,1,M9131)</f>
      </c>
      <c r="M9132" s="141" t="str">
        <f>L9132*(1-K9132)</f>
      </c>
    </row>
    <row r="9133">
      <c r="A9133" t="s">
        <v>148</v>
      </c>
      <c r="B9133" t="s">
        <v>179</v>
      </c>
      <c r="C9133" s="4" t="s">
        <v>180</v>
      </c>
      <c r="D9133" t="s">
        <v>166</v>
      </c>
      <c r="E9133" t="s">
        <v>451</v>
      </c>
      <c r="F9133" s="134" t="n">
        <v>2045</v>
      </c>
      <c r="G9133" s="135" t="n">
        <v>41</v>
      </c>
      <c r="H9133" s="136" t="n">
        <v>2789.82805193323</v>
      </c>
      <c r="I9133" s="137" t="n">
        <v>4358714.5028653</v>
      </c>
      <c r="J9133" s="138" t="str">
        <f>IF(I9133&gt;0,H9133/I9133,0)</f>
      </c>
      <c r="K9133" s="139" t="str">
        <f>1-EXP(-J9133)</f>
      </c>
      <c r="L9133" s="140" t="str">
        <f>IF(G9133=30,1,M9132)</f>
      </c>
      <c r="M9133" s="141" t="str">
        <f>L9133*(1-K9133)</f>
      </c>
    </row>
    <row r="9134">
      <c r="A9134" t="s">
        <v>148</v>
      </c>
      <c r="B9134" t="s">
        <v>179</v>
      </c>
      <c r="C9134" s="4" t="s">
        <v>180</v>
      </c>
      <c r="D9134" t="s">
        <v>166</v>
      </c>
      <c r="E9134" t="s">
        <v>451</v>
      </c>
      <c r="F9134" s="134" t="n">
        <v>2045</v>
      </c>
      <c r="G9134" s="135" t="n">
        <v>42</v>
      </c>
      <c r="H9134" s="136" t="n">
        <v>2997.67289376972</v>
      </c>
      <c r="I9134" s="137" t="n">
        <v>4290408.90058671</v>
      </c>
      <c r="J9134" s="138" t="str">
        <f>IF(I9134&gt;0,H9134/I9134,0)</f>
      </c>
      <c r="K9134" s="139" t="str">
        <f>1-EXP(-J9134)</f>
      </c>
      <c r="L9134" s="140" t="str">
        <f>IF(G9134=30,1,M9133)</f>
      </c>
      <c r="M9134" s="141" t="str">
        <f>L9134*(1-K9134)</f>
      </c>
    </row>
    <row r="9135">
      <c r="A9135" t="s">
        <v>148</v>
      </c>
      <c r="B9135" t="s">
        <v>179</v>
      </c>
      <c r="C9135" s="4" t="s">
        <v>180</v>
      </c>
      <c r="D9135" t="s">
        <v>166</v>
      </c>
      <c r="E9135" t="s">
        <v>451</v>
      </c>
      <c r="F9135" s="134" t="n">
        <v>2045</v>
      </c>
      <c r="G9135" s="135" t="n">
        <v>43</v>
      </c>
      <c r="H9135" s="136" t="n">
        <v>3400.32712412261</v>
      </c>
      <c r="I9135" s="137" t="n">
        <v>4263471.8832376</v>
      </c>
      <c r="J9135" s="138" t="str">
        <f>IF(I9135&gt;0,H9135/I9135,0)</f>
      </c>
      <c r="K9135" s="139" t="str">
        <f>1-EXP(-J9135)</f>
      </c>
      <c r="L9135" s="140" t="str">
        <f>IF(G9135=30,1,M9134)</f>
      </c>
      <c r="M9135" s="141" t="str">
        <f>L9135*(1-K9135)</f>
      </c>
    </row>
    <row r="9136">
      <c r="A9136" t="s">
        <v>148</v>
      </c>
      <c r="B9136" t="s">
        <v>179</v>
      </c>
      <c r="C9136" s="4" t="s">
        <v>180</v>
      </c>
      <c r="D9136" t="s">
        <v>166</v>
      </c>
      <c r="E9136" t="s">
        <v>451</v>
      </c>
      <c r="F9136" s="134" t="n">
        <v>2045</v>
      </c>
      <c r="G9136" s="135" t="n">
        <v>44</v>
      </c>
      <c r="H9136" s="136" t="n">
        <v>3702.80749279891</v>
      </c>
      <c r="I9136" s="137" t="n">
        <v>4238628.4127216</v>
      </c>
      <c r="J9136" s="138" t="str">
        <f>IF(I9136&gt;0,H9136/I9136,0)</f>
      </c>
      <c r="K9136" s="139" t="str">
        <f>1-EXP(-J9136)</f>
      </c>
      <c r="L9136" s="140" t="str">
        <f>IF(G9136=30,1,M9135)</f>
      </c>
      <c r="M9136" s="141" t="str">
        <f>L9136*(1-K9136)</f>
      </c>
    </row>
    <row r="9137">
      <c r="A9137" t="s">
        <v>148</v>
      </c>
      <c r="B9137" t="s">
        <v>179</v>
      </c>
      <c r="C9137" s="4" t="s">
        <v>180</v>
      </c>
      <c r="D9137" t="s">
        <v>166</v>
      </c>
      <c r="E9137" t="s">
        <v>451</v>
      </c>
      <c r="F9137" s="134" t="n">
        <v>2045</v>
      </c>
      <c r="G9137" s="135" t="n">
        <v>45</v>
      </c>
      <c r="H9137" s="136" t="n">
        <v>4762.43345579377</v>
      </c>
      <c r="I9137" s="137" t="n">
        <v>4212860.52919927</v>
      </c>
      <c r="J9137" s="138" t="str">
        <f>IF(I9137&gt;0,H9137/I9137,0)</f>
      </c>
      <c r="K9137" s="139" t="str">
        <f>1-EXP(-J9137)</f>
      </c>
      <c r="L9137" s="140" t="str">
        <f>IF(G9137=30,1,M9136)</f>
      </c>
      <c r="M9137" s="141" t="str">
        <f>L9137*(1-K9137)</f>
      </c>
    </row>
    <row r="9138">
      <c r="A9138" t="s">
        <v>148</v>
      </c>
      <c r="B9138" t="s">
        <v>179</v>
      </c>
      <c r="C9138" s="4" t="s">
        <v>180</v>
      </c>
      <c r="D9138" t="s">
        <v>166</v>
      </c>
      <c r="E9138" t="s">
        <v>451</v>
      </c>
      <c r="F9138" s="134" t="n">
        <v>2045</v>
      </c>
      <c r="G9138" s="135" t="n">
        <v>46</v>
      </c>
      <c r="H9138" s="136" t="n">
        <v>5230.63730763482</v>
      </c>
      <c r="I9138" s="137" t="n">
        <v>4224348.72428192</v>
      </c>
      <c r="J9138" s="138" t="str">
        <f>IF(I9138&gt;0,H9138/I9138,0)</f>
      </c>
      <c r="K9138" s="139" t="str">
        <f>1-EXP(-J9138)</f>
      </c>
      <c r="L9138" s="140" t="str">
        <f>IF(G9138=30,1,M9137)</f>
      </c>
      <c r="M9138" s="141" t="str">
        <f>L9138*(1-K9138)</f>
      </c>
    </row>
    <row r="9139">
      <c r="A9139" t="s">
        <v>148</v>
      </c>
      <c r="B9139" t="s">
        <v>179</v>
      </c>
      <c r="C9139" s="4" t="s">
        <v>180</v>
      </c>
      <c r="D9139" t="s">
        <v>166</v>
      </c>
      <c r="E9139" t="s">
        <v>451</v>
      </c>
      <c r="F9139" s="134" t="n">
        <v>2045</v>
      </c>
      <c r="G9139" s="135" t="n">
        <v>47</v>
      </c>
      <c r="H9139" s="136" t="n">
        <v>5833.13815637856</v>
      </c>
      <c r="I9139" s="137" t="n">
        <v>4273838.42446712</v>
      </c>
      <c r="J9139" s="138" t="str">
        <f>IF(I9139&gt;0,H9139/I9139,0)</f>
      </c>
      <c r="K9139" s="139" t="str">
        <f>1-EXP(-J9139)</f>
      </c>
      <c r="L9139" s="140" t="str">
        <f>IF(G9139=30,1,M9138)</f>
      </c>
      <c r="M9139" s="141" t="str">
        <f>L9139*(1-K9139)</f>
      </c>
    </row>
    <row r="9140">
      <c r="A9140" t="s">
        <v>148</v>
      </c>
      <c r="B9140" t="s">
        <v>179</v>
      </c>
      <c r="C9140" s="4" t="s">
        <v>180</v>
      </c>
      <c r="D9140" t="s">
        <v>166</v>
      </c>
      <c r="E9140" t="s">
        <v>451</v>
      </c>
      <c r="F9140" s="134" t="n">
        <v>2045</v>
      </c>
      <c r="G9140" s="135" t="n">
        <v>48</v>
      </c>
      <c r="H9140" s="136" t="n">
        <v>6803.7193334625</v>
      </c>
      <c r="I9140" s="137" t="n">
        <v>4396681.13970908</v>
      </c>
      <c r="J9140" s="138" t="str">
        <f>IF(I9140&gt;0,H9140/I9140,0)</f>
      </c>
      <c r="K9140" s="139" t="str">
        <f>1-EXP(-J9140)</f>
      </c>
      <c r="L9140" s="140" t="str">
        <f>IF(G9140=30,1,M9139)</f>
      </c>
      <c r="M9140" s="141" t="str">
        <f>L9140*(1-K9140)</f>
      </c>
    </row>
    <row r="9141">
      <c r="A9141" t="s">
        <v>148</v>
      </c>
      <c r="B9141" t="s">
        <v>179</v>
      </c>
      <c r="C9141" s="4" t="s">
        <v>180</v>
      </c>
      <c r="D9141" t="s">
        <v>166</v>
      </c>
      <c r="E9141" t="s">
        <v>451</v>
      </c>
      <c r="F9141" s="134" t="n">
        <v>2045</v>
      </c>
      <c r="G9141" s="135" t="n">
        <v>49</v>
      </c>
      <c r="H9141" s="136" t="n">
        <v>7413.06428673885</v>
      </c>
      <c r="I9141" s="137" t="n">
        <v>4343527.31633219</v>
      </c>
      <c r="J9141" s="138" t="str">
        <f>IF(I9141&gt;0,H9141/I9141,0)</f>
      </c>
      <c r="K9141" s="139" t="str">
        <f>1-EXP(-J9141)</f>
      </c>
      <c r="L9141" s="140" t="str">
        <f>IF(G9141=30,1,M9140)</f>
      </c>
      <c r="M9141" s="141" t="str">
        <f>L9141*(1-K9141)</f>
      </c>
    </row>
    <row r="9142">
      <c r="A9142" t="s">
        <v>148</v>
      </c>
      <c r="B9142" t="s">
        <v>179</v>
      </c>
      <c r="C9142" s="4" t="s">
        <v>180</v>
      </c>
      <c r="D9142" t="s">
        <v>166</v>
      </c>
      <c r="E9142" t="s">
        <v>451</v>
      </c>
      <c r="F9142" s="134" t="n">
        <v>2045</v>
      </c>
      <c r="G9142" s="135" t="n">
        <v>50</v>
      </c>
      <c r="H9142" s="136" t="n">
        <v>8362.07176833373</v>
      </c>
      <c r="I9142" s="137" t="n">
        <v>4260168.95338001</v>
      </c>
      <c r="J9142" s="138" t="str">
        <f>IF(I9142&gt;0,H9142/I9142,0)</f>
      </c>
      <c r="K9142" s="139" t="str">
        <f>1-EXP(-J9142)</f>
      </c>
      <c r="L9142" s="140" t="str">
        <f>IF(G9142=30,1,M9141)</f>
      </c>
      <c r="M9142" s="141" t="str">
        <f>L9142*(1-K9142)</f>
      </c>
    </row>
    <row r="9143">
      <c r="A9143" t="s">
        <v>148</v>
      </c>
      <c r="B9143" t="s">
        <v>179</v>
      </c>
      <c r="C9143" s="4" t="s">
        <v>180</v>
      </c>
      <c r="D9143" t="s">
        <v>166</v>
      </c>
      <c r="E9143" t="s">
        <v>451</v>
      </c>
      <c r="F9143" s="134" t="n">
        <v>2045</v>
      </c>
      <c r="G9143" s="135" t="n">
        <v>51</v>
      </c>
      <c r="H9143" s="136" t="n">
        <v>8964.85563411433</v>
      </c>
      <c r="I9143" s="137" t="n">
        <v>4190231.02307213</v>
      </c>
      <c r="J9143" s="138" t="str">
        <f>IF(I9143&gt;0,H9143/I9143,0)</f>
      </c>
      <c r="K9143" s="139" t="str">
        <f>1-EXP(-J9143)</f>
      </c>
      <c r="L9143" s="140" t="str">
        <f>IF(G9143=30,1,M9142)</f>
      </c>
      <c r="M9143" s="141" t="str">
        <f>L9143*(1-K9143)</f>
      </c>
    </row>
    <row r="9144">
      <c r="A9144" t="s">
        <v>148</v>
      </c>
      <c r="B9144" t="s">
        <v>179</v>
      </c>
      <c r="C9144" s="4" t="s">
        <v>180</v>
      </c>
      <c r="D9144" t="s">
        <v>166</v>
      </c>
      <c r="E9144" t="s">
        <v>451</v>
      </c>
      <c r="F9144" s="134" t="n">
        <v>2045</v>
      </c>
      <c r="G9144" s="135" t="n">
        <v>52</v>
      </c>
      <c r="H9144" s="136" t="n">
        <v>9698.49958938198</v>
      </c>
      <c r="I9144" s="137" t="n">
        <v>4123230.04464334</v>
      </c>
      <c r="J9144" s="138" t="str">
        <f>IF(I9144&gt;0,H9144/I9144,0)</f>
      </c>
      <c r="K9144" s="139" t="str">
        <f>1-EXP(-J9144)</f>
      </c>
      <c r="L9144" s="140" t="str">
        <f>IF(G9144=30,1,M9143)</f>
      </c>
      <c r="M9144" s="141" t="str">
        <f>L9144*(1-K9144)</f>
      </c>
    </row>
    <row r="9145">
      <c r="A9145" t="s">
        <v>148</v>
      </c>
      <c r="B9145" t="s">
        <v>179</v>
      </c>
      <c r="C9145" s="4" t="s">
        <v>180</v>
      </c>
      <c r="D9145" t="s">
        <v>166</v>
      </c>
      <c r="E9145" t="s">
        <v>451</v>
      </c>
      <c r="F9145" s="134" t="n">
        <v>2045</v>
      </c>
      <c r="G9145" s="135" t="n">
        <v>53</v>
      </c>
      <c r="H9145" s="136" t="n">
        <v>10672.8626890389</v>
      </c>
      <c r="I9145" s="137" t="n">
        <v>4142018.85716448</v>
      </c>
      <c r="J9145" s="138" t="str">
        <f>IF(I9145&gt;0,H9145/I9145,0)</f>
      </c>
      <c r="K9145" s="139" t="str">
        <f>1-EXP(-J9145)</f>
      </c>
      <c r="L9145" s="140" t="str">
        <f>IF(G9145=30,1,M9144)</f>
      </c>
      <c r="M9145" s="141" t="str">
        <f>L9145*(1-K9145)</f>
      </c>
    </row>
    <row r="9146">
      <c r="A9146" t="s">
        <v>148</v>
      </c>
      <c r="B9146" t="s">
        <v>179</v>
      </c>
      <c r="C9146" s="4" t="s">
        <v>180</v>
      </c>
      <c r="D9146" t="s">
        <v>166</v>
      </c>
      <c r="E9146" t="s">
        <v>451</v>
      </c>
      <c r="F9146" s="134" t="n">
        <v>2045</v>
      </c>
      <c r="G9146" s="135" t="n">
        <v>54</v>
      </c>
      <c r="H9146" s="136" t="n">
        <v>11683.9485735214</v>
      </c>
      <c r="I9146" s="137" t="n">
        <v>4139930.3574183</v>
      </c>
      <c r="J9146" s="138" t="str">
        <f>IF(I9146&gt;0,H9146/I9146,0)</f>
      </c>
      <c r="K9146" s="139" t="str">
        <f>1-EXP(-J9146)</f>
      </c>
      <c r="L9146" s="140" t="str">
        <f>IF(G9146=30,1,M9145)</f>
      </c>
      <c r="M9146" s="141" t="str">
        <f>L9146*(1-K9146)</f>
      </c>
    </row>
    <row r="9147">
      <c r="A9147" t="s">
        <v>148</v>
      </c>
      <c r="B9147" t="s">
        <v>179</v>
      </c>
      <c r="C9147" s="4" t="s">
        <v>180</v>
      </c>
      <c r="D9147" t="s">
        <v>166</v>
      </c>
      <c r="E9147" t="s">
        <v>451</v>
      </c>
      <c r="F9147" s="134" t="n">
        <v>2045</v>
      </c>
      <c r="G9147" s="135" t="n">
        <v>55</v>
      </c>
      <c r="H9147" s="136" t="n">
        <v>16862.4091763378</v>
      </c>
      <c r="I9147" s="137" t="n">
        <v>6087326.99004917</v>
      </c>
      <c r="J9147" s="138" t="str">
        <f>IF(I9147&gt;0,H9147/I9147,0)</f>
      </c>
      <c r="K9147" s="139" t="str">
        <f>1-EXP(-J9147)</f>
      </c>
      <c r="L9147" s="140" t="str">
        <f>IF(G9147=30,1,M9146)</f>
      </c>
      <c r="M9147" s="141" t="str">
        <f>L9147*(1-K9147)</f>
      </c>
    </row>
    <row r="9148">
      <c r="A9148" t="s">
        <v>148</v>
      </c>
      <c r="B9148" t="s">
        <v>179</v>
      </c>
      <c r="C9148" s="4" t="s">
        <v>180</v>
      </c>
      <c r="D9148" t="s">
        <v>166</v>
      </c>
      <c r="E9148" t="s">
        <v>451</v>
      </c>
      <c r="F9148" s="134" t="n">
        <v>2045</v>
      </c>
      <c r="G9148" s="135" t="n">
        <v>56</v>
      </c>
      <c r="H9148" s="136" t="n">
        <v>13287.6983041179</v>
      </c>
      <c r="I9148" s="137" t="n">
        <v>4056956.36892261</v>
      </c>
      <c r="J9148" s="138" t="str">
        <f>IF(I9148&gt;0,H9148/I9148,0)</f>
      </c>
      <c r="K9148" s="139" t="str">
        <f>1-EXP(-J9148)</f>
      </c>
      <c r="L9148" s="140" t="str">
        <f>IF(G9148=30,1,M9147)</f>
      </c>
      <c r="M9148" s="141" t="str">
        <f>L9148*(1-K9148)</f>
      </c>
    </row>
    <row r="9149">
      <c r="A9149" t="s">
        <v>148</v>
      </c>
      <c r="B9149" t="s">
        <v>179</v>
      </c>
      <c r="C9149" s="4" t="s">
        <v>180</v>
      </c>
      <c r="D9149" t="s">
        <v>166</v>
      </c>
      <c r="E9149" t="s">
        <v>451</v>
      </c>
      <c r="F9149" s="134" t="n">
        <v>2045</v>
      </c>
      <c r="G9149" s="135" t="n">
        <v>57</v>
      </c>
      <c r="H9149" s="136" t="n">
        <v>14419.3184007962</v>
      </c>
      <c r="I9149" s="137" t="n">
        <v>4016623.0915745</v>
      </c>
      <c r="J9149" s="138" t="str">
        <f>IF(I9149&gt;0,H9149/I9149,0)</f>
      </c>
      <c r="K9149" s="139" t="str">
        <f>1-EXP(-J9149)</f>
      </c>
      <c r="L9149" s="140" t="str">
        <f>IF(G9149=30,1,M9148)</f>
      </c>
      <c r="M9149" s="141" t="str">
        <f>L9149*(1-K9149)</f>
      </c>
    </row>
    <row r="9150">
      <c r="A9150" t="s">
        <v>148</v>
      </c>
      <c r="B9150" t="s">
        <v>179</v>
      </c>
      <c r="C9150" s="4" t="s">
        <v>180</v>
      </c>
      <c r="D9150" t="s">
        <v>166</v>
      </c>
      <c r="E9150" t="s">
        <v>451</v>
      </c>
      <c r="F9150" s="134" t="n">
        <v>2045</v>
      </c>
      <c r="G9150" s="135" t="n">
        <v>58</v>
      </c>
      <c r="H9150" s="136" t="n">
        <v>15248.3480682865</v>
      </c>
      <c r="I9150" s="137" t="n">
        <v>3867336.33841347</v>
      </c>
      <c r="J9150" s="138" t="str">
        <f>IF(I9150&gt;0,H9150/I9150,0)</f>
      </c>
      <c r="K9150" s="139" t="str">
        <f>1-EXP(-J9150)</f>
      </c>
      <c r="L9150" s="140" t="str">
        <f>IF(G9150=30,1,M9149)</f>
      </c>
      <c r="M9150" s="141" t="str">
        <f>L9150*(1-K9150)</f>
      </c>
    </row>
    <row r="9151">
      <c r="A9151" t="s">
        <v>148</v>
      </c>
      <c r="B9151" t="s">
        <v>179</v>
      </c>
      <c r="C9151" s="4" t="s">
        <v>180</v>
      </c>
      <c r="D9151" t="s">
        <v>166</v>
      </c>
      <c r="E9151" t="s">
        <v>451</v>
      </c>
      <c r="F9151" s="134" t="n">
        <v>2045</v>
      </c>
      <c r="G9151" s="135" t="n">
        <v>59</v>
      </c>
      <c r="H9151" s="136" t="n">
        <v>16502.7356086501</v>
      </c>
      <c r="I9151" s="137" t="n">
        <v>3807038.29425397</v>
      </c>
      <c r="J9151" s="138" t="str">
        <f>IF(I9151&gt;0,H9151/I9151,0)</f>
      </c>
      <c r="K9151" s="139" t="str">
        <f>1-EXP(-J9151)</f>
      </c>
      <c r="L9151" s="140" t="str">
        <f>IF(G9151=30,1,M9150)</f>
      </c>
      <c r="M9151" s="141" t="str">
        <f>L9151*(1-K9151)</f>
      </c>
    </row>
    <row r="9152">
      <c r="A9152" t="s">
        <v>148</v>
      </c>
      <c r="B9152" t="s">
        <v>179</v>
      </c>
      <c r="C9152" s="4" t="s">
        <v>180</v>
      </c>
      <c r="D9152" t="s">
        <v>166</v>
      </c>
      <c r="E9152" t="s">
        <v>451</v>
      </c>
      <c r="F9152" s="134" t="n">
        <v>2045</v>
      </c>
      <c r="G9152" s="135" t="n">
        <v>60</v>
      </c>
      <c r="H9152" s="136" t="n">
        <v>18000.5794628016</v>
      </c>
      <c r="I9152" s="137" t="n">
        <v>3829677.37144834</v>
      </c>
      <c r="J9152" s="138" t="str">
        <f>IF(I9152&gt;0,H9152/I9152,0)</f>
      </c>
      <c r="K9152" s="139" t="str">
        <f>1-EXP(-J9152)</f>
      </c>
      <c r="L9152" s="140" t="str">
        <f>IF(G9152=30,1,M9151)</f>
      </c>
      <c r="M9152" s="141" t="str">
        <f>L9152*(1-K9152)</f>
      </c>
    </row>
    <row r="9153">
      <c r="A9153" t="s">
        <v>148</v>
      </c>
      <c r="B9153" t="s">
        <v>179</v>
      </c>
      <c r="C9153" s="4" t="s">
        <v>180</v>
      </c>
      <c r="D9153" t="s">
        <v>166</v>
      </c>
      <c r="E9153" t="s">
        <v>451</v>
      </c>
      <c r="F9153" s="134" t="n">
        <v>2045</v>
      </c>
      <c r="G9153" s="135" t="n">
        <v>61</v>
      </c>
      <c r="H9153" s="136" t="n">
        <v>20104.0547459898</v>
      </c>
      <c r="I9153" s="137" t="n">
        <v>3871070.47205217</v>
      </c>
      <c r="J9153" s="138" t="str">
        <f>IF(I9153&gt;0,H9153/I9153,0)</f>
      </c>
      <c r="K9153" s="139" t="str">
        <f>1-EXP(-J9153)</f>
      </c>
      <c r="L9153" s="140" t="str">
        <f>IF(G9153=30,1,M9152)</f>
      </c>
      <c r="M9153" s="141" t="str">
        <f>L9153*(1-K9153)</f>
      </c>
    </row>
    <row r="9154">
      <c r="A9154" t="s">
        <v>148</v>
      </c>
      <c r="B9154" t="s">
        <v>179</v>
      </c>
      <c r="C9154" s="4" t="s">
        <v>180</v>
      </c>
      <c r="D9154" t="s">
        <v>166</v>
      </c>
      <c r="E9154" t="s">
        <v>451</v>
      </c>
      <c r="F9154" s="134" t="n">
        <v>2045</v>
      </c>
      <c r="G9154" s="135" t="n">
        <v>62</v>
      </c>
      <c r="H9154" s="136" t="n">
        <v>21784.5314097296</v>
      </c>
      <c r="I9154" s="137" t="n">
        <v>3810738.81774463</v>
      </c>
      <c r="J9154" s="138" t="str">
        <f>IF(I9154&gt;0,H9154/I9154,0)</f>
      </c>
      <c r="K9154" s="139" t="str">
        <f>1-EXP(-J9154)</f>
      </c>
      <c r="L9154" s="140" t="str">
        <f>IF(G9154=30,1,M9153)</f>
      </c>
      <c r="M9154" s="141" t="str">
        <f>L9154*(1-K9154)</f>
      </c>
    </row>
    <row r="9155">
      <c r="A9155" t="s">
        <v>148</v>
      </c>
      <c r="B9155" t="s">
        <v>179</v>
      </c>
      <c r="C9155" s="4" t="s">
        <v>180</v>
      </c>
      <c r="D9155" t="s">
        <v>166</v>
      </c>
      <c r="E9155" t="s">
        <v>451</v>
      </c>
      <c r="F9155" s="134" t="n">
        <v>2045</v>
      </c>
      <c r="G9155" s="135" t="n">
        <v>63</v>
      </c>
      <c r="H9155" s="136" t="n">
        <v>22977.7711064431</v>
      </c>
      <c r="I9155" s="137" t="n">
        <v>3647952.54448796</v>
      </c>
      <c r="J9155" s="138" t="str">
        <f>IF(I9155&gt;0,H9155/I9155,0)</f>
      </c>
      <c r="K9155" s="139" t="str">
        <f>1-EXP(-J9155)</f>
      </c>
      <c r="L9155" s="140" t="str">
        <f>IF(G9155=30,1,M9154)</f>
      </c>
      <c r="M9155" s="141" t="str">
        <f>L9155*(1-K9155)</f>
      </c>
    </row>
    <row r="9156">
      <c r="A9156" t="s">
        <v>148</v>
      </c>
      <c r="B9156" t="s">
        <v>179</v>
      </c>
      <c r="C9156" s="4" t="s">
        <v>180</v>
      </c>
      <c r="D9156" t="s">
        <v>166</v>
      </c>
      <c r="E9156" t="s">
        <v>451</v>
      </c>
      <c r="F9156" s="134" t="n">
        <v>2045</v>
      </c>
      <c r="G9156" s="135" t="n">
        <v>64</v>
      </c>
      <c r="H9156" s="136" t="n">
        <v>24532.7931444033</v>
      </c>
      <c r="I9156" s="137" t="n">
        <v>3539045.34187395</v>
      </c>
      <c r="J9156" s="138" t="str">
        <f>IF(I9156&gt;0,H9156/I9156,0)</f>
      </c>
      <c r="K9156" s="139" t="str">
        <f>1-EXP(-J9156)</f>
      </c>
      <c r="L9156" s="140" t="str">
        <f>IF(G9156=30,1,M9155)</f>
      </c>
      <c r="M9156" s="141" t="str">
        <f>L9156*(1-K9156)</f>
      </c>
    </row>
    <row r="9157">
      <c r="A9157" t="s">
        <v>148</v>
      </c>
      <c r="B9157" t="s">
        <v>179</v>
      </c>
      <c r="C9157" s="4" t="s">
        <v>180</v>
      </c>
      <c r="D9157" t="s">
        <v>166</v>
      </c>
      <c r="E9157" t="s">
        <v>451</v>
      </c>
      <c r="F9157" s="134" t="n">
        <v>2045</v>
      </c>
      <c r="G9157" s="135" t="n">
        <v>65</v>
      </c>
      <c r="H9157" s="136" t="n">
        <v>25021.0244486457</v>
      </c>
      <c r="I9157" s="137" t="n">
        <v>3441647.35516397</v>
      </c>
      <c r="J9157" s="138" t="str">
        <f>IF(I9157&gt;0,H9157/I9157,0)</f>
      </c>
      <c r="K9157" s="139" t="str">
        <f>1-EXP(-J9157)</f>
      </c>
      <c r="L9157" s="140" t="str">
        <f>IF(G9157=30,1,M9156)</f>
      </c>
      <c r="M9157" s="141" t="str">
        <f>L9157*(1-K9157)</f>
      </c>
    </row>
    <row r="9158">
      <c r="A9158" t="s">
        <v>148</v>
      </c>
      <c r="B9158" t="s">
        <v>179</v>
      </c>
      <c r="C9158" s="4" t="s">
        <v>180</v>
      </c>
      <c r="D9158" t="s">
        <v>166</v>
      </c>
      <c r="E9158" t="s">
        <v>451</v>
      </c>
      <c r="F9158" s="134" t="n">
        <v>2045</v>
      </c>
      <c r="G9158" s="135" t="n">
        <v>66</v>
      </c>
      <c r="H9158" s="136" t="n">
        <v>26536.2067240703</v>
      </c>
      <c r="I9158" s="137" t="n">
        <v>3337674.0504315</v>
      </c>
      <c r="J9158" s="138" t="str">
        <f>IF(I9158&gt;0,H9158/I9158,0)</f>
      </c>
      <c r="K9158" s="139" t="str">
        <f>1-EXP(-J9158)</f>
      </c>
      <c r="L9158" s="140" t="str">
        <f>IF(G9158=30,1,M9157)</f>
      </c>
      <c r="M9158" s="141" t="str">
        <f>L9158*(1-K9158)</f>
      </c>
    </row>
    <row r="9159">
      <c r="A9159" t="s">
        <v>148</v>
      </c>
      <c r="B9159" t="s">
        <v>179</v>
      </c>
      <c r="C9159" s="4" t="s">
        <v>180</v>
      </c>
      <c r="D9159" t="s">
        <v>166</v>
      </c>
      <c r="E9159" t="s">
        <v>451</v>
      </c>
      <c r="F9159" s="134" t="n">
        <v>2045</v>
      </c>
      <c r="G9159" s="135" t="n">
        <v>67</v>
      </c>
      <c r="H9159" s="136" t="n">
        <v>28134.5557605544</v>
      </c>
      <c r="I9159" s="137" t="n">
        <v>3214501.30093053</v>
      </c>
      <c r="J9159" s="138" t="str">
        <f>IF(I9159&gt;0,H9159/I9159,0)</f>
      </c>
      <c r="K9159" s="139" t="str">
        <f>1-EXP(-J9159)</f>
      </c>
      <c r="L9159" s="140" t="str">
        <f>IF(G9159=30,1,M9158)</f>
      </c>
      <c r="M9159" s="141" t="str">
        <f>L9159*(1-K9159)</f>
      </c>
    </row>
    <row r="9160">
      <c r="A9160" t="s">
        <v>148</v>
      </c>
      <c r="B9160" t="s">
        <v>179</v>
      </c>
      <c r="C9160" s="4" t="s">
        <v>180</v>
      </c>
      <c r="D9160" t="s">
        <v>166</v>
      </c>
      <c r="E9160" t="s">
        <v>451</v>
      </c>
      <c r="F9160" s="134" t="n">
        <v>2045</v>
      </c>
      <c r="G9160" s="135" t="n">
        <v>68</v>
      </c>
      <c r="H9160" s="136" t="n">
        <v>29945.3061999266</v>
      </c>
      <c r="I9160" s="137" t="n">
        <v>3102599.11994727</v>
      </c>
      <c r="J9160" s="138" t="str">
        <f>IF(I9160&gt;0,H9160/I9160,0)</f>
      </c>
      <c r="K9160" s="139" t="str">
        <f>1-EXP(-J9160)</f>
      </c>
      <c r="L9160" s="140" t="str">
        <f>IF(G9160=30,1,M9159)</f>
      </c>
      <c r="M9160" s="141" t="str">
        <f>L9160*(1-K9160)</f>
      </c>
    </row>
    <row r="9161">
      <c r="A9161" t="s">
        <v>148</v>
      </c>
      <c r="B9161" t="s">
        <v>179</v>
      </c>
      <c r="C9161" s="4" t="s">
        <v>180</v>
      </c>
      <c r="D9161" t="s">
        <v>166</v>
      </c>
      <c r="E9161" t="s">
        <v>451</v>
      </c>
      <c r="F9161" s="134" t="n">
        <v>2045</v>
      </c>
      <c r="G9161" s="135" t="n">
        <v>69</v>
      </c>
      <c r="H9161" s="136" t="n">
        <v>31710.7619696557</v>
      </c>
      <c r="I9161" s="137" t="n">
        <v>2979401.21109851</v>
      </c>
      <c r="J9161" s="138" t="str">
        <f>IF(I9161&gt;0,H9161/I9161,0)</f>
      </c>
      <c r="K9161" s="139" t="str">
        <f>1-EXP(-J9161)</f>
      </c>
      <c r="L9161" s="140" t="str">
        <f>IF(G9161=30,1,M9160)</f>
      </c>
      <c r="M9161" s="141" t="str">
        <f>L9161*(1-K9161)</f>
      </c>
    </row>
    <row r="9162">
      <c r="A9162" t="s">
        <v>148</v>
      </c>
      <c r="B9162" t="s">
        <v>179</v>
      </c>
      <c r="C9162" s="4" t="s">
        <v>180</v>
      </c>
      <c r="D9162" t="s">
        <v>166</v>
      </c>
      <c r="E9162" t="s">
        <v>451</v>
      </c>
      <c r="F9162" s="134" t="n">
        <v>2046</v>
      </c>
      <c r="G9162" s="135" t="n">
        <v>30</v>
      </c>
      <c r="H9162" s="136" t="n">
        <v>574.132970991912</v>
      </c>
      <c r="I9162" s="137" t="n">
        <v>4588632.74329333</v>
      </c>
      <c r="J9162" s="138" t="str">
        <f>IF(I9162&gt;0,H9162/I9162,0)</f>
      </c>
      <c r="K9162" s="139" t="str">
        <f>1-EXP(-J9162)</f>
      </c>
      <c r="L9162" s="140" t="str">
        <f>IF(G9162=30,1,M9161)</f>
      </c>
      <c r="M9162" s="141" t="str">
        <f>L9162*(1-K9162)</f>
      </c>
    </row>
    <row r="9163">
      <c r="A9163" t="s">
        <v>148</v>
      </c>
      <c r="B9163" t="s">
        <v>179</v>
      </c>
      <c r="C9163" s="4" t="s">
        <v>180</v>
      </c>
      <c r="D9163" t="s">
        <v>166</v>
      </c>
      <c r="E9163" t="s">
        <v>451</v>
      </c>
      <c r="F9163" s="134" t="n">
        <v>2046</v>
      </c>
      <c r="G9163" s="135" t="n">
        <v>31</v>
      </c>
      <c r="H9163" s="136" t="n">
        <v>808.21287662856</v>
      </c>
      <c r="I9163" s="137" t="n">
        <v>4637585.0025147</v>
      </c>
      <c r="J9163" s="138" t="str">
        <f>IF(I9163&gt;0,H9163/I9163,0)</f>
      </c>
      <c r="K9163" s="139" t="str">
        <f>1-EXP(-J9163)</f>
      </c>
      <c r="L9163" s="140" t="str">
        <f>IF(G9163=30,1,M9162)</f>
      </c>
      <c r="M9163" s="141" t="str">
        <f>L9163*(1-K9163)</f>
      </c>
    </row>
    <row r="9164">
      <c r="A9164" t="s">
        <v>148</v>
      </c>
      <c r="B9164" t="s">
        <v>179</v>
      </c>
      <c r="C9164" s="4" t="s">
        <v>180</v>
      </c>
      <c r="D9164" t="s">
        <v>166</v>
      </c>
      <c r="E9164" t="s">
        <v>451</v>
      </c>
      <c r="F9164" s="134" t="n">
        <v>2046</v>
      </c>
      <c r="G9164" s="135" t="n">
        <v>32</v>
      </c>
      <c r="H9164" s="136" t="n">
        <v>866.425190032858</v>
      </c>
      <c r="I9164" s="137" t="n">
        <v>4704277.9232969</v>
      </c>
      <c r="J9164" s="138" t="str">
        <f>IF(I9164&gt;0,H9164/I9164,0)</f>
      </c>
      <c r="K9164" s="139" t="str">
        <f>1-EXP(-J9164)</f>
      </c>
      <c r="L9164" s="140" t="str">
        <f>IF(G9164=30,1,M9163)</f>
      </c>
      <c r="M9164" s="141" t="str">
        <f>L9164*(1-K9164)</f>
      </c>
    </row>
    <row r="9165">
      <c r="A9165" t="s">
        <v>148</v>
      </c>
      <c r="B9165" t="s">
        <v>179</v>
      </c>
      <c r="C9165" s="4" t="s">
        <v>180</v>
      </c>
      <c r="D9165" t="s">
        <v>166</v>
      </c>
      <c r="E9165" t="s">
        <v>451</v>
      </c>
      <c r="F9165" s="134" t="n">
        <v>2046</v>
      </c>
      <c r="G9165" s="135" t="n">
        <v>33</v>
      </c>
      <c r="H9165" s="136" t="n">
        <v>933.959262973985</v>
      </c>
      <c r="I9165" s="137" t="n">
        <v>4772336.48723858</v>
      </c>
      <c r="J9165" s="138" t="str">
        <f>IF(I9165&gt;0,H9165/I9165,0)</f>
      </c>
      <c r="K9165" s="139" t="str">
        <f>1-EXP(-J9165)</f>
      </c>
      <c r="L9165" s="140" t="str">
        <f>IF(G9165=30,1,M9164)</f>
      </c>
      <c r="M9165" s="141" t="str">
        <f>L9165*(1-K9165)</f>
      </c>
    </row>
    <row r="9166">
      <c r="A9166" t="s">
        <v>148</v>
      </c>
      <c r="B9166" t="s">
        <v>179</v>
      </c>
      <c r="C9166" s="4" t="s">
        <v>180</v>
      </c>
      <c r="D9166" t="s">
        <v>166</v>
      </c>
      <c r="E9166" t="s">
        <v>451</v>
      </c>
      <c r="F9166" s="134" t="n">
        <v>2046</v>
      </c>
      <c r="G9166" s="135" t="n">
        <v>34</v>
      </c>
      <c r="H9166" s="136" t="n">
        <v>1060.59361370026</v>
      </c>
      <c r="I9166" s="137" t="n">
        <v>4884684.40039149</v>
      </c>
      <c r="J9166" s="138" t="str">
        <f>IF(I9166&gt;0,H9166/I9166,0)</f>
      </c>
      <c r="K9166" s="139" t="str">
        <f>1-EXP(-J9166)</f>
      </c>
      <c r="L9166" s="140" t="str">
        <f>IF(G9166=30,1,M9165)</f>
      </c>
      <c r="M9166" s="141" t="str">
        <f>L9166*(1-K9166)</f>
      </c>
    </row>
    <row r="9167">
      <c r="A9167" t="s">
        <v>148</v>
      </c>
      <c r="B9167" t="s">
        <v>179</v>
      </c>
      <c r="C9167" s="4" t="s">
        <v>180</v>
      </c>
      <c r="D9167" t="s">
        <v>166</v>
      </c>
      <c r="E9167" t="s">
        <v>451</v>
      </c>
      <c r="F9167" s="134" t="n">
        <v>2046</v>
      </c>
      <c r="G9167" s="135" t="n">
        <v>35</v>
      </c>
      <c r="H9167" s="136" t="n">
        <v>1383.87021560111</v>
      </c>
      <c r="I9167" s="137" t="n">
        <v>4856151.22754929</v>
      </c>
      <c r="J9167" s="138" t="str">
        <f>IF(I9167&gt;0,H9167/I9167,0)</f>
      </c>
      <c r="K9167" s="139" t="str">
        <f>1-EXP(-J9167)</f>
      </c>
      <c r="L9167" s="140" t="str">
        <f>IF(G9167=30,1,M9166)</f>
      </c>
      <c r="M9167" s="141" t="str">
        <f>L9167*(1-K9167)</f>
      </c>
    </row>
    <row r="9168">
      <c r="A9168" t="s">
        <v>148</v>
      </c>
      <c r="B9168" t="s">
        <v>179</v>
      </c>
      <c r="C9168" s="4" t="s">
        <v>180</v>
      </c>
      <c r="D9168" t="s">
        <v>166</v>
      </c>
      <c r="E9168" t="s">
        <v>451</v>
      </c>
      <c r="F9168" s="134" t="n">
        <v>2046</v>
      </c>
      <c r="G9168" s="135" t="n">
        <v>36</v>
      </c>
      <c r="H9168" s="136" t="n">
        <v>1568.4902967189</v>
      </c>
      <c r="I9168" s="137" t="n">
        <v>4721807.40214271</v>
      </c>
      <c r="J9168" s="138" t="str">
        <f>IF(I9168&gt;0,H9168/I9168,0)</f>
      </c>
      <c r="K9168" s="139" t="str">
        <f>1-EXP(-J9168)</f>
      </c>
      <c r="L9168" s="140" t="str">
        <f>IF(G9168=30,1,M9167)</f>
      </c>
      <c r="M9168" s="141" t="str">
        <f>L9168*(1-K9168)</f>
      </c>
    </row>
    <row r="9169">
      <c r="A9169" t="s">
        <v>148</v>
      </c>
      <c r="B9169" t="s">
        <v>179</v>
      </c>
      <c r="C9169" s="4" t="s">
        <v>180</v>
      </c>
      <c r="D9169" t="s">
        <v>166</v>
      </c>
      <c r="E9169" t="s">
        <v>451</v>
      </c>
      <c r="F9169" s="134" t="n">
        <v>2046</v>
      </c>
      <c r="G9169" s="135" t="n">
        <v>37</v>
      </c>
      <c r="H9169" s="136" t="n">
        <v>1665.68144653851</v>
      </c>
      <c r="I9169" s="137" t="n">
        <v>4650187.79629216</v>
      </c>
      <c r="J9169" s="138" t="str">
        <f>IF(I9169&gt;0,H9169/I9169,0)</f>
      </c>
      <c r="K9169" s="139" t="str">
        <f>1-EXP(-J9169)</f>
      </c>
      <c r="L9169" s="140" t="str">
        <f>IF(G9169=30,1,M9168)</f>
      </c>
      <c r="M9169" s="141" t="str">
        <f>L9169*(1-K9169)</f>
      </c>
    </row>
    <row r="9170">
      <c r="A9170" t="s">
        <v>148</v>
      </c>
      <c r="B9170" t="s">
        <v>179</v>
      </c>
      <c r="C9170" s="4" t="s">
        <v>180</v>
      </c>
      <c r="D9170" t="s">
        <v>166</v>
      </c>
      <c r="E9170" t="s">
        <v>451</v>
      </c>
      <c r="F9170" s="134" t="n">
        <v>2046</v>
      </c>
      <c r="G9170" s="135" t="n">
        <v>38</v>
      </c>
      <c r="H9170" s="136" t="n">
        <v>1785.83827893237</v>
      </c>
      <c r="I9170" s="137" t="n">
        <v>4606199.55840509</v>
      </c>
      <c r="J9170" s="138" t="str">
        <f>IF(I9170&gt;0,H9170/I9170,0)</f>
      </c>
      <c r="K9170" s="139" t="str">
        <f>1-EXP(-J9170)</f>
      </c>
      <c r="L9170" s="140" t="str">
        <f>IF(G9170=30,1,M9169)</f>
      </c>
      <c r="M9170" s="141" t="str">
        <f>L9170*(1-K9170)</f>
      </c>
    </row>
    <row r="9171">
      <c r="A9171" t="s">
        <v>148</v>
      </c>
      <c r="B9171" t="s">
        <v>179</v>
      </c>
      <c r="C9171" s="4" t="s">
        <v>180</v>
      </c>
      <c r="D9171" t="s">
        <v>166</v>
      </c>
      <c r="E9171" t="s">
        <v>451</v>
      </c>
      <c r="F9171" s="134" t="n">
        <v>2046</v>
      </c>
      <c r="G9171" s="135" t="n">
        <v>39</v>
      </c>
      <c r="H9171" s="136" t="n">
        <v>2004.57370366347</v>
      </c>
      <c r="I9171" s="137" t="n">
        <v>4629680.24988907</v>
      </c>
      <c r="J9171" s="138" t="str">
        <f>IF(I9171&gt;0,H9171/I9171,0)</f>
      </c>
      <c r="K9171" s="139" t="str">
        <f>1-EXP(-J9171)</f>
      </c>
      <c r="L9171" s="140" t="str">
        <f>IF(G9171=30,1,M9170)</f>
      </c>
      <c r="M9171" s="141" t="str">
        <f>L9171*(1-K9171)</f>
      </c>
    </row>
    <row r="9172">
      <c r="A9172" t="s">
        <v>148</v>
      </c>
      <c r="B9172" t="s">
        <v>179</v>
      </c>
      <c r="C9172" s="4" t="s">
        <v>180</v>
      </c>
      <c r="D9172" t="s">
        <v>166</v>
      </c>
      <c r="E9172" t="s">
        <v>451</v>
      </c>
      <c r="F9172" s="134" t="n">
        <v>2046</v>
      </c>
      <c r="G9172" s="135" t="n">
        <v>40</v>
      </c>
      <c r="H9172" s="136" t="n">
        <v>2652.33167079361</v>
      </c>
      <c r="I9172" s="137" t="n">
        <v>4544830.77089355</v>
      </c>
      <c r="J9172" s="138" t="str">
        <f>IF(I9172&gt;0,H9172/I9172,0)</f>
      </c>
      <c r="K9172" s="139" t="str">
        <f>1-EXP(-J9172)</f>
      </c>
      <c r="L9172" s="140" t="str">
        <f>IF(G9172=30,1,M9171)</f>
      </c>
      <c r="M9172" s="141" t="str">
        <f>L9172*(1-K9172)</f>
      </c>
    </row>
    <row r="9173">
      <c r="A9173" t="s">
        <v>148</v>
      </c>
      <c r="B9173" t="s">
        <v>179</v>
      </c>
      <c r="C9173" s="4" t="s">
        <v>180</v>
      </c>
      <c r="D9173" t="s">
        <v>166</v>
      </c>
      <c r="E9173" t="s">
        <v>451</v>
      </c>
      <c r="F9173" s="134" t="n">
        <v>2046</v>
      </c>
      <c r="G9173" s="135" t="n">
        <v>41</v>
      </c>
      <c r="H9173" s="136" t="n">
        <v>2852.97361681787</v>
      </c>
      <c r="I9173" s="137" t="n">
        <v>4480713.50277073</v>
      </c>
      <c r="J9173" s="138" t="str">
        <f>IF(I9173&gt;0,H9173/I9173,0)</f>
      </c>
      <c r="K9173" s="139" t="str">
        <f>1-EXP(-J9173)</f>
      </c>
      <c r="L9173" s="140" t="str">
        <f>IF(G9173=30,1,M9172)</f>
      </c>
      <c r="M9173" s="141" t="str">
        <f>L9173*(1-K9173)</f>
      </c>
    </row>
    <row r="9174">
      <c r="A9174" t="s">
        <v>148</v>
      </c>
      <c r="B9174" t="s">
        <v>179</v>
      </c>
      <c r="C9174" s="4" t="s">
        <v>180</v>
      </c>
      <c r="D9174" t="s">
        <v>166</v>
      </c>
      <c r="E9174" t="s">
        <v>451</v>
      </c>
      <c r="F9174" s="134" t="n">
        <v>2046</v>
      </c>
      <c r="G9174" s="135" t="n">
        <v>42</v>
      </c>
      <c r="H9174" s="136" t="n">
        <v>3022.98200359538</v>
      </c>
      <c r="I9174" s="137" t="n">
        <v>4350056.01229413</v>
      </c>
      <c r="J9174" s="138" t="str">
        <f>IF(I9174&gt;0,H9174/I9174,0)</f>
      </c>
      <c r="K9174" s="139" t="str">
        <f>1-EXP(-J9174)</f>
      </c>
      <c r="L9174" s="140" t="str">
        <f>IF(G9174=30,1,M9173)</f>
      </c>
      <c r="M9174" s="141" t="str">
        <f>L9174*(1-K9174)</f>
      </c>
    </row>
    <row r="9175">
      <c r="A9175" t="s">
        <v>148</v>
      </c>
      <c r="B9175" t="s">
        <v>179</v>
      </c>
      <c r="C9175" s="4" t="s">
        <v>180</v>
      </c>
      <c r="D9175" t="s">
        <v>166</v>
      </c>
      <c r="E9175" t="s">
        <v>451</v>
      </c>
      <c r="F9175" s="134" t="n">
        <v>2046</v>
      </c>
      <c r="G9175" s="135" t="n">
        <v>43</v>
      </c>
      <c r="H9175" s="136" t="n">
        <v>3254.70446312817</v>
      </c>
      <c r="I9175" s="137" t="n">
        <v>4281177.3748149</v>
      </c>
      <c r="J9175" s="138" t="str">
        <f>IF(I9175&gt;0,H9175/I9175,0)</f>
      </c>
      <c r="K9175" s="139" t="str">
        <f>1-EXP(-J9175)</f>
      </c>
      <c r="L9175" s="140" t="str">
        <f>IF(G9175=30,1,M9174)</f>
      </c>
      <c r="M9175" s="141" t="str">
        <f>L9175*(1-K9175)</f>
      </c>
    </row>
    <row r="9176">
      <c r="A9176" t="s">
        <v>148</v>
      </c>
      <c r="B9176" t="s">
        <v>179</v>
      </c>
      <c r="C9176" s="4" t="s">
        <v>180</v>
      </c>
      <c r="D9176" t="s">
        <v>166</v>
      </c>
      <c r="E9176" t="s">
        <v>451</v>
      </c>
      <c r="F9176" s="134" t="n">
        <v>2046</v>
      </c>
      <c r="G9176" s="135" t="n">
        <v>44</v>
      </c>
      <c r="H9176" s="136" t="n">
        <v>3692.13530339044</v>
      </c>
      <c r="I9176" s="137" t="n">
        <v>4253341.88336134</v>
      </c>
      <c r="J9176" s="138" t="str">
        <f>IF(I9176&gt;0,H9176/I9176,0)</f>
      </c>
      <c r="K9176" s="139" t="str">
        <f>1-EXP(-J9176)</f>
      </c>
      <c r="L9176" s="140" t="str">
        <f>IF(G9176=30,1,M9175)</f>
      </c>
      <c r="M9176" s="141" t="str">
        <f>L9176*(1-K9176)</f>
      </c>
    </row>
    <row r="9177">
      <c r="A9177" t="s">
        <v>148</v>
      </c>
      <c r="B9177" t="s">
        <v>179</v>
      </c>
      <c r="C9177" s="4" t="s">
        <v>180</v>
      </c>
      <c r="D9177" t="s">
        <v>166</v>
      </c>
      <c r="E9177" t="s">
        <v>451</v>
      </c>
      <c r="F9177" s="134" t="n">
        <v>2046</v>
      </c>
      <c r="G9177" s="135" t="n">
        <v>45</v>
      </c>
      <c r="H9177" s="136" t="n">
        <v>4744.43221478258</v>
      </c>
      <c r="I9177" s="137" t="n">
        <v>4227675.9272123</v>
      </c>
      <c r="J9177" s="138" t="str">
        <f>IF(I9177&gt;0,H9177/I9177,0)</f>
      </c>
      <c r="K9177" s="139" t="str">
        <f>1-EXP(-J9177)</f>
      </c>
      <c r="L9177" s="140" t="str">
        <f>IF(G9177=30,1,M9176)</f>
      </c>
      <c r="M9177" s="141" t="str">
        <f>L9177*(1-K9177)</f>
      </c>
    </row>
    <row r="9178">
      <c r="A9178" t="s">
        <v>148</v>
      </c>
      <c r="B9178" t="s">
        <v>179</v>
      </c>
      <c r="C9178" s="4" t="s">
        <v>180</v>
      </c>
      <c r="D9178" t="s">
        <v>166</v>
      </c>
      <c r="E9178" t="s">
        <v>451</v>
      </c>
      <c r="F9178" s="134" t="n">
        <v>2046</v>
      </c>
      <c r="G9178" s="135" t="n">
        <v>46</v>
      </c>
      <c r="H9178" s="136" t="n">
        <v>5163.13707113916</v>
      </c>
      <c r="I9178" s="137" t="n">
        <v>4200238.08183539</v>
      </c>
      <c r="J9178" s="138" t="str">
        <f>IF(I9178&gt;0,H9178/I9178,0)</f>
      </c>
      <c r="K9178" s="139" t="str">
        <f>1-EXP(-J9178)</f>
      </c>
      <c r="L9178" s="140" t="str">
        <f>IF(G9178=30,1,M9177)</f>
      </c>
      <c r="M9178" s="141" t="str">
        <f>L9178*(1-K9178)</f>
      </c>
    </row>
    <row r="9179">
      <c r="A9179" t="s">
        <v>148</v>
      </c>
      <c r="B9179" t="s">
        <v>179</v>
      </c>
      <c r="C9179" s="4" t="s">
        <v>180</v>
      </c>
      <c r="D9179" t="s">
        <v>166</v>
      </c>
      <c r="E9179" t="s">
        <v>451</v>
      </c>
      <c r="F9179" s="134" t="n">
        <v>2046</v>
      </c>
      <c r="G9179" s="135" t="n">
        <v>47</v>
      </c>
      <c r="H9179" s="136" t="n">
        <v>5706.12259351108</v>
      </c>
      <c r="I9179" s="137" t="n">
        <v>4211432.23930679</v>
      </c>
      <c r="J9179" s="138" t="str">
        <f>IF(I9179&gt;0,H9179/I9179,0)</f>
      </c>
      <c r="K9179" s="139" t="str">
        <f>1-EXP(-J9179)</f>
      </c>
      <c r="L9179" s="140" t="str">
        <f>IF(G9179=30,1,M9178)</f>
      </c>
      <c r="M9179" s="141" t="str">
        <f>L9179*(1-K9179)</f>
      </c>
    </row>
    <row r="9180">
      <c r="A9180" t="s">
        <v>148</v>
      </c>
      <c r="B9180" t="s">
        <v>179</v>
      </c>
      <c r="C9180" s="4" t="s">
        <v>180</v>
      </c>
      <c r="D9180" t="s">
        <v>166</v>
      </c>
      <c r="E9180" t="s">
        <v>451</v>
      </c>
      <c r="F9180" s="134" t="n">
        <v>2046</v>
      </c>
      <c r="G9180" s="135" t="n">
        <v>48</v>
      </c>
      <c r="H9180" s="136" t="n">
        <v>6372.02548273899</v>
      </c>
      <c r="I9180" s="137" t="n">
        <v>4259523.59187999</v>
      </c>
      <c r="J9180" s="138" t="str">
        <f>IF(I9180&gt;0,H9180/I9180,0)</f>
      </c>
      <c r="K9180" s="139" t="str">
        <f>1-EXP(-J9180)</f>
      </c>
      <c r="L9180" s="140" t="str">
        <f>IF(G9180=30,1,M9179)</f>
      </c>
      <c r="M9180" s="141" t="str">
        <f>L9180*(1-K9180)</f>
      </c>
    </row>
    <row r="9181">
      <c r="A9181" t="s">
        <v>148</v>
      </c>
      <c r="B9181" t="s">
        <v>179</v>
      </c>
      <c r="C9181" s="4" t="s">
        <v>180</v>
      </c>
      <c r="D9181" t="s">
        <v>166</v>
      </c>
      <c r="E9181" t="s">
        <v>451</v>
      </c>
      <c r="F9181" s="134" t="n">
        <v>2046</v>
      </c>
      <c r="G9181" s="135" t="n">
        <v>49</v>
      </c>
      <c r="H9181" s="136" t="n">
        <v>7424.93826891242</v>
      </c>
      <c r="I9181" s="137" t="n">
        <v>4380296.32973813</v>
      </c>
      <c r="J9181" s="138" t="str">
        <f>IF(I9181&gt;0,H9181/I9181,0)</f>
      </c>
      <c r="K9181" s="139" t="str">
        <f>1-EXP(-J9181)</f>
      </c>
      <c r="L9181" s="140" t="str">
        <f>IF(G9181=30,1,M9180)</f>
      </c>
      <c r="M9181" s="141" t="str">
        <f>L9181*(1-K9181)</f>
      </c>
    </row>
    <row r="9182">
      <c r="A9182" t="s">
        <v>148</v>
      </c>
      <c r="B9182" t="s">
        <v>179</v>
      </c>
      <c r="C9182" s="4" t="s">
        <v>180</v>
      </c>
      <c r="D9182" t="s">
        <v>166</v>
      </c>
      <c r="E9182" t="s">
        <v>451</v>
      </c>
      <c r="F9182" s="134" t="n">
        <v>2046</v>
      </c>
      <c r="G9182" s="135" t="n">
        <v>50</v>
      </c>
      <c r="H9182" s="136" t="n">
        <v>8424.39449623607</v>
      </c>
      <c r="I9182" s="137" t="n">
        <v>4325758.33491519</v>
      </c>
      <c r="J9182" s="138" t="str">
        <f>IF(I9182&gt;0,H9182/I9182,0)</f>
      </c>
      <c r="K9182" s="139" t="str">
        <f>1-EXP(-J9182)</f>
      </c>
      <c r="L9182" s="140" t="str">
        <f>IF(G9182=30,1,M9181)</f>
      </c>
      <c r="M9182" s="141" t="str">
        <f>L9182*(1-K9182)</f>
      </c>
    </row>
    <row r="9183">
      <c r="A9183" t="s">
        <v>148</v>
      </c>
      <c r="B9183" t="s">
        <v>179</v>
      </c>
      <c r="C9183" s="4" t="s">
        <v>180</v>
      </c>
      <c r="D9183" t="s">
        <v>166</v>
      </c>
      <c r="E9183" t="s">
        <v>451</v>
      </c>
      <c r="F9183" s="134" t="n">
        <v>2046</v>
      </c>
      <c r="G9183" s="135" t="n">
        <v>51</v>
      </c>
      <c r="H9183" s="136" t="n">
        <v>8999.57397665484</v>
      </c>
      <c r="I9183" s="137" t="n">
        <v>4240438.6314907</v>
      </c>
      <c r="J9183" s="138" t="str">
        <f>IF(I9183&gt;0,H9183/I9183,0)</f>
      </c>
      <c r="K9183" s="139" t="str">
        <f>1-EXP(-J9183)</f>
      </c>
      <c r="L9183" s="140" t="str">
        <f>IF(G9183=30,1,M9182)</f>
      </c>
      <c r="M9183" s="141" t="str">
        <f>L9183*(1-K9183)</f>
      </c>
    </row>
    <row r="9184">
      <c r="A9184" t="s">
        <v>148</v>
      </c>
      <c r="B9184" t="s">
        <v>179</v>
      </c>
      <c r="C9184" s="4" t="s">
        <v>180</v>
      </c>
      <c r="D9184" t="s">
        <v>166</v>
      </c>
      <c r="E9184" t="s">
        <v>451</v>
      </c>
      <c r="F9184" s="134" t="n">
        <v>2046</v>
      </c>
      <c r="G9184" s="135" t="n">
        <v>52</v>
      </c>
      <c r="H9184" s="136" t="n">
        <v>9729.52788250449</v>
      </c>
      <c r="I9184" s="137" t="n">
        <v>4169665.82284617</v>
      </c>
      <c r="J9184" s="138" t="str">
        <f>IF(I9184&gt;0,H9184/I9184,0)</f>
      </c>
      <c r="K9184" s="139" t="str">
        <f>1-EXP(-J9184)</f>
      </c>
      <c r="L9184" s="140" t="str">
        <f>IF(G9184=30,1,M9183)</f>
      </c>
      <c r="M9184" s="141" t="str">
        <f>L9184*(1-K9184)</f>
      </c>
    </row>
    <row r="9185">
      <c r="A9185" t="s">
        <v>148</v>
      </c>
      <c r="B9185" t="s">
        <v>179</v>
      </c>
      <c r="C9185" s="4" t="s">
        <v>180</v>
      </c>
      <c r="D9185" t="s">
        <v>166</v>
      </c>
      <c r="E9185" t="s">
        <v>451</v>
      </c>
      <c r="F9185" s="134" t="n">
        <v>2046</v>
      </c>
      <c r="G9185" s="135" t="n">
        <v>53</v>
      </c>
      <c r="H9185" s="136" t="n">
        <v>10499.4402893729</v>
      </c>
      <c r="I9185" s="137" t="n">
        <v>4101050.59853474</v>
      </c>
      <c r="J9185" s="138" t="str">
        <f>IF(I9185&gt;0,H9185/I9185,0)</f>
      </c>
      <c r="K9185" s="139" t="str">
        <f>1-EXP(-J9185)</f>
      </c>
      <c r="L9185" s="140" t="str">
        <f>IF(G9185=30,1,M9184)</f>
      </c>
      <c r="M9185" s="141" t="str">
        <f>L9185*(1-K9185)</f>
      </c>
    </row>
    <row r="9186">
      <c r="A9186" t="s">
        <v>148</v>
      </c>
      <c r="B9186" t="s">
        <v>179</v>
      </c>
      <c r="C9186" s="4" t="s">
        <v>180</v>
      </c>
      <c r="D9186" t="s">
        <v>166</v>
      </c>
      <c r="E9186" t="s">
        <v>451</v>
      </c>
      <c r="F9186" s="134" t="n">
        <v>2046</v>
      </c>
      <c r="G9186" s="135" t="n">
        <v>54</v>
      </c>
      <c r="H9186" s="136" t="n">
        <v>11526.9043620284</v>
      </c>
      <c r="I9186" s="137" t="n">
        <v>4117672.4968636</v>
      </c>
      <c r="J9186" s="138" t="str">
        <f>IF(I9186&gt;0,H9186/I9186,0)</f>
      </c>
      <c r="K9186" s="139" t="str">
        <f>1-EXP(-J9186)</f>
      </c>
      <c r="L9186" s="140" t="str">
        <f>IF(G9186=30,1,M9185)</f>
      </c>
      <c r="M9186" s="141" t="str">
        <f>L9186*(1-K9186)</f>
      </c>
    </row>
    <row r="9187">
      <c r="A9187" t="s">
        <v>148</v>
      </c>
      <c r="B9187" t="s">
        <v>179</v>
      </c>
      <c r="C9187" s="4" t="s">
        <v>180</v>
      </c>
      <c r="D9187" t="s">
        <v>166</v>
      </c>
      <c r="E9187" t="s">
        <v>451</v>
      </c>
      <c r="F9187" s="134" t="n">
        <v>2046</v>
      </c>
      <c r="G9187" s="135" t="n">
        <v>55</v>
      </c>
      <c r="H9187" s="136" t="n">
        <v>12380.3670711486</v>
      </c>
      <c r="I9187" s="137" t="n">
        <v>4113354.72391877</v>
      </c>
      <c r="J9187" s="138" t="str">
        <f>IF(I9187&gt;0,H9187/I9187,0)</f>
      </c>
      <c r="K9187" s="139" t="str">
        <f>1-EXP(-J9187)</f>
      </c>
      <c r="L9187" s="140" t="str">
        <f>IF(G9187=30,1,M9186)</f>
      </c>
      <c r="M9187" s="141" t="str">
        <f>L9187*(1-K9187)</f>
      </c>
    </row>
    <row r="9188">
      <c r="A9188" t="s">
        <v>148</v>
      </c>
      <c r="B9188" t="s">
        <v>179</v>
      </c>
      <c r="C9188" s="4" t="s">
        <v>180</v>
      </c>
      <c r="D9188" t="s">
        <v>166</v>
      </c>
      <c r="E9188" t="s">
        <v>451</v>
      </c>
      <c r="F9188" s="134" t="n">
        <v>2046</v>
      </c>
      <c r="G9188" s="135" t="n">
        <v>56</v>
      </c>
      <c r="H9188" s="136" t="n">
        <v>17835.3811630251</v>
      </c>
      <c r="I9188" s="137" t="n">
        <v>6047711.1003223</v>
      </c>
      <c r="J9188" s="138" t="str">
        <f>IF(I9188&gt;0,H9188/I9188,0)</f>
      </c>
      <c r="K9188" s="139" t="str">
        <f>1-EXP(-J9188)</f>
      </c>
      <c r="L9188" s="140" t="str">
        <f>IF(G9188=30,1,M9187)</f>
      </c>
      <c r="M9188" s="141" t="str">
        <f>L9188*(1-K9188)</f>
      </c>
    </row>
    <row r="9189">
      <c r="A9189" t="s">
        <v>148</v>
      </c>
      <c r="B9189" t="s">
        <v>179</v>
      </c>
      <c r="C9189" s="4" t="s">
        <v>180</v>
      </c>
      <c r="D9189" t="s">
        <v>166</v>
      </c>
      <c r="E9189" t="s">
        <v>451</v>
      </c>
      <c r="F9189" s="134" t="n">
        <v>2046</v>
      </c>
      <c r="G9189" s="135" t="n">
        <v>57</v>
      </c>
      <c r="H9189" s="136" t="n">
        <v>14305.0868617181</v>
      </c>
      <c r="I9189" s="137" t="n">
        <v>4026164.80549853</v>
      </c>
      <c r="J9189" s="138" t="str">
        <f>IF(I9189&gt;0,H9189/I9189,0)</f>
      </c>
      <c r="K9189" s="139" t="str">
        <f>1-EXP(-J9189)</f>
      </c>
      <c r="L9189" s="140" t="str">
        <f>IF(G9189=30,1,M9188)</f>
      </c>
      <c r="M9189" s="141" t="str">
        <f>L9189*(1-K9189)</f>
      </c>
    </row>
    <row r="9190">
      <c r="A9190" t="s">
        <v>148</v>
      </c>
      <c r="B9190" t="s">
        <v>179</v>
      </c>
      <c r="C9190" s="4" t="s">
        <v>180</v>
      </c>
      <c r="D9190" t="s">
        <v>166</v>
      </c>
      <c r="E9190" t="s">
        <v>451</v>
      </c>
      <c r="F9190" s="134" t="n">
        <v>2046</v>
      </c>
      <c r="G9190" s="135" t="n">
        <v>58</v>
      </c>
      <c r="H9190" s="136" t="n">
        <v>15537.3296703521</v>
      </c>
      <c r="I9190" s="137" t="n">
        <v>3983338.51687825</v>
      </c>
      <c r="J9190" s="138" t="str">
        <f>IF(I9190&gt;0,H9190/I9190,0)</f>
      </c>
      <c r="K9190" s="139" t="str">
        <f>1-EXP(-J9190)</f>
      </c>
      <c r="L9190" s="140" t="str">
        <f>IF(G9190=30,1,M9189)</f>
      </c>
      <c r="M9190" s="141" t="str">
        <f>L9190*(1-K9190)</f>
      </c>
    </row>
    <row r="9191">
      <c r="A9191" t="s">
        <v>148</v>
      </c>
      <c r="B9191" t="s">
        <v>179</v>
      </c>
      <c r="C9191" s="4" t="s">
        <v>180</v>
      </c>
      <c r="D9191" t="s">
        <v>166</v>
      </c>
      <c r="E9191" t="s">
        <v>451</v>
      </c>
      <c r="F9191" s="134" t="n">
        <v>2046</v>
      </c>
      <c r="G9191" s="135" t="n">
        <v>59</v>
      </c>
      <c r="H9191" s="136" t="n">
        <v>16445.6197570382</v>
      </c>
      <c r="I9191" s="137" t="n">
        <v>3832281.09000662</v>
      </c>
      <c r="J9191" s="138" t="str">
        <f>IF(I9191&gt;0,H9191/I9191,0)</f>
      </c>
      <c r="K9191" s="139" t="str">
        <f>1-EXP(-J9191)</f>
      </c>
      <c r="L9191" s="140" t="str">
        <f>IF(G9191=30,1,M9190)</f>
      </c>
      <c r="M9191" s="141" t="str">
        <f>L9191*(1-K9191)</f>
      </c>
    </row>
    <row r="9192">
      <c r="A9192" t="s">
        <v>148</v>
      </c>
      <c r="B9192" t="s">
        <v>179</v>
      </c>
      <c r="C9192" s="4" t="s">
        <v>180</v>
      </c>
      <c r="D9192" t="s">
        <v>166</v>
      </c>
      <c r="E9192" t="s">
        <v>451</v>
      </c>
      <c r="F9192" s="134" t="n">
        <v>2046</v>
      </c>
      <c r="G9192" s="135" t="n">
        <v>60</v>
      </c>
      <c r="H9192" s="136" t="n">
        <v>17508.067107076</v>
      </c>
      <c r="I9192" s="137" t="n">
        <v>3769246.50158537</v>
      </c>
      <c r="J9192" s="138" t="str">
        <f>IF(I9192&gt;0,H9192/I9192,0)</f>
      </c>
      <c r="K9192" s="139" t="str">
        <f>1-EXP(-J9192)</f>
      </c>
      <c r="L9192" s="140" t="str">
        <f>IF(G9192=30,1,M9191)</f>
      </c>
      <c r="M9192" s="141" t="str">
        <f>L9192*(1-K9192)</f>
      </c>
    </row>
    <row r="9193">
      <c r="A9193" t="s">
        <v>148</v>
      </c>
      <c r="B9193" t="s">
        <v>179</v>
      </c>
      <c r="C9193" s="4" t="s">
        <v>180</v>
      </c>
      <c r="D9193" t="s">
        <v>166</v>
      </c>
      <c r="E9193" t="s">
        <v>451</v>
      </c>
      <c r="F9193" s="134" t="n">
        <v>2046</v>
      </c>
      <c r="G9193" s="135" t="n">
        <v>61</v>
      </c>
      <c r="H9193" s="136" t="n">
        <v>19443.7573260969</v>
      </c>
      <c r="I9193" s="137" t="n">
        <v>3787925.3199695</v>
      </c>
      <c r="J9193" s="138" t="str">
        <f>IF(I9193&gt;0,H9193/I9193,0)</f>
      </c>
      <c r="K9193" s="139" t="str">
        <f>1-EXP(-J9193)</f>
      </c>
      <c r="L9193" s="140" t="str">
        <f>IF(G9193=30,1,M9192)</f>
      </c>
      <c r="M9193" s="141" t="str">
        <f>L9193*(1-K9193)</f>
      </c>
    </row>
    <row r="9194">
      <c r="A9194" t="s">
        <v>148</v>
      </c>
      <c r="B9194" t="s">
        <v>179</v>
      </c>
      <c r="C9194" s="4" t="s">
        <v>180</v>
      </c>
      <c r="D9194" t="s">
        <v>166</v>
      </c>
      <c r="E9194" t="s">
        <v>451</v>
      </c>
      <c r="F9194" s="134" t="n">
        <v>2046</v>
      </c>
      <c r="G9194" s="135" t="n">
        <v>62</v>
      </c>
      <c r="H9194" s="136" t="n">
        <v>21617.7237970383</v>
      </c>
      <c r="I9194" s="137" t="n">
        <v>3824760.00062661</v>
      </c>
      <c r="J9194" s="138" t="str">
        <f>IF(I9194&gt;0,H9194/I9194,0)</f>
      </c>
      <c r="K9194" s="139" t="str">
        <f>1-EXP(-J9194)</f>
      </c>
      <c r="L9194" s="140" t="str">
        <f>IF(G9194=30,1,M9193)</f>
      </c>
      <c r="M9194" s="141" t="str">
        <f>L9194*(1-K9194)</f>
      </c>
    </row>
    <row r="9195">
      <c r="A9195" t="s">
        <v>148</v>
      </c>
      <c r="B9195" t="s">
        <v>179</v>
      </c>
      <c r="C9195" s="4" t="s">
        <v>180</v>
      </c>
      <c r="D9195" t="s">
        <v>166</v>
      </c>
      <c r="E9195" t="s">
        <v>451</v>
      </c>
      <c r="F9195" s="134" t="n">
        <v>2046</v>
      </c>
      <c r="G9195" s="135" t="n">
        <v>63</v>
      </c>
      <c r="H9195" s="136" t="n">
        <v>23403.1905227886</v>
      </c>
      <c r="I9195" s="137" t="n">
        <v>3760662.63567309</v>
      </c>
      <c r="J9195" s="138" t="str">
        <f>IF(I9195&gt;0,H9195/I9195,0)</f>
      </c>
      <c r="K9195" s="139" t="str">
        <f>1-EXP(-J9195)</f>
      </c>
      <c r="L9195" s="140" t="str">
        <f>IF(G9195=30,1,M9194)</f>
      </c>
      <c r="M9195" s="141" t="str">
        <f>L9195*(1-K9195)</f>
      </c>
    </row>
    <row r="9196">
      <c r="A9196" t="s">
        <v>148</v>
      </c>
      <c r="B9196" t="s">
        <v>179</v>
      </c>
      <c r="C9196" s="4" t="s">
        <v>180</v>
      </c>
      <c r="D9196" t="s">
        <v>166</v>
      </c>
      <c r="E9196" t="s">
        <v>451</v>
      </c>
      <c r="F9196" s="134" t="n">
        <v>2046</v>
      </c>
      <c r="G9196" s="135" t="n">
        <v>64</v>
      </c>
      <c r="H9196" s="136" t="n">
        <v>24650.6692956121</v>
      </c>
      <c r="I9196" s="137" t="n">
        <v>3595233.26200745</v>
      </c>
      <c r="J9196" s="138" t="str">
        <f>IF(I9196&gt;0,H9196/I9196,0)</f>
      </c>
      <c r="K9196" s="139" t="str">
        <f>1-EXP(-J9196)</f>
      </c>
      <c r="L9196" s="140" t="str">
        <f>IF(G9196=30,1,M9195)</f>
      </c>
      <c r="M9196" s="141" t="str">
        <f>L9196*(1-K9196)</f>
      </c>
    </row>
    <row r="9197">
      <c r="A9197" t="s">
        <v>148</v>
      </c>
      <c r="B9197" t="s">
        <v>179</v>
      </c>
      <c r="C9197" s="4" t="s">
        <v>180</v>
      </c>
      <c r="D9197" t="s">
        <v>166</v>
      </c>
      <c r="E9197" t="s">
        <v>451</v>
      </c>
      <c r="F9197" s="134" t="n">
        <v>2046</v>
      </c>
      <c r="G9197" s="135" t="n">
        <v>65</v>
      </c>
      <c r="H9197" s="136" t="n">
        <v>25020.6262098486</v>
      </c>
      <c r="I9197" s="137" t="n">
        <v>3482860.45354397</v>
      </c>
      <c r="J9197" s="138" t="str">
        <f>IF(I9197&gt;0,H9197/I9197,0)</f>
      </c>
      <c r="K9197" s="139" t="str">
        <f>1-EXP(-J9197)</f>
      </c>
      <c r="L9197" s="140" t="str">
        <f>IF(G9197=30,1,M9196)</f>
      </c>
      <c r="M9197" s="141" t="str">
        <f>L9197*(1-K9197)</f>
      </c>
    </row>
    <row r="9198">
      <c r="A9198" t="s">
        <v>148</v>
      </c>
      <c r="B9198" t="s">
        <v>179</v>
      </c>
      <c r="C9198" s="4" t="s">
        <v>180</v>
      </c>
      <c r="D9198" t="s">
        <v>166</v>
      </c>
      <c r="E9198" t="s">
        <v>451</v>
      </c>
      <c r="F9198" s="134" t="n">
        <v>2046</v>
      </c>
      <c r="G9198" s="135" t="n">
        <v>66</v>
      </c>
      <c r="H9198" s="136" t="n">
        <v>26571.0429390774</v>
      </c>
      <c r="I9198" s="137" t="n">
        <v>3382238.03616961</v>
      </c>
      <c r="J9198" s="138" t="str">
        <f>IF(I9198&gt;0,H9198/I9198,0)</f>
      </c>
      <c r="K9198" s="139" t="str">
        <f>1-EXP(-J9198)</f>
      </c>
      <c r="L9198" s="140" t="str">
        <f>IF(G9198=30,1,M9197)</f>
      </c>
      <c r="M9198" s="141" t="str">
        <f>L9198*(1-K9198)</f>
      </c>
    </row>
    <row r="9199">
      <c r="A9199" t="s">
        <v>148</v>
      </c>
      <c r="B9199" t="s">
        <v>179</v>
      </c>
      <c r="C9199" s="4" t="s">
        <v>180</v>
      </c>
      <c r="D9199" t="s">
        <v>166</v>
      </c>
      <c r="E9199" t="s">
        <v>451</v>
      </c>
      <c r="F9199" s="134" t="n">
        <v>2046</v>
      </c>
      <c r="G9199" s="135" t="n">
        <v>67</v>
      </c>
      <c r="H9199" s="136" t="n">
        <v>28318.1864506477</v>
      </c>
      <c r="I9199" s="137" t="n">
        <v>3273890.3432806</v>
      </c>
      <c r="J9199" s="138" t="str">
        <f>IF(I9199&gt;0,H9199/I9199,0)</f>
      </c>
      <c r="K9199" s="139" t="str">
        <f>1-EXP(-J9199)</f>
      </c>
      <c r="L9199" s="140" t="str">
        <f>IF(G9199=30,1,M9198)</f>
      </c>
      <c r="M9199" s="141" t="str">
        <f>L9199*(1-K9199)</f>
      </c>
    </row>
    <row r="9200">
      <c r="A9200" t="s">
        <v>148</v>
      </c>
      <c r="B9200" t="s">
        <v>179</v>
      </c>
      <c r="C9200" s="4" t="s">
        <v>180</v>
      </c>
      <c r="D9200" t="s">
        <v>166</v>
      </c>
      <c r="E9200" t="s">
        <v>451</v>
      </c>
      <c r="F9200" s="134" t="n">
        <v>2046</v>
      </c>
      <c r="G9200" s="135" t="n">
        <v>68</v>
      </c>
      <c r="H9200" s="136" t="n">
        <v>29995.5745033753</v>
      </c>
      <c r="I9200" s="137" t="n">
        <v>3147024.13392408</v>
      </c>
      <c r="J9200" s="138" t="str">
        <f>IF(I9200&gt;0,H9200/I9200,0)</f>
      </c>
      <c r="K9200" s="139" t="str">
        <f>1-EXP(-J9200)</f>
      </c>
      <c r="L9200" s="140" t="str">
        <f>IF(G9200=30,1,M9199)</f>
      </c>
      <c r="M9200" s="141" t="str">
        <f>L9200*(1-K9200)</f>
      </c>
    </row>
    <row r="9201">
      <c r="A9201" t="s">
        <v>148</v>
      </c>
      <c r="B9201" t="s">
        <v>179</v>
      </c>
      <c r="C9201" s="4" t="s">
        <v>180</v>
      </c>
      <c r="D9201" t="s">
        <v>166</v>
      </c>
      <c r="E9201" t="s">
        <v>451</v>
      </c>
      <c r="F9201" s="134" t="n">
        <v>2046</v>
      </c>
      <c r="G9201" s="135" t="n">
        <v>69</v>
      </c>
      <c r="H9201" s="136" t="n">
        <v>31894.8854578295</v>
      </c>
      <c r="I9201" s="137" t="n">
        <v>3030943.16609259</v>
      </c>
      <c r="J9201" s="138" t="str">
        <f>IF(I9201&gt;0,H9201/I9201,0)</f>
      </c>
      <c r="K9201" s="139" t="str">
        <f>1-EXP(-J9201)</f>
      </c>
      <c r="L9201" s="140" t="str">
        <f>IF(G9201=30,1,M9200)</f>
      </c>
      <c r="M9201" s="141" t="str">
        <f>L9201*(1-K9201)</f>
      </c>
    </row>
    <row r="9202">
      <c r="A9202" t="s">
        <v>148</v>
      </c>
      <c r="B9202" t="s">
        <v>179</v>
      </c>
      <c r="C9202" s="4" t="s">
        <v>180</v>
      </c>
      <c r="D9202" t="s">
        <v>166</v>
      </c>
      <c r="E9202" t="s">
        <v>451</v>
      </c>
      <c r="F9202" s="134" t="n">
        <v>2047</v>
      </c>
      <c r="G9202" s="135" t="n">
        <v>30</v>
      </c>
      <c r="H9202" s="136" t="n">
        <v>509.195731139218</v>
      </c>
      <c r="I9202" s="137" t="n">
        <v>4320781.91950654</v>
      </c>
      <c r="J9202" s="138" t="str">
        <f>IF(I9202&gt;0,H9202/I9202,0)</f>
      </c>
      <c r="K9202" s="139" t="str">
        <f>1-EXP(-J9202)</f>
      </c>
      <c r="L9202" s="140" t="str">
        <f>IF(G9202=30,1,M9201)</f>
      </c>
      <c r="M9202" s="141" t="str">
        <f>L9202*(1-K9202)</f>
      </c>
    </row>
    <row r="9203">
      <c r="A9203" t="s">
        <v>148</v>
      </c>
      <c r="B9203" t="s">
        <v>179</v>
      </c>
      <c r="C9203" s="4" t="s">
        <v>180</v>
      </c>
      <c r="D9203" t="s">
        <v>166</v>
      </c>
      <c r="E9203" t="s">
        <v>451</v>
      </c>
      <c r="F9203" s="134" t="n">
        <v>2047</v>
      </c>
      <c r="G9203" s="135" t="n">
        <v>31</v>
      </c>
      <c r="H9203" s="136" t="n">
        <v>771.14529158243</v>
      </c>
      <c r="I9203" s="137" t="n">
        <v>4583684.66007162</v>
      </c>
      <c r="J9203" s="138" t="str">
        <f>IF(I9203&gt;0,H9203/I9203,0)</f>
      </c>
      <c r="K9203" s="139" t="str">
        <f>1-EXP(-J9203)</f>
      </c>
      <c r="L9203" s="140" t="str">
        <f>IF(G9203=30,1,M9202)</f>
      </c>
      <c r="M9203" s="141" t="str">
        <f>L9203*(1-K9203)</f>
      </c>
    </row>
    <row r="9204">
      <c r="A9204" t="s">
        <v>148</v>
      </c>
      <c r="B9204" t="s">
        <v>179</v>
      </c>
      <c r="C9204" s="4" t="s">
        <v>180</v>
      </c>
      <c r="D9204" t="s">
        <v>166</v>
      </c>
      <c r="E9204" t="s">
        <v>451</v>
      </c>
      <c r="F9204" s="134" t="n">
        <v>2047</v>
      </c>
      <c r="G9204" s="135" t="n">
        <v>32</v>
      </c>
      <c r="H9204" s="136" t="n">
        <v>853.83478979242</v>
      </c>
      <c r="I9204" s="137" t="n">
        <v>4632671.09661043</v>
      </c>
      <c r="J9204" s="138" t="str">
        <f>IF(I9204&gt;0,H9204/I9204,0)</f>
      </c>
      <c r="K9204" s="139" t="str">
        <f>1-EXP(-J9204)</f>
      </c>
      <c r="L9204" s="140" t="str">
        <f>IF(G9204=30,1,M9203)</f>
      </c>
      <c r="M9204" s="141" t="str">
        <f>L9204*(1-K9204)</f>
      </c>
    </row>
    <row r="9205">
      <c r="A9205" t="s">
        <v>148</v>
      </c>
      <c r="B9205" t="s">
        <v>179</v>
      </c>
      <c r="C9205" s="4" t="s">
        <v>180</v>
      </c>
      <c r="D9205" t="s">
        <v>166</v>
      </c>
      <c r="E9205" t="s">
        <v>451</v>
      </c>
      <c r="F9205" s="134" t="n">
        <v>2047</v>
      </c>
      <c r="G9205" s="135" t="n">
        <v>33</v>
      </c>
      <c r="H9205" s="136" t="n">
        <v>920.09815106046</v>
      </c>
      <c r="I9205" s="137" t="n">
        <v>4699087.84518587</v>
      </c>
      <c r="J9205" s="138" t="str">
        <f>IF(I9205&gt;0,H9205/I9205,0)</f>
      </c>
      <c r="K9205" s="139" t="str">
        <f>1-EXP(-J9205)</f>
      </c>
      <c r="L9205" s="140" t="str">
        <f>IF(G9205=30,1,M9204)</f>
      </c>
      <c r="M9205" s="141" t="str">
        <f>L9205*(1-K9205)</f>
      </c>
    </row>
    <row r="9206">
      <c r="A9206" t="s">
        <v>148</v>
      </c>
      <c r="B9206" t="s">
        <v>179</v>
      </c>
      <c r="C9206" s="4" t="s">
        <v>180</v>
      </c>
      <c r="D9206" t="s">
        <v>166</v>
      </c>
      <c r="E9206" t="s">
        <v>451</v>
      </c>
      <c r="F9206" s="134" t="n">
        <v>2047</v>
      </c>
      <c r="G9206" s="135" t="n">
        <v>34</v>
      </c>
      <c r="H9206" s="136" t="n">
        <v>997.245466470343</v>
      </c>
      <c r="I9206" s="137" t="n">
        <v>4766828.15717567</v>
      </c>
      <c r="J9206" s="138" t="str">
        <f>IF(I9206&gt;0,H9206/I9206,0)</f>
      </c>
      <c r="K9206" s="139" t="str">
        <f>1-EXP(-J9206)</f>
      </c>
      <c r="L9206" s="140" t="str">
        <f>IF(G9206=30,1,M9205)</f>
      </c>
      <c r="M9206" s="141" t="str">
        <f>L9206*(1-K9206)</f>
      </c>
    </row>
    <row r="9207">
      <c r="A9207" t="s">
        <v>148</v>
      </c>
      <c r="B9207" t="s">
        <v>179</v>
      </c>
      <c r="C9207" s="4" t="s">
        <v>180</v>
      </c>
      <c r="D9207" t="s">
        <v>166</v>
      </c>
      <c r="E9207" t="s">
        <v>451</v>
      </c>
      <c r="F9207" s="134" t="n">
        <v>2047</v>
      </c>
      <c r="G9207" s="135" t="n">
        <v>35</v>
      </c>
      <c r="H9207" s="136" t="n">
        <v>1386.9158622972</v>
      </c>
      <c r="I9207" s="137" t="n">
        <v>4878714.38969329</v>
      </c>
      <c r="J9207" s="138" t="str">
        <f>IF(I9207&gt;0,H9207/I9207,0)</f>
      </c>
      <c r="K9207" s="139" t="str">
        <f>1-EXP(-J9207)</f>
      </c>
      <c r="L9207" s="140" t="str">
        <f>IF(G9207=30,1,M9206)</f>
      </c>
      <c r="M9207" s="141" t="str">
        <f>L9207*(1-K9207)</f>
      </c>
    </row>
    <row r="9208">
      <c r="A9208" t="s">
        <v>148</v>
      </c>
      <c r="B9208" t="s">
        <v>179</v>
      </c>
      <c r="C9208" s="4" t="s">
        <v>180</v>
      </c>
      <c r="D9208" t="s">
        <v>166</v>
      </c>
      <c r="E9208" t="s">
        <v>451</v>
      </c>
      <c r="F9208" s="134" t="n">
        <v>2047</v>
      </c>
      <c r="G9208" s="135" t="n">
        <v>36</v>
      </c>
      <c r="H9208" s="136" t="n">
        <v>1606.32846766293</v>
      </c>
      <c r="I9208" s="137" t="n">
        <v>4849586.59447575</v>
      </c>
      <c r="J9208" s="138" t="str">
        <f>IF(I9208&gt;0,H9208/I9208,0)</f>
      </c>
      <c r="K9208" s="139" t="str">
        <f>1-EXP(-J9208)</f>
      </c>
      <c r="L9208" s="140" t="str">
        <f>IF(G9208=30,1,M9207)</f>
      </c>
      <c r="M9208" s="141" t="str">
        <f>L9208*(1-K9208)</f>
      </c>
    </row>
    <row r="9209">
      <c r="A9209" t="s">
        <v>148</v>
      </c>
      <c r="B9209" t="s">
        <v>179</v>
      </c>
      <c r="C9209" s="4" t="s">
        <v>180</v>
      </c>
      <c r="D9209" t="s">
        <v>166</v>
      </c>
      <c r="E9209" t="s">
        <v>451</v>
      </c>
      <c r="F9209" s="134" t="n">
        <v>2047</v>
      </c>
      <c r="G9209" s="135" t="n">
        <v>37</v>
      </c>
      <c r="H9209" s="136" t="n">
        <v>1683.70160051892</v>
      </c>
      <c r="I9209" s="137" t="n">
        <v>4715308.01907144</v>
      </c>
      <c r="J9209" s="138" t="str">
        <f>IF(I9209&gt;0,H9209/I9209,0)</f>
      </c>
      <c r="K9209" s="139" t="str">
        <f>1-EXP(-J9209)</f>
      </c>
      <c r="L9209" s="140" t="str">
        <f>IF(G9209=30,1,M9208)</f>
      </c>
      <c r="M9209" s="141" t="str">
        <f>L9209*(1-K9209)</f>
      </c>
    </row>
    <row r="9210">
      <c r="A9210" t="s">
        <v>148</v>
      </c>
      <c r="B9210" t="s">
        <v>179</v>
      </c>
      <c r="C9210" s="4" t="s">
        <v>180</v>
      </c>
      <c r="D9210" t="s">
        <v>166</v>
      </c>
      <c r="E9210" t="s">
        <v>451</v>
      </c>
      <c r="F9210" s="134" t="n">
        <v>2047</v>
      </c>
      <c r="G9210" s="135" t="n">
        <v>38</v>
      </c>
      <c r="H9210" s="136" t="n">
        <v>1794.08537670962</v>
      </c>
      <c r="I9210" s="137" t="n">
        <v>4643352.80419755</v>
      </c>
      <c r="J9210" s="138" t="str">
        <f>IF(I9210&gt;0,H9210/I9210,0)</f>
      </c>
      <c r="K9210" s="139" t="str">
        <f>1-EXP(-J9210)</f>
      </c>
      <c r="L9210" s="140" t="str">
        <f>IF(G9210=30,1,M9209)</f>
      </c>
      <c r="M9210" s="141" t="str">
        <f>L9210*(1-K9210)</f>
      </c>
    </row>
    <row r="9211">
      <c r="A9211" t="s">
        <v>148</v>
      </c>
      <c r="B9211" t="s">
        <v>179</v>
      </c>
      <c r="C9211" s="4" t="s">
        <v>180</v>
      </c>
      <c r="D9211" t="s">
        <v>166</v>
      </c>
      <c r="E9211" t="s">
        <v>451</v>
      </c>
      <c r="F9211" s="134" t="n">
        <v>2047</v>
      </c>
      <c r="G9211" s="135" t="n">
        <v>39</v>
      </c>
      <c r="H9211" s="136" t="n">
        <v>1928.81778915465</v>
      </c>
      <c r="I9211" s="137" t="n">
        <v>4598941.0760247</v>
      </c>
      <c r="J9211" s="138" t="str">
        <f>IF(I9211&gt;0,H9211/I9211,0)</f>
      </c>
      <c r="K9211" s="139" t="str">
        <f>1-EXP(-J9211)</f>
      </c>
      <c r="L9211" s="140" t="str">
        <f>IF(G9211=30,1,M9210)</f>
      </c>
      <c r="M9211" s="141" t="str">
        <f>L9211*(1-K9211)</f>
      </c>
    </row>
    <row r="9212">
      <c r="A9212" t="s">
        <v>148</v>
      </c>
      <c r="B9212" t="s">
        <v>179</v>
      </c>
      <c r="C9212" s="4" t="s">
        <v>180</v>
      </c>
      <c r="D9212" t="s">
        <v>166</v>
      </c>
      <c r="E9212" t="s">
        <v>451</v>
      </c>
      <c r="F9212" s="134" t="n">
        <v>2047</v>
      </c>
      <c r="G9212" s="135" t="n">
        <v>40</v>
      </c>
      <c r="H9212" s="136" t="n">
        <v>2685.61787410053</v>
      </c>
      <c r="I9212" s="137" t="n">
        <v>4621776.77671668</v>
      </c>
      <c r="J9212" s="138" t="str">
        <f>IF(I9212&gt;0,H9212/I9212,0)</f>
      </c>
      <c r="K9212" s="139" t="str">
        <f>1-EXP(-J9212)</f>
      </c>
      <c r="L9212" s="140" t="str">
        <f>IF(G9212=30,1,M9211)</f>
      </c>
      <c r="M9212" s="141" t="str">
        <f>L9212*(1-K9212)</f>
      </c>
    </row>
    <row r="9213">
      <c r="A9213" t="s">
        <v>148</v>
      </c>
      <c r="B9213" t="s">
        <v>179</v>
      </c>
      <c r="C9213" s="4" t="s">
        <v>180</v>
      </c>
      <c r="D9213" t="s">
        <v>166</v>
      </c>
      <c r="E9213" t="s">
        <v>451</v>
      </c>
      <c r="F9213" s="134" t="n">
        <v>2047</v>
      </c>
      <c r="G9213" s="135" t="n">
        <v>41</v>
      </c>
      <c r="H9213" s="136" t="n">
        <v>2875.02274239786</v>
      </c>
      <c r="I9213" s="137" t="n">
        <v>4535884.53378408</v>
      </c>
      <c r="J9213" s="138" t="str">
        <f>IF(I9213&gt;0,H9213/I9213,0)</f>
      </c>
      <c r="K9213" s="139" t="str">
        <f>1-EXP(-J9213)</f>
      </c>
      <c r="L9213" s="140" t="str">
        <f>IF(G9213=30,1,M9212)</f>
      </c>
      <c r="M9213" s="141" t="str">
        <f>L9213*(1-K9213)</f>
      </c>
    </row>
    <row r="9214">
      <c r="A9214" t="s">
        <v>148</v>
      </c>
      <c r="B9214" t="s">
        <v>179</v>
      </c>
      <c r="C9214" s="4" t="s">
        <v>180</v>
      </c>
      <c r="D9214" t="s">
        <v>166</v>
      </c>
      <c r="E9214" t="s">
        <v>451</v>
      </c>
      <c r="F9214" s="134" t="n">
        <v>2047</v>
      </c>
      <c r="G9214" s="135" t="n">
        <v>42</v>
      </c>
      <c r="H9214" s="136" t="n">
        <v>3089.52035697761</v>
      </c>
      <c r="I9214" s="137" t="n">
        <v>4471914.74179449</v>
      </c>
      <c r="J9214" s="138" t="str">
        <f>IF(I9214&gt;0,H9214/I9214,0)</f>
      </c>
      <c r="K9214" s="139" t="str">
        <f>1-EXP(-J9214)</f>
      </c>
      <c r="L9214" s="140" t="str">
        <f>IF(G9214=30,1,M9213)</f>
      </c>
      <c r="M9214" s="141" t="str">
        <f>L9214*(1-K9214)</f>
      </c>
    </row>
    <row r="9215">
      <c r="A9215" t="s">
        <v>148</v>
      </c>
      <c r="B9215" t="s">
        <v>179</v>
      </c>
      <c r="C9215" s="4" t="s">
        <v>180</v>
      </c>
      <c r="D9215" t="s">
        <v>166</v>
      </c>
      <c r="E9215" t="s">
        <v>451</v>
      </c>
      <c r="F9215" s="134" t="n">
        <v>2047</v>
      </c>
      <c r="G9215" s="135" t="n">
        <v>43</v>
      </c>
      <c r="H9215" s="136" t="n">
        <v>3280.01061741526</v>
      </c>
      <c r="I9215" s="137" t="n">
        <v>4340804.7389601</v>
      </c>
      <c r="J9215" s="138" t="str">
        <f>IF(I9215&gt;0,H9215/I9215,0)</f>
      </c>
      <c r="K9215" s="139" t="str">
        <f>1-EXP(-J9215)</f>
      </c>
      <c r="L9215" s="140" t="str">
        <f>IF(G9215=30,1,M9214)</f>
      </c>
      <c r="M9215" s="141" t="str">
        <f>L9215*(1-K9215)</f>
      </c>
    </row>
    <row r="9216">
      <c r="A9216" t="s">
        <v>148</v>
      </c>
      <c r="B9216" t="s">
        <v>179</v>
      </c>
      <c r="C9216" s="4" t="s">
        <v>180</v>
      </c>
      <c r="D9216" t="s">
        <v>166</v>
      </c>
      <c r="E9216" t="s">
        <v>451</v>
      </c>
      <c r="F9216" s="134" t="n">
        <v>2047</v>
      </c>
      <c r="G9216" s="135" t="n">
        <v>44</v>
      </c>
      <c r="H9216" s="136" t="n">
        <v>3538.72829661049</v>
      </c>
      <c r="I9216" s="137" t="n">
        <v>4271296.33351336</v>
      </c>
      <c r="J9216" s="138" t="str">
        <f>IF(I9216&gt;0,H9216/I9216,0)</f>
      </c>
      <c r="K9216" s="139" t="str">
        <f>1-EXP(-J9216)</f>
      </c>
      <c r="L9216" s="140" t="str">
        <f>IF(G9216=30,1,M9215)</f>
      </c>
      <c r="M9216" s="141" t="str">
        <f>L9216*(1-K9216)</f>
      </c>
    </row>
    <row r="9217">
      <c r="A9217" t="s">
        <v>148</v>
      </c>
      <c r="B9217" t="s">
        <v>179</v>
      </c>
      <c r="C9217" s="4" t="s">
        <v>180</v>
      </c>
      <c r="D9217" t="s">
        <v>166</v>
      </c>
      <c r="E9217" t="s">
        <v>451</v>
      </c>
      <c r="F9217" s="134" t="n">
        <v>2047</v>
      </c>
      <c r="G9217" s="135" t="n">
        <v>45</v>
      </c>
      <c r="H9217" s="136" t="n">
        <v>4725.90743468641</v>
      </c>
      <c r="I9217" s="137" t="n">
        <v>4242484.6770646</v>
      </c>
      <c r="J9217" s="138" t="str">
        <f>IF(I9217&gt;0,H9217/I9217,0)</f>
      </c>
      <c r="K9217" s="139" t="str">
        <f>1-EXP(-J9217)</f>
      </c>
      <c r="L9217" s="140" t="str">
        <f>IF(G9217=30,1,M9216)</f>
      </c>
      <c r="M9217" s="141" t="str">
        <f>L9217*(1-K9217)</f>
      </c>
    </row>
    <row r="9218">
      <c r="A9218" t="s">
        <v>148</v>
      </c>
      <c r="B9218" t="s">
        <v>179</v>
      </c>
      <c r="C9218" s="4" t="s">
        <v>180</v>
      </c>
      <c r="D9218" t="s">
        <v>166</v>
      </c>
      <c r="E9218" t="s">
        <v>451</v>
      </c>
      <c r="F9218" s="134" t="n">
        <v>2047</v>
      </c>
      <c r="G9218" s="135" t="n">
        <v>46</v>
      </c>
      <c r="H9218" s="136" t="n">
        <v>5143.01388957697</v>
      </c>
      <c r="I9218" s="137" t="n">
        <v>4215166.37054129</v>
      </c>
      <c r="J9218" s="138" t="str">
        <f>IF(I9218&gt;0,H9218/I9218,0)</f>
      </c>
      <c r="K9218" s="139" t="str">
        <f>1-EXP(-J9218)</f>
      </c>
      <c r="L9218" s="140" t="str">
        <f>IF(G9218=30,1,M9217)</f>
      </c>
      <c r="M9218" s="141" t="str">
        <f>L9218*(1-K9218)</f>
      </c>
    </row>
    <row r="9219">
      <c r="A9219" t="s">
        <v>148</v>
      </c>
      <c r="B9219" t="s">
        <v>179</v>
      </c>
      <c r="C9219" s="4" t="s">
        <v>180</v>
      </c>
      <c r="D9219" t="s">
        <v>166</v>
      </c>
      <c r="E9219" t="s">
        <v>451</v>
      </c>
      <c r="F9219" s="134" t="n">
        <v>2047</v>
      </c>
      <c r="G9219" s="135" t="n">
        <v>47</v>
      </c>
      <c r="H9219" s="136" t="n">
        <v>5630.3901322228</v>
      </c>
      <c r="I9219" s="137" t="n">
        <v>4187560.325114</v>
      </c>
      <c r="J9219" s="138" t="str">
        <f>IF(I9219&gt;0,H9219/I9219,0)</f>
      </c>
      <c r="K9219" s="139" t="str">
        <f>1-EXP(-J9219)</f>
      </c>
      <c r="L9219" s="140" t="str">
        <f>IF(G9219=30,1,M9218)</f>
      </c>
      <c r="M9219" s="141" t="str">
        <f>L9219*(1-K9219)</f>
      </c>
    </row>
    <row r="9220">
      <c r="A9220" t="s">
        <v>148</v>
      </c>
      <c r="B9220" t="s">
        <v>179</v>
      </c>
      <c r="C9220" s="4" t="s">
        <v>180</v>
      </c>
      <c r="D9220" t="s">
        <v>166</v>
      </c>
      <c r="E9220" t="s">
        <v>451</v>
      </c>
      <c r="F9220" s="134" t="n">
        <v>2047</v>
      </c>
      <c r="G9220" s="135" t="n">
        <v>48</v>
      </c>
      <c r="H9220" s="136" t="n">
        <v>6231.80686393057</v>
      </c>
      <c r="I9220" s="137" t="n">
        <v>4197510.32316821</v>
      </c>
      <c r="J9220" s="138" t="str">
        <f>IF(I9220&gt;0,H9220/I9220,0)</f>
      </c>
      <c r="K9220" s="139" t="str">
        <f>1-EXP(-J9220)</f>
      </c>
      <c r="L9220" s="140" t="str">
        <f>IF(G9220=30,1,M9219)</f>
      </c>
      <c r="M9220" s="141" t="str">
        <f>L9220*(1-K9220)</f>
      </c>
    </row>
    <row r="9221">
      <c r="A9221" t="s">
        <v>148</v>
      </c>
      <c r="B9221" t="s">
        <v>179</v>
      </c>
      <c r="C9221" s="4" t="s">
        <v>180</v>
      </c>
      <c r="D9221" t="s">
        <v>166</v>
      </c>
      <c r="E9221" t="s">
        <v>451</v>
      </c>
      <c r="F9221" s="134" t="n">
        <v>2047</v>
      </c>
      <c r="G9221" s="135" t="n">
        <v>49</v>
      </c>
      <c r="H9221" s="136" t="n">
        <v>6964.46347927737</v>
      </c>
      <c r="I9221" s="137" t="n">
        <v>4244072.45672242</v>
      </c>
      <c r="J9221" s="138" t="str">
        <f>IF(I9221&gt;0,H9221/I9221,0)</f>
      </c>
      <c r="K9221" s="139" t="str">
        <f>1-EXP(-J9221)</f>
      </c>
      <c r="L9221" s="140" t="str">
        <f>IF(G9221=30,1,M9220)</f>
      </c>
      <c r="M9221" s="141" t="str">
        <f>L9221*(1-K9221)</f>
      </c>
    </row>
    <row r="9222">
      <c r="A9222" t="s">
        <v>148</v>
      </c>
      <c r="B9222" t="s">
        <v>179</v>
      </c>
      <c r="C9222" s="4" t="s">
        <v>180</v>
      </c>
      <c r="D9222" t="s">
        <v>166</v>
      </c>
      <c r="E9222" t="s">
        <v>451</v>
      </c>
      <c r="F9222" s="134" t="n">
        <v>2047</v>
      </c>
      <c r="G9222" s="135" t="n">
        <v>50</v>
      </c>
      <c r="H9222" s="136" t="n">
        <v>8427.67905587118</v>
      </c>
      <c r="I9222" s="137" t="n">
        <v>4362606.87726364</v>
      </c>
      <c r="J9222" s="138" t="str">
        <f>IF(I9222&gt;0,H9222/I9222,0)</f>
      </c>
      <c r="K9222" s="139" t="str">
        <f>1-EXP(-J9222)</f>
      </c>
      <c r="L9222" s="140" t="str">
        <f>IF(G9222=30,1,M9221)</f>
      </c>
      <c r="M9222" s="141" t="str">
        <f>L9222*(1-K9222)</f>
      </c>
    </row>
    <row r="9223">
      <c r="A9223" t="s">
        <v>148</v>
      </c>
      <c r="B9223" t="s">
        <v>179</v>
      </c>
      <c r="C9223" s="4" t="s">
        <v>180</v>
      </c>
      <c r="D9223" t="s">
        <v>166</v>
      </c>
      <c r="E9223" t="s">
        <v>451</v>
      </c>
      <c r="F9223" s="134" t="n">
        <v>2047</v>
      </c>
      <c r="G9223" s="135" t="n">
        <v>51</v>
      </c>
      <c r="H9223" s="136" t="n">
        <v>9067.24673497593</v>
      </c>
      <c r="I9223" s="137" t="n">
        <v>4305986.4052731</v>
      </c>
      <c r="J9223" s="138" t="str">
        <f>IF(I9223&gt;0,H9223/I9223,0)</f>
      </c>
      <c r="K9223" s="139" t="str">
        <f>1-EXP(-J9223)</f>
      </c>
      <c r="L9223" s="140" t="str">
        <f>IF(G9223=30,1,M9222)</f>
      </c>
      <c r="M9223" s="141" t="str">
        <f>L9223*(1-K9223)</f>
      </c>
    </row>
    <row r="9224">
      <c r="A9224" t="s">
        <v>148</v>
      </c>
      <c r="B9224" t="s">
        <v>179</v>
      </c>
      <c r="C9224" s="4" t="s">
        <v>180</v>
      </c>
      <c r="D9224" t="s">
        <v>166</v>
      </c>
      <c r="E9224" t="s">
        <v>451</v>
      </c>
      <c r="F9224" s="134" t="n">
        <v>2047</v>
      </c>
      <c r="G9224" s="135" t="n">
        <v>52</v>
      </c>
      <c r="H9224" s="136" t="n">
        <v>9766.10093414815</v>
      </c>
      <c r="I9224" s="137" t="n">
        <v>4219893.24061344</v>
      </c>
      <c r="J9224" s="138" t="str">
        <f>IF(I9224&gt;0,H9224/I9224,0)</f>
      </c>
      <c r="K9224" s="139" t="str">
        <f>1-EXP(-J9224)</f>
      </c>
      <c r="L9224" s="140" t="str">
        <f>IF(G9224=30,1,M9223)</f>
      </c>
      <c r="M9224" s="141" t="str">
        <f>L9224*(1-K9224)</f>
      </c>
    </row>
    <row r="9225">
      <c r="A9225" t="s">
        <v>148</v>
      </c>
      <c r="B9225" t="s">
        <v>179</v>
      </c>
      <c r="C9225" s="4" t="s">
        <v>180</v>
      </c>
      <c r="D9225" t="s">
        <v>166</v>
      </c>
      <c r="E9225" t="s">
        <v>451</v>
      </c>
      <c r="F9225" s="134" t="n">
        <v>2047</v>
      </c>
      <c r="G9225" s="135" t="n">
        <v>53</v>
      </c>
      <c r="H9225" s="136" t="n">
        <v>10530.546091224</v>
      </c>
      <c r="I9225" s="137" t="n">
        <v>4147522.33225804</v>
      </c>
      <c r="J9225" s="138" t="str">
        <f>IF(I9225&gt;0,H9225/I9225,0)</f>
      </c>
      <c r="K9225" s="139" t="str">
        <f>1-EXP(-J9225)</f>
      </c>
      <c r="L9225" s="140" t="str">
        <f>IF(G9225=30,1,M9224)</f>
      </c>
      <c r="M9225" s="141" t="str">
        <f>L9225*(1-K9225)</f>
      </c>
    </row>
    <row r="9226">
      <c r="A9226" t="s">
        <v>148</v>
      </c>
      <c r="B9226" t="s">
        <v>179</v>
      </c>
      <c r="C9226" s="4" t="s">
        <v>180</v>
      </c>
      <c r="D9226" t="s">
        <v>166</v>
      </c>
      <c r="E9226" t="s">
        <v>451</v>
      </c>
      <c r="F9226" s="134" t="n">
        <v>2047</v>
      </c>
      <c r="G9226" s="135" t="n">
        <v>54</v>
      </c>
      <c r="H9226" s="136" t="n">
        <v>11336.1975754725</v>
      </c>
      <c r="I9226" s="137" t="n">
        <v>4077222.89594078</v>
      </c>
      <c r="J9226" s="138" t="str">
        <f>IF(I9226&gt;0,H9226/I9226,0)</f>
      </c>
      <c r="K9226" s="139" t="str">
        <f>1-EXP(-J9226)</f>
      </c>
      <c r="L9226" s="140" t="str">
        <f>IF(G9226=30,1,M9225)</f>
      </c>
      <c r="M9226" s="141" t="str">
        <f>L9226*(1-K9226)</f>
      </c>
    </row>
    <row r="9227">
      <c r="A9227" t="s">
        <v>148</v>
      </c>
      <c r="B9227" t="s">
        <v>179</v>
      </c>
      <c r="C9227" s="4" t="s">
        <v>180</v>
      </c>
      <c r="D9227" t="s">
        <v>166</v>
      </c>
      <c r="E9227" t="s">
        <v>451</v>
      </c>
      <c r="F9227" s="134" t="n">
        <v>2047</v>
      </c>
      <c r="G9227" s="135" t="n">
        <v>55</v>
      </c>
      <c r="H9227" s="136" t="n">
        <v>12191.9583881464</v>
      </c>
      <c r="I9227" s="137" t="n">
        <v>4091579.67663924</v>
      </c>
      <c r="J9227" s="138" t="str">
        <f>IF(I9227&gt;0,H9227/I9227,0)</f>
      </c>
      <c r="K9227" s="139" t="str">
        <f>1-EXP(-J9227)</f>
      </c>
      <c r="L9227" s="140" t="str">
        <f>IF(G9227=30,1,M9226)</f>
      </c>
      <c r="M9227" s="141" t="str">
        <f>L9227*(1-K9227)</f>
      </c>
    </row>
    <row r="9228">
      <c r="A9228" t="s">
        <v>148</v>
      </c>
      <c r="B9228" t="s">
        <v>179</v>
      </c>
      <c r="C9228" s="4" t="s">
        <v>180</v>
      </c>
      <c r="D9228" t="s">
        <v>166</v>
      </c>
      <c r="E9228" t="s">
        <v>451</v>
      </c>
      <c r="F9228" s="134" t="n">
        <v>2047</v>
      </c>
      <c r="G9228" s="135" t="n">
        <v>56</v>
      </c>
      <c r="H9228" s="136" t="n">
        <v>13111.2117322042</v>
      </c>
      <c r="I9228" s="137" t="n">
        <v>4084848.3204192</v>
      </c>
      <c r="J9228" s="138" t="str">
        <f>IF(I9228&gt;0,H9228/I9228,0)</f>
      </c>
      <c r="K9228" s="139" t="str">
        <f>1-EXP(-J9228)</f>
      </c>
      <c r="L9228" s="140" t="str">
        <f>IF(G9228=30,1,M9227)</f>
      </c>
      <c r="M9228" s="141" t="str">
        <f>L9228*(1-K9228)</f>
      </c>
    </row>
    <row r="9229">
      <c r="A9229" t="s">
        <v>148</v>
      </c>
      <c r="B9229" t="s">
        <v>179</v>
      </c>
      <c r="C9229" s="4" t="s">
        <v>180</v>
      </c>
      <c r="D9229" t="s">
        <v>166</v>
      </c>
      <c r="E9229" t="s">
        <v>451</v>
      </c>
      <c r="F9229" s="134" t="n">
        <v>2047</v>
      </c>
      <c r="G9229" s="135" t="n">
        <v>57</v>
      </c>
      <c r="H9229" s="136" t="n">
        <v>19163.1749649729</v>
      </c>
      <c r="I9229" s="137" t="n">
        <v>6006096.81601537</v>
      </c>
      <c r="J9229" s="138" t="str">
        <f>IF(I9229&gt;0,H9229/I9229,0)</f>
      </c>
      <c r="K9229" s="139" t="str">
        <f>1-EXP(-J9229)</f>
      </c>
      <c r="L9229" s="140" t="str">
        <f>IF(G9229=30,1,M9228)</f>
      </c>
      <c r="M9229" s="141" t="str">
        <f>L9229*(1-K9229)</f>
      </c>
    </row>
    <row r="9230">
      <c r="A9230" t="s">
        <v>148</v>
      </c>
      <c r="B9230" t="s">
        <v>179</v>
      </c>
      <c r="C9230" s="4" t="s">
        <v>180</v>
      </c>
      <c r="D9230" t="s">
        <v>166</v>
      </c>
      <c r="E9230" t="s">
        <v>451</v>
      </c>
      <c r="F9230" s="134" t="n">
        <v>2047</v>
      </c>
      <c r="G9230" s="135" t="n">
        <v>58</v>
      </c>
      <c r="H9230" s="136" t="n">
        <v>15412.759435227</v>
      </c>
      <c r="I9230" s="137" t="n">
        <v>3993257.00800806</v>
      </c>
      <c r="J9230" s="138" t="str">
        <f>IF(I9230&gt;0,H9230/I9230,0)</f>
      </c>
      <c r="K9230" s="139" t="str">
        <f>1-EXP(-J9230)</f>
      </c>
      <c r="L9230" s="140" t="str">
        <f>IF(G9230=30,1,M9229)</f>
      </c>
      <c r="M9230" s="141" t="str">
        <f>L9230*(1-K9230)</f>
      </c>
    </row>
    <row r="9231">
      <c r="A9231" t="s">
        <v>148</v>
      </c>
      <c r="B9231" t="s">
        <v>179</v>
      </c>
      <c r="C9231" s="4" t="s">
        <v>180</v>
      </c>
      <c r="D9231" t="s">
        <v>166</v>
      </c>
      <c r="E9231" t="s">
        <v>451</v>
      </c>
      <c r="F9231" s="134" t="n">
        <v>2047</v>
      </c>
      <c r="G9231" s="135" t="n">
        <v>59</v>
      </c>
      <c r="H9231" s="136" t="n">
        <v>16757.4749717687</v>
      </c>
      <c r="I9231" s="137" t="n">
        <v>3947741.83270521</v>
      </c>
      <c r="J9231" s="138" t="str">
        <f>IF(I9231&gt;0,H9231/I9231,0)</f>
      </c>
      <c r="K9231" s="139" t="str">
        <f>1-EXP(-J9231)</f>
      </c>
      <c r="L9231" s="140" t="str">
        <f>IF(G9231=30,1,M9230)</f>
      </c>
      <c r="M9231" s="141" t="str">
        <f>L9231*(1-K9231)</f>
      </c>
    </row>
    <row r="9232">
      <c r="A9232" t="s">
        <v>148</v>
      </c>
      <c r="B9232" t="s">
        <v>179</v>
      </c>
      <c r="C9232" s="4" t="s">
        <v>180</v>
      </c>
      <c r="D9232" t="s">
        <v>166</v>
      </c>
      <c r="E9232" t="s">
        <v>451</v>
      </c>
      <c r="F9232" s="134" t="n">
        <v>2047</v>
      </c>
      <c r="G9232" s="135" t="n">
        <v>60</v>
      </c>
      <c r="H9232" s="136" t="n">
        <v>17419.0322483186</v>
      </c>
      <c r="I9232" s="137" t="n">
        <v>3794756.18358237</v>
      </c>
      <c r="J9232" s="138" t="str">
        <f>IF(I9232&gt;0,H9232/I9232,0)</f>
      </c>
      <c r="K9232" s="139" t="str">
        <f>1-EXP(-J9232)</f>
      </c>
      <c r="L9232" s="140" t="str">
        <f>IF(G9232=30,1,M9231)</f>
      </c>
      <c r="M9232" s="141" t="str">
        <f>L9232*(1-K9232)</f>
      </c>
    </row>
    <row r="9233">
      <c r="A9233" t="s">
        <v>148</v>
      </c>
      <c r="B9233" t="s">
        <v>179</v>
      </c>
      <c r="C9233" s="4" t="s">
        <v>180</v>
      </c>
      <c r="D9233" t="s">
        <v>166</v>
      </c>
      <c r="E9233" t="s">
        <v>451</v>
      </c>
      <c r="F9233" s="134" t="n">
        <v>2047</v>
      </c>
      <c r="G9233" s="135" t="n">
        <v>61</v>
      </c>
      <c r="H9233" s="136" t="n">
        <v>18918.5391081623</v>
      </c>
      <c r="I9233" s="137" t="n">
        <v>3728740.73295214</v>
      </c>
      <c r="J9233" s="138" t="str">
        <f>IF(I9233&gt;0,H9233/I9233,0)</f>
      </c>
      <c r="K9233" s="139" t="str">
        <f>1-EXP(-J9233)</f>
      </c>
      <c r="L9233" s="140" t="str">
        <f>IF(G9233=30,1,M9232)</f>
      </c>
      <c r="M9233" s="141" t="str">
        <f>L9233*(1-K9233)</f>
      </c>
    </row>
    <row r="9234">
      <c r="A9234" t="s">
        <v>148</v>
      </c>
      <c r="B9234" t="s">
        <v>179</v>
      </c>
      <c r="C9234" s="4" t="s">
        <v>180</v>
      </c>
      <c r="D9234" t="s">
        <v>166</v>
      </c>
      <c r="E9234" t="s">
        <v>451</v>
      </c>
      <c r="F9234" s="134" t="n">
        <v>2047</v>
      </c>
      <c r="G9234" s="135" t="n">
        <v>62</v>
      </c>
      <c r="H9234" s="136" t="n">
        <v>20913.200487448</v>
      </c>
      <c r="I9234" s="137" t="n">
        <v>3743219.81495887</v>
      </c>
      <c r="J9234" s="138" t="str">
        <f>IF(I9234&gt;0,H9234/I9234,0)</f>
      </c>
      <c r="K9234" s="139" t="str">
        <f>1-EXP(-J9234)</f>
      </c>
      <c r="L9234" s="140" t="str">
        <f>IF(G9234=30,1,M9233)</f>
      </c>
      <c r="M9234" s="141" t="str">
        <f>L9234*(1-K9234)</f>
      </c>
    </row>
    <row r="9235">
      <c r="A9235" t="s">
        <v>148</v>
      </c>
      <c r="B9235" t="s">
        <v>179</v>
      </c>
      <c r="C9235" s="4" t="s">
        <v>180</v>
      </c>
      <c r="D9235" t="s">
        <v>166</v>
      </c>
      <c r="E9235" t="s">
        <v>451</v>
      </c>
      <c r="F9235" s="134" t="n">
        <v>2047</v>
      </c>
      <c r="G9235" s="135" t="n">
        <v>63</v>
      </c>
      <c r="H9235" s="136" t="n">
        <v>23229.4350225765</v>
      </c>
      <c r="I9235" s="137" t="n">
        <v>3775162.02055151</v>
      </c>
      <c r="J9235" s="138" t="str">
        <f>IF(I9235&gt;0,H9235/I9235,0)</f>
      </c>
      <c r="K9235" s="139" t="str">
        <f>1-EXP(-J9235)</f>
      </c>
      <c r="L9235" s="140" t="str">
        <f>IF(G9235=30,1,M9234)</f>
      </c>
      <c r="M9235" s="141" t="str">
        <f>L9235*(1-K9235)</f>
      </c>
    </row>
    <row r="9236">
      <c r="A9236" t="s">
        <v>148</v>
      </c>
      <c r="B9236" t="s">
        <v>179</v>
      </c>
      <c r="C9236" s="4" t="s">
        <v>180</v>
      </c>
      <c r="D9236" t="s">
        <v>166</v>
      </c>
      <c r="E9236" t="s">
        <v>451</v>
      </c>
      <c r="F9236" s="134" t="n">
        <v>2047</v>
      </c>
      <c r="G9236" s="135" t="n">
        <v>64</v>
      </c>
      <c r="H9236" s="136" t="n">
        <v>25112.3242821446</v>
      </c>
      <c r="I9236" s="137" t="n">
        <v>3707071.46124943</v>
      </c>
      <c r="J9236" s="138" t="str">
        <f>IF(I9236&gt;0,H9236/I9236,0)</f>
      </c>
      <c r="K9236" s="139" t="str">
        <f>1-EXP(-J9236)</f>
      </c>
      <c r="L9236" s="140" t="str">
        <f>IF(G9236=30,1,M9235)</f>
      </c>
      <c r="M9236" s="141" t="str">
        <f>L9236*(1-K9236)</f>
      </c>
    </row>
    <row r="9237">
      <c r="A9237" t="s">
        <v>148</v>
      </c>
      <c r="B9237" t="s">
        <v>179</v>
      </c>
      <c r="C9237" s="4" t="s">
        <v>180</v>
      </c>
      <c r="D9237" t="s">
        <v>166</v>
      </c>
      <c r="E9237" t="s">
        <v>451</v>
      </c>
      <c r="F9237" s="134" t="n">
        <v>2047</v>
      </c>
      <c r="G9237" s="135" t="n">
        <v>65</v>
      </c>
      <c r="H9237" s="136" t="n">
        <v>25118.4421079474</v>
      </c>
      <c r="I9237" s="137" t="n">
        <v>3538885.69574056</v>
      </c>
      <c r="J9237" s="138" t="str">
        <f>IF(I9237&gt;0,H9237/I9237,0)</f>
      </c>
      <c r="K9237" s="139" t="str">
        <f>1-EXP(-J9237)</f>
      </c>
      <c r="L9237" s="140" t="str">
        <f>IF(G9237=30,1,M9236)</f>
      </c>
      <c r="M9237" s="141" t="str">
        <f>L9237*(1-K9237)</f>
      </c>
    </row>
    <row r="9238">
      <c r="A9238" t="s">
        <v>148</v>
      </c>
      <c r="B9238" t="s">
        <v>179</v>
      </c>
      <c r="C9238" s="4" t="s">
        <v>180</v>
      </c>
      <c r="D9238" t="s">
        <v>166</v>
      </c>
      <c r="E9238" t="s">
        <v>451</v>
      </c>
      <c r="F9238" s="134" t="n">
        <v>2047</v>
      </c>
      <c r="G9238" s="135" t="n">
        <v>66</v>
      </c>
      <c r="H9238" s="136" t="n">
        <v>26579.0150048235</v>
      </c>
      <c r="I9238" s="137" t="n">
        <v>3423523.17627684</v>
      </c>
      <c r="J9238" s="138" t="str">
        <f>IF(I9238&gt;0,H9238/I9238,0)</f>
      </c>
      <c r="K9238" s="139" t="str">
        <f>1-EXP(-J9238)</f>
      </c>
      <c r="L9238" s="140" t="str">
        <f>IF(G9238=30,1,M9237)</f>
      </c>
      <c r="M9238" s="141" t="str">
        <f>L9238*(1-K9238)</f>
      </c>
    </row>
    <row r="9239">
      <c r="A9239" t="s">
        <v>148</v>
      </c>
      <c r="B9239" t="s">
        <v>179</v>
      </c>
      <c r="C9239" s="4" t="s">
        <v>180</v>
      </c>
      <c r="D9239" t="s">
        <v>166</v>
      </c>
      <c r="E9239" t="s">
        <v>451</v>
      </c>
      <c r="F9239" s="134" t="n">
        <v>2047</v>
      </c>
      <c r="G9239" s="135" t="n">
        <v>67</v>
      </c>
      <c r="H9239" s="136" t="n">
        <v>28361.2420850883</v>
      </c>
      <c r="I9239" s="137" t="n">
        <v>3318418.78699403</v>
      </c>
      <c r="J9239" s="138" t="str">
        <f>IF(I9239&gt;0,H9239/I9239,0)</f>
      </c>
      <c r="K9239" s="139" t="str">
        <f>1-EXP(-J9239)</f>
      </c>
      <c r="L9239" s="140" t="str">
        <f>IF(G9239=30,1,M9238)</f>
      </c>
      <c r="M9239" s="141" t="str">
        <f>L9239*(1-K9239)</f>
      </c>
    </row>
    <row r="9240">
      <c r="A9240" t="s">
        <v>148</v>
      </c>
      <c r="B9240" t="s">
        <v>179</v>
      </c>
      <c r="C9240" s="4" t="s">
        <v>180</v>
      </c>
      <c r="D9240" t="s">
        <v>166</v>
      </c>
      <c r="E9240" t="s">
        <v>451</v>
      </c>
      <c r="F9240" s="134" t="n">
        <v>2047</v>
      </c>
      <c r="G9240" s="135" t="n">
        <v>68</v>
      </c>
      <c r="H9240" s="136" t="n">
        <v>30197.7961045718</v>
      </c>
      <c r="I9240" s="137" t="n">
        <v>3206026.72954111</v>
      </c>
      <c r="J9240" s="138" t="str">
        <f>IF(I9240&gt;0,H9240/I9240,0)</f>
      </c>
      <c r="K9240" s="139" t="str">
        <f>1-EXP(-J9240)</f>
      </c>
      <c r="L9240" s="140" t="str">
        <f>IF(G9240=30,1,M9239)</f>
      </c>
      <c r="M9240" s="141" t="str">
        <f>L9240*(1-K9240)</f>
      </c>
    </row>
    <row r="9241">
      <c r="A9241" t="s">
        <v>148</v>
      </c>
      <c r="B9241" t="s">
        <v>179</v>
      </c>
      <c r="C9241" s="4" t="s">
        <v>180</v>
      </c>
      <c r="D9241" t="s">
        <v>166</v>
      </c>
      <c r="E9241" t="s">
        <v>451</v>
      </c>
      <c r="F9241" s="134" t="n">
        <v>2047</v>
      </c>
      <c r="G9241" s="135" t="n">
        <v>69</v>
      </c>
      <c r="H9241" s="136" t="n">
        <v>31957.8433232086</v>
      </c>
      <c r="I9241" s="137" t="n">
        <v>3075325.08699013</v>
      </c>
      <c r="J9241" s="138" t="str">
        <f>IF(I9241&gt;0,H9241/I9241,0)</f>
      </c>
      <c r="K9241" s="139" t="str">
        <f>1-EXP(-J9241)</f>
      </c>
      <c r="L9241" s="140" t="str">
        <f>IF(G9241=30,1,M9240)</f>
      </c>
      <c r="M9241" s="141" t="str">
        <f>L9241*(1-K9241)</f>
      </c>
    </row>
    <row r="9242">
      <c r="A9242" t="s">
        <v>148</v>
      </c>
      <c r="B9242" t="s">
        <v>179</v>
      </c>
      <c r="C9242" s="4" t="s">
        <v>180</v>
      </c>
      <c r="D9242" t="s">
        <v>166</v>
      </c>
      <c r="E9242" t="s">
        <v>451</v>
      </c>
      <c r="F9242" s="134" t="n">
        <v>2048</v>
      </c>
      <c r="G9242" s="135" t="n">
        <v>30</v>
      </c>
      <c r="H9242" s="136" t="n">
        <v>504.527398580611</v>
      </c>
      <c r="I9242" s="137" t="n">
        <v>4275561.96554866</v>
      </c>
      <c r="J9242" s="138" t="str">
        <f>IF(I9242&gt;0,H9242/I9242,0)</f>
      </c>
      <c r="K9242" s="139" t="str">
        <f>1-EXP(-J9242)</f>
      </c>
      <c r="L9242" s="140" t="str">
        <f>IF(G9242=30,1,M9241)</f>
      </c>
      <c r="M9242" s="141" t="str">
        <f>L9242*(1-K9242)</f>
      </c>
    </row>
    <row r="9243">
      <c r="A9243" t="s">
        <v>148</v>
      </c>
      <c r="B9243" t="s">
        <v>179</v>
      </c>
      <c r="C9243" s="4" t="s">
        <v>180</v>
      </c>
      <c r="D9243" t="s">
        <v>166</v>
      </c>
      <c r="E9243" t="s">
        <v>451</v>
      </c>
      <c r="F9243" s="134" t="n">
        <v>2048</v>
      </c>
      <c r="G9243" s="135" t="n">
        <v>31</v>
      </c>
      <c r="H9243" s="136" t="n">
        <v>697.631878334214</v>
      </c>
      <c r="I9243" s="137" t="n">
        <v>4316203.08876682</v>
      </c>
      <c r="J9243" s="138" t="str">
        <f>IF(I9243&gt;0,H9243/I9243,0)</f>
      </c>
      <c r="K9243" s="139" t="str">
        <f>1-EXP(-J9243)</f>
      </c>
      <c r="L9243" s="140" t="str">
        <f>IF(G9243=30,1,M9242)</f>
      </c>
      <c r="M9243" s="141" t="str">
        <f>L9243*(1-K9243)</f>
      </c>
    </row>
    <row r="9244">
      <c r="A9244" t="s">
        <v>148</v>
      </c>
      <c r="B9244" t="s">
        <v>179</v>
      </c>
      <c r="C9244" s="4" t="s">
        <v>180</v>
      </c>
      <c r="D9244" t="s">
        <v>166</v>
      </c>
      <c r="E9244" t="s">
        <v>451</v>
      </c>
      <c r="F9244" s="134" t="n">
        <v>2048</v>
      </c>
      <c r="G9244" s="135" t="n">
        <v>32</v>
      </c>
      <c r="H9244" s="136" t="n">
        <v>815.45922095051</v>
      </c>
      <c r="I9244" s="137" t="n">
        <v>4578904.40632341</v>
      </c>
      <c r="J9244" s="138" t="str">
        <f>IF(I9244&gt;0,H9244/I9244,0)</f>
      </c>
      <c r="K9244" s="139" t="str">
        <f>1-EXP(-J9244)</f>
      </c>
      <c r="L9244" s="140" t="str">
        <f>IF(G9244=30,1,M9243)</f>
      </c>
      <c r="M9244" s="141" t="str">
        <f>L9244*(1-K9244)</f>
      </c>
    </row>
    <row r="9245">
      <c r="A9245" t="s">
        <v>148</v>
      </c>
      <c r="B9245" t="s">
        <v>179</v>
      </c>
      <c r="C9245" s="4" t="s">
        <v>180</v>
      </c>
      <c r="D9245" t="s">
        <v>166</v>
      </c>
      <c r="E9245" t="s">
        <v>451</v>
      </c>
      <c r="F9245" s="134" t="n">
        <v>2048</v>
      </c>
      <c r="G9245" s="135" t="n">
        <v>33</v>
      </c>
      <c r="H9245" s="136" t="n">
        <v>906.449415467828</v>
      </c>
      <c r="I9245" s="137" t="n">
        <v>4627611.48435839</v>
      </c>
      <c r="J9245" s="138" t="str">
        <f>IF(I9245&gt;0,H9245/I9245,0)</f>
      </c>
      <c r="K9245" s="139" t="str">
        <f>1-EXP(-J9245)</f>
      </c>
      <c r="L9245" s="140" t="str">
        <f>IF(G9245=30,1,M9244)</f>
      </c>
      <c r="M9245" s="141" t="str">
        <f>L9245*(1-K9245)</f>
      </c>
    </row>
    <row r="9246">
      <c r="A9246" t="s">
        <v>148</v>
      </c>
      <c r="B9246" t="s">
        <v>179</v>
      </c>
      <c r="C9246" s="4" t="s">
        <v>180</v>
      </c>
      <c r="D9246" t="s">
        <v>166</v>
      </c>
      <c r="E9246" t="s">
        <v>451</v>
      </c>
      <c r="F9246" s="134" t="n">
        <v>2048</v>
      </c>
      <c r="G9246" s="135" t="n">
        <v>34</v>
      </c>
      <c r="H9246" s="136" t="n">
        <v>982.084217450557</v>
      </c>
      <c r="I9246" s="137" t="n">
        <v>4693719.35048366</v>
      </c>
      <c r="J9246" s="138" t="str">
        <f>IF(I9246&gt;0,H9246/I9246,0)</f>
      </c>
      <c r="K9246" s="139" t="str">
        <f>1-EXP(-J9246)</f>
      </c>
      <c r="L9246" s="140" t="str">
        <f>IF(G9246=30,1,M9245)</f>
      </c>
      <c r="M9246" s="141" t="str">
        <f>L9246*(1-K9246)</f>
      </c>
    </row>
    <row r="9247">
      <c r="A9247" t="s">
        <v>148</v>
      </c>
      <c r="B9247" t="s">
        <v>179</v>
      </c>
      <c r="C9247" s="4" t="s">
        <v>180</v>
      </c>
      <c r="D9247" t="s">
        <v>166</v>
      </c>
      <c r="E9247" t="s">
        <v>451</v>
      </c>
      <c r="F9247" s="134" t="n">
        <v>2048</v>
      </c>
      <c r="G9247" s="135" t="n">
        <v>35</v>
      </c>
      <c r="H9247" s="136" t="n">
        <v>1294.98435576379</v>
      </c>
      <c r="I9247" s="137" t="n">
        <v>4761100.78615871</v>
      </c>
      <c r="J9247" s="138" t="str">
        <f>IF(I9247&gt;0,H9247/I9247,0)</f>
      </c>
      <c r="K9247" s="139" t="str">
        <f>1-EXP(-J9247)</f>
      </c>
      <c r="L9247" s="140" t="str">
        <f>IF(G9247=30,1,M9246)</f>
      </c>
      <c r="M9247" s="141" t="str">
        <f>L9247*(1-K9247)</f>
      </c>
    </row>
    <row r="9248">
      <c r="A9248" t="s">
        <v>148</v>
      </c>
      <c r="B9248" t="s">
        <v>179</v>
      </c>
      <c r="C9248" s="4" t="s">
        <v>180</v>
      </c>
      <c r="D9248" t="s">
        <v>166</v>
      </c>
      <c r="E9248" t="s">
        <v>451</v>
      </c>
      <c r="F9248" s="134" t="n">
        <v>2048</v>
      </c>
      <c r="G9248" s="135" t="n">
        <v>36</v>
      </c>
      <c r="H9248" s="136" t="n">
        <v>1608.93393790589</v>
      </c>
      <c r="I9248" s="137" t="n">
        <v>4872189.32735811</v>
      </c>
      <c r="J9248" s="138" t="str">
        <f>IF(I9248&gt;0,H9248/I9248,0)</f>
      </c>
      <c r="K9248" s="139" t="str">
        <f>1-EXP(-J9248)</f>
      </c>
      <c r="L9248" s="140" t="str">
        <f>IF(G9248=30,1,M9247)</f>
      </c>
      <c r="M9248" s="141" t="str">
        <f>L9248*(1-K9248)</f>
      </c>
    </row>
    <row r="9249">
      <c r="A9249" t="s">
        <v>148</v>
      </c>
      <c r="B9249" t="s">
        <v>179</v>
      </c>
      <c r="C9249" s="4" t="s">
        <v>180</v>
      </c>
      <c r="D9249" t="s">
        <v>166</v>
      </c>
      <c r="E9249" t="s">
        <v>451</v>
      </c>
      <c r="F9249" s="134" t="n">
        <v>2048</v>
      </c>
      <c r="G9249" s="135" t="n">
        <v>37</v>
      </c>
      <c r="H9249" s="136" t="n">
        <v>1723.68838724103</v>
      </c>
      <c r="I9249" s="137" t="n">
        <v>4842981.52699361</v>
      </c>
      <c r="J9249" s="138" t="str">
        <f>IF(I9249&gt;0,H9249/I9249,0)</f>
      </c>
      <c r="K9249" s="139" t="str">
        <f>1-EXP(-J9249)</f>
      </c>
      <c r="L9249" s="140" t="str">
        <f>IF(G9249=30,1,M9248)</f>
      </c>
      <c r="M9249" s="141" t="str">
        <f>L9249*(1-K9249)</f>
      </c>
    </row>
    <row r="9250">
      <c r="A9250" t="s">
        <v>148</v>
      </c>
      <c r="B9250" t="s">
        <v>179</v>
      </c>
      <c r="C9250" s="4" t="s">
        <v>180</v>
      </c>
      <c r="D9250" t="s">
        <v>166</v>
      </c>
      <c r="E9250" t="s">
        <v>451</v>
      </c>
      <c r="F9250" s="134" t="n">
        <v>2048</v>
      </c>
      <c r="G9250" s="135" t="n">
        <v>38</v>
      </c>
      <c r="H9250" s="136" t="n">
        <v>1812.90910223796</v>
      </c>
      <c r="I9250" s="137" t="n">
        <v>4708452.20376087</v>
      </c>
      <c r="J9250" s="138" t="str">
        <f>IF(I9250&gt;0,H9250/I9250,0)</f>
      </c>
      <c r="K9250" s="139" t="str">
        <f>1-EXP(-J9250)</f>
      </c>
      <c r="L9250" s="140" t="str">
        <f>IF(G9250=30,1,M9249)</f>
      </c>
      <c r="M9250" s="141" t="str">
        <f>L9250*(1-K9250)</f>
      </c>
    </row>
    <row r="9251">
      <c r="A9251" t="s">
        <v>148</v>
      </c>
      <c r="B9251" t="s">
        <v>179</v>
      </c>
      <c r="C9251" s="4" t="s">
        <v>180</v>
      </c>
      <c r="D9251" t="s">
        <v>166</v>
      </c>
      <c r="E9251" t="s">
        <v>451</v>
      </c>
      <c r="F9251" s="134" t="n">
        <v>2048</v>
      </c>
      <c r="G9251" s="135" t="n">
        <v>39</v>
      </c>
      <c r="H9251" s="136" t="n">
        <v>1937.15980451786</v>
      </c>
      <c r="I9251" s="137" t="n">
        <v>4636116.65218245</v>
      </c>
      <c r="J9251" s="138" t="str">
        <f>IF(I9251&gt;0,H9251/I9251,0)</f>
      </c>
      <c r="K9251" s="139" t="str">
        <f>1-EXP(-J9251)</f>
      </c>
      <c r="L9251" s="140" t="str">
        <f>IF(G9251=30,1,M9250)</f>
      </c>
      <c r="M9251" s="141" t="str">
        <f>L9251*(1-K9251)</f>
      </c>
    </row>
    <row r="9252">
      <c r="A9252" t="s">
        <v>148</v>
      </c>
      <c r="B9252" t="s">
        <v>179</v>
      </c>
      <c r="C9252" s="4" t="s">
        <v>180</v>
      </c>
      <c r="D9252" t="s">
        <v>166</v>
      </c>
      <c r="E9252" t="s">
        <v>451</v>
      </c>
      <c r="F9252" s="134" t="n">
        <v>2048</v>
      </c>
      <c r="G9252" s="135" t="n">
        <v>40</v>
      </c>
      <c r="H9252" s="136" t="n">
        <v>2586.05169374759</v>
      </c>
      <c r="I9252" s="137" t="n">
        <v>4591233.6223325</v>
      </c>
      <c r="J9252" s="138" t="str">
        <f>IF(I9252&gt;0,H9252/I9252,0)</f>
      </c>
      <c r="K9252" s="139" t="str">
        <f>1-EXP(-J9252)</f>
      </c>
      <c r="L9252" s="140" t="str">
        <f>IF(G9252=30,1,M9251)</f>
      </c>
      <c r="M9252" s="141" t="str">
        <f>L9252*(1-K9252)</f>
      </c>
    </row>
    <row r="9253">
      <c r="A9253" t="s">
        <v>148</v>
      </c>
      <c r="B9253" t="s">
        <v>179</v>
      </c>
      <c r="C9253" s="4" t="s">
        <v>180</v>
      </c>
      <c r="D9253" t="s">
        <v>166</v>
      </c>
      <c r="E9253" t="s">
        <v>451</v>
      </c>
      <c r="F9253" s="134" t="n">
        <v>2048</v>
      </c>
      <c r="G9253" s="135" t="n">
        <v>41</v>
      </c>
      <c r="H9253" s="136" t="n">
        <v>2909.90420714005</v>
      </c>
      <c r="I9253" s="137" t="n">
        <v>4612779.01512769</v>
      </c>
      <c r="J9253" s="138" t="str">
        <f>IF(I9253&gt;0,H9253/I9253,0)</f>
      </c>
      <c r="K9253" s="139" t="str">
        <f>1-EXP(-J9253)</f>
      </c>
      <c r="L9253" s="140" t="str">
        <f>IF(G9253=30,1,M9252)</f>
      </c>
      <c r="M9253" s="141" t="str">
        <f>L9253*(1-K9253)</f>
      </c>
    </row>
    <row r="9254">
      <c r="A9254" t="s">
        <v>148</v>
      </c>
      <c r="B9254" t="s">
        <v>179</v>
      </c>
      <c r="C9254" s="4" t="s">
        <v>180</v>
      </c>
      <c r="D9254" t="s">
        <v>166</v>
      </c>
      <c r="E9254" t="s">
        <v>451</v>
      </c>
      <c r="F9254" s="134" t="n">
        <v>2048</v>
      </c>
      <c r="G9254" s="135" t="n">
        <v>42</v>
      </c>
      <c r="H9254" s="136" t="n">
        <v>3111.98437116453</v>
      </c>
      <c r="I9254" s="137" t="n">
        <v>4527078.90523209</v>
      </c>
      <c r="J9254" s="138" t="str">
        <f>IF(I9254&gt;0,H9254/I9254,0)</f>
      </c>
      <c r="K9254" s="139" t="str">
        <f>1-EXP(-J9254)</f>
      </c>
      <c r="L9254" s="140" t="str">
        <f>IF(G9254=30,1,M9253)</f>
      </c>
      <c r="M9254" s="141" t="str">
        <f>L9254*(1-K9254)</f>
      </c>
    </row>
    <row r="9255">
      <c r="A9255" t="s">
        <v>148</v>
      </c>
      <c r="B9255" t="s">
        <v>179</v>
      </c>
      <c r="C9255" s="4" t="s">
        <v>180</v>
      </c>
      <c r="D9255" t="s">
        <v>166</v>
      </c>
      <c r="E9255" t="s">
        <v>451</v>
      </c>
      <c r="F9255" s="134" t="n">
        <v>2048</v>
      </c>
      <c r="G9255" s="135" t="n">
        <v>43</v>
      </c>
      <c r="H9255" s="136" t="n">
        <v>3350.4463446158</v>
      </c>
      <c r="I9255" s="137" t="n">
        <v>4462517.53096792</v>
      </c>
      <c r="J9255" s="138" t="str">
        <f>IF(I9255&gt;0,H9255/I9255,0)</f>
      </c>
      <c r="K9255" s="139" t="str">
        <f>1-EXP(-J9255)</f>
      </c>
      <c r="L9255" s="140" t="str">
        <f>IF(G9255=30,1,M9254)</f>
      </c>
      <c r="M9255" s="141" t="str">
        <f>L9255*(1-K9255)</f>
      </c>
    </row>
    <row r="9256">
      <c r="A9256" t="s">
        <v>148</v>
      </c>
      <c r="B9256" t="s">
        <v>179</v>
      </c>
      <c r="C9256" s="4" t="s">
        <v>180</v>
      </c>
      <c r="D9256" t="s">
        <v>166</v>
      </c>
      <c r="E9256" t="s">
        <v>451</v>
      </c>
      <c r="F9256" s="134" t="n">
        <v>2048</v>
      </c>
      <c r="G9256" s="135" t="n">
        <v>44</v>
      </c>
      <c r="H9256" s="136" t="n">
        <v>3564.09010193057</v>
      </c>
      <c r="I9256" s="137" t="n">
        <v>4330907.21660298</v>
      </c>
      <c r="J9256" s="138" t="str">
        <f>IF(I9256&gt;0,H9256/I9256,0)</f>
      </c>
      <c r="K9256" s="139" t="str">
        <f>1-EXP(-J9256)</f>
      </c>
      <c r="L9256" s="140" t="str">
        <f>IF(G9256=30,1,M9255)</f>
      </c>
      <c r="M9256" s="141" t="str">
        <f>L9256*(1-K9256)</f>
      </c>
    </row>
    <row r="9257">
      <c r="A9257" t="s">
        <v>148</v>
      </c>
      <c r="B9257" t="s">
        <v>179</v>
      </c>
      <c r="C9257" s="4" t="s">
        <v>180</v>
      </c>
      <c r="D9257" t="s">
        <v>166</v>
      </c>
      <c r="E9257" t="s">
        <v>451</v>
      </c>
      <c r="F9257" s="134" t="n">
        <v>2048</v>
      </c>
      <c r="G9257" s="135" t="n">
        <v>45</v>
      </c>
      <c r="H9257" s="136" t="n">
        <v>4540.59423059889</v>
      </c>
      <c r="I9257" s="137" t="n">
        <v>4260705.87560791</v>
      </c>
      <c r="J9257" s="138" t="str">
        <f>IF(I9257&gt;0,H9257/I9257,0)</f>
      </c>
      <c r="K9257" s="139" t="str">
        <f>1-EXP(-J9257)</f>
      </c>
      <c r="L9257" s="140" t="str">
        <f>IF(G9257=30,1,M9256)</f>
      </c>
      <c r="M9257" s="141" t="str">
        <f>L9257*(1-K9257)</f>
      </c>
    </row>
    <row r="9258">
      <c r="A9258" t="s">
        <v>148</v>
      </c>
      <c r="B9258" t="s">
        <v>179</v>
      </c>
      <c r="C9258" s="4" t="s">
        <v>180</v>
      </c>
      <c r="D9258" t="s">
        <v>166</v>
      </c>
      <c r="E9258" t="s">
        <v>451</v>
      </c>
      <c r="F9258" s="134" t="n">
        <v>2048</v>
      </c>
      <c r="G9258" s="135" t="n">
        <v>46</v>
      </c>
      <c r="H9258" s="136" t="n">
        <v>5121.70211762462</v>
      </c>
      <c r="I9258" s="137" t="n">
        <v>4230088.80869295</v>
      </c>
      <c r="J9258" s="138" t="str">
        <f>IF(I9258&gt;0,H9258/I9258,0)</f>
      </c>
      <c r="K9258" s="139" t="str">
        <f>1-EXP(-J9258)</f>
      </c>
      <c r="L9258" s="140" t="str">
        <f>IF(G9258=30,1,M9257)</f>
      </c>
      <c r="M9258" s="141" t="str">
        <f>L9258*(1-K9258)</f>
      </c>
    </row>
    <row r="9259">
      <c r="A9259" t="s">
        <v>148</v>
      </c>
      <c r="B9259" t="s">
        <v>179</v>
      </c>
      <c r="C9259" s="4" t="s">
        <v>180</v>
      </c>
      <c r="D9259" t="s">
        <v>166</v>
      </c>
      <c r="E9259" t="s">
        <v>451</v>
      </c>
      <c r="F9259" s="134" t="n">
        <v>2048</v>
      </c>
      <c r="G9259" s="135" t="n">
        <v>47</v>
      </c>
      <c r="H9259" s="136" t="n">
        <v>5605.71666849138</v>
      </c>
      <c r="I9259" s="137" t="n">
        <v>4202608.0747798</v>
      </c>
      <c r="J9259" s="138" t="str">
        <f>IF(I9259&gt;0,H9259/I9259,0)</f>
      </c>
      <c r="K9259" s="139" t="str">
        <f>1-EXP(-J9259)</f>
      </c>
      <c r="L9259" s="140" t="str">
        <f>IF(G9259=30,1,M9258)</f>
      </c>
      <c r="M9259" s="141" t="str">
        <f>L9259*(1-K9259)</f>
      </c>
    </row>
    <row r="9260">
      <c r="A9260" t="s">
        <v>148</v>
      </c>
      <c r="B9260" t="s">
        <v>179</v>
      </c>
      <c r="C9260" s="4" t="s">
        <v>180</v>
      </c>
      <c r="D9260" t="s">
        <v>166</v>
      </c>
      <c r="E9260" t="s">
        <v>451</v>
      </c>
      <c r="F9260" s="134" t="n">
        <v>2048</v>
      </c>
      <c r="G9260" s="135" t="n">
        <v>48</v>
      </c>
      <c r="H9260" s="136" t="n">
        <v>6146.67596692421</v>
      </c>
      <c r="I9260" s="137" t="n">
        <v>4173900.01391013</v>
      </c>
      <c r="J9260" s="138" t="str">
        <f>IF(I9260&gt;0,H9260/I9260,0)</f>
      </c>
      <c r="K9260" s="139" t="str">
        <f>1-EXP(-J9260)</f>
      </c>
      <c r="L9260" s="140" t="str">
        <f>IF(G9260=30,1,M9259)</f>
      </c>
      <c r="M9260" s="141" t="str">
        <f>L9260*(1-K9260)</f>
      </c>
    </row>
    <row r="9261">
      <c r="A9261" t="s">
        <v>148</v>
      </c>
      <c r="B9261" t="s">
        <v>179</v>
      </c>
      <c r="C9261" s="4" t="s">
        <v>180</v>
      </c>
      <c r="D9261" t="s">
        <v>166</v>
      </c>
      <c r="E9261" t="s">
        <v>451</v>
      </c>
      <c r="F9261" s="134" t="n">
        <v>2048</v>
      </c>
      <c r="G9261" s="135" t="n">
        <v>49</v>
      </c>
      <c r="H9261" s="136" t="n">
        <v>6809.07064457069</v>
      </c>
      <c r="I9261" s="137" t="n">
        <v>4182485.89002524</v>
      </c>
      <c r="J9261" s="138" t="str">
        <f>IF(I9261&gt;0,H9261/I9261,0)</f>
      </c>
      <c r="K9261" s="139" t="str">
        <f>1-EXP(-J9261)</f>
      </c>
      <c r="L9261" s="140" t="str">
        <f>IF(G9261=30,1,M9260)</f>
      </c>
      <c r="M9261" s="141" t="str">
        <f>L9261*(1-K9261)</f>
      </c>
    </row>
    <row r="9262">
      <c r="A9262" t="s">
        <v>148</v>
      </c>
      <c r="B9262" t="s">
        <v>179</v>
      </c>
      <c r="C9262" s="4" t="s">
        <v>180</v>
      </c>
      <c r="D9262" t="s">
        <v>166</v>
      </c>
      <c r="E9262" t="s">
        <v>451</v>
      </c>
      <c r="F9262" s="134" t="n">
        <v>2048</v>
      </c>
      <c r="G9262" s="135" t="n">
        <v>50</v>
      </c>
      <c r="H9262" s="136" t="n">
        <v>7907.04330380569</v>
      </c>
      <c r="I9262" s="137" t="n">
        <v>4227381.1109768</v>
      </c>
      <c r="J9262" s="138" t="str">
        <f>IF(I9262&gt;0,H9262/I9262,0)</f>
      </c>
      <c r="K9262" s="139" t="str">
        <f>1-EXP(-J9262)</f>
      </c>
      <c r="L9262" s="140" t="str">
        <f>IF(G9262=30,1,M9261)</f>
      </c>
      <c r="M9262" s="141" t="str">
        <f>L9262*(1-K9262)</f>
      </c>
    </row>
    <row r="9263">
      <c r="A9263" t="s">
        <v>148</v>
      </c>
      <c r="B9263" t="s">
        <v>179</v>
      </c>
      <c r="C9263" s="4" t="s">
        <v>180</v>
      </c>
      <c r="D9263" t="s">
        <v>166</v>
      </c>
      <c r="E9263" t="s">
        <v>451</v>
      </c>
      <c r="F9263" s="134" t="n">
        <v>2048</v>
      </c>
      <c r="G9263" s="135" t="n">
        <v>51</v>
      </c>
      <c r="H9263" s="136" t="n">
        <v>9069.39528925961</v>
      </c>
      <c r="I9263" s="137" t="n">
        <v>4342929.28480501</v>
      </c>
      <c r="J9263" s="138" t="str">
        <f>IF(I9263&gt;0,H9263/I9263,0)</f>
      </c>
      <c r="K9263" s="139" t="str">
        <f>1-EXP(-J9263)</f>
      </c>
      <c r="L9263" s="140" t="str">
        <f>IF(G9263=30,1,M9262)</f>
      </c>
      <c r="M9263" s="141" t="str">
        <f>L9263*(1-K9263)</f>
      </c>
    </row>
    <row r="9264">
      <c r="A9264" t="s">
        <v>148</v>
      </c>
      <c r="B9264" t="s">
        <v>179</v>
      </c>
      <c r="C9264" s="4" t="s">
        <v>180</v>
      </c>
      <c r="D9264" t="s">
        <v>166</v>
      </c>
      <c r="E9264" t="s">
        <v>451</v>
      </c>
      <c r="F9264" s="134" t="n">
        <v>2048</v>
      </c>
      <c r="G9264" s="135" t="n">
        <v>52</v>
      </c>
      <c r="H9264" s="136" t="n">
        <v>9835.52124020699</v>
      </c>
      <c r="I9264" s="137" t="n">
        <v>4285388.10725062</v>
      </c>
      <c r="J9264" s="138" t="str">
        <f>IF(I9264&gt;0,H9264/I9264,0)</f>
      </c>
      <c r="K9264" s="139" t="str">
        <f>1-EXP(-J9264)</f>
      </c>
      <c r="L9264" s="140" t="str">
        <f>IF(G9264=30,1,M9263)</f>
      </c>
      <c r="M9264" s="141" t="str">
        <f>L9264*(1-K9264)</f>
      </c>
    </row>
    <row r="9265">
      <c r="A9265" t="s">
        <v>148</v>
      </c>
      <c r="B9265" t="s">
        <v>179</v>
      </c>
      <c r="C9265" s="4" t="s">
        <v>180</v>
      </c>
      <c r="D9265" t="s">
        <v>166</v>
      </c>
      <c r="E9265" t="s">
        <v>451</v>
      </c>
      <c r="F9265" s="134" t="n">
        <v>2048</v>
      </c>
      <c r="G9265" s="135" t="n">
        <v>53</v>
      </c>
      <c r="H9265" s="136" t="n">
        <v>10564.3418893744</v>
      </c>
      <c r="I9265" s="137" t="n">
        <v>4197770.045746</v>
      </c>
      <c r="J9265" s="138" t="str">
        <f>IF(I9265&gt;0,H9265/I9265,0)</f>
      </c>
      <c r="K9265" s="139" t="str">
        <f>1-EXP(-J9265)</f>
      </c>
      <c r="L9265" s="140" t="str">
        <f>IF(G9265=30,1,M9264)</f>
      </c>
      <c r="M9265" s="141" t="str">
        <f>L9265*(1-K9265)</f>
      </c>
    </row>
    <row r="9266">
      <c r="A9266" t="s">
        <v>148</v>
      </c>
      <c r="B9266" t="s">
        <v>179</v>
      </c>
      <c r="C9266" s="4" t="s">
        <v>180</v>
      </c>
      <c r="D9266" t="s">
        <v>166</v>
      </c>
      <c r="E9266" t="s">
        <v>451</v>
      </c>
      <c r="F9266" s="134" t="n">
        <v>2048</v>
      </c>
      <c r="G9266" s="135" t="n">
        <v>54</v>
      </c>
      <c r="H9266" s="136" t="n">
        <v>11361.8889131817</v>
      </c>
      <c r="I9266" s="137" t="n">
        <v>4123734.54087759</v>
      </c>
      <c r="J9266" s="138" t="str">
        <f>IF(I9266&gt;0,H9266/I9266,0)</f>
      </c>
      <c r="K9266" s="139" t="str">
        <f>1-EXP(-J9266)</f>
      </c>
      <c r="L9266" s="140" t="str">
        <f>IF(G9266=30,1,M9265)</f>
      </c>
      <c r="M9266" s="141" t="str">
        <f>L9266*(1-K9266)</f>
      </c>
    </row>
    <row r="9267">
      <c r="A9267" t="s">
        <v>148</v>
      </c>
      <c r="B9267" t="s">
        <v>179</v>
      </c>
      <c r="C9267" s="4" t="s">
        <v>180</v>
      </c>
      <c r="D9267" t="s">
        <v>166</v>
      </c>
      <c r="E9267" t="s">
        <v>451</v>
      </c>
      <c r="F9267" s="134" t="n">
        <v>2048</v>
      </c>
      <c r="G9267" s="135" t="n">
        <v>55</v>
      </c>
      <c r="H9267" s="136" t="n">
        <v>11962.4681231729</v>
      </c>
      <c r="I9267" s="137" t="n">
        <v>4051689.06936648</v>
      </c>
      <c r="J9267" s="138" t="str">
        <f>IF(I9267&gt;0,H9267/I9267,0)</f>
      </c>
      <c r="K9267" s="139" t="str">
        <f>1-EXP(-J9267)</f>
      </c>
      <c r="L9267" s="140" t="str">
        <f>IF(G9267=30,1,M9266)</f>
      </c>
      <c r="M9267" s="141" t="str">
        <f>L9267*(1-K9267)</f>
      </c>
    </row>
    <row r="9268">
      <c r="A9268" t="s">
        <v>148</v>
      </c>
      <c r="B9268" t="s">
        <v>179</v>
      </c>
      <c r="C9268" s="4" t="s">
        <v>180</v>
      </c>
      <c r="D9268" t="s">
        <v>166</v>
      </c>
      <c r="E9268" t="s">
        <v>451</v>
      </c>
      <c r="F9268" s="134" t="n">
        <v>2048</v>
      </c>
      <c r="G9268" s="135" t="n">
        <v>56</v>
      </c>
      <c r="H9268" s="136" t="n">
        <v>12904.0419543536</v>
      </c>
      <c r="I9268" s="137" t="n">
        <v>4063614.44334612</v>
      </c>
      <c r="J9268" s="138" t="str">
        <f>IF(I9268&gt;0,H9268/I9268,0)</f>
      </c>
      <c r="K9268" s="139" t="str">
        <f>1-EXP(-J9268)</f>
      </c>
      <c r="L9268" s="140" t="str">
        <f>IF(G9268=30,1,M9267)</f>
      </c>
      <c r="M9268" s="141" t="str">
        <f>L9268*(1-K9268)</f>
      </c>
    </row>
    <row r="9269">
      <c r="A9269" t="s">
        <v>148</v>
      </c>
      <c r="B9269" t="s">
        <v>179</v>
      </c>
      <c r="C9269" s="4" t="s">
        <v>180</v>
      </c>
      <c r="D9269" t="s">
        <v>166</v>
      </c>
      <c r="E9269" t="s">
        <v>451</v>
      </c>
      <c r="F9269" s="134" t="n">
        <v>2048</v>
      </c>
      <c r="G9269" s="135" t="n">
        <v>57</v>
      </c>
      <c r="H9269" s="136" t="n">
        <v>14102.4885889553</v>
      </c>
      <c r="I9269" s="137" t="n">
        <v>4054668.05348799</v>
      </c>
      <c r="J9269" s="138" t="str">
        <f>IF(I9269&gt;0,H9269/I9269,0)</f>
      </c>
      <c r="K9269" s="139" t="str">
        <f>1-EXP(-J9269)</f>
      </c>
      <c r="L9269" s="140" t="str">
        <f>IF(G9269=30,1,M9268)</f>
      </c>
      <c r="M9269" s="141" t="str">
        <f>L9269*(1-K9269)</f>
      </c>
    </row>
    <row r="9270">
      <c r="A9270" t="s">
        <v>148</v>
      </c>
      <c r="B9270" t="s">
        <v>179</v>
      </c>
      <c r="C9270" s="4" t="s">
        <v>180</v>
      </c>
      <c r="D9270" t="s">
        <v>166</v>
      </c>
      <c r="E9270" t="s">
        <v>451</v>
      </c>
      <c r="F9270" s="134" t="n">
        <v>2048</v>
      </c>
      <c r="G9270" s="135" t="n">
        <v>58</v>
      </c>
      <c r="H9270" s="136" t="n">
        <v>20601.3146626119</v>
      </c>
      <c r="I9270" s="137" t="n">
        <v>5961706.78617258</v>
      </c>
      <c r="J9270" s="138" t="str">
        <f>IF(I9270&gt;0,H9270/I9270,0)</f>
      </c>
      <c r="K9270" s="139" t="str">
        <f>1-EXP(-J9270)</f>
      </c>
      <c r="L9270" s="140" t="str">
        <f>IF(G9270=30,1,M9269)</f>
      </c>
      <c r="M9270" s="141" t="str">
        <f>L9270*(1-K9270)</f>
      </c>
    </row>
    <row r="9271">
      <c r="A9271" t="s">
        <v>148</v>
      </c>
      <c r="B9271" t="s">
        <v>179</v>
      </c>
      <c r="C9271" s="4" t="s">
        <v>180</v>
      </c>
      <c r="D9271" t="s">
        <v>166</v>
      </c>
      <c r="E9271" t="s">
        <v>451</v>
      </c>
      <c r="F9271" s="134" t="n">
        <v>2048</v>
      </c>
      <c r="G9271" s="135" t="n">
        <v>59</v>
      </c>
      <c r="H9271" s="136" t="n">
        <v>16614.8677869006</v>
      </c>
      <c r="I9271" s="137" t="n">
        <v>3958064.09202084</v>
      </c>
      <c r="J9271" s="138" t="str">
        <f>IF(I9271&gt;0,H9271/I9271,0)</f>
      </c>
      <c r="K9271" s="139" t="str">
        <f>1-EXP(-J9271)</f>
      </c>
      <c r="L9271" s="140" t="str">
        <f>IF(G9271=30,1,M9270)</f>
      </c>
      <c r="M9271" s="141" t="str">
        <f>L9271*(1-K9271)</f>
      </c>
    </row>
    <row r="9272">
      <c r="A9272" t="s">
        <v>148</v>
      </c>
      <c r="B9272" t="s">
        <v>179</v>
      </c>
      <c r="C9272" s="4" t="s">
        <v>180</v>
      </c>
      <c r="D9272" t="s">
        <v>166</v>
      </c>
      <c r="E9272" t="s">
        <v>451</v>
      </c>
      <c r="F9272" s="134" t="n">
        <v>2048</v>
      </c>
      <c r="G9272" s="135" t="n">
        <v>60</v>
      </c>
      <c r="H9272" s="136" t="n">
        <v>17713.412544428</v>
      </c>
      <c r="I9272" s="137" t="n">
        <v>3909633.89211695</v>
      </c>
      <c r="J9272" s="138" t="str">
        <f>IF(I9272&gt;0,H9272/I9272,0)</f>
      </c>
      <c r="K9272" s="139" t="str">
        <f>1-EXP(-J9272)</f>
      </c>
      <c r="L9272" s="140" t="str">
        <f>IF(G9272=30,1,M9271)</f>
      </c>
      <c r="M9272" s="141" t="str">
        <f>L9272*(1-K9272)</f>
      </c>
    </row>
    <row r="9273">
      <c r="A9273" t="s">
        <v>148</v>
      </c>
      <c r="B9273" t="s">
        <v>179</v>
      </c>
      <c r="C9273" s="4" t="s">
        <v>180</v>
      </c>
      <c r="D9273" t="s">
        <v>166</v>
      </c>
      <c r="E9273" t="s">
        <v>451</v>
      </c>
      <c r="F9273" s="134" t="n">
        <v>2048</v>
      </c>
      <c r="G9273" s="135" t="n">
        <v>61</v>
      </c>
      <c r="H9273" s="136" t="n">
        <v>18819.8477176944</v>
      </c>
      <c r="I9273" s="137" t="n">
        <v>3754553.76114107</v>
      </c>
      <c r="J9273" s="138" t="str">
        <f>IF(I9273&gt;0,H9273/I9273,0)</f>
      </c>
      <c r="K9273" s="139" t="str">
        <f>1-EXP(-J9273)</f>
      </c>
      <c r="L9273" s="140" t="str">
        <f>IF(G9273=30,1,M9272)</f>
      </c>
      <c r="M9273" s="141" t="str">
        <f>L9273*(1-K9273)</f>
      </c>
    </row>
    <row r="9274">
      <c r="A9274" t="s">
        <v>148</v>
      </c>
      <c r="B9274" t="s">
        <v>179</v>
      </c>
      <c r="C9274" s="4" t="s">
        <v>180</v>
      </c>
      <c r="D9274" t="s">
        <v>166</v>
      </c>
      <c r="E9274" t="s">
        <v>451</v>
      </c>
      <c r="F9274" s="134" t="n">
        <v>2048</v>
      </c>
      <c r="G9274" s="135" t="n">
        <v>62</v>
      </c>
      <c r="H9274" s="136" t="n">
        <v>20343.1628386324</v>
      </c>
      <c r="I9274" s="137" t="n">
        <v>3685326.0786009</v>
      </c>
      <c r="J9274" s="138" t="str">
        <f>IF(I9274&gt;0,H9274/I9274,0)</f>
      </c>
      <c r="K9274" s="139" t="str">
        <f>1-EXP(-J9274)</f>
      </c>
      <c r="L9274" s="140" t="str">
        <f>IF(G9274=30,1,M9273)</f>
      </c>
      <c r="M9274" s="141" t="str">
        <f>L9274*(1-K9274)</f>
      </c>
    </row>
    <row r="9275">
      <c r="A9275" t="s">
        <v>148</v>
      </c>
      <c r="B9275" t="s">
        <v>179</v>
      </c>
      <c r="C9275" s="4" t="s">
        <v>180</v>
      </c>
      <c r="D9275" t="s">
        <v>166</v>
      </c>
      <c r="E9275" t="s">
        <v>451</v>
      </c>
      <c r="F9275" s="134" t="n">
        <v>2048</v>
      </c>
      <c r="G9275" s="135" t="n">
        <v>63</v>
      </c>
      <c r="H9275" s="136" t="n">
        <v>22466.5655641861</v>
      </c>
      <c r="I9275" s="137" t="n">
        <v>3695323.23201112</v>
      </c>
      <c r="J9275" s="138" t="str">
        <f>IF(I9275&gt;0,H9275/I9275,0)</f>
      </c>
      <c r="K9275" s="139" t="str">
        <f>1-EXP(-J9275)</f>
      </c>
      <c r="L9275" s="140" t="str">
        <f>IF(G9275=30,1,M9274)</f>
      </c>
      <c r="M9275" s="141" t="str">
        <f>L9275*(1-K9275)</f>
      </c>
    </row>
    <row r="9276">
      <c r="A9276" t="s">
        <v>148</v>
      </c>
      <c r="B9276" t="s">
        <v>179</v>
      </c>
      <c r="C9276" s="4" t="s">
        <v>180</v>
      </c>
      <c r="D9276" t="s">
        <v>166</v>
      </c>
      <c r="E9276" t="s">
        <v>451</v>
      </c>
      <c r="F9276" s="134" t="n">
        <v>2048</v>
      </c>
      <c r="G9276" s="135" t="n">
        <v>64</v>
      </c>
      <c r="H9276" s="136" t="n">
        <v>24918.5170883591</v>
      </c>
      <c r="I9276" s="137" t="n">
        <v>3722063.65289579</v>
      </c>
      <c r="J9276" s="138" t="str">
        <f>IF(I9276&gt;0,H9276/I9276,0)</f>
      </c>
      <c r="K9276" s="139" t="str">
        <f>1-EXP(-J9276)</f>
      </c>
      <c r="L9276" s="140" t="str">
        <f>IF(G9276=30,1,M9275)</f>
      </c>
      <c r="M9276" s="141" t="str">
        <f>L9276*(1-K9276)</f>
      </c>
    </row>
    <row r="9277">
      <c r="A9277" t="s">
        <v>148</v>
      </c>
      <c r="B9277" t="s">
        <v>179</v>
      </c>
      <c r="C9277" s="4" t="s">
        <v>180</v>
      </c>
      <c r="D9277" t="s">
        <v>166</v>
      </c>
      <c r="E9277" t="s">
        <v>451</v>
      </c>
      <c r="F9277" s="134" t="n">
        <v>2048</v>
      </c>
      <c r="G9277" s="135" t="n">
        <v>65</v>
      </c>
      <c r="H9277" s="136" t="n">
        <v>25558.9147933643</v>
      </c>
      <c r="I9277" s="137" t="n">
        <v>3649772.66257699</v>
      </c>
      <c r="J9277" s="138" t="str">
        <f>IF(I9277&gt;0,H9277/I9277,0)</f>
      </c>
      <c r="K9277" s="139" t="str">
        <f>1-EXP(-J9277)</f>
      </c>
      <c r="L9277" s="140" t="str">
        <f>IF(G9277=30,1,M9276)</f>
      </c>
      <c r="M9277" s="141" t="str">
        <f>L9277*(1-K9277)</f>
      </c>
    </row>
    <row r="9278">
      <c r="A9278" t="s">
        <v>148</v>
      </c>
      <c r="B9278" t="s">
        <v>179</v>
      </c>
      <c r="C9278" s="4" t="s">
        <v>180</v>
      </c>
      <c r="D9278" t="s">
        <v>166</v>
      </c>
      <c r="E9278" t="s">
        <v>451</v>
      </c>
      <c r="F9278" s="134" t="n">
        <v>2048</v>
      </c>
      <c r="G9278" s="135" t="n">
        <v>66</v>
      </c>
      <c r="H9278" s="136" t="n">
        <v>26679.0647228309</v>
      </c>
      <c r="I9278" s="137" t="n">
        <v>3479381.43995613</v>
      </c>
      <c r="J9278" s="138" t="str">
        <f>IF(I9278&gt;0,H9278/I9278,0)</f>
      </c>
      <c r="K9278" s="139" t="str">
        <f>1-EXP(-J9278)</f>
      </c>
      <c r="L9278" s="140" t="str">
        <f>IF(G9278=30,1,M9277)</f>
      </c>
      <c r="M9278" s="141" t="str">
        <f>L9278*(1-K9278)</f>
      </c>
    </row>
    <row r="9279">
      <c r="A9279" t="s">
        <v>148</v>
      </c>
      <c r="B9279" t="s">
        <v>179</v>
      </c>
      <c r="C9279" s="4" t="s">
        <v>180</v>
      </c>
      <c r="D9279" t="s">
        <v>166</v>
      </c>
      <c r="E9279" t="s">
        <v>451</v>
      </c>
      <c r="F9279" s="134" t="n">
        <v>2048</v>
      </c>
      <c r="G9279" s="135" t="n">
        <v>67</v>
      </c>
      <c r="H9279" s="136" t="n">
        <v>28362.2687764917</v>
      </c>
      <c r="I9279" s="137" t="n">
        <v>3359734.96532169</v>
      </c>
      <c r="J9279" s="138" t="str">
        <f>IF(I9279&gt;0,H9279/I9279,0)</f>
      </c>
      <c r="K9279" s="139" t="str">
        <f>1-EXP(-J9279)</f>
      </c>
      <c r="L9279" s="140" t="str">
        <f>IF(G9279=30,1,M9278)</f>
      </c>
      <c r="M9279" s="141" t="str">
        <f>L9279*(1-K9279)</f>
      </c>
    </row>
    <row r="9280">
      <c r="A9280" t="s">
        <v>148</v>
      </c>
      <c r="B9280" t="s">
        <v>179</v>
      </c>
      <c r="C9280" s="4" t="s">
        <v>180</v>
      </c>
      <c r="D9280" t="s">
        <v>166</v>
      </c>
      <c r="E9280" t="s">
        <v>451</v>
      </c>
      <c r="F9280" s="134" t="n">
        <v>2048</v>
      </c>
      <c r="G9280" s="135" t="n">
        <v>68</v>
      </c>
      <c r="H9280" s="136" t="n">
        <v>30237.3514765014</v>
      </c>
      <c r="I9280" s="137" t="n">
        <v>3250495.65826655</v>
      </c>
      <c r="J9280" s="138" t="str">
        <f>IF(I9280&gt;0,H9280/I9280,0)</f>
      </c>
      <c r="K9280" s="139" t="str">
        <f>1-EXP(-J9280)</f>
      </c>
      <c r="L9280" s="140" t="str">
        <f>IF(G9280=30,1,M9279)</f>
      </c>
      <c r="M9280" s="141" t="str">
        <f>L9280*(1-K9280)</f>
      </c>
    </row>
    <row r="9281">
      <c r="A9281" t="s">
        <v>148</v>
      </c>
      <c r="B9281" t="s">
        <v>179</v>
      </c>
      <c r="C9281" s="4" t="s">
        <v>180</v>
      </c>
      <c r="D9281" t="s">
        <v>166</v>
      </c>
      <c r="E9281" t="s">
        <v>451</v>
      </c>
      <c r="F9281" s="134" t="n">
        <v>2048</v>
      </c>
      <c r="G9281" s="135" t="n">
        <v>69</v>
      </c>
      <c r="H9281" s="136" t="n">
        <v>32167.8619702601</v>
      </c>
      <c r="I9281" s="137" t="n">
        <v>3133893.69710996</v>
      </c>
      <c r="J9281" s="138" t="str">
        <f>IF(I9281&gt;0,H9281/I9281,0)</f>
      </c>
      <c r="K9281" s="139" t="str">
        <f>1-EXP(-J9281)</f>
      </c>
      <c r="L9281" s="140" t="str">
        <f>IF(G9281=30,1,M9280)</f>
      </c>
      <c r="M9281" s="141" t="str">
        <f>L9281*(1-K9281)</f>
      </c>
    </row>
    <row r="9282">
      <c r="A9282" t="s">
        <v>148</v>
      </c>
      <c r="B9282" t="s">
        <v>179</v>
      </c>
      <c r="C9282" s="4" t="s">
        <v>180</v>
      </c>
      <c r="D9282" t="s">
        <v>166</v>
      </c>
      <c r="E9282" t="s">
        <v>451</v>
      </c>
      <c r="F9282" s="134" t="n">
        <v>2049</v>
      </c>
      <c r="G9282" s="135" t="n">
        <v>30</v>
      </c>
      <c r="H9282" s="136" t="n">
        <v>503.838407686291</v>
      </c>
      <c r="I9282" s="137" t="n">
        <v>4266858.7163344</v>
      </c>
      <c r="J9282" s="138" t="str">
        <f>IF(I9282&gt;0,H9282/I9282,0)</f>
      </c>
      <c r="K9282" s="139" t="str">
        <f>1-EXP(-J9282)</f>
      </c>
      <c r="L9282" s="140" t="str">
        <f>IF(G9282=30,1,M9281)</f>
      </c>
      <c r="M9282" s="141" t="str">
        <f>L9282*(1-K9282)</f>
      </c>
    </row>
    <row r="9283">
      <c r="A9283" t="s">
        <v>148</v>
      </c>
      <c r="B9283" t="s">
        <v>179</v>
      </c>
      <c r="C9283" s="4" t="s">
        <v>180</v>
      </c>
      <c r="D9283" t="s">
        <v>166</v>
      </c>
      <c r="E9283" t="s">
        <v>451</v>
      </c>
      <c r="F9283" s="134" t="n">
        <v>2049</v>
      </c>
      <c r="G9283" s="135" t="n">
        <v>31</v>
      </c>
      <c r="H9283" s="136" t="n">
        <v>690.667000717369</v>
      </c>
      <c r="I9283" s="137" t="n">
        <v>4271073.2554832</v>
      </c>
      <c r="J9283" s="138" t="str">
        <f>IF(I9283&gt;0,H9283/I9283,0)</f>
      </c>
      <c r="K9283" s="139" t="str">
        <f>1-EXP(-J9283)</f>
      </c>
      <c r="L9283" s="140" t="str">
        <f>IF(G9283=30,1,M9282)</f>
      </c>
      <c r="M9283" s="141" t="str">
        <f>L9283*(1-K9283)</f>
      </c>
    </row>
    <row r="9284">
      <c r="A9284" t="s">
        <v>148</v>
      </c>
      <c r="B9284" t="s">
        <v>179</v>
      </c>
      <c r="C9284" s="4" t="s">
        <v>180</v>
      </c>
      <c r="D9284" t="s">
        <v>166</v>
      </c>
      <c r="E9284" t="s">
        <v>451</v>
      </c>
      <c r="F9284" s="134" t="n">
        <v>2049</v>
      </c>
      <c r="G9284" s="135" t="n">
        <v>32</v>
      </c>
      <c r="H9284" s="136" t="n">
        <v>737.996310445118</v>
      </c>
      <c r="I9284" s="137" t="n">
        <v>4311778.08058729</v>
      </c>
      <c r="J9284" s="138" t="str">
        <f>IF(I9284&gt;0,H9284/I9284,0)</f>
      </c>
      <c r="K9284" s="139" t="str">
        <f>1-EXP(-J9284)</f>
      </c>
      <c r="L9284" s="140" t="str">
        <f>IF(G9284=30,1,M9283)</f>
      </c>
      <c r="M9284" s="141" t="str">
        <f>L9284*(1-K9284)</f>
      </c>
    </row>
    <row r="9285">
      <c r="A9285" t="s">
        <v>148</v>
      </c>
      <c r="B9285" t="s">
        <v>179</v>
      </c>
      <c r="C9285" s="4" t="s">
        <v>180</v>
      </c>
      <c r="D9285" t="s">
        <v>166</v>
      </c>
      <c r="E9285" t="s">
        <v>451</v>
      </c>
      <c r="F9285" s="134" t="n">
        <v>2049</v>
      </c>
      <c r="G9285" s="135" t="n">
        <v>33</v>
      </c>
      <c r="H9285" s="136" t="n">
        <v>866.092201379043</v>
      </c>
      <c r="I9285" s="137" t="n">
        <v>4573981.62017688</v>
      </c>
      <c r="J9285" s="138" t="str">
        <f>IF(I9285&gt;0,H9285/I9285,0)</f>
      </c>
      <c r="K9285" s="139" t="str">
        <f>1-EXP(-J9285)</f>
      </c>
      <c r="L9285" s="140" t="str">
        <f>IF(G9285=30,1,M9284)</f>
      </c>
      <c r="M9285" s="141" t="str">
        <f>L9285*(1-K9285)</f>
      </c>
    </row>
    <row r="9286">
      <c r="A9286" t="s">
        <v>148</v>
      </c>
      <c r="B9286" t="s">
        <v>179</v>
      </c>
      <c r="C9286" s="4" t="s">
        <v>180</v>
      </c>
      <c r="D9286" t="s">
        <v>166</v>
      </c>
      <c r="E9286" t="s">
        <v>451</v>
      </c>
      <c r="F9286" s="134" t="n">
        <v>2049</v>
      </c>
      <c r="G9286" s="135" t="n">
        <v>34</v>
      </c>
      <c r="H9286" s="136" t="n">
        <v>966.827369356422</v>
      </c>
      <c r="I9286" s="137" t="n">
        <v>4622377.73940079</v>
      </c>
      <c r="J9286" s="138" t="str">
        <f>IF(I9286&gt;0,H9286/I9286,0)</f>
      </c>
      <c r="K9286" s="139" t="str">
        <f>1-EXP(-J9286)</f>
      </c>
      <c r="L9286" s="140" t="str">
        <f>IF(G9286=30,1,M9285)</f>
      </c>
      <c r="M9286" s="141" t="str">
        <f>L9286*(1-K9286)</f>
      </c>
    </row>
    <row r="9287">
      <c r="A9287" t="s">
        <v>148</v>
      </c>
      <c r="B9287" t="s">
        <v>179</v>
      </c>
      <c r="C9287" s="4" t="s">
        <v>180</v>
      </c>
      <c r="D9287" t="s">
        <v>166</v>
      </c>
      <c r="E9287" t="s">
        <v>451</v>
      </c>
      <c r="F9287" s="134" t="n">
        <v>2049</v>
      </c>
      <c r="G9287" s="135" t="n">
        <v>35</v>
      </c>
      <c r="H9287" s="136" t="n">
        <v>1271.54347039886</v>
      </c>
      <c r="I9287" s="137" t="n">
        <v>4688137.61791671</v>
      </c>
      <c r="J9287" s="138" t="str">
        <f>IF(I9287&gt;0,H9287/I9287,0)</f>
      </c>
      <c r="K9287" s="139" t="str">
        <f>1-EXP(-J9287)</f>
      </c>
      <c r="L9287" s="140" t="str">
        <f>IF(G9287=30,1,M9286)</f>
      </c>
      <c r="M9287" s="141" t="str">
        <f>L9287*(1-K9287)</f>
      </c>
    </row>
    <row r="9288">
      <c r="A9288" t="s">
        <v>148</v>
      </c>
      <c r="B9288" t="s">
        <v>179</v>
      </c>
      <c r="C9288" s="4" t="s">
        <v>180</v>
      </c>
      <c r="D9288" t="s">
        <v>166</v>
      </c>
      <c r="E9288" t="s">
        <v>451</v>
      </c>
      <c r="F9288" s="134" t="n">
        <v>2049</v>
      </c>
      <c r="G9288" s="135" t="n">
        <v>36</v>
      </c>
      <c r="H9288" s="136" t="n">
        <v>1522.88772635349</v>
      </c>
      <c r="I9288" s="137" t="n">
        <v>4754855.69498783</v>
      </c>
      <c r="J9288" s="138" t="str">
        <f>IF(I9288&gt;0,H9288/I9288,0)</f>
      </c>
      <c r="K9288" s="139" t="str">
        <f>1-EXP(-J9288)</f>
      </c>
      <c r="L9288" s="140" t="str">
        <f>IF(G9288=30,1,M9287)</f>
      </c>
      <c r="M9288" s="141" t="str">
        <f>L9288*(1-K9288)</f>
      </c>
    </row>
    <row r="9289">
      <c r="A9289" t="s">
        <v>148</v>
      </c>
      <c r="B9289" t="s">
        <v>179</v>
      </c>
      <c r="C9289" s="4" t="s">
        <v>180</v>
      </c>
      <c r="D9289" t="s">
        <v>166</v>
      </c>
      <c r="E9289" t="s">
        <v>451</v>
      </c>
      <c r="F9289" s="134" t="n">
        <v>2049</v>
      </c>
      <c r="G9289" s="135" t="n">
        <v>37</v>
      </c>
      <c r="H9289" s="136" t="n">
        <v>1725.58769857219</v>
      </c>
      <c r="I9289" s="137" t="n">
        <v>4865623.10883206</v>
      </c>
      <c r="J9289" s="138" t="str">
        <f>IF(I9289&gt;0,H9289/I9289,0)</f>
      </c>
      <c r="K9289" s="139" t="str">
        <f>1-EXP(-J9289)</f>
      </c>
      <c r="L9289" s="140" t="str">
        <f>IF(G9289=30,1,M9288)</f>
      </c>
      <c r="M9289" s="141" t="str">
        <f>L9289*(1-K9289)</f>
      </c>
    </row>
    <row r="9290">
      <c r="A9290" t="s">
        <v>148</v>
      </c>
      <c r="B9290" t="s">
        <v>179</v>
      </c>
      <c r="C9290" s="4" t="s">
        <v>180</v>
      </c>
      <c r="D9290" t="s">
        <v>166</v>
      </c>
      <c r="E9290" t="s">
        <v>451</v>
      </c>
      <c r="F9290" s="134" t="n">
        <v>2049</v>
      </c>
      <c r="G9290" s="135" t="n">
        <v>38</v>
      </c>
      <c r="H9290" s="136" t="n">
        <v>1855.18743435782</v>
      </c>
      <c r="I9290" s="137" t="n">
        <v>4836015.67844056</v>
      </c>
      <c r="J9290" s="138" t="str">
        <f>IF(I9290&gt;0,H9290/I9290,0)</f>
      </c>
      <c r="K9290" s="139" t="str">
        <f>1-EXP(-J9290)</f>
      </c>
      <c r="L9290" s="140" t="str">
        <f>IF(G9290=30,1,M9289)</f>
      </c>
      <c r="M9290" s="141" t="str">
        <f>L9290*(1-K9290)</f>
      </c>
    </row>
    <row r="9291">
      <c r="A9291" t="s">
        <v>148</v>
      </c>
      <c r="B9291" t="s">
        <v>179</v>
      </c>
      <c r="C9291" s="4" t="s">
        <v>180</v>
      </c>
      <c r="D9291" t="s">
        <v>166</v>
      </c>
      <c r="E9291" t="s">
        <v>451</v>
      </c>
      <c r="F9291" s="134" t="n">
        <v>2049</v>
      </c>
      <c r="G9291" s="135" t="n">
        <v>39</v>
      </c>
      <c r="H9291" s="136" t="n">
        <v>1956.8387950788</v>
      </c>
      <c r="I9291" s="137" t="n">
        <v>4701195.20489563</v>
      </c>
      <c r="J9291" s="138" t="str">
        <f>IF(I9291&gt;0,H9291/I9291,0)</f>
      </c>
      <c r="K9291" s="139" t="str">
        <f>1-EXP(-J9291)</f>
      </c>
      <c r="L9291" s="140" t="str">
        <f>IF(G9291=30,1,M9290)</f>
      </c>
      <c r="M9291" s="141" t="str">
        <f>L9291*(1-K9291)</f>
      </c>
    </row>
    <row r="9292">
      <c r="A9292" t="s">
        <v>148</v>
      </c>
      <c r="B9292" t="s">
        <v>179</v>
      </c>
      <c r="C9292" s="4" t="s">
        <v>180</v>
      </c>
      <c r="D9292" t="s">
        <v>166</v>
      </c>
      <c r="E9292" t="s">
        <v>451</v>
      </c>
      <c r="F9292" s="134" t="n">
        <v>2049</v>
      </c>
      <c r="G9292" s="135" t="n">
        <v>40</v>
      </c>
      <c r="H9292" s="136" t="n">
        <v>2595.23578248448</v>
      </c>
      <c r="I9292" s="137" t="n">
        <v>4628433.83996437</v>
      </c>
      <c r="J9292" s="138" t="str">
        <f>IF(I9292&gt;0,H9292/I9292,0)</f>
      </c>
      <c r="K9292" s="139" t="str">
        <f>1-EXP(-J9292)</f>
      </c>
      <c r="L9292" s="140" t="str">
        <f>IF(G9292=30,1,M9291)</f>
      </c>
      <c r="M9292" s="141" t="str">
        <f>L9292*(1-K9292)</f>
      </c>
    </row>
    <row r="9293">
      <c r="A9293" t="s">
        <v>148</v>
      </c>
      <c r="B9293" t="s">
        <v>179</v>
      </c>
      <c r="C9293" s="4" t="s">
        <v>180</v>
      </c>
      <c r="D9293" t="s">
        <v>166</v>
      </c>
      <c r="E9293" t="s">
        <v>451</v>
      </c>
      <c r="F9293" s="134" t="n">
        <v>2049</v>
      </c>
      <c r="G9293" s="135" t="n">
        <v>41</v>
      </c>
      <c r="H9293" s="136" t="n">
        <v>2824.02707564253</v>
      </c>
      <c r="I9293" s="137" t="n">
        <v>4582464.7082239</v>
      </c>
      <c r="J9293" s="138" t="str">
        <f>IF(I9293&gt;0,H9293/I9293,0)</f>
      </c>
      <c r="K9293" s="139" t="str">
        <f>1-EXP(-J9293)</f>
      </c>
      <c r="L9293" s="140" t="str">
        <f>IF(G9293=30,1,M9292)</f>
      </c>
      <c r="M9293" s="141" t="str">
        <f>L9293*(1-K9293)</f>
      </c>
    </row>
    <row r="9294">
      <c r="A9294" t="s">
        <v>148</v>
      </c>
      <c r="B9294" t="s">
        <v>179</v>
      </c>
      <c r="C9294" s="4" t="s">
        <v>180</v>
      </c>
      <c r="D9294" t="s">
        <v>166</v>
      </c>
      <c r="E9294" t="s">
        <v>451</v>
      </c>
      <c r="F9294" s="134" t="n">
        <v>2049</v>
      </c>
      <c r="G9294" s="135" t="n">
        <v>42</v>
      </c>
      <c r="H9294" s="136" t="n">
        <v>3148.68552327817</v>
      </c>
      <c r="I9294" s="137" t="n">
        <v>4603926.74455591</v>
      </c>
      <c r="J9294" s="138" t="str">
        <f>IF(I9294&gt;0,H9294/I9294,0)</f>
      </c>
      <c r="K9294" s="139" t="str">
        <f>1-EXP(-J9294)</f>
      </c>
      <c r="L9294" s="140" t="str">
        <f>IF(G9294=30,1,M9293)</f>
      </c>
      <c r="M9294" s="141" t="str">
        <f>L9294*(1-K9294)</f>
      </c>
    </row>
    <row r="9295">
      <c r="A9295" t="s">
        <v>148</v>
      </c>
      <c r="B9295" t="s">
        <v>179</v>
      </c>
      <c r="C9295" s="4" t="s">
        <v>180</v>
      </c>
      <c r="D9295" t="s">
        <v>166</v>
      </c>
      <c r="E9295" t="s">
        <v>451</v>
      </c>
      <c r="F9295" s="134" t="n">
        <v>2049</v>
      </c>
      <c r="G9295" s="135" t="n">
        <v>43</v>
      </c>
      <c r="H9295" s="136" t="n">
        <v>3373.56402547559</v>
      </c>
      <c r="I9295" s="137" t="n">
        <v>4517676.47379831</v>
      </c>
      <c r="J9295" s="138" t="str">
        <f>IF(I9295&gt;0,H9295/I9295,0)</f>
      </c>
      <c r="K9295" s="139" t="str">
        <f>1-EXP(-J9295)</f>
      </c>
      <c r="L9295" s="140" t="str">
        <f>IF(G9295=30,1,M9294)</f>
      </c>
      <c r="M9295" s="141" t="str">
        <f>L9295*(1-K9295)</f>
      </c>
    </row>
    <row r="9296">
      <c r="A9296" t="s">
        <v>148</v>
      </c>
      <c r="B9296" t="s">
        <v>179</v>
      </c>
      <c r="C9296" s="4" t="s">
        <v>180</v>
      </c>
      <c r="D9296" t="s">
        <v>166</v>
      </c>
      <c r="E9296" t="s">
        <v>451</v>
      </c>
      <c r="F9296" s="134" t="n">
        <v>2049</v>
      </c>
      <c r="G9296" s="135" t="n">
        <v>44</v>
      </c>
      <c r="H9296" s="136" t="n">
        <v>3639.42134079824</v>
      </c>
      <c r="I9296" s="137" t="n">
        <v>4452467.04126866</v>
      </c>
      <c r="J9296" s="138" t="str">
        <f>IF(I9296&gt;0,H9296/I9296,0)</f>
      </c>
      <c r="K9296" s="139" t="str">
        <f>1-EXP(-J9296)</f>
      </c>
      <c r="L9296" s="140" t="str">
        <f>IF(G9296=30,1,M9295)</f>
      </c>
      <c r="M9296" s="141" t="str">
        <f>L9296*(1-K9296)</f>
      </c>
    </row>
    <row r="9297">
      <c r="A9297" t="s">
        <v>148</v>
      </c>
      <c r="B9297" t="s">
        <v>179</v>
      </c>
      <c r="C9297" s="4" t="s">
        <v>180</v>
      </c>
      <c r="D9297" t="s">
        <v>166</v>
      </c>
      <c r="E9297" t="s">
        <v>451</v>
      </c>
      <c r="F9297" s="134" t="n">
        <v>2049</v>
      </c>
      <c r="G9297" s="135" t="n">
        <v>45</v>
      </c>
      <c r="H9297" s="136" t="n">
        <v>4569.96487880539</v>
      </c>
      <c r="I9297" s="137" t="n">
        <v>4320303.44447062</v>
      </c>
      <c r="J9297" s="138" t="str">
        <f>IF(I9297&gt;0,H9297/I9297,0)</f>
      </c>
      <c r="K9297" s="139" t="str">
        <f>1-EXP(-J9297)</f>
      </c>
      <c r="L9297" s="140" t="str">
        <f>IF(G9297=30,1,M9296)</f>
      </c>
      <c r="M9297" s="141" t="str">
        <f>L9297*(1-K9297)</f>
      </c>
    </row>
    <row r="9298">
      <c r="A9298" t="s">
        <v>148</v>
      </c>
      <c r="B9298" t="s">
        <v>179</v>
      </c>
      <c r="C9298" s="4" t="s">
        <v>180</v>
      </c>
      <c r="D9298" t="s">
        <v>166</v>
      </c>
      <c r="E9298" t="s">
        <v>451</v>
      </c>
      <c r="F9298" s="134" t="n">
        <v>2049</v>
      </c>
      <c r="G9298" s="135" t="n">
        <v>46</v>
      </c>
      <c r="H9298" s="136" t="n">
        <v>4978.35765908694</v>
      </c>
      <c r="I9298" s="137" t="n">
        <v>4248623.44603276</v>
      </c>
      <c r="J9298" s="138" t="str">
        <f>IF(I9298&gt;0,H9298/I9298,0)</f>
      </c>
      <c r="K9298" s="139" t="str">
        <f>1-EXP(-J9298)</f>
      </c>
      <c r="L9298" s="140" t="str">
        <f>IF(G9298=30,1,M9297)</f>
      </c>
      <c r="M9298" s="141" t="str">
        <f>L9298*(1-K9298)</f>
      </c>
    </row>
    <row r="9299">
      <c r="A9299" t="s">
        <v>148</v>
      </c>
      <c r="B9299" t="s">
        <v>179</v>
      </c>
      <c r="C9299" s="4" t="s">
        <v>180</v>
      </c>
      <c r="D9299" t="s">
        <v>166</v>
      </c>
      <c r="E9299" t="s">
        <v>451</v>
      </c>
      <c r="F9299" s="134" t="n">
        <v>2049</v>
      </c>
      <c r="G9299" s="135" t="n">
        <v>47</v>
      </c>
      <c r="H9299" s="136" t="n">
        <v>5582.52164403021</v>
      </c>
      <c r="I9299" s="137" t="n">
        <v>4217651.32235901</v>
      </c>
      <c r="J9299" s="138" t="str">
        <f>IF(I9299&gt;0,H9299/I9299,0)</f>
      </c>
      <c r="K9299" s="139" t="str">
        <f>1-EXP(-J9299)</f>
      </c>
      <c r="L9299" s="140" t="str">
        <f>IF(G9299=30,1,M9298)</f>
      </c>
      <c r="M9299" s="141" t="str">
        <f>L9299*(1-K9299)</f>
      </c>
    </row>
    <row r="9300">
      <c r="A9300" t="s">
        <v>148</v>
      </c>
      <c r="B9300" t="s">
        <v>179</v>
      </c>
      <c r="C9300" s="4" t="s">
        <v>180</v>
      </c>
      <c r="D9300" t="s">
        <v>166</v>
      </c>
      <c r="E9300" t="s">
        <v>451</v>
      </c>
      <c r="F9300" s="134" t="n">
        <v>2049</v>
      </c>
      <c r="G9300" s="135" t="n">
        <v>48</v>
      </c>
      <c r="H9300" s="136" t="n">
        <v>6120.79332452314</v>
      </c>
      <c r="I9300" s="137" t="n">
        <v>4189082.08480835</v>
      </c>
      <c r="J9300" s="138" t="str">
        <f>IF(I9300&gt;0,H9300/I9300,0)</f>
      </c>
      <c r="K9300" s="139" t="str">
        <f>1-EXP(-J9300)</f>
      </c>
      <c r="L9300" s="140" t="str">
        <f>IF(G9300=30,1,M9299)</f>
      </c>
      <c r="M9300" s="141" t="str">
        <f>L9300*(1-K9300)</f>
      </c>
    </row>
    <row r="9301">
      <c r="A9301" t="s">
        <v>148</v>
      </c>
      <c r="B9301" t="s">
        <v>179</v>
      </c>
      <c r="C9301" s="4" t="s">
        <v>180</v>
      </c>
      <c r="D9301" t="s">
        <v>166</v>
      </c>
      <c r="E9301" t="s">
        <v>451</v>
      </c>
      <c r="F9301" s="134" t="n">
        <v>2049</v>
      </c>
      <c r="G9301" s="135" t="n">
        <v>49</v>
      </c>
      <c r="H9301" s="136" t="n">
        <v>6718.05143924574</v>
      </c>
      <c r="I9301" s="137" t="n">
        <v>4159162.72085368</v>
      </c>
      <c r="J9301" s="138" t="str">
        <f>IF(I9301&gt;0,H9301/I9301,0)</f>
      </c>
      <c r="K9301" s="139" t="str">
        <f>1-EXP(-J9301)</f>
      </c>
      <c r="L9301" s="140" t="str">
        <f>IF(G9301=30,1,M9300)</f>
      </c>
      <c r="M9301" s="141" t="str">
        <f>L9301*(1-K9301)</f>
      </c>
    </row>
    <row r="9302">
      <c r="A9302" t="s">
        <v>148</v>
      </c>
      <c r="B9302" t="s">
        <v>179</v>
      </c>
      <c r="C9302" s="4" t="s">
        <v>180</v>
      </c>
      <c r="D9302" t="s">
        <v>166</v>
      </c>
      <c r="E9302" t="s">
        <v>451</v>
      </c>
      <c r="F9302" s="134" t="n">
        <v>2049</v>
      </c>
      <c r="G9302" s="135" t="n">
        <v>50</v>
      </c>
      <c r="H9302" s="136" t="n">
        <v>7724.88477709822</v>
      </c>
      <c r="I9302" s="137" t="n">
        <v>4166259.27613358</v>
      </c>
      <c r="J9302" s="138" t="str">
        <f>IF(I9302&gt;0,H9302/I9302,0)</f>
      </c>
      <c r="K9302" s="139" t="str">
        <f>1-EXP(-J9302)</f>
      </c>
      <c r="L9302" s="140" t="str">
        <f>IF(G9302=30,1,M9301)</f>
      </c>
      <c r="M9302" s="141" t="str">
        <f>L9302*(1-K9302)</f>
      </c>
    </row>
    <row r="9303">
      <c r="A9303" t="s">
        <v>148</v>
      </c>
      <c r="B9303" t="s">
        <v>179</v>
      </c>
      <c r="C9303" s="4" t="s">
        <v>180</v>
      </c>
      <c r="D9303" t="s">
        <v>166</v>
      </c>
      <c r="E9303" t="s">
        <v>451</v>
      </c>
      <c r="F9303" s="134" t="n">
        <v>2049</v>
      </c>
      <c r="G9303" s="135" t="n">
        <v>51</v>
      </c>
      <c r="H9303" s="136" t="n">
        <v>8577.86346802252</v>
      </c>
      <c r="I9303" s="137" t="n">
        <v>4208827.31795662</v>
      </c>
      <c r="J9303" s="138" t="str">
        <f>IF(I9303&gt;0,H9303/I9303,0)</f>
      </c>
      <c r="K9303" s="139" t="str">
        <f>1-EXP(-J9303)</f>
      </c>
      <c r="L9303" s="140" t="str">
        <f>IF(G9303=30,1,M9302)</f>
      </c>
      <c r="M9303" s="141" t="str">
        <f>L9303*(1-K9303)</f>
      </c>
    </row>
    <row r="9304">
      <c r="A9304" t="s">
        <v>148</v>
      </c>
      <c r="B9304" t="s">
        <v>179</v>
      </c>
      <c r="C9304" s="4" t="s">
        <v>180</v>
      </c>
      <c r="D9304" t="s">
        <v>166</v>
      </c>
      <c r="E9304" t="s">
        <v>451</v>
      </c>
      <c r="F9304" s="134" t="n">
        <v>2049</v>
      </c>
      <c r="G9304" s="135" t="n">
        <v>52</v>
      </c>
      <c r="H9304" s="136" t="n">
        <v>9841.04160638529</v>
      </c>
      <c r="I9304" s="137" t="n">
        <v>4322424.57403367</v>
      </c>
      <c r="J9304" s="138" t="str">
        <f>IF(I9304&gt;0,H9304/I9304,0)</f>
      </c>
      <c r="K9304" s="139" t="str">
        <f>1-EXP(-J9304)</f>
      </c>
      <c r="L9304" s="140" t="str">
        <f>IF(G9304=30,1,M9303)</f>
      </c>
      <c r="M9304" s="141" t="str">
        <f>L9304*(1-K9304)</f>
      </c>
    </row>
    <row r="9305">
      <c r="A9305" t="s">
        <v>148</v>
      </c>
      <c r="B9305" t="s">
        <v>179</v>
      </c>
      <c r="C9305" s="4" t="s">
        <v>180</v>
      </c>
      <c r="D9305" t="s">
        <v>166</v>
      </c>
      <c r="E9305" t="s">
        <v>451</v>
      </c>
      <c r="F9305" s="134" t="n">
        <v>2049</v>
      </c>
      <c r="G9305" s="135" t="n">
        <v>53</v>
      </c>
      <c r="H9305" s="136" t="n">
        <v>10641.689048602</v>
      </c>
      <c r="I9305" s="137" t="n">
        <v>4263213.164094</v>
      </c>
      <c r="J9305" s="138" t="str">
        <f>IF(I9305&gt;0,H9305/I9305,0)</f>
      </c>
      <c r="K9305" s="139" t="str">
        <f>1-EXP(-J9305)</f>
      </c>
      <c r="L9305" s="140" t="str">
        <f>IF(G9305=30,1,M9304)</f>
      </c>
      <c r="M9305" s="141" t="str">
        <f>L9305*(1-K9305)</f>
      </c>
    </row>
    <row r="9306">
      <c r="A9306" t="s">
        <v>148</v>
      </c>
      <c r="B9306" t="s">
        <v>179</v>
      </c>
      <c r="C9306" s="4" t="s">
        <v>180</v>
      </c>
      <c r="D9306" t="s">
        <v>166</v>
      </c>
      <c r="E9306" t="s">
        <v>451</v>
      </c>
      <c r="F9306" s="134" t="n">
        <v>2049</v>
      </c>
      <c r="G9306" s="135" t="n">
        <v>54</v>
      </c>
      <c r="H9306" s="136" t="n">
        <v>11399.8789630056</v>
      </c>
      <c r="I9306" s="137" t="n">
        <v>4174012.57679917</v>
      </c>
      <c r="J9306" s="138" t="str">
        <f>IF(I9306&gt;0,H9306/I9306,0)</f>
      </c>
      <c r="K9306" s="139" t="str">
        <f>1-EXP(-J9306)</f>
      </c>
      <c r="L9306" s="140" t="str">
        <f>IF(G9306=30,1,M9305)</f>
      </c>
      <c r="M9306" s="141" t="str">
        <f>L9306*(1-K9306)</f>
      </c>
    </row>
    <row r="9307">
      <c r="A9307" t="s">
        <v>148</v>
      </c>
      <c r="B9307" t="s">
        <v>179</v>
      </c>
      <c r="C9307" s="4" t="s">
        <v>180</v>
      </c>
      <c r="D9307" t="s">
        <v>166</v>
      </c>
      <c r="E9307" t="s">
        <v>451</v>
      </c>
      <c r="F9307" s="134" t="n">
        <v>2049</v>
      </c>
      <c r="G9307" s="135" t="n">
        <v>55</v>
      </c>
      <c r="H9307" s="136" t="n">
        <v>11974.7472222513</v>
      </c>
      <c r="I9307" s="137" t="n">
        <v>4098256.30759778</v>
      </c>
      <c r="J9307" s="138" t="str">
        <f>IF(I9307&gt;0,H9307/I9307,0)</f>
      </c>
      <c r="K9307" s="139" t="str">
        <f>1-EXP(-J9307)</f>
      </c>
      <c r="L9307" s="140" t="str">
        <f>IF(G9307=30,1,M9306)</f>
      </c>
      <c r="M9307" s="141" t="str">
        <f>L9307*(1-K9307)</f>
      </c>
    </row>
    <row r="9308">
      <c r="A9308" t="s">
        <v>148</v>
      </c>
      <c r="B9308" t="s">
        <v>179</v>
      </c>
      <c r="C9308" s="4" t="s">
        <v>180</v>
      </c>
      <c r="D9308" t="s">
        <v>166</v>
      </c>
      <c r="E9308" t="s">
        <v>451</v>
      </c>
      <c r="F9308" s="134" t="n">
        <v>2049</v>
      </c>
      <c r="G9308" s="135" t="n">
        <v>56</v>
      </c>
      <c r="H9308" s="136" t="n">
        <v>12666.0655264428</v>
      </c>
      <c r="I9308" s="137" t="n">
        <v>4024357.38316435</v>
      </c>
      <c r="J9308" s="138" t="str">
        <f>IF(I9308&gt;0,H9308/I9308,0)</f>
      </c>
      <c r="K9308" s="139" t="str">
        <f>1-EXP(-J9308)</f>
      </c>
      <c r="L9308" s="140" t="str">
        <f>IF(G9308=30,1,M9307)</f>
      </c>
      <c r="M9308" s="141" t="str">
        <f>L9308*(1-K9308)</f>
      </c>
    </row>
    <row r="9309">
      <c r="A9309" t="s">
        <v>148</v>
      </c>
      <c r="B9309" t="s">
        <v>179</v>
      </c>
      <c r="C9309" s="4" t="s">
        <v>180</v>
      </c>
      <c r="D9309" t="s">
        <v>166</v>
      </c>
      <c r="E9309" t="s">
        <v>451</v>
      </c>
      <c r="F9309" s="134" t="n">
        <v>2049</v>
      </c>
      <c r="G9309" s="135" t="n">
        <v>57</v>
      </c>
      <c r="H9309" s="136" t="n">
        <v>13883.6933409904</v>
      </c>
      <c r="I9309" s="137" t="n">
        <v>4034006.46549483</v>
      </c>
      <c r="J9309" s="138" t="str">
        <f>IF(I9309&gt;0,H9309/I9309,0)</f>
      </c>
      <c r="K9309" s="139" t="str">
        <f>1-EXP(-J9309)</f>
      </c>
      <c r="L9309" s="140" t="str">
        <f>IF(G9309=30,1,M9308)</f>
      </c>
      <c r="M9309" s="141" t="str">
        <f>L9309*(1-K9309)</f>
      </c>
    </row>
    <row r="9310">
      <c r="A9310" t="s">
        <v>148</v>
      </c>
      <c r="B9310" t="s">
        <v>179</v>
      </c>
      <c r="C9310" s="4" t="s">
        <v>180</v>
      </c>
      <c r="D9310" t="s">
        <v>166</v>
      </c>
      <c r="E9310" t="s">
        <v>451</v>
      </c>
      <c r="F9310" s="134" t="n">
        <v>2049</v>
      </c>
      <c r="G9310" s="135" t="n">
        <v>58</v>
      </c>
      <c r="H9310" s="136" t="n">
        <v>15191.9459685241</v>
      </c>
      <c r="I9310" s="137" t="n">
        <v>4022436.81807506</v>
      </c>
      <c r="J9310" s="138" t="str">
        <f>IF(I9310&gt;0,H9310/I9310,0)</f>
      </c>
      <c r="K9310" s="139" t="str">
        <f>1-EXP(-J9310)</f>
      </c>
      <c r="L9310" s="140" t="str">
        <f>IF(G9310=30,1,M9309)</f>
      </c>
      <c r="M9310" s="141" t="str">
        <f>L9310*(1-K9310)</f>
      </c>
    </row>
    <row r="9311">
      <c r="A9311" t="s">
        <v>148</v>
      </c>
      <c r="B9311" t="s">
        <v>179</v>
      </c>
      <c r="C9311" s="4" t="s">
        <v>180</v>
      </c>
      <c r="D9311" t="s">
        <v>166</v>
      </c>
      <c r="E9311" t="s">
        <v>451</v>
      </c>
      <c r="F9311" s="134" t="n">
        <v>2049</v>
      </c>
      <c r="G9311" s="135" t="n">
        <v>59</v>
      </c>
      <c r="H9311" s="136" t="n">
        <v>22187.8706763641</v>
      </c>
      <c r="I9311" s="137" t="n">
        <v>5914336.86904299</v>
      </c>
      <c r="J9311" s="138" t="str">
        <f>IF(I9311&gt;0,H9311/I9311,0)</f>
      </c>
      <c r="K9311" s="139" t="str">
        <f>1-EXP(-J9311)</f>
      </c>
      <c r="L9311" s="140" t="str">
        <f>IF(G9311=30,1,M9310)</f>
      </c>
      <c r="M9311" s="141" t="str">
        <f>L9311*(1-K9311)</f>
      </c>
    </row>
    <row r="9312">
      <c r="A9312" t="s">
        <v>148</v>
      </c>
      <c r="B9312" t="s">
        <v>179</v>
      </c>
      <c r="C9312" s="4" t="s">
        <v>180</v>
      </c>
      <c r="D9312" t="s">
        <v>166</v>
      </c>
      <c r="E9312" t="s">
        <v>451</v>
      </c>
      <c r="F9312" s="134" t="n">
        <v>2049</v>
      </c>
      <c r="G9312" s="135" t="n">
        <v>60</v>
      </c>
      <c r="H9312" s="136" t="n">
        <v>17545.9496883992</v>
      </c>
      <c r="I9312" s="137" t="n">
        <v>3920404.22300911</v>
      </c>
      <c r="J9312" s="138" t="str">
        <f>IF(I9312&gt;0,H9312/I9312,0)</f>
      </c>
      <c r="K9312" s="139" t="str">
        <f>1-EXP(-J9312)</f>
      </c>
      <c r="L9312" s="140" t="str">
        <f>IF(G9312=30,1,M9311)</f>
      </c>
      <c r="M9312" s="141" t="str">
        <f>L9312*(1-K9312)</f>
      </c>
    </row>
    <row r="9313">
      <c r="A9313" t="s">
        <v>148</v>
      </c>
      <c r="B9313" t="s">
        <v>179</v>
      </c>
      <c r="C9313" s="4" t="s">
        <v>180</v>
      </c>
      <c r="D9313" t="s">
        <v>166</v>
      </c>
      <c r="E9313" t="s">
        <v>451</v>
      </c>
      <c r="F9313" s="134" t="n">
        <v>2049</v>
      </c>
      <c r="G9313" s="135" t="n">
        <v>61</v>
      </c>
      <c r="H9313" s="136" t="n">
        <v>19156.439849698</v>
      </c>
      <c r="I9313" s="137" t="n">
        <v>3868843.98776198</v>
      </c>
      <c r="J9313" s="138" t="str">
        <f>IF(I9313&gt;0,H9313/I9313,0)</f>
      </c>
      <c r="K9313" s="139" t="str">
        <f>1-EXP(-J9313)</f>
      </c>
      <c r="L9313" s="140" t="str">
        <f>IF(G9313=30,1,M9312)</f>
      </c>
      <c r="M9313" s="141" t="str">
        <f>L9313*(1-K9313)</f>
      </c>
    </row>
    <row r="9314">
      <c r="A9314" t="s">
        <v>148</v>
      </c>
      <c r="B9314" t="s">
        <v>179</v>
      </c>
      <c r="C9314" s="4" t="s">
        <v>180</v>
      </c>
      <c r="D9314" t="s">
        <v>166</v>
      </c>
      <c r="E9314" t="s">
        <v>451</v>
      </c>
      <c r="F9314" s="134" t="n">
        <v>2049</v>
      </c>
      <c r="G9314" s="135" t="n">
        <v>62</v>
      </c>
      <c r="H9314" s="136" t="n">
        <v>20253.9473912461</v>
      </c>
      <c r="I9314" s="137" t="n">
        <v>3711443.02943872</v>
      </c>
      <c r="J9314" s="138" t="str">
        <f>IF(I9314&gt;0,H9314/I9314,0)</f>
      </c>
      <c r="K9314" s="139" t="str">
        <f>1-EXP(-J9314)</f>
      </c>
      <c r="L9314" s="140" t="str">
        <f>IF(G9314=30,1,M9313)</f>
      </c>
      <c r="M9314" s="141" t="str">
        <f>L9314*(1-K9314)</f>
      </c>
    </row>
    <row r="9315">
      <c r="A9315" t="s">
        <v>148</v>
      </c>
      <c r="B9315" t="s">
        <v>179</v>
      </c>
      <c r="C9315" s="4" t="s">
        <v>180</v>
      </c>
      <c r="D9315" t="s">
        <v>166</v>
      </c>
      <c r="E9315" t="s">
        <v>451</v>
      </c>
      <c r="F9315" s="134" t="n">
        <v>2049</v>
      </c>
      <c r="G9315" s="135" t="n">
        <v>63</v>
      </c>
      <c r="H9315" s="136" t="n">
        <v>21872.1082590102</v>
      </c>
      <c r="I9315" s="137" t="n">
        <v>3638820.14330906</v>
      </c>
      <c r="J9315" s="138" t="str">
        <f>IF(I9315&gt;0,H9315/I9315,0)</f>
      </c>
      <c r="K9315" s="139" t="str">
        <f>1-EXP(-J9315)</f>
      </c>
      <c r="L9315" s="140" t="str">
        <f>IF(G9315=30,1,M9314)</f>
      </c>
      <c r="M9315" s="141" t="str">
        <f>L9315*(1-K9315)</f>
      </c>
    </row>
    <row r="9316">
      <c r="A9316" t="s">
        <v>148</v>
      </c>
      <c r="B9316" t="s">
        <v>179</v>
      </c>
      <c r="C9316" s="4" t="s">
        <v>180</v>
      </c>
      <c r="D9316" t="s">
        <v>166</v>
      </c>
      <c r="E9316" t="s">
        <v>451</v>
      </c>
      <c r="F9316" s="134" t="n">
        <v>2049</v>
      </c>
      <c r="G9316" s="135" t="n">
        <v>64</v>
      </c>
      <c r="H9316" s="136" t="n">
        <v>24119.4853781692</v>
      </c>
      <c r="I9316" s="137" t="n">
        <v>3644054.3703751</v>
      </c>
      <c r="J9316" s="138" t="str">
        <f>IF(I9316&gt;0,H9316/I9316,0)</f>
      </c>
      <c r="K9316" s="139" t="str">
        <f>1-EXP(-J9316)</f>
      </c>
      <c r="L9316" s="140" t="str">
        <f>IF(G9316=30,1,M9315)</f>
      </c>
      <c r="M9316" s="141" t="str">
        <f>L9316*(1-K9316)</f>
      </c>
    </row>
    <row r="9317">
      <c r="A9317" t="s">
        <v>148</v>
      </c>
      <c r="B9317" t="s">
        <v>179</v>
      </c>
      <c r="C9317" s="4" t="s">
        <v>180</v>
      </c>
      <c r="D9317" t="s">
        <v>166</v>
      </c>
      <c r="E9317" t="s">
        <v>451</v>
      </c>
      <c r="F9317" s="134" t="n">
        <v>2049</v>
      </c>
      <c r="G9317" s="135" t="n">
        <v>65</v>
      </c>
      <c r="H9317" s="136" t="n">
        <v>25356.01086659</v>
      </c>
      <c r="I9317" s="137" t="n">
        <v>3665301.99082576</v>
      </c>
      <c r="J9317" s="138" t="str">
        <f>IF(I9317&gt;0,H9317/I9317,0)</f>
      </c>
      <c r="K9317" s="139" t="str">
        <f>1-EXP(-J9317)</f>
      </c>
      <c r="L9317" s="140" t="str">
        <f>IF(G9317=30,1,M9316)</f>
      </c>
      <c r="M9317" s="141" t="str">
        <f>L9317*(1-K9317)</f>
      </c>
    </row>
    <row r="9318">
      <c r="A9318" t="s">
        <v>148</v>
      </c>
      <c r="B9318" t="s">
        <v>179</v>
      </c>
      <c r="C9318" s="4" t="s">
        <v>180</v>
      </c>
      <c r="D9318" t="s">
        <v>166</v>
      </c>
      <c r="E9318" t="s">
        <v>451</v>
      </c>
      <c r="F9318" s="134" t="n">
        <v>2049</v>
      </c>
      <c r="G9318" s="135" t="n">
        <v>66</v>
      </c>
      <c r="H9318" s="136" t="n">
        <v>27174.3288538107</v>
      </c>
      <c r="I9318" s="137" t="n">
        <v>3589293.98605625</v>
      </c>
      <c r="J9318" s="138" t="str">
        <f>IF(I9318&gt;0,H9318/I9318,0)</f>
      </c>
      <c r="K9318" s="139" t="str">
        <f>1-EXP(-J9318)</f>
      </c>
      <c r="L9318" s="140" t="str">
        <f>IF(G9318=30,1,M9317)</f>
      </c>
      <c r="M9318" s="141" t="str">
        <f>L9318*(1-K9318)</f>
      </c>
    </row>
    <row r="9319">
      <c r="A9319" t="s">
        <v>148</v>
      </c>
      <c r="B9319" t="s">
        <v>179</v>
      </c>
      <c r="C9319" s="4" t="s">
        <v>180</v>
      </c>
      <c r="D9319" t="s">
        <v>166</v>
      </c>
      <c r="E9319" t="s">
        <v>451</v>
      </c>
      <c r="F9319" s="134" t="n">
        <v>2049</v>
      </c>
      <c r="G9319" s="135" t="n">
        <v>67</v>
      </c>
      <c r="H9319" s="136" t="n">
        <v>28492.5551843935</v>
      </c>
      <c r="I9319" s="137" t="n">
        <v>3415398.80338391</v>
      </c>
      <c r="J9319" s="138" t="str">
        <f>IF(I9319&gt;0,H9319/I9319,0)</f>
      </c>
      <c r="K9319" s="139" t="str">
        <f>1-EXP(-J9319)</f>
      </c>
      <c r="L9319" s="140" t="str">
        <f>IF(G9319=30,1,M9318)</f>
      </c>
      <c r="M9319" s="141" t="str">
        <f>L9319*(1-K9319)</f>
      </c>
    </row>
    <row r="9320">
      <c r="A9320" t="s">
        <v>148</v>
      </c>
      <c r="B9320" t="s">
        <v>179</v>
      </c>
      <c r="C9320" s="4" t="s">
        <v>180</v>
      </c>
      <c r="D9320" t="s">
        <v>166</v>
      </c>
      <c r="E9320" t="s">
        <v>451</v>
      </c>
      <c r="F9320" s="134" t="n">
        <v>2049</v>
      </c>
      <c r="G9320" s="135" t="n">
        <v>68</v>
      </c>
      <c r="H9320" s="136" t="n">
        <v>30264.3535722876</v>
      </c>
      <c r="I9320" s="137" t="n">
        <v>3291856.65056369</v>
      </c>
      <c r="J9320" s="138" t="str">
        <f>IF(I9320&gt;0,H9320/I9320,0)</f>
      </c>
      <c r="K9320" s="139" t="str">
        <f>1-EXP(-J9320)</f>
      </c>
      <c r="L9320" s="140" t="str">
        <f>IF(G9320=30,1,M9319)</f>
      </c>
      <c r="M9320" s="141" t="str">
        <f>L9320*(1-K9320)</f>
      </c>
    </row>
    <row r="9321">
      <c r="A9321" t="s">
        <v>148</v>
      </c>
      <c r="B9321" t="s">
        <v>179</v>
      </c>
      <c r="C9321" s="4" t="s">
        <v>180</v>
      </c>
      <c r="D9321" t="s">
        <v>166</v>
      </c>
      <c r="E9321" t="s">
        <v>451</v>
      </c>
      <c r="F9321" s="134" t="n">
        <v>2049</v>
      </c>
      <c r="G9321" s="135" t="n">
        <v>69</v>
      </c>
      <c r="H9321" s="136" t="n">
        <v>32239.351652003</v>
      </c>
      <c r="I9321" s="137" t="n">
        <v>3178309.45097491</v>
      </c>
      <c r="J9321" s="138" t="str">
        <f>IF(I9321&gt;0,H9321/I9321,0)</f>
      </c>
      <c r="K9321" s="139" t="str">
        <f>1-EXP(-J9321)</f>
      </c>
      <c r="L9321" s="140" t="str">
        <f>IF(G9321=30,1,M9320)</f>
      </c>
      <c r="M9321" s="141" t="str">
        <f>L9321*(1-K9321)</f>
      </c>
    </row>
    <row r="9322">
      <c r="A9322" t="s">
        <v>148</v>
      </c>
      <c r="B9322" t="s">
        <v>179</v>
      </c>
      <c r="C9322" s="4" t="s">
        <v>180</v>
      </c>
      <c r="D9322" t="s">
        <v>166</v>
      </c>
      <c r="E9322" t="s">
        <v>451</v>
      </c>
      <c r="F9322" s="134" t="n">
        <v>2050</v>
      </c>
      <c r="G9322" s="135" t="n">
        <v>30</v>
      </c>
      <c r="H9322" s="136" t="n">
        <v>502.505064027166</v>
      </c>
      <c r="I9322" s="137" t="n">
        <v>4253593.83858561</v>
      </c>
      <c r="J9322" s="138" t="str">
        <f>IF(I9322&gt;0,H9322/I9322,0)</f>
      </c>
      <c r="K9322" s="139" t="str">
        <f>1-EXP(-J9322)</f>
      </c>
      <c r="L9322" s="140" t="str">
        <f>IF(G9322=30,1,M9321)</f>
      </c>
      <c r="M9322" s="141" t="str">
        <f>L9322*(1-K9322)</f>
      </c>
    </row>
    <row r="9323">
      <c r="A9323" t="s">
        <v>148</v>
      </c>
      <c r="B9323" t="s">
        <v>179</v>
      </c>
      <c r="C9323" s="4" t="s">
        <v>180</v>
      </c>
      <c r="D9323" t="s">
        <v>166</v>
      </c>
      <c r="E9323" t="s">
        <v>451</v>
      </c>
      <c r="F9323" s="134" t="n">
        <v>2050</v>
      </c>
      <c r="G9323" s="135" t="n">
        <v>31</v>
      </c>
      <c r="H9323" s="136" t="n">
        <v>689.513771563628</v>
      </c>
      <c r="I9323" s="137" t="n">
        <v>4262422.37032587</v>
      </c>
      <c r="J9323" s="138" t="str">
        <f>IF(I9323&gt;0,H9323/I9323,0)</f>
      </c>
      <c r="K9323" s="139" t="str">
        <f>1-EXP(-J9323)</f>
      </c>
      <c r="L9323" s="140" t="str">
        <f>IF(G9323=30,1,M9322)</f>
      </c>
      <c r="M9323" s="141" t="str">
        <f>L9323*(1-K9323)</f>
      </c>
    </row>
    <row r="9324">
      <c r="A9324" t="s">
        <v>148</v>
      </c>
      <c r="B9324" t="s">
        <v>179</v>
      </c>
      <c r="C9324" s="4" t="s">
        <v>180</v>
      </c>
      <c r="D9324" t="s">
        <v>166</v>
      </c>
      <c r="E9324" t="s">
        <v>451</v>
      </c>
      <c r="F9324" s="134" t="n">
        <v>2050</v>
      </c>
      <c r="G9324" s="135" t="n">
        <v>32</v>
      </c>
      <c r="H9324" s="136" t="n">
        <v>730.450466970742</v>
      </c>
      <c r="I9324" s="137" t="n">
        <v>4266738.65617153</v>
      </c>
      <c r="J9324" s="138" t="str">
        <f>IF(I9324&gt;0,H9324/I9324,0)</f>
      </c>
      <c r="K9324" s="139" t="str">
        <f>1-EXP(-J9324)</f>
      </c>
      <c r="L9324" s="140" t="str">
        <f>IF(G9324=30,1,M9323)</f>
      </c>
      <c r="M9324" s="141" t="str">
        <f>L9324*(1-K9324)</f>
      </c>
    </row>
    <row r="9325">
      <c r="A9325" t="s">
        <v>148</v>
      </c>
      <c r="B9325" t="s">
        <v>179</v>
      </c>
      <c r="C9325" s="4" t="s">
        <v>180</v>
      </c>
      <c r="D9325" t="s">
        <v>166</v>
      </c>
      <c r="E9325" t="s">
        <v>451</v>
      </c>
      <c r="F9325" s="134" t="n">
        <v>2050</v>
      </c>
      <c r="G9325" s="135" t="n">
        <v>33</v>
      </c>
      <c r="H9325" s="136" t="n">
        <v>784.377719761523</v>
      </c>
      <c r="I9325" s="137" t="n">
        <v>4307222.83806735</v>
      </c>
      <c r="J9325" s="138" t="str">
        <f>IF(I9325&gt;0,H9325/I9325,0)</f>
      </c>
      <c r="K9325" s="139" t="str">
        <f>1-EXP(-J9325)</f>
      </c>
      <c r="L9325" s="140" t="str">
        <f>IF(G9325=30,1,M9324)</f>
      </c>
      <c r="M9325" s="141" t="str">
        <f>L9325*(1-K9325)</f>
      </c>
    </row>
    <row r="9326">
      <c r="A9326" t="s">
        <v>148</v>
      </c>
      <c r="B9326" t="s">
        <v>179</v>
      </c>
      <c r="C9326" s="4" t="s">
        <v>180</v>
      </c>
      <c r="D9326" t="s">
        <v>166</v>
      </c>
      <c r="E9326" t="s">
        <v>451</v>
      </c>
      <c r="F9326" s="134" t="n">
        <v>2050</v>
      </c>
      <c r="G9326" s="135" t="n">
        <v>34</v>
      </c>
      <c r="H9326" s="136" t="n">
        <v>924.608989706396</v>
      </c>
      <c r="I9326" s="137" t="n">
        <v>4568891.33634958</v>
      </c>
      <c r="J9326" s="138" t="str">
        <f>IF(I9326&gt;0,H9326/I9326,0)</f>
      </c>
      <c r="K9326" s="139" t="str">
        <f>1-EXP(-J9326)</f>
      </c>
      <c r="L9326" s="140" t="str">
        <f>IF(G9326=30,1,M9325)</f>
      </c>
      <c r="M9326" s="141" t="str">
        <f>L9326*(1-K9326)</f>
      </c>
    </row>
    <row r="9327">
      <c r="A9327" t="s">
        <v>148</v>
      </c>
      <c r="B9327" t="s">
        <v>179</v>
      </c>
      <c r="C9327" s="4" t="s">
        <v>180</v>
      </c>
      <c r="D9327" t="s">
        <v>166</v>
      </c>
      <c r="E9327" t="s">
        <v>451</v>
      </c>
      <c r="F9327" s="134" t="n">
        <v>2050</v>
      </c>
      <c r="G9327" s="135" t="n">
        <v>35</v>
      </c>
      <c r="H9327" s="136" t="n">
        <v>1248.56157146565</v>
      </c>
      <c r="I9327" s="137" t="n">
        <v>4616938.56691441</v>
      </c>
      <c r="J9327" s="138" t="str">
        <f>IF(I9327&gt;0,H9327/I9327,0)</f>
      </c>
      <c r="K9327" s="139" t="str">
        <f>1-EXP(-J9327)</f>
      </c>
      <c r="L9327" s="140" t="str">
        <f>IF(G9327=30,1,M9326)</f>
      </c>
      <c r="M9327" s="141" t="str">
        <f>L9327*(1-K9327)</f>
      </c>
    </row>
    <row r="9328">
      <c r="A9328" t="s">
        <v>148</v>
      </c>
      <c r="B9328" t="s">
        <v>179</v>
      </c>
      <c r="C9328" s="4" t="s">
        <v>180</v>
      </c>
      <c r="D9328" t="s">
        <v>166</v>
      </c>
      <c r="E9328" t="s">
        <v>451</v>
      </c>
      <c r="F9328" s="134" t="n">
        <v>2050</v>
      </c>
      <c r="G9328" s="135" t="n">
        <v>36</v>
      </c>
      <c r="H9328" s="136" t="n">
        <v>1494.53803602514</v>
      </c>
      <c r="I9328" s="137" t="n">
        <v>4682054.51771228</v>
      </c>
      <c r="J9328" s="138" t="str">
        <f>IF(I9328&gt;0,H9328/I9328,0)</f>
      </c>
      <c r="K9328" s="139" t="str">
        <f>1-EXP(-J9328)</f>
      </c>
      <c r="L9328" s="140" t="str">
        <f>IF(G9328=30,1,M9327)</f>
      </c>
      <c r="M9328" s="141" t="str">
        <f>L9328*(1-K9328)</f>
      </c>
    </row>
    <row r="9329">
      <c r="A9329" t="s">
        <v>148</v>
      </c>
      <c r="B9329" t="s">
        <v>179</v>
      </c>
      <c r="C9329" s="4" t="s">
        <v>180</v>
      </c>
      <c r="D9329" t="s">
        <v>166</v>
      </c>
      <c r="E9329" t="s">
        <v>451</v>
      </c>
      <c r="F9329" s="134" t="n">
        <v>2050</v>
      </c>
      <c r="G9329" s="135" t="n">
        <v>37</v>
      </c>
      <c r="H9329" s="136" t="n">
        <v>1634.43268869486</v>
      </c>
      <c r="I9329" s="137" t="n">
        <v>4748558.29106793</v>
      </c>
      <c r="J9329" s="138" t="str">
        <f>IF(I9329&gt;0,H9329/I9329,0)</f>
      </c>
      <c r="K9329" s="139" t="str">
        <f>1-EXP(-J9329)</f>
      </c>
      <c r="L9329" s="140" t="str">
        <f>IF(G9329=30,1,M9328)</f>
      </c>
      <c r="M9329" s="141" t="str">
        <f>L9329*(1-K9329)</f>
      </c>
    </row>
    <row r="9330">
      <c r="A9330" t="s">
        <v>148</v>
      </c>
      <c r="B9330" t="s">
        <v>179</v>
      </c>
      <c r="C9330" s="4" t="s">
        <v>180</v>
      </c>
      <c r="D9330" t="s">
        <v>166</v>
      </c>
      <c r="E9330" t="s">
        <v>451</v>
      </c>
      <c r="F9330" s="134" t="n">
        <v>2050</v>
      </c>
      <c r="G9330" s="135" t="n">
        <v>38</v>
      </c>
      <c r="H9330" s="136" t="n">
        <v>1856.82173168986</v>
      </c>
      <c r="I9330" s="137" t="n">
        <v>4858700.82784194</v>
      </c>
      <c r="J9330" s="138" t="str">
        <f>IF(I9330&gt;0,H9330/I9330,0)</f>
      </c>
      <c r="K9330" s="139" t="str">
        <f>1-EXP(-J9330)</f>
      </c>
      <c r="L9330" s="140" t="str">
        <f>IF(G9330=30,1,M9329)</f>
      </c>
      <c r="M9330" s="141" t="str">
        <f>L9330*(1-K9330)</f>
      </c>
    </row>
    <row r="9331">
      <c r="A9331" t="s">
        <v>148</v>
      </c>
      <c r="B9331" t="s">
        <v>179</v>
      </c>
      <c r="C9331" s="4" t="s">
        <v>180</v>
      </c>
      <c r="D9331" t="s">
        <v>166</v>
      </c>
      <c r="E9331" t="s">
        <v>451</v>
      </c>
      <c r="F9331" s="134" t="n">
        <v>2050</v>
      </c>
      <c r="G9331" s="135" t="n">
        <v>39</v>
      </c>
      <c r="H9331" s="136" t="n">
        <v>2002.13532523734</v>
      </c>
      <c r="I9331" s="137" t="n">
        <v>4828644.16225166</v>
      </c>
      <c r="J9331" s="138" t="str">
        <f>IF(I9331&gt;0,H9331/I9331,0)</f>
      </c>
      <c r="K9331" s="139" t="str">
        <f>1-EXP(-J9331)</f>
      </c>
      <c r="L9331" s="140" t="str">
        <f>IF(G9331=30,1,M9330)</f>
      </c>
      <c r="M9331" s="141" t="str">
        <f>L9331*(1-K9331)</f>
      </c>
    </row>
    <row r="9332">
      <c r="A9332" t="s">
        <v>148</v>
      </c>
      <c r="B9332" t="s">
        <v>179</v>
      </c>
      <c r="C9332" s="4" t="s">
        <v>180</v>
      </c>
      <c r="D9332" t="s">
        <v>166</v>
      </c>
      <c r="E9332" t="s">
        <v>451</v>
      </c>
      <c r="F9332" s="134" t="n">
        <v>2050</v>
      </c>
      <c r="G9332" s="135" t="n">
        <v>40</v>
      </c>
      <c r="H9332" s="136" t="n">
        <v>2619.97333775389</v>
      </c>
      <c r="I9332" s="137" t="n">
        <v>4693491.52640368</v>
      </c>
      <c r="J9332" s="138" t="str">
        <f>IF(I9332&gt;0,H9332/I9332,0)</f>
      </c>
      <c r="K9332" s="139" t="str">
        <f>1-EXP(-J9332)</f>
      </c>
      <c r="L9332" s="140" t="str">
        <f>IF(G9332=30,1,M9331)</f>
      </c>
      <c r="M9332" s="141" t="str">
        <f>L9332*(1-K9332)</f>
      </c>
    </row>
    <row r="9333">
      <c r="A9333" t="s">
        <v>148</v>
      </c>
      <c r="B9333" t="s">
        <v>179</v>
      </c>
      <c r="C9333" s="4" t="s">
        <v>180</v>
      </c>
      <c r="D9333" t="s">
        <v>166</v>
      </c>
      <c r="E9333" t="s">
        <v>451</v>
      </c>
      <c r="F9333" s="134" t="n">
        <v>2050</v>
      </c>
      <c r="G9333" s="135" t="n">
        <v>41</v>
      </c>
      <c r="H9333" s="136" t="n">
        <v>2833.27818537813</v>
      </c>
      <c r="I9333" s="137" t="n">
        <v>4619691.38651211</v>
      </c>
      <c r="J9333" s="138" t="str">
        <f>IF(I9333&gt;0,H9333/I9333,0)</f>
      </c>
      <c r="K9333" s="139" t="str">
        <f>1-EXP(-J9333)</f>
      </c>
      <c r="L9333" s="140" t="str">
        <f>IF(G9333=30,1,M9332)</f>
      </c>
      <c r="M9333" s="141" t="str">
        <f>L9333*(1-K9333)</f>
      </c>
    </row>
    <row r="9334">
      <c r="A9334" t="s">
        <v>148</v>
      </c>
      <c r="B9334" t="s">
        <v>179</v>
      </c>
      <c r="C9334" s="4" t="s">
        <v>180</v>
      </c>
      <c r="D9334" t="s">
        <v>166</v>
      </c>
      <c r="E9334" t="s">
        <v>451</v>
      </c>
      <c r="F9334" s="134" t="n">
        <v>2050</v>
      </c>
      <c r="G9334" s="135" t="n">
        <v>42</v>
      </c>
      <c r="H9334" s="136" t="n">
        <v>3057.81606190566</v>
      </c>
      <c r="I9334" s="137" t="n">
        <v>4573824.63333768</v>
      </c>
      <c r="J9334" s="138" t="str">
        <f>IF(I9334&gt;0,H9334/I9334,0)</f>
      </c>
      <c r="K9334" s="139" t="str">
        <f>1-EXP(-J9334)</f>
      </c>
      <c r="L9334" s="140" t="str">
        <f>IF(G9334=30,1,M9333)</f>
      </c>
      <c r="M9334" s="141" t="str">
        <f>L9334*(1-K9334)</f>
      </c>
    </row>
    <row r="9335">
      <c r="A9335" t="s">
        <v>148</v>
      </c>
      <c r="B9335" t="s">
        <v>179</v>
      </c>
      <c r="C9335" s="4" t="s">
        <v>180</v>
      </c>
      <c r="D9335" t="s">
        <v>166</v>
      </c>
      <c r="E9335" t="s">
        <v>451</v>
      </c>
      <c r="F9335" s="134" t="n">
        <v>2050</v>
      </c>
      <c r="G9335" s="135" t="n">
        <v>43</v>
      </c>
      <c r="H9335" s="136" t="n">
        <v>3412.19929040425</v>
      </c>
      <c r="I9335" s="137" t="n">
        <v>4594475.43972106</v>
      </c>
      <c r="J9335" s="138" t="str">
        <f>IF(I9335&gt;0,H9335/I9335,0)</f>
      </c>
      <c r="K9335" s="139" t="str">
        <f>1-EXP(-J9335)</f>
      </c>
      <c r="L9335" s="140" t="str">
        <f>IF(G9335=30,1,M9334)</f>
      </c>
      <c r="M9335" s="141" t="str">
        <f>L9335*(1-K9335)</f>
      </c>
    </row>
    <row r="9336">
      <c r="A9336" t="s">
        <v>148</v>
      </c>
      <c r="B9336" t="s">
        <v>179</v>
      </c>
      <c r="C9336" s="4" t="s">
        <v>180</v>
      </c>
      <c r="D9336" t="s">
        <v>166</v>
      </c>
      <c r="E9336" t="s">
        <v>451</v>
      </c>
      <c r="F9336" s="134" t="n">
        <v>2050</v>
      </c>
      <c r="G9336" s="135" t="n">
        <v>44</v>
      </c>
      <c r="H9336" s="136" t="n">
        <v>3663.11880468056</v>
      </c>
      <c r="I9336" s="137" t="n">
        <v>4507621.71518736</v>
      </c>
      <c r="J9336" s="138" t="str">
        <f>IF(I9336&gt;0,H9336/I9336,0)</f>
      </c>
      <c r="K9336" s="139" t="str">
        <f>1-EXP(-J9336)</f>
      </c>
      <c r="L9336" s="140" t="str">
        <f>IF(G9336=30,1,M9335)</f>
      </c>
      <c r="M9336" s="141" t="str">
        <f>L9336*(1-K9336)</f>
      </c>
    </row>
    <row r="9337">
      <c r="A9337" t="s">
        <v>148</v>
      </c>
      <c r="B9337" t="s">
        <v>179</v>
      </c>
      <c r="C9337" s="4" t="s">
        <v>180</v>
      </c>
      <c r="D9337" t="s">
        <v>166</v>
      </c>
      <c r="E9337" t="s">
        <v>451</v>
      </c>
      <c r="F9337" s="134" t="n">
        <v>2050</v>
      </c>
      <c r="G9337" s="135" t="n">
        <v>45</v>
      </c>
      <c r="H9337" s="136" t="n">
        <v>4663.06933491228</v>
      </c>
      <c r="I9337" s="137" t="n">
        <v>4441700.97430914</v>
      </c>
      <c r="J9337" s="138" t="str">
        <f>IF(I9337&gt;0,H9337/I9337,0)</f>
      </c>
      <c r="K9337" s="139" t="str">
        <f>1-EXP(-J9337)</f>
      </c>
      <c r="L9337" s="140" t="str">
        <f>IF(G9337=30,1,M9336)</f>
      </c>
      <c r="M9337" s="141" t="str">
        <f>L9337*(1-K9337)</f>
      </c>
    </row>
    <row r="9338">
      <c r="A9338" t="s">
        <v>148</v>
      </c>
      <c r="B9338" t="s">
        <v>179</v>
      </c>
      <c r="C9338" s="4" t="s">
        <v>180</v>
      </c>
      <c r="D9338" t="s">
        <v>166</v>
      </c>
      <c r="E9338" t="s">
        <v>451</v>
      </c>
      <c r="F9338" s="134" t="n">
        <v>2050</v>
      </c>
      <c r="G9338" s="135" t="n">
        <v>46</v>
      </c>
      <c r="H9338" s="136" t="n">
        <v>5010.75188980714</v>
      </c>
      <c r="I9338" s="137" t="n">
        <v>4308206.01858521</v>
      </c>
      <c r="J9338" s="138" t="str">
        <f>IF(I9338&gt;0,H9338/I9338,0)</f>
      </c>
      <c r="K9338" s="139" t="str">
        <f>1-EXP(-J9338)</f>
      </c>
      <c r="L9338" s="140" t="str">
        <f>IF(G9338=30,1,M9337)</f>
      </c>
      <c r="M9338" s="141" t="str">
        <f>L9338*(1-K9338)</f>
      </c>
    </row>
    <row r="9339">
      <c r="A9339" t="s">
        <v>148</v>
      </c>
      <c r="B9339" t="s">
        <v>179</v>
      </c>
      <c r="C9339" s="4" t="s">
        <v>180</v>
      </c>
      <c r="D9339" t="s">
        <v>166</v>
      </c>
      <c r="E9339" t="s">
        <v>451</v>
      </c>
      <c r="F9339" s="134" t="n">
        <v>2050</v>
      </c>
      <c r="G9339" s="135" t="n">
        <v>47</v>
      </c>
      <c r="H9339" s="136" t="n">
        <v>5432.5677832846</v>
      </c>
      <c r="I9339" s="137" t="n">
        <v>4236450.68652874</v>
      </c>
      <c r="J9339" s="138" t="str">
        <f>IF(I9339&gt;0,H9339/I9339,0)</f>
      </c>
      <c r="K9339" s="139" t="str">
        <f>1-EXP(-J9339)</f>
      </c>
      <c r="L9339" s="140" t="str">
        <f>IF(G9339=30,1,M9338)</f>
      </c>
      <c r="M9339" s="141" t="str">
        <f>L9339*(1-K9339)</f>
      </c>
    </row>
    <row r="9340">
      <c r="A9340" t="s">
        <v>148</v>
      </c>
      <c r="B9340" t="s">
        <v>179</v>
      </c>
      <c r="C9340" s="4" t="s">
        <v>180</v>
      </c>
      <c r="D9340" t="s">
        <v>166</v>
      </c>
      <c r="E9340" t="s">
        <v>451</v>
      </c>
      <c r="F9340" s="134" t="n">
        <v>2050</v>
      </c>
      <c r="G9340" s="135" t="n">
        <v>48</v>
      </c>
      <c r="H9340" s="136" t="n">
        <v>6095.27874017963</v>
      </c>
      <c r="I9340" s="137" t="n">
        <v>4204254.36706822</v>
      </c>
      <c r="J9340" s="138" t="str">
        <f>IF(I9340&gt;0,H9340/I9340,0)</f>
      </c>
      <c r="K9340" s="139" t="str">
        <f>1-EXP(-J9340)</f>
      </c>
      <c r="L9340" s="140" t="str">
        <f>IF(G9340=30,1,M9339)</f>
      </c>
      <c r="M9340" s="141" t="str">
        <f>L9340*(1-K9340)</f>
      </c>
    </row>
    <row r="9341">
      <c r="A9341" t="s">
        <v>148</v>
      </c>
      <c r="B9341" t="s">
        <v>179</v>
      </c>
      <c r="C9341" s="4" t="s">
        <v>180</v>
      </c>
      <c r="D9341" t="s">
        <v>166</v>
      </c>
      <c r="E9341" t="s">
        <v>451</v>
      </c>
      <c r="F9341" s="134" t="n">
        <v>2050</v>
      </c>
      <c r="G9341" s="135" t="n">
        <v>49</v>
      </c>
      <c r="H9341" s="136" t="n">
        <v>6690.26215083253</v>
      </c>
      <c r="I9341" s="137" t="n">
        <v>4174486.29368623</v>
      </c>
      <c r="J9341" s="138" t="str">
        <f>IF(I9341&gt;0,H9341/I9341,0)</f>
      </c>
      <c r="K9341" s="139" t="str">
        <f>1-EXP(-J9341)</f>
      </c>
      <c r="L9341" s="140" t="str">
        <f>IF(G9341=30,1,M9340)</f>
      </c>
      <c r="M9341" s="141" t="str">
        <f>L9341*(1-K9341)</f>
      </c>
    </row>
    <row r="9342">
      <c r="A9342" t="s">
        <v>148</v>
      </c>
      <c r="B9342" t="s">
        <v>179</v>
      </c>
      <c r="C9342" s="4" t="s">
        <v>180</v>
      </c>
      <c r="D9342" t="s">
        <v>166</v>
      </c>
      <c r="E9342" t="s">
        <v>451</v>
      </c>
      <c r="F9342" s="134" t="n">
        <v>2050</v>
      </c>
      <c r="G9342" s="135" t="n">
        <v>50</v>
      </c>
      <c r="H9342" s="136" t="n">
        <v>7614.18218803066</v>
      </c>
      <c r="I9342" s="137" t="n">
        <v>4143240.2844721</v>
      </c>
      <c r="J9342" s="138" t="str">
        <f>IF(I9342&gt;0,H9342/I9342,0)</f>
      </c>
      <c r="K9342" s="139" t="str">
        <f>1-EXP(-J9342)</f>
      </c>
      <c r="L9342" s="140" t="str">
        <f>IF(G9342=30,1,M9341)</f>
      </c>
      <c r="M9342" s="141" t="str">
        <f>L9342*(1-K9342)</f>
      </c>
    </row>
    <row r="9343">
      <c r="A9343" t="s">
        <v>148</v>
      </c>
      <c r="B9343" t="s">
        <v>179</v>
      </c>
      <c r="C9343" s="4" t="s">
        <v>180</v>
      </c>
      <c r="D9343" t="s">
        <v>166</v>
      </c>
      <c r="E9343" t="s">
        <v>451</v>
      </c>
      <c r="F9343" s="134" t="n">
        <v>2050</v>
      </c>
      <c r="G9343" s="135" t="n">
        <v>51</v>
      </c>
      <c r="H9343" s="136" t="n">
        <v>8383.96040053313</v>
      </c>
      <c r="I9343" s="137" t="n">
        <v>4148220.01534533</v>
      </c>
      <c r="J9343" s="138" t="str">
        <f>IF(I9343&gt;0,H9343/I9343,0)</f>
      </c>
      <c r="K9343" s="139" t="str">
        <f>1-EXP(-J9343)</f>
      </c>
      <c r="L9343" s="140" t="str">
        <f>IF(G9343=30,1,M9342)</f>
      </c>
      <c r="M9343" s="141" t="str">
        <f>L9343*(1-K9343)</f>
      </c>
    </row>
    <row r="9344">
      <c r="A9344" t="s">
        <v>148</v>
      </c>
      <c r="B9344" t="s">
        <v>179</v>
      </c>
      <c r="C9344" s="4" t="s">
        <v>180</v>
      </c>
      <c r="D9344" t="s">
        <v>166</v>
      </c>
      <c r="E9344" t="s">
        <v>451</v>
      </c>
      <c r="F9344" s="134" t="n">
        <v>2050</v>
      </c>
      <c r="G9344" s="135" t="n">
        <v>52</v>
      </c>
      <c r="H9344" s="136" t="n">
        <v>9317.77393597877</v>
      </c>
      <c r="I9344" s="137" t="n">
        <v>4189400.61088079</v>
      </c>
      <c r="J9344" s="138" t="str">
        <f>IF(I9344&gt;0,H9344/I9344,0)</f>
      </c>
      <c r="K9344" s="139" t="str">
        <f>1-EXP(-J9344)</f>
      </c>
      <c r="L9344" s="140" t="str">
        <f>IF(G9344=30,1,M9343)</f>
      </c>
      <c r="M9344" s="141" t="str">
        <f>L9344*(1-K9344)</f>
      </c>
    </row>
    <row r="9345">
      <c r="A9345" t="s">
        <v>148</v>
      </c>
      <c r="B9345" t="s">
        <v>179</v>
      </c>
      <c r="C9345" s="4" t="s">
        <v>180</v>
      </c>
      <c r="D9345" t="s">
        <v>166</v>
      </c>
      <c r="E9345" t="s">
        <v>451</v>
      </c>
      <c r="F9345" s="134" t="n">
        <v>2050</v>
      </c>
      <c r="G9345" s="135" t="n">
        <v>53</v>
      </c>
      <c r="H9345" s="136" t="n">
        <v>10646.2973707062</v>
      </c>
      <c r="I9345" s="137" t="n">
        <v>4300339.68412568</v>
      </c>
      <c r="J9345" s="138" t="str">
        <f>IF(I9345&gt;0,H9345/I9345,0)</f>
      </c>
      <c r="K9345" s="139" t="str">
        <f>1-EXP(-J9345)</f>
      </c>
      <c r="L9345" s="140" t="str">
        <f>IF(G9345=30,1,M9344)</f>
      </c>
      <c r="M9345" s="141" t="str">
        <f>L9345*(1-K9345)</f>
      </c>
    </row>
    <row r="9346">
      <c r="A9346" t="s">
        <v>148</v>
      </c>
      <c r="B9346" t="s">
        <v>179</v>
      </c>
      <c r="C9346" s="4" t="s">
        <v>180</v>
      </c>
      <c r="D9346" t="s">
        <v>166</v>
      </c>
      <c r="E9346" t="s">
        <v>451</v>
      </c>
      <c r="F9346" s="134" t="n">
        <v>2050</v>
      </c>
      <c r="G9346" s="135" t="n">
        <v>54</v>
      </c>
      <c r="H9346" s="136" t="n">
        <v>11480.4237421969</v>
      </c>
      <c r="I9346" s="137" t="n">
        <v>4239390.80245895</v>
      </c>
      <c r="J9346" s="138" t="str">
        <f>IF(I9346&gt;0,H9346/I9346,0)</f>
      </c>
      <c r="K9346" s="139" t="str">
        <f>1-EXP(-J9346)</f>
      </c>
      <c r="L9346" s="140" t="str">
        <f>IF(G9346=30,1,M9345)</f>
      </c>
      <c r="M9346" s="141" t="str">
        <f>L9346*(1-K9346)</f>
      </c>
    </row>
    <row r="9347">
      <c r="A9347" t="s">
        <v>148</v>
      </c>
      <c r="B9347" t="s">
        <v>179</v>
      </c>
      <c r="C9347" s="4" t="s">
        <v>180</v>
      </c>
      <c r="D9347" t="s">
        <v>166</v>
      </c>
      <c r="E9347" t="s">
        <v>451</v>
      </c>
      <c r="F9347" s="134" t="n">
        <v>2050</v>
      </c>
      <c r="G9347" s="135" t="n">
        <v>55</v>
      </c>
      <c r="H9347" s="136" t="n">
        <v>11995.4704338976</v>
      </c>
      <c r="I9347" s="137" t="n">
        <v>4148559.19114988</v>
      </c>
      <c r="J9347" s="138" t="str">
        <f>IF(I9347&gt;0,H9347/I9347,0)</f>
      </c>
      <c r="K9347" s="139" t="str">
        <f>1-EXP(-J9347)</f>
      </c>
      <c r="L9347" s="140" t="str">
        <f>IF(G9347=30,1,M9346)</f>
      </c>
      <c r="M9347" s="141" t="str">
        <f>L9347*(1-K9347)</f>
      </c>
    </row>
    <row r="9348">
      <c r="A9348" t="s">
        <v>148</v>
      </c>
      <c r="B9348" t="s">
        <v>179</v>
      </c>
      <c r="C9348" s="4" t="s">
        <v>180</v>
      </c>
      <c r="D9348" t="s">
        <v>166</v>
      </c>
      <c r="E9348" t="s">
        <v>451</v>
      </c>
      <c r="F9348" s="134" t="n">
        <v>2050</v>
      </c>
      <c r="G9348" s="135" t="n">
        <v>56</v>
      </c>
      <c r="H9348" s="136" t="n">
        <v>12678.3790805827</v>
      </c>
      <c r="I9348" s="137" t="n">
        <v>4070993.27679769</v>
      </c>
      <c r="J9348" s="138" t="str">
        <f>IF(I9348&gt;0,H9348/I9348,0)</f>
      </c>
      <c r="K9348" s="139" t="str">
        <f>1-EXP(-J9348)</f>
      </c>
      <c r="L9348" s="140" t="str">
        <f>IF(G9348=30,1,M9347)</f>
      </c>
      <c r="M9348" s="141" t="str">
        <f>L9348*(1-K9348)</f>
      </c>
    </row>
    <row r="9349">
      <c r="A9349" t="s">
        <v>148</v>
      </c>
      <c r="B9349" t="s">
        <v>179</v>
      </c>
      <c r="C9349" s="4" t="s">
        <v>180</v>
      </c>
      <c r="D9349" t="s">
        <v>166</v>
      </c>
      <c r="E9349" t="s">
        <v>451</v>
      </c>
      <c r="F9349" s="134" t="n">
        <v>2050</v>
      </c>
      <c r="G9349" s="135" t="n">
        <v>57</v>
      </c>
      <c r="H9349" s="136" t="n">
        <v>13625.7442941559</v>
      </c>
      <c r="I9349" s="137" t="n">
        <v>3995389.95225476</v>
      </c>
      <c r="J9349" s="138" t="str">
        <f>IF(I9349&gt;0,H9349/I9349,0)</f>
      </c>
      <c r="K9349" s="139" t="str">
        <f>1-EXP(-J9349)</f>
      </c>
      <c r="L9349" s="140" t="str">
        <f>IF(G9349=30,1,M9348)</f>
      </c>
      <c r="M9349" s="141" t="str">
        <f>L9349*(1-K9349)</f>
      </c>
    </row>
    <row r="9350">
      <c r="A9350" t="s">
        <v>148</v>
      </c>
      <c r="B9350" t="s">
        <v>179</v>
      </c>
      <c r="C9350" s="4" t="s">
        <v>180</v>
      </c>
      <c r="D9350" t="s">
        <v>166</v>
      </c>
      <c r="E9350" t="s">
        <v>451</v>
      </c>
      <c r="F9350" s="134" t="n">
        <v>2050</v>
      </c>
      <c r="G9350" s="135" t="n">
        <v>58</v>
      </c>
      <c r="H9350" s="136" t="n">
        <v>14955.4177812439</v>
      </c>
      <c r="I9350" s="137" t="n">
        <v>4002375.22700868</v>
      </c>
      <c r="J9350" s="138" t="str">
        <f>IF(I9350&gt;0,H9350/I9350,0)</f>
      </c>
      <c r="K9350" s="139" t="str">
        <f>1-EXP(-J9350)</f>
      </c>
      <c r="L9350" s="140" t="str">
        <f>IF(G9350=30,1,M9349)</f>
      </c>
      <c r="M9350" s="141" t="str">
        <f>L9350*(1-K9350)</f>
      </c>
    </row>
    <row r="9351">
      <c r="A9351" t="s">
        <v>148</v>
      </c>
      <c r="B9351" t="s">
        <v>179</v>
      </c>
      <c r="C9351" s="4" t="s">
        <v>180</v>
      </c>
      <c r="D9351" t="s">
        <v>166</v>
      </c>
      <c r="E9351" t="s">
        <v>451</v>
      </c>
      <c r="F9351" s="134" t="n">
        <v>2050</v>
      </c>
      <c r="G9351" s="135" t="n">
        <v>59</v>
      </c>
      <c r="H9351" s="136" t="n">
        <v>16387.0190592446</v>
      </c>
      <c r="I9351" s="137" t="n">
        <v>3987969.00182845</v>
      </c>
      <c r="J9351" s="138" t="str">
        <f>IF(I9351&gt;0,H9351/I9351,0)</f>
      </c>
      <c r="K9351" s="139" t="str">
        <f>1-EXP(-J9351)</f>
      </c>
      <c r="L9351" s="140" t="str">
        <f>IF(G9351=30,1,M9350)</f>
      </c>
      <c r="M9351" s="141" t="str">
        <f>L9351*(1-K9351)</f>
      </c>
    </row>
    <row r="9352">
      <c r="A9352" t="s">
        <v>148</v>
      </c>
      <c r="B9352" t="s">
        <v>179</v>
      </c>
      <c r="C9352" s="4" t="s">
        <v>180</v>
      </c>
      <c r="D9352" t="s">
        <v>166</v>
      </c>
      <c r="E9352" t="s">
        <v>451</v>
      </c>
      <c r="F9352" s="134" t="n">
        <v>2050</v>
      </c>
      <c r="G9352" s="135" t="n">
        <v>60</v>
      </c>
      <c r="H9352" s="136" t="n">
        <v>23720.7585483555</v>
      </c>
      <c r="I9352" s="137" t="n">
        <v>5863692.28362931</v>
      </c>
      <c r="J9352" s="138" t="str">
        <f>IF(I9352&gt;0,H9352/I9352,0)</f>
      </c>
      <c r="K9352" s="139" t="str">
        <f>1-EXP(-J9352)</f>
      </c>
      <c r="L9352" s="140" t="str">
        <f>IF(G9352=30,1,M9351)</f>
      </c>
      <c r="M9352" s="141" t="str">
        <f>L9352*(1-K9352)</f>
      </c>
    </row>
    <row r="9353">
      <c r="A9353" t="s">
        <v>148</v>
      </c>
      <c r="B9353" t="s">
        <v>179</v>
      </c>
      <c r="C9353" s="4" t="s">
        <v>180</v>
      </c>
      <c r="D9353" t="s">
        <v>166</v>
      </c>
      <c r="E9353" t="s">
        <v>451</v>
      </c>
      <c r="F9353" s="134" t="n">
        <v>2050</v>
      </c>
      <c r="G9353" s="135" t="n">
        <v>61</v>
      </c>
      <c r="H9353" s="136" t="n">
        <v>18983.5968085052</v>
      </c>
      <c r="I9353" s="137" t="n">
        <v>3880088.62566461</v>
      </c>
      <c r="J9353" s="138" t="str">
        <f>IF(I9353&gt;0,H9353/I9353,0)</f>
      </c>
      <c r="K9353" s="139" t="str">
        <f>1-EXP(-J9353)</f>
      </c>
      <c r="L9353" s="140" t="str">
        <f>IF(G9353=30,1,M9352)</f>
      </c>
      <c r="M9353" s="141" t="str">
        <f>L9353*(1-K9353)</f>
      </c>
    </row>
    <row r="9354">
      <c r="A9354" t="s">
        <v>148</v>
      </c>
      <c r="B9354" t="s">
        <v>179</v>
      </c>
      <c r="C9354" s="4" t="s">
        <v>180</v>
      </c>
      <c r="D9354" t="s">
        <v>166</v>
      </c>
      <c r="E9354" t="s">
        <v>451</v>
      </c>
      <c r="F9354" s="134" t="n">
        <v>2050</v>
      </c>
      <c r="G9354" s="135" t="n">
        <v>62</v>
      </c>
      <c r="H9354" s="136" t="n">
        <v>20622.6187877021</v>
      </c>
      <c r="I9354" s="137" t="n">
        <v>3825037.19853274</v>
      </c>
      <c r="J9354" s="138" t="str">
        <f>IF(I9354&gt;0,H9354/I9354,0)</f>
      </c>
      <c r="K9354" s="139" t="str">
        <f>1-EXP(-J9354)</f>
      </c>
      <c r="L9354" s="140" t="str">
        <f>IF(G9354=30,1,M9353)</f>
      </c>
      <c r="M9354" s="141" t="str">
        <f>L9354*(1-K9354)</f>
      </c>
    </row>
    <row r="9355">
      <c r="A9355" t="s">
        <v>148</v>
      </c>
      <c r="B9355" t="s">
        <v>179</v>
      </c>
      <c r="C9355" s="4" t="s">
        <v>180</v>
      </c>
      <c r="D9355" t="s">
        <v>166</v>
      </c>
      <c r="E9355" t="s">
        <v>451</v>
      </c>
      <c r="F9355" s="134" t="n">
        <v>2050</v>
      </c>
      <c r="G9355" s="135" t="n">
        <v>63</v>
      </c>
      <c r="H9355" s="136" t="n">
        <v>21782.4750985696</v>
      </c>
      <c r="I9355" s="137" t="n">
        <v>3665220.91462583</v>
      </c>
      <c r="J9355" s="138" t="str">
        <f>IF(I9355&gt;0,H9355/I9355,0)</f>
      </c>
      <c r="K9355" s="139" t="str">
        <f>1-EXP(-J9355)</f>
      </c>
      <c r="L9355" s="140" t="str">
        <f>IF(G9355=30,1,M9354)</f>
      </c>
      <c r="M9355" s="141" t="str">
        <f>L9355*(1-K9355)</f>
      </c>
    </row>
    <row r="9356">
      <c r="A9356" t="s">
        <v>148</v>
      </c>
      <c r="B9356" t="s">
        <v>179</v>
      </c>
      <c r="C9356" s="4" t="s">
        <v>180</v>
      </c>
      <c r="D9356" t="s">
        <v>166</v>
      </c>
      <c r="E9356" t="s">
        <v>451</v>
      </c>
      <c r="F9356" s="134" t="n">
        <v>2050</v>
      </c>
      <c r="G9356" s="135" t="n">
        <v>64</v>
      </c>
      <c r="H9356" s="136" t="n">
        <v>23487.2055438219</v>
      </c>
      <c r="I9356" s="137" t="n">
        <v>3588994.71230913</v>
      </c>
      <c r="J9356" s="138" t="str">
        <f>IF(I9356&gt;0,H9356/I9356,0)</f>
      </c>
      <c r="K9356" s="139" t="str">
        <f>1-EXP(-J9356)</f>
      </c>
      <c r="L9356" s="140" t="str">
        <f>IF(G9356=30,1,M9355)</f>
      </c>
      <c r="M9356" s="141" t="str">
        <f>L9356*(1-K9356)</f>
      </c>
    </row>
    <row r="9357">
      <c r="A9357" t="s">
        <v>148</v>
      </c>
      <c r="B9357" t="s">
        <v>179</v>
      </c>
      <c r="C9357" s="4" t="s">
        <v>180</v>
      </c>
      <c r="D9357" t="s">
        <v>166</v>
      </c>
      <c r="E9357" t="s">
        <v>451</v>
      </c>
      <c r="F9357" s="134" t="n">
        <v>2050</v>
      </c>
      <c r="G9357" s="135" t="n">
        <v>65</v>
      </c>
      <c r="H9357" s="136" t="n">
        <v>24524.7887750327</v>
      </c>
      <c r="I9357" s="137" t="n">
        <v>3589199.53433744</v>
      </c>
      <c r="J9357" s="138" t="str">
        <f>IF(I9357&gt;0,H9357/I9357,0)</f>
      </c>
      <c r="K9357" s="139" t="str">
        <f>1-EXP(-J9357)</f>
      </c>
      <c r="L9357" s="140" t="str">
        <f>IF(G9357=30,1,M9356)</f>
      </c>
      <c r="M9357" s="141" t="str">
        <f>L9357*(1-K9357)</f>
      </c>
    </row>
    <row r="9358">
      <c r="A9358" t="s">
        <v>148</v>
      </c>
      <c r="B9358" t="s">
        <v>179</v>
      </c>
      <c r="C9358" s="4" t="s">
        <v>180</v>
      </c>
      <c r="D9358" t="s">
        <v>166</v>
      </c>
      <c r="E9358" t="s">
        <v>451</v>
      </c>
      <c r="F9358" s="134" t="n">
        <v>2050</v>
      </c>
      <c r="G9358" s="135" t="n">
        <v>66</v>
      </c>
      <c r="H9358" s="136" t="n">
        <v>26969.6506942171</v>
      </c>
      <c r="I9358" s="137" t="n">
        <v>3605359.41422549</v>
      </c>
      <c r="J9358" s="138" t="str">
        <f>IF(I9358&gt;0,H9358/I9358,0)</f>
      </c>
      <c r="K9358" s="139" t="str">
        <f>1-EXP(-J9358)</f>
      </c>
      <c r="L9358" s="140" t="str">
        <f>IF(G9358=30,1,M9357)</f>
      </c>
      <c r="M9358" s="141" t="str">
        <f>L9358*(1-K9358)</f>
      </c>
    </row>
    <row r="9359">
      <c r="A9359" t="s">
        <v>148</v>
      </c>
      <c r="B9359" t="s">
        <v>179</v>
      </c>
      <c r="C9359" s="4" t="s">
        <v>180</v>
      </c>
      <c r="D9359" t="s">
        <v>166</v>
      </c>
      <c r="E9359" t="s">
        <v>451</v>
      </c>
      <c r="F9359" s="134" t="n">
        <v>2050</v>
      </c>
      <c r="G9359" s="135" t="n">
        <v>67</v>
      </c>
      <c r="H9359" s="136" t="n">
        <v>29030.2989098855</v>
      </c>
      <c r="I9359" s="137" t="n">
        <v>3524180.12587493</v>
      </c>
      <c r="J9359" s="138" t="str">
        <f>IF(I9359&gt;0,H9359/I9359,0)</f>
      </c>
      <c r="K9359" s="139" t="str">
        <f>1-EXP(-J9359)</f>
      </c>
      <c r="L9359" s="140" t="str">
        <f>IF(G9359=30,1,M9358)</f>
      </c>
      <c r="M9359" s="141" t="str">
        <f>L9359*(1-K9359)</f>
      </c>
    </row>
    <row r="9360">
      <c r="A9360" t="s">
        <v>148</v>
      </c>
      <c r="B9360" t="s">
        <v>179</v>
      </c>
      <c r="C9360" s="4" t="s">
        <v>180</v>
      </c>
      <c r="D9360" t="s">
        <v>166</v>
      </c>
      <c r="E9360" t="s">
        <v>451</v>
      </c>
      <c r="F9360" s="134" t="n">
        <v>2050</v>
      </c>
      <c r="G9360" s="135" t="n">
        <v>68</v>
      </c>
      <c r="H9360" s="136" t="n">
        <v>30412.4751404467</v>
      </c>
      <c r="I9360" s="137" t="n">
        <v>3347252.45682757</v>
      </c>
      <c r="J9360" s="138" t="str">
        <f>IF(I9360&gt;0,H9360/I9360,0)</f>
      </c>
      <c r="K9360" s="139" t="str">
        <f>1-EXP(-J9360)</f>
      </c>
      <c r="L9360" s="140" t="str">
        <f>IF(G9360=30,1,M9359)</f>
      </c>
      <c r="M9360" s="141" t="str">
        <f>L9360*(1-K9360)</f>
      </c>
    </row>
    <row r="9361">
      <c r="A9361" t="s">
        <v>148</v>
      </c>
      <c r="B9361" t="s">
        <v>179</v>
      </c>
      <c r="C9361" s="4" t="s">
        <v>180</v>
      </c>
      <c r="D9361" t="s">
        <v>166</v>
      </c>
      <c r="E9361" t="s">
        <v>451</v>
      </c>
      <c r="F9361" s="134" t="n">
        <v>2050</v>
      </c>
      <c r="G9361" s="135" t="n">
        <v>69</v>
      </c>
      <c r="H9361" s="136" t="n">
        <v>32279.1248274721</v>
      </c>
      <c r="I9361" s="137" t="n">
        <v>3219652.1240414</v>
      </c>
      <c r="J9361" s="138" t="str">
        <f>IF(I9361&gt;0,H9361/I9361,0)</f>
      </c>
      <c r="K9361" s="139" t="str">
        <f>1-EXP(-J9361)</f>
      </c>
      <c r="L9361" s="140" t="str">
        <f>IF(G9361=30,1,M9360)</f>
      </c>
      <c r="M9361" s="141" t="str">
        <f>L9361*(1-K9361)</f>
      </c>
    </row>
    <row r="9362">
      <c r="A9362" t="s">
        <v>148</v>
      </c>
      <c r="B9362" t="s">
        <v>107</v>
      </c>
      <c r="C9362" s="4" t="s">
        <v>157</v>
      </c>
      <c r="D9362" t="s">
        <v>107</v>
      </c>
      <c r="E9362" t="s">
        <v>451</v>
      </c>
      <c r="F9362" s="134" t="n">
        <v>2025</v>
      </c>
      <c r="G9362" s="135" t="n">
        <v>30</v>
      </c>
      <c r="H9362" s="136" t="n">
        <v>1282.1480800753</v>
      </c>
      <c r="I9362" s="137" t="n">
        <v>4467259.00744984</v>
      </c>
      <c r="J9362" s="138" t="str">
        <f>IF(I9362&gt;0,H9362/I9362,0)</f>
      </c>
      <c r="K9362" s="139" t="str">
        <f>1-EXP(-J9362)</f>
      </c>
      <c r="L9362" s="140" t="str">
        <f>IF(G9362=30,1,M9361)</f>
      </c>
      <c r="M9362" s="141" t="str">
        <f>L9362*(1-K9362)</f>
      </c>
    </row>
    <row r="9363">
      <c r="A9363" t="s">
        <v>148</v>
      </c>
      <c r="B9363" t="s">
        <v>107</v>
      </c>
      <c r="C9363" s="4" t="s">
        <v>157</v>
      </c>
      <c r="D9363" t="s">
        <v>107</v>
      </c>
      <c r="E9363" t="s">
        <v>451</v>
      </c>
      <c r="F9363" s="134" t="n">
        <v>2025</v>
      </c>
      <c r="G9363" s="135" t="n">
        <v>31</v>
      </c>
      <c r="H9363" s="136" t="n">
        <v>1315.23908698247</v>
      </c>
      <c r="I9363" s="137" t="n">
        <v>4410712.39044934</v>
      </c>
      <c r="J9363" s="138" t="str">
        <f>IF(I9363&gt;0,H9363/I9363,0)</f>
      </c>
      <c r="K9363" s="139" t="str">
        <f>1-EXP(-J9363)</f>
      </c>
      <c r="L9363" s="140" t="str">
        <f>IF(G9363=30,1,M9362)</f>
      </c>
      <c r="M9363" s="141" t="str">
        <f>L9363*(1-K9363)</f>
      </c>
    </row>
    <row r="9364">
      <c r="A9364" t="s">
        <v>148</v>
      </c>
      <c r="B9364" t="s">
        <v>107</v>
      </c>
      <c r="C9364" s="4" t="s">
        <v>157</v>
      </c>
      <c r="D9364" t="s">
        <v>107</v>
      </c>
      <c r="E9364" t="s">
        <v>451</v>
      </c>
      <c r="F9364" s="134" t="n">
        <v>2025</v>
      </c>
      <c r="G9364" s="135" t="n">
        <v>32</v>
      </c>
      <c r="H9364" s="136" t="n">
        <v>1358.36874107966</v>
      </c>
      <c r="I9364" s="137" t="n">
        <v>4358505.80076359</v>
      </c>
      <c r="J9364" s="138" t="str">
        <f>IF(I9364&gt;0,H9364/I9364,0)</f>
      </c>
      <c r="K9364" s="139" t="str">
        <f>1-EXP(-J9364)</f>
      </c>
      <c r="L9364" s="140" t="str">
        <f>IF(G9364=30,1,M9363)</f>
      </c>
      <c r="M9364" s="141" t="str">
        <f>L9364*(1-K9364)</f>
      </c>
    </row>
    <row r="9365">
      <c r="A9365" t="s">
        <v>148</v>
      </c>
      <c r="B9365" t="s">
        <v>107</v>
      </c>
      <c r="C9365" s="4" t="s">
        <v>157</v>
      </c>
      <c r="D9365" t="s">
        <v>107</v>
      </c>
      <c r="E9365" t="s">
        <v>451</v>
      </c>
      <c r="F9365" s="134" t="n">
        <v>2025</v>
      </c>
      <c r="G9365" s="135" t="n">
        <v>33</v>
      </c>
      <c r="H9365" s="136" t="n">
        <v>1441.84186563354</v>
      </c>
      <c r="I9365" s="137" t="n">
        <v>4398745.92791286</v>
      </c>
      <c r="J9365" s="138" t="str">
        <f>IF(I9365&gt;0,H9365/I9365,0)</f>
      </c>
      <c r="K9365" s="139" t="str">
        <f>1-EXP(-J9365)</f>
      </c>
      <c r="L9365" s="140" t="str">
        <f>IF(G9365=30,1,M9364)</f>
      </c>
      <c r="M9365" s="141" t="str">
        <f>L9365*(1-K9365)</f>
      </c>
    </row>
    <row r="9366">
      <c r="A9366" t="s">
        <v>148</v>
      </c>
      <c r="B9366" t="s">
        <v>107</v>
      </c>
      <c r="C9366" s="4" t="s">
        <v>157</v>
      </c>
      <c r="D9366" t="s">
        <v>107</v>
      </c>
      <c r="E9366" t="s">
        <v>451</v>
      </c>
      <c r="F9366" s="134" t="n">
        <v>2025</v>
      </c>
      <c r="G9366" s="135" t="n">
        <v>34</v>
      </c>
      <c r="H9366" s="136" t="n">
        <v>1533.78714702233</v>
      </c>
      <c r="I9366" s="137" t="n">
        <v>4419468.58899599</v>
      </c>
      <c r="J9366" s="138" t="str">
        <f>IF(I9366&gt;0,H9366/I9366,0)</f>
      </c>
      <c r="K9366" s="139" t="str">
        <f>1-EXP(-J9366)</f>
      </c>
      <c r="L9366" s="140" t="str">
        <f>IF(G9366=30,1,M9365)</f>
      </c>
      <c r="M9366" s="141" t="str">
        <f>L9366*(1-K9366)</f>
      </c>
    </row>
    <row r="9367">
      <c r="A9367" t="s">
        <v>148</v>
      </c>
      <c r="B9367" t="s">
        <v>107</v>
      </c>
      <c r="C9367" s="4" t="s">
        <v>157</v>
      </c>
      <c r="D9367" t="s">
        <v>107</v>
      </c>
      <c r="E9367" t="s">
        <v>451</v>
      </c>
      <c r="F9367" s="134" t="n">
        <v>2025</v>
      </c>
      <c r="G9367" s="135" t="n">
        <v>35</v>
      </c>
      <c r="H9367" s="136" t="n">
        <v>3016.10693161696</v>
      </c>
      <c r="I9367" s="137" t="n">
        <v>6509663.36688188</v>
      </c>
      <c r="J9367" s="138" t="str">
        <f>IF(I9367&gt;0,H9367/I9367,0)</f>
      </c>
      <c r="K9367" s="139" t="str">
        <f>1-EXP(-J9367)</f>
      </c>
      <c r="L9367" s="140" t="str">
        <f>IF(G9367=30,1,M9366)</f>
      </c>
      <c r="M9367" s="141" t="str">
        <f>L9367*(1-K9367)</f>
      </c>
    </row>
    <row r="9368">
      <c r="A9368" t="s">
        <v>148</v>
      </c>
      <c r="B9368" t="s">
        <v>107</v>
      </c>
      <c r="C9368" s="4" t="s">
        <v>157</v>
      </c>
      <c r="D9368" t="s">
        <v>107</v>
      </c>
      <c r="E9368" t="s">
        <v>451</v>
      </c>
      <c r="F9368" s="134" t="n">
        <v>2025</v>
      </c>
      <c r="G9368" s="135" t="n">
        <v>36</v>
      </c>
      <c r="H9368" s="136" t="n">
        <v>2254.70933318993</v>
      </c>
      <c r="I9368" s="137" t="n">
        <v>4383096.00549538</v>
      </c>
      <c r="J9368" s="138" t="str">
        <f>IF(I9368&gt;0,H9368/I9368,0)</f>
      </c>
      <c r="K9368" s="139" t="str">
        <f>1-EXP(-J9368)</f>
      </c>
      <c r="L9368" s="140" t="str">
        <f>IF(G9368=30,1,M9367)</f>
      </c>
      <c r="M9368" s="141" t="str">
        <f>L9368*(1-K9368)</f>
      </c>
    </row>
    <row r="9369">
      <c r="A9369" t="s">
        <v>148</v>
      </c>
      <c r="B9369" t="s">
        <v>107</v>
      </c>
      <c r="C9369" s="4" t="s">
        <v>157</v>
      </c>
      <c r="D9369" t="s">
        <v>107</v>
      </c>
      <c r="E9369" t="s">
        <v>451</v>
      </c>
      <c r="F9369" s="134" t="n">
        <v>2025</v>
      </c>
      <c r="G9369" s="135" t="n">
        <v>37</v>
      </c>
      <c r="H9369" s="136" t="n">
        <v>2406.72848505595</v>
      </c>
      <c r="I9369" s="137" t="n">
        <v>4369642.29305489</v>
      </c>
      <c r="J9369" s="138" t="str">
        <f>IF(I9369&gt;0,H9369/I9369,0)</f>
      </c>
      <c r="K9369" s="139" t="str">
        <f>1-EXP(-J9369)</f>
      </c>
      <c r="L9369" s="140" t="str">
        <f>IF(G9369=30,1,M9368)</f>
      </c>
      <c r="M9369" s="141" t="str">
        <f>L9369*(1-K9369)</f>
      </c>
    </row>
    <row r="9370">
      <c r="A9370" t="s">
        <v>148</v>
      </c>
      <c r="B9370" t="s">
        <v>107</v>
      </c>
      <c r="C9370" s="4" t="s">
        <v>157</v>
      </c>
      <c r="D9370" t="s">
        <v>107</v>
      </c>
      <c r="E9370" t="s">
        <v>451</v>
      </c>
      <c r="F9370" s="134" t="n">
        <v>2025</v>
      </c>
      <c r="G9370" s="135" t="n">
        <v>38</v>
      </c>
      <c r="H9370" s="136" t="n">
        <v>2504.26492550027</v>
      </c>
      <c r="I9370" s="137" t="n">
        <v>4239505.8530855</v>
      </c>
      <c r="J9370" s="138" t="str">
        <f>IF(I9370&gt;0,H9370/I9370,0)</f>
      </c>
      <c r="K9370" s="139" t="str">
        <f>1-EXP(-J9370)</f>
      </c>
      <c r="L9370" s="140" t="str">
        <f>IF(G9370=30,1,M9369)</f>
      </c>
      <c r="M9370" s="141" t="str">
        <f>L9370*(1-K9370)</f>
      </c>
    </row>
    <row r="9371">
      <c r="A9371" t="s">
        <v>148</v>
      </c>
      <c r="B9371" t="s">
        <v>107</v>
      </c>
      <c r="C9371" s="4" t="s">
        <v>157</v>
      </c>
      <c r="D9371" t="s">
        <v>107</v>
      </c>
      <c r="E9371" t="s">
        <v>451</v>
      </c>
      <c r="F9371" s="134" t="n">
        <v>2025</v>
      </c>
      <c r="G9371" s="135" t="n">
        <v>39</v>
      </c>
      <c r="H9371" s="136" t="n">
        <v>2668.85044983616</v>
      </c>
      <c r="I9371" s="137" t="n">
        <v>4208510.72085438</v>
      </c>
      <c r="J9371" s="138" t="str">
        <f>IF(I9371&gt;0,H9371/I9371,0)</f>
      </c>
      <c r="K9371" s="139" t="str">
        <f>1-EXP(-J9371)</f>
      </c>
      <c r="L9371" s="140" t="str">
        <f>IF(G9371=30,1,M9370)</f>
      </c>
      <c r="M9371" s="141" t="str">
        <f>L9371*(1-K9371)</f>
      </c>
    </row>
    <row r="9372">
      <c r="A9372" t="s">
        <v>148</v>
      </c>
      <c r="B9372" t="s">
        <v>107</v>
      </c>
      <c r="C9372" s="4" t="s">
        <v>157</v>
      </c>
      <c r="D9372" t="s">
        <v>107</v>
      </c>
      <c r="E9372" t="s">
        <v>451</v>
      </c>
      <c r="F9372" s="134" t="n">
        <v>2025</v>
      </c>
      <c r="G9372" s="135" t="n">
        <v>40</v>
      </c>
      <c r="H9372" s="136" t="n">
        <v>3657.34535610758</v>
      </c>
      <c r="I9372" s="137" t="n">
        <v>4272859.94162918</v>
      </c>
      <c r="J9372" s="138" t="str">
        <f>IF(I9372&gt;0,H9372/I9372,0)</f>
      </c>
      <c r="K9372" s="139" t="str">
        <f>1-EXP(-J9372)</f>
      </c>
      <c r="L9372" s="140" t="str">
        <f>IF(G9372=30,1,M9371)</f>
      </c>
      <c r="M9372" s="141" t="str">
        <f>L9372*(1-K9372)</f>
      </c>
    </row>
    <row r="9373">
      <c r="A9373" t="s">
        <v>148</v>
      </c>
      <c r="B9373" t="s">
        <v>107</v>
      </c>
      <c r="C9373" s="4" t="s">
        <v>157</v>
      </c>
      <c r="D9373" t="s">
        <v>107</v>
      </c>
      <c r="E9373" t="s">
        <v>451</v>
      </c>
      <c r="F9373" s="134" t="n">
        <v>2025</v>
      </c>
      <c r="G9373" s="135" t="n">
        <v>41</v>
      </c>
      <c r="H9373" s="136" t="n">
        <v>4027.1376792173</v>
      </c>
      <c r="I9373" s="137" t="n">
        <v>4362484.66303299</v>
      </c>
      <c r="J9373" s="138" t="str">
        <f>IF(I9373&gt;0,H9373/I9373,0)</f>
      </c>
      <c r="K9373" s="139" t="str">
        <f>1-EXP(-J9373)</f>
      </c>
      <c r="L9373" s="140" t="str">
        <f>IF(G9373=30,1,M9372)</f>
      </c>
      <c r="M9373" s="141" t="str">
        <f>L9373*(1-K9373)</f>
      </c>
    </row>
    <row r="9374">
      <c r="A9374" t="s">
        <v>148</v>
      </c>
      <c r="B9374" t="s">
        <v>107</v>
      </c>
      <c r="C9374" s="4" t="s">
        <v>157</v>
      </c>
      <c r="D9374" t="s">
        <v>107</v>
      </c>
      <c r="E9374" t="s">
        <v>451</v>
      </c>
      <c r="F9374" s="134" t="n">
        <v>2025</v>
      </c>
      <c r="G9374" s="135" t="n">
        <v>42</v>
      </c>
      <c r="H9374" s="136" t="n">
        <v>4338.5011085091</v>
      </c>
      <c r="I9374" s="137" t="n">
        <v>4343004.76876643</v>
      </c>
      <c r="J9374" s="138" t="str">
        <f>IF(I9374&gt;0,H9374/I9374,0)</f>
      </c>
      <c r="K9374" s="139" t="str">
        <f>1-EXP(-J9374)</f>
      </c>
      <c r="L9374" s="140" t="str">
        <f>IF(G9374=30,1,M9373)</f>
      </c>
      <c r="M9374" s="141" t="str">
        <f>L9374*(1-K9374)</f>
      </c>
    </row>
    <row r="9375">
      <c r="A9375" t="s">
        <v>148</v>
      </c>
      <c r="B9375" t="s">
        <v>107</v>
      </c>
      <c r="C9375" s="4" t="s">
        <v>157</v>
      </c>
      <c r="D9375" t="s">
        <v>107</v>
      </c>
      <c r="E9375" t="s">
        <v>451</v>
      </c>
      <c r="F9375" s="134" t="n">
        <v>2025</v>
      </c>
      <c r="G9375" s="135" t="n">
        <v>43</v>
      </c>
      <c r="H9375" s="136" t="n">
        <v>4570.23561452699</v>
      </c>
      <c r="I9375" s="137" t="n">
        <v>4209764.82229798</v>
      </c>
      <c r="J9375" s="138" t="str">
        <f>IF(I9375&gt;0,H9375/I9375,0)</f>
      </c>
      <c r="K9375" s="139" t="str">
        <f>1-EXP(-J9375)</f>
      </c>
      <c r="L9375" s="140" t="str">
        <f>IF(G9375=30,1,M9374)</f>
      </c>
      <c r="M9375" s="141" t="str">
        <f>L9375*(1-K9375)</f>
      </c>
    </row>
    <row r="9376">
      <c r="A9376" t="s">
        <v>148</v>
      </c>
      <c r="B9376" t="s">
        <v>107</v>
      </c>
      <c r="C9376" s="4" t="s">
        <v>157</v>
      </c>
      <c r="D9376" t="s">
        <v>107</v>
      </c>
      <c r="E9376" t="s">
        <v>451</v>
      </c>
      <c r="F9376" s="134" t="n">
        <v>2025</v>
      </c>
      <c r="G9376" s="135" t="n">
        <v>44</v>
      </c>
      <c r="H9376" s="136" t="n">
        <v>4899.11975851415</v>
      </c>
      <c r="I9376" s="137" t="n">
        <v>4140245.42433907</v>
      </c>
      <c r="J9376" s="138" t="str">
        <f>IF(I9376&gt;0,H9376/I9376,0)</f>
      </c>
      <c r="K9376" s="139" t="str">
        <f>1-EXP(-J9376)</f>
      </c>
      <c r="L9376" s="140" t="str">
        <f>IF(G9376=30,1,M9375)</f>
      </c>
      <c r="M9376" s="141" t="str">
        <f>L9376*(1-K9376)</f>
      </c>
    </row>
    <row r="9377">
      <c r="A9377" t="s">
        <v>148</v>
      </c>
      <c r="B9377" t="s">
        <v>107</v>
      </c>
      <c r="C9377" s="4" t="s">
        <v>157</v>
      </c>
      <c r="D9377" t="s">
        <v>107</v>
      </c>
      <c r="E9377" t="s">
        <v>451</v>
      </c>
      <c r="F9377" s="134" t="n">
        <v>2025</v>
      </c>
      <c r="G9377" s="135" t="n">
        <v>45</v>
      </c>
      <c r="H9377" s="136" t="n">
        <v>6269.58995124247</v>
      </c>
      <c r="I9377" s="137" t="n">
        <v>4087263.42645959</v>
      </c>
      <c r="J9377" s="138" t="str">
        <f>IF(I9377&gt;0,H9377/I9377,0)</f>
      </c>
      <c r="K9377" s="139" t="str">
        <f>1-EXP(-J9377)</f>
      </c>
      <c r="L9377" s="140" t="str">
        <f>IF(G9377=30,1,M9376)</f>
      </c>
      <c r="M9377" s="141" t="str">
        <f>L9377*(1-K9377)</f>
      </c>
    </row>
    <row r="9378">
      <c r="A9378" t="s">
        <v>148</v>
      </c>
      <c r="B9378" t="s">
        <v>107</v>
      </c>
      <c r="C9378" s="4" t="s">
        <v>157</v>
      </c>
      <c r="D9378" t="s">
        <v>107</v>
      </c>
      <c r="E9378" t="s">
        <v>451</v>
      </c>
      <c r="F9378" s="134" t="n">
        <v>2025</v>
      </c>
      <c r="G9378" s="135" t="n">
        <v>46</v>
      </c>
      <c r="H9378" s="136" t="n">
        <v>6759.61099672681</v>
      </c>
      <c r="I9378" s="137" t="n">
        <v>4028051.8565677</v>
      </c>
      <c r="J9378" s="138" t="str">
        <f>IF(I9378&gt;0,H9378/I9378,0)</f>
      </c>
      <c r="K9378" s="139" t="str">
        <f>1-EXP(-J9378)</f>
      </c>
      <c r="L9378" s="140" t="str">
        <f>IF(G9378=30,1,M9377)</f>
      </c>
      <c r="M9378" s="141" t="str">
        <f>L9378*(1-K9378)</f>
      </c>
    </row>
    <row r="9379">
      <c r="A9379" t="s">
        <v>148</v>
      </c>
      <c r="B9379" t="s">
        <v>107</v>
      </c>
      <c r="C9379" s="4" t="s">
        <v>157</v>
      </c>
      <c r="D9379" t="s">
        <v>107</v>
      </c>
      <c r="E9379" t="s">
        <v>451</v>
      </c>
      <c r="F9379" s="134" t="n">
        <v>2025</v>
      </c>
      <c r="G9379" s="135" t="n">
        <v>47</v>
      </c>
      <c r="H9379" s="136" t="n">
        <v>7252.18511271874</v>
      </c>
      <c r="I9379" s="137" t="n">
        <v>3950277.12889061</v>
      </c>
      <c r="J9379" s="138" t="str">
        <f>IF(I9379&gt;0,H9379/I9379,0)</f>
      </c>
      <c r="K9379" s="139" t="str">
        <f>1-EXP(-J9379)</f>
      </c>
      <c r="L9379" s="140" t="str">
        <f>IF(G9379=30,1,M9378)</f>
      </c>
      <c r="M9379" s="141" t="str">
        <f>L9379*(1-K9379)</f>
      </c>
    </row>
    <row r="9380">
      <c r="A9380" t="s">
        <v>148</v>
      </c>
      <c r="B9380" t="s">
        <v>107</v>
      </c>
      <c r="C9380" s="4" t="s">
        <v>157</v>
      </c>
      <c r="D9380" t="s">
        <v>107</v>
      </c>
      <c r="E9380" t="s">
        <v>451</v>
      </c>
      <c r="F9380" s="134" t="n">
        <v>2025</v>
      </c>
      <c r="G9380" s="135" t="n">
        <v>48</v>
      </c>
      <c r="H9380" s="136" t="n">
        <v>7813.40832117217</v>
      </c>
      <c r="I9380" s="137" t="n">
        <v>3890339.92856643</v>
      </c>
      <c r="J9380" s="138" t="str">
        <f>IF(I9380&gt;0,H9380/I9380,0)</f>
      </c>
      <c r="K9380" s="139" t="str">
        <f>1-EXP(-J9380)</f>
      </c>
      <c r="L9380" s="140" t="str">
        <f>IF(G9380=30,1,M9379)</f>
      </c>
      <c r="M9380" s="141" t="str">
        <f>L9380*(1-K9380)</f>
      </c>
    </row>
    <row r="9381">
      <c r="A9381" t="s">
        <v>148</v>
      </c>
      <c r="B9381" t="s">
        <v>107</v>
      </c>
      <c r="C9381" s="4" t="s">
        <v>157</v>
      </c>
      <c r="D9381" t="s">
        <v>107</v>
      </c>
      <c r="E9381" t="s">
        <v>451</v>
      </c>
      <c r="F9381" s="134" t="n">
        <v>2025</v>
      </c>
      <c r="G9381" s="135" t="n">
        <v>49</v>
      </c>
      <c r="H9381" s="136" t="n">
        <v>8372.78717400613</v>
      </c>
      <c r="I9381" s="137" t="n">
        <v>3818493.26996543</v>
      </c>
      <c r="J9381" s="138" t="str">
        <f>IF(I9381&gt;0,H9381/I9381,0)</f>
      </c>
      <c r="K9381" s="139" t="str">
        <f>1-EXP(-J9381)</f>
      </c>
      <c r="L9381" s="140" t="str">
        <f>IF(G9381=30,1,M9380)</f>
      </c>
      <c r="M9381" s="141" t="str">
        <f>L9381*(1-K9381)</f>
      </c>
    </row>
    <row r="9382">
      <c r="A9382" t="s">
        <v>148</v>
      </c>
      <c r="B9382" t="s">
        <v>107</v>
      </c>
      <c r="C9382" s="4" t="s">
        <v>157</v>
      </c>
      <c r="D9382" t="s">
        <v>107</v>
      </c>
      <c r="E9382" t="s">
        <v>451</v>
      </c>
      <c r="F9382" s="134" t="n">
        <v>2025</v>
      </c>
      <c r="G9382" s="135" t="n">
        <v>50</v>
      </c>
      <c r="H9382" s="136" t="n">
        <v>9615.55870918642</v>
      </c>
      <c r="I9382" s="137" t="n">
        <v>3746208.3894556</v>
      </c>
      <c r="J9382" s="138" t="str">
        <f>IF(I9382&gt;0,H9382/I9382,0)</f>
      </c>
      <c r="K9382" s="139" t="str">
        <f>1-EXP(-J9382)</f>
      </c>
      <c r="L9382" s="140" t="str">
        <f>IF(G9382=30,1,M9381)</f>
      </c>
      <c r="M9382" s="141" t="str">
        <f>L9382*(1-K9382)</f>
      </c>
    </row>
    <row r="9383">
      <c r="A9383" t="s">
        <v>148</v>
      </c>
      <c r="B9383" t="s">
        <v>107</v>
      </c>
      <c r="C9383" s="4" t="s">
        <v>157</v>
      </c>
      <c r="D9383" t="s">
        <v>107</v>
      </c>
      <c r="E9383" t="s">
        <v>451</v>
      </c>
      <c r="F9383" s="134" t="n">
        <v>2025</v>
      </c>
      <c r="G9383" s="135" t="n">
        <v>51</v>
      </c>
      <c r="H9383" s="136" t="n">
        <v>10197.7741864065</v>
      </c>
      <c r="I9383" s="137" t="n">
        <v>3645044.21523223</v>
      </c>
      <c r="J9383" s="138" t="str">
        <f>IF(I9383&gt;0,H9383/I9383,0)</f>
      </c>
      <c r="K9383" s="139" t="str">
        <f>1-EXP(-J9383)</f>
      </c>
      <c r="L9383" s="140" t="str">
        <f>IF(G9383=30,1,M9382)</f>
      </c>
      <c r="M9383" s="141" t="str">
        <f>L9383*(1-K9383)</f>
      </c>
    </row>
    <row r="9384">
      <c r="A9384" t="s">
        <v>148</v>
      </c>
      <c r="B9384" t="s">
        <v>107</v>
      </c>
      <c r="C9384" s="4" t="s">
        <v>157</v>
      </c>
      <c r="D9384" t="s">
        <v>107</v>
      </c>
      <c r="E9384" t="s">
        <v>451</v>
      </c>
      <c r="F9384" s="134" t="n">
        <v>2025</v>
      </c>
      <c r="G9384" s="135" t="n">
        <v>52</v>
      </c>
      <c r="H9384" s="136" t="n">
        <v>10999.1856381924</v>
      </c>
      <c r="I9384" s="137" t="n">
        <v>3606935.96429087</v>
      </c>
      <c r="J9384" s="138" t="str">
        <f>IF(I9384&gt;0,H9384/I9384,0)</f>
      </c>
      <c r="K9384" s="139" t="str">
        <f>1-EXP(-J9384)</f>
      </c>
      <c r="L9384" s="140" t="str">
        <f>IF(G9384=30,1,M9383)</f>
      </c>
      <c r="M9384" s="141" t="str">
        <f>L9384*(1-K9384)</f>
      </c>
    </row>
    <row r="9385">
      <c r="A9385" t="s">
        <v>148</v>
      </c>
      <c r="B9385" t="s">
        <v>107</v>
      </c>
      <c r="C9385" s="4" t="s">
        <v>157</v>
      </c>
      <c r="D9385" t="s">
        <v>107</v>
      </c>
      <c r="E9385" t="s">
        <v>451</v>
      </c>
      <c r="F9385" s="134" t="n">
        <v>2025</v>
      </c>
      <c r="G9385" s="135" t="n">
        <v>53</v>
      </c>
      <c r="H9385" s="136" t="n">
        <v>11320.211791169</v>
      </c>
      <c r="I9385" s="137" t="n">
        <v>3400438.09374049</v>
      </c>
      <c r="J9385" s="138" t="str">
        <f>IF(I9385&gt;0,H9385/I9385,0)</f>
      </c>
      <c r="K9385" s="139" t="str">
        <f>1-EXP(-J9385)</f>
      </c>
      <c r="L9385" s="140" t="str">
        <f>IF(G9385=30,1,M9384)</f>
      </c>
      <c r="M9385" s="141" t="str">
        <f>L9385*(1-K9385)</f>
      </c>
    </row>
    <row r="9386">
      <c r="A9386" t="s">
        <v>148</v>
      </c>
      <c r="B9386" t="s">
        <v>107</v>
      </c>
      <c r="C9386" s="4" t="s">
        <v>157</v>
      </c>
      <c r="D9386" t="s">
        <v>107</v>
      </c>
      <c r="E9386" t="s">
        <v>451</v>
      </c>
      <c r="F9386" s="134" t="n">
        <v>2025</v>
      </c>
      <c r="G9386" s="135" t="n">
        <v>54</v>
      </c>
      <c r="H9386" s="136" t="n">
        <v>12058.0132264927</v>
      </c>
      <c r="I9386" s="137" t="n">
        <v>3319306.02358973</v>
      </c>
      <c r="J9386" s="138" t="str">
        <f>IF(I9386&gt;0,H9386/I9386,0)</f>
      </c>
      <c r="K9386" s="139" t="str">
        <f>1-EXP(-J9386)</f>
      </c>
      <c r="L9386" s="140" t="str">
        <f>IF(G9386=30,1,M9385)</f>
      </c>
      <c r="M9386" s="141" t="str">
        <f>L9386*(1-K9386)</f>
      </c>
    </row>
    <row r="9387">
      <c r="A9387" t="s">
        <v>148</v>
      </c>
      <c r="B9387" t="s">
        <v>107</v>
      </c>
      <c r="C9387" s="4" t="s">
        <v>157</v>
      </c>
      <c r="D9387" t="s">
        <v>107</v>
      </c>
      <c r="E9387" t="s">
        <v>451</v>
      </c>
      <c r="F9387" s="134" t="n">
        <v>2025</v>
      </c>
      <c r="G9387" s="135" t="n">
        <v>55</v>
      </c>
      <c r="H9387" s="136" t="n">
        <v>13121.8630224673</v>
      </c>
      <c r="I9387" s="137" t="n">
        <v>3243129.61757841</v>
      </c>
      <c r="J9387" s="138" t="str">
        <f>IF(I9387&gt;0,H9387/I9387,0)</f>
      </c>
      <c r="K9387" s="139" t="str">
        <f>1-EXP(-J9387)</f>
      </c>
      <c r="L9387" s="140" t="str">
        <f>IF(G9387=30,1,M9386)</f>
      </c>
      <c r="M9387" s="141" t="str">
        <f>L9387*(1-K9387)</f>
      </c>
    </row>
    <row r="9388">
      <c r="A9388" t="s">
        <v>148</v>
      </c>
      <c r="B9388" t="s">
        <v>107</v>
      </c>
      <c r="C9388" s="4" t="s">
        <v>157</v>
      </c>
      <c r="D9388" t="s">
        <v>107</v>
      </c>
      <c r="E9388" t="s">
        <v>451</v>
      </c>
      <c r="F9388" s="134" t="n">
        <v>2025</v>
      </c>
      <c r="G9388" s="135" t="n">
        <v>56</v>
      </c>
      <c r="H9388" s="136" t="n">
        <v>13949.400946191</v>
      </c>
      <c r="I9388" s="137" t="n">
        <v>3157182.63240391</v>
      </c>
      <c r="J9388" s="138" t="str">
        <f>IF(I9388&gt;0,H9388/I9388,0)</f>
      </c>
      <c r="K9388" s="139" t="str">
        <f>1-EXP(-J9388)</f>
      </c>
      <c r="L9388" s="140" t="str">
        <f>IF(G9388=30,1,M9387)</f>
      </c>
      <c r="M9388" s="141" t="str">
        <f>L9388*(1-K9388)</f>
      </c>
    </row>
    <row r="9389">
      <c r="A9389" t="s">
        <v>148</v>
      </c>
      <c r="B9389" t="s">
        <v>107</v>
      </c>
      <c r="C9389" s="4" t="s">
        <v>157</v>
      </c>
      <c r="D9389" t="s">
        <v>107</v>
      </c>
      <c r="E9389" t="s">
        <v>451</v>
      </c>
      <c r="F9389" s="134" t="n">
        <v>2025</v>
      </c>
      <c r="G9389" s="135" t="n">
        <v>57</v>
      </c>
      <c r="H9389" s="136" t="n">
        <v>14724.9347216005</v>
      </c>
      <c r="I9389" s="137" t="n">
        <v>3051443.9184786</v>
      </c>
      <c r="J9389" s="138" t="str">
        <f>IF(I9389&gt;0,H9389/I9389,0)</f>
      </c>
      <c r="K9389" s="139" t="str">
        <f>1-EXP(-J9389)</f>
      </c>
      <c r="L9389" s="140" t="str">
        <f>IF(G9389=30,1,M9388)</f>
      </c>
      <c r="M9389" s="141" t="str">
        <f>L9389*(1-K9389)</f>
      </c>
    </row>
    <row r="9390">
      <c r="A9390" t="s">
        <v>148</v>
      </c>
      <c r="B9390" t="s">
        <v>107</v>
      </c>
      <c r="C9390" s="4" t="s">
        <v>157</v>
      </c>
      <c r="D9390" t="s">
        <v>107</v>
      </c>
      <c r="E9390" t="s">
        <v>451</v>
      </c>
      <c r="F9390" s="134" t="n">
        <v>2025</v>
      </c>
      <c r="G9390" s="135" t="n">
        <v>58</v>
      </c>
      <c r="H9390" s="136" t="n">
        <v>15371.2074623554</v>
      </c>
      <c r="I9390" s="137" t="n">
        <v>2913456.20780408</v>
      </c>
      <c r="J9390" s="138" t="str">
        <f>IF(I9390&gt;0,H9390/I9390,0)</f>
      </c>
      <c r="K9390" s="139" t="str">
        <f>1-EXP(-J9390)</f>
      </c>
      <c r="L9390" s="140" t="str">
        <f>IF(G9390=30,1,M9389)</f>
      </c>
      <c r="M9390" s="141" t="str">
        <f>L9390*(1-K9390)</f>
      </c>
    </row>
    <row r="9391">
      <c r="A9391" t="s">
        <v>148</v>
      </c>
      <c r="B9391" t="s">
        <v>107</v>
      </c>
      <c r="C9391" s="4" t="s">
        <v>157</v>
      </c>
      <c r="D9391" t="s">
        <v>107</v>
      </c>
      <c r="E9391" t="s">
        <v>451</v>
      </c>
      <c r="F9391" s="134" t="n">
        <v>2025</v>
      </c>
      <c r="G9391" s="135" t="n">
        <v>59</v>
      </c>
      <c r="H9391" s="136" t="n">
        <v>16213.810962571</v>
      </c>
      <c r="I9391" s="137" t="n">
        <v>2813535.58615437</v>
      </c>
      <c r="J9391" s="138" t="str">
        <f>IF(I9391&gt;0,H9391/I9391,0)</f>
      </c>
      <c r="K9391" s="139" t="str">
        <f>1-EXP(-J9391)</f>
      </c>
      <c r="L9391" s="140" t="str">
        <f>IF(G9391=30,1,M9390)</f>
      </c>
      <c r="M9391" s="141" t="str">
        <f>L9391*(1-K9391)</f>
      </c>
    </row>
    <row r="9392">
      <c r="A9392" t="s">
        <v>148</v>
      </c>
      <c r="B9392" t="s">
        <v>107</v>
      </c>
      <c r="C9392" s="4" t="s">
        <v>157</v>
      </c>
      <c r="D9392" t="s">
        <v>107</v>
      </c>
      <c r="E9392" t="s">
        <v>451</v>
      </c>
      <c r="F9392" s="134" t="n">
        <v>2025</v>
      </c>
      <c r="G9392" s="135" t="n">
        <v>60</v>
      </c>
      <c r="H9392" s="136" t="n">
        <v>17442.466213005</v>
      </c>
      <c r="I9392" s="137" t="n">
        <v>2691047.17153736</v>
      </c>
      <c r="J9392" s="138" t="str">
        <f>IF(I9392&gt;0,H9392/I9392,0)</f>
      </c>
      <c r="K9392" s="139" t="str">
        <f>1-EXP(-J9392)</f>
      </c>
      <c r="L9392" s="140" t="str">
        <f>IF(G9392=30,1,M9391)</f>
      </c>
      <c r="M9392" s="141" t="str">
        <f>L9392*(1-K9392)</f>
      </c>
    </row>
    <row r="9393">
      <c r="A9393" t="s">
        <v>148</v>
      </c>
      <c r="B9393" t="s">
        <v>107</v>
      </c>
      <c r="C9393" s="4" t="s">
        <v>157</v>
      </c>
      <c r="D9393" t="s">
        <v>107</v>
      </c>
      <c r="E9393" t="s">
        <v>451</v>
      </c>
      <c r="F9393" s="134" t="n">
        <v>2025</v>
      </c>
      <c r="G9393" s="135" t="n">
        <v>61</v>
      </c>
      <c r="H9393" s="136" t="n">
        <v>18185.5962140586</v>
      </c>
      <c r="I9393" s="137" t="n">
        <v>2568096.94973173</v>
      </c>
      <c r="J9393" s="138" t="str">
        <f>IF(I9393&gt;0,H9393/I9393,0)</f>
      </c>
      <c r="K9393" s="139" t="str">
        <f>1-EXP(-J9393)</f>
      </c>
      <c r="L9393" s="140" t="str">
        <f>IF(G9393=30,1,M9392)</f>
      </c>
      <c r="M9393" s="141" t="str">
        <f>L9393*(1-K9393)</f>
      </c>
    </row>
    <row r="9394">
      <c r="A9394" t="s">
        <v>148</v>
      </c>
      <c r="B9394" t="s">
        <v>107</v>
      </c>
      <c r="C9394" s="4" t="s">
        <v>157</v>
      </c>
      <c r="D9394" t="s">
        <v>107</v>
      </c>
      <c r="E9394" t="s">
        <v>451</v>
      </c>
      <c r="F9394" s="134" t="n">
        <v>2025</v>
      </c>
      <c r="G9394" s="135" t="n">
        <v>62</v>
      </c>
      <c r="H9394" s="136" t="n">
        <v>18970.1376231544</v>
      </c>
      <c r="I9394" s="137" t="n">
        <v>2450910.06582199</v>
      </c>
      <c r="J9394" s="138" t="str">
        <f>IF(I9394&gt;0,H9394/I9394,0)</f>
      </c>
      <c r="K9394" s="139" t="str">
        <f>1-EXP(-J9394)</f>
      </c>
      <c r="L9394" s="140" t="str">
        <f>IF(G9394=30,1,M9393)</f>
      </c>
      <c r="M9394" s="141" t="str">
        <f>L9394*(1-K9394)</f>
      </c>
    </row>
    <row r="9395">
      <c r="A9395" t="s">
        <v>148</v>
      </c>
      <c r="B9395" t="s">
        <v>107</v>
      </c>
      <c r="C9395" s="4" t="s">
        <v>157</v>
      </c>
      <c r="D9395" t="s">
        <v>107</v>
      </c>
      <c r="E9395" t="s">
        <v>451</v>
      </c>
      <c r="F9395" s="134" t="n">
        <v>2025</v>
      </c>
      <c r="G9395" s="135" t="n">
        <v>63</v>
      </c>
      <c r="H9395" s="136" t="n">
        <v>19616.8921947261</v>
      </c>
      <c r="I9395" s="137" t="n">
        <v>2307352.6622382</v>
      </c>
      <c r="J9395" s="138" t="str">
        <f>IF(I9395&gt;0,H9395/I9395,0)</f>
      </c>
      <c r="K9395" s="139" t="str">
        <f>1-EXP(-J9395)</f>
      </c>
      <c r="L9395" s="140" t="str">
        <f>IF(G9395=30,1,M9394)</f>
      </c>
      <c r="M9395" s="141" t="str">
        <f>L9395*(1-K9395)</f>
      </c>
    </row>
    <row r="9396">
      <c r="A9396" t="s">
        <v>148</v>
      </c>
      <c r="B9396" t="s">
        <v>107</v>
      </c>
      <c r="C9396" s="4" t="s">
        <v>157</v>
      </c>
      <c r="D9396" t="s">
        <v>107</v>
      </c>
      <c r="E9396" t="s">
        <v>451</v>
      </c>
      <c r="F9396" s="134" t="n">
        <v>2025</v>
      </c>
      <c r="G9396" s="135" t="n">
        <v>64</v>
      </c>
      <c r="H9396" s="136" t="n">
        <v>20366.5260402307</v>
      </c>
      <c r="I9396" s="137" t="n">
        <v>2189442.45160812</v>
      </c>
      <c r="J9396" s="138" t="str">
        <f>IF(I9396&gt;0,H9396/I9396,0)</f>
      </c>
      <c r="K9396" s="139" t="str">
        <f>1-EXP(-J9396)</f>
      </c>
      <c r="L9396" s="140" t="str">
        <f>IF(G9396=30,1,M9395)</f>
      </c>
      <c r="M9396" s="141" t="str">
        <f>L9396*(1-K9396)</f>
      </c>
    </row>
    <row r="9397">
      <c r="A9397" t="s">
        <v>148</v>
      </c>
      <c r="B9397" t="s">
        <v>107</v>
      </c>
      <c r="C9397" s="4" t="s">
        <v>157</v>
      </c>
      <c r="D9397" t="s">
        <v>107</v>
      </c>
      <c r="E9397" t="s">
        <v>451</v>
      </c>
      <c r="F9397" s="134" t="n">
        <v>2025</v>
      </c>
      <c r="G9397" s="135" t="n">
        <v>65</v>
      </c>
      <c r="H9397" s="136" t="n">
        <v>20564.8182811926</v>
      </c>
      <c r="I9397" s="137" t="n">
        <v>2067379.29561573</v>
      </c>
      <c r="J9397" s="138" t="str">
        <f>IF(I9397&gt;0,H9397/I9397,0)</f>
      </c>
      <c r="K9397" s="139" t="str">
        <f>1-EXP(-J9397)</f>
      </c>
      <c r="L9397" s="140" t="str">
        <f>IF(G9397=30,1,M9396)</f>
      </c>
      <c r="M9397" s="141" t="str">
        <f>L9397*(1-K9397)</f>
      </c>
    </row>
    <row r="9398">
      <c r="A9398" t="s">
        <v>148</v>
      </c>
      <c r="B9398" t="s">
        <v>107</v>
      </c>
      <c r="C9398" s="4" t="s">
        <v>157</v>
      </c>
      <c r="D9398" t="s">
        <v>107</v>
      </c>
      <c r="E9398" t="s">
        <v>451</v>
      </c>
      <c r="F9398" s="134" t="n">
        <v>2025</v>
      </c>
      <c r="G9398" s="135" t="n">
        <v>66</v>
      </c>
      <c r="H9398" s="136" t="n">
        <v>21128.4842212808</v>
      </c>
      <c r="I9398" s="137" t="n">
        <v>1938977.04767675</v>
      </c>
      <c r="J9398" s="138" t="str">
        <f>IF(I9398&gt;0,H9398/I9398,0)</f>
      </c>
      <c r="K9398" s="139" t="str">
        <f>1-EXP(-J9398)</f>
      </c>
      <c r="L9398" s="140" t="str">
        <f>IF(G9398=30,1,M9397)</f>
      </c>
      <c r="M9398" s="141" t="str">
        <f>L9398*(1-K9398)</f>
      </c>
    </row>
    <row r="9399">
      <c r="A9399" t="s">
        <v>148</v>
      </c>
      <c r="B9399" t="s">
        <v>107</v>
      </c>
      <c r="C9399" s="4" t="s">
        <v>157</v>
      </c>
      <c r="D9399" t="s">
        <v>107</v>
      </c>
      <c r="E9399" t="s">
        <v>451</v>
      </c>
      <c r="F9399" s="134" t="n">
        <v>2025</v>
      </c>
      <c r="G9399" s="135" t="n">
        <v>67</v>
      </c>
      <c r="H9399" s="136" t="n">
        <v>21650.1531142985</v>
      </c>
      <c r="I9399" s="137" t="n">
        <v>1812804.58670767</v>
      </c>
      <c r="J9399" s="138" t="str">
        <f>IF(I9399&gt;0,H9399/I9399,0)</f>
      </c>
      <c r="K9399" s="139" t="str">
        <f>1-EXP(-J9399)</f>
      </c>
      <c r="L9399" s="140" t="str">
        <f>IF(G9399=30,1,M9398)</f>
      </c>
      <c r="M9399" s="141" t="str">
        <f>L9399*(1-K9399)</f>
      </c>
    </row>
    <row r="9400">
      <c r="A9400" t="s">
        <v>148</v>
      </c>
      <c r="B9400" t="s">
        <v>107</v>
      </c>
      <c r="C9400" s="4" t="s">
        <v>157</v>
      </c>
      <c r="D9400" t="s">
        <v>107</v>
      </c>
      <c r="E9400" t="s">
        <v>451</v>
      </c>
      <c r="F9400" s="134" t="n">
        <v>2025</v>
      </c>
      <c r="G9400" s="135" t="n">
        <v>68</v>
      </c>
      <c r="H9400" s="136" t="n">
        <v>22443.5912394105</v>
      </c>
      <c r="I9400" s="137" t="n">
        <v>1708817.0374287</v>
      </c>
      <c r="J9400" s="138" t="str">
        <f>IF(I9400&gt;0,H9400/I9400,0)</f>
      </c>
      <c r="K9400" s="139" t="str">
        <f>1-EXP(-J9400)</f>
      </c>
      <c r="L9400" s="140" t="str">
        <f>IF(G9400=30,1,M9399)</f>
      </c>
      <c r="M9400" s="141" t="str">
        <f>L9400*(1-K9400)</f>
      </c>
    </row>
    <row r="9401">
      <c r="A9401" t="s">
        <v>148</v>
      </c>
      <c r="B9401" t="s">
        <v>107</v>
      </c>
      <c r="C9401" s="4" t="s">
        <v>157</v>
      </c>
      <c r="D9401" t="s">
        <v>107</v>
      </c>
      <c r="E9401" t="s">
        <v>451</v>
      </c>
      <c r="F9401" s="134" t="n">
        <v>2025</v>
      </c>
      <c r="G9401" s="135" t="n">
        <v>69</v>
      </c>
      <c r="H9401" s="136" t="n">
        <v>22887.5139092692</v>
      </c>
      <c r="I9401" s="137" t="n">
        <v>1588246.5017458</v>
      </c>
      <c r="J9401" s="138" t="str">
        <f>IF(I9401&gt;0,H9401/I9401,0)</f>
      </c>
      <c r="K9401" s="139" t="str">
        <f>1-EXP(-J9401)</f>
      </c>
      <c r="L9401" s="140" t="str">
        <f>IF(G9401=30,1,M9400)</f>
      </c>
      <c r="M9401" s="141" t="str">
        <f>L9401*(1-K9401)</f>
      </c>
    </row>
    <row r="9402">
      <c r="A9402" t="s">
        <v>148</v>
      </c>
      <c r="B9402" t="s">
        <v>107</v>
      </c>
      <c r="C9402" s="4" t="s">
        <v>157</v>
      </c>
      <c r="D9402" t="s">
        <v>107</v>
      </c>
      <c r="E9402" t="s">
        <v>451</v>
      </c>
      <c r="F9402" s="134" t="n">
        <v>2026</v>
      </c>
      <c r="G9402" s="135" t="n">
        <v>30</v>
      </c>
      <c r="H9402" s="136" t="n">
        <v>1298.25984518349</v>
      </c>
      <c r="I9402" s="137" t="n">
        <v>4533066.05431128</v>
      </c>
      <c r="J9402" s="138" t="str">
        <f>IF(I9402&gt;0,H9402/I9402,0)</f>
      </c>
      <c r="K9402" s="139" t="str">
        <f>1-EXP(-J9402)</f>
      </c>
      <c r="L9402" s="140" t="str">
        <f>IF(G9402=30,1,M9401)</f>
      </c>
      <c r="M9402" s="141" t="str">
        <f>L9402*(1-K9402)</f>
      </c>
    </row>
    <row r="9403">
      <c r="A9403" t="s">
        <v>148</v>
      </c>
      <c r="B9403" t="s">
        <v>107</v>
      </c>
      <c r="C9403" s="4" t="s">
        <v>157</v>
      </c>
      <c r="D9403" t="s">
        <v>107</v>
      </c>
      <c r="E9403" t="s">
        <v>451</v>
      </c>
      <c r="F9403" s="134" t="n">
        <v>2026</v>
      </c>
      <c r="G9403" s="135" t="n">
        <v>31</v>
      </c>
      <c r="H9403" s="136" t="n">
        <v>1327.5583643582</v>
      </c>
      <c r="I9403" s="137" t="n">
        <v>4460323.13013529</v>
      </c>
      <c r="J9403" s="138" t="str">
        <f>IF(I9403&gt;0,H9403/I9403,0)</f>
      </c>
      <c r="K9403" s="139" t="str">
        <f>1-EXP(-J9403)</f>
      </c>
      <c r="L9403" s="140" t="str">
        <f>IF(G9403=30,1,M9402)</f>
      </c>
      <c r="M9403" s="141" t="str">
        <f>L9403*(1-K9403)</f>
      </c>
    </row>
    <row r="9404">
      <c r="A9404" t="s">
        <v>148</v>
      </c>
      <c r="B9404" t="s">
        <v>107</v>
      </c>
      <c r="C9404" s="4" t="s">
        <v>157</v>
      </c>
      <c r="D9404" t="s">
        <v>107</v>
      </c>
      <c r="E9404" t="s">
        <v>451</v>
      </c>
      <c r="F9404" s="134" t="n">
        <v>2026</v>
      </c>
      <c r="G9404" s="135" t="n">
        <v>32</v>
      </c>
      <c r="H9404" s="136" t="n">
        <v>1370.31215352811</v>
      </c>
      <c r="I9404" s="137" t="n">
        <v>4404105.59550118</v>
      </c>
      <c r="J9404" s="138" t="str">
        <f>IF(I9404&gt;0,H9404/I9404,0)</f>
      </c>
      <c r="K9404" s="139" t="str">
        <f>1-EXP(-J9404)</f>
      </c>
      <c r="L9404" s="140" t="str">
        <f>IF(G9404=30,1,M9403)</f>
      </c>
      <c r="M9404" s="141" t="str">
        <f>L9404*(1-K9404)</f>
      </c>
    </row>
    <row r="9405">
      <c r="A9405" t="s">
        <v>148</v>
      </c>
      <c r="B9405" t="s">
        <v>107</v>
      </c>
      <c r="C9405" s="4" t="s">
        <v>157</v>
      </c>
      <c r="D9405" t="s">
        <v>107</v>
      </c>
      <c r="E9405" t="s">
        <v>451</v>
      </c>
      <c r="F9405" s="134" t="n">
        <v>2026</v>
      </c>
      <c r="G9405" s="135" t="n">
        <v>33</v>
      </c>
      <c r="H9405" s="136" t="n">
        <v>1424.86612516391</v>
      </c>
      <c r="I9405" s="137" t="n">
        <v>4351714.92353231</v>
      </c>
      <c r="J9405" s="138" t="str">
        <f>IF(I9405&gt;0,H9405/I9405,0)</f>
      </c>
      <c r="K9405" s="139" t="str">
        <f>1-EXP(-J9405)</f>
      </c>
      <c r="L9405" s="140" t="str">
        <f>IF(G9405=30,1,M9404)</f>
      </c>
      <c r="M9405" s="141" t="str">
        <f>L9405*(1-K9405)</f>
      </c>
    </row>
    <row r="9406">
      <c r="A9406" t="s">
        <v>148</v>
      </c>
      <c r="B9406" t="s">
        <v>107</v>
      </c>
      <c r="C9406" s="4" t="s">
        <v>157</v>
      </c>
      <c r="D9406" t="s">
        <v>107</v>
      </c>
      <c r="E9406" t="s">
        <v>451</v>
      </c>
      <c r="F9406" s="134" t="n">
        <v>2026</v>
      </c>
      <c r="G9406" s="135" t="n">
        <v>34</v>
      </c>
      <c r="H9406" s="136" t="n">
        <v>1522.00636378282</v>
      </c>
      <c r="I9406" s="137" t="n">
        <v>4391577.80533736</v>
      </c>
      <c r="J9406" s="138" t="str">
        <f>IF(I9406&gt;0,H9406/I9406,0)</f>
      </c>
      <c r="K9406" s="139" t="str">
        <f>1-EXP(-J9406)</f>
      </c>
      <c r="L9406" s="140" t="str">
        <f>IF(G9406=30,1,M9405)</f>
      </c>
      <c r="M9406" s="141" t="str">
        <f>L9406*(1-K9406)</f>
      </c>
    </row>
    <row r="9407">
      <c r="A9407" t="s">
        <v>148</v>
      </c>
      <c r="B9407" t="s">
        <v>107</v>
      </c>
      <c r="C9407" s="4" t="s">
        <v>157</v>
      </c>
      <c r="D9407" t="s">
        <v>107</v>
      </c>
      <c r="E9407" t="s">
        <v>451</v>
      </c>
      <c r="F9407" s="134" t="n">
        <v>2026</v>
      </c>
      <c r="G9407" s="135" t="n">
        <v>35</v>
      </c>
      <c r="H9407" s="136" t="n">
        <v>2112.27243093716</v>
      </c>
      <c r="I9407" s="137" t="n">
        <v>4411881.63741314</v>
      </c>
      <c r="J9407" s="138" t="str">
        <f>IF(I9407&gt;0,H9407/I9407,0)</f>
      </c>
      <c r="K9407" s="139" t="str">
        <f>1-EXP(-J9407)</f>
      </c>
      <c r="L9407" s="140" t="str">
        <f>IF(G9407=30,1,M9406)</f>
      </c>
      <c r="M9407" s="141" t="str">
        <f>L9407*(1-K9407)</f>
      </c>
    </row>
    <row r="9408">
      <c r="A9408" t="s">
        <v>148</v>
      </c>
      <c r="B9408" t="s">
        <v>107</v>
      </c>
      <c r="C9408" s="4" t="s">
        <v>157</v>
      </c>
      <c r="D9408" t="s">
        <v>107</v>
      </c>
      <c r="E9408" t="s">
        <v>451</v>
      </c>
      <c r="F9408" s="134" t="n">
        <v>2026</v>
      </c>
      <c r="G9408" s="135" t="n">
        <v>36</v>
      </c>
      <c r="H9408" s="136" t="n">
        <v>3196.77101957638</v>
      </c>
      <c r="I9408" s="137" t="n">
        <v>6497474.08312581</v>
      </c>
      <c r="J9408" s="138" t="str">
        <f>IF(I9408&gt;0,H9408/I9408,0)</f>
      </c>
      <c r="K9408" s="139" t="str">
        <f>1-EXP(-J9408)</f>
      </c>
      <c r="L9408" s="140" t="str">
        <f>IF(G9408=30,1,M9407)</f>
      </c>
      <c r="M9408" s="141" t="str">
        <f>L9408*(1-K9408)</f>
      </c>
    </row>
    <row r="9409">
      <c r="A9409" t="s">
        <v>148</v>
      </c>
      <c r="B9409" t="s">
        <v>107</v>
      </c>
      <c r="C9409" s="4" t="s">
        <v>157</v>
      </c>
      <c r="D9409" t="s">
        <v>107</v>
      </c>
      <c r="E9409" t="s">
        <v>451</v>
      </c>
      <c r="F9409" s="134" t="n">
        <v>2026</v>
      </c>
      <c r="G9409" s="135" t="n">
        <v>37</v>
      </c>
      <c r="H9409" s="136" t="n">
        <v>2396.73913573997</v>
      </c>
      <c r="I9409" s="137" t="n">
        <v>4374564.95231593</v>
      </c>
      <c r="J9409" s="138" t="str">
        <f>IF(I9409&gt;0,H9409/I9409,0)</f>
      </c>
      <c r="K9409" s="139" t="str">
        <f>1-EXP(-J9409)</f>
      </c>
      <c r="L9409" s="140" t="str">
        <f>IF(G9409=30,1,M9408)</f>
      </c>
      <c r="M9409" s="141" t="str">
        <f>L9409*(1-K9409)</f>
      </c>
    </row>
    <row r="9410">
      <c r="A9410" t="s">
        <v>148</v>
      </c>
      <c r="B9410" t="s">
        <v>107</v>
      </c>
      <c r="C9410" s="4" t="s">
        <v>157</v>
      </c>
      <c r="D9410" t="s">
        <v>107</v>
      </c>
      <c r="E9410" t="s">
        <v>451</v>
      </c>
      <c r="F9410" s="134" t="n">
        <v>2026</v>
      </c>
      <c r="G9410" s="135" t="n">
        <v>38</v>
      </c>
      <c r="H9410" s="136" t="n">
        <v>2562.85375065259</v>
      </c>
      <c r="I9410" s="137" t="n">
        <v>4360550.03715021</v>
      </c>
      <c r="J9410" s="138" t="str">
        <f>IF(I9410&gt;0,H9410/I9410,0)</f>
      </c>
      <c r="K9410" s="139" t="str">
        <f>1-EXP(-J9410)</f>
      </c>
      <c r="L9410" s="140" t="str">
        <f>IF(G9410=30,1,M9409)</f>
      </c>
      <c r="M9410" s="141" t="str">
        <f>L9410*(1-K9410)</f>
      </c>
    </row>
    <row r="9411">
      <c r="A9411" t="s">
        <v>148</v>
      </c>
      <c r="B9411" t="s">
        <v>107</v>
      </c>
      <c r="C9411" s="4" t="s">
        <v>157</v>
      </c>
      <c r="D9411" t="s">
        <v>107</v>
      </c>
      <c r="E9411" t="s">
        <v>451</v>
      </c>
      <c r="F9411" s="134" t="n">
        <v>2026</v>
      </c>
      <c r="G9411" s="135" t="n">
        <v>39</v>
      </c>
      <c r="H9411" s="136" t="n">
        <v>2670.94824015565</v>
      </c>
      <c r="I9411" s="137" t="n">
        <v>4230055.14654035</v>
      </c>
      <c r="J9411" s="138" t="str">
        <f>IF(I9411&gt;0,H9411/I9411,0)</f>
      </c>
      <c r="K9411" s="139" t="str">
        <f>1-EXP(-J9411)</f>
      </c>
      <c r="L9411" s="140" t="str">
        <f>IF(G9411=30,1,M9410)</f>
      </c>
      <c r="M9411" s="141" t="str">
        <f>L9411*(1-K9411)</f>
      </c>
    </row>
    <row r="9412">
      <c r="A9412" t="s">
        <v>148</v>
      </c>
      <c r="B9412" t="s">
        <v>107</v>
      </c>
      <c r="C9412" s="4" t="s">
        <v>157</v>
      </c>
      <c r="D9412" t="s">
        <v>107</v>
      </c>
      <c r="E9412" t="s">
        <v>451</v>
      </c>
      <c r="F9412" s="134" t="n">
        <v>2026</v>
      </c>
      <c r="G9412" s="135" t="n">
        <v>40</v>
      </c>
      <c r="H9412" s="136" t="n">
        <v>3575.38603740421</v>
      </c>
      <c r="I9412" s="137" t="n">
        <v>4198447.80357072</v>
      </c>
      <c r="J9412" s="138" t="str">
        <f>IF(I9412&gt;0,H9412/I9412,0)</f>
      </c>
      <c r="K9412" s="139" t="str">
        <f>1-EXP(-J9412)</f>
      </c>
      <c r="L9412" s="140" t="str">
        <f>IF(G9412=30,1,M9411)</f>
      </c>
      <c r="M9412" s="141" t="str">
        <f>L9412*(1-K9412)</f>
      </c>
    </row>
    <row r="9413">
      <c r="A9413" t="s">
        <v>148</v>
      </c>
      <c r="B9413" t="s">
        <v>107</v>
      </c>
      <c r="C9413" s="4" t="s">
        <v>157</v>
      </c>
      <c r="D9413" t="s">
        <v>107</v>
      </c>
      <c r="E9413" t="s">
        <v>451</v>
      </c>
      <c r="F9413" s="134" t="n">
        <v>2026</v>
      </c>
      <c r="G9413" s="135" t="n">
        <v>41</v>
      </c>
      <c r="H9413" s="136" t="n">
        <v>3915.44034316398</v>
      </c>
      <c r="I9413" s="137" t="n">
        <v>4261037.22561078</v>
      </c>
      <c r="J9413" s="138" t="str">
        <f>IF(I9413&gt;0,H9413/I9413,0)</f>
      </c>
      <c r="K9413" s="139" t="str">
        <f>1-EXP(-J9413)</f>
      </c>
      <c r="L9413" s="140" t="str">
        <f>IF(G9413=30,1,M9412)</f>
      </c>
      <c r="M9413" s="141" t="str">
        <f>L9413*(1-K9413)</f>
      </c>
    </row>
    <row r="9414">
      <c r="A9414" t="s">
        <v>148</v>
      </c>
      <c r="B9414" t="s">
        <v>107</v>
      </c>
      <c r="C9414" s="4" t="s">
        <v>157</v>
      </c>
      <c r="D9414" t="s">
        <v>107</v>
      </c>
      <c r="E9414" t="s">
        <v>451</v>
      </c>
      <c r="F9414" s="134" t="n">
        <v>2026</v>
      </c>
      <c r="G9414" s="135" t="n">
        <v>42</v>
      </c>
      <c r="H9414" s="136" t="n">
        <v>4327.65018577359</v>
      </c>
      <c r="I9414" s="137" t="n">
        <v>4350355.9327113</v>
      </c>
      <c r="J9414" s="138" t="str">
        <f>IF(I9414&gt;0,H9414/I9414,0)</f>
      </c>
      <c r="K9414" s="139" t="str">
        <f>1-EXP(-J9414)</f>
      </c>
      <c r="L9414" s="140" t="str">
        <f>IF(G9414=30,1,M9413)</f>
      </c>
      <c r="M9414" s="141" t="str">
        <f>L9414*(1-K9414)</f>
      </c>
    </row>
    <row r="9415">
      <c r="A9415" t="s">
        <v>148</v>
      </c>
      <c r="B9415" t="s">
        <v>107</v>
      </c>
      <c r="C9415" s="4" t="s">
        <v>157</v>
      </c>
      <c r="D9415" t="s">
        <v>107</v>
      </c>
      <c r="E9415" t="s">
        <v>451</v>
      </c>
      <c r="F9415" s="134" t="n">
        <v>2026</v>
      </c>
      <c r="G9415" s="135" t="n">
        <v>43</v>
      </c>
      <c r="H9415" s="136" t="n">
        <v>4680.36669834254</v>
      </c>
      <c r="I9415" s="137" t="n">
        <v>4329966.95829214</v>
      </c>
      <c r="J9415" s="138" t="str">
        <f>IF(I9415&gt;0,H9415/I9415,0)</f>
      </c>
      <c r="K9415" s="139" t="str">
        <f>1-EXP(-J9415)</f>
      </c>
      <c r="L9415" s="140" t="str">
        <f>IF(G9415=30,1,M9414)</f>
      </c>
      <c r="M9415" s="141" t="str">
        <f>L9415*(1-K9415)</f>
      </c>
    </row>
    <row r="9416">
      <c r="A9416" t="s">
        <v>148</v>
      </c>
      <c r="B9416" t="s">
        <v>107</v>
      </c>
      <c r="C9416" s="4" t="s">
        <v>157</v>
      </c>
      <c r="D9416" t="s">
        <v>107</v>
      </c>
      <c r="E9416" t="s">
        <v>451</v>
      </c>
      <c r="F9416" s="134" t="n">
        <v>2026</v>
      </c>
      <c r="G9416" s="135" t="n">
        <v>44</v>
      </c>
      <c r="H9416" s="136" t="n">
        <v>4947.13230276352</v>
      </c>
      <c r="I9416" s="137" t="n">
        <v>4196064.82449968</v>
      </c>
      <c r="J9416" s="138" t="str">
        <f>IF(I9416&gt;0,H9416/I9416,0)</f>
      </c>
      <c r="K9416" s="139" t="str">
        <f>1-EXP(-J9416)</f>
      </c>
      <c r="L9416" s="140" t="str">
        <f>IF(G9416=30,1,M9415)</f>
      </c>
      <c r="M9416" s="141" t="str">
        <f>L9416*(1-K9416)</f>
      </c>
    </row>
    <row r="9417">
      <c r="A9417" t="s">
        <v>148</v>
      </c>
      <c r="B9417" t="s">
        <v>107</v>
      </c>
      <c r="C9417" s="4" t="s">
        <v>157</v>
      </c>
      <c r="D9417" t="s">
        <v>107</v>
      </c>
      <c r="E9417" t="s">
        <v>451</v>
      </c>
      <c r="F9417" s="134" t="n">
        <v>2026</v>
      </c>
      <c r="G9417" s="135" t="n">
        <v>45</v>
      </c>
      <c r="H9417" s="136" t="n">
        <v>6302.26668667559</v>
      </c>
      <c r="I9417" s="137" t="n">
        <v>4125591.44550924</v>
      </c>
      <c r="J9417" s="138" t="str">
        <f>IF(I9417&gt;0,H9417/I9417,0)</f>
      </c>
      <c r="K9417" s="139" t="str">
        <f>1-EXP(-J9417)</f>
      </c>
      <c r="L9417" s="140" t="str">
        <f>IF(G9417=30,1,M9416)</f>
      </c>
      <c r="M9417" s="141" t="str">
        <f>L9417*(1-K9417)</f>
      </c>
    </row>
    <row r="9418">
      <c r="A9418" t="s">
        <v>148</v>
      </c>
      <c r="B9418" t="s">
        <v>107</v>
      </c>
      <c r="C9418" s="4" t="s">
        <v>157</v>
      </c>
      <c r="D9418" t="s">
        <v>107</v>
      </c>
      <c r="E9418" t="s">
        <v>451</v>
      </c>
      <c r="F9418" s="134" t="n">
        <v>2026</v>
      </c>
      <c r="G9418" s="135" t="n">
        <v>46</v>
      </c>
      <c r="H9418" s="136" t="n">
        <v>6804.04421725213</v>
      </c>
      <c r="I9418" s="137" t="n">
        <v>4070423.79660791</v>
      </c>
      <c r="J9418" s="138" t="str">
        <f>IF(I9418&gt;0,H9418/I9418,0)</f>
      </c>
      <c r="K9418" s="139" t="str">
        <f>1-EXP(-J9418)</f>
      </c>
      <c r="L9418" s="140" t="str">
        <f>IF(G9418=30,1,M9417)</f>
      </c>
      <c r="M9418" s="141" t="str">
        <f>L9418*(1-K9418)</f>
      </c>
    </row>
    <row r="9419">
      <c r="A9419" t="s">
        <v>148</v>
      </c>
      <c r="B9419" t="s">
        <v>107</v>
      </c>
      <c r="C9419" s="4" t="s">
        <v>157</v>
      </c>
      <c r="D9419" t="s">
        <v>107</v>
      </c>
      <c r="E9419" t="s">
        <v>451</v>
      </c>
      <c r="F9419" s="134" t="n">
        <v>2026</v>
      </c>
      <c r="G9419" s="135" t="n">
        <v>47</v>
      </c>
      <c r="H9419" s="136" t="n">
        <v>7337.15883400713</v>
      </c>
      <c r="I9419" s="137" t="n">
        <v>4010952.63156028</v>
      </c>
      <c r="J9419" s="138" t="str">
        <f>IF(I9419&gt;0,H9419/I9419,0)</f>
      </c>
      <c r="K9419" s="139" t="str">
        <f>1-EXP(-J9419)</f>
      </c>
      <c r="L9419" s="140" t="str">
        <f>IF(G9419=30,1,M9418)</f>
      </c>
      <c r="M9419" s="141" t="str">
        <f>L9419*(1-K9419)</f>
      </c>
    </row>
    <row r="9420">
      <c r="A9420" t="s">
        <v>148</v>
      </c>
      <c r="B9420" t="s">
        <v>107</v>
      </c>
      <c r="C9420" s="4" t="s">
        <v>157</v>
      </c>
      <c r="D9420" t="s">
        <v>107</v>
      </c>
      <c r="E9420" t="s">
        <v>451</v>
      </c>
      <c r="F9420" s="134" t="n">
        <v>2026</v>
      </c>
      <c r="G9420" s="135" t="n">
        <v>48</v>
      </c>
      <c r="H9420" s="136" t="n">
        <v>7865.95563576659</v>
      </c>
      <c r="I9420" s="137" t="n">
        <v>3931934.3335516</v>
      </c>
      <c r="J9420" s="138" t="str">
        <f>IF(I9420&gt;0,H9420/I9420,0)</f>
      </c>
      <c r="K9420" s="139" t="str">
        <f>1-EXP(-J9420)</f>
      </c>
      <c r="L9420" s="140" t="str">
        <f>IF(G9420=30,1,M9419)</f>
      </c>
      <c r="M9420" s="141" t="str">
        <f>L9420*(1-K9420)</f>
      </c>
    </row>
    <row r="9421">
      <c r="A9421" t="s">
        <v>148</v>
      </c>
      <c r="B9421" t="s">
        <v>107</v>
      </c>
      <c r="C9421" s="4" t="s">
        <v>157</v>
      </c>
      <c r="D9421" t="s">
        <v>107</v>
      </c>
      <c r="E9421" t="s">
        <v>451</v>
      </c>
      <c r="F9421" s="134" t="n">
        <v>2026</v>
      </c>
      <c r="G9421" s="135" t="n">
        <v>49</v>
      </c>
      <c r="H9421" s="136" t="n">
        <v>8466.32186054943</v>
      </c>
      <c r="I9421" s="137" t="n">
        <v>3870575.54514656</v>
      </c>
      <c r="J9421" s="138" t="str">
        <f>IF(I9421&gt;0,H9421/I9421,0)</f>
      </c>
      <c r="K9421" s="139" t="str">
        <f>1-EXP(-J9421)</f>
      </c>
      <c r="L9421" s="140" t="str">
        <f>IF(G9421=30,1,M9420)</f>
      </c>
      <c r="M9421" s="141" t="str">
        <f>L9421*(1-K9421)</f>
      </c>
    </row>
    <row r="9422">
      <c r="A9422" t="s">
        <v>148</v>
      </c>
      <c r="B9422" t="s">
        <v>107</v>
      </c>
      <c r="C9422" s="4" t="s">
        <v>157</v>
      </c>
      <c r="D9422" t="s">
        <v>107</v>
      </c>
      <c r="E9422" t="s">
        <v>451</v>
      </c>
      <c r="F9422" s="134" t="n">
        <v>2026</v>
      </c>
      <c r="G9422" s="135" t="n">
        <v>50</v>
      </c>
      <c r="H9422" s="136" t="n">
        <v>9712.02723162967</v>
      </c>
      <c r="I9422" s="137" t="n">
        <v>3797304.37229286</v>
      </c>
      <c r="J9422" s="138" t="str">
        <f>IF(I9422&gt;0,H9422/I9422,0)</f>
      </c>
      <c r="K9422" s="139" t="str">
        <f>1-EXP(-J9422)</f>
      </c>
      <c r="L9422" s="140" t="str">
        <f>IF(G9422=30,1,M9421)</f>
      </c>
      <c r="M9422" s="141" t="str">
        <f>L9422*(1-K9422)</f>
      </c>
    </row>
    <row r="9423">
      <c r="A9423" t="s">
        <v>148</v>
      </c>
      <c r="B9423" t="s">
        <v>107</v>
      </c>
      <c r="C9423" s="4" t="s">
        <v>157</v>
      </c>
      <c r="D9423" t="s">
        <v>107</v>
      </c>
      <c r="E9423" t="s">
        <v>451</v>
      </c>
      <c r="F9423" s="134" t="n">
        <v>2026</v>
      </c>
      <c r="G9423" s="135" t="n">
        <v>51</v>
      </c>
      <c r="H9423" s="136" t="n">
        <v>10382.2543119766</v>
      </c>
      <c r="I9423" s="137" t="n">
        <v>3722619.16466465</v>
      </c>
      <c r="J9423" s="138" t="str">
        <f>IF(I9423&gt;0,H9423/I9423,0)</f>
      </c>
      <c r="K9423" s="139" t="str">
        <f>1-EXP(-J9423)</f>
      </c>
      <c r="L9423" s="140" t="str">
        <f>IF(G9423=30,1,M9422)</f>
      </c>
      <c r="M9423" s="141" t="str">
        <f>L9423*(1-K9423)</f>
      </c>
    </row>
    <row r="9424">
      <c r="A9424" t="s">
        <v>148</v>
      </c>
      <c r="B9424" t="s">
        <v>107</v>
      </c>
      <c r="C9424" s="4" t="s">
        <v>157</v>
      </c>
      <c r="D9424" t="s">
        <v>107</v>
      </c>
      <c r="E9424" t="s">
        <v>451</v>
      </c>
      <c r="F9424" s="134" t="n">
        <v>2026</v>
      </c>
      <c r="G9424" s="135" t="n">
        <v>52</v>
      </c>
      <c r="H9424" s="136" t="n">
        <v>11011.7856391279</v>
      </c>
      <c r="I9424" s="137" t="n">
        <v>3620908.90429281</v>
      </c>
      <c r="J9424" s="138" t="str">
        <f>IF(I9424&gt;0,H9424/I9424,0)</f>
      </c>
      <c r="K9424" s="139" t="str">
        <f>1-EXP(-J9424)</f>
      </c>
      <c r="L9424" s="140" t="str">
        <f>IF(G9424=30,1,M9423)</f>
      </c>
      <c r="M9424" s="141" t="str">
        <f>L9424*(1-K9424)</f>
      </c>
    </row>
    <row r="9425">
      <c r="A9425" t="s">
        <v>148</v>
      </c>
      <c r="B9425" t="s">
        <v>107</v>
      </c>
      <c r="C9425" s="4" t="s">
        <v>157</v>
      </c>
      <c r="D9425" t="s">
        <v>107</v>
      </c>
      <c r="E9425" t="s">
        <v>451</v>
      </c>
      <c r="F9425" s="134" t="n">
        <v>2026</v>
      </c>
      <c r="G9425" s="135" t="n">
        <v>53</v>
      </c>
      <c r="H9425" s="136" t="n">
        <v>11878.4494294315</v>
      </c>
      <c r="I9425" s="137" t="n">
        <v>3580910.06551612</v>
      </c>
      <c r="J9425" s="138" t="str">
        <f>IF(I9425&gt;0,H9425/I9425,0)</f>
      </c>
      <c r="K9425" s="139" t="str">
        <f>1-EXP(-J9425)</f>
      </c>
      <c r="L9425" s="140" t="str">
        <f>IF(G9425=30,1,M9424)</f>
      </c>
      <c r="M9425" s="141" t="str">
        <f>L9425*(1-K9425)</f>
      </c>
    </row>
    <row r="9426">
      <c r="A9426" t="s">
        <v>148</v>
      </c>
      <c r="B9426" t="s">
        <v>107</v>
      </c>
      <c r="C9426" s="4" t="s">
        <v>157</v>
      </c>
      <c r="D9426" t="s">
        <v>107</v>
      </c>
      <c r="E9426" t="s">
        <v>451</v>
      </c>
      <c r="F9426" s="134" t="n">
        <v>2026</v>
      </c>
      <c r="G9426" s="135" t="n">
        <v>54</v>
      </c>
      <c r="H9426" s="136" t="n">
        <v>12226.9084202932</v>
      </c>
      <c r="I9426" s="137" t="n">
        <v>3373668.63498524</v>
      </c>
      <c r="J9426" s="138" t="str">
        <f>IF(I9426&gt;0,H9426/I9426,0)</f>
      </c>
      <c r="K9426" s="139" t="str">
        <f>1-EXP(-J9426)</f>
      </c>
      <c r="L9426" s="140" t="str">
        <f>IF(G9426=30,1,M9425)</f>
      </c>
      <c r="M9426" s="141" t="str">
        <f>L9426*(1-K9426)</f>
      </c>
    </row>
    <row r="9427">
      <c r="A9427" t="s">
        <v>148</v>
      </c>
      <c r="B9427" t="s">
        <v>107</v>
      </c>
      <c r="C9427" s="4" t="s">
        <v>157</v>
      </c>
      <c r="D9427" t="s">
        <v>107</v>
      </c>
      <c r="E9427" t="s">
        <v>451</v>
      </c>
      <c r="F9427" s="134" t="n">
        <v>2026</v>
      </c>
      <c r="G9427" s="135" t="n">
        <v>55</v>
      </c>
      <c r="H9427" s="136" t="n">
        <v>13256.9049597389</v>
      </c>
      <c r="I9427" s="137" t="n">
        <v>3290805.96393673</v>
      </c>
      <c r="J9427" s="138" t="str">
        <f>IF(I9427&gt;0,H9427/I9427,0)</f>
      </c>
      <c r="K9427" s="139" t="str">
        <f>1-EXP(-J9427)</f>
      </c>
      <c r="L9427" s="140" t="str">
        <f>IF(G9427=30,1,M9426)</f>
      </c>
      <c r="M9427" s="141" t="str">
        <f>L9427*(1-K9427)</f>
      </c>
    </row>
    <row r="9428">
      <c r="A9428" t="s">
        <v>148</v>
      </c>
      <c r="B9428" t="s">
        <v>107</v>
      </c>
      <c r="C9428" s="4" t="s">
        <v>157</v>
      </c>
      <c r="D9428" t="s">
        <v>107</v>
      </c>
      <c r="E9428" t="s">
        <v>451</v>
      </c>
      <c r="F9428" s="134" t="n">
        <v>2026</v>
      </c>
      <c r="G9428" s="135" t="n">
        <v>56</v>
      </c>
      <c r="H9428" s="136" t="n">
        <v>14131.6712856715</v>
      </c>
      <c r="I9428" s="137" t="n">
        <v>3212214.28114487</v>
      </c>
      <c r="J9428" s="138" t="str">
        <f>IF(I9428&gt;0,H9428/I9428,0)</f>
      </c>
      <c r="K9428" s="139" t="str">
        <f>1-EXP(-J9428)</f>
      </c>
      <c r="L9428" s="140" t="str">
        <f>IF(G9428=30,1,M9427)</f>
      </c>
      <c r="M9428" s="141" t="str">
        <f>L9428*(1-K9428)</f>
      </c>
    </row>
    <row r="9429">
      <c r="A9429" t="s">
        <v>148</v>
      </c>
      <c r="B9429" t="s">
        <v>107</v>
      </c>
      <c r="C9429" s="4" t="s">
        <v>157</v>
      </c>
      <c r="D9429" t="s">
        <v>107</v>
      </c>
      <c r="E9429" t="s">
        <v>451</v>
      </c>
      <c r="F9429" s="134" t="n">
        <v>2026</v>
      </c>
      <c r="G9429" s="135" t="n">
        <v>57</v>
      </c>
      <c r="H9429" s="136" t="n">
        <v>15015.1295468761</v>
      </c>
      <c r="I9429" s="137" t="n">
        <v>3124836.70281465</v>
      </c>
      <c r="J9429" s="138" t="str">
        <f>IF(I9429&gt;0,H9429/I9429,0)</f>
      </c>
      <c r="K9429" s="139" t="str">
        <f>1-EXP(-J9429)</f>
      </c>
      <c r="L9429" s="140" t="str">
        <f>IF(G9429=30,1,M9428)</f>
      </c>
      <c r="M9429" s="141" t="str">
        <f>L9429*(1-K9429)</f>
      </c>
    </row>
    <row r="9430">
      <c r="A9430" t="s">
        <v>148</v>
      </c>
      <c r="B9430" t="s">
        <v>107</v>
      </c>
      <c r="C9430" s="4" t="s">
        <v>157</v>
      </c>
      <c r="D9430" t="s">
        <v>107</v>
      </c>
      <c r="E9430" t="s">
        <v>451</v>
      </c>
      <c r="F9430" s="134" t="n">
        <v>2026</v>
      </c>
      <c r="G9430" s="135" t="n">
        <v>58</v>
      </c>
      <c r="H9430" s="136" t="n">
        <v>15837.4306821562</v>
      </c>
      <c r="I9430" s="137" t="n">
        <v>3017305.28674744</v>
      </c>
      <c r="J9430" s="138" t="str">
        <f>IF(I9430&gt;0,H9430/I9430,0)</f>
      </c>
      <c r="K9430" s="139" t="str">
        <f>1-EXP(-J9430)</f>
      </c>
      <c r="L9430" s="140" t="str">
        <f>IF(G9430=30,1,M9429)</f>
      </c>
      <c r="M9430" s="141" t="str">
        <f>L9430*(1-K9430)</f>
      </c>
    </row>
    <row r="9431">
      <c r="A9431" t="s">
        <v>148</v>
      </c>
      <c r="B9431" t="s">
        <v>107</v>
      </c>
      <c r="C9431" s="4" t="s">
        <v>157</v>
      </c>
      <c r="D9431" t="s">
        <v>107</v>
      </c>
      <c r="E9431" t="s">
        <v>451</v>
      </c>
      <c r="F9431" s="134" t="n">
        <v>2026</v>
      </c>
      <c r="G9431" s="135" t="n">
        <v>59</v>
      </c>
      <c r="H9431" s="136" t="n">
        <v>16519.3067148287</v>
      </c>
      <c r="I9431" s="137" t="n">
        <v>2877825.9895627</v>
      </c>
      <c r="J9431" s="138" t="str">
        <f>IF(I9431&gt;0,H9431/I9431,0)</f>
      </c>
      <c r="K9431" s="139" t="str">
        <f>1-EXP(-J9431)</f>
      </c>
      <c r="L9431" s="140" t="str">
        <f>IF(G9431=30,1,M9430)</f>
      </c>
      <c r="M9431" s="141" t="str">
        <f>L9431*(1-K9431)</f>
      </c>
    </row>
    <row r="9432">
      <c r="A9432" t="s">
        <v>148</v>
      </c>
      <c r="B9432" t="s">
        <v>107</v>
      </c>
      <c r="C9432" s="4" t="s">
        <v>157</v>
      </c>
      <c r="D9432" t="s">
        <v>107</v>
      </c>
      <c r="E9432" t="s">
        <v>451</v>
      </c>
      <c r="F9432" s="134" t="n">
        <v>2026</v>
      </c>
      <c r="G9432" s="135" t="n">
        <v>60</v>
      </c>
      <c r="H9432" s="136" t="n">
        <v>17887.4661436529</v>
      </c>
      <c r="I9432" s="137" t="n">
        <v>2775955.73233662</v>
      </c>
      <c r="J9432" s="138" t="str">
        <f>IF(I9432&gt;0,H9432/I9432,0)</f>
      </c>
      <c r="K9432" s="139" t="str">
        <f>1-EXP(-J9432)</f>
      </c>
      <c r="L9432" s="140" t="str">
        <f>IF(G9432=30,1,M9431)</f>
      </c>
      <c r="M9432" s="141" t="str">
        <f>L9432*(1-K9432)</f>
      </c>
    </row>
    <row r="9433">
      <c r="A9433" t="s">
        <v>148</v>
      </c>
      <c r="B9433" t="s">
        <v>107</v>
      </c>
      <c r="C9433" s="4" t="s">
        <v>157</v>
      </c>
      <c r="D9433" t="s">
        <v>107</v>
      </c>
      <c r="E9433" t="s">
        <v>451</v>
      </c>
      <c r="F9433" s="134" t="n">
        <v>2026</v>
      </c>
      <c r="G9433" s="135" t="n">
        <v>61</v>
      </c>
      <c r="H9433" s="136" t="n">
        <v>18665.5457379897</v>
      </c>
      <c r="I9433" s="137" t="n">
        <v>2651125.82517609</v>
      </c>
      <c r="J9433" s="138" t="str">
        <f>IF(I9433&gt;0,H9433/I9433,0)</f>
      </c>
      <c r="K9433" s="139" t="str">
        <f>1-EXP(-J9433)</f>
      </c>
      <c r="L9433" s="140" t="str">
        <f>IF(G9433=30,1,M9432)</f>
      </c>
      <c r="M9433" s="141" t="str">
        <f>L9433*(1-K9433)</f>
      </c>
    </row>
    <row r="9434">
      <c r="A9434" t="s">
        <v>148</v>
      </c>
      <c r="B9434" t="s">
        <v>107</v>
      </c>
      <c r="C9434" s="4" t="s">
        <v>157</v>
      </c>
      <c r="D9434" t="s">
        <v>107</v>
      </c>
      <c r="E9434" t="s">
        <v>451</v>
      </c>
      <c r="F9434" s="134" t="n">
        <v>2026</v>
      </c>
      <c r="G9434" s="135" t="n">
        <v>62</v>
      </c>
      <c r="H9434" s="136" t="n">
        <v>19451.5332571585</v>
      </c>
      <c r="I9434" s="137" t="n">
        <v>2527118.34779537</v>
      </c>
      <c r="J9434" s="138" t="str">
        <f>IF(I9434&gt;0,H9434/I9434,0)</f>
      </c>
      <c r="K9434" s="139" t="str">
        <f>1-EXP(-J9434)</f>
      </c>
      <c r="L9434" s="140" t="str">
        <f>IF(G9434=30,1,M9433)</f>
      </c>
      <c r="M9434" s="141" t="str">
        <f>L9434*(1-K9434)</f>
      </c>
    </row>
    <row r="9435">
      <c r="A9435" t="s">
        <v>148</v>
      </c>
      <c r="B9435" t="s">
        <v>107</v>
      </c>
      <c r="C9435" s="4" t="s">
        <v>157</v>
      </c>
      <c r="D9435" t="s">
        <v>107</v>
      </c>
      <c r="E9435" t="s">
        <v>451</v>
      </c>
      <c r="F9435" s="134" t="n">
        <v>2026</v>
      </c>
      <c r="G9435" s="135" t="n">
        <v>63</v>
      </c>
      <c r="H9435" s="136" t="n">
        <v>20275.8104483265</v>
      </c>
      <c r="I9435" s="137" t="n">
        <v>2408174.82995322</v>
      </c>
      <c r="J9435" s="138" t="str">
        <f>IF(I9435&gt;0,H9435/I9435,0)</f>
      </c>
      <c r="K9435" s="139" t="str">
        <f>1-EXP(-J9435)</f>
      </c>
      <c r="L9435" s="140" t="str">
        <f>IF(G9435=30,1,M9434)</f>
      </c>
      <c r="M9435" s="141" t="str">
        <f>L9435*(1-K9435)</f>
      </c>
    </row>
    <row r="9436">
      <c r="A9436" t="s">
        <v>148</v>
      </c>
      <c r="B9436" t="s">
        <v>107</v>
      </c>
      <c r="C9436" s="4" t="s">
        <v>157</v>
      </c>
      <c r="D9436" t="s">
        <v>107</v>
      </c>
      <c r="E9436" t="s">
        <v>451</v>
      </c>
      <c r="F9436" s="134" t="n">
        <v>2026</v>
      </c>
      <c r="G9436" s="135" t="n">
        <v>64</v>
      </c>
      <c r="H9436" s="136" t="n">
        <v>20946.7419118203</v>
      </c>
      <c r="I9436" s="137" t="n">
        <v>2263177.14570695</v>
      </c>
      <c r="J9436" s="138" t="str">
        <f>IF(I9436&gt;0,H9436/I9436,0)</f>
      </c>
      <c r="K9436" s="139" t="str">
        <f>1-EXP(-J9436)</f>
      </c>
      <c r="L9436" s="140" t="str">
        <f>IF(G9436=30,1,M9435)</f>
      </c>
      <c r="M9436" s="141" t="str">
        <f>L9436*(1-K9436)</f>
      </c>
    </row>
    <row r="9437">
      <c r="A9437" t="s">
        <v>148</v>
      </c>
      <c r="B9437" t="s">
        <v>107</v>
      </c>
      <c r="C9437" s="4" t="s">
        <v>157</v>
      </c>
      <c r="D9437" t="s">
        <v>107</v>
      </c>
      <c r="E9437" t="s">
        <v>451</v>
      </c>
      <c r="F9437" s="134" t="n">
        <v>2026</v>
      </c>
      <c r="G9437" s="135" t="n">
        <v>65</v>
      </c>
      <c r="H9437" s="136" t="n">
        <v>21190.7485686303</v>
      </c>
      <c r="I9437" s="137" t="n">
        <v>2143592.88562047</v>
      </c>
      <c r="J9437" s="138" t="str">
        <f>IF(I9437&gt;0,H9437/I9437,0)</f>
      </c>
      <c r="K9437" s="139" t="str">
        <f>1-EXP(-J9437)</f>
      </c>
      <c r="L9437" s="140" t="str">
        <f>IF(G9437=30,1,M9436)</f>
      </c>
      <c r="M9437" s="141" t="str">
        <f>L9437*(1-K9437)</f>
      </c>
    </row>
    <row r="9438">
      <c r="A9438" t="s">
        <v>148</v>
      </c>
      <c r="B9438" t="s">
        <v>107</v>
      </c>
      <c r="C9438" s="4" t="s">
        <v>157</v>
      </c>
      <c r="D9438" t="s">
        <v>107</v>
      </c>
      <c r="E9438" t="s">
        <v>451</v>
      </c>
      <c r="F9438" s="134" t="n">
        <v>2026</v>
      </c>
      <c r="G9438" s="135" t="n">
        <v>66</v>
      </c>
      <c r="H9438" s="136" t="n">
        <v>21879.0790401448</v>
      </c>
      <c r="I9438" s="137" t="n">
        <v>2020123.65624815</v>
      </c>
      <c r="J9438" s="138" t="str">
        <f>IF(I9438&gt;0,H9438/I9438,0)</f>
      </c>
      <c r="K9438" s="139" t="str">
        <f>1-EXP(-J9438)</f>
      </c>
      <c r="L9438" s="140" t="str">
        <f>IF(G9438=30,1,M9437)</f>
      </c>
      <c r="M9438" s="141" t="str">
        <f>L9438*(1-K9438)</f>
      </c>
    </row>
    <row r="9439">
      <c r="A9439" t="s">
        <v>148</v>
      </c>
      <c r="B9439" t="s">
        <v>107</v>
      </c>
      <c r="C9439" s="4" t="s">
        <v>157</v>
      </c>
      <c r="D9439" t="s">
        <v>107</v>
      </c>
      <c r="E9439" t="s">
        <v>451</v>
      </c>
      <c r="F9439" s="134" t="n">
        <v>2026</v>
      </c>
      <c r="G9439" s="135" t="n">
        <v>67</v>
      </c>
      <c r="H9439" s="136" t="n">
        <v>22439.3299146271</v>
      </c>
      <c r="I9439" s="137" t="n">
        <v>1890337.26910044</v>
      </c>
      <c r="J9439" s="138" t="str">
        <f>IF(I9439&gt;0,H9439/I9439,0)</f>
      </c>
      <c r="K9439" s="139" t="str">
        <f>1-EXP(-J9439)</f>
      </c>
      <c r="L9439" s="140" t="str">
        <f>IF(G9439=30,1,M9438)</f>
      </c>
      <c r="M9439" s="141" t="str">
        <f>L9439*(1-K9439)</f>
      </c>
    </row>
    <row r="9440">
      <c r="A9440" t="s">
        <v>148</v>
      </c>
      <c r="B9440" t="s">
        <v>107</v>
      </c>
      <c r="C9440" s="4" t="s">
        <v>157</v>
      </c>
      <c r="D9440" t="s">
        <v>107</v>
      </c>
      <c r="E9440" t="s">
        <v>451</v>
      </c>
      <c r="F9440" s="134" t="n">
        <v>2026</v>
      </c>
      <c r="G9440" s="135" t="n">
        <v>68</v>
      </c>
      <c r="H9440" s="136" t="n">
        <v>22951.6502441811</v>
      </c>
      <c r="I9440" s="137" t="n">
        <v>1762993.47698247</v>
      </c>
      <c r="J9440" s="138" t="str">
        <f>IF(I9440&gt;0,H9440/I9440,0)</f>
      </c>
      <c r="K9440" s="139" t="str">
        <f>1-EXP(-J9440)</f>
      </c>
      <c r="L9440" s="140" t="str">
        <f>IF(G9440=30,1,M9439)</f>
      </c>
      <c r="M9440" s="141" t="str">
        <f>L9440*(1-K9440)</f>
      </c>
    </row>
    <row r="9441">
      <c r="A9441" t="s">
        <v>148</v>
      </c>
      <c r="B9441" t="s">
        <v>107</v>
      </c>
      <c r="C9441" s="4" t="s">
        <v>157</v>
      </c>
      <c r="D9441" t="s">
        <v>107</v>
      </c>
      <c r="E9441" t="s">
        <v>451</v>
      </c>
      <c r="F9441" s="134" t="n">
        <v>2026</v>
      </c>
      <c r="G9441" s="135" t="n">
        <v>69</v>
      </c>
      <c r="H9441" s="136" t="n">
        <v>23742.3841311184</v>
      </c>
      <c r="I9441" s="137" t="n">
        <v>1657190.39223472</v>
      </c>
      <c r="J9441" s="138" t="str">
        <f>IF(I9441&gt;0,H9441/I9441,0)</f>
      </c>
      <c r="K9441" s="139" t="str">
        <f>1-EXP(-J9441)</f>
      </c>
      <c r="L9441" s="140" t="str">
        <f>IF(G9441=30,1,M9440)</f>
      </c>
      <c r="M9441" s="141" t="str">
        <f>L9441*(1-K9441)</f>
      </c>
    </row>
    <row r="9442">
      <c r="A9442" t="s">
        <v>148</v>
      </c>
      <c r="B9442" t="s">
        <v>107</v>
      </c>
      <c r="C9442" s="4" t="s">
        <v>157</v>
      </c>
      <c r="D9442" t="s">
        <v>107</v>
      </c>
      <c r="E9442" t="s">
        <v>451</v>
      </c>
      <c r="F9442" s="134" t="n">
        <v>2027</v>
      </c>
      <c r="G9442" s="135" t="n">
        <v>30</v>
      </c>
      <c r="H9442" s="136" t="n">
        <v>1304.64237016457</v>
      </c>
      <c r="I9442" s="137" t="n">
        <v>4568808.45043002</v>
      </c>
      <c r="J9442" s="138" t="str">
        <f>IF(I9442&gt;0,H9442/I9442,0)</f>
      </c>
      <c r="K9442" s="139" t="str">
        <f>1-EXP(-J9442)</f>
      </c>
      <c r="L9442" s="140" t="str">
        <f>IF(G9442=30,1,M9441)</f>
      </c>
      <c r="M9442" s="141" t="str">
        <f>L9442*(1-K9442)</f>
      </c>
    </row>
    <row r="9443">
      <c r="A9443" t="s">
        <v>148</v>
      </c>
      <c r="B9443" t="s">
        <v>107</v>
      </c>
      <c r="C9443" s="4" t="s">
        <v>157</v>
      </c>
      <c r="D9443" t="s">
        <v>107</v>
      </c>
      <c r="E9443" t="s">
        <v>451</v>
      </c>
      <c r="F9443" s="134" t="n">
        <v>2027</v>
      </c>
      <c r="G9443" s="135" t="n">
        <v>31</v>
      </c>
      <c r="H9443" s="136" t="n">
        <v>1343.50942335751</v>
      </c>
      <c r="I9443" s="137" t="n">
        <v>4526141.25825779</v>
      </c>
      <c r="J9443" s="138" t="str">
        <f>IF(I9443&gt;0,H9443/I9443,0)</f>
      </c>
      <c r="K9443" s="139" t="str">
        <f>1-EXP(-J9443)</f>
      </c>
      <c r="L9443" s="140" t="str">
        <f>IF(G9443=30,1,M9442)</f>
      </c>
      <c r="M9443" s="141" t="str">
        <f>L9443*(1-K9443)</f>
      </c>
    </row>
    <row r="9444">
      <c r="A9444" t="s">
        <v>148</v>
      </c>
      <c r="B9444" t="s">
        <v>107</v>
      </c>
      <c r="C9444" s="4" t="s">
        <v>157</v>
      </c>
      <c r="D9444" t="s">
        <v>107</v>
      </c>
      <c r="E9444" t="s">
        <v>451</v>
      </c>
      <c r="F9444" s="134" t="n">
        <v>2027</v>
      </c>
      <c r="G9444" s="135" t="n">
        <v>32</v>
      </c>
      <c r="H9444" s="136" t="n">
        <v>1382.28580696875</v>
      </c>
      <c r="I9444" s="137" t="n">
        <v>4453752.64550719</v>
      </c>
      <c r="J9444" s="138" t="str">
        <f>IF(I9444&gt;0,H9444/I9444,0)</f>
      </c>
      <c r="K9444" s="139" t="str">
        <f>1-EXP(-J9444)</f>
      </c>
      <c r="L9444" s="140" t="str">
        <f>IF(G9444=30,1,M9443)</f>
      </c>
      <c r="M9444" s="141" t="str">
        <f>L9444*(1-K9444)</f>
      </c>
    </row>
    <row r="9445">
      <c r="A9445" t="s">
        <v>148</v>
      </c>
      <c r="B9445" t="s">
        <v>107</v>
      </c>
      <c r="C9445" s="4" t="s">
        <v>157</v>
      </c>
      <c r="D9445" t="s">
        <v>107</v>
      </c>
      <c r="E9445" t="s">
        <v>451</v>
      </c>
      <c r="F9445" s="134" t="n">
        <v>2027</v>
      </c>
      <c r="G9445" s="135" t="n">
        <v>33</v>
      </c>
      <c r="H9445" s="136" t="n">
        <v>1436.39101727569</v>
      </c>
      <c r="I9445" s="137" t="n">
        <v>4397355.4689288</v>
      </c>
      <c r="J9445" s="138" t="str">
        <f>IF(I9445&gt;0,H9445/I9445,0)</f>
      </c>
      <c r="K9445" s="139" t="str">
        <f>1-EXP(-J9445)</f>
      </c>
      <c r="L9445" s="140" t="str">
        <f>IF(G9445=30,1,M9444)</f>
      </c>
      <c r="M9445" s="141" t="str">
        <f>L9445*(1-K9445)</f>
      </c>
    </row>
    <row r="9446">
      <c r="A9446" t="s">
        <v>148</v>
      </c>
      <c r="B9446" t="s">
        <v>107</v>
      </c>
      <c r="C9446" s="4" t="s">
        <v>157</v>
      </c>
      <c r="D9446" t="s">
        <v>107</v>
      </c>
      <c r="E9446" t="s">
        <v>451</v>
      </c>
      <c r="F9446" s="134" t="n">
        <v>2027</v>
      </c>
      <c r="G9446" s="135" t="n">
        <v>34</v>
      </c>
      <c r="H9446" s="136" t="n">
        <v>1502.96267653677</v>
      </c>
      <c r="I9446" s="137" t="n">
        <v>4344733.23512884</v>
      </c>
      <c r="J9446" s="138" t="str">
        <f>IF(I9446&gt;0,H9446/I9446,0)</f>
      </c>
      <c r="K9446" s="139" t="str">
        <f>1-EXP(-J9446)</f>
      </c>
      <c r="L9446" s="140" t="str">
        <f>IF(G9446=30,1,M9445)</f>
      </c>
      <c r="M9446" s="141" t="str">
        <f>L9446*(1-K9446)</f>
      </c>
    </row>
    <row r="9447">
      <c r="A9447" t="s">
        <v>148</v>
      </c>
      <c r="B9447" t="s">
        <v>107</v>
      </c>
      <c r="C9447" s="4" t="s">
        <v>157</v>
      </c>
      <c r="D9447" t="s">
        <v>107</v>
      </c>
      <c r="E9447" t="s">
        <v>451</v>
      </c>
      <c r="F9447" s="134" t="n">
        <v>2027</v>
      </c>
      <c r="G9447" s="135" t="n">
        <v>35</v>
      </c>
      <c r="H9447" s="136" t="n">
        <v>2085.32356363488</v>
      </c>
      <c r="I9447" s="137" t="n">
        <v>4384158.74749818</v>
      </c>
      <c r="J9447" s="138" t="str">
        <f>IF(I9447&gt;0,H9447/I9447,0)</f>
      </c>
      <c r="K9447" s="139" t="str">
        <f>1-EXP(-J9447)</f>
      </c>
      <c r="L9447" s="140" t="str">
        <f>IF(G9447=30,1,M9446)</f>
      </c>
      <c r="M9447" s="141" t="str">
        <f>L9447*(1-K9447)</f>
      </c>
    </row>
    <row r="9448">
      <c r="A9448" t="s">
        <v>148</v>
      </c>
      <c r="B9448" t="s">
        <v>107</v>
      </c>
      <c r="C9448" s="4" t="s">
        <v>157</v>
      </c>
      <c r="D9448" t="s">
        <v>107</v>
      </c>
      <c r="E9448" t="s">
        <v>451</v>
      </c>
      <c r="F9448" s="134" t="n">
        <v>2027</v>
      </c>
      <c r="G9448" s="135" t="n">
        <v>36</v>
      </c>
      <c r="H9448" s="136" t="n">
        <v>2238.44524309505</v>
      </c>
      <c r="I9448" s="137" t="n">
        <v>4403443.81536012</v>
      </c>
      <c r="J9448" s="138" t="str">
        <f>IF(I9448&gt;0,H9448/I9448,0)</f>
      </c>
      <c r="K9448" s="139" t="str">
        <f>1-EXP(-J9448)</f>
      </c>
      <c r="L9448" s="140" t="str">
        <f>IF(G9448=30,1,M9447)</f>
      </c>
      <c r="M9448" s="141" t="str">
        <f>L9448*(1-K9448)</f>
      </c>
    </row>
    <row r="9449">
      <c r="A9449" t="s">
        <v>148</v>
      </c>
      <c r="B9449" t="s">
        <v>107</v>
      </c>
      <c r="C9449" s="4" t="s">
        <v>157</v>
      </c>
      <c r="D9449" t="s">
        <v>107</v>
      </c>
      <c r="E9449" t="s">
        <v>451</v>
      </c>
      <c r="F9449" s="134" t="n">
        <v>2027</v>
      </c>
      <c r="G9449" s="135" t="n">
        <v>37</v>
      </c>
      <c r="H9449" s="136" t="n">
        <v>3393.62215520545</v>
      </c>
      <c r="I9449" s="137" t="n">
        <v>6485436.87900408</v>
      </c>
      <c r="J9449" s="138" t="str">
        <f>IF(I9449&gt;0,H9449/I9449,0)</f>
      </c>
      <c r="K9449" s="139" t="str">
        <f>1-EXP(-J9449)</f>
      </c>
      <c r="L9449" s="140" t="str">
        <f>IF(G9449=30,1,M9448)</f>
      </c>
      <c r="M9449" s="141" t="str">
        <f>L9449*(1-K9449)</f>
      </c>
    </row>
    <row r="9450">
      <c r="A9450" t="s">
        <v>148</v>
      </c>
      <c r="B9450" t="s">
        <v>107</v>
      </c>
      <c r="C9450" s="4" t="s">
        <v>157</v>
      </c>
      <c r="D9450" t="s">
        <v>107</v>
      </c>
      <c r="E9450" t="s">
        <v>451</v>
      </c>
      <c r="F9450" s="134" t="n">
        <v>2027</v>
      </c>
      <c r="G9450" s="135" t="n">
        <v>38</v>
      </c>
      <c r="H9450" s="136" t="n">
        <v>2551.3447168988</v>
      </c>
      <c r="I9450" s="137" t="n">
        <v>4365602.76161905</v>
      </c>
      <c r="J9450" s="138" t="str">
        <f>IF(I9450&gt;0,H9450/I9450,0)</f>
      </c>
      <c r="K9450" s="139" t="str">
        <f>1-EXP(-J9450)</f>
      </c>
      <c r="L9450" s="140" t="str">
        <f>IF(G9450=30,1,M9449)</f>
      </c>
      <c r="M9450" s="141" t="str">
        <f>L9450*(1-K9450)</f>
      </c>
    </row>
    <row r="9451">
      <c r="A9451" t="s">
        <v>148</v>
      </c>
      <c r="B9451" t="s">
        <v>107</v>
      </c>
      <c r="C9451" s="4" t="s">
        <v>157</v>
      </c>
      <c r="D9451" t="s">
        <v>107</v>
      </c>
      <c r="E9451" t="s">
        <v>451</v>
      </c>
      <c r="F9451" s="134" t="n">
        <v>2027</v>
      </c>
      <c r="G9451" s="135" t="n">
        <v>39</v>
      </c>
      <c r="H9451" s="136" t="n">
        <v>2732.65406866223</v>
      </c>
      <c r="I9451" s="137" t="n">
        <v>4350977.16033128</v>
      </c>
      <c r="J9451" s="138" t="str">
        <f>IF(I9451&gt;0,H9451/I9451,0)</f>
      </c>
      <c r="K9451" s="139" t="str">
        <f>1-EXP(-J9451)</f>
      </c>
      <c r="L9451" s="140" t="str">
        <f>IF(G9451=30,1,M9450)</f>
      </c>
      <c r="M9451" s="141" t="str">
        <f>L9451*(1-K9451)</f>
      </c>
    </row>
    <row r="9452">
      <c r="A9452" t="s">
        <v>148</v>
      </c>
      <c r="B9452" t="s">
        <v>107</v>
      </c>
      <c r="C9452" s="4" t="s">
        <v>157</v>
      </c>
      <c r="D9452" t="s">
        <v>107</v>
      </c>
      <c r="E9452" t="s">
        <v>451</v>
      </c>
      <c r="F9452" s="134" t="n">
        <v>2027</v>
      </c>
      <c r="G9452" s="135" t="n">
        <v>40</v>
      </c>
      <c r="H9452" s="136" t="n">
        <v>3573.20668701116</v>
      </c>
      <c r="I9452" s="137" t="n">
        <v>4220088.14445423</v>
      </c>
      <c r="J9452" s="138" t="str">
        <f>IF(I9452&gt;0,H9452/I9452,0)</f>
      </c>
      <c r="K9452" s="139" t="str">
        <f>1-EXP(-J9452)</f>
      </c>
      <c r="L9452" s="140" t="str">
        <f>IF(G9452=30,1,M9451)</f>
      </c>
      <c r="M9452" s="141" t="str">
        <f>L9452*(1-K9452)</f>
      </c>
    </row>
    <row r="9453">
      <c r="A9453" t="s">
        <v>148</v>
      </c>
      <c r="B9453" t="s">
        <v>107</v>
      </c>
      <c r="C9453" s="4" t="s">
        <v>157</v>
      </c>
      <c r="D9453" t="s">
        <v>107</v>
      </c>
      <c r="E9453" t="s">
        <v>451</v>
      </c>
      <c r="F9453" s="134" t="n">
        <v>2027</v>
      </c>
      <c r="G9453" s="135" t="n">
        <v>41</v>
      </c>
      <c r="H9453" s="136" t="n">
        <v>3826.68864011136</v>
      </c>
      <c r="I9453" s="137" t="n">
        <v>4186992.08139659</v>
      </c>
      <c r="J9453" s="138" t="str">
        <f>IF(I9453&gt;0,H9453/I9453,0)</f>
      </c>
      <c r="K9453" s="139" t="str">
        <f>1-EXP(-J9453)</f>
      </c>
      <c r="L9453" s="140" t="str">
        <f>IF(G9453=30,1,M9452)</f>
      </c>
      <c r="M9453" s="141" t="str">
        <f>L9453*(1-K9453)</f>
      </c>
    </row>
    <row r="9454">
      <c r="A9454" t="s">
        <v>148</v>
      </c>
      <c r="B9454" t="s">
        <v>107</v>
      </c>
      <c r="C9454" s="4" t="s">
        <v>157</v>
      </c>
      <c r="D9454" t="s">
        <v>107</v>
      </c>
      <c r="E9454" t="s">
        <v>451</v>
      </c>
      <c r="F9454" s="134" t="n">
        <v>2027</v>
      </c>
      <c r="G9454" s="135" t="n">
        <v>42</v>
      </c>
      <c r="H9454" s="136" t="n">
        <v>4206.19113470598</v>
      </c>
      <c r="I9454" s="137" t="n">
        <v>4249351.45656534</v>
      </c>
      <c r="J9454" s="138" t="str">
        <f>IF(I9454&gt;0,H9454/I9454,0)</f>
      </c>
      <c r="K9454" s="139" t="str">
        <f>1-EXP(-J9454)</f>
      </c>
      <c r="L9454" s="140" t="str">
        <f>IF(G9454=30,1,M9453)</f>
      </c>
      <c r="M9454" s="141" t="str">
        <f>L9454*(1-K9454)</f>
      </c>
    </row>
    <row r="9455">
      <c r="A9455" t="s">
        <v>148</v>
      </c>
      <c r="B9455" t="s">
        <v>107</v>
      </c>
      <c r="C9455" s="4" t="s">
        <v>157</v>
      </c>
      <c r="D9455" t="s">
        <v>107</v>
      </c>
      <c r="E9455" t="s">
        <v>451</v>
      </c>
      <c r="F9455" s="134" t="n">
        <v>2027</v>
      </c>
      <c r="G9455" s="135" t="n">
        <v>43</v>
      </c>
      <c r="H9455" s="136" t="n">
        <v>4666.65589678812</v>
      </c>
      <c r="I9455" s="137" t="n">
        <v>4337467.62225737</v>
      </c>
      <c r="J9455" s="138" t="str">
        <f>IF(I9455&gt;0,H9455/I9455,0)</f>
      </c>
      <c r="K9455" s="139" t="str">
        <f>1-EXP(-J9455)</f>
      </c>
      <c r="L9455" s="140" t="str">
        <f>IF(G9455=30,1,M9454)</f>
      </c>
      <c r="M9455" s="141" t="str">
        <f>L9455*(1-K9455)</f>
      </c>
    </row>
    <row r="9456">
      <c r="A9456" t="s">
        <v>148</v>
      </c>
      <c r="B9456" t="s">
        <v>107</v>
      </c>
      <c r="C9456" s="4" t="s">
        <v>157</v>
      </c>
      <c r="D9456" t="s">
        <v>107</v>
      </c>
      <c r="E9456" t="s">
        <v>451</v>
      </c>
      <c r="F9456" s="134" t="n">
        <v>2027</v>
      </c>
      <c r="G9456" s="135" t="n">
        <v>44</v>
      </c>
      <c r="H9456" s="136" t="n">
        <v>5063.68937889697</v>
      </c>
      <c r="I9456" s="137" t="n">
        <v>4316061.5062467</v>
      </c>
      <c r="J9456" s="138" t="str">
        <f>IF(I9456&gt;0,H9456/I9456,0)</f>
      </c>
      <c r="K9456" s="139" t="str">
        <f>1-EXP(-J9456)</f>
      </c>
      <c r="L9456" s="140" t="str">
        <f>IF(G9456=30,1,M9455)</f>
      </c>
      <c r="M9456" s="141" t="str">
        <f>L9456*(1-K9456)</f>
      </c>
    </row>
    <row r="9457">
      <c r="A9457" t="s">
        <v>148</v>
      </c>
      <c r="B9457" t="s">
        <v>107</v>
      </c>
      <c r="C9457" s="4" t="s">
        <v>157</v>
      </c>
      <c r="D9457" t="s">
        <v>107</v>
      </c>
      <c r="E9457" t="s">
        <v>451</v>
      </c>
      <c r="F9457" s="134" t="n">
        <v>2027</v>
      </c>
      <c r="G9457" s="135" t="n">
        <v>45</v>
      </c>
      <c r="H9457" s="136" t="n">
        <v>6356.49710992993</v>
      </c>
      <c r="I9457" s="137" t="n">
        <v>4181398.88760029</v>
      </c>
      <c r="J9457" s="138" t="str">
        <f>IF(I9457&gt;0,H9457/I9457,0)</f>
      </c>
      <c r="K9457" s="139" t="str">
        <f>1-EXP(-J9457)</f>
      </c>
      <c r="L9457" s="140" t="str">
        <f>IF(G9457=30,1,M9456)</f>
      </c>
      <c r="M9457" s="141" t="str">
        <f>L9457*(1-K9457)</f>
      </c>
    </row>
    <row r="9458">
      <c r="A9458" t="s">
        <v>148</v>
      </c>
      <c r="B9458" t="s">
        <v>107</v>
      </c>
      <c r="C9458" s="4" t="s">
        <v>157</v>
      </c>
      <c r="D9458" t="s">
        <v>107</v>
      </c>
      <c r="E9458" t="s">
        <v>451</v>
      </c>
      <c r="F9458" s="134" t="n">
        <v>2027</v>
      </c>
      <c r="G9458" s="135" t="n">
        <v>46</v>
      </c>
      <c r="H9458" s="136" t="n">
        <v>6836.27231457112</v>
      </c>
      <c r="I9458" s="137" t="n">
        <v>4108799.71944288</v>
      </c>
      <c r="J9458" s="138" t="str">
        <f>IF(I9458&gt;0,H9458/I9458,0)</f>
      </c>
      <c r="K9458" s="139" t="str">
        <f>1-EXP(-J9458)</f>
      </c>
      <c r="L9458" s="140" t="str">
        <f>IF(G9458=30,1,M9457)</f>
      </c>
      <c r="M9458" s="141" t="str">
        <f>L9458*(1-K9458)</f>
      </c>
    </row>
    <row r="9459">
      <c r="A9459" t="s">
        <v>148</v>
      </c>
      <c r="B9459" t="s">
        <v>107</v>
      </c>
      <c r="C9459" s="4" t="s">
        <v>157</v>
      </c>
      <c r="D9459" t="s">
        <v>107</v>
      </c>
      <c r="E9459" t="s">
        <v>451</v>
      </c>
      <c r="F9459" s="134" t="n">
        <v>2027</v>
      </c>
      <c r="G9459" s="135" t="n">
        <v>47</v>
      </c>
      <c r="H9459" s="136" t="n">
        <v>7382.64054799015</v>
      </c>
      <c r="I9459" s="137" t="n">
        <v>4053352.48220948</v>
      </c>
      <c r="J9459" s="138" t="str">
        <f>IF(I9459&gt;0,H9459/I9459,0)</f>
      </c>
      <c r="K9459" s="139" t="str">
        <f>1-EXP(-J9459)</f>
      </c>
      <c r="L9459" s="140" t="str">
        <f>IF(G9459=30,1,M9458)</f>
      </c>
      <c r="M9459" s="141" t="str">
        <f>L9459*(1-K9459)</f>
      </c>
    </row>
    <row r="9460">
      <c r="A9460" t="s">
        <v>148</v>
      </c>
      <c r="B9460" t="s">
        <v>107</v>
      </c>
      <c r="C9460" s="4" t="s">
        <v>157</v>
      </c>
      <c r="D9460" t="s">
        <v>107</v>
      </c>
      <c r="E9460" t="s">
        <v>451</v>
      </c>
      <c r="F9460" s="134" t="n">
        <v>2027</v>
      </c>
      <c r="G9460" s="135" t="n">
        <v>48</v>
      </c>
      <c r="H9460" s="136" t="n">
        <v>7956.04027801747</v>
      </c>
      <c r="I9460" s="137" t="n">
        <v>3992547.43155247</v>
      </c>
      <c r="J9460" s="138" t="str">
        <f>IF(I9460&gt;0,H9460/I9460,0)</f>
      </c>
      <c r="K9460" s="139" t="str">
        <f>1-EXP(-J9460)</f>
      </c>
      <c r="L9460" s="140" t="str">
        <f>IF(G9460=30,1,M9459)</f>
      </c>
      <c r="M9460" s="141" t="str">
        <f>L9460*(1-K9460)</f>
      </c>
    </row>
    <row r="9461">
      <c r="A9461" t="s">
        <v>148</v>
      </c>
      <c r="B9461" t="s">
        <v>107</v>
      </c>
      <c r="C9461" s="4" t="s">
        <v>157</v>
      </c>
      <c r="D9461" t="s">
        <v>107</v>
      </c>
      <c r="E9461" t="s">
        <v>451</v>
      </c>
      <c r="F9461" s="134" t="n">
        <v>2027</v>
      </c>
      <c r="G9461" s="135" t="n">
        <v>49</v>
      </c>
      <c r="H9461" s="136" t="n">
        <v>8521.32346306782</v>
      </c>
      <c r="I9461" s="137" t="n">
        <v>3912199.10908924</v>
      </c>
      <c r="J9461" s="138" t="str">
        <f>IF(I9461&gt;0,H9461/I9461,0)</f>
      </c>
      <c r="K9461" s="139" t="str">
        <f>1-EXP(-J9461)</f>
      </c>
      <c r="L9461" s="140" t="str">
        <f>IF(G9461=30,1,M9460)</f>
      </c>
      <c r="M9461" s="141" t="str">
        <f>L9461*(1-K9461)</f>
      </c>
    </row>
    <row r="9462">
      <c r="A9462" t="s">
        <v>148</v>
      </c>
      <c r="B9462" t="s">
        <v>107</v>
      </c>
      <c r="C9462" s="4" t="s">
        <v>157</v>
      </c>
      <c r="D9462" t="s">
        <v>107</v>
      </c>
      <c r="E9462" t="s">
        <v>451</v>
      </c>
      <c r="F9462" s="134" t="n">
        <v>2027</v>
      </c>
      <c r="G9462" s="135" t="n">
        <v>50</v>
      </c>
      <c r="H9462" s="136" t="n">
        <v>9802.65378182527</v>
      </c>
      <c r="I9462" s="137" t="n">
        <v>3849330.14904578</v>
      </c>
      <c r="J9462" s="138" t="str">
        <f>IF(I9462&gt;0,H9462/I9462,0)</f>
      </c>
      <c r="K9462" s="139" t="str">
        <f>1-EXP(-J9462)</f>
      </c>
      <c r="L9462" s="140" t="str">
        <f>IF(G9462=30,1,M9461)</f>
      </c>
      <c r="M9462" s="141" t="str">
        <f>L9462*(1-K9462)</f>
      </c>
    </row>
    <row r="9463">
      <c r="A9463" t="s">
        <v>148</v>
      </c>
      <c r="B9463" t="s">
        <v>107</v>
      </c>
      <c r="C9463" s="4" t="s">
        <v>157</v>
      </c>
      <c r="D9463" t="s">
        <v>107</v>
      </c>
      <c r="E9463" t="s">
        <v>451</v>
      </c>
      <c r="F9463" s="134" t="n">
        <v>2027</v>
      </c>
      <c r="G9463" s="135" t="n">
        <v>51</v>
      </c>
      <c r="H9463" s="136" t="n">
        <v>10484.3835729037</v>
      </c>
      <c r="I9463" s="137" t="n">
        <v>3773648.83540401</v>
      </c>
      <c r="J9463" s="138" t="str">
        <f>IF(I9463&gt;0,H9463/I9463,0)</f>
      </c>
      <c r="K9463" s="139" t="str">
        <f>1-EXP(-J9463)</f>
      </c>
      <c r="L9463" s="140" t="str">
        <f>IF(G9463=30,1,M9462)</f>
      </c>
      <c r="M9463" s="141" t="str">
        <f>L9463*(1-K9463)</f>
      </c>
    </row>
    <row r="9464">
      <c r="A9464" t="s">
        <v>148</v>
      </c>
      <c r="B9464" t="s">
        <v>107</v>
      </c>
      <c r="C9464" s="4" t="s">
        <v>157</v>
      </c>
      <c r="D9464" t="s">
        <v>107</v>
      </c>
      <c r="E9464" t="s">
        <v>451</v>
      </c>
      <c r="F9464" s="134" t="n">
        <v>2027</v>
      </c>
      <c r="G9464" s="135" t="n">
        <v>52</v>
      </c>
      <c r="H9464" s="136" t="n">
        <v>11207.8932502941</v>
      </c>
      <c r="I9464" s="137" t="n">
        <v>3698211.98443596</v>
      </c>
      <c r="J9464" s="138" t="str">
        <f>IF(I9464&gt;0,H9464/I9464,0)</f>
      </c>
      <c r="K9464" s="139" t="str">
        <f>1-EXP(-J9464)</f>
      </c>
      <c r="L9464" s="140" t="str">
        <f>IF(G9464=30,1,M9463)</f>
      </c>
      <c r="M9464" s="141" t="str">
        <f>L9464*(1-K9464)</f>
      </c>
    </row>
    <row r="9465">
      <c r="A9465" t="s">
        <v>148</v>
      </c>
      <c r="B9465" t="s">
        <v>107</v>
      </c>
      <c r="C9465" s="4" t="s">
        <v>157</v>
      </c>
      <c r="D9465" t="s">
        <v>107</v>
      </c>
      <c r="E9465" t="s">
        <v>451</v>
      </c>
      <c r="F9465" s="134" t="n">
        <v>2027</v>
      </c>
      <c r="G9465" s="135" t="n">
        <v>53</v>
      </c>
      <c r="H9465" s="136" t="n">
        <v>11887.4988982951</v>
      </c>
      <c r="I9465" s="137" t="n">
        <v>3595027.19820618</v>
      </c>
      <c r="J9465" s="138" t="str">
        <f>IF(I9465&gt;0,H9465/I9465,0)</f>
      </c>
      <c r="K9465" s="139" t="str">
        <f>1-EXP(-J9465)</f>
      </c>
      <c r="L9465" s="140" t="str">
        <f>IF(G9465=30,1,M9464)</f>
      </c>
      <c r="M9465" s="141" t="str">
        <f>L9465*(1-K9465)</f>
      </c>
    </row>
    <row r="9466">
      <c r="A9466" t="s">
        <v>148</v>
      </c>
      <c r="B9466" t="s">
        <v>107</v>
      </c>
      <c r="C9466" s="4" t="s">
        <v>157</v>
      </c>
      <c r="D9466" t="s">
        <v>107</v>
      </c>
      <c r="E9466" t="s">
        <v>451</v>
      </c>
      <c r="F9466" s="134" t="n">
        <v>2027</v>
      </c>
      <c r="G9466" s="135" t="n">
        <v>54</v>
      </c>
      <c r="H9466" s="136" t="n">
        <v>12823.0676521048</v>
      </c>
      <c r="I9466" s="137" t="n">
        <v>3553002.20684453</v>
      </c>
      <c r="J9466" s="138" t="str">
        <f>IF(I9466&gt;0,H9466/I9466,0)</f>
      </c>
      <c r="K9466" s="139" t="str">
        <f>1-EXP(-J9466)</f>
      </c>
      <c r="L9466" s="140" t="str">
        <f>IF(G9466=30,1,M9465)</f>
      </c>
      <c r="M9466" s="141" t="str">
        <f>L9466*(1-K9466)</f>
      </c>
    </row>
    <row r="9467">
      <c r="A9467" t="s">
        <v>148</v>
      </c>
      <c r="B9467" t="s">
        <v>107</v>
      </c>
      <c r="C9467" s="4" t="s">
        <v>157</v>
      </c>
      <c r="D9467" t="s">
        <v>107</v>
      </c>
      <c r="E9467" t="s">
        <v>451</v>
      </c>
      <c r="F9467" s="134" t="n">
        <v>2027</v>
      </c>
      <c r="G9467" s="135" t="n">
        <v>55</v>
      </c>
      <c r="H9467" s="136" t="n">
        <v>13407.9794842427</v>
      </c>
      <c r="I9467" s="137" t="n">
        <v>3344959.48441103</v>
      </c>
      <c r="J9467" s="138" t="str">
        <f>IF(I9467&gt;0,H9467/I9467,0)</f>
      </c>
      <c r="K9467" s="139" t="str">
        <f>1-EXP(-J9467)</f>
      </c>
      <c r="L9467" s="140" t="str">
        <f>IF(G9467=30,1,M9466)</f>
      </c>
      <c r="M9467" s="141" t="str">
        <f>L9467*(1-K9467)</f>
      </c>
    </row>
    <row r="9468">
      <c r="A9468" t="s">
        <v>148</v>
      </c>
      <c r="B9468" t="s">
        <v>107</v>
      </c>
      <c r="C9468" s="4" t="s">
        <v>157</v>
      </c>
      <c r="D9468" t="s">
        <v>107</v>
      </c>
      <c r="E9468" t="s">
        <v>451</v>
      </c>
      <c r="F9468" s="134" t="n">
        <v>2027</v>
      </c>
      <c r="G9468" s="135" t="n">
        <v>56</v>
      </c>
      <c r="H9468" s="136" t="n">
        <v>14268.7685884565</v>
      </c>
      <c r="I9468" s="137" t="n">
        <v>3259736.63575088</v>
      </c>
      <c r="J9468" s="138" t="str">
        <f>IF(I9468&gt;0,H9468/I9468,0)</f>
      </c>
      <c r="K9468" s="139" t="str">
        <f>1-EXP(-J9468)</f>
      </c>
      <c r="L9468" s="140" t="str">
        <f>IF(G9468=30,1,M9467)</f>
      </c>
      <c r="M9468" s="141" t="str">
        <f>L9468*(1-K9468)</f>
      </c>
    </row>
    <row r="9469">
      <c r="A9469" t="s">
        <v>148</v>
      </c>
      <c r="B9469" t="s">
        <v>107</v>
      </c>
      <c r="C9469" s="4" t="s">
        <v>157</v>
      </c>
      <c r="D9469" t="s">
        <v>107</v>
      </c>
      <c r="E9469" t="s">
        <v>451</v>
      </c>
      <c r="F9469" s="134" t="n">
        <v>2027</v>
      </c>
      <c r="G9469" s="135" t="n">
        <v>57</v>
      </c>
      <c r="H9469" s="136" t="n">
        <v>15203.1986519157</v>
      </c>
      <c r="I9469" s="137" t="n">
        <v>3179593.51740233</v>
      </c>
      <c r="J9469" s="138" t="str">
        <f>IF(I9469&gt;0,H9469/I9469,0)</f>
      </c>
      <c r="K9469" s="139" t="str">
        <f>1-EXP(-J9469)</f>
      </c>
      <c r="L9469" s="140" t="str">
        <f>IF(G9469=30,1,M9468)</f>
      </c>
      <c r="M9469" s="141" t="str">
        <f>L9469*(1-K9469)</f>
      </c>
    </row>
    <row r="9470">
      <c r="A9470" t="s">
        <v>148</v>
      </c>
      <c r="B9470" t="s">
        <v>107</v>
      </c>
      <c r="C9470" s="4" t="s">
        <v>157</v>
      </c>
      <c r="D9470" t="s">
        <v>107</v>
      </c>
      <c r="E9470" t="s">
        <v>451</v>
      </c>
      <c r="F9470" s="134" t="n">
        <v>2027</v>
      </c>
      <c r="G9470" s="135" t="n">
        <v>58</v>
      </c>
      <c r="H9470" s="136" t="n">
        <v>16142.2524500568</v>
      </c>
      <c r="I9470" s="137" t="n">
        <v>3090183.089322</v>
      </c>
      <c r="J9470" s="138" t="str">
        <f>IF(I9470&gt;0,H9470/I9470,0)</f>
      </c>
      <c r="K9470" s="139" t="str">
        <f>1-EXP(-J9470)</f>
      </c>
      <c r="L9470" s="140" t="str">
        <f>IF(G9470=30,1,M9469)</f>
      </c>
      <c r="M9470" s="141" t="str">
        <f>L9470*(1-K9470)</f>
      </c>
    </row>
    <row r="9471">
      <c r="A9471" t="s">
        <v>148</v>
      </c>
      <c r="B9471" t="s">
        <v>107</v>
      </c>
      <c r="C9471" s="4" t="s">
        <v>157</v>
      </c>
      <c r="D9471" t="s">
        <v>107</v>
      </c>
      <c r="E9471" t="s">
        <v>451</v>
      </c>
      <c r="F9471" s="134" t="n">
        <v>2027</v>
      </c>
      <c r="G9471" s="135" t="n">
        <v>59</v>
      </c>
      <c r="H9471" s="136" t="n">
        <v>17013.7353543207</v>
      </c>
      <c r="I9471" s="137" t="n">
        <v>2980758.87302829</v>
      </c>
      <c r="J9471" s="138" t="str">
        <f>IF(I9471&gt;0,H9471/I9471,0)</f>
      </c>
      <c r="K9471" s="139" t="str">
        <f>1-EXP(-J9471)</f>
      </c>
      <c r="L9471" s="140" t="str">
        <f>IF(G9471=30,1,M9470)</f>
      </c>
      <c r="M9471" s="141" t="str">
        <f>L9471*(1-K9471)</f>
      </c>
    </row>
    <row r="9472">
      <c r="A9472" t="s">
        <v>148</v>
      </c>
      <c r="B9472" t="s">
        <v>107</v>
      </c>
      <c r="C9472" s="4" t="s">
        <v>157</v>
      </c>
      <c r="D9472" t="s">
        <v>107</v>
      </c>
      <c r="E9472" t="s">
        <v>451</v>
      </c>
      <c r="F9472" s="134" t="n">
        <v>2027</v>
      </c>
      <c r="G9472" s="135" t="n">
        <v>60</v>
      </c>
      <c r="H9472" s="136" t="n">
        <v>18176.5065704924</v>
      </c>
      <c r="I9472" s="137" t="n">
        <v>2839714.31178712</v>
      </c>
      <c r="J9472" s="138" t="str">
        <f>IF(I9472&gt;0,H9472/I9472,0)</f>
      </c>
      <c r="K9472" s="139" t="str">
        <f>1-EXP(-J9472)</f>
      </c>
      <c r="L9472" s="140" t="str">
        <f>IF(G9472=30,1,M9471)</f>
      </c>
      <c r="M9472" s="141" t="str">
        <f>L9472*(1-K9472)</f>
      </c>
    </row>
    <row r="9473">
      <c r="A9473" t="s">
        <v>148</v>
      </c>
      <c r="B9473" t="s">
        <v>107</v>
      </c>
      <c r="C9473" s="4" t="s">
        <v>157</v>
      </c>
      <c r="D9473" t="s">
        <v>107</v>
      </c>
      <c r="E9473" t="s">
        <v>451</v>
      </c>
      <c r="F9473" s="134" t="n">
        <v>2027</v>
      </c>
      <c r="G9473" s="135" t="n">
        <v>61</v>
      </c>
      <c r="H9473" s="136" t="n">
        <v>19136.1343776047</v>
      </c>
      <c r="I9473" s="137" t="n">
        <v>2735142.02962848</v>
      </c>
      <c r="J9473" s="138" t="str">
        <f>IF(I9473&gt;0,H9473/I9473,0)</f>
      </c>
      <c r="K9473" s="139" t="str">
        <f>1-EXP(-J9473)</f>
      </c>
      <c r="L9473" s="140" t="str">
        <f>IF(G9473=30,1,M9472)</f>
      </c>
      <c r="M9473" s="141" t="str">
        <f>L9473*(1-K9473)</f>
      </c>
    </row>
    <row r="9474">
      <c r="A9474" t="s">
        <v>148</v>
      </c>
      <c r="B9474" t="s">
        <v>107</v>
      </c>
      <c r="C9474" s="4" t="s">
        <v>157</v>
      </c>
      <c r="D9474" t="s">
        <v>107</v>
      </c>
      <c r="E9474" t="s">
        <v>451</v>
      </c>
      <c r="F9474" s="134" t="n">
        <v>2027</v>
      </c>
      <c r="G9474" s="135" t="n">
        <v>62</v>
      </c>
      <c r="H9474" s="136" t="n">
        <v>19958.9177508784</v>
      </c>
      <c r="I9474" s="137" t="n">
        <v>2609163.31215564</v>
      </c>
      <c r="J9474" s="138" t="str">
        <f>IF(I9474&gt;0,H9474/I9474,0)</f>
      </c>
      <c r="K9474" s="139" t="str">
        <f>1-EXP(-J9474)</f>
      </c>
      <c r="L9474" s="140" t="str">
        <f>IF(G9474=30,1,M9473)</f>
      </c>
      <c r="M9474" s="141" t="str">
        <f>L9474*(1-K9474)</f>
      </c>
    </row>
    <row r="9475">
      <c r="A9475" t="s">
        <v>148</v>
      </c>
      <c r="B9475" t="s">
        <v>107</v>
      </c>
      <c r="C9475" s="4" t="s">
        <v>157</v>
      </c>
      <c r="D9475" t="s">
        <v>107</v>
      </c>
      <c r="E9475" t="s">
        <v>451</v>
      </c>
      <c r="F9475" s="134" t="n">
        <v>2027</v>
      </c>
      <c r="G9475" s="135" t="n">
        <v>63</v>
      </c>
      <c r="H9475" s="136" t="n">
        <v>20783.8423613142</v>
      </c>
      <c r="I9475" s="137" t="n">
        <v>2483400.29066574</v>
      </c>
      <c r="J9475" s="138" t="str">
        <f>IF(I9475&gt;0,H9475/I9475,0)</f>
      </c>
      <c r="K9475" s="139" t="str">
        <f>1-EXP(-J9475)</f>
      </c>
      <c r="L9475" s="140" t="str">
        <f>IF(G9475=30,1,M9474)</f>
      </c>
      <c r="M9475" s="141" t="str">
        <f>L9475*(1-K9475)</f>
      </c>
    </row>
    <row r="9476">
      <c r="A9476" t="s">
        <v>148</v>
      </c>
      <c r="B9476" t="s">
        <v>107</v>
      </c>
      <c r="C9476" s="4" t="s">
        <v>157</v>
      </c>
      <c r="D9476" t="s">
        <v>107</v>
      </c>
      <c r="E9476" t="s">
        <v>451</v>
      </c>
      <c r="F9476" s="134" t="n">
        <v>2027</v>
      </c>
      <c r="G9476" s="135" t="n">
        <v>64</v>
      </c>
      <c r="H9476" s="136" t="n">
        <v>21644.7958683747</v>
      </c>
      <c r="I9476" s="137" t="n">
        <v>2362617.9861867</v>
      </c>
      <c r="J9476" s="138" t="str">
        <f>IF(I9476&gt;0,H9476/I9476,0)</f>
      </c>
      <c r="K9476" s="139" t="str">
        <f>1-EXP(-J9476)</f>
      </c>
      <c r="L9476" s="140" t="str">
        <f>IF(G9476=30,1,M9475)</f>
      </c>
      <c r="M9476" s="141" t="str">
        <f>L9476*(1-K9476)</f>
      </c>
    </row>
    <row r="9477">
      <c r="A9477" t="s">
        <v>148</v>
      </c>
      <c r="B9477" t="s">
        <v>107</v>
      </c>
      <c r="C9477" s="4" t="s">
        <v>157</v>
      </c>
      <c r="D9477" t="s">
        <v>107</v>
      </c>
      <c r="E9477" t="s">
        <v>451</v>
      </c>
      <c r="F9477" s="134" t="n">
        <v>2027</v>
      </c>
      <c r="G9477" s="135" t="n">
        <v>65</v>
      </c>
      <c r="H9477" s="136" t="n">
        <v>21756.2014563949</v>
      </c>
      <c r="I9477" s="137" t="n">
        <v>2216128.96626478</v>
      </c>
      <c r="J9477" s="138" t="str">
        <f>IF(I9477&gt;0,H9477/I9477,0)</f>
      </c>
      <c r="K9477" s="139" t="str">
        <f>1-EXP(-J9477)</f>
      </c>
      <c r="L9477" s="140" t="str">
        <f>IF(G9477=30,1,M9476)</f>
      </c>
      <c r="M9477" s="141" t="str">
        <f>L9477*(1-K9477)</f>
      </c>
    </row>
    <row r="9478">
      <c r="A9478" t="s">
        <v>148</v>
      </c>
      <c r="B9478" t="s">
        <v>107</v>
      </c>
      <c r="C9478" s="4" t="s">
        <v>157</v>
      </c>
      <c r="D9478" t="s">
        <v>107</v>
      </c>
      <c r="E9478" t="s">
        <v>451</v>
      </c>
      <c r="F9478" s="134" t="n">
        <v>2027</v>
      </c>
      <c r="G9478" s="135" t="n">
        <v>66</v>
      </c>
      <c r="H9478" s="136" t="n">
        <v>22536.157978997</v>
      </c>
      <c r="I9478" s="137" t="n">
        <v>2094965.17772269</v>
      </c>
      <c r="J9478" s="138" t="str">
        <f>IF(I9478&gt;0,H9478/I9478,0)</f>
      </c>
      <c r="K9478" s="139" t="str">
        <f>1-EXP(-J9478)</f>
      </c>
      <c r="L9478" s="140" t="str">
        <f>IF(G9478=30,1,M9477)</f>
      </c>
      <c r="M9478" s="141" t="str">
        <f>L9478*(1-K9478)</f>
      </c>
    </row>
    <row r="9479">
      <c r="A9479" t="s">
        <v>148</v>
      </c>
      <c r="B9479" t="s">
        <v>107</v>
      </c>
      <c r="C9479" s="4" t="s">
        <v>157</v>
      </c>
      <c r="D9479" t="s">
        <v>107</v>
      </c>
      <c r="E9479" t="s">
        <v>451</v>
      </c>
      <c r="F9479" s="134" t="n">
        <v>2027</v>
      </c>
      <c r="G9479" s="135" t="n">
        <v>67</v>
      </c>
      <c r="H9479" s="136" t="n">
        <v>23227.2641563752</v>
      </c>
      <c r="I9479" s="137" t="n">
        <v>1969800.16127879</v>
      </c>
      <c r="J9479" s="138" t="str">
        <f>IF(I9479&gt;0,H9479/I9479,0)</f>
      </c>
      <c r="K9479" s="139" t="str">
        <f>1-EXP(-J9479)</f>
      </c>
      <c r="L9479" s="140" t="str">
        <f>IF(G9479=30,1,M9478)</f>
      </c>
      <c r="M9479" s="141" t="str">
        <f>L9479*(1-K9479)</f>
      </c>
    </row>
    <row r="9480">
      <c r="A9480" t="s">
        <v>148</v>
      </c>
      <c r="B9480" t="s">
        <v>107</v>
      </c>
      <c r="C9480" s="4" t="s">
        <v>157</v>
      </c>
      <c r="D9480" t="s">
        <v>107</v>
      </c>
      <c r="E9480" t="s">
        <v>451</v>
      </c>
      <c r="F9480" s="134" t="n">
        <v>2027</v>
      </c>
      <c r="G9480" s="135" t="n">
        <v>68</v>
      </c>
      <c r="H9480" s="136" t="n">
        <v>23779.4649126788</v>
      </c>
      <c r="I9480" s="137" t="n">
        <v>1838757.2389523</v>
      </c>
      <c r="J9480" s="138" t="str">
        <f>IF(I9480&gt;0,H9480/I9480,0)</f>
      </c>
      <c r="K9480" s="139" t="str">
        <f>1-EXP(-J9480)</f>
      </c>
      <c r="L9480" s="140" t="str">
        <f>IF(G9480=30,1,M9479)</f>
      </c>
      <c r="M9480" s="141" t="str">
        <f>L9480*(1-K9480)</f>
      </c>
    </row>
    <row r="9481">
      <c r="A9481" t="s">
        <v>148</v>
      </c>
      <c r="B9481" t="s">
        <v>107</v>
      </c>
      <c r="C9481" s="4" t="s">
        <v>157</v>
      </c>
      <c r="D9481" t="s">
        <v>107</v>
      </c>
      <c r="E9481" t="s">
        <v>451</v>
      </c>
      <c r="F9481" s="134" t="n">
        <v>2027</v>
      </c>
      <c r="G9481" s="135" t="n">
        <v>69</v>
      </c>
      <c r="H9481" s="136" t="n">
        <v>24276.3563604012</v>
      </c>
      <c r="I9481" s="137" t="n">
        <v>1710271.90798235</v>
      </c>
      <c r="J9481" s="138" t="str">
        <f>IF(I9481&gt;0,H9481/I9481,0)</f>
      </c>
      <c r="K9481" s="139" t="str">
        <f>1-EXP(-J9481)</f>
      </c>
      <c r="L9481" s="140" t="str">
        <f>IF(G9481=30,1,M9480)</f>
      </c>
      <c r="M9481" s="141" t="str">
        <f>L9481*(1-K9481)</f>
      </c>
    </row>
    <row r="9482">
      <c r="A9482" t="s">
        <v>148</v>
      </c>
      <c r="B9482" t="s">
        <v>107</v>
      </c>
      <c r="C9482" s="4" t="s">
        <v>157</v>
      </c>
      <c r="D9482" t="s">
        <v>107</v>
      </c>
      <c r="E9482" t="s">
        <v>451</v>
      </c>
      <c r="F9482" s="134" t="n">
        <v>2028</v>
      </c>
      <c r="G9482" s="135" t="n">
        <v>30</v>
      </c>
      <c r="H9482" s="136" t="n">
        <v>986.004927108551</v>
      </c>
      <c r="I9482" s="137" t="n">
        <v>4420053.28578776</v>
      </c>
      <c r="J9482" s="138" t="str">
        <f>IF(I9482&gt;0,H9482/I9482,0)</f>
      </c>
      <c r="K9482" s="139" t="str">
        <f>1-EXP(-J9482)</f>
      </c>
      <c r="L9482" s="140" t="str">
        <f>IF(G9482=30,1,M9481)</f>
      </c>
      <c r="M9482" s="141" t="str">
        <f>L9482*(1-K9482)</f>
      </c>
    </row>
    <row r="9483">
      <c r="A9483" t="s">
        <v>148</v>
      </c>
      <c r="B9483" t="s">
        <v>107</v>
      </c>
      <c r="C9483" s="4" t="s">
        <v>157</v>
      </c>
      <c r="D9483" t="s">
        <v>107</v>
      </c>
      <c r="E9483" t="s">
        <v>451</v>
      </c>
      <c r="F9483" s="134" t="n">
        <v>2028</v>
      </c>
      <c r="G9483" s="135" t="n">
        <v>31</v>
      </c>
      <c r="H9483" s="136" t="n">
        <v>1348.75160870914</v>
      </c>
      <c r="I9483" s="137" t="n">
        <v>4561944.67980585</v>
      </c>
      <c r="J9483" s="138" t="str">
        <f>IF(I9483&gt;0,H9483/I9483,0)</f>
      </c>
      <c r="K9483" s="139" t="str">
        <f>1-EXP(-J9483)</f>
      </c>
      <c r="L9483" s="140" t="str">
        <f>IF(G9483=30,1,M9482)</f>
      </c>
      <c r="M9483" s="141" t="str">
        <f>L9483*(1-K9483)</f>
      </c>
    </row>
    <row r="9484">
      <c r="A9484" t="s">
        <v>148</v>
      </c>
      <c r="B9484" t="s">
        <v>107</v>
      </c>
      <c r="C9484" s="4" t="s">
        <v>157</v>
      </c>
      <c r="D9484" t="s">
        <v>107</v>
      </c>
      <c r="E9484" t="s">
        <v>451</v>
      </c>
      <c r="F9484" s="134" t="n">
        <v>2028</v>
      </c>
      <c r="G9484" s="135" t="n">
        <v>32</v>
      </c>
      <c r="H9484" s="136" t="n">
        <v>1397.44082171636</v>
      </c>
      <c r="I9484" s="137" t="n">
        <v>4519587.61636361</v>
      </c>
      <c r="J9484" s="138" t="str">
        <f>IF(I9484&gt;0,H9484/I9484,0)</f>
      </c>
      <c r="K9484" s="139" t="str">
        <f>1-EXP(-J9484)</f>
      </c>
      <c r="L9484" s="140" t="str">
        <f>IF(G9484=30,1,M9483)</f>
      </c>
      <c r="M9484" s="141" t="str">
        <f>L9484*(1-K9484)</f>
      </c>
    </row>
    <row r="9485">
      <c r="A9485" t="s">
        <v>148</v>
      </c>
      <c r="B9485" t="s">
        <v>107</v>
      </c>
      <c r="C9485" s="4" t="s">
        <v>157</v>
      </c>
      <c r="D9485" t="s">
        <v>107</v>
      </c>
      <c r="E9485" t="s">
        <v>451</v>
      </c>
      <c r="F9485" s="134" t="n">
        <v>2028</v>
      </c>
      <c r="G9485" s="135" t="n">
        <v>33</v>
      </c>
      <c r="H9485" s="136" t="n">
        <v>1447.40689837727</v>
      </c>
      <c r="I9485" s="137" t="n">
        <v>4447041.22617452</v>
      </c>
      <c r="J9485" s="138" t="str">
        <f>IF(I9485&gt;0,H9485/I9485,0)</f>
      </c>
      <c r="K9485" s="139" t="str">
        <f>1-EXP(-J9485)</f>
      </c>
      <c r="L9485" s="140" t="str">
        <f>IF(G9485=30,1,M9484)</f>
      </c>
      <c r="M9485" s="141" t="str">
        <f>L9485*(1-K9485)</f>
      </c>
    </row>
    <row r="9486">
      <c r="A9486" t="s">
        <v>148</v>
      </c>
      <c r="B9486" t="s">
        <v>107</v>
      </c>
      <c r="C9486" s="4" t="s">
        <v>157</v>
      </c>
      <c r="D9486" t="s">
        <v>107</v>
      </c>
      <c r="E9486" t="s">
        <v>451</v>
      </c>
      <c r="F9486" s="134" t="n">
        <v>2028</v>
      </c>
      <c r="G9486" s="135" t="n">
        <v>34</v>
      </c>
      <c r="H9486" s="136" t="n">
        <v>1513.53298482814</v>
      </c>
      <c r="I9486" s="137" t="n">
        <v>4390417.85901974</v>
      </c>
      <c r="J9486" s="138" t="str">
        <f>IF(I9486&gt;0,H9486/I9486,0)</f>
      </c>
      <c r="K9486" s="139" t="str">
        <f>1-EXP(-J9486)</f>
      </c>
      <c r="L9486" s="140" t="str">
        <f>IF(G9486=30,1,M9485)</f>
      </c>
      <c r="M9486" s="141" t="str">
        <f>L9486*(1-K9486)</f>
      </c>
    </row>
    <row r="9487">
      <c r="A9487" t="s">
        <v>148</v>
      </c>
      <c r="B9487" t="s">
        <v>107</v>
      </c>
      <c r="C9487" s="4" t="s">
        <v>157</v>
      </c>
      <c r="D9487" t="s">
        <v>107</v>
      </c>
      <c r="E9487" t="s">
        <v>451</v>
      </c>
      <c r="F9487" s="134" t="n">
        <v>2028</v>
      </c>
      <c r="G9487" s="135" t="n">
        <v>35</v>
      </c>
      <c r="H9487" s="136" t="n">
        <v>2049.0230557139</v>
      </c>
      <c r="I9487" s="137" t="n">
        <v>4337509.93349034</v>
      </c>
      <c r="J9487" s="138" t="str">
        <f>IF(I9487&gt;0,H9487/I9487,0)</f>
      </c>
      <c r="K9487" s="139" t="str">
        <f>1-EXP(-J9487)</f>
      </c>
      <c r="L9487" s="140" t="str">
        <f>IF(G9487=30,1,M9486)</f>
      </c>
      <c r="M9487" s="141" t="str">
        <f>L9487*(1-K9487)</f>
      </c>
    </row>
    <row r="9488">
      <c r="A9488" t="s">
        <v>148</v>
      </c>
      <c r="B9488" t="s">
        <v>107</v>
      </c>
      <c r="C9488" s="4" t="s">
        <v>157</v>
      </c>
      <c r="D9488" t="s">
        <v>107</v>
      </c>
      <c r="E9488" t="s">
        <v>451</v>
      </c>
      <c r="F9488" s="134" t="n">
        <v>2028</v>
      </c>
      <c r="G9488" s="135" t="n">
        <v>36</v>
      </c>
      <c r="H9488" s="136" t="n">
        <v>2208.32306509608</v>
      </c>
      <c r="I9488" s="137" t="n">
        <v>4375912.93833686</v>
      </c>
      <c r="J9488" s="138" t="str">
        <f>IF(I9488&gt;0,H9488/I9488,0)</f>
      </c>
      <c r="K9488" s="139" t="str">
        <f>1-EXP(-J9488)</f>
      </c>
      <c r="L9488" s="140" t="str">
        <f>IF(G9488=30,1,M9487)</f>
      </c>
      <c r="M9488" s="141" t="str">
        <f>L9488*(1-K9488)</f>
      </c>
    </row>
    <row r="9489">
      <c r="A9489" t="s">
        <v>148</v>
      </c>
      <c r="B9489" t="s">
        <v>107</v>
      </c>
      <c r="C9489" s="4" t="s">
        <v>157</v>
      </c>
      <c r="D9489" t="s">
        <v>107</v>
      </c>
      <c r="E9489" t="s">
        <v>451</v>
      </c>
      <c r="F9489" s="134" t="n">
        <v>2028</v>
      </c>
      <c r="G9489" s="135" t="n">
        <v>37</v>
      </c>
      <c r="H9489" s="136" t="n">
        <v>2377.08462513817</v>
      </c>
      <c r="I9489" s="137" t="n">
        <v>4395143.84372367</v>
      </c>
      <c r="J9489" s="138" t="str">
        <f>IF(I9489&gt;0,H9489/I9489,0)</f>
      </c>
      <c r="K9489" s="139" t="str">
        <f>1-EXP(-J9489)</f>
      </c>
      <c r="L9489" s="140" t="str">
        <f>IF(G9489=30,1,M9488)</f>
      </c>
      <c r="M9489" s="141" t="str">
        <f>L9489*(1-K9489)</f>
      </c>
    </row>
    <row r="9490">
      <c r="A9490" t="s">
        <v>148</v>
      </c>
      <c r="B9490" t="s">
        <v>107</v>
      </c>
      <c r="C9490" s="4" t="s">
        <v>157</v>
      </c>
      <c r="D9490" t="s">
        <v>107</v>
      </c>
      <c r="E9490" t="s">
        <v>451</v>
      </c>
      <c r="F9490" s="134" t="n">
        <v>2028</v>
      </c>
      <c r="G9490" s="135" t="n">
        <v>38</v>
      </c>
      <c r="H9490" s="136" t="n">
        <v>3605.851532561</v>
      </c>
      <c r="I9490" s="137" t="n">
        <v>6472803.17772374</v>
      </c>
      <c r="J9490" s="138" t="str">
        <f>IF(I9490&gt;0,H9490/I9490,0)</f>
      </c>
      <c r="K9490" s="139" t="str">
        <f>1-EXP(-J9490)</f>
      </c>
      <c r="L9490" s="140" t="str">
        <f>IF(G9490=30,1,M9489)</f>
      </c>
      <c r="M9490" s="141" t="str">
        <f>L9490*(1-K9490)</f>
      </c>
    </row>
    <row r="9491">
      <c r="A9491" t="s">
        <v>148</v>
      </c>
      <c r="B9491" t="s">
        <v>107</v>
      </c>
      <c r="C9491" s="4" t="s">
        <v>157</v>
      </c>
      <c r="D9491" t="s">
        <v>107</v>
      </c>
      <c r="E9491" t="s">
        <v>451</v>
      </c>
      <c r="F9491" s="134" t="n">
        <v>2028</v>
      </c>
      <c r="G9491" s="135" t="n">
        <v>39</v>
      </c>
      <c r="H9491" s="136" t="n">
        <v>2719.55952936503</v>
      </c>
      <c r="I9491" s="137" t="n">
        <v>4356168.97213635</v>
      </c>
      <c r="J9491" s="138" t="str">
        <f>IF(I9491&gt;0,H9491/I9491,0)</f>
      </c>
      <c r="K9491" s="139" t="str">
        <f>1-EXP(-J9491)</f>
      </c>
      <c r="L9491" s="140" t="str">
        <f>IF(G9491=30,1,M9490)</f>
      </c>
      <c r="M9491" s="141" t="str">
        <f>L9491*(1-K9491)</f>
      </c>
    </row>
    <row r="9492">
      <c r="A9492" t="s">
        <v>148</v>
      </c>
      <c r="B9492" t="s">
        <v>107</v>
      </c>
      <c r="C9492" s="4" t="s">
        <v>157</v>
      </c>
      <c r="D9492" t="s">
        <v>107</v>
      </c>
      <c r="E9492" t="s">
        <v>451</v>
      </c>
      <c r="F9492" s="134" t="n">
        <v>2028</v>
      </c>
      <c r="G9492" s="135" t="n">
        <v>40</v>
      </c>
      <c r="H9492" s="136" t="n">
        <v>3650.93520962329</v>
      </c>
      <c r="I9492" s="137" t="n">
        <v>4340882.87820302</v>
      </c>
      <c r="J9492" s="138" t="str">
        <f>IF(I9492&gt;0,H9492/I9492,0)</f>
      </c>
      <c r="K9492" s="139" t="str">
        <f>1-EXP(-J9492)</f>
      </c>
      <c r="L9492" s="140" t="str">
        <f>IF(G9492=30,1,M9491)</f>
      </c>
      <c r="M9492" s="141" t="str">
        <f>L9492*(1-K9492)</f>
      </c>
    </row>
    <row r="9493">
      <c r="A9493" t="s">
        <v>148</v>
      </c>
      <c r="B9493" t="s">
        <v>107</v>
      </c>
      <c r="C9493" s="4" t="s">
        <v>157</v>
      </c>
      <c r="D9493" t="s">
        <v>107</v>
      </c>
      <c r="E9493" t="s">
        <v>451</v>
      </c>
      <c r="F9493" s="134" t="n">
        <v>2028</v>
      </c>
      <c r="G9493" s="135" t="n">
        <v>41</v>
      </c>
      <c r="H9493" s="136" t="n">
        <v>3823.72680382325</v>
      </c>
      <c r="I9493" s="137" t="n">
        <v>4208739.15467603</v>
      </c>
      <c r="J9493" s="138" t="str">
        <f>IF(I9493&gt;0,H9493/I9493,0)</f>
      </c>
      <c r="K9493" s="139" t="str">
        <f>1-EXP(-J9493)</f>
      </c>
      <c r="L9493" s="140" t="str">
        <f>IF(G9493=30,1,M9492)</f>
      </c>
      <c r="M9493" s="141" t="str">
        <f>L9493*(1-K9493)</f>
      </c>
    </row>
    <row r="9494">
      <c r="A9494" t="s">
        <v>148</v>
      </c>
      <c r="B9494" t="s">
        <v>107</v>
      </c>
      <c r="C9494" s="4" t="s">
        <v>157</v>
      </c>
      <c r="D9494" t="s">
        <v>107</v>
      </c>
      <c r="E9494" t="s">
        <v>451</v>
      </c>
      <c r="F9494" s="134" t="n">
        <v>2028</v>
      </c>
      <c r="G9494" s="135" t="n">
        <v>42</v>
      </c>
      <c r="H9494" s="136" t="n">
        <v>4110.03742797513</v>
      </c>
      <c r="I9494" s="137" t="n">
        <v>4175672.94149674</v>
      </c>
      <c r="J9494" s="138" t="str">
        <f>IF(I9494&gt;0,H9494/I9494,0)</f>
      </c>
      <c r="K9494" s="139" t="str">
        <f>1-EXP(-J9494)</f>
      </c>
      <c r="L9494" s="140" t="str">
        <f>IF(G9494=30,1,M9493)</f>
      </c>
      <c r="M9494" s="141" t="str">
        <f>L9494*(1-K9494)</f>
      </c>
    </row>
    <row r="9495">
      <c r="A9495" t="s">
        <v>148</v>
      </c>
      <c r="B9495" t="s">
        <v>107</v>
      </c>
      <c r="C9495" s="4" t="s">
        <v>157</v>
      </c>
      <c r="D9495" t="s">
        <v>107</v>
      </c>
      <c r="E9495" t="s">
        <v>451</v>
      </c>
      <c r="F9495" s="134" t="n">
        <v>2028</v>
      </c>
      <c r="G9495" s="135" t="n">
        <v>43</v>
      </c>
      <c r="H9495" s="136" t="n">
        <v>4534.63507290002</v>
      </c>
      <c r="I9495" s="137" t="n">
        <v>4236935.91917249</v>
      </c>
      <c r="J9495" s="138" t="str">
        <f>IF(I9495&gt;0,H9495/I9495,0)</f>
      </c>
      <c r="K9495" s="139" t="str">
        <f>1-EXP(-J9495)</f>
      </c>
      <c r="L9495" s="140" t="str">
        <f>IF(G9495=30,1,M9494)</f>
      </c>
      <c r="M9495" s="141" t="str">
        <f>L9495*(1-K9495)</f>
      </c>
    </row>
    <row r="9496">
      <c r="A9496" t="s">
        <v>148</v>
      </c>
      <c r="B9496" t="s">
        <v>107</v>
      </c>
      <c r="C9496" s="4" t="s">
        <v>157</v>
      </c>
      <c r="D9496" t="s">
        <v>107</v>
      </c>
      <c r="E9496" t="s">
        <v>451</v>
      </c>
      <c r="F9496" s="134" t="n">
        <v>2028</v>
      </c>
      <c r="G9496" s="135" t="n">
        <v>44</v>
      </c>
      <c r="H9496" s="136" t="n">
        <v>5047.67519735825</v>
      </c>
      <c r="I9496" s="137" t="n">
        <v>4323725.01833132</v>
      </c>
      <c r="J9496" s="138" t="str">
        <f>IF(I9496&gt;0,H9496/I9496,0)</f>
      </c>
      <c r="K9496" s="139" t="str">
        <f>1-EXP(-J9496)</f>
      </c>
      <c r="L9496" s="140" t="str">
        <f>IF(G9496=30,1,M9495)</f>
      </c>
      <c r="M9496" s="141" t="str">
        <f>L9496*(1-K9496)</f>
      </c>
    </row>
    <row r="9497">
      <c r="A9497" t="s">
        <v>148</v>
      </c>
      <c r="B9497" t="s">
        <v>107</v>
      </c>
      <c r="C9497" s="4" t="s">
        <v>157</v>
      </c>
      <c r="D9497" t="s">
        <v>107</v>
      </c>
      <c r="E9497" t="s">
        <v>451</v>
      </c>
      <c r="F9497" s="134" t="n">
        <v>2028</v>
      </c>
      <c r="G9497" s="135" t="n">
        <v>45</v>
      </c>
      <c r="H9497" s="136" t="n">
        <v>6499.8978308857</v>
      </c>
      <c r="I9497" s="137" t="n">
        <v>4301180.92515842</v>
      </c>
      <c r="J9497" s="138" t="str">
        <f>IF(I9497&gt;0,H9497/I9497,0)</f>
      </c>
      <c r="K9497" s="139" t="str">
        <f>1-EXP(-J9497)</f>
      </c>
      <c r="L9497" s="140" t="str">
        <f>IF(G9497=30,1,M9496)</f>
      </c>
      <c r="M9497" s="141" t="str">
        <f>L9497*(1-K9497)</f>
      </c>
    </row>
    <row r="9498">
      <c r="A9498" t="s">
        <v>148</v>
      </c>
      <c r="B9498" t="s">
        <v>107</v>
      </c>
      <c r="C9498" s="4" t="s">
        <v>157</v>
      </c>
      <c r="D9498" t="s">
        <v>107</v>
      </c>
      <c r="E9498" t="s">
        <v>451</v>
      </c>
      <c r="F9498" s="134" t="n">
        <v>2028</v>
      </c>
      <c r="G9498" s="135" t="n">
        <v>46</v>
      </c>
      <c r="H9498" s="136" t="n">
        <v>6894.31104278522</v>
      </c>
      <c r="I9498" s="137" t="n">
        <v>4164596.76992723</v>
      </c>
      <c r="J9498" s="138" t="str">
        <f>IF(I9498&gt;0,H9498/I9498,0)</f>
      </c>
      <c r="K9498" s="139" t="str">
        <f>1-EXP(-J9498)</f>
      </c>
      <c r="L9498" s="140" t="str">
        <f>IF(G9498=30,1,M9497)</f>
      </c>
      <c r="M9498" s="141" t="str">
        <f>L9498*(1-K9498)</f>
      </c>
    </row>
    <row r="9499">
      <c r="A9499" t="s">
        <v>148</v>
      </c>
      <c r="B9499" t="s">
        <v>107</v>
      </c>
      <c r="C9499" s="4" t="s">
        <v>157</v>
      </c>
      <c r="D9499" t="s">
        <v>107</v>
      </c>
      <c r="E9499" t="s">
        <v>451</v>
      </c>
      <c r="F9499" s="134" t="n">
        <v>2028</v>
      </c>
      <c r="G9499" s="135" t="n">
        <v>47</v>
      </c>
      <c r="H9499" s="136" t="n">
        <v>7417.86218847671</v>
      </c>
      <c r="I9499" s="137" t="n">
        <v>4091785.71291177</v>
      </c>
      <c r="J9499" s="138" t="str">
        <f>IF(I9499&gt;0,H9499/I9499,0)</f>
      </c>
      <c r="K9499" s="139" t="str">
        <f>1-EXP(-J9499)</f>
      </c>
      <c r="L9499" s="140" t="str">
        <f>IF(G9499=30,1,M9498)</f>
      </c>
      <c r="M9499" s="141" t="str">
        <f>L9499*(1-K9499)</f>
      </c>
    </row>
    <row r="9500">
      <c r="A9500" t="s">
        <v>148</v>
      </c>
      <c r="B9500" t="s">
        <v>107</v>
      </c>
      <c r="C9500" s="4" t="s">
        <v>157</v>
      </c>
      <c r="D9500" t="s">
        <v>107</v>
      </c>
      <c r="E9500" t="s">
        <v>451</v>
      </c>
      <c r="F9500" s="134" t="n">
        <v>2028</v>
      </c>
      <c r="G9500" s="135" t="n">
        <v>48</v>
      </c>
      <c r="H9500" s="136" t="n">
        <v>8006.91839007541</v>
      </c>
      <c r="I9500" s="137" t="n">
        <v>4034983.61130144</v>
      </c>
      <c r="J9500" s="138" t="str">
        <f>IF(I9500&gt;0,H9500/I9500,0)</f>
      </c>
      <c r="K9500" s="139" t="str">
        <f>1-EXP(-J9500)</f>
      </c>
      <c r="L9500" s="140" t="str">
        <f>IF(G9500=30,1,M9499)</f>
      </c>
      <c r="M9500" s="141" t="str">
        <f>L9500*(1-K9500)</f>
      </c>
    </row>
    <row r="9501">
      <c r="A9501" t="s">
        <v>148</v>
      </c>
      <c r="B9501" t="s">
        <v>107</v>
      </c>
      <c r="C9501" s="4" t="s">
        <v>157</v>
      </c>
      <c r="D9501" t="s">
        <v>107</v>
      </c>
      <c r="E9501" t="s">
        <v>451</v>
      </c>
      <c r="F9501" s="134" t="n">
        <v>2028</v>
      </c>
      <c r="G9501" s="135" t="n">
        <v>49</v>
      </c>
      <c r="H9501" s="136" t="n">
        <v>8621.79462836895</v>
      </c>
      <c r="I9501" s="137" t="n">
        <v>3972749.81643991</v>
      </c>
      <c r="J9501" s="138" t="str">
        <f>IF(I9501&gt;0,H9501/I9501,0)</f>
      </c>
      <c r="K9501" s="139" t="str">
        <f>1-EXP(-J9501)</f>
      </c>
      <c r="L9501" s="140" t="str">
        <f>IF(G9501=30,1,M9500)</f>
      </c>
      <c r="M9501" s="141" t="str">
        <f>L9501*(1-K9501)</f>
      </c>
    </row>
    <row r="9502">
      <c r="A9502" t="s">
        <v>148</v>
      </c>
      <c r="B9502" t="s">
        <v>107</v>
      </c>
      <c r="C9502" s="4" t="s">
        <v>157</v>
      </c>
      <c r="D9502" t="s">
        <v>107</v>
      </c>
      <c r="E9502" t="s">
        <v>451</v>
      </c>
      <c r="F9502" s="134" t="n">
        <v>2028</v>
      </c>
      <c r="G9502" s="135" t="n">
        <v>50</v>
      </c>
      <c r="H9502" s="136" t="n">
        <v>9853.63033835849</v>
      </c>
      <c r="I9502" s="137" t="n">
        <v>3890988.95316797</v>
      </c>
      <c r="J9502" s="138" t="str">
        <f>IF(I9502&gt;0,H9502/I9502,0)</f>
      </c>
      <c r="K9502" s="139" t="str">
        <f>1-EXP(-J9502)</f>
      </c>
      <c r="L9502" s="140" t="str">
        <f>IF(G9502=30,1,M9501)</f>
      </c>
      <c r="M9502" s="141" t="str">
        <f>L9502*(1-K9502)</f>
      </c>
    </row>
    <row r="9503">
      <c r="A9503" t="s">
        <v>148</v>
      </c>
      <c r="B9503" t="s">
        <v>107</v>
      </c>
      <c r="C9503" s="4" t="s">
        <v>157</v>
      </c>
      <c r="D9503" t="s">
        <v>107</v>
      </c>
      <c r="E9503" t="s">
        <v>451</v>
      </c>
      <c r="F9503" s="134" t="n">
        <v>2028</v>
      </c>
      <c r="G9503" s="135" t="n">
        <v>51</v>
      </c>
      <c r="H9503" s="136" t="n">
        <v>10586.3081982961</v>
      </c>
      <c r="I9503" s="137" t="n">
        <v>3825622.75985549</v>
      </c>
      <c r="J9503" s="138" t="str">
        <f>IF(I9503&gt;0,H9503/I9503,0)</f>
      </c>
      <c r="K9503" s="139" t="str">
        <f>1-EXP(-J9503)</f>
      </c>
      <c r="L9503" s="140" t="str">
        <f>IF(G9503=30,1,M9502)</f>
      </c>
      <c r="M9503" s="141" t="str">
        <f>L9503*(1-K9503)</f>
      </c>
    </row>
    <row r="9504">
      <c r="A9504" t="s">
        <v>148</v>
      </c>
      <c r="B9504" t="s">
        <v>107</v>
      </c>
      <c r="C9504" s="4" t="s">
        <v>157</v>
      </c>
      <c r="D9504" t="s">
        <v>107</v>
      </c>
      <c r="E9504" t="s">
        <v>451</v>
      </c>
      <c r="F9504" s="134" t="n">
        <v>2028</v>
      </c>
      <c r="G9504" s="135" t="n">
        <v>52</v>
      </c>
      <c r="H9504" s="136" t="n">
        <v>11322.0024227386</v>
      </c>
      <c r="I9504" s="137" t="n">
        <v>3749165.1408497</v>
      </c>
      <c r="J9504" s="138" t="str">
        <f>IF(I9504&gt;0,H9504/I9504,0)</f>
      </c>
      <c r="K9504" s="139" t="str">
        <f>1-EXP(-J9504)</f>
      </c>
      <c r="L9504" s="140" t="str">
        <f>IF(G9504=30,1,M9503)</f>
      </c>
      <c r="M9504" s="141" t="str">
        <f>L9504*(1-K9504)</f>
      </c>
    </row>
    <row r="9505">
      <c r="A9505" t="s">
        <v>148</v>
      </c>
      <c r="B9505" t="s">
        <v>107</v>
      </c>
      <c r="C9505" s="4" t="s">
        <v>157</v>
      </c>
      <c r="D9505" t="s">
        <v>107</v>
      </c>
      <c r="E9505" t="s">
        <v>451</v>
      </c>
      <c r="F9505" s="134" t="n">
        <v>2028</v>
      </c>
      <c r="G9505" s="135" t="n">
        <v>53</v>
      </c>
      <c r="H9505" s="136" t="n">
        <v>12102.4064248495</v>
      </c>
      <c r="I9505" s="137" t="n">
        <v>3672043.23223773</v>
      </c>
      <c r="J9505" s="138" t="str">
        <f>IF(I9505&gt;0,H9505/I9505,0)</f>
      </c>
      <c r="K9505" s="139" t="str">
        <f>1-EXP(-J9505)</f>
      </c>
      <c r="L9505" s="140" t="str">
        <f>IF(G9505=30,1,M9504)</f>
      </c>
      <c r="M9505" s="141" t="str">
        <f>L9505*(1-K9505)</f>
      </c>
    </row>
    <row r="9506">
      <c r="A9506" t="s">
        <v>148</v>
      </c>
      <c r="B9506" t="s">
        <v>107</v>
      </c>
      <c r="C9506" s="4" t="s">
        <v>157</v>
      </c>
      <c r="D9506" t="s">
        <v>107</v>
      </c>
      <c r="E9506" t="s">
        <v>451</v>
      </c>
      <c r="F9506" s="134" t="n">
        <v>2028</v>
      </c>
      <c r="G9506" s="135" t="n">
        <v>54</v>
      </c>
      <c r="H9506" s="136" t="n">
        <v>12835.4261870621</v>
      </c>
      <c r="I9506" s="137" t="n">
        <v>3567281.15153721</v>
      </c>
      <c r="J9506" s="138" t="str">
        <f>IF(I9506&gt;0,H9506/I9506,0)</f>
      </c>
      <c r="K9506" s="139" t="str">
        <f>1-EXP(-J9506)</f>
      </c>
      <c r="L9506" s="140" t="str">
        <f>IF(G9506=30,1,M9505)</f>
      </c>
      <c r="M9506" s="141" t="str">
        <f>L9506*(1-K9506)</f>
      </c>
    </row>
    <row r="9507">
      <c r="A9507" t="s">
        <v>148</v>
      </c>
      <c r="B9507" t="s">
        <v>107</v>
      </c>
      <c r="C9507" s="4" t="s">
        <v>157</v>
      </c>
      <c r="D9507" t="s">
        <v>107</v>
      </c>
      <c r="E9507" t="s">
        <v>451</v>
      </c>
      <c r="F9507" s="134" t="n">
        <v>2028</v>
      </c>
      <c r="G9507" s="135" t="n">
        <v>55</v>
      </c>
      <c r="H9507" s="136" t="n">
        <v>14036.3871887126</v>
      </c>
      <c r="I9507" s="137" t="n">
        <v>3523084.2163612</v>
      </c>
      <c r="J9507" s="138" t="str">
        <f>IF(I9507&gt;0,H9507/I9507,0)</f>
      </c>
      <c r="K9507" s="139" t="str">
        <f>1-EXP(-J9507)</f>
      </c>
      <c r="L9507" s="140" t="str">
        <f>IF(G9507=30,1,M9506)</f>
      </c>
      <c r="M9507" s="141" t="str">
        <f>L9507*(1-K9507)</f>
      </c>
    </row>
    <row r="9508">
      <c r="A9508" t="s">
        <v>148</v>
      </c>
      <c r="B9508" t="s">
        <v>107</v>
      </c>
      <c r="C9508" s="4" t="s">
        <v>157</v>
      </c>
      <c r="D9508" t="s">
        <v>107</v>
      </c>
      <c r="E9508" t="s">
        <v>451</v>
      </c>
      <c r="F9508" s="134" t="n">
        <v>2028</v>
      </c>
      <c r="G9508" s="135" t="n">
        <v>56</v>
      </c>
      <c r="H9508" s="136" t="n">
        <v>14433.7558251005</v>
      </c>
      <c r="I9508" s="137" t="n">
        <v>3313699.99900365</v>
      </c>
      <c r="J9508" s="138" t="str">
        <f>IF(I9508&gt;0,H9508/I9508,0)</f>
      </c>
      <c r="K9508" s="139" t="str">
        <f>1-EXP(-J9508)</f>
      </c>
      <c r="L9508" s="140" t="str">
        <f>IF(G9508=30,1,M9507)</f>
      </c>
      <c r="M9508" s="141" t="str">
        <f>L9508*(1-K9508)</f>
      </c>
    </row>
    <row r="9509">
      <c r="A9509" t="s">
        <v>148</v>
      </c>
      <c r="B9509" t="s">
        <v>107</v>
      </c>
      <c r="C9509" s="4" t="s">
        <v>157</v>
      </c>
      <c r="D9509" t="s">
        <v>107</v>
      </c>
      <c r="E9509" t="s">
        <v>451</v>
      </c>
      <c r="F9509" s="134" t="n">
        <v>2028</v>
      </c>
      <c r="G9509" s="135" t="n">
        <v>57</v>
      </c>
      <c r="H9509" s="136" t="n">
        <v>15354.3499065824</v>
      </c>
      <c r="I9509" s="137" t="n">
        <v>3226946.37720527</v>
      </c>
      <c r="J9509" s="138" t="str">
        <f>IF(I9509&gt;0,H9509/I9509,0)</f>
      </c>
      <c r="K9509" s="139" t="str">
        <f>1-EXP(-J9509)</f>
      </c>
      <c r="L9509" s="140" t="str">
        <f>IF(G9509=30,1,M9508)</f>
      </c>
      <c r="M9509" s="141" t="str">
        <f>L9509*(1-K9509)</f>
      </c>
    </row>
    <row r="9510">
      <c r="A9510" t="s">
        <v>148</v>
      </c>
      <c r="B9510" t="s">
        <v>107</v>
      </c>
      <c r="C9510" s="4" t="s">
        <v>157</v>
      </c>
      <c r="D9510" t="s">
        <v>107</v>
      </c>
      <c r="E9510" t="s">
        <v>451</v>
      </c>
      <c r="F9510" s="134" t="n">
        <v>2028</v>
      </c>
      <c r="G9510" s="135" t="n">
        <v>58</v>
      </c>
      <c r="H9510" s="136" t="n">
        <v>16350.1394763948</v>
      </c>
      <c r="I9510" s="137" t="n">
        <v>3144663.41594354</v>
      </c>
      <c r="J9510" s="138" t="str">
        <f>IF(I9510&gt;0,H9510/I9510,0)</f>
      </c>
      <c r="K9510" s="139" t="str">
        <f>1-EXP(-J9510)</f>
      </c>
      <c r="L9510" s="140" t="str">
        <f>IF(G9510=30,1,M9509)</f>
      </c>
      <c r="M9510" s="141" t="str">
        <f>L9510*(1-K9510)</f>
      </c>
    </row>
    <row r="9511">
      <c r="A9511" t="s">
        <v>148</v>
      </c>
      <c r="B9511" t="s">
        <v>107</v>
      </c>
      <c r="C9511" s="4" t="s">
        <v>157</v>
      </c>
      <c r="D9511" t="s">
        <v>107</v>
      </c>
      <c r="E9511" t="s">
        <v>451</v>
      </c>
      <c r="F9511" s="134" t="n">
        <v>2028</v>
      </c>
      <c r="G9511" s="135" t="n">
        <v>59</v>
      </c>
      <c r="H9511" s="136" t="n">
        <v>17349.1536234247</v>
      </c>
      <c r="I9511" s="137" t="n">
        <v>3053101.8159012</v>
      </c>
      <c r="J9511" s="138" t="str">
        <f>IF(I9511&gt;0,H9511/I9511,0)</f>
      </c>
      <c r="K9511" s="139" t="str">
        <f>1-EXP(-J9511)</f>
      </c>
      <c r="L9511" s="140" t="str">
        <f>IF(G9511=30,1,M9510)</f>
      </c>
      <c r="M9511" s="141" t="str">
        <f>L9511*(1-K9511)</f>
      </c>
    </row>
    <row r="9512">
      <c r="A9512" t="s">
        <v>148</v>
      </c>
      <c r="B9512" t="s">
        <v>107</v>
      </c>
      <c r="C9512" s="4" t="s">
        <v>157</v>
      </c>
      <c r="D9512" t="s">
        <v>107</v>
      </c>
      <c r="E9512" t="s">
        <v>451</v>
      </c>
      <c r="F9512" s="134" t="n">
        <v>2028</v>
      </c>
      <c r="G9512" s="135" t="n">
        <v>60</v>
      </c>
      <c r="H9512" s="136" t="n">
        <v>18688.9352053873</v>
      </c>
      <c r="I9512" s="137" t="n">
        <v>2941682.0240385</v>
      </c>
      <c r="J9512" s="138" t="str">
        <f>IF(I9512&gt;0,H9512/I9512,0)</f>
      </c>
      <c r="K9512" s="139" t="str">
        <f>1-EXP(-J9512)</f>
      </c>
      <c r="L9512" s="140" t="str">
        <f>IF(G9512=30,1,M9511)</f>
      </c>
      <c r="M9512" s="141" t="str">
        <f>L9512*(1-K9512)</f>
      </c>
    </row>
    <row r="9513">
      <c r="A9513" t="s">
        <v>148</v>
      </c>
      <c r="B9513" t="s">
        <v>107</v>
      </c>
      <c r="C9513" s="4" t="s">
        <v>157</v>
      </c>
      <c r="D9513" t="s">
        <v>107</v>
      </c>
      <c r="E9513" t="s">
        <v>451</v>
      </c>
      <c r="F9513" s="134" t="n">
        <v>2028</v>
      </c>
      <c r="G9513" s="135" t="n">
        <v>61</v>
      </c>
      <c r="H9513" s="136" t="n">
        <v>19456.7298904534</v>
      </c>
      <c r="I9513" s="137" t="n">
        <v>2798367.68205206</v>
      </c>
      <c r="J9513" s="138" t="str">
        <f>IF(I9513&gt;0,H9513/I9513,0)</f>
      </c>
      <c r="K9513" s="139" t="str">
        <f>1-EXP(-J9513)</f>
      </c>
      <c r="L9513" s="140" t="str">
        <f>IF(G9513=30,1,M9512)</f>
      </c>
      <c r="M9513" s="141" t="str">
        <f>L9513*(1-K9513)</f>
      </c>
    </row>
    <row r="9514">
      <c r="A9514" t="s">
        <v>148</v>
      </c>
      <c r="B9514" t="s">
        <v>107</v>
      </c>
      <c r="C9514" s="4" t="s">
        <v>157</v>
      </c>
      <c r="D9514" t="s">
        <v>107</v>
      </c>
      <c r="E9514" t="s">
        <v>451</v>
      </c>
      <c r="F9514" s="134" t="n">
        <v>2028</v>
      </c>
      <c r="G9514" s="135" t="n">
        <v>62</v>
      </c>
      <c r="H9514" s="136" t="n">
        <v>20474.3560417192</v>
      </c>
      <c r="I9514" s="137" t="n">
        <v>2692220.70208312</v>
      </c>
      <c r="J9514" s="138" t="str">
        <f>IF(I9514&gt;0,H9514/I9514,0)</f>
      </c>
      <c r="K9514" s="139" t="str">
        <f>1-EXP(-J9514)</f>
      </c>
      <c r="L9514" s="140" t="str">
        <f>IF(G9514=30,1,M9513)</f>
      </c>
      <c r="M9514" s="141" t="str">
        <f>L9514*(1-K9514)</f>
      </c>
    </row>
    <row r="9515">
      <c r="A9515" t="s">
        <v>148</v>
      </c>
      <c r="B9515" t="s">
        <v>107</v>
      </c>
      <c r="C9515" s="4" t="s">
        <v>157</v>
      </c>
      <c r="D9515" t="s">
        <v>107</v>
      </c>
      <c r="E9515" t="s">
        <v>451</v>
      </c>
      <c r="F9515" s="134" t="n">
        <v>2028</v>
      </c>
      <c r="G9515" s="135" t="n">
        <v>63</v>
      </c>
      <c r="H9515" s="136" t="n">
        <v>21338.8631537678</v>
      </c>
      <c r="I9515" s="137" t="n">
        <v>2564408.14697145</v>
      </c>
      <c r="J9515" s="138" t="str">
        <f>IF(I9515&gt;0,H9515/I9515,0)</f>
      </c>
      <c r="K9515" s="139" t="str">
        <f>1-EXP(-J9515)</f>
      </c>
      <c r="L9515" s="140" t="str">
        <f>IF(G9515=30,1,M9514)</f>
      </c>
      <c r="M9515" s="141" t="str">
        <f>L9515*(1-K9515)</f>
      </c>
    </row>
    <row r="9516">
      <c r="A9516" t="s">
        <v>148</v>
      </c>
      <c r="B9516" t="s">
        <v>107</v>
      </c>
      <c r="C9516" s="4" t="s">
        <v>157</v>
      </c>
      <c r="D9516" t="s">
        <v>107</v>
      </c>
      <c r="E9516" t="s">
        <v>451</v>
      </c>
      <c r="F9516" s="134" t="n">
        <v>2028</v>
      </c>
      <c r="G9516" s="135" t="n">
        <v>64</v>
      </c>
      <c r="H9516" s="136" t="n">
        <v>22200.3995921389</v>
      </c>
      <c r="I9516" s="137" t="n">
        <v>2436808.97997393</v>
      </c>
      <c r="J9516" s="138" t="str">
        <f>IF(I9516&gt;0,H9516/I9516,0)</f>
      </c>
      <c r="K9516" s="139" t="str">
        <f>1-EXP(-J9516)</f>
      </c>
      <c r="L9516" s="140" t="str">
        <f>IF(G9516=30,1,M9515)</f>
      </c>
      <c r="M9516" s="141" t="str">
        <f>L9516*(1-K9516)</f>
      </c>
    </row>
    <row r="9517">
      <c r="A9517" t="s">
        <v>148</v>
      </c>
      <c r="B9517" t="s">
        <v>107</v>
      </c>
      <c r="C9517" s="4" t="s">
        <v>157</v>
      </c>
      <c r="D9517" t="s">
        <v>107</v>
      </c>
      <c r="E9517" t="s">
        <v>451</v>
      </c>
      <c r="F9517" s="134" t="n">
        <v>2028</v>
      </c>
      <c r="G9517" s="135" t="n">
        <v>65</v>
      </c>
      <c r="H9517" s="136" t="n">
        <v>22480.8797781989</v>
      </c>
      <c r="I9517" s="137" t="n">
        <v>2314110.87660723</v>
      </c>
      <c r="J9517" s="138" t="str">
        <f>IF(I9517&gt;0,H9517/I9517,0)</f>
      </c>
      <c r="K9517" s="139" t="str">
        <f>1-EXP(-J9517)</f>
      </c>
      <c r="L9517" s="140" t="str">
        <f>IF(G9517=30,1,M9516)</f>
      </c>
      <c r="M9517" s="141" t="str">
        <f>L9517*(1-K9517)</f>
      </c>
    </row>
    <row r="9518">
      <c r="A9518" t="s">
        <v>148</v>
      </c>
      <c r="B9518" t="s">
        <v>107</v>
      </c>
      <c r="C9518" s="4" t="s">
        <v>157</v>
      </c>
      <c r="D9518" t="s">
        <v>107</v>
      </c>
      <c r="E9518" t="s">
        <v>451</v>
      </c>
      <c r="F9518" s="134" t="n">
        <v>2028</v>
      </c>
      <c r="G9518" s="135" t="n">
        <v>66</v>
      </c>
      <c r="H9518" s="136" t="n">
        <v>23151.2272054209</v>
      </c>
      <c r="I9518" s="137" t="n">
        <v>2166271.33296895</v>
      </c>
      <c r="J9518" s="138" t="str">
        <f>IF(I9518&gt;0,H9518/I9518,0)</f>
      </c>
      <c r="K9518" s="139" t="str">
        <f>1-EXP(-J9518)</f>
      </c>
      <c r="L9518" s="140" t="str">
        <f>IF(G9518=30,1,M9517)</f>
      </c>
      <c r="M9518" s="141" t="str">
        <f>L9518*(1-K9518)</f>
      </c>
    </row>
    <row r="9519">
      <c r="A9519" t="s">
        <v>148</v>
      </c>
      <c r="B9519" t="s">
        <v>107</v>
      </c>
      <c r="C9519" s="4" t="s">
        <v>157</v>
      </c>
      <c r="D9519" t="s">
        <v>107</v>
      </c>
      <c r="E9519" t="s">
        <v>451</v>
      </c>
      <c r="F9519" s="134" t="n">
        <v>2028</v>
      </c>
      <c r="G9519" s="135" t="n">
        <v>67</v>
      </c>
      <c r="H9519" s="136" t="n">
        <v>23939.3178386476</v>
      </c>
      <c r="I9519" s="137" t="n">
        <v>2043175.60473171</v>
      </c>
      <c r="J9519" s="138" t="str">
        <f>IF(I9519&gt;0,H9519/I9519,0)</f>
      </c>
      <c r="K9519" s="139" t="str">
        <f>1-EXP(-J9519)</f>
      </c>
      <c r="L9519" s="140" t="str">
        <f>IF(G9519=30,1,M9518)</f>
      </c>
      <c r="M9519" s="141" t="str">
        <f>L9519*(1-K9519)</f>
      </c>
    </row>
    <row r="9520">
      <c r="A9520" t="s">
        <v>148</v>
      </c>
      <c r="B9520" t="s">
        <v>107</v>
      </c>
      <c r="C9520" s="4" t="s">
        <v>157</v>
      </c>
      <c r="D9520" t="s">
        <v>107</v>
      </c>
      <c r="E9520" t="s">
        <v>451</v>
      </c>
      <c r="F9520" s="134" t="n">
        <v>2028</v>
      </c>
      <c r="G9520" s="135" t="n">
        <v>68</v>
      </c>
      <c r="H9520" s="136" t="n">
        <v>24630.3191979731</v>
      </c>
      <c r="I9520" s="137" t="n">
        <v>1916456.05314639</v>
      </c>
      <c r="J9520" s="138" t="str">
        <f>IF(I9520&gt;0,H9520/I9520,0)</f>
      </c>
      <c r="K9520" s="139" t="str">
        <f>1-EXP(-J9520)</f>
      </c>
      <c r="L9520" s="140" t="str">
        <f>IF(G9520=30,1,M9519)</f>
      </c>
      <c r="M9520" s="141" t="str">
        <f>L9520*(1-K9520)</f>
      </c>
    </row>
    <row r="9521">
      <c r="A9521" t="s">
        <v>148</v>
      </c>
      <c r="B9521" t="s">
        <v>107</v>
      </c>
      <c r="C9521" s="4" t="s">
        <v>157</v>
      </c>
      <c r="D9521" t="s">
        <v>107</v>
      </c>
      <c r="E9521" t="s">
        <v>451</v>
      </c>
      <c r="F9521" s="134" t="n">
        <v>2028</v>
      </c>
      <c r="G9521" s="135" t="n">
        <v>69</v>
      </c>
      <c r="H9521" s="136" t="n">
        <v>25169.4709894141</v>
      </c>
      <c r="I9521" s="137" t="n">
        <v>1784184.28841199</v>
      </c>
      <c r="J9521" s="138" t="str">
        <f>IF(I9521&gt;0,H9521/I9521,0)</f>
      </c>
      <c r="K9521" s="139" t="str">
        <f>1-EXP(-J9521)</f>
      </c>
      <c r="L9521" s="140" t="str">
        <f>IF(G9521=30,1,M9520)</f>
      </c>
      <c r="M9521" s="141" t="str">
        <f>L9521*(1-K9521)</f>
      </c>
    </row>
    <row r="9522">
      <c r="A9522" t="s">
        <v>148</v>
      </c>
      <c r="B9522" t="s">
        <v>107</v>
      </c>
      <c r="C9522" s="4" t="s">
        <v>157</v>
      </c>
      <c r="D9522" t="s">
        <v>107</v>
      </c>
      <c r="E9522" t="s">
        <v>451</v>
      </c>
      <c r="F9522" s="134" t="n">
        <v>2029</v>
      </c>
      <c r="G9522" s="135" t="n">
        <v>30</v>
      </c>
      <c r="H9522" s="136" t="n">
        <v>966.089666279396</v>
      </c>
      <c r="I9522" s="137" t="n">
        <v>4353617.72664716</v>
      </c>
      <c r="J9522" s="138" t="str">
        <f>IF(I9522&gt;0,H9522/I9522,0)</f>
      </c>
      <c r="K9522" s="139" t="str">
        <f>1-EXP(-J9522)</f>
      </c>
      <c r="L9522" s="140" t="str">
        <f>IF(G9522=30,1,M9521)</f>
      </c>
      <c r="M9522" s="141" t="str">
        <f>L9522*(1-K9522)</f>
      </c>
    </row>
    <row r="9523">
      <c r="A9523" t="s">
        <v>148</v>
      </c>
      <c r="B9523" t="s">
        <v>107</v>
      </c>
      <c r="C9523" s="4" t="s">
        <v>157</v>
      </c>
      <c r="D9523" t="s">
        <v>107</v>
      </c>
      <c r="E9523" t="s">
        <v>451</v>
      </c>
      <c r="F9523" s="134" t="n">
        <v>2029</v>
      </c>
      <c r="G9523" s="135" t="n">
        <v>31</v>
      </c>
      <c r="H9523" s="136" t="n">
        <v>1118.3296221397</v>
      </c>
      <c r="I9523" s="137" t="n">
        <v>4413831.85508253</v>
      </c>
      <c r="J9523" s="138" t="str">
        <f>IF(I9523&gt;0,H9523/I9523,0)</f>
      </c>
      <c r="K9523" s="139" t="str">
        <f>1-EXP(-J9523)</f>
      </c>
      <c r="L9523" s="140" t="str">
        <f>IF(G9523=30,1,M9522)</f>
      </c>
      <c r="M9523" s="141" t="str">
        <f>L9523*(1-K9523)</f>
      </c>
    </row>
    <row r="9524">
      <c r="A9524" t="s">
        <v>148</v>
      </c>
      <c r="B9524" t="s">
        <v>107</v>
      </c>
      <c r="C9524" s="4" t="s">
        <v>157</v>
      </c>
      <c r="D9524" t="s">
        <v>107</v>
      </c>
      <c r="E9524" t="s">
        <v>451</v>
      </c>
      <c r="F9524" s="134" t="n">
        <v>2029</v>
      </c>
      <c r="G9524" s="135" t="n">
        <v>32</v>
      </c>
      <c r="H9524" s="136" t="n">
        <v>1407.06743935983</v>
      </c>
      <c r="I9524" s="137" t="n">
        <v>4555458.45774326</v>
      </c>
      <c r="J9524" s="138" t="str">
        <f>IF(I9524&gt;0,H9524/I9524,0)</f>
      </c>
      <c r="K9524" s="139" t="str">
        <f>1-EXP(-J9524)</f>
      </c>
      <c r="L9524" s="140" t="str">
        <f>IF(G9524=30,1,M9523)</f>
      </c>
      <c r="M9524" s="141" t="str">
        <f>L9524*(1-K9524)</f>
      </c>
    </row>
    <row r="9525">
      <c r="A9525" t="s">
        <v>148</v>
      </c>
      <c r="B9525" t="s">
        <v>107</v>
      </c>
      <c r="C9525" s="4" t="s">
        <v>157</v>
      </c>
      <c r="D9525" t="s">
        <v>107</v>
      </c>
      <c r="E9525" t="s">
        <v>451</v>
      </c>
      <c r="F9525" s="134" t="n">
        <v>2029</v>
      </c>
      <c r="G9525" s="135" t="n">
        <v>33</v>
      </c>
      <c r="H9525" s="136" t="n">
        <v>1467.38068217306</v>
      </c>
      <c r="I9525" s="137" t="n">
        <v>4512898.10108475</v>
      </c>
      <c r="J9525" s="138" t="str">
        <f>IF(I9525&gt;0,H9525/I9525,0)</f>
      </c>
      <c r="K9525" s="139" t="str">
        <f>1-EXP(-J9525)</f>
      </c>
      <c r="L9525" s="140" t="str">
        <f>IF(G9525=30,1,M9524)</f>
      </c>
      <c r="M9525" s="141" t="str">
        <f>L9525*(1-K9525)</f>
      </c>
    </row>
    <row r="9526">
      <c r="A9526" t="s">
        <v>148</v>
      </c>
      <c r="B9526" t="s">
        <v>107</v>
      </c>
      <c r="C9526" s="4" t="s">
        <v>157</v>
      </c>
      <c r="D9526" t="s">
        <v>107</v>
      </c>
      <c r="E9526" t="s">
        <v>451</v>
      </c>
      <c r="F9526" s="134" t="n">
        <v>2029</v>
      </c>
      <c r="G9526" s="135" t="n">
        <v>34</v>
      </c>
      <c r="H9526" s="136" t="n">
        <v>1529.20850579549</v>
      </c>
      <c r="I9526" s="137" t="n">
        <v>4440148.39287326</v>
      </c>
      <c r="J9526" s="138" t="str">
        <f>IF(I9526&gt;0,H9526/I9526,0)</f>
      </c>
      <c r="K9526" s="139" t="str">
        <f>1-EXP(-J9526)</f>
      </c>
      <c r="L9526" s="140" t="str">
        <f>IF(G9526=30,1,M9525)</f>
      </c>
      <c r="M9526" s="141" t="str">
        <f>L9526*(1-K9526)</f>
      </c>
    </row>
    <row r="9527">
      <c r="A9527" t="s">
        <v>148</v>
      </c>
      <c r="B9527" t="s">
        <v>107</v>
      </c>
      <c r="C9527" s="4" t="s">
        <v>157</v>
      </c>
      <c r="D9527" t="s">
        <v>107</v>
      </c>
      <c r="E9527" t="s">
        <v>451</v>
      </c>
      <c r="F9527" s="134" t="n">
        <v>2029</v>
      </c>
      <c r="G9527" s="135" t="n">
        <v>35</v>
      </c>
      <c r="H9527" s="136" t="n">
        <v>2060.17431457558</v>
      </c>
      <c r="I9527" s="137" t="n">
        <v>4383245.48249098</v>
      </c>
      <c r="J9527" s="138" t="str">
        <f>IF(I9527&gt;0,H9527/I9527,0)</f>
      </c>
      <c r="K9527" s="139" t="str">
        <f>1-EXP(-J9527)</f>
      </c>
      <c r="L9527" s="140" t="str">
        <f>IF(G9527=30,1,M9526)</f>
      </c>
      <c r="M9527" s="141" t="str">
        <f>L9527*(1-K9527)</f>
      </c>
    </row>
    <row r="9528">
      <c r="A9528" t="s">
        <v>148</v>
      </c>
      <c r="B9528" t="s">
        <v>107</v>
      </c>
      <c r="C9528" s="4" t="s">
        <v>157</v>
      </c>
      <c r="D9528" t="s">
        <v>107</v>
      </c>
      <c r="E9528" t="s">
        <v>451</v>
      </c>
      <c r="F9528" s="134" t="n">
        <v>2029</v>
      </c>
      <c r="G9528" s="135" t="n">
        <v>36</v>
      </c>
      <c r="H9528" s="136" t="n">
        <v>2175.69412608884</v>
      </c>
      <c r="I9528" s="137" t="n">
        <v>4329488.68477239</v>
      </c>
      <c r="J9528" s="138" t="str">
        <f>IF(I9528&gt;0,H9528/I9528,0)</f>
      </c>
      <c r="K9528" s="139" t="str">
        <f>1-EXP(-J9528)</f>
      </c>
      <c r="L9528" s="140" t="str">
        <f>IF(G9528=30,1,M9527)</f>
      </c>
      <c r="M9528" s="141" t="str">
        <f>L9528*(1-K9528)</f>
      </c>
    </row>
    <row r="9529">
      <c r="A9529" t="s">
        <v>148</v>
      </c>
      <c r="B9529" t="s">
        <v>107</v>
      </c>
      <c r="C9529" s="4" t="s">
        <v>157</v>
      </c>
      <c r="D9529" t="s">
        <v>107</v>
      </c>
      <c r="E9529" t="s">
        <v>451</v>
      </c>
      <c r="F9529" s="134" t="n">
        <v>2029</v>
      </c>
      <c r="G9529" s="135" t="n">
        <v>37</v>
      </c>
      <c r="H9529" s="136" t="n">
        <v>2351.32115687178</v>
      </c>
      <c r="I9529" s="137" t="n">
        <v>4367805.25067724</v>
      </c>
      <c r="J9529" s="138" t="str">
        <f>IF(I9529&gt;0,H9529/I9529,0)</f>
      </c>
      <c r="K9529" s="139" t="str">
        <f>1-EXP(-J9529)</f>
      </c>
      <c r="L9529" s="140" t="str">
        <f>IF(G9529=30,1,M9528)</f>
      </c>
      <c r="M9529" s="141" t="str">
        <f>L9529*(1-K9529)</f>
      </c>
    </row>
    <row r="9530">
      <c r="A9530" t="s">
        <v>148</v>
      </c>
      <c r="B9530" t="s">
        <v>107</v>
      </c>
      <c r="C9530" s="4" t="s">
        <v>157</v>
      </c>
      <c r="D9530" t="s">
        <v>107</v>
      </c>
      <c r="E9530" t="s">
        <v>451</v>
      </c>
      <c r="F9530" s="134" t="n">
        <v>2029</v>
      </c>
      <c r="G9530" s="135" t="n">
        <v>38</v>
      </c>
      <c r="H9530" s="136" t="n">
        <v>2536.0168954999</v>
      </c>
      <c r="I9530" s="137" t="n">
        <v>4386431.42700649</v>
      </c>
      <c r="J9530" s="138" t="str">
        <f>IF(I9530&gt;0,H9530/I9530,0)</f>
      </c>
      <c r="K9530" s="139" t="str">
        <f>1-EXP(-J9530)</f>
      </c>
      <c r="L9530" s="140" t="str">
        <f>IF(G9530=30,1,M9529)</f>
      </c>
      <c r="M9530" s="141" t="str">
        <f>L9530*(1-K9530)</f>
      </c>
    </row>
    <row r="9531">
      <c r="A9531" t="s">
        <v>148</v>
      </c>
      <c r="B9531" t="s">
        <v>107</v>
      </c>
      <c r="C9531" s="4" t="s">
        <v>157</v>
      </c>
      <c r="D9531" t="s">
        <v>107</v>
      </c>
      <c r="E9531" t="s">
        <v>451</v>
      </c>
      <c r="F9531" s="134" t="n">
        <v>2029</v>
      </c>
      <c r="G9531" s="135" t="n">
        <v>39</v>
      </c>
      <c r="H9531" s="136" t="n">
        <v>3846.35625698774</v>
      </c>
      <c r="I9531" s="137" t="n">
        <v>6459524.19496562</v>
      </c>
      <c r="J9531" s="138" t="str">
        <f>IF(I9531&gt;0,H9531/I9531,0)</f>
      </c>
      <c r="K9531" s="139" t="str">
        <f>1-EXP(-J9531)</f>
      </c>
      <c r="L9531" s="140" t="str">
        <f>IF(G9531=30,1,M9530)</f>
      </c>
      <c r="M9531" s="141" t="str">
        <f>L9531*(1-K9531)</f>
      </c>
    </row>
    <row r="9532">
      <c r="A9532" t="s">
        <v>148</v>
      </c>
      <c r="B9532" t="s">
        <v>107</v>
      </c>
      <c r="C9532" s="4" t="s">
        <v>157</v>
      </c>
      <c r="D9532" t="s">
        <v>107</v>
      </c>
      <c r="E9532" t="s">
        <v>451</v>
      </c>
      <c r="F9532" s="134" t="n">
        <v>2029</v>
      </c>
      <c r="G9532" s="135" t="n">
        <v>40</v>
      </c>
      <c r="H9532" s="136" t="n">
        <v>3638.6980764886</v>
      </c>
      <c r="I9532" s="137" t="n">
        <v>4346223.45409534</v>
      </c>
      <c r="J9532" s="138" t="str">
        <f>IF(I9532&gt;0,H9532/I9532,0)</f>
      </c>
      <c r="K9532" s="139" t="str">
        <f>1-EXP(-J9532)</f>
      </c>
      <c r="L9532" s="140" t="str">
        <f>IF(G9532=30,1,M9531)</f>
      </c>
      <c r="M9532" s="141" t="str">
        <f>L9532*(1-K9532)</f>
      </c>
    </row>
    <row r="9533">
      <c r="A9533" t="s">
        <v>148</v>
      </c>
      <c r="B9533" t="s">
        <v>107</v>
      </c>
      <c r="C9533" s="4" t="s">
        <v>157</v>
      </c>
      <c r="D9533" t="s">
        <v>107</v>
      </c>
      <c r="E9533" t="s">
        <v>451</v>
      </c>
      <c r="F9533" s="134" t="n">
        <v>2029</v>
      </c>
      <c r="G9533" s="135" t="n">
        <v>41</v>
      </c>
      <c r="H9533" s="136" t="n">
        <v>3916.15660914291</v>
      </c>
      <c r="I9533" s="137" t="n">
        <v>4329386.69895838</v>
      </c>
      <c r="J9533" s="138" t="str">
        <f>IF(I9533&gt;0,H9533/I9533,0)</f>
      </c>
      <c r="K9533" s="139" t="str">
        <f>1-EXP(-J9533)</f>
      </c>
      <c r="L9533" s="140" t="str">
        <f>IF(G9533=30,1,M9532)</f>
      </c>
      <c r="M9533" s="141" t="str">
        <f>L9533*(1-K9533)</f>
      </c>
    </row>
    <row r="9534">
      <c r="A9534" t="s">
        <v>148</v>
      </c>
      <c r="B9534" t="s">
        <v>107</v>
      </c>
      <c r="C9534" s="4" t="s">
        <v>157</v>
      </c>
      <c r="D9534" t="s">
        <v>107</v>
      </c>
      <c r="E9534" t="s">
        <v>451</v>
      </c>
      <c r="F9534" s="134" t="n">
        <v>2029</v>
      </c>
      <c r="G9534" s="135" t="n">
        <v>42</v>
      </c>
      <c r="H9534" s="136" t="n">
        <v>4115.88529443122</v>
      </c>
      <c r="I9534" s="137" t="n">
        <v>4197528.6705031</v>
      </c>
      <c r="J9534" s="138" t="str">
        <f>IF(I9534&gt;0,H9534/I9534,0)</f>
      </c>
      <c r="K9534" s="139" t="str">
        <f>1-EXP(-J9534)</f>
      </c>
      <c r="L9534" s="140" t="str">
        <f>IF(G9534=30,1,M9533)</f>
      </c>
      <c r="M9534" s="141" t="str">
        <f>L9534*(1-K9534)</f>
      </c>
    </row>
    <row r="9535">
      <c r="A9535" t="s">
        <v>148</v>
      </c>
      <c r="B9535" t="s">
        <v>107</v>
      </c>
      <c r="C9535" s="4" t="s">
        <v>157</v>
      </c>
      <c r="D9535" t="s">
        <v>107</v>
      </c>
      <c r="E9535" t="s">
        <v>451</v>
      </c>
      <c r="F9535" s="134" t="n">
        <v>2029</v>
      </c>
      <c r="G9535" s="135" t="n">
        <v>43</v>
      </c>
      <c r="H9535" s="136" t="n">
        <v>4439.8092680881</v>
      </c>
      <c r="I9535" s="137" t="n">
        <v>4163647.58952133</v>
      </c>
      <c r="J9535" s="138" t="str">
        <f>IF(I9535&gt;0,H9535/I9535,0)</f>
      </c>
      <c r="K9535" s="139" t="str">
        <f>1-EXP(-J9535)</f>
      </c>
      <c r="L9535" s="140" t="str">
        <f>IF(G9535=30,1,M9534)</f>
      </c>
      <c r="M9535" s="141" t="str">
        <f>L9535*(1-K9535)</f>
      </c>
    </row>
    <row r="9536">
      <c r="A9536" t="s">
        <v>148</v>
      </c>
      <c r="B9536" t="s">
        <v>107</v>
      </c>
      <c r="C9536" s="4" t="s">
        <v>157</v>
      </c>
      <c r="D9536" t="s">
        <v>107</v>
      </c>
      <c r="E9536" t="s">
        <v>451</v>
      </c>
      <c r="F9536" s="134" t="n">
        <v>2029</v>
      </c>
      <c r="G9536" s="135" t="n">
        <v>44</v>
      </c>
      <c r="H9536" s="136" t="n">
        <v>4913.87714113811</v>
      </c>
      <c r="I9536" s="137" t="n">
        <v>4223698.47933568</v>
      </c>
      <c r="J9536" s="138" t="str">
        <f>IF(I9536&gt;0,H9536/I9536,0)</f>
      </c>
      <c r="K9536" s="139" t="str">
        <f>1-EXP(-J9536)</f>
      </c>
      <c r="L9536" s="140" t="str">
        <f>IF(G9536=30,1,M9535)</f>
      </c>
      <c r="M9536" s="141" t="str">
        <f>L9536*(1-K9536)</f>
      </c>
    </row>
    <row r="9537">
      <c r="A9537" t="s">
        <v>148</v>
      </c>
      <c r="B9537" t="s">
        <v>107</v>
      </c>
      <c r="C9537" s="4" t="s">
        <v>157</v>
      </c>
      <c r="D9537" t="s">
        <v>107</v>
      </c>
      <c r="E9537" t="s">
        <v>451</v>
      </c>
      <c r="F9537" s="134" t="n">
        <v>2029</v>
      </c>
      <c r="G9537" s="135" t="n">
        <v>45</v>
      </c>
      <c r="H9537" s="136" t="n">
        <v>6486.28431747217</v>
      </c>
      <c r="I9537" s="137" t="n">
        <v>4309020.23235756</v>
      </c>
      <c r="J9537" s="138" t="str">
        <f>IF(I9537&gt;0,H9537/I9537,0)</f>
      </c>
      <c r="K9537" s="139" t="str">
        <f>1-EXP(-J9537)</f>
      </c>
      <c r="L9537" s="140" t="str">
        <f>IF(G9537=30,1,M9536)</f>
      </c>
      <c r="M9537" s="141" t="str">
        <f>L9537*(1-K9537)</f>
      </c>
    </row>
    <row r="9538">
      <c r="A9538" t="s">
        <v>148</v>
      </c>
      <c r="B9538" t="s">
        <v>107</v>
      </c>
      <c r="C9538" s="4" t="s">
        <v>157</v>
      </c>
      <c r="D9538" t="s">
        <v>107</v>
      </c>
      <c r="E9538" t="s">
        <v>451</v>
      </c>
      <c r="F9538" s="134" t="n">
        <v>2029</v>
      </c>
      <c r="G9538" s="135" t="n">
        <v>46</v>
      </c>
      <c r="H9538" s="136" t="n">
        <v>7061.29141232361</v>
      </c>
      <c r="I9538" s="137" t="n">
        <v>4284132.29700429</v>
      </c>
      <c r="J9538" s="138" t="str">
        <f>IF(I9538&gt;0,H9538/I9538,0)</f>
      </c>
      <c r="K9538" s="139" t="str">
        <f>1-EXP(-J9538)</f>
      </c>
      <c r="L9538" s="140" t="str">
        <f>IF(G9538=30,1,M9537)</f>
      </c>
      <c r="M9538" s="141" t="str">
        <f>L9538*(1-K9538)</f>
      </c>
    </row>
    <row r="9539">
      <c r="A9539" t="s">
        <v>148</v>
      </c>
      <c r="B9539" t="s">
        <v>107</v>
      </c>
      <c r="C9539" s="4" t="s">
        <v>157</v>
      </c>
      <c r="D9539" t="s">
        <v>107</v>
      </c>
      <c r="E9539" t="s">
        <v>451</v>
      </c>
      <c r="F9539" s="134" t="n">
        <v>2029</v>
      </c>
      <c r="G9539" s="135" t="n">
        <v>47</v>
      </c>
      <c r="H9539" s="136" t="n">
        <v>7493.34692776567</v>
      </c>
      <c r="I9539" s="137" t="n">
        <v>4147575.22854625</v>
      </c>
      <c r="J9539" s="138" t="str">
        <f>IF(I9539&gt;0,H9539/I9539,0)</f>
      </c>
      <c r="K9539" s="139" t="str">
        <f>1-EXP(-J9539)</f>
      </c>
      <c r="L9539" s="140" t="str">
        <f>IF(G9539=30,1,M9538)</f>
      </c>
      <c r="M9539" s="141" t="str">
        <f>L9539*(1-K9539)</f>
      </c>
    </row>
    <row r="9540">
      <c r="A9540" t="s">
        <v>148</v>
      </c>
      <c r="B9540" t="s">
        <v>107</v>
      </c>
      <c r="C9540" s="4" t="s">
        <v>157</v>
      </c>
      <c r="D9540" t="s">
        <v>107</v>
      </c>
      <c r="E9540" t="s">
        <v>451</v>
      </c>
      <c r="F9540" s="134" t="n">
        <v>2029</v>
      </c>
      <c r="G9540" s="135" t="n">
        <v>48</v>
      </c>
      <c r="H9540" s="136" t="n">
        <v>8058.76064723403</v>
      </c>
      <c r="I9540" s="137" t="n">
        <v>4073477.61978893</v>
      </c>
      <c r="J9540" s="138" t="str">
        <f>IF(I9540&gt;0,H9540/I9540,0)</f>
      </c>
      <c r="K9540" s="139" t="str">
        <f>1-EXP(-J9540)</f>
      </c>
      <c r="L9540" s="140" t="str">
        <f>IF(G9540=30,1,M9539)</f>
      </c>
      <c r="M9540" s="141" t="str">
        <f>L9540*(1-K9540)</f>
      </c>
    </row>
    <row r="9541">
      <c r="A9541" t="s">
        <v>148</v>
      </c>
      <c r="B9541" t="s">
        <v>107</v>
      </c>
      <c r="C9541" s="4" t="s">
        <v>157</v>
      </c>
      <c r="D9541" t="s">
        <v>107</v>
      </c>
      <c r="E9541" t="s">
        <v>451</v>
      </c>
      <c r="F9541" s="134" t="n">
        <v>2029</v>
      </c>
      <c r="G9541" s="135" t="n">
        <v>49</v>
      </c>
      <c r="H9541" s="136" t="n">
        <v>8691.66196114949</v>
      </c>
      <c r="I9541" s="137" t="n">
        <v>4015221.11470839</v>
      </c>
      <c r="J9541" s="138" t="str">
        <f>IF(I9541&gt;0,H9541/I9541,0)</f>
      </c>
      <c r="K9541" s="139" t="str">
        <f>1-EXP(-J9541)</f>
      </c>
      <c r="L9541" s="140" t="str">
        <f>IF(G9541=30,1,M9540)</f>
      </c>
      <c r="M9541" s="141" t="str">
        <f>L9541*(1-K9541)</f>
      </c>
    </row>
    <row r="9542">
      <c r="A9542" t="s">
        <v>148</v>
      </c>
      <c r="B9542" t="s">
        <v>107</v>
      </c>
      <c r="C9542" s="4" t="s">
        <v>157</v>
      </c>
      <c r="D9542" t="s">
        <v>107</v>
      </c>
      <c r="E9542" t="s">
        <v>451</v>
      </c>
      <c r="F9542" s="134" t="n">
        <v>2029</v>
      </c>
      <c r="G9542" s="135" t="n">
        <v>50</v>
      </c>
      <c r="H9542" s="136" t="n">
        <v>9969.81591504338</v>
      </c>
      <c r="I9542" s="137" t="n">
        <v>3951465.16914741</v>
      </c>
      <c r="J9542" s="138" t="str">
        <f>IF(I9542&gt;0,H9542/I9542,0)</f>
      </c>
      <c r="K9542" s="139" t="str">
        <f>1-EXP(-J9542)</f>
      </c>
      <c r="L9542" s="140" t="str">
        <f>IF(G9542=30,1,M9541)</f>
      </c>
      <c r="M9542" s="141" t="str">
        <f>L9542*(1-K9542)</f>
      </c>
    </row>
    <row r="9543">
      <c r="A9543" t="s">
        <v>148</v>
      </c>
      <c r="B9543" t="s">
        <v>107</v>
      </c>
      <c r="C9543" s="4" t="s">
        <v>157</v>
      </c>
      <c r="D9543" t="s">
        <v>107</v>
      </c>
      <c r="E9543" t="s">
        <v>451</v>
      </c>
      <c r="F9543" s="134" t="n">
        <v>2029</v>
      </c>
      <c r="G9543" s="135" t="n">
        <v>51</v>
      </c>
      <c r="H9543" s="136" t="n">
        <v>10656.6494309409</v>
      </c>
      <c r="I9543" s="137" t="n">
        <v>3867320.50839159</v>
      </c>
      <c r="J9543" s="138" t="str">
        <f>IF(I9543&gt;0,H9543/I9543,0)</f>
      </c>
      <c r="K9543" s="139" t="str">
        <f>1-EXP(-J9543)</f>
      </c>
      <c r="L9543" s="140" t="str">
        <f>IF(G9543=30,1,M9542)</f>
      </c>
      <c r="M9543" s="141" t="str">
        <f>L9543*(1-K9543)</f>
      </c>
    </row>
    <row r="9544">
      <c r="A9544" t="s">
        <v>148</v>
      </c>
      <c r="B9544" t="s">
        <v>107</v>
      </c>
      <c r="C9544" s="4" t="s">
        <v>157</v>
      </c>
      <c r="D9544" t="s">
        <v>107</v>
      </c>
      <c r="E9544" t="s">
        <v>451</v>
      </c>
      <c r="F9544" s="134" t="n">
        <v>2029</v>
      </c>
      <c r="G9544" s="135" t="n">
        <v>52</v>
      </c>
      <c r="H9544" s="136" t="n">
        <v>11447.4588542662</v>
      </c>
      <c r="I9544" s="137" t="n">
        <v>3801063.38645294</v>
      </c>
      <c r="J9544" s="138" t="str">
        <f>IF(I9544&gt;0,H9544/I9544,0)</f>
      </c>
      <c r="K9544" s="139" t="str">
        <f>1-EXP(-J9544)</f>
      </c>
      <c r="L9544" s="140" t="str">
        <f>IF(G9544=30,1,M9543)</f>
      </c>
      <c r="M9544" s="141" t="str">
        <f>L9544*(1-K9544)</f>
      </c>
    </row>
    <row r="9545">
      <c r="A9545" t="s">
        <v>148</v>
      </c>
      <c r="B9545" t="s">
        <v>107</v>
      </c>
      <c r="C9545" s="4" t="s">
        <v>157</v>
      </c>
      <c r="D9545" t="s">
        <v>107</v>
      </c>
      <c r="E9545" t="s">
        <v>451</v>
      </c>
      <c r="F9545" s="134" t="n">
        <v>2029</v>
      </c>
      <c r="G9545" s="135" t="n">
        <v>53</v>
      </c>
      <c r="H9545" s="136" t="n">
        <v>12239.9178004342</v>
      </c>
      <c r="I9545" s="137" t="n">
        <v>3722902.82214135</v>
      </c>
      <c r="J9545" s="138" t="str">
        <f>IF(I9545&gt;0,H9545/I9545,0)</f>
      </c>
      <c r="K9545" s="139" t="str">
        <f>1-EXP(-J9545)</f>
      </c>
      <c r="L9545" s="140" t="str">
        <f>IF(G9545=30,1,M9544)</f>
      </c>
      <c r="M9545" s="141" t="str">
        <f>L9545*(1-K9545)</f>
      </c>
    </row>
    <row r="9546">
      <c r="A9546" t="s">
        <v>148</v>
      </c>
      <c r="B9546" t="s">
        <v>107</v>
      </c>
      <c r="C9546" s="4" t="s">
        <v>157</v>
      </c>
      <c r="D9546" t="s">
        <v>107</v>
      </c>
      <c r="E9546" t="s">
        <v>451</v>
      </c>
      <c r="F9546" s="134" t="n">
        <v>2029</v>
      </c>
      <c r="G9546" s="135" t="n">
        <v>54</v>
      </c>
      <c r="H9546" s="136" t="n">
        <v>13080.5613288293</v>
      </c>
      <c r="I9546" s="137" t="n">
        <v>3643978.71737933</v>
      </c>
      <c r="J9546" s="138" t="str">
        <f>IF(I9546&gt;0,H9546/I9546,0)</f>
      </c>
      <c r="K9546" s="139" t="str">
        <f>1-EXP(-J9546)</f>
      </c>
      <c r="L9546" s="140" t="str">
        <f>IF(G9546=30,1,M9545)</f>
      </c>
      <c r="M9546" s="141" t="str">
        <f>L9546*(1-K9546)</f>
      </c>
    </row>
    <row r="9547">
      <c r="A9547" t="s">
        <v>148</v>
      </c>
      <c r="B9547" t="s">
        <v>107</v>
      </c>
      <c r="C9547" s="4" t="s">
        <v>157</v>
      </c>
      <c r="D9547" t="s">
        <v>107</v>
      </c>
      <c r="E9547" t="s">
        <v>451</v>
      </c>
      <c r="F9547" s="134" t="n">
        <v>2029</v>
      </c>
      <c r="G9547" s="135" t="n">
        <v>55</v>
      </c>
      <c r="H9547" s="136" t="n">
        <v>14034.4304888541</v>
      </c>
      <c r="I9547" s="137" t="n">
        <v>3537527.18700445</v>
      </c>
      <c r="J9547" s="138" t="str">
        <f>IF(I9547&gt;0,H9547/I9547,0)</f>
      </c>
      <c r="K9547" s="139" t="str">
        <f>1-EXP(-J9547)</f>
      </c>
      <c r="L9547" s="140" t="str">
        <f>IF(G9547=30,1,M9546)</f>
      </c>
      <c r="M9547" s="141" t="str">
        <f>L9547*(1-K9547)</f>
      </c>
    </row>
    <row r="9548">
      <c r="A9548" t="s">
        <v>148</v>
      </c>
      <c r="B9548" t="s">
        <v>107</v>
      </c>
      <c r="C9548" s="4" t="s">
        <v>157</v>
      </c>
      <c r="D9548" t="s">
        <v>107</v>
      </c>
      <c r="E9548" t="s">
        <v>451</v>
      </c>
      <c r="F9548" s="134" t="n">
        <v>2029</v>
      </c>
      <c r="G9548" s="135" t="n">
        <v>56</v>
      </c>
      <c r="H9548" s="136" t="n">
        <v>15121.5033797661</v>
      </c>
      <c r="I9548" s="137" t="n">
        <v>3490524.3422138</v>
      </c>
      <c r="J9548" s="138" t="str">
        <f>IF(I9548&gt;0,H9548/I9548,0)</f>
      </c>
      <c r="K9548" s="139" t="str">
        <f>1-EXP(-J9548)</f>
      </c>
      <c r="L9548" s="140" t="str">
        <f>IF(G9548=30,1,M9547)</f>
      </c>
      <c r="M9548" s="141" t="str">
        <f>L9548*(1-K9548)</f>
      </c>
    </row>
    <row r="9549">
      <c r="A9549" t="s">
        <v>148</v>
      </c>
      <c r="B9549" t="s">
        <v>107</v>
      </c>
      <c r="C9549" s="4" t="s">
        <v>157</v>
      </c>
      <c r="D9549" t="s">
        <v>107</v>
      </c>
      <c r="E9549" t="s">
        <v>451</v>
      </c>
      <c r="F9549" s="134" t="n">
        <v>2029</v>
      </c>
      <c r="G9549" s="135" t="n">
        <v>57</v>
      </c>
      <c r="H9549" s="136" t="n">
        <v>15543.983222116</v>
      </c>
      <c r="I9549" s="137" t="n">
        <v>3280677.41766223</v>
      </c>
      <c r="J9549" s="138" t="str">
        <f>IF(I9549&gt;0,H9549/I9549,0)</f>
      </c>
      <c r="K9549" s="139" t="str">
        <f>1-EXP(-J9549)</f>
      </c>
      <c r="L9549" s="140" t="str">
        <f>IF(G9549=30,1,M9548)</f>
      </c>
      <c r="M9549" s="141" t="str">
        <f>L9549*(1-K9549)</f>
      </c>
    </row>
    <row r="9550">
      <c r="A9550" t="s">
        <v>148</v>
      </c>
      <c r="B9550" t="s">
        <v>107</v>
      </c>
      <c r="C9550" s="4" t="s">
        <v>157</v>
      </c>
      <c r="D9550" t="s">
        <v>107</v>
      </c>
      <c r="E9550" t="s">
        <v>451</v>
      </c>
      <c r="F9550" s="134" t="n">
        <v>2029</v>
      </c>
      <c r="G9550" s="135" t="n">
        <v>58</v>
      </c>
      <c r="H9550" s="136" t="n">
        <v>16526.1369186541</v>
      </c>
      <c r="I9550" s="137" t="n">
        <v>3191825.83906932</v>
      </c>
      <c r="J9550" s="138" t="str">
        <f>IF(I9550&gt;0,H9550/I9550,0)</f>
      </c>
      <c r="K9550" s="139" t="str">
        <f>1-EXP(-J9550)</f>
      </c>
      <c r="L9550" s="140" t="str">
        <f>IF(G9550=30,1,M9549)</f>
      </c>
      <c r="M9550" s="141" t="str">
        <f>L9550*(1-K9550)</f>
      </c>
    </row>
    <row r="9551">
      <c r="A9551" t="s">
        <v>148</v>
      </c>
      <c r="B9551" t="s">
        <v>107</v>
      </c>
      <c r="C9551" s="4" t="s">
        <v>157</v>
      </c>
      <c r="D9551" t="s">
        <v>107</v>
      </c>
      <c r="E9551" t="s">
        <v>451</v>
      </c>
      <c r="F9551" s="134" t="n">
        <v>2029</v>
      </c>
      <c r="G9551" s="135" t="n">
        <v>59</v>
      </c>
      <c r="H9551" s="136" t="n">
        <v>17587.5322128681</v>
      </c>
      <c r="I9551" s="137" t="n">
        <v>3107273.08358121</v>
      </c>
      <c r="J9551" s="138" t="str">
        <f>IF(I9551&gt;0,H9551/I9551,0)</f>
      </c>
      <c r="K9551" s="139" t="str">
        <f>1-EXP(-J9551)</f>
      </c>
      <c r="L9551" s="140" t="str">
        <f>IF(G9551=30,1,M9550)</f>
      </c>
      <c r="M9551" s="141" t="str">
        <f>L9551*(1-K9551)</f>
      </c>
    </row>
    <row r="9552">
      <c r="A9552" t="s">
        <v>148</v>
      </c>
      <c r="B9552" t="s">
        <v>107</v>
      </c>
      <c r="C9552" s="4" t="s">
        <v>157</v>
      </c>
      <c r="D9552" t="s">
        <v>107</v>
      </c>
      <c r="E9552" t="s">
        <v>451</v>
      </c>
      <c r="F9552" s="134" t="n">
        <v>2029</v>
      </c>
      <c r="G9552" s="135" t="n">
        <v>60</v>
      </c>
      <c r="H9552" s="136" t="n">
        <v>19030.448933651</v>
      </c>
      <c r="I9552" s="137" t="n">
        <v>3013434.69861547</v>
      </c>
      <c r="J9552" s="138" t="str">
        <f>IF(I9552&gt;0,H9552/I9552,0)</f>
      </c>
      <c r="K9552" s="139" t="str">
        <f>1-EXP(-J9552)</f>
      </c>
      <c r="L9552" s="140" t="str">
        <f>IF(G9552=30,1,M9551)</f>
      </c>
      <c r="M9552" s="141" t="str">
        <f>L9552*(1-K9552)</f>
      </c>
    </row>
    <row r="9553">
      <c r="A9553" t="s">
        <v>148</v>
      </c>
      <c r="B9553" t="s">
        <v>107</v>
      </c>
      <c r="C9553" s="4" t="s">
        <v>157</v>
      </c>
      <c r="D9553" t="s">
        <v>107</v>
      </c>
      <c r="E9553" t="s">
        <v>451</v>
      </c>
      <c r="F9553" s="134" t="n">
        <v>2029</v>
      </c>
      <c r="G9553" s="135" t="n">
        <v>61</v>
      </c>
      <c r="H9553" s="136" t="n">
        <v>20021.7307920977</v>
      </c>
      <c r="I9553" s="137" t="n">
        <v>2899296.76636074</v>
      </c>
      <c r="J9553" s="138" t="str">
        <f>IF(I9553&gt;0,H9553/I9553,0)</f>
      </c>
      <c r="K9553" s="139" t="str">
        <f>1-EXP(-J9553)</f>
      </c>
      <c r="L9553" s="140" t="str">
        <f>IF(G9553=30,1,M9552)</f>
      </c>
      <c r="M9553" s="141" t="str">
        <f>L9553*(1-K9553)</f>
      </c>
    </row>
    <row r="9554">
      <c r="A9554" t="s">
        <v>148</v>
      </c>
      <c r="B9554" t="s">
        <v>107</v>
      </c>
      <c r="C9554" s="4" t="s">
        <v>157</v>
      </c>
      <c r="D9554" t="s">
        <v>107</v>
      </c>
      <c r="E9554" t="s">
        <v>451</v>
      </c>
      <c r="F9554" s="134" t="n">
        <v>2029</v>
      </c>
      <c r="G9554" s="135" t="n">
        <v>62</v>
      </c>
      <c r="H9554" s="136" t="n">
        <v>20833.8453660072</v>
      </c>
      <c r="I9554" s="137" t="n">
        <v>2754827.19395821</v>
      </c>
      <c r="J9554" s="138" t="str">
        <f>IF(I9554&gt;0,H9554/I9554,0)</f>
      </c>
      <c r="K9554" s="139" t="str">
        <f>1-EXP(-J9554)</f>
      </c>
      <c r="L9554" s="140" t="str">
        <f>IF(G9554=30,1,M9553)</f>
      </c>
      <c r="M9554" s="141" t="str">
        <f>L9554*(1-K9554)</f>
      </c>
    </row>
    <row r="9555">
      <c r="A9555" t="s">
        <v>148</v>
      </c>
      <c r="B9555" t="s">
        <v>107</v>
      </c>
      <c r="C9555" s="4" t="s">
        <v>157</v>
      </c>
      <c r="D9555" t="s">
        <v>107</v>
      </c>
      <c r="E9555" t="s">
        <v>451</v>
      </c>
      <c r="F9555" s="134" t="n">
        <v>2029</v>
      </c>
      <c r="G9555" s="135" t="n">
        <v>63</v>
      </c>
      <c r="H9555" s="136" t="n">
        <v>21906.1496511284</v>
      </c>
      <c r="I9555" s="137" t="n">
        <v>2646414.93847185</v>
      </c>
      <c r="J9555" s="138" t="str">
        <f>IF(I9555&gt;0,H9555/I9555,0)</f>
      </c>
      <c r="K9555" s="139" t="str">
        <f>1-EXP(-J9555)</f>
      </c>
      <c r="L9555" s="140" t="str">
        <f>IF(G9555=30,1,M9554)</f>
      </c>
      <c r="M9555" s="141" t="str">
        <f>L9555*(1-K9555)</f>
      </c>
    </row>
    <row r="9556">
      <c r="A9556" t="s">
        <v>148</v>
      </c>
      <c r="B9556" t="s">
        <v>107</v>
      </c>
      <c r="C9556" s="4" t="s">
        <v>157</v>
      </c>
      <c r="D9556" t="s">
        <v>107</v>
      </c>
      <c r="E9556" t="s">
        <v>451</v>
      </c>
      <c r="F9556" s="134" t="n">
        <v>2029</v>
      </c>
      <c r="G9556" s="135" t="n">
        <v>64</v>
      </c>
      <c r="H9556" s="136" t="n">
        <v>22808.7325304729</v>
      </c>
      <c r="I9556" s="137" t="n">
        <v>2516681.71206821</v>
      </c>
      <c r="J9556" s="138" t="str">
        <f>IF(I9556&gt;0,H9556/I9556,0)</f>
      </c>
      <c r="K9556" s="139" t="str">
        <f>1-EXP(-J9556)</f>
      </c>
      <c r="L9556" s="140" t="str">
        <f>IF(G9556=30,1,M9555)</f>
      </c>
      <c r="M9556" s="141" t="str">
        <f>L9556*(1-K9556)</f>
      </c>
    </row>
    <row r="9557">
      <c r="A9557" t="s">
        <v>148</v>
      </c>
      <c r="B9557" t="s">
        <v>107</v>
      </c>
      <c r="C9557" s="4" t="s">
        <v>157</v>
      </c>
      <c r="D9557" t="s">
        <v>107</v>
      </c>
      <c r="E9557" t="s">
        <v>451</v>
      </c>
      <c r="F9557" s="134" t="n">
        <v>2029</v>
      </c>
      <c r="G9557" s="135" t="n">
        <v>65</v>
      </c>
      <c r="H9557" s="136" t="n">
        <v>23041.077458081</v>
      </c>
      <c r="I9557" s="137" t="n">
        <v>2387169.45028782</v>
      </c>
      <c r="J9557" s="138" t="str">
        <f>IF(I9557&gt;0,H9557/I9557,0)</f>
      </c>
      <c r="K9557" s="139" t="str">
        <f>1-EXP(-J9557)</f>
      </c>
      <c r="L9557" s="140" t="str">
        <f>IF(G9557=30,1,M9556)</f>
      </c>
      <c r="M9557" s="141" t="str">
        <f>L9557*(1-K9557)</f>
      </c>
    </row>
    <row r="9558">
      <c r="A9558" t="s">
        <v>148</v>
      </c>
      <c r="B9558" t="s">
        <v>107</v>
      </c>
      <c r="C9558" s="4" t="s">
        <v>157</v>
      </c>
      <c r="D9558" t="s">
        <v>107</v>
      </c>
      <c r="E9558" t="s">
        <v>451</v>
      </c>
      <c r="F9558" s="134" t="n">
        <v>2029</v>
      </c>
      <c r="G9558" s="135" t="n">
        <v>66</v>
      </c>
      <c r="H9558" s="136" t="n">
        <v>23939.2758200833</v>
      </c>
      <c r="I9558" s="137" t="n">
        <v>2262682.98795294</v>
      </c>
      <c r="J9558" s="138" t="str">
        <f>IF(I9558&gt;0,H9558/I9558,0)</f>
      </c>
      <c r="K9558" s="139" t="str">
        <f>1-EXP(-J9558)</f>
      </c>
      <c r="L9558" s="140" t="str">
        <f>IF(G9558=30,1,M9557)</f>
      </c>
      <c r="M9558" s="141" t="str">
        <f>L9558*(1-K9558)</f>
      </c>
    </row>
    <row r="9559">
      <c r="A9559" t="s">
        <v>148</v>
      </c>
      <c r="B9559" t="s">
        <v>107</v>
      </c>
      <c r="C9559" s="4" t="s">
        <v>157</v>
      </c>
      <c r="D9559" t="s">
        <v>107</v>
      </c>
      <c r="E9559" t="s">
        <v>451</v>
      </c>
      <c r="F9559" s="134" t="n">
        <v>2029</v>
      </c>
      <c r="G9559" s="135" t="n">
        <v>67</v>
      </c>
      <c r="H9559" s="136" t="n">
        <v>24605.5217657442</v>
      </c>
      <c r="I9559" s="137" t="n">
        <v>2113115.79412733</v>
      </c>
      <c r="J9559" s="138" t="str">
        <f>IF(I9559&gt;0,H9559/I9559,0)</f>
      </c>
      <c r="K9559" s="139" t="str">
        <f>1-EXP(-J9559)</f>
      </c>
      <c r="L9559" s="140" t="str">
        <f>IF(G9559=30,1,M9558)</f>
      </c>
      <c r="M9559" s="141" t="str">
        <f>L9559*(1-K9559)</f>
      </c>
    </row>
    <row r="9560">
      <c r="A9560" t="s">
        <v>148</v>
      </c>
      <c r="B9560" t="s">
        <v>107</v>
      </c>
      <c r="C9560" s="4" t="s">
        <v>157</v>
      </c>
      <c r="D9560" t="s">
        <v>107</v>
      </c>
      <c r="E9560" t="s">
        <v>451</v>
      </c>
      <c r="F9560" s="134" t="n">
        <v>2029</v>
      </c>
      <c r="G9560" s="135" t="n">
        <v>68</v>
      </c>
      <c r="H9560" s="136" t="n">
        <v>25398.396633084</v>
      </c>
      <c r="I9560" s="137" t="n">
        <v>1988245.51846291</v>
      </c>
      <c r="J9560" s="138" t="str">
        <f>IF(I9560&gt;0,H9560/I9560,0)</f>
      </c>
      <c r="K9560" s="139" t="str">
        <f>1-EXP(-J9560)</f>
      </c>
      <c r="L9560" s="140" t="str">
        <f>IF(G9560=30,1,M9559)</f>
      </c>
      <c r="M9560" s="141" t="str">
        <f>L9560*(1-K9560)</f>
      </c>
    </row>
    <row r="9561">
      <c r="A9561" t="s">
        <v>148</v>
      </c>
      <c r="B9561" t="s">
        <v>107</v>
      </c>
      <c r="C9561" s="4" t="s">
        <v>157</v>
      </c>
      <c r="D9561" t="s">
        <v>107</v>
      </c>
      <c r="E9561" t="s">
        <v>451</v>
      </c>
      <c r="F9561" s="134" t="n">
        <v>2029</v>
      </c>
      <c r="G9561" s="135" t="n">
        <v>69</v>
      </c>
      <c r="H9561" s="136" t="n">
        <v>26083.3256147966</v>
      </c>
      <c r="I9561" s="137" t="n">
        <v>1859982.10933492</v>
      </c>
      <c r="J9561" s="138" t="str">
        <f>IF(I9561&gt;0,H9561/I9561,0)</f>
      </c>
      <c r="K9561" s="139" t="str">
        <f>1-EXP(-J9561)</f>
      </c>
      <c r="L9561" s="140" t="str">
        <f>IF(G9561=30,1,M9560)</f>
      </c>
      <c r="M9561" s="141" t="str">
        <f>L9561*(1-K9561)</f>
      </c>
    </row>
    <row r="9562">
      <c r="A9562" t="s">
        <v>148</v>
      </c>
      <c r="B9562" t="s">
        <v>107</v>
      </c>
      <c r="C9562" s="4" t="s">
        <v>157</v>
      </c>
      <c r="D9562" t="s">
        <v>107</v>
      </c>
      <c r="E9562" t="s">
        <v>451</v>
      </c>
      <c r="F9562" s="134" t="n">
        <v>2030</v>
      </c>
      <c r="G9562" s="135" t="n">
        <v>30</v>
      </c>
      <c r="H9562" s="136" t="n">
        <v>954.561909011068</v>
      </c>
      <c r="I9562" s="137" t="n">
        <v>4327148.80938421</v>
      </c>
      <c r="J9562" s="138" t="str">
        <f>IF(I9562&gt;0,H9562/I9562,0)</f>
      </c>
      <c r="K9562" s="139" t="str">
        <f>1-EXP(-J9562)</f>
      </c>
      <c r="L9562" s="140" t="str">
        <f>IF(G9562=30,1,M9561)</f>
      </c>
      <c r="M9562" s="141" t="str">
        <f>L9562*(1-K9562)</f>
      </c>
    </row>
    <row r="9563">
      <c r="A9563" t="s">
        <v>148</v>
      </c>
      <c r="B9563" t="s">
        <v>107</v>
      </c>
      <c r="C9563" s="4" t="s">
        <v>157</v>
      </c>
      <c r="D9563" t="s">
        <v>107</v>
      </c>
      <c r="E9563" t="s">
        <v>451</v>
      </c>
      <c r="F9563" s="134" t="n">
        <v>2030</v>
      </c>
      <c r="G9563" s="135" t="n">
        <v>31</v>
      </c>
      <c r="H9563" s="136" t="n">
        <v>1095.81515926344</v>
      </c>
      <c r="I9563" s="137" t="n">
        <v>4347585.95869366</v>
      </c>
      <c r="J9563" s="138" t="str">
        <f>IF(I9563&gt;0,H9563/I9563,0)</f>
      </c>
      <c r="K9563" s="139" t="str">
        <f>1-EXP(-J9563)</f>
      </c>
      <c r="L9563" s="140" t="str">
        <f>IF(G9563=30,1,M9562)</f>
      </c>
      <c r="M9563" s="141" t="str">
        <f>L9563*(1-K9563)</f>
      </c>
    </row>
    <row r="9564">
      <c r="A9564" t="s">
        <v>148</v>
      </c>
      <c r="B9564" t="s">
        <v>107</v>
      </c>
      <c r="C9564" s="4" t="s">
        <v>157</v>
      </c>
      <c r="D9564" t="s">
        <v>107</v>
      </c>
      <c r="E9564" t="s">
        <v>451</v>
      </c>
      <c r="F9564" s="134" t="n">
        <v>2030</v>
      </c>
      <c r="G9564" s="135" t="n">
        <v>32</v>
      </c>
      <c r="H9564" s="136" t="n">
        <v>1169.03203808486</v>
      </c>
      <c r="I9564" s="137" t="n">
        <v>4407855.66705833</v>
      </c>
      <c r="J9564" s="138" t="str">
        <f>IF(I9564&gt;0,H9564/I9564,0)</f>
      </c>
      <c r="K9564" s="139" t="str">
        <f>1-EXP(-J9564)</f>
      </c>
      <c r="L9564" s="140" t="str">
        <f>IF(G9564=30,1,M9563)</f>
      </c>
      <c r="M9564" s="141" t="str">
        <f>L9564*(1-K9564)</f>
      </c>
    </row>
    <row r="9565">
      <c r="A9565" t="s">
        <v>148</v>
      </c>
      <c r="B9565" t="s">
        <v>107</v>
      </c>
      <c r="C9565" s="4" t="s">
        <v>157</v>
      </c>
      <c r="D9565" t="s">
        <v>107</v>
      </c>
      <c r="E9565" t="s">
        <v>451</v>
      </c>
      <c r="F9565" s="134" t="n">
        <v>2030</v>
      </c>
      <c r="G9565" s="135" t="n">
        <v>33</v>
      </c>
      <c r="H9565" s="136" t="n">
        <v>1474.49028913935</v>
      </c>
      <c r="I9565" s="137" t="n">
        <v>4548815.20803026</v>
      </c>
      <c r="J9565" s="138" t="str">
        <f>IF(I9565&gt;0,H9565/I9565,0)</f>
      </c>
      <c r="K9565" s="139" t="str">
        <f>1-EXP(-J9565)</f>
      </c>
      <c r="L9565" s="140" t="str">
        <f>IF(G9565=30,1,M9564)</f>
      </c>
      <c r="M9565" s="141" t="str">
        <f>L9565*(1-K9565)</f>
      </c>
    </row>
    <row r="9566">
      <c r="A9566" t="s">
        <v>148</v>
      </c>
      <c r="B9566" t="s">
        <v>107</v>
      </c>
      <c r="C9566" s="4" t="s">
        <v>157</v>
      </c>
      <c r="D9566" t="s">
        <v>107</v>
      </c>
      <c r="E9566" t="s">
        <v>451</v>
      </c>
      <c r="F9566" s="134" t="n">
        <v>2030</v>
      </c>
      <c r="G9566" s="135" t="n">
        <v>34</v>
      </c>
      <c r="H9566" s="136" t="n">
        <v>1547.2120886667</v>
      </c>
      <c r="I9566" s="137" t="n">
        <v>4506005.52207515</v>
      </c>
      <c r="J9566" s="138" t="str">
        <f>IF(I9566&gt;0,H9566/I9566,0)</f>
      </c>
      <c r="K9566" s="139" t="str">
        <f>1-EXP(-J9566)</f>
      </c>
      <c r="L9566" s="140" t="str">
        <f>IF(G9566=30,1,M9565)</f>
      </c>
      <c r="M9566" s="141" t="str">
        <f>L9566*(1-K9566)</f>
      </c>
    </row>
    <row r="9567">
      <c r="A9567" t="s">
        <v>148</v>
      </c>
      <c r="B9567" t="s">
        <v>107</v>
      </c>
      <c r="C9567" s="4" t="s">
        <v>157</v>
      </c>
      <c r="D9567" t="s">
        <v>107</v>
      </c>
      <c r="E9567" t="s">
        <v>451</v>
      </c>
      <c r="F9567" s="134" t="n">
        <v>2030</v>
      </c>
      <c r="G9567" s="135" t="n">
        <v>35</v>
      </c>
      <c r="H9567" s="136" t="n">
        <v>2069.22139859699</v>
      </c>
      <c r="I9567" s="137" t="n">
        <v>4433000.42805841</v>
      </c>
      <c r="J9567" s="138" t="str">
        <f>IF(I9567&gt;0,H9567/I9567,0)</f>
      </c>
      <c r="K9567" s="139" t="str">
        <f>1-EXP(-J9567)</f>
      </c>
      <c r="L9567" s="140" t="str">
        <f>IF(G9567=30,1,M9566)</f>
      </c>
      <c r="M9567" s="141" t="str">
        <f>L9567*(1-K9567)</f>
      </c>
    </row>
    <row r="9568">
      <c r="A9568" t="s">
        <v>148</v>
      </c>
      <c r="B9568" t="s">
        <v>107</v>
      </c>
      <c r="C9568" s="4" t="s">
        <v>157</v>
      </c>
      <c r="D9568" t="s">
        <v>107</v>
      </c>
      <c r="E9568" t="s">
        <v>451</v>
      </c>
      <c r="F9568" s="134" t="n">
        <v>2030</v>
      </c>
      <c r="G9568" s="135" t="n">
        <v>36</v>
      </c>
      <c r="H9568" s="136" t="n">
        <v>2183.98021981426</v>
      </c>
      <c r="I9568" s="137" t="n">
        <v>4375259.18122334</v>
      </c>
      <c r="J9568" s="138" t="str">
        <f>IF(I9568&gt;0,H9568/I9568,0)</f>
      </c>
      <c r="K9568" s="139" t="str">
        <f>1-EXP(-J9568)</f>
      </c>
      <c r="L9568" s="140" t="str">
        <f>IF(G9568=30,1,M9567)</f>
      </c>
      <c r="M9568" s="141" t="str">
        <f>L9568*(1-K9568)</f>
      </c>
    </row>
    <row r="9569">
      <c r="A9569" t="s">
        <v>148</v>
      </c>
      <c r="B9569" t="s">
        <v>107</v>
      </c>
      <c r="C9569" s="4" t="s">
        <v>157</v>
      </c>
      <c r="D9569" t="s">
        <v>107</v>
      </c>
      <c r="E9569" t="s">
        <v>451</v>
      </c>
      <c r="F9569" s="134" t="n">
        <v>2030</v>
      </c>
      <c r="G9569" s="135" t="n">
        <v>37</v>
      </c>
      <c r="H9569" s="136" t="n">
        <v>2313.18732154473</v>
      </c>
      <c r="I9569" s="137" t="n">
        <v>4321578.0387858</v>
      </c>
      <c r="J9569" s="138" t="str">
        <f>IF(I9569&gt;0,H9569/I9569,0)</f>
      </c>
      <c r="K9569" s="139" t="str">
        <f>1-EXP(-J9569)</f>
      </c>
      <c r="L9569" s="140" t="str">
        <f>IF(G9569=30,1,M9568)</f>
      </c>
      <c r="M9569" s="141" t="str">
        <f>L9569*(1-K9569)</f>
      </c>
    </row>
    <row r="9570">
      <c r="A9570" t="s">
        <v>148</v>
      </c>
      <c r="B9570" t="s">
        <v>107</v>
      </c>
      <c r="C9570" s="4" t="s">
        <v>157</v>
      </c>
      <c r="D9570" t="s">
        <v>107</v>
      </c>
      <c r="E9570" t="s">
        <v>451</v>
      </c>
      <c r="F9570" s="134" t="n">
        <v>2030</v>
      </c>
      <c r="G9570" s="135" t="n">
        <v>38</v>
      </c>
      <c r="H9570" s="136" t="n">
        <v>2505.22702809124</v>
      </c>
      <c r="I9570" s="137" t="n">
        <v>4359270.44073093</v>
      </c>
      <c r="J9570" s="138" t="str">
        <f>IF(I9570&gt;0,H9570/I9570,0)</f>
      </c>
      <c r="K9570" s="139" t="str">
        <f>1-EXP(-J9570)</f>
      </c>
      <c r="L9570" s="140" t="str">
        <f>IF(G9570=30,1,M9569)</f>
      </c>
      <c r="M9570" s="141" t="str">
        <f>L9570*(1-K9570)</f>
      </c>
    </row>
    <row r="9571">
      <c r="A9571" t="s">
        <v>148</v>
      </c>
      <c r="B9571" t="s">
        <v>107</v>
      </c>
      <c r="C9571" s="4" t="s">
        <v>157</v>
      </c>
      <c r="D9571" t="s">
        <v>107</v>
      </c>
      <c r="E9571" t="s">
        <v>451</v>
      </c>
      <c r="F9571" s="134" t="n">
        <v>2030</v>
      </c>
      <c r="G9571" s="135" t="n">
        <v>39</v>
      </c>
      <c r="H9571" s="136" t="n">
        <v>2707.01984507836</v>
      </c>
      <c r="I9571" s="137" t="n">
        <v>4377237.85152591</v>
      </c>
      <c r="J9571" s="138" t="str">
        <f>IF(I9571&gt;0,H9571/I9571,0)</f>
      </c>
      <c r="K9571" s="139" t="str">
        <f>1-EXP(-J9571)</f>
      </c>
      <c r="L9571" s="140" t="str">
        <f>IF(G9571=30,1,M9570)</f>
      </c>
      <c r="M9571" s="141" t="str">
        <f>L9571*(1-K9571)</f>
      </c>
    </row>
    <row r="9572">
      <c r="A9572" t="s">
        <v>148</v>
      </c>
      <c r="B9572" t="s">
        <v>107</v>
      </c>
      <c r="C9572" s="4" t="s">
        <v>157</v>
      </c>
      <c r="D9572" t="s">
        <v>107</v>
      </c>
      <c r="E9572" t="s">
        <v>451</v>
      </c>
      <c r="F9572" s="134" t="n">
        <v>2030</v>
      </c>
      <c r="G9572" s="135" t="n">
        <v>40</v>
      </c>
      <c r="H9572" s="136" t="n">
        <v>5117.9545902282</v>
      </c>
      <c r="I9572" s="137" t="n">
        <v>6445507.71588637</v>
      </c>
      <c r="J9572" s="138" t="str">
        <f>IF(I9572&gt;0,H9572/I9572,0)</f>
      </c>
      <c r="K9572" s="139" t="str">
        <f>1-EXP(-J9572)</f>
      </c>
      <c r="L9572" s="140" t="str">
        <f>IF(G9572=30,1,M9571)</f>
      </c>
      <c r="M9572" s="141" t="str">
        <f>L9572*(1-K9572)</f>
      </c>
    </row>
    <row r="9573">
      <c r="A9573" t="s">
        <v>148</v>
      </c>
      <c r="B9573" t="s">
        <v>107</v>
      </c>
      <c r="C9573" s="4" t="s">
        <v>157</v>
      </c>
      <c r="D9573" t="s">
        <v>107</v>
      </c>
      <c r="E9573" t="s">
        <v>451</v>
      </c>
      <c r="F9573" s="134" t="n">
        <v>2030</v>
      </c>
      <c r="G9573" s="135" t="n">
        <v>41</v>
      </c>
      <c r="H9573" s="136" t="n">
        <v>3899.01871072117</v>
      </c>
      <c r="I9573" s="137" t="n">
        <v>4334862.18842344</v>
      </c>
      <c r="J9573" s="138" t="str">
        <f>IF(I9573&gt;0,H9573/I9573,0)</f>
      </c>
      <c r="K9573" s="139" t="str">
        <f>1-EXP(-J9573)</f>
      </c>
      <c r="L9573" s="140" t="str">
        <f>IF(G9573=30,1,M9572)</f>
      </c>
      <c r="M9573" s="141" t="str">
        <f>L9573*(1-K9573)</f>
      </c>
    </row>
    <row r="9574">
      <c r="A9574" t="s">
        <v>148</v>
      </c>
      <c r="B9574" t="s">
        <v>107</v>
      </c>
      <c r="C9574" s="4" t="s">
        <v>157</v>
      </c>
      <c r="D9574" t="s">
        <v>107</v>
      </c>
      <c r="E9574" t="s">
        <v>451</v>
      </c>
      <c r="F9574" s="134" t="n">
        <v>2030</v>
      </c>
      <c r="G9574" s="135" t="n">
        <v>42</v>
      </c>
      <c r="H9574" s="136" t="n">
        <v>4210.94436701803</v>
      </c>
      <c r="I9574" s="137" t="n">
        <v>4318004.00138514</v>
      </c>
      <c r="J9574" s="138" t="str">
        <f>IF(I9574&gt;0,H9574/I9574,0)</f>
      </c>
      <c r="K9574" s="139" t="str">
        <f>1-EXP(-J9574)</f>
      </c>
      <c r="L9574" s="140" t="str">
        <f>IF(G9574=30,1,M9573)</f>
      </c>
      <c r="M9574" s="141" t="str">
        <f>L9574*(1-K9574)</f>
      </c>
    </row>
    <row r="9575">
      <c r="A9575" t="s">
        <v>148</v>
      </c>
      <c r="B9575" t="s">
        <v>107</v>
      </c>
      <c r="C9575" s="4" t="s">
        <v>157</v>
      </c>
      <c r="D9575" t="s">
        <v>107</v>
      </c>
      <c r="E9575" t="s">
        <v>451</v>
      </c>
      <c r="F9575" s="134" t="n">
        <v>2030</v>
      </c>
      <c r="G9575" s="135" t="n">
        <v>43</v>
      </c>
      <c r="H9575" s="136" t="n">
        <v>4441.45767535182</v>
      </c>
      <c r="I9575" s="137" t="n">
        <v>4185589.6639859</v>
      </c>
      <c r="J9575" s="138" t="str">
        <f>IF(I9575&gt;0,H9575/I9575,0)</f>
      </c>
      <c r="K9575" s="139" t="str">
        <f>1-EXP(-J9575)</f>
      </c>
      <c r="L9575" s="140" t="str">
        <f>IF(G9575=30,1,M9574)</f>
      </c>
      <c r="M9575" s="141" t="str">
        <f>L9575*(1-K9575)</f>
      </c>
    </row>
    <row r="9576">
      <c r="A9576" t="s">
        <v>148</v>
      </c>
      <c r="B9576" t="s">
        <v>107</v>
      </c>
      <c r="C9576" s="4" t="s">
        <v>157</v>
      </c>
      <c r="D9576" t="s">
        <v>107</v>
      </c>
      <c r="E9576" t="s">
        <v>451</v>
      </c>
      <c r="F9576" s="134" t="n">
        <v>2030</v>
      </c>
      <c r="G9576" s="135" t="n">
        <v>44</v>
      </c>
      <c r="H9576" s="136" t="n">
        <v>4806.08729626529</v>
      </c>
      <c r="I9576" s="137" t="n">
        <v>4150797.36947069</v>
      </c>
      <c r="J9576" s="138" t="str">
        <f>IF(I9576&gt;0,H9576/I9576,0)</f>
      </c>
      <c r="K9576" s="139" t="str">
        <f>1-EXP(-J9576)</f>
      </c>
      <c r="L9576" s="140" t="str">
        <f>IF(G9576=30,1,M9575)</f>
      </c>
      <c r="M9576" s="141" t="str">
        <f>L9576*(1-K9576)</f>
      </c>
    </row>
    <row r="9577">
      <c r="A9577" t="s">
        <v>148</v>
      </c>
      <c r="B9577" t="s">
        <v>107</v>
      </c>
      <c r="C9577" s="4" t="s">
        <v>157</v>
      </c>
      <c r="D9577" t="s">
        <v>107</v>
      </c>
      <c r="E9577" t="s">
        <v>451</v>
      </c>
      <c r="F9577" s="134" t="n">
        <v>2030</v>
      </c>
      <c r="G9577" s="135" t="n">
        <v>45</v>
      </c>
      <c r="H9577" s="136" t="n">
        <v>6304.07058072601</v>
      </c>
      <c r="I9577" s="137" t="n">
        <v>4209505.00499586</v>
      </c>
      <c r="J9577" s="138" t="str">
        <f>IF(I9577&gt;0,H9577/I9577,0)</f>
      </c>
      <c r="K9577" s="139" t="str">
        <f>1-EXP(-J9577)</f>
      </c>
      <c r="L9577" s="140" t="str">
        <f>IF(G9577=30,1,M9576)</f>
      </c>
      <c r="M9577" s="141" t="str">
        <f>L9577*(1-K9577)</f>
      </c>
    </row>
    <row r="9578">
      <c r="A9578" t="s">
        <v>148</v>
      </c>
      <c r="B9578" t="s">
        <v>107</v>
      </c>
      <c r="C9578" s="4" t="s">
        <v>157</v>
      </c>
      <c r="D9578" t="s">
        <v>107</v>
      </c>
      <c r="E9578" t="s">
        <v>451</v>
      </c>
      <c r="F9578" s="134" t="n">
        <v>2030</v>
      </c>
      <c r="G9578" s="135" t="n">
        <v>46</v>
      </c>
      <c r="H9578" s="136" t="n">
        <v>7040.19572668887</v>
      </c>
      <c r="I9578" s="137" t="n">
        <v>4292137.77896133</v>
      </c>
      <c r="J9578" s="138" t="str">
        <f>IF(I9578&gt;0,H9578/I9578,0)</f>
      </c>
      <c r="K9578" s="139" t="str">
        <f>1-EXP(-J9578)</f>
      </c>
      <c r="L9578" s="140" t="str">
        <f>IF(G9578=30,1,M9577)</f>
      </c>
      <c r="M9578" s="141" t="str">
        <f>L9578*(1-K9578)</f>
      </c>
    </row>
    <row r="9579">
      <c r="A9579" t="s">
        <v>148</v>
      </c>
      <c r="B9579" t="s">
        <v>107</v>
      </c>
      <c r="C9579" s="4" t="s">
        <v>157</v>
      </c>
      <c r="D9579" t="s">
        <v>107</v>
      </c>
      <c r="E9579" t="s">
        <v>451</v>
      </c>
      <c r="F9579" s="134" t="n">
        <v>2030</v>
      </c>
      <c r="G9579" s="135" t="n">
        <v>47</v>
      </c>
      <c r="H9579" s="136" t="n">
        <v>7668.8709571623</v>
      </c>
      <c r="I9579" s="137" t="n">
        <v>4266832.22534156</v>
      </c>
      <c r="J9579" s="138" t="str">
        <f>IF(I9579&gt;0,H9579/I9579,0)</f>
      </c>
      <c r="K9579" s="139" t="str">
        <f>1-EXP(-J9579)</f>
      </c>
      <c r="L9579" s="140" t="str">
        <f>IF(G9579=30,1,M9578)</f>
      </c>
      <c r="M9579" s="141" t="str">
        <f>L9579*(1-K9579)</f>
      </c>
    </row>
    <row r="9580">
      <c r="A9580" t="s">
        <v>148</v>
      </c>
      <c r="B9580" t="s">
        <v>107</v>
      </c>
      <c r="C9580" s="4" t="s">
        <v>157</v>
      </c>
      <c r="D9580" t="s">
        <v>107</v>
      </c>
      <c r="E9580" t="s">
        <v>451</v>
      </c>
      <c r="F9580" s="134" t="n">
        <v>2030</v>
      </c>
      <c r="G9580" s="135" t="n">
        <v>48</v>
      </c>
      <c r="H9580" s="136" t="n">
        <v>8136.13145304129</v>
      </c>
      <c r="I9580" s="137" t="n">
        <v>4129226.87682948</v>
      </c>
      <c r="J9580" s="138" t="str">
        <f>IF(I9580&gt;0,H9580/I9580,0)</f>
      </c>
      <c r="K9580" s="139" t="str">
        <f>1-EXP(-J9580)</f>
      </c>
      <c r="L9580" s="140" t="str">
        <f>IF(G9580=30,1,M9579)</f>
      </c>
      <c r="M9580" s="141" t="str">
        <f>L9580*(1-K9580)</f>
      </c>
    </row>
    <row r="9581">
      <c r="A9581" t="s">
        <v>148</v>
      </c>
      <c r="B9581" t="s">
        <v>107</v>
      </c>
      <c r="C9581" s="4" t="s">
        <v>157</v>
      </c>
      <c r="D9581" t="s">
        <v>107</v>
      </c>
      <c r="E9581" t="s">
        <v>451</v>
      </c>
      <c r="F9581" s="134" t="n">
        <v>2030</v>
      </c>
      <c r="G9581" s="135" t="n">
        <v>49</v>
      </c>
      <c r="H9581" s="136" t="n">
        <v>8744.21176261784</v>
      </c>
      <c r="I9581" s="137" t="n">
        <v>4053745.69430008</v>
      </c>
      <c r="J9581" s="138" t="str">
        <f>IF(I9581&gt;0,H9581/I9581,0)</f>
      </c>
      <c r="K9581" s="139" t="str">
        <f>1-EXP(-J9581)</f>
      </c>
      <c r="L9581" s="140" t="str">
        <f>IF(G9581=30,1,M9580)</f>
      </c>
      <c r="M9581" s="141" t="str">
        <f>L9581*(1-K9581)</f>
      </c>
    </row>
    <row r="9582">
      <c r="A9582" t="s">
        <v>148</v>
      </c>
      <c r="B9582" t="s">
        <v>107</v>
      </c>
      <c r="C9582" s="4" t="s">
        <v>157</v>
      </c>
      <c r="D9582" t="s">
        <v>107</v>
      </c>
      <c r="E9582" t="s">
        <v>451</v>
      </c>
      <c r="F9582" s="134" t="n">
        <v>2030</v>
      </c>
      <c r="G9582" s="135" t="n">
        <v>50</v>
      </c>
      <c r="H9582" s="136" t="n">
        <v>10030.9803688319</v>
      </c>
      <c r="I9582" s="137" t="n">
        <v>3993936.43743749</v>
      </c>
      <c r="J9582" s="138" t="str">
        <f>IF(I9582&gt;0,H9582/I9582,0)</f>
      </c>
      <c r="K9582" s="139" t="str">
        <f>1-EXP(-J9582)</f>
      </c>
      <c r="L9582" s="140" t="str">
        <f>IF(G9582=30,1,M9581)</f>
      </c>
      <c r="M9582" s="141" t="str">
        <f>L9582*(1-K9582)</f>
      </c>
    </row>
    <row r="9583">
      <c r="A9583" t="s">
        <v>148</v>
      </c>
      <c r="B9583" t="s">
        <v>107</v>
      </c>
      <c r="C9583" s="4" t="s">
        <v>157</v>
      </c>
      <c r="D9583" t="s">
        <v>107</v>
      </c>
      <c r="E9583" t="s">
        <v>451</v>
      </c>
      <c r="F9583" s="134" t="n">
        <v>2030</v>
      </c>
      <c r="G9583" s="135" t="n">
        <v>51</v>
      </c>
      <c r="H9583" s="136" t="n">
        <v>10778.3750459237</v>
      </c>
      <c r="I9583" s="137" t="n">
        <v>3927681.7423788</v>
      </c>
      <c r="J9583" s="138" t="str">
        <f>IF(I9583&gt;0,H9583/I9583,0)</f>
      </c>
      <c r="K9583" s="139" t="str">
        <f>1-EXP(-J9583)</f>
      </c>
      <c r="L9583" s="140" t="str">
        <f>IF(G9583=30,1,M9582)</f>
      </c>
      <c r="M9583" s="141" t="str">
        <f>L9583*(1-K9583)</f>
      </c>
    </row>
    <row r="9584">
      <c r="A9584" t="s">
        <v>148</v>
      </c>
      <c r="B9584" t="s">
        <v>107</v>
      </c>
      <c r="C9584" s="4" t="s">
        <v>157</v>
      </c>
      <c r="D9584" t="s">
        <v>107</v>
      </c>
      <c r="E9584" t="s">
        <v>451</v>
      </c>
      <c r="F9584" s="134" t="n">
        <v>2030</v>
      </c>
      <c r="G9584" s="135" t="n">
        <v>52</v>
      </c>
      <c r="H9584" s="136" t="n">
        <v>11518.2292636781</v>
      </c>
      <c r="I9584" s="137" t="n">
        <v>3842752.6901234</v>
      </c>
      <c r="J9584" s="138" t="str">
        <f>IF(I9584&gt;0,H9584/I9584,0)</f>
      </c>
      <c r="K9584" s="139" t="str">
        <f>1-EXP(-J9584)</f>
      </c>
      <c r="L9584" s="140" t="str">
        <f>IF(G9584=30,1,M9583)</f>
      </c>
      <c r="M9584" s="141" t="str">
        <f>L9584*(1-K9584)</f>
      </c>
    </row>
    <row r="9585">
      <c r="A9585" t="s">
        <v>148</v>
      </c>
      <c r="B9585" t="s">
        <v>107</v>
      </c>
      <c r="C9585" s="4" t="s">
        <v>157</v>
      </c>
      <c r="D9585" t="s">
        <v>107</v>
      </c>
      <c r="E9585" t="s">
        <v>451</v>
      </c>
      <c r="F9585" s="134" t="n">
        <v>2030</v>
      </c>
      <c r="G9585" s="135" t="n">
        <v>53</v>
      </c>
      <c r="H9585" s="136" t="n">
        <v>12369.6652135168</v>
      </c>
      <c r="I9585" s="137" t="n">
        <v>3774680.76657565</v>
      </c>
      <c r="J9585" s="138" t="str">
        <f>IF(I9585&gt;0,H9585/I9585,0)</f>
      </c>
      <c r="K9585" s="139" t="str">
        <f>1-EXP(-J9585)</f>
      </c>
      <c r="L9585" s="140" t="str">
        <f>IF(G9585=30,1,M9584)</f>
      </c>
      <c r="M9585" s="141" t="str">
        <f>L9585*(1-K9585)</f>
      </c>
    </row>
    <row r="9586">
      <c r="A9586" t="s">
        <v>148</v>
      </c>
      <c r="B9586" t="s">
        <v>107</v>
      </c>
      <c r="C9586" s="4" t="s">
        <v>157</v>
      </c>
      <c r="D9586" t="s">
        <v>107</v>
      </c>
      <c r="E9586" t="s">
        <v>451</v>
      </c>
      <c r="F9586" s="134" t="n">
        <v>2030</v>
      </c>
      <c r="G9586" s="135" t="n">
        <v>54</v>
      </c>
      <c r="H9586" s="136" t="n">
        <v>13222.0731587838</v>
      </c>
      <c r="I9586" s="137" t="n">
        <v>3694700.65290494</v>
      </c>
      <c r="J9586" s="138" t="str">
        <f>IF(I9586&gt;0,H9586/I9586,0)</f>
      </c>
      <c r="K9586" s="139" t="str">
        <f>1-EXP(-J9586)</f>
      </c>
      <c r="L9586" s="140" t="str">
        <f>IF(G9586=30,1,M9585)</f>
      </c>
      <c r="M9586" s="141" t="str">
        <f>L9586*(1-K9586)</f>
      </c>
    </row>
    <row r="9587">
      <c r="A9587" t="s">
        <v>148</v>
      </c>
      <c r="B9587" t="s">
        <v>107</v>
      </c>
      <c r="C9587" s="4" t="s">
        <v>157</v>
      </c>
      <c r="D9587" t="s">
        <v>107</v>
      </c>
      <c r="E9587" t="s">
        <v>451</v>
      </c>
      <c r="F9587" s="134" t="n">
        <v>2030</v>
      </c>
      <c r="G9587" s="135" t="n">
        <v>55</v>
      </c>
      <c r="H9587" s="136" t="n">
        <v>14266.7977168917</v>
      </c>
      <c r="I9587" s="137" t="n">
        <v>3613848.55128184</v>
      </c>
      <c r="J9587" s="138" t="str">
        <f>IF(I9587&gt;0,H9587/I9587,0)</f>
      </c>
      <c r="K9587" s="139" t="str">
        <f>1-EXP(-J9587)</f>
      </c>
      <c r="L9587" s="140" t="str">
        <f>IF(G9587=30,1,M9586)</f>
      </c>
      <c r="M9587" s="141" t="str">
        <f>L9587*(1-K9587)</f>
      </c>
    </row>
    <row r="9588">
      <c r="A9588" t="s">
        <v>148</v>
      </c>
      <c r="B9588" t="s">
        <v>107</v>
      </c>
      <c r="C9588" s="4" t="s">
        <v>157</v>
      </c>
      <c r="D9588" t="s">
        <v>107</v>
      </c>
      <c r="E9588" t="s">
        <v>451</v>
      </c>
      <c r="F9588" s="134" t="n">
        <v>2030</v>
      </c>
      <c r="G9588" s="135" t="n">
        <v>56</v>
      </c>
      <c r="H9588" s="136" t="n">
        <v>15111.1298706774</v>
      </c>
      <c r="I9588" s="137" t="n">
        <v>3505138.00676963</v>
      </c>
      <c r="J9588" s="138" t="str">
        <f>IF(I9588&gt;0,H9588/I9588,0)</f>
      </c>
      <c r="K9588" s="139" t="str">
        <f>1-EXP(-J9588)</f>
      </c>
      <c r="L9588" s="140" t="str">
        <f>IF(G9588=30,1,M9587)</f>
      </c>
      <c r="M9588" s="141" t="str">
        <f>L9588*(1-K9588)</f>
      </c>
    </row>
    <row r="9589">
      <c r="A9589" t="s">
        <v>148</v>
      </c>
      <c r="B9589" t="s">
        <v>107</v>
      </c>
      <c r="C9589" s="4" t="s">
        <v>157</v>
      </c>
      <c r="D9589" t="s">
        <v>107</v>
      </c>
      <c r="E9589" t="s">
        <v>451</v>
      </c>
      <c r="F9589" s="134" t="n">
        <v>2030</v>
      </c>
      <c r="G9589" s="135" t="n">
        <v>57</v>
      </c>
      <c r="H9589" s="136" t="n">
        <v>16276.5004916135</v>
      </c>
      <c r="I9589" s="137" t="n">
        <v>3456075.48893463</v>
      </c>
      <c r="J9589" s="138" t="str">
        <f>IF(I9589&gt;0,H9589/I9589,0)</f>
      </c>
      <c r="K9589" s="139" t="str">
        <f>1-EXP(-J9589)</f>
      </c>
      <c r="L9589" s="140" t="str">
        <f>IF(G9589=30,1,M9588)</f>
      </c>
      <c r="M9589" s="141" t="str">
        <f>L9589*(1-K9589)</f>
      </c>
    </row>
    <row r="9590">
      <c r="A9590" t="s">
        <v>148</v>
      </c>
      <c r="B9590" t="s">
        <v>107</v>
      </c>
      <c r="C9590" s="4" t="s">
        <v>157</v>
      </c>
      <c r="D9590" t="s">
        <v>107</v>
      </c>
      <c r="E9590" t="s">
        <v>451</v>
      </c>
      <c r="F9590" s="134" t="n">
        <v>2030</v>
      </c>
      <c r="G9590" s="135" t="n">
        <v>58</v>
      </c>
      <c r="H9590" s="136" t="n">
        <v>16724.1934650478</v>
      </c>
      <c r="I9590" s="137" t="n">
        <v>3245279.07552653</v>
      </c>
      <c r="J9590" s="138" t="str">
        <f>IF(I9590&gt;0,H9590/I9590,0)</f>
      </c>
      <c r="K9590" s="139" t="str">
        <f>1-EXP(-J9590)</f>
      </c>
      <c r="L9590" s="140" t="str">
        <f>IF(G9590=30,1,M9589)</f>
      </c>
      <c r="M9590" s="141" t="str">
        <f>L9590*(1-K9590)</f>
      </c>
    </row>
    <row r="9591">
      <c r="A9591" t="s">
        <v>148</v>
      </c>
      <c r="B9591" t="s">
        <v>107</v>
      </c>
      <c r="C9591" s="4" t="s">
        <v>157</v>
      </c>
      <c r="D9591" t="s">
        <v>107</v>
      </c>
      <c r="E9591" t="s">
        <v>451</v>
      </c>
      <c r="F9591" s="134" t="n">
        <v>2030</v>
      </c>
      <c r="G9591" s="135" t="n">
        <v>59</v>
      </c>
      <c r="H9591" s="136" t="n">
        <v>17772.3969868456</v>
      </c>
      <c r="I9591" s="137" t="n">
        <v>3154199.99866496</v>
      </c>
      <c r="J9591" s="138" t="str">
        <f>IF(I9591&gt;0,H9591/I9591,0)</f>
      </c>
      <c r="K9591" s="139" t="str">
        <f>1-EXP(-J9591)</f>
      </c>
      <c r="L9591" s="140" t="str">
        <f>IF(G9591=30,1,M9590)</f>
      </c>
      <c r="M9591" s="141" t="str">
        <f>L9591*(1-K9591)</f>
      </c>
    </row>
    <row r="9592">
      <c r="A9592" t="s">
        <v>148</v>
      </c>
      <c r="B9592" t="s">
        <v>107</v>
      </c>
      <c r="C9592" s="4" t="s">
        <v>157</v>
      </c>
      <c r="D9592" t="s">
        <v>107</v>
      </c>
      <c r="E9592" t="s">
        <v>451</v>
      </c>
      <c r="F9592" s="134" t="n">
        <v>2030</v>
      </c>
      <c r="G9592" s="135" t="n">
        <v>60</v>
      </c>
      <c r="H9592" s="136" t="n">
        <v>19245.7996489906</v>
      </c>
      <c r="I9592" s="137" t="n">
        <v>3067240.18497588</v>
      </c>
      <c r="J9592" s="138" t="str">
        <f>IF(I9592&gt;0,H9592/I9592,0)</f>
      </c>
      <c r="K9592" s="139" t="str">
        <f>1-EXP(-J9592)</f>
      </c>
      <c r="L9592" s="140" t="str">
        <f>IF(G9592=30,1,M9591)</f>
      </c>
      <c r="M9592" s="141" t="str">
        <f>L9592*(1-K9592)</f>
      </c>
    </row>
    <row r="9593">
      <c r="A9593" t="s">
        <v>148</v>
      </c>
      <c r="B9593" t="s">
        <v>107</v>
      </c>
      <c r="C9593" s="4" t="s">
        <v>157</v>
      </c>
      <c r="D9593" t="s">
        <v>107</v>
      </c>
      <c r="E9593" t="s">
        <v>451</v>
      </c>
      <c r="F9593" s="134" t="n">
        <v>2030</v>
      </c>
      <c r="G9593" s="135" t="n">
        <v>61</v>
      </c>
      <c r="H9593" s="136" t="n">
        <v>20385.619342822</v>
      </c>
      <c r="I9593" s="137" t="n">
        <v>2970404.3206186</v>
      </c>
      <c r="J9593" s="138" t="str">
        <f>IF(I9593&gt;0,H9593/I9593,0)</f>
      </c>
      <c r="K9593" s="139" t="str">
        <f>1-EXP(-J9593)</f>
      </c>
      <c r="L9593" s="140" t="str">
        <f>IF(G9593=30,1,M9592)</f>
      </c>
      <c r="M9593" s="141" t="str">
        <f>L9593*(1-K9593)</f>
      </c>
    </row>
    <row r="9594">
      <c r="A9594" t="s">
        <v>148</v>
      </c>
      <c r="B9594" t="s">
        <v>107</v>
      </c>
      <c r="C9594" s="4" t="s">
        <v>157</v>
      </c>
      <c r="D9594" t="s">
        <v>107</v>
      </c>
      <c r="E9594" t="s">
        <v>451</v>
      </c>
      <c r="F9594" s="134" t="n">
        <v>2030</v>
      </c>
      <c r="G9594" s="135" t="n">
        <v>62</v>
      </c>
      <c r="H9594" s="136" t="n">
        <v>21437.1216889653</v>
      </c>
      <c r="I9594" s="137" t="n">
        <v>2854592.53925619</v>
      </c>
      <c r="J9594" s="138" t="str">
        <f>IF(I9594&gt;0,H9594/I9594,0)</f>
      </c>
      <c r="K9594" s="139" t="str">
        <f>1-EXP(-J9594)</f>
      </c>
      <c r="L9594" s="140" t="str">
        <f>IF(G9594=30,1,M9593)</f>
      </c>
      <c r="M9594" s="141" t="str">
        <f>L9594*(1-K9594)</f>
      </c>
    </row>
    <row r="9595">
      <c r="A9595" t="s">
        <v>148</v>
      </c>
      <c r="B9595" t="s">
        <v>107</v>
      </c>
      <c r="C9595" s="4" t="s">
        <v>157</v>
      </c>
      <c r="D9595" t="s">
        <v>107</v>
      </c>
      <c r="E9595" t="s">
        <v>451</v>
      </c>
      <c r="F9595" s="134" t="n">
        <v>2030</v>
      </c>
      <c r="G9595" s="135" t="n">
        <v>63</v>
      </c>
      <c r="H9595" s="136" t="n">
        <v>22289.0948253368</v>
      </c>
      <c r="I9595" s="137" t="n">
        <v>2708322.20673592</v>
      </c>
      <c r="J9595" s="138" t="str">
        <f>IF(I9595&gt;0,H9595/I9595,0)</f>
      </c>
      <c r="K9595" s="139" t="str">
        <f>1-EXP(-J9595)</f>
      </c>
      <c r="L9595" s="140" t="str">
        <f>IF(G9595=30,1,M9594)</f>
      </c>
      <c r="M9595" s="141" t="str">
        <f>L9595*(1-K9595)</f>
      </c>
    </row>
    <row r="9596">
      <c r="A9596" t="s">
        <v>148</v>
      </c>
      <c r="B9596" t="s">
        <v>107</v>
      </c>
      <c r="C9596" s="4" t="s">
        <v>157</v>
      </c>
      <c r="D9596" t="s">
        <v>107</v>
      </c>
      <c r="E9596" t="s">
        <v>451</v>
      </c>
      <c r="F9596" s="134" t="n">
        <v>2030</v>
      </c>
      <c r="G9596" s="135" t="n">
        <v>64</v>
      </c>
      <c r="H9596" s="136" t="n">
        <v>23413.1989512424</v>
      </c>
      <c r="I9596" s="137" t="n">
        <v>2597529.66366655</v>
      </c>
      <c r="J9596" s="138" t="str">
        <f>IF(I9596&gt;0,H9596/I9596,0)</f>
      </c>
      <c r="K9596" s="139" t="str">
        <f>1-EXP(-J9596)</f>
      </c>
      <c r="L9596" s="140" t="str">
        <f>IF(G9596=30,1,M9595)</f>
      </c>
      <c r="M9596" s="141" t="str">
        <f>L9596*(1-K9596)</f>
      </c>
    </row>
    <row r="9597">
      <c r="A9597" t="s">
        <v>148</v>
      </c>
      <c r="B9597" t="s">
        <v>107</v>
      </c>
      <c r="C9597" s="4" t="s">
        <v>157</v>
      </c>
      <c r="D9597" t="s">
        <v>107</v>
      </c>
      <c r="E9597" t="s">
        <v>451</v>
      </c>
      <c r="F9597" s="134" t="n">
        <v>2030</v>
      </c>
      <c r="G9597" s="135" t="n">
        <v>65</v>
      </c>
      <c r="H9597" s="136" t="n">
        <v>23639.7363776807</v>
      </c>
      <c r="I9597" s="137" t="n">
        <v>2465795.64494304</v>
      </c>
      <c r="J9597" s="138" t="str">
        <f>IF(I9597&gt;0,H9597/I9597,0)</f>
      </c>
      <c r="K9597" s="139" t="str">
        <f>1-EXP(-J9597)</f>
      </c>
      <c r="L9597" s="140" t="str">
        <f>IF(G9597=30,1,M9596)</f>
      </c>
      <c r="M9597" s="141" t="str">
        <f>L9597*(1-K9597)</f>
      </c>
    </row>
    <row r="9598">
      <c r="A9598" t="s">
        <v>148</v>
      </c>
      <c r="B9598" t="s">
        <v>107</v>
      </c>
      <c r="C9598" s="4" t="s">
        <v>157</v>
      </c>
      <c r="D9598" t="s">
        <v>107</v>
      </c>
      <c r="E9598" t="s">
        <v>451</v>
      </c>
      <c r="F9598" s="134" t="n">
        <v>2030</v>
      </c>
      <c r="G9598" s="135" t="n">
        <v>66</v>
      </c>
      <c r="H9598" s="136" t="n">
        <v>24535.0056446344</v>
      </c>
      <c r="I9598" s="137" t="n">
        <v>2334531.2427789</v>
      </c>
      <c r="J9598" s="138" t="str">
        <f>IF(I9598&gt;0,H9598/I9598,0)</f>
      </c>
      <c r="K9598" s="139" t="str">
        <f>1-EXP(-J9598)</f>
      </c>
      <c r="L9598" s="140" t="str">
        <f>IF(G9598=30,1,M9597)</f>
      </c>
      <c r="M9598" s="141" t="str">
        <f>L9598*(1-K9598)</f>
      </c>
    </row>
    <row r="9599">
      <c r="A9599" t="s">
        <v>148</v>
      </c>
      <c r="B9599" t="s">
        <v>107</v>
      </c>
      <c r="C9599" s="4" t="s">
        <v>157</v>
      </c>
      <c r="D9599" t="s">
        <v>107</v>
      </c>
      <c r="E9599" t="s">
        <v>451</v>
      </c>
      <c r="F9599" s="134" t="n">
        <v>2030</v>
      </c>
      <c r="G9599" s="135" t="n">
        <v>67</v>
      </c>
      <c r="H9599" s="136" t="n">
        <v>25447.6212169176</v>
      </c>
      <c r="I9599" s="137" t="n">
        <v>2207801.22022218</v>
      </c>
      <c r="J9599" s="138" t="str">
        <f>IF(I9599&gt;0,H9599/I9599,0)</f>
      </c>
      <c r="K9599" s="139" t="str">
        <f>1-EXP(-J9599)</f>
      </c>
      <c r="L9599" s="140" t="str">
        <f>IF(G9599=30,1,M9598)</f>
      </c>
      <c r="M9599" s="141" t="str">
        <f>L9599*(1-K9599)</f>
      </c>
    </row>
    <row r="9600">
      <c r="A9600" t="s">
        <v>148</v>
      </c>
      <c r="B9600" t="s">
        <v>107</v>
      </c>
      <c r="C9600" s="4" t="s">
        <v>157</v>
      </c>
      <c r="D9600" t="s">
        <v>107</v>
      </c>
      <c r="E9600" t="s">
        <v>451</v>
      </c>
      <c r="F9600" s="134" t="n">
        <v>2030</v>
      </c>
      <c r="G9600" s="135" t="n">
        <v>68</v>
      </c>
      <c r="H9600" s="136" t="n">
        <v>26105.7106031542</v>
      </c>
      <c r="I9600" s="137" t="n">
        <v>2056706.14326311</v>
      </c>
      <c r="J9600" s="138" t="str">
        <f>IF(I9600&gt;0,H9600/I9600,0)</f>
      </c>
      <c r="K9600" s="139" t="str">
        <f>1-EXP(-J9600)</f>
      </c>
      <c r="L9600" s="140" t="str">
        <f>IF(G9600=30,1,M9599)</f>
      </c>
      <c r="M9600" s="141" t="str">
        <f>L9600*(1-K9600)</f>
      </c>
    </row>
    <row r="9601">
      <c r="A9601" t="s">
        <v>148</v>
      </c>
      <c r="B9601" t="s">
        <v>107</v>
      </c>
      <c r="C9601" s="4" t="s">
        <v>157</v>
      </c>
      <c r="D9601" t="s">
        <v>107</v>
      </c>
      <c r="E9601" t="s">
        <v>451</v>
      </c>
      <c r="F9601" s="134" t="n">
        <v>2030</v>
      </c>
      <c r="G9601" s="135" t="n">
        <v>69</v>
      </c>
      <c r="H9601" s="136" t="n">
        <v>26898.6843696524</v>
      </c>
      <c r="I9601" s="137" t="n">
        <v>1930061.72943606</v>
      </c>
      <c r="J9601" s="138" t="str">
        <f>IF(I9601&gt;0,H9601/I9601,0)</f>
      </c>
      <c r="K9601" s="139" t="str">
        <f>1-EXP(-J9601)</f>
      </c>
      <c r="L9601" s="140" t="str">
        <f>IF(G9601=30,1,M9600)</f>
      </c>
      <c r="M9601" s="141" t="str">
        <f>L9601*(1-K9601)</f>
      </c>
    </row>
    <row r="9602">
      <c r="A9602" t="s">
        <v>148</v>
      </c>
      <c r="B9602" t="s">
        <v>107</v>
      </c>
      <c r="C9602" s="4" t="s">
        <v>157</v>
      </c>
      <c r="D9602" t="s">
        <v>107</v>
      </c>
      <c r="E9602" t="s">
        <v>451</v>
      </c>
      <c r="F9602" s="134" t="n">
        <v>2031</v>
      </c>
      <c r="G9602" s="135" t="n">
        <v>30</v>
      </c>
      <c r="H9602" s="136" t="n">
        <v>957.922641781584</v>
      </c>
      <c r="I9602" s="137" t="n">
        <v>4340985.19831892</v>
      </c>
      <c r="J9602" s="138" t="str">
        <f>IF(I9602&gt;0,H9602/I9602,0)</f>
      </c>
      <c r="K9602" s="139" t="str">
        <f>1-EXP(-J9602)</f>
      </c>
      <c r="L9602" s="140" t="str">
        <f>IF(G9602=30,1,M9601)</f>
      </c>
      <c r="M9602" s="141" t="str">
        <f>L9602*(1-K9602)</f>
      </c>
    </row>
    <row r="9603">
      <c r="A9603" t="s">
        <v>148</v>
      </c>
      <c r="B9603" t="s">
        <v>107</v>
      </c>
      <c r="C9603" s="4" t="s">
        <v>157</v>
      </c>
      <c r="D9603" t="s">
        <v>107</v>
      </c>
      <c r="E9603" t="s">
        <v>451</v>
      </c>
      <c r="F9603" s="134" t="n">
        <v>2031</v>
      </c>
      <c r="G9603" s="135" t="n">
        <v>31</v>
      </c>
      <c r="H9603" s="136" t="n">
        <v>1090.63361781954</v>
      </c>
      <c r="I9603" s="137" t="n">
        <v>4321257.80390265</v>
      </c>
      <c r="J9603" s="138" t="str">
        <f>IF(I9603&gt;0,H9603/I9603,0)</f>
      </c>
      <c r="K9603" s="139" t="str">
        <f>1-EXP(-J9603)</f>
      </c>
      <c r="L9603" s="140" t="str">
        <f>IF(G9603=30,1,M9602)</f>
      </c>
      <c r="M9603" s="141" t="str">
        <f>L9603*(1-K9603)</f>
      </c>
    </row>
    <row r="9604">
      <c r="A9604" t="s">
        <v>148</v>
      </c>
      <c r="B9604" t="s">
        <v>107</v>
      </c>
      <c r="C9604" s="4" t="s">
        <v>157</v>
      </c>
      <c r="D9604" t="s">
        <v>107</v>
      </c>
      <c r="E9604" t="s">
        <v>451</v>
      </c>
      <c r="F9604" s="134" t="n">
        <v>2031</v>
      </c>
      <c r="G9604" s="135" t="n">
        <v>32</v>
      </c>
      <c r="H9604" s="136" t="n">
        <v>1152.25302105854</v>
      </c>
      <c r="I9604" s="137" t="n">
        <v>4341803.40766824</v>
      </c>
      <c r="J9604" s="138" t="str">
        <f>IF(I9604&gt;0,H9604/I9604,0)</f>
      </c>
      <c r="K9604" s="139" t="str">
        <f>1-EXP(-J9604)</f>
      </c>
      <c r="L9604" s="140" t="str">
        <f>IF(G9604=30,1,M9603)</f>
      </c>
      <c r="M9604" s="141" t="str">
        <f>L9604*(1-K9604)</f>
      </c>
    </row>
    <row r="9605">
      <c r="A9605" t="s">
        <v>148</v>
      </c>
      <c r="B9605" t="s">
        <v>107</v>
      </c>
      <c r="C9605" s="4" t="s">
        <v>157</v>
      </c>
      <c r="D9605" t="s">
        <v>107</v>
      </c>
      <c r="E9605" t="s">
        <v>451</v>
      </c>
      <c r="F9605" s="134" t="n">
        <v>2031</v>
      </c>
      <c r="G9605" s="135" t="n">
        <v>33</v>
      </c>
      <c r="H9605" s="136" t="n">
        <v>1236.84199874018</v>
      </c>
      <c r="I9605" s="137" t="n">
        <v>4401743.77609188</v>
      </c>
      <c r="J9605" s="138" t="str">
        <f>IF(I9605&gt;0,H9605/I9605,0)</f>
      </c>
      <c r="K9605" s="139" t="str">
        <f>1-EXP(-J9605)</f>
      </c>
      <c r="L9605" s="140" t="str">
        <f>IF(G9605=30,1,M9604)</f>
      </c>
      <c r="M9605" s="141" t="str">
        <f>L9605*(1-K9605)</f>
      </c>
    </row>
    <row r="9606">
      <c r="A9606" t="s">
        <v>148</v>
      </c>
      <c r="B9606" t="s">
        <v>107</v>
      </c>
      <c r="C9606" s="4" t="s">
        <v>157</v>
      </c>
      <c r="D9606" t="s">
        <v>107</v>
      </c>
      <c r="E9606" t="s">
        <v>451</v>
      </c>
      <c r="F9606" s="134" t="n">
        <v>2031</v>
      </c>
      <c r="G9606" s="135" t="n">
        <v>34</v>
      </c>
      <c r="H9606" s="136" t="n">
        <v>1563.05024677474</v>
      </c>
      <c r="I9606" s="137" t="n">
        <v>4541981.90606709</v>
      </c>
      <c r="J9606" s="138" t="str">
        <f>IF(I9606&gt;0,H9606/I9606,0)</f>
      </c>
      <c r="K9606" s="139" t="str">
        <f>1-EXP(-J9606)</f>
      </c>
      <c r="L9606" s="140" t="str">
        <f>IF(G9606=30,1,M9605)</f>
      </c>
      <c r="M9606" s="141" t="str">
        <f>L9606*(1-K9606)</f>
      </c>
    </row>
    <row r="9607">
      <c r="A9607" t="s">
        <v>148</v>
      </c>
      <c r="B9607" t="s">
        <v>107</v>
      </c>
      <c r="C9607" s="4" t="s">
        <v>157</v>
      </c>
      <c r="D9607" t="s">
        <v>107</v>
      </c>
      <c r="E9607" t="s">
        <v>451</v>
      </c>
      <c r="F9607" s="134" t="n">
        <v>2031</v>
      </c>
      <c r="G9607" s="135" t="n">
        <v>35</v>
      </c>
      <c r="H9607" s="136" t="n">
        <v>2096.04354972303</v>
      </c>
      <c r="I9607" s="137" t="n">
        <v>4498869.96021848</v>
      </c>
      <c r="J9607" s="138" t="str">
        <f>IF(I9607&gt;0,H9607/I9607,0)</f>
      </c>
      <c r="K9607" s="139" t="str">
        <f>1-EXP(-J9607)</f>
      </c>
      <c r="L9607" s="140" t="str">
        <f>IF(G9607=30,1,M9606)</f>
      </c>
      <c r="M9607" s="141" t="str">
        <f>L9607*(1-K9607)</f>
      </c>
    </row>
    <row r="9608">
      <c r="A9608" t="s">
        <v>148</v>
      </c>
      <c r="B9608" t="s">
        <v>107</v>
      </c>
      <c r="C9608" s="4" t="s">
        <v>157</v>
      </c>
      <c r="D9608" t="s">
        <v>107</v>
      </c>
      <c r="E9608" t="s">
        <v>451</v>
      </c>
      <c r="F9608" s="134" t="n">
        <v>2031</v>
      </c>
      <c r="G9608" s="135" t="n">
        <v>36</v>
      </c>
      <c r="H9608" s="136" t="n">
        <v>2204.38821950991</v>
      </c>
      <c r="I9608" s="137" t="n">
        <v>4425056.25077855</v>
      </c>
      <c r="J9608" s="138" t="str">
        <f>IF(I9608&gt;0,H9608/I9608,0)</f>
      </c>
      <c r="K9608" s="139" t="str">
        <f>1-EXP(-J9608)</f>
      </c>
      <c r="L9608" s="140" t="str">
        <f>IF(G9608=30,1,M9607)</f>
      </c>
      <c r="M9608" s="141" t="str">
        <f>L9608*(1-K9608)</f>
      </c>
    </row>
    <row r="9609">
      <c r="A9609" t="s">
        <v>148</v>
      </c>
      <c r="B9609" t="s">
        <v>107</v>
      </c>
      <c r="C9609" s="4" t="s">
        <v>157</v>
      </c>
      <c r="D9609" t="s">
        <v>107</v>
      </c>
      <c r="E9609" t="s">
        <v>451</v>
      </c>
      <c r="F9609" s="134" t="n">
        <v>2031</v>
      </c>
      <c r="G9609" s="135" t="n">
        <v>37</v>
      </c>
      <c r="H9609" s="136" t="n">
        <v>2332.87485283032</v>
      </c>
      <c r="I9609" s="137" t="n">
        <v>4367393.6547434</v>
      </c>
      <c r="J9609" s="138" t="str">
        <f>IF(I9609&gt;0,H9609/I9609,0)</f>
      </c>
      <c r="K9609" s="139" t="str">
        <f>1-EXP(-J9609)</f>
      </c>
      <c r="L9609" s="140" t="str">
        <f>IF(G9609=30,1,M9608)</f>
      </c>
      <c r="M9609" s="141" t="str">
        <f>L9609*(1-K9609)</f>
      </c>
    </row>
    <row r="9610">
      <c r="A9610" t="s">
        <v>148</v>
      </c>
      <c r="B9610" t="s">
        <v>107</v>
      </c>
      <c r="C9610" s="4" t="s">
        <v>157</v>
      </c>
      <c r="D9610" t="s">
        <v>107</v>
      </c>
      <c r="E9610" t="s">
        <v>451</v>
      </c>
      <c r="F9610" s="134" t="n">
        <v>2031</v>
      </c>
      <c r="G9610" s="135" t="n">
        <v>38</v>
      </c>
      <c r="H9610" s="136" t="n">
        <v>2475.57704718943</v>
      </c>
      <c r="I9610" s="137" t="n">
        <v>4313262.38539203</v>
      </c>
      <c r="J9610" s="138" t="str">
        <f>IF(I9610&gt;0,H9610/I9610,0)</f>
      </c>
      <c r="K9610" s="139" t="str">
        <f>1-EXP(-J9610)</f>
      </c>
      <c r="L9610" s="140" t="str">
        <f>IF(G9610=30,1,M9609)</f>
      </c>
      <c r="M9610" s="141" t="str">
        <f>L9610*(1-K9610)</f>
      </c>
    </row>
    <row r="9611">
      <c r="A9611" t="s">
        <v>148</v>
      </c>
      <c r="B9611" t="s">
        <v>107</v>
      </c>
      <c r="C9611" s="4" t="s">
        <v>157</v>
      </c>
      <c r="D9611" t="s">
        <v>107</v>
      </c>
      <c r="E9611" t="s">
        <v>451</v>
      </c>
      <c r="F9611" s="134" t="n">
        <v>2031</v>
      </c>
      <c r="G9611" s="135" t="n">
        <v>39</v>
      </c>
      <c r="H9611" s="136" t="n">
        <v>2685.27257670633</v>
      </c>
      <c r="I9611" s="137" t="n">
        <v>4350275.65548629</v>
      </c>
      <c r="J9611" s="138" t="str">
        <f>IF(I9611&gt;0,H9611/I9611,0)</f>
      </c>
      <c r="K9611" s="139" t="str">
        <f>1-EXP(-J9611)</f>
      </c>
      <c r="L9611" s="140" t="str">
        <f>IF(G9611=30,1,M9610)</f>
      </c>
      <c r="M9611" s="141" t="str">
        <f>L9611*(1-K9611)</f>
      </c>
    </row>
    <row r="9612">
      <c r="A9612" t="s">
        <v>148</v>
      </c>
      <c r="B9612" t="s">
        <v>107</v>
      </c>
      <c r="C9612" s="4" t="s">
        <v>157</v>
      </c>
      <c r="D9612" t="s">
        <v>107</v>
      </c>
      <c r="E9612" t="s">
        <v>451</v>
      </c>
      <c r="F9612" s="134" t="n">
        <v>2031</v>
      </c>
      <c r="G9612" s="135" t="n">
        <v>40</v>
      </c>
      <c r="H9612" s="136" t="n">
        <v>3624.72611454853</v>
      </c>
      <c r="I9612" s="137" t="n">
        <v>4367529.23120129</v>
      </c>
      <c r="J9612" s="138" t="str">
        <f>IF(I9612&gt;0,H9612/I9612,0)</f>
      </c>
      <c r="K9612" s="139" t="str">
        <f>1-EXP(-J9612)</f>
      </c>
      <c r="L9612" s="140" t="str">
        <f>IF(G9612=30,1,M9611)</f>
      </c>
      <c r="M9612" s="141" t="str">
        <f>L9612*(1-K9612)</f>
      </c>
    </row>
    <row r="9613">
      <c r="A9613" t="s">
        <v>148</v>
      </c>
      <c r="B9613" t="s">
        <v>107</v>
      </c>
      <c r="C9613" s="4" t="s">
        <v>157</v>
      </c>
      <c r="D9613" t="s">
        <v>107</v>
      </c>
      <c r="E9613" t="s">
        <v>451</v>
      </c>
      <c r="F9613" s="134" t="n">
        <v>2031</v>
      </c>
      <c r="G9613" s="135" t="n">
        <v>41</v>
      </c>
      <c r="H9613" s="136" t="n">
        <v>5487.47088728047</v>
      </c>
      <c r="I9613" s="137" t="n">
        <v>6429574.66238572</v>
      </c>
      <c r="J9613" s="138" t="str">
        <f>IF(I9613&gt;0,H9613/I9613,0)</f>
      </c>
      <c r="K9613" s="139" t="str">
        <f>1-EXP(-J9613)</f>
      </c>
      <c r="L9613" s="140" t="str">
        <f>IF(G9613=30,1,M9612)</f>
      </c>
      <c r="M9613" s="141" t="str">
        <f>L9613*(1-K9613)</f>
      </c>
    </row>
    <row r="9614">
      <c r="A9614" t="s">
        <v>148</v>
      </c>
      <c r="B9614" t="s">
        <v>107</v>
      </c>
      <c r="C9614" s="4" t="s">
        <v>157</v>
      </c>
      <c r="D9614" t="s">
        <v>107</v>
      </c>
      <c r="E9614" t="s">
        <v>451</v>
      </c>
      <c r="F9614" s="134" t="n">
        <v>2031</v>
      </c>
      <c r="G9614" s="135" t="n">
        <v>42</v>
      </c>
      <c r="H9614" s="136" t="n">
        <v>4205.06363011738</v>
      </c>
      <c r="I9614" s="137" t="n">
        <v>4323626.17256621</v>
      </c>
      <c r="J9614" s="138" t="str">
        <f>IF(I9614&gt;0,H9614/I9614,0)</f>
      </c>
      <c r="K9614" s="139" t="str">
        <f>1-EXP(-J9614)</f>
      </c>
      <c r="L9614" s="140" t="str">
        <f>IF(G9614=30,1,M9613)</f>
      </c>
      <c r="M9614" s="141" t="str">
        <f>L9614*(1-K9614)</f>
      </c>
    </row>
    <row r="9615">
      <c r="A9615" t="s">
        <v>148</v>
      </c>
      <c r="B9615" t="s">
        <v>107</v>
      </c>
      <c r="C9615" s="4" t="s">
        <v>157</v>
      </c>
      <c r="D9615" t="s">
        <v>107</v>
      </c>
      <c r="E9615" t="s">
        <v>451</v>
      </c>
      <c r="F9615" s="134" t="n">
        <v>2031</v>
      </c>
      <c r="G9615" s="135" t="n">
        <v>43</v>
      </c>
      <c r="H9615" s="136" t="n">
        <v>4555.48280009955</v>
      </c>
      <c r="I9615" s="137" t="n">
        <v>4305892.70859998</v>
      </c>
      <c r="J9615" s="138" t="str">
        <f>IF(I9615&gt;0,H9615/I9615,0)</f>
      </c>
      <c r="K9615" s="139" t="str">
        <f>1-EXP(-J9615)</f>
      </c>
      <c r="L9615" s="140" t="str">
        <f>IF(G9615=30,1,M9614)</f>
      </c>
      <c r="M9615" s="141" t="str">
        <f>L9615*(1-K9615)</f>
      </c>
    </row>
    <row r="9616">
      <c r="A9616" t="s">
        <v>148</v>
      </c>
      <c r="B9616" t="s">
        <v>107</v>
      </c>
      <c r="C9616" s="4" t="s">
        <v>157</v>
      </c>
      <c r="D9616" t="s">
        <v>107</v>
      </c>
      <c r="E9616" t="s">
        <v>451</v>
      </c>
      <c r="F9616" s="134" t="n">
        <v>2031</v>
      </c>
      <c r="G9616" s="135" t="n">
        <v>44</v>
      </c>
      <c r="H9616" s="136" t="n">
        <v>4817.99310192304</v>
      </c>
      <c r="I9616" s="137" t="n">
        <v>4172843.36600372</v>
      </c>
      <c r="J9616" s="138" t="str">
        <f>IF(I9616&gt;0,H9616/I9616,0)</f>
      </c>
      <c r="K9616" s="139" t="str">
        <f>1-EXP(-J9616)</f>
      </c>
      <c r="L9616" s="140" t="str">
        <f>IF(G9616=30,1,M9615)</f>
      </c>
      <c r="M9616" s="141" t="str">
        <f>L9616*(1-K9616)</f>
      </c>
    </row>
    <row r="9617">
      <c r="A9617" t="s">
        <v>148</v>
      </c>
      <c r="B9617" t="s">
        <v>107</v>
      </c>
      <c r="C9617" s="4" t="s">
        <v>157</v>
      </c>
      <c r="D9617" t="s">
        <v>107</v>
      </c>
      <c r="E9617" t="s">
        <v>451</v>
      </c>
      <c r="F9617" s="134" t="n">
        <v>2031</v>
      </c>
      <c r="G9617" s="135" t="n">
        <v>45</v>
      </c>
      <c r="H9617" s="136" t="n">
        <v>6172.40750169221</v>
      </c>
      <c r="I9617" s="137" t="n">
        <v>4137031.83044637</v>
      </c>
      <c r="J9617" s="138" t="str">
        <f>IF(I9617&gt;0,H9617/I9617,0)</f>
      </c>
      <c r="K9617" s="139" t="str">
        <f>1-EXP(-J9617)</f>
      </c>
      <c r="L9617" s="140" t="str">
        <f>IF(G9617=30,1,M9616)</f>
      </c>
      <c r="M9617" s="141" t="str">
        <f>L9617*(1-K9617)</f>
      </c>
    </row>
    <row r="9618">
      <c r="A9618" t="s">
        <v>148</v>
      </c>
      <c r="B9618" t="s">
        <v>107</v>
      </c>
      <c r="C9618" s="4" t="s">
        <v>157</v>
      </c>
      <c r="D9618" t="s">
        <v>107</v>
      </c>
      <c r="E9618" t="s">
        <v>451</v>
      </c>
      <c r="F9618" s="134" t="n">
        <v>2031</v>
      </c>
      <c r="G9618" s="135" t="n">
        <v>46</v>
      </c>
      <c r="H9618" s="136" t="n">
        <v>6852.00114368135</v>
      </c>
      <c r="I9618" s="137" t="n">
        <v>4193221.35483853</v>
      </c>
      <c r="J9618" s="138" t="str">
        <f>IF(I9618&gt;0,H9618/I9618,0)</f>
      </c>
      <c r="K9618" s="139" t="str">
        <f>1-EXP(-J9618)</f>
      </c>
      <c r="L9618" s="140" t="str">
        <f>IF(G9618=30,1,M9617)</f>
      </c>
      <c r="M9618" s="141" t="str">
        <f>L9618*(1-K9618)</f>
      </c>
    </row>
    <row r="9619">
      <c r="A9619" t="s">
        <v>148</v>
      </c>
      <c r="B9619" t="s">
        <v>107</v>
      </c>
      <c r="C9619" s="4" t="s">
        <v>157</v>
      </c>
      <c r="D9619" t="s">
        <v>107</v>
      </c>
      <c r="E9619" t="s">
        <v>451</v>
      </c>
      <c r="F9619" s="134" t="n">
        <v>2031</v>
      </c>
      <c r="G9619" s="135" t="n">
        <v>47</v>
      </c>
      <c r="H9619" s="136" t="n">
        <v>7654.8561507162</v>
      </c>
      <c r="I9619" s="137" t="n">
        <v>4275022.83356804</v>
      </c>
      <c r="J9619" s="138" t="str">
        <f>IF(I9619&gt;0,H9619/I9619,0)</f>
      </c>
      <c r="K9619" s="139" t="str">
        <f>1-EXP(-J9619)</f>
      </c>
      <c r="L9619" s="140" t="str">
        <f>IF(G9619=30,1,M9618)</f>
      </c>
      <c r="M9619" s="141" t="str">
        <f>L9619*(1-K9619)</f>
      </c>
    </row>
    <row r="9620">
      <c r="A9620" t="s">
        <v>148</v>
      </c>
      <c r="B9620" t="s">
        <v>107</v>
      </c>
      <c r="C9620" s="4" t="s">
        <v>157</v>
      </c>
      <c r="D9620" t="s">
        <v>107</v>
      </c>
      <c r="E9620" t="s">
        <v>451</v>
      </c>
      <c r="F9620" s="134" t="n">
        <v>2031</v>
      </c>
      <c r="G9620" s="135" t="n">
        <v>48</v>
      </c>
      <c r="H9620" s="136" t="n">
        <v>8334.14938037892</v>
      </c>
      <c r="I9620" s="137" t="n">
        <v>4248197.62391113</v>
      </c>
      <c r="J9620" s="138" t="str">
        <f>IF(I9620&gt;0,H9620/I9620,0)</f>
      </c>
      <c r="K9620" s="139" t="str">
        <f>1-EXP(-J9620)</f>
      </c>
      <c r="L9620" s="140" t="str">
        <f>IF(G9620=30,1,M9619)</f>
      </c>
      <c r="M9620" s="141" t="str">
        <f>L9620*(1-K9620)</f>
      </c>
    </row>
    <row r="9621">
      <c r="A9621" t="s">
        <v>148</v>
      </c>
      <c r="B9621" t="s">
        <v>107</v>
      </c>
      <c r="C9621" s="4" t="s">
        <v>157</v>
      </c>
      <c r="D9621" t="s">
        <v>107</v>
      </c>
      <c r="E9621" t="s">
        <v>451</v>
      </c>
      <c r="F9621" s="134" t="n">
        <v>2031</v>
      </c>
      <c r="G9621" s="135" t="n">
        <v>49</v>
      </c>
      <c r="H9621" s="136" t="n">
        <v>8834.24861713929</v>
      </c>
      <c r="I9621" s="137" t="n">
        <v>4109462.62123767</v>
      </c>
      <c r="J9621" s="138" t="str">
        <f>IF(I9621&gt;0,H9621/I9621,0)</f>
      </c>
      <c r="K9621" s="139" t="str">
        <f>1-EXP(-J9621)</f>
      </c>
      <c r="L9621" s="140" t="str">
        <f>IF(G9621=30,1,M9620)</f>
      </c>
      <c r="M9621" s="141" t="str">
        <f>L9621*(1-K9621)</f>
      </c>
    </row>
    <row r="9622">
      <c r="A9622" t="s">
        <v>148</v>
      </c>
      <c r="B9622" t="s">
        <v>107</v>
      </c>
      <c r="C9622" s="4" t="s">
        <v>157</v>
      </c>
      <c r="D9622" t="s">
        <v>107</v>
      </c>
      <c r="E9622" t="s">
        <v>451</v>
      </c>
      <c r="F9622" s="134" t="n">
        <v>2031</v>
      </c>
      <c r="G9622" s="135" t="n">
        <v>50</v>
      </c>
      <c r="H9622" s="136" t="n">
        <v>10079.4833877301</v>
      </c>
      <c r="I9622" s="137" t="n">
        <v>4032502.49639384</v>
      </c>
      <c r="J9622" s="138" t="str">
        <f>IF(I9622&gt;0,H9622/I9622,0)</f>
      </c>
      <c r="K9622" s="139" t="str">
        <f>1-EXP(-J9622)</f>
      </c>
      <c r="L9622" s="140" t="str">
        <f>IF(G9622=30,1,M9621)</f>
      </c>
      <c r="M9622" s="141" t="str">
        <f>L9622*(1-K9622)</f>
      </c>
    </row>
    <row r="9623">
      <c r="A9623" t="s">
        <v>148</v>
      </c>
      <c r="B9623" t="s">
        <v>107</v>
      </c>
      <c r="C9623" s="4" t="s">
        <v>157</v>
      </c>
      <c r="D9623" t="s">
        <v>107</v>
      </c>
      <c r="E9623" t="s">
        <v>451</v>
      </c>
      <c r="F9623" s="134" t="n">
        <v>2031</v>
      </c>
      <c r="G9623" s="135" t="n">
        <v>51</v>
      </c>
      <c r="H9623" s="136" t="n">
        <v>10844.9848188266</v>
      </c>
      <c r="I9623" s="137" t="n">
        <v>3970169.4589667</v>
      </c>
      <c r="J9623" s="138" t="str">
        <f>IF(I9623&gt;0,H9623/I9623,0)</f>
      </c>
      <c r="K9623" s="139" t="str">
        <f>1-EXP(-J9623)</f>
      </c>
      <c r="L9623" s="140" t="str">
        <f>IF(G9623=30,1,M9622)</f>
      </c>
      <c r="M9623" s="141" t="str">
        <f>L9623*(1-K9623)</f>
      </c>
    </row>
    <row r="9624">
      <c r="A9624" t="s">
        <v>148</v>
      </c>
      <c r="B9624" t="s">
        <v>107</v>
      </c>
      <c r="C9624" s="4" t="s">
        <v>157</v>
      </c>
      <c r="D9624" t="s">
        <v>107</v>
      </c>
      <c r="E9624" t="s">
        <v>451</v>
      </c>
      <c r="F9624" s="134" t="n">
        <v>2031</v>
      </c>
      <c r="G9624" s="135" t="n">
        <v>52</v>
      </c>
      <c r="H9624" s="136" t="n">
        <v>11646.2334425743</v>
      </c>
      <c r="I9624" s="137" t="n">
        <v>3902990.9211574</v>
      </c>
      <c r="J9624" s="138" t="str">
        <f>IF(I9624&gt;0,H9624/I9624,0)</f>
      </c>
      <c r="K9624" s="139" t="str">
        <f>1-EXP(-J9624)</f>
      </c>
      <c r="L9624" s="140" t="str">
        <f>IF(G9624=30,1,M9623)</f>
      </c>
      <c r="M9624" s="141" t="str">
        <f>L9624*(1-K9624)</f>
      </c>
    </row>
    <row r="9625">
      <c r="A9625" t="s">
        <v>148</v>
      </c>
      <c r="B9625" t="s">
        <v>107</v>
      </c>
      <c r="C9625" s="4" t="s">
        <v>157</v>
      </c>
      <c r="D9625" t="s">
        <v>107</v>
      </c>
      <c r="E9625" t="s">
        <v>451</v>
      </c>
      <c r="F9625" s="134" t="n">
        <v>2031</v>
      </c>
      <c r="G9625" s="135" t="n">
        <v>53</v>
      </c>
      <c r="H9625" s="136" t="n">
        <v>12437.1071380012</v>
      </c>
      <c r="I9625" s="137" t="n">
        <v>3816370.08092106</v>
      </c>
      <c r="J9625" s="138" t="str">
        <f>IF(I9625&gt;0,H9625/I9625,0)</f>
      </c>
      <c r="K9625" s="139" t="str">
        <f>1-EXP(-J9625)</f>
      </c>
      <c r="L9625" s="140" t="str">
        <f>IF(G9625=30,1,M9624)</f>
      </c>
      <c r="M9625" s="141" t="str">
        <f>L9625*(1-K9625)</f>
      </c>
    </row>
    <row r="9626">
      <c r="A9626" t="s">
        <v>148</v>
      </c>
      <c r="B9626" t="s">
        <v>107</v>
      </c>
      <c r="C9626" s="4" t="s">
        <v>157</v>
      </c>
      <c r="D9626" t="s">
        <v>107</v>
      </c>
      <c r="E9626" t="s">
        <v>451</v>
      </c>
      <c r="F9626" s="134" t="n">
        <v>2031</v>
      </c>
      <c r="G9626" s="135" t="n">
        <v>54</v>
      </c>
      <c r="H9626" s="136" t="n">
        <v>13348.3762045828</v>
      </c>
      <c r="I9626" s="137" t="n">
        <v>3746359.18859568</v>
      </c>
      <c r="J9626" s="138" t="str">
        <f>IF(I9626&gt;0,H9626/I9626,0)</f>
      </c>
      <c r="K9626" s="139" t="str">
        <f>1-EXP(-J9626)</f>
      </c>
      <c r="L9626" s="140" t="str">
        <f>IF(G9626=30,1,M9625)</f>
      </c>
      <c r="M9626" s="141" t="str">
        <f>L9626*(1-K9626)</f>
      </c>
    </row>
    <row r="9627">
      <c r="A9627" t="s">
        <v>148</v>
      </c>
      <c r="B9627" t="s">
        <v>107</v>
      </c>
      <c r="C9627" s="4" t="s">
        <v>157</v>
      </c>
      <c r="D9627" t="s">
        <v>107</v>
      </c>
      <c r="E9627" t="s">
        <v>451</v>
      </c>
      <c r="F9627" s="134" t="n">
        <v>2031</v>
      </c>
      <c r="G9627" s="135" t="n">
        <v>55</v>
      </c>
      <c r="H9627" s="136" t="n">
        <v>14373.8933703216</v>
      </c>
      <c r="I9627" s="137" t="n">
        <v>3664435.05555886</v>
      </c>
      <c r="J9627" s="138" t="str">
        <f>IF(I9627&gt;0,H9627/I9627,0)</f>
      </c>
      <c r="K9627" s="139" t="str">
        <f>1-EXP(-J9627)</f>
      </c>
      <c r="L9627" s="140" t="str">
        <f>IF(G9627=30,1,M9626)</f>
      </c>
      <c r="M9627" s="141" t="str">
        <f>L9627*(1-K9627)</f>
      </c>
    </row>
    <row r="9628">
      <c r="A9628" t="s">
        <v>148</v>
      </c>
      <c r="B9628" t="s">
        <v>107</v>
      </c>
      <c r="C9628" s="4" t="s">
        <v>157</v>
      </c>
      <c r="D9628" t="s">
        <v>107</v>
      </c>
      <c r="E9628" t="s">
        <v>451</v>
      </c>
      <c r="F9628" s="134" t="n">
        <v>2031</v>
      </c>
      <c r="G9628" s="135" t="n">
        <v>56</v>
      </c>
      <c r="H9628" s="136" t="n">
        <v>15337.0595940543</v>
      </c>
      <c r="I9628" s="137" t="n">
        <v>3581089.29983345</v>
      </c>
      <c r="J9628" s="138" t="str">
        <f>IF(I9628&gt;0,H9628/I9628,0)</f>
      </c>
      <c r="K9628" s="139" t="str">
        <f>1-EXP(-J9628)</f>
      </c>
      <c r="L9628" s="140" t="str">
        <f>IF(G9628=30,1,M9627)</f>
      </c>
      <c r="M9628" s="141" t="str">
        <f>L9628*(1-K9628)</f>
      </c>
    </row>
    <row r="9629">
      <c r="A9629" t="s">
        <v>148</v>
      </c>
      <c r="B9629" t="s">
        <v>107</v>
      </c>
      <c r="C9629" s="4" t="s">
        <v>157</v>
      </c>
      <c r="D9629" t="s">
        <v>107</v>
      </c>
      <c r="E9629" t="s">
        <v>451</v>
      </c>
      <c r="F9629" s="134" t="n">
        <v>2031</v>
      </c>
      <c r="G9629" s="135" t="n">
        <v>57</v>
      </c>
      <c r="H9629" s="136" t="n">
        <v>16237.7225535389</v>
      </c>
      <c r="I9629" s="137" t="n">
        <v>3470861.33800933</v>
      </c>
      <c r="J9629" s="138" t="str">
        <f>IF(I9629&gt;0,H9629/I9629,0)</f>
      </c>
      <c r="K9629" s="139" t="str">
        <f>1-EXP(-J9629)</f>
      </c>
      <c r="L9629" s="140" t="str">
        <f>IF(G9629=30,1,M9628)</f>
      </c>
      <c r="M9629" s="141" t="str">
        <f>L9629*(1-K9629)</f>
      </c>
    </row>
    <row r="9630">
      <c r="A9630" t="s">
        <v>148</v>
      </c>
      <c r="B9630" t="s">
        <v>107</v>
      </c>
      <c r="C9630" s="4" t="s">
        <v>157</v>
      </c>
      <c r="D9630" t="s">
        <v>107</v>
      </c>
      <c r="E9630" t="s">
        <v>451</v>
      </c>
      <c r="F9630" s="134" t="n">
        <v>2031</v>
      </c>
      <c r="G9630" s="135" t="n">
        <v>58</v>
      </c>
      <c r="H9630" s="136" t="n">
        <v>17480.680037903</v>
      </c>
      <c r="I9630" s="137" t="n">
        <v>3419165.69315785</v>
      </c>
      <c r="J9630" s="138" t="str">
        <f>IF(I9630&gt;0,H9630/I9630,0)</f>
      </c>
      <c r="K9630" s="139" t="str">
        <f>1-EXP(-J9630)</f>
      </c>
      <c r="L9630" s="140" t="str">
        <f>IF(G9630=30,1,M9629)</f>
      </c>
      <c r="M9630" s="141" t="str">
        <f>L9630*(1-K9630)</f>
      </c>
    </row>
    <row r="9631">
      <c r="A9631" t="s">
        <v>148</v>
      </c>
      <c r="B9631" t="s">
        <v>107</v>
      </c>
      <c r="C9631" s="4" t="s">
        <v>157</v>
      </c>
      <c r="D9631" t="s">
        <v>107</v>
      </c>
      <c r="E9631" t="s">
        <v>451</v>
      </c>
      <c r="F9631" s="134" t="n">
        <v>2031</v>
      </c>
      <c r="G9631" s="135" t="n">
        <v>59</v>
      </c>
      <c r="H9631" s="136" t="n">
        <v>17951.8721474338</v>
      </c>
      <c r="I9631" s="137" t="n">
        <v>3207368.75128229</v>
      </c>
      <c r="J9631" s="138" t="str">
        <f>IF(I9631&gt;0,H9631/I9631,0)</f>
      </c>
      <c r="K9631" s="139" t="str">
        <f>1-EXP(-J9631)</f>
      </c>
      <c r="L9631" s="140" t="str">
        <f>IF(G9631=30,1,M9630)</f>
      </c>
      <c r="M9631" s="141" t="str">
        <f>L9631*(1-K9631)</f>
      </c>
    </row>
    <row r="9632">
      <c r="A9632" t="s">
        <v>148</v>
      </c>
      <c r="B9632" t="s">
        <v>107</v>
      </c>
      <c r="C9632" s="4" t="s">
        <v>157</v>
      </c>
      <c r="D9632" t="s">
        <v>107</v>
      </c>
      <c r="E9632" t="s">
        <v>451</v>
      </c>
      <c r="F9632" s="134" t="n">
        <v>2031</v>
      </c>
      <c r="G9632" s="135" t="n">
        <v>60</v>
      </c>
      <c r="H9632" s="136" t="n">
        <v>19366.5955638488</v>
      </c>
      <c r="I9632" s="137" t="n">
        <v>3113924.37224849</v>
      </c>
      <c r="J9632" s="138" t="str">
        <f>IF(I9632&gt;0,H9632/I9632,0)</f>
      </c>
      <c r="K9632" s="139" t="str">
        <f>1-EXP(-J9632)</f>
      </c>
      <c r="L9632" s="140" t="str">
        <f>IF(G9632=30,1,M9631)</f>
      </c>
      <c r="M9632" s="141" t="str">
        <f>L9632*(1-K9632)</f>
      </c>
    </row>
    <row r="9633">
      <c r="A9633" t="s">
        <v>148</v>
      </c>
      <c r="B9633" t="s">
        <v>107</v>
      </c>
      <c r="C9633" s="4" t="s">
        <v>157</v>
      </c>
      <c r="D9633" t="s">
        <v>107</v>
      </c>
      <c r="E9633" t="s">
        <v>451</v>
      </c>
      <c r="F9633" s="134" t="n">
        <v>2031</v>
      </c>
      <c r="G9633" s="135" t="n">
        <v>61</v>
      </c>
      <c r="H9633" s="136" t="n">
        <v>20574.1447652631</v>
      </c>
      <c r="I9633" s="137" t="n">
        <v>3023852.47864436</v>
      </c>
      <c r="J9633" s="138" t="str">
        <f>IF(I9633&gt;0,H9633/I9633,0)</f>
      </c>
      <c r="K9633" s="139" t="str">
        <f>1-EXP(-J9633)</f>
      </c>
      <c r="L9633" s="140" t="str">
        <f>IF(G9633=30,1,M9632)</f>
      </c>
      <c r="M9633" s="141" t="str">
        <f>L9633*(1-K9633)</f>
      </c>
    </row>
    <row r="9634">
      <c r="A9634" t="s">
        <v>148</v>
      </c>
      <c r="B9634" t="s">
        <v>107</v>
      </c>
      <c r="C9634" s="4" t="s">
        <v>157</v>
      </c>
      <c r="D9634" t="s">
        <v>107</v>
      </c>
      <c r="E9634" t="s">
        <v>451</v>
      </c>
      <c r="F9634" s="134" t="n">
        <v>2031</v>
      </c>
      <c r="G9634" s="135" t="n">
        <v>62</v>
      </c>
      <c r="H9634" s="136" t="n">
        <v>21780.4149336295</v>
      </c>
      <c r="I9634" s="137" t="n">
        <v>2924989.71609889</v>
      </c>
      <c r="J9634" s="138" t="str">
        <f>IF(I9634&gt;0,H9634/I9634,0)</f>
      </c>
      <c r="K9634" s="139" t="str">
        <f>1-EXP(-J9634)</f>
      </c>
      <c r="L9634" s="140" t="str">
        <f>IF(G9634=30,1,M9633)</f>
      </c>
      <c r="M9634" s="141" t="str">
        <f>L9634*(1-K9634)</f>
      </c>
    </row>
    <row r="9635">
      <c r="A9635" t="s">
        <v>148</v>
      </c>
      <c r="B9635" t="s">
        <v>107</v>
      </c>
      <c r="C9635" s="4" t="s">
        <v>157</v>
      </c>
      <c r="D9635" t="s">
        <v>107</v>
      </c>
      <c r="E9635" t="s">
        <v>451</v>
      </c>
      <c r="F9635" s="134" t="n">
        <v>2031</v>
      </c>
      <c r="G9635" s="135" t="n">
        <v>63</v>
      </c>
      <c r="H9635" s="136" t="n">
        <v>22884.0638636395</v>
      </c>
      <c r="I9635" s="137" t="n">
        <v>2806848.10316126</v>
      </c>
      <c r="J9635" s="138" t="str">
        <f>IF(I9635&gt;0,H9635/I9635,0)</f>
      </c>
      <c r="K9635" s="139" t="str">
        <f>1-EXP(-J9635)</f>
      </c>
      <c r="L9635" s="140" t="str">
        <f>IF(G9635=30,1,M9634)</f>
      </c>
      <c r="M9635" s="141" t="str">
        <f>L9635*(1-K9635)</f>
      </c>
    </row>
    <row r="9636">
      <c r="A9636" t="s">
        <v>148</v>
      </c>
      <c r="B9636" t="s">
        <v>107</v>
      </c>
      <c r="C9636" s="4" t="s">
        <v>157</v>
      </c>
      <c r="D9636" t="s">
        <v>107</v>
      </c>
      <c r="E9636" t="s">
        <v>451</v>
      </c>
      <c r="F9636" s="134" t="n">
        <v>2031</v>
      </c>
      <c r="G9636" s="135" t="n">
        <v>64</v>
      </c>
      <c r="H9636" s="136" t="n">
        <v>23767.3950379303</v>
      </c>
      <c r="I9636" s="137" t="n">
        <v>2658693.36124506</v>
      </c>
      <c r="J9636" s="138" t="str">
        <f>IF(I9636&gt;0,H9636/I9636,0)</f>
      </c>
      <c r="K9636" s="139" t="str">
        <f>1-EXP(-J9636)</f>
      </c>
      <c r="L9636" s="140" t="str">
        <f>IF(G9636=30,1,M9635)</f>
      </c>
      <c r="M9636" s="141" t="str">
        <f>L9636*(1-K9636)</f>
      </c>
    </row>
    <row r="9637">
      <c r="A9637" t="s">
        <v>148</v>
      </c>
      <c r="B9637" t="s">
        <v>107</v>
      </c>
      <c r="C9637" s="4" t="s">
        <v>157</v>
      </c>
      <c r="D9637" t="s">
        <v>107</v>
      </c>
      <c r="E9637" t="s">
        <v>451</v>
      </c>
      <c r="F9637" s="134" t="n">
        <v>2031</v>
      </c>
      <c r="G9637" s="135" t="n">
        <v>65</v>
      </c>
      <c r="H9637" s="136" t="n">
        <v>24174.578041978</v>
      </c>
      <c r="I9637" s="137" t="n">
        <v>2545410.85878363</v>
      </c>
      <c r="J9637" s="138" t="str">
        <f>IF(I9637&gt;0,H9637/I9637,0)</f>
      </c>
      <c r="K9637" s="139" t="str">
        <f>1-EXP(-J9637)</f>
      </c>
      <c r="L9637" s="140" t="str">
        <f>IF(G9637=30,1,M9636)</f>
      </c>
      <c r="M9637" s="141" t="str">
        <f>L9637*(1-K9637)</f>
      </c>
    </row>
    <row r="9638">
      <c r="A9638" t="s">
        <v>148</v>
      </c>
      <c r="B9638" t="s">
        <v>107</v>
      </c>
      <c r="C9638" s="4" t="s">
        <v>157</v>
      </c>
      <c r="D9638" t="s">
        <v>107</v>
      </c>
      <c r="E9638" t="s">
        <v>451</v>
      </c>
      <c r="F9638" s="134" t="n">
        <v>2031</v>
      </c>
      <c r="G9638" s="135" t="n">
        <v>66</v>
      </c>
      <c r="H9638" s="136" t="n">
        <v>25110.0012409832</v>
      </c>
      <c r="I9638" s="137" t="n">
        <v>2411863.73452626</v>
      </c>
      <c r="J9638" s="138" t="str">
        <f>IF(I9638&gt;0,H9638/I9638,0)</f>
      </c>
      <c r="K9638" s="139" t="str">
        <f>1-EXP(-J9638)</f>
      </c>
      <c r="L9638" s="140" t="str">
        <f>IF(G9638=30,1,M9637)</f>
      </c>
      <c r="M9638" s="141" t="str">
        <f>L9638*(1-K9638)</f>
      </c>
    </row>
    <row r="9639">
      <c r="A9639" t="s">
        <v>148</v>
      </c>
      <c r="B9639" t="s">
        <v>107</v>
      </c>
      <c r="C9639" s="4" t="s">
        <v>157</v>
      </c>
      <c r="D9639" t="s">
        <v>107</v>
      </c>
      <c r="E9639" t="s">
        <v>451</v>
      </c>
      <c r="F9639" s="134" t="n">
        <v>2031</v>
      </c>
      <c r="G9639" s="135" t="n">
        <v>67</v>
      </c>
      <c r="H9639" s="136" t="n">
        <v>26016.2114906118</v>
      </c>
      <c r="I9639" s="137" t="n">
        <v>2278335.96109161</v>
      </c>
      <c r="J9639" s="138" t="str">
        <f>IF(I9639&gt;0,H9639/I9639,0)</f>
      </c>
      <c r="K9639" s="139" t="str">
        <f>1-EXP(-J9639)</f>
      </c>
      <c r="L9639" s="140" t="str">
        <f>IF(G9639=30,1,M9638)</f>
      </c>
      <c r="M9639" s="141" t="str">
        <f>L9639*(1-K9639)</f>
      </c>
    </row>
    <row r="9640">
      <c r="A9640" t="s">
        <v>148</v>
      </c>
      <c r="B9640" t="s">
        <v>107</v>
      </c>
      <c r="C9640" s="4" t="s">
        <v>157</v>
      </c>
      <c r="D9640" t="s">
        <v>107</v>
      </c>
      <c r="E9640" t="s">
        <v>451</v>
      </c>
      <c r="F9640" s="134" t="n">
        <v>2031</v>
      </c>
      <c r="G9640" s="135" t="n">
        <v>68</v>
      </c>
      <c r="H9640" s="136" t="n">
        <v>26939.0442779344</v>
      </c>
      <c r="I9640" s="137" t="n">
        <v>2149554.09196838</v>
      </c>
      <c r="J9640" s="138" t="str">
        <f>IF(I9640&gt;0,H9640/I9640,0)</f>
      </c>
      <c r="K9640" s="139" t="str">
        <f>1-EXP(-J9640)</f>
      </c>
      <c r="L9640" s="140" t="str">
        <f>IF(G9640=30,1,M9639)</f>
      </c>
      <c r="M9640" s="141" t="str">
        <f>L9640*(1-K9640)</f>
      </c>
    </row>
    <row r="9641">
      <c r="A9641" t="s">
        <v>148</v>
      </c>
      <c r="B9641" t="s">
        <v>107</v>
      </c>
      <c r="C9641" s="4" t="s">
        <v>157</v>
      </c>
      <c r="D9641" t="s">
        <v>107</v>
      </c>
      <c r="E9641" t="s">
        <v>451</v>
      </c>
      <c r="F9641" s="134" t="n">
        <v>2031</v>
      </c>
      <c r="G9641" s="135" t="n">
        <v>69</v>
      </c>
      <c r="H9641" s="136" t="n">
        <v>27581.0278495446</v>
      </c>
      <c r="I9641" s="137" t="n">
        <v>1996957.50131724</v>
      </c>
      <c r="J9641" s="138" t="str">
        <f>IF(I9641&gt;0,H9641/I9641,0)</f>
      </c>
      <c r="K9641" s="139" t="str">
        <f>1-EXP(-J9641)</f>
      </c>
      <c r="L9641" s="140" t="str">
        <f>IF(G9641=30,1,M9640)</f>
      </c>
      <c r="M9641" s="141" t="str">
        <f>L9641*(1-K9641)</f>
      </c>
    </row>
    <row r="9642">
      <c r="A9642" t="s">
        <v>148</v>
      </c>
      <c r="B9642" t="s">
        <v>107</v>
      </c>
      <c r="C9642" s="4" t="s">
        <v>157</v>
      </c>
      <c r="D9642" t="s">
        <v>107</v>
      </c>
      <c r="E9642" t="s">
        <v>451</v>
      </c>
      <c r="F9642" s="134" t="n">
        <v>2032</v>
      </c>
      <c r="G9642" s="135" t="n">
        <v>30</v>
      </c>
      <c r="H9642" s="136" t="n">
        <v>961.480511664882</v>
      </c>
      <c r="I9642" s="137" t="n">
        <v>4354849.46819927</v>
      </c>
      <c r="J9642" s="138" t="str">
        <f>IF(I9642&gt;0,H9642/I9642,0)</f>
      </c>
      <c r="K9642" s="139" t="str">
        <f>1-EXP(-J9642)</f>
      </c>
      <c r="L9642" s="140" t="str">
        <f>IF(G9642=30,1,M9641)</f>
      </c>
      <c r="M9642" s="141" t="str">
        <f>L9642*(1-K9642)</f>
      </c>
    </row>
    <row r="9643">
      <c r="A9643" t="s">
        <v>148</v>
      </c>
      <c r="B9643" t="s">
        <v>107</v>
      </c>
      <c r="C9643" s="4" t="s">
        <v>157</v>
      </c>
      <c r="D9643" t="s">
        <v>107</v>
      </c>
      <c r="E9643" t="s">
        <v>451</v>
      </c>
      <c r="F9643" s="134" t="n">
        <v>2032</v>
      </c>
      <c r="G9643" s="135" t="n">
        <v>31</v>
      </c>
      <c r="H9643" s="136" t="n">
        <v>1094.02467032201</v>
      </c>
      <c r="I9643" s="137" t="n">
        <v>4335139.846239</v>
      </c>
      <c r="J9643" s="138" t="str">
        <f>IF(I9643&gt;0,H9643/I9643,0)</f>
      </c>
      <c r="K9643" s="139" t="str">
        <f>1-EXP(-J9643)</f>
      </c>
      <c r="L9643" s="140" t="str">
        <f>IF(G9643=30,1,M9642)</f>
      </c>
      <c r="M9643" s="141" t="str">
        <f>L9643*(1-K9643)</f>
      </c>
    </row>
    <row r="9644">
      <c r="A9644" t="s">
        <v>148</v>
      </c>
      <c r="B9644" t="s">
        <v>107</v>
      </c>
      <c r="C9644" s="4" t="s">
        <v>157</v>
      </c>
      <c r="D9644" t="s">
        <v>107</v>
      </c>
      <c r="E9644" t="s">
        <v>451</v>
      </c>
      <c r="F9644" s="134" t="n">
        <v>2032</v>
      </c>
      <c r="G9644" s="135" t="n">
        <v>32</v>
      </c>
      <c r="H9644" s="136" t="n">
        <v>1145.43123167908</v>
      </c>
      <c r="I9644" s="137" t="n">
        <v>4315575.15865795</v>
      </c>
      <c r="J9644" s="138" t="str">
        <f>IF(I9644&gt;0,H9644/I9644,0)</f>
      </c>
      <c r="K9644" s="139" t="str">
        <f>1-EXP(-J9644)</f>
      </c>
      <c r="L9644" s="140" t="str">
        <f>IF(G9644=30,1,M9643)</f>
      </c>
      <c r="M9644" s="141" t="str">
        <f>L9644*(1-K9644)</f>
      </c>
    </row>
    <row r="9645">
      <c r="A9645" t="s">
        <v>148</v>
      </c>
      <c r="B9645" t="s">
        <v>107</v>
      </c>
      <c r="C9645" s="4" t="s">
        <v>157</v>
      </c>
      <c r="D9645" t="s">
        <v>107</v>
      </c>
      <c r="E9645" t="s">
        <v>451</v>
      </c>
      <c r="F9645" s="134" t="n">
        <v>2032</v>
      </c>
      <c r="G9645" s="135" t="n">
        <v>33</v>
      </c>
      <c r="H9645" s="136" t="n">
        <v>1217.66413004195</v>
      </c>
      <c r="I9645" s="137" t="n">
        <v>4335851.70891478</v>
      </c>
      <c r="J9645" s="138" t="str">
        <f>IF(I9645&gt;0,H9645/I9645,0)</f>
      </c>
      <c r="K9645" s="139" t="str">
        <f>1-EXP(-J9645)</f>
      </c>
      <c r="L9645" s="140" t="str">
        <f>IF(G9645=30,1,M9644)</f>
      </c>
      <c r="M9645" s="141" t="str">
        <f>L9645*(1-K9645)</f>
      </c>
    </row>
    <row r="9646">
      <c r="A9646" t="s">
        <v>148</v>
      </c>
      <c r="B9646" t="s">
        <v>107</v>
      </c>
      <c r="C9646" s="4" t="s">
        <v>157</v>
      </c>
      <c r="D9646" t="s">
        <v>107</v>
      </c>
      <c r="E9646" t="s">
        <v>451</v>
      </c>
      <c r="F9646" s="134" t="n">
        <v>2032</v>
      </c>
      <c r="G9646" s="135" t="n">
        <v>34</v>
      </c>
      <c r="H9646" s="136" t="n">
        <v>1314.72650440902</v>
      </c>
      <c r="I9646" s="137" t="n">
        <v>4395417.25790283</v>
      </c>
      <c r="J9646" s="138" t="str">
        <f>IF(I9646&gt;0,H9646/I9646,0)</f>
      </c>
      <c r="K9646" s="139" t="str">
        <f>1-EXP(-J9646)</f>
      </c>
      <c r="L9646" s="140" t="str">
        <f>IF(G9646=30,1,M9645)</f>
      </c>
      <c r="M9646" s="141" t="str">
        <f>L9646*(1-K9646)</f>
      </c>
    </row>
    <row r="9647">
      <c r="A9647" t="s">
        <v>148</v>
      </c>
      <c r="B9647" t="s">
        <v>107</v>
      </c>
      <c r="C9647" s="4" t="s">
        <v>157</v>
      </c>
      <c r="D9647" t="s">
        <v>107</v>
      </c>
      <c r="E9647" t="s">
        <v>451</v>
      </c>
      <c r="F9647" s="134" t="n">
        <v>2032</v>
      </c>
      <c r="G9647" s="135" t="n">
        <v>35</v>
      </c>
      <c r="H9647" s="136" t="n">
        <v>2106.8388825659</v>
      </c>
      <c r="I9647" s="137" t="n">
        <v>4534866.59431152</v>
      </c>
      <c r="J9647" s="138" t="str">
        <f>IF(I9647&gt;0,H9647/I9647,0)</f>
      </c>
      <c r="K9647" s="139" t="str">
        <f>1-EXP(-J9647)</f>
      </c>
      <c r="L9647" s="140" t="str">
        <f>IF(G9647=30,1,M9646)</f>
      </c>
      <c r="M9647" s="141" t="str">
        <f>L9647*(1-K9647)</f>
      </c>
    </row>
    <row r="9648">
      <c r="A9648" t="s">
        <v>148</v>
      </c>
      <c r="B9648" t="s">
        <v>107</v>
      </c>
      <c r="C9648" s="4" t="s">
        <v>157</v>
      </c>
      <c r="D9648" t="s">
        <v>107</v>
      </c>
      <c r="E9648" t="s">
        <v>451</v>
      </c>
      <c r="F9648" s="134" t="n">
        <v>2032</v>
      </c>
      <c r="G9648" s="135" t="n">
        <v>36</v>
      </c>
      <c r="H9648" s="136" t="n">
        <v>2230.51862326961</v>
      </c>
      <c r="I9648" s="137" t="n">
        <v>4490897.54097693</v>
      </c>
      <c r="J9648" s="138" t="str">
        <f>IF(I9648&gt;0,H9648/I9648,0)</f>
      </c>
      <c r="K9648" s="139" t="str">
        <f>1-EXP(-J9648)</f>
      </c>
      <c r="L9648" s="140" t="str">
        <f>IF(G9648=30,1,M9647)</f>
      </c>
      <c r="M9648" s="141" t="str">
        <f>L9648*(1-K9648)</f>
      </c>
    </row>
    <row r="9649">
      <c r="A9649" t="s">
        <v>148</v>
      </c>
      <c r="B9649" t="s">
        <v>107</v>
      </c>
      <c r="C9649" s="4" t="s">
        <v>157</v>
      </c>
      <c r="D9649" t="s">
        <v>107</v>
      </c>
      <c r="E9649" t="s">
        <v>451</v>
      </c>
      <c r="F9649" s="134" t="n">
        <v>2032</v>
      </c>
      <c r="G9649" s="135" t="n">
        <v>37</v>
      </c>
      <c r="H9649" s="136" t="n">
        <v>2352.34360004459</v>
      </c>
      <c r="I9649" s="137" t="n">
        <v>4417189.16177599</v>
      </c>
      <c r="J9649" s="138" t="str">
        <f>IF(I9649&gt;0,H9649/I9649,0)</f>
      </c>
      <c r="K9649" s="139" t="str">
        <f>1-EXP(-J9649)</f>
      </c>
      <c r="L9649" s="140" t="str">
        <f>IF(G9649=30,1,M9648)</f>
      </c>
      <c r="M9649" s="141" t="str">
        <f>L9649*(1-K9649)</f>
      </c>
    </row>
    <row r="9650">
      <c r="A9650" t="s">
        <v>148</v>
      </c>
      <c r="B9650" t="s">
        <v>107</v>
      </c>
      <c r="C9650" s="4" t="s">
        <v>157</v>
      </c>
      <c r="D9650" t="s">
        <v>107</v>
      </c>
      <c r="E9650" t="s">
        <v>451</v>
      </c>
      <c r="F9650" s="134" t="n">
        <v>2032</v>
      </c>
      <c r="G9650" s="135" t="n">
        <v>38</v>
      </c>
      <c r="H9650" s="136" t="n">
        <v>2494.43520150997</v>
      </c>
      <c r="I9650" s="137" t="n">
        <v>4359083.67287439</v>
      </c>
      <c r="J9650" s="138" t="str">
        <f>IF(I9650&gt;0,H9650/I9650,0)</f>
      </c>
      <c r="K9650" s="139" t="str">
        <f>1-EXP(-J9650)</f>
      </c>
      <c r="L9650" s="140" t="str">
        <f>IF(G9650=30,1,M9649)</f>
      </c>
      <c r="M9650" s="141" t="str">
        <f>L9650*(1-K9650)</f>
      </c>
    </row>
    <row r="9651">
      <c r="A9651" t="s">
        <v>148</v>
      </c>
      <c r="B9651" t="s">
        <v>107</v>
      </c>
      <c r="C9651" s="4" t="s">
        <v>157</v>
      </c>
      <c r="D9651" t="s">
        <v>107</v>
      </c>
      <c r="E9651" t="s">
        <v>451</v>
      </c>
      <c r="F9651" s="134" t="n">
        <v>2032</v>
      </c>
      <c r="G9651" s="135" t="n">
        <v>39</v>
      </c>
      <c r="H9651" s="136" t="n">
        <v>2651.45387379516</v>
      </c>
      <c r="I9651" s="137" t="n">
        <v>4304456.34150383</v>
      </c>
      <c r="J9651" s="138" t="str">
        <f>IF(I9651&gt;0,H9651/I9651,0)</f>
      </c>
      <c r="K9651" s="139" t="str">
        <f>1-EXP(-J9651)</f>
      </c>
      <c r="L9651" s="140" t="str">
        <f>IF(G9651=30,1,M9650)</f>
      </c>
      <c r="M9651" s="141" t="str">
        <f>L9651*(1-K9651)</f>
      </c>
    </row>
    <row r="9652">
      <c r="A9652" t="s">
        <v>148</v>
      </c>
      <c r="B9652" t="s">
        <v>107</v>
      </c>
      <c r="C9652" s="4" t="s">
        <v>157</v>
      </c>
      <c r="D9652" t="s">
        <v>107</v>
      </c>
      <c r="E9652" t="s">
        <v>451</v>
      </c>
      <c r="F9652" s="134" t="n">
        <v>2032</v>
      </c>
      <c r="G9652" s="135" t="n">
        <v>40</v>
      </c>
      <c r="H9652" s="136" t="n">
        <v>3589.61331817177</v>
      </c>
      <c r="I9652" s="137" t="n">
        <v>4340733.7753657</v>
      </c>
      <c r="J9652" s="138" t="str">
        <f>IF(I9652&gt;0,H9652/I9652,0)</f>
      </c>
      <c r="K9652" s="139" t="str">
        <f>1-EXP(-J9652)</f>
      </c>
      <c r="L9652" s="140" t="str">
        <f>IF(G9652=30,1,M9651)</f>
      </c>
      <c r="M9652" s="141" t="str">
        <f>L9652*(1-K9652)</f>
      </c>
    </row>
    <row r="9653">
      <c r="A9653" t="s">
        <v>148</v>
      </c>
      <c r="B9653" t="s">
        <v>107</v>
      </c>
      <c r="C9653" s="4" t="s">
        <v>157</v>
      </c>
      <c r="D9653" t="s">
        <v>107</v>
      </c>
      <c r="E9653" t="s">
        <v>451</v>
      </c>
      <c r="F9653" s="134" t="n">
        <v>2032</v>
      </c>
      <c r="G9653" s="135" t="n">
        <v>41</v>
      </c>
      <c r="H9653" s="136" t="n">
        <v>3894.44639204465</v>
      </c>
      <c r="I9653" s="137" t="n">
        <v>4356395.52567176</v>
      </c>
      <c r="J9653" s="138" t="str">
        <f>IF(I9653&gt;0,H9653/I9653,0)</f>
      </c>
      <c r="K9653" s="139" t="str">
        <f>1-EXP(-J9653)</f>
      </c>
      <c r="L9653" s="140" t="str">
        <f>IF(G9653=30,1,M9652)</f>
      </c>
      <c r="M9653" s="141" t="str">
        <f>L9653*(1-K9653)</f>
      </c>
    </row>
    <row r="9654">
      <c r="A9654" t="s">
        <v>148</v>
      </c>
      <c r="B9654" t="s">
        <v>107</v>
      </c>
      <c r="C9654" s="4" t="s">
        <v>157</v>
      </c>
      <c r="D9654" t="s">
        <v>107</v>
      </c>
      <c r="E9654" t="s">
        <v>451</v>
      </c>
      <c r="F9654" s="134" t="n">
        <v>2032</v>
      </c>
      <c r="G9654" s="135" t="n">
        <v>42</v>
      </c>
      <c r="H9654" s="136" t="n">
        <v>5895.98673985277</v>
      </c>
      <c r="I9654" s="137" t="n">
        <v>6413762.28200501</v>
      </c>
      <c r="J9654" s="138" t="str">
        <f>IF(I9654&gt;0,H9654/I9654,0)</f>
      </c>
      <c r="K9654" s="139" t="str">
        <f>1-EXP(-J9654)</f>
      </c>
      <c r="L9654" s="140" t="str">
        <f>IF(G9654=30,1,M9653)</f>
      </c>
      <c r="M9654" s="141" t="str">
        <f>L9654*(1-K9654)</f>
      </c>
    </row>
    <row r="9655">
      <c r="A9655" t="s">
        <v>148</v>
      </c>
      <c r="B9655" t="s">
        <v>107</v>
      </c>
      <c r="C9655" s="4" t="s">
        <v>157</v>
      </c>
      <c r="D9655" t="s">
        <v>107</v>
      </c>
      <c r="E9655" t="s">
        <v>451</v>
      </c>
      <c r="F9655" s="134" t="n">
        <v>2032</v>
      </c>
      <c r="G9655" s="135" t="n">
        <v>43</v>
      </c>
      <c r="H9655" s="136" t="n">
        <v>4545.00620071352</v>
      </c>
      <c r="I9655" s="137" t="n">
        <v>4311630.10645228</v>
      </c>
      <c r="J9655" s="138" t="str">
        <f>IF(I9655&gt;0,H9655/I9655,0)</f>
      </c>
      <c r="K9655" s="139" t="str">
        <f>1-EXP(-J9655)</f>
      </c>
      <c r="L9655" s="140" t="str">
        <f>IF(G9655=30,1,M9654)</f>
      </c>
      <c r="M9655" s="141" t="str">
        <f>L9655*(1-K9655)</f>
      </c>
    </row>
    <row r="9656">
      <c r="A9656" t="s">
        <v>148</v>
      </c>
      <c r="B9656" t="s">
        <v>107</v>
      </c>
      <c r="C9656" s="4" t="s">
        <v>157</v>
      </c>
      <c r="D9656" t="s">
        <v>107</v>
      </c>
      <c r="E9656" t="s">
        <v>451</v>
      </c>
      <c r="F9656" s="134" t="n">
        <v>2032</v>
      </c>
      <c r="G9656" s="135" t="n">
        <v>44</v>
      </c>
      <c r="H9656" s="136" t="n">
        <v>4936.96443360888</v>
      </c>
      <c r="I9656" s="137" t="n">
        <v>4292924.33985826</v>
      </c>
      <c r="J9656" s="138" t="str">
        <f>IF(I9656&gt;0,H9656/I9656,0)</f>
      </c>
      <c r="K9656" s="139" t="str">
        <f>1-EXP(-J9656)</f>
      </c>
      <c r="L9656" s="140" t="str">
        <f>IF(G9656=30,1,M9655)</f>
      </c>
      <c r="M9656" s="141" t="str">
        <f>L9656*(1-K9656)</f>
      </c>
    </row>
    <row r="9657">
      <c r="A9657" t="s">
        <v>148</v>
      </c>
      <c r="B9657" t="s">
        <v>107</v>
      </c>
      <c r="C9657" s="4" t="s">
        <v>157</v>
      </c>
      <c r="D9657" t="s">
        <v>107</v>
      </c>
      <c r="E9657" t="s">
        <v>451</v>
      </c>
      <c r="F9657" s="134" t="n">
        <v>2032</v>
      </c>
      <c r="G9657" s="135" t="n">
        <v>45</v>
      </c>
      <c r="H9657" s="136" t="n">
        <v>6178.17623025625</v>
      </c>
      <c r="I9657" s="137" t="n">
        <v>4159154.89416938</v>
      </c>
      <c r="J9657" s="138" t="str">
        <f>IF(I9657&gt;0,H9657/I9657,0)</f>
      </c>
      <c r="K9657" s="139" t="str">
        <f>1-EXP(-J9657)</f>
      </c>
      <c r="L9657" s="140" t="str">
        <f>IF(G9657=30,1,M9656)</f>
      </c>
      <c r="M9657" s="141" t="str">
        <f>L9657*(1-K9657)</f>
      </c>
    </row>
    <row r="9658">
      <c r="A9658" t="s">
        <v>148</v>
      </c>
      <c r="B9658" t="s">
        <v>107</v>
      </c>
      <c r="C9658" s="4" t="s">
        <v>157</v>
      </c>
      <c r="D9658" t="s">
        <v>107</v>
      </c>
      <c r="E9658" t="s">
        <v>451</v>
      </c>
      <c r="F9658" s="134" t="n">
        <v>2032</v>
      </c>
      <c r="G9658" s="135" t="n">
        <v>46</v>
      </c>
      <c r="H9658" s="136" t="n">
        <v>6703.04195059818</v>
      </c>
      <c r="I9658" s="137" t="n">
        <v>4121203.743067</v>
      </c>
      <c r="J9658" s="138" t="str">
        <f>IF(I9658&gt;0,H9658/I9658,0)</f>
      </c>
      <c r="K9658" s="139" t="str">
        <f>1-EXP(-J9658)</f>
      </c>
      <c r="L9658" s="140" t="str">
        <f>IF(G9658=30,1,M9657)</f>
      </c>
      <c r="M9658" s="141" t="str">
        <f>L9658*(1-K9658)</f>
      </c>
    </row>
    <row r="9659">
      <c r="A9659" t="s">
        <v>148</v>
      </c>
      <c r="B9659" t="s">
        <v>107</v>
      </c>
      <c r="C9659" s="4" t="s">
        <v>157</v>
      </c>
      <c r="D9659" t="s">
        <v>107</v>
      </c>
      <c r="E9659" t="s">
        <v>451</v>
      </c>
      <c r="F9659" s="134" t="n">
        <v>2032</v>
      </c>
      <c r="G9659" s="135" t="n">
        <v>47</v>
      </c>
      <c r="H9659" s="136" t="n">
        <v>7444.60217640774</v>
      </c>
      <c r="I9659" s="137" t="n">
        <v>4176687.56926564</v>
      </c>
      <c r="J9659" s="138" t="str">
        <f>IF(I9659&gt;0,H9659/I9659,0)</f>
      </c>
      <c r="K9659" s="139" t="str">
        <f>1-EXP(-J9659)</f>
      </c>
      <c r="L9659" s="140" t="str">
        <f>IF(G9659=30,1,M9658)</f>
      </c>
      <c r="M9659" s="141" t="str">
        <f>L9659*(1-K9659)</f>
      </c>
    </row>
    <row r="9660">
      <c r="A9660" t="s">
        <v>148</v>
      </c>
      <c r="B9660" t="s">
        <v>107</v>
      </c>
      <c r="C9660" s="4" t="s">
        <v>157</v>
      </c>
      <c r="D9660" t="s">
        <v>107</v>
      </c>
      <c r="E9660" t="s">
        <v>451</v>
      </c>
      <c r="F9660" s="134" t="n">
        <v>2032</v>
      </c>
      <c r="G9660" s="135" t="n">
        <v>48</v>
      </c>
      <c r="H9660" s="136" t="n">
        <v>8313.696765441</v>
      </c>
      <c r="I9660" s="137" t="n">
        <v>4256561.82340379</v>
      </c>
      <c r="J9660" s="138" t="str">
        <f>IF(I9660&gt;0,H9660/I9660,0)</f>
      </c>
      <c r="K9660" s="139" t="str">
        <f>1-EXP(-J9660)</f>
      </c>
      <c r="L9660" s="140" t="str">
        <f>IF(G9660=30,1,M9659)</f>
      </c>
      <c r="M9660" s="141" t="str">
        <f>L9660*(1-K9660)</f>
      </c>
    </row>
    <row r="9661">
      <c r="A9661" t="s">
        <v>148</v>
      </c>
      <c r="B9661" t="s">
        <v>107</v>
      </c>
      <c r="C9661" s="4" t="s">
        <v>157</v>
      </c>
      <c r="D9661" t="s">
        <v>107</v>
      </c>
      <c r="E9661" t="s">
        <v>451</v>
      </c>
      <c r="F9661" s="134" t="n">
        <v>2032</v>
      </c>
      <c r="G9661" s="135" t="n">
        <v>49</v>
      </c>
      <c r="H9661" s="136" t="n">
        <v>9044.16946141965</v>
      </c>
      <c r="I9661" s="137" t="n">
        <v>4228102.39631354</v>
      </c>
      <c r="J9661" s="138" t="str">
        <f>IF(I9661&gt;0,H9661/I9661,0)</f>
      </c>
      <c r="K9661" s="139" t="str">
        <f>1-EXP(-J9661)</f>
      </c>
      <c r="L9661" s="140" t="str">
        <f>IF(G9661=30,1,M9660)</f>
      </c>
      <c r="M9661" s="141" t="str">
        <f>L9661*(1-K9661)</f>
      </c>
    </row>
    <row r="9662">
      <c r="A9662" t="s">
        <v>148</v>
      </c>
      <c r="B9662" t="s">
        <v>107</v>
      </c>
      <c r="C9662" s="4" t="s">
        <v>157</v>
      </c>
      <c r="D9662" t="s">
        <v>107</v>
      </c>
      <c r="E9662" t="s">
        <v>451</v>
      </c>
      <c r="F9662" s="134" t="n">
        <v>2032</v>
      </c>
      <c r="G9662" s="135" t="n">
        <v>50</v>
      </c>
      <c r="H9662" s="136" t="n">
        <v>10162.6209781771</v>
      </c>
      <c r="I9662" s="137" t="n">
        <v>4088165.13570877</v>
      </c>
      <c r="J9662" s="138" t="str">
        <f>IF(I9662&gt;0,H9662/I9662,0)</f>
      </c>
      <c r="K9662" s="139" t="str">
        <f>1-EXP(-J9662)</f>
      </c>
      <c r="L9662" s="140" t="str">
        <f>IF(G9662=30,1,M9661)</f>
      </c>
      <c r="M9662" s="141" t="str">
        <f>L9662*(1-K9662)</f>
      </c>
    </row>
    <row r="9663">
      <c r="A9663" t="s">
        <v>148</v>
      </c>
      <c r="B9663" t="s">
        <v>107</v>
      </c>
      <c r="C9663" s="4" t="s">
        <v>157</v>
      </c>
      <c r="D9663" t="s">
        <v>107</v>
      </c>
      <c r="E9663" t="s">
        <v>451</v>
      </c>
      <c r="F9663" s="134" t="n">
        <v>2032</v>
      </c>
      <c r="G9663" s="135" t="n">
        <v>51</v>
      </c>
      <c r="H9663" s="136" t="n">
        <v>10892.4633413442</v>
      </c>
      <c r="I9663" s="137" t="n">
        <v>4008776.65101239</v>
      </c>
      <c r="J9663" s="138" t="str">
        <f>IF(I9663&gt;0,H9663/I9663,0)</f>
      </c>
      <c r="K9663" s="139" t="str">
        <f>1-EXP(-J9663)</f>
      </c>
      <c r="L9663" s="140" t="str">
        <f>IF(G9663=30,1,M9662)</f>
      </c>
      <c r="M9663" s="141" t="str">
        <f>L9663*(1-K9663)</f>
      </c>
    </row>
    <row r="9664">
      <c r="A9664" t="s">
        <v>148</v>
      </c>
      <c r="B9664" t="s">
        <v>107</v>
      </c>
      <c r="C9664" s="4" t="s">
        <v>157</v>
      </c>
      <c r="D9664" t="s">
        <v>107</v>
      </c>
      <c r="E9664" t="s">
        <v>451</v>
      </c>
      <c r="F9664" s="134" t="n">
        <v>2032</v>
      </c>
      <c r="G9664" s="135" t="n">
        <v>52</v>
      </c>
      <c r="H9664" s="136" t="n">
        <v>11712.0332778525</v>
      </c>
      <c r="I9664" s="137" t="n">
        <v>3945478.57332312</v>
      </c>
      <c r="J9664" s="138" t="str">
        <f>IF(I9664&gt;0,H9664/I9664,0)</f>
      </c>
      <c r="K9664" s="139" t="str">
        <f>1-EXP(-J9664)</f>
      </c>
      <c r="L9664" s="140" t="str">
        <f>IF(G9664=30,1,M9663)</f>
      </c>
      <c r="M9664" s="141" t="str">
        <f>L9664*(1-K9664)</f>
      </c>
    </row>
    <row r="9665">
      <c r="A9665" t="s">
        <v>148</v>
      </c>
      <c r="B9665" t="s">
        <v>107</v>
      </c>
      <c r="C9665" s="4" t="s">
        <v>157</v>
      </c>
      <c r="D9665" t="s">
        <v>107</v>
      </c>
      <c r="E9665" t="s">
        <v>451</v>
      </c>
      <c r="F9665" s="134" t="n">
        <v>2032</v>
      </c>
      <c r="G9665" s="135" t="n">
        <v>53</v>
      </c>
      <c r="H9665" s="136" t="n">
        <v>12567.4499119161</v>
      </c>
      <c r="I9665" s="137" t="n">
        <v>3876478.03991294</v>
      </c>
      <c r="J9665" s="138" t="str">
        <f>IF(I9665&gt;0,H9665/I9665,0)</f>
      </c>
      <c r="K9665" s="139" t="str">
        <f>1-EXP(-J9665)</f>
      </c>
      <c r="L9665" s="140" t="str">
        <f>IF(G9665=30,1,M9664)</f>
      </c>
      <c r="M9665" s="141" t="str">
        <f>L9665*(1-K9665)</f>
      </c>
    </row>
    <row r="9666">
      <c r="A9666" t="s">
        <v>148</v>
      </c>
      <c r="B9666" t="s">
        <v>107</v>
      </c>
      <c r="C9666" s="4" t="s">
        <v>157</v>
      </c>
      <c r="D9666" t="s">
        <v>107</v>
      </c>
      <c r="E9666" t="s">
        <v>451</v>
      </c>
      <c r="F9666" s="134" t="n">
        <v>2032</v>
      </c>
      <c r="G9666" s="135" t="n">
        <v>54</v>
      </c>
      <c r="H9666" s="136" t="n">
        <v>13411.0410164482</v>
      </c>
      <c r="I9666" s="137" t="n">
        <v>3788061.79527493</v>
      </c>
      <c r="J9666" s="138" t="str">
        <f>IF(I9666&gt;0,H9666/I9666,0)</f>
      </c>
      <c r="K9666" s="139" t="str">
        <f>1-EXP(-J9666)</f>
      </c>
      <c r="L9666" s="140" t="str">
        <f>IF(G9666=30,1,M9665)</f>
      </c>
      <c r="M9666" s="141" t="str">
        <f>L9666*(1-K9666)</f>
      </c>
    </row>
    <row r="9667">
      <c r="A9667" t="s">
        <v>148</v>
      </c>
      <c r="B9667" t="s">
        <v>107</v>
      </c>
      <c r="C9667" s="4" t="s">
        <v>157</v>
      </c>
      <c r="D9667" t="s">
        <v>107</v>
      </c>
      <c r="E9667" t="s">
        <v>451</v>
      </c>
      <c r="F9667" s="134" t="n">
        <v>2032</v>
      </c>
      <c r="G9667" s="135" t="n">
        <v>55</v>
      </c>
      <c r="H9667" s="136" t="n">
        <v>14472.814548833</v>
      </c>
      <c r="I9667" s="137" t="n">
        <v>3715989.55284374</v>
      </c>
      <c r="J9667" s="138" t="str">
        <f>IF(I9667&gt;0,H9667/I9667,0)</f>
      </c>
      <c r="K9667" s="139" t="str">
        <f>1-EXP(-J9667)</f>
      </c>
      <c r="L9667" s="140" t="str">
        <f>IF(G9667=30,1,M9666)</f>
      </c>
      <c r="M9667" s="141" t="str">
        <f>L9667*(1-K9667)</f>
      </c>
    </row>
    <row r="9668">
      <c r="A9668" t="s">
        <v>148</v>
      </c>
      <c r="B9668" t="s">
        <v>107</v>
      </c>
      <c r="C9668" s="4" t="s">
        <v>157</v>
      </c>
      <c r="D9668" t="s">
        <v>107</v>
      </c>
      <c r="E9668" t="s">
        <v>451</v>
      </c>
      <c r="F9668" s="134" t="n">
        <v>2032</v>
      </c>
      <c r="G9668" s="135" t="n">
        <v>56</v>
      </c>
      <c r="H9668" s="136" t="n">
        <v>15441.5931500849</v>
      </c>
      <c r="I9668" s="137" t="n">
        <v>3631591.00304404</v>
      </c>
      <c r="J9668" s="138" t="str">
        <f>IF(I9668&gt;0,H9668/I9668,0)</f>
      </c>
      <c r="K9668" s="139" t="str">
        <f>1-EXP(-J9668)</f>
      </c>
      <c r="L9668" s="140" t="str">
        <f>IF(G9668=30,1,M9667)</f>
      </c>
      <c r="M9668" s="141" t="str">
        <f>L9668*(1-K9668)</f>
      </c>
    </row>
    <row r="9669">
      <c r="A9669" t="s">
        <v>148</v>
      </c>
      <c r="B9669" t="s">
        <v>107</v>
      </c>
      <c r="C9669" s="4" t="s">
        <v>157</v>
      </c>
      <c r="D9669" t="s">
        <v>107</v>
      </c>
      <c r="E9669" t="s">
        <v>451</v>
      </c>
      <c r="F9669" s="134" t="n">
        <v>2032</v>
      </c>
      <c r="G9669" s="135" t="n">
        <v>57</v>
      </c>
      <c r="H9669" s="136" t="n">
        <v>16470.272069612</v>
      </c>
      <c r="I9669" s="137" t="n">
        <v>3546445.96184909</v>
      </c>
      <c r="J9669" s="138" t="str">
        <f>IF(I9669&gt;0,H9669/I9669,0)</f>
      </c>
      <c r="K9669" s="139" t="str">
        <f>1-EXP(-J9669)</f>
      </c>
      <c r="L9669" s="140" t="str">
        <f>IF(G9669=30,1,M9668)</f>
      </c>
      <c r="M9669" s="141" t="str">
        <f>L9669*(1-K9669)</f>
      </c>
    </row>
    <row r="9670">
      <c r="A9670" t="s">
        <v>148</v>
      </c>
      <c r="B9670" t="s">
        <v>107</v>
      </c>
      <c r="C9670" s="4" t="s">
        <v>157</v>
      </c>
      <c r="D9670" t="s">
        <v>107</v>
      </c>
      <c r="E9670" t="s">
        <v>451</v>
      </c>
      <c r="F9670" s="134" t="n">
        <v>2032</v>
      </c>
      <c r="G9670" s="135" t="n">
        <v>58</v>
      </c>
      <c r="H9670" s="136" t="n">
        <v>17429.9798017942</v>
      </c>
      <c r="I9670" s="137" t="n">
        <v>3434194.8998143</v>
      </c>
      <c r="J9670" s="138" t="str">
        <f>IF(I9670&gt;0,H9670/I9670,0)</f>
      </c>
      <c r="K9670" s="139" t="str">
        <f>1-EXP(-J9670)</f>
      </c>
      <c r="L9670" s="140" t="str">
        <f>IF(G9670=30,1,M9669)</f>
      </c>
      <c r="M9670" s="141" t="str">
        <f>L9670*(1-K9670)</f>
      </c>
    </row>
    <row r="9671">
      <c r="A9671" t="s">
        <v>148</v>
      </c>
      <c r="B9671" t="s">
        <v>107</v>
      </c>
      <c r="C9671" s="4" t="s">
        <v>157</v>
      </c>
      <c r="D9671" t="s">
        <v>107</v>
      </c>
      <c r="E9671" t="s">
        <v>451</v>
      </c>
      <c r="F9671" s="134" t="n">
        <v>2032</v>
      </c>
      <c r="G9671" s="135" t="n">
        <v>59</v>
      </c>
      <c r="H9671" s="136" t="n">
        <v>18755.5674414292</v>
      </c>
      <c r="I9671" s="137" t="n">
        <v>3379704.87695241</v>
      </c>
      <c r="J9671" s="138" t="str">
        <f>IF(I9671&gt;0,H9671/I9671,0)</f>
      </c>
      <c r="K9671" s="139" t="str">
        <f>1-EXP(-J9671)</f>
      </c>
      <c r="L9671" s="140" t="str">
        <f>IF(G9671=30,1,M9670)</f>
      </c>
      <c r="M9671" s="141" t="str">
        <f>L9671*(1-K9671)</f>
      </c>
    </row>
    <row r="9672">
      <c r="A9672" t="s">
        <v>148</v>
      </c>
      <c r="B9672" t="s">
        <v>107</v>
      </c>
      <c r="C9672" s="4" t="s">
        <v>157</v>
      </c>
      <c r="D9672" t="s">
        <v>107</v>
      </c>
      <c r="E9672" t="s">
        <v>451</v>
      </c>
      <c r="F9672" s="134" t="n">
        <v>2032</v>
      </c>
      <c r="G9672" s="135" t="n">
        <v>60</v>
      </c>
      <c r="H9672" s="136" t="n">
        <v>19512.3931655353</v>
      </c>
      <c r="I9672" s="137" t="n">
        <v>3166861.02947435</v>
      </c>
      <c r="J9672" s="138" t="str">
        <f>IF(I9672&gt;0,H9672/I9672,0)</f>
      </c>
      <c r="K9672" s="139" t="str">
        <f>1-EXP(-J9672)</f>
      </c>
      <c r="L9672" s="140" t="str">
        <f>IF(G9672=30,1,M9671)</f>
      </c>
      <c r="M9672" s="141" t="str">
        <f>L9672*(1-K9672)</f>
      </c>
    </row>
    <row r="9673">
      <c r="A9673" t="s">
        <v>148</v>
      </c>
      <c r="B9673" t="s">
        <v>107</v>
      </c>
      <c r="C9673" s="4" t="s">
        <v>157</v>
      </c>
      <c r="D9673" t="s">
        <v>107</v>
      </c>
      <c r="E9673" t="s">
        <v>451</v>
      </c>
      <c r="F9673" s="134" t="n">
        <v>2032</v>
      </c>
      <c r="G9673" s="135" t="n">
        <v>61</v>
      </c>
      <c r="H9673" s="136" t="n">
        <v>20698.9892186878</v>
      </c>
      <c r="I9673" s="137" t="n">
        <v>3070389.97834508</v>
      </c>
      <c r="J9673" s="138" t="str">
        <f>IF(I9673&gt;0,H9673/I9673,0)</f>
      </c>
      <c r="K9673" s="139" t="str">
        <f>1-EXP(-J9673)</f>
      </c>
      <c r="L9673" s="140" t="str">
        <f>IF(G9673=30,1,M9672)</f>
      </c>
      <c r="M9673" s="141" t="str">
        <f>L9673*(1-K9673)</f>
      </c>
    </row>
    <row r="9674">
      <c r="A9674" t="s">
        <v>148</v>
      </c>
      <c r="B9674" t="s">
        <v>107</v>
      </c>
      <c r="C9674" s="4" t="s">
        <v>157</v>
      </c>
      <c r="D9674" t="s">
        <v>107</v>
      </c>
      <c r="E9674" t="s">
        <v>451</v>
      </c>
      <c r="F9674" s="134" t="n">
        <v>2032</v>
      </c>
      <c r="G9674" s="135" t="n">
        <v>62</v>
      </c>
      <c r="H9674" s="136" t="n">
        <v>21977.5453605243</v>
      </c>
      <c r="I9674" s="137" t="n">
        <v>2978118.13328235</v>
      </c>
      <c r="J9674" s="138" t="str">
        <f>IF(I9674&gt;0,H9674/I9674,0)</f>
      </c>
      <c r="K9674" s="139" t="str">
        <f>1-EXP(-J9674)</f>
      </c>
      <c r="L9674" s="140" t="str">
        <f>IF(G9674=30,1,M9673)</f>
      </c>
      <c r="M9674" s="141" t="str">
        <f>L9674*(1-K9674)</f>
      </c>
    </row>
    <row r="9675">
      <c r="A9675" t="s">
        <v>148</v>
      </c>
      <c r="B9675" t="s">
        <v>107</v>
      </c>
      <c r="C9675" s="4" t="s">
        <v>157</v>
      </c>
      <c r="D9675" t="s">
        <v>107</v>
      </c>
      <c r="E9675" t="s">
        <v>451</v>
      </c>
      <c r="F9675" s="134" t="n">
        <v>2032</v>
      </c>
      <c r="G9675" s="135" t="n">
        <v>63</v>
      </c>
      <c r="H9675" s="136" t="n">
        <v>23246.001776265</v>
      </c>
      <c r="I9675" s="137" t="n">
        <v>2876586.81816137</v>
      </c>
      <c r="J9675" s="138" t="str">
        <f>IF(I9675&gt;0,H9675/I9675,0)</f>
      </c>
      <c r="K9675" s="139" t="str">
        <f>1-EXP(-J9675)</f>
      </c>
      <c r="L9675" s="140" t="str">
        <f>IF(G9675=30,1,M9674)</f>
      </c>
      <c r="M9675" s="141" t="str">
        <f>L9675*(1-K9675)</f>
      </c>
    </row>
    <row r="9676">
      <c r="A9676" t="s">
        <v>148</v>
      </c>
      <c r="B9676" t="s">
        <v>107</v>
      </c>
      <c r="C9676" s="4" t="s">
        <v>157</v>
      </c>
      <c r="D9676" t="s">
        <v>107</v>
      </c>
      <c r="E9676" t="s">
        <v>451</v>
      </c>
      <c r="F9676" s="134" t="n">
        <v>2032</v>
      </c>
      <c r="G9676" s="135" t="n">
        <v>64</v>
      </c>
      <c r="H9676" s="136" t="n">
        <v>24397.190855689</v>
      </c>
      <c r="I9676" s="137" t="n">
        <v>2756005.53676857</v>
      </c>
      <c r="J9676" s="138" t="str">
        <f>IF(I9676&gt;0,H9676/I9676,0)</f>
      </c>
      <c r="K9676" s="139" t="str">
        <f>1-EXP(-J9676)</f>
      </c>
      <c r="L9676" s="140" t="str">
        <f>IF(G9676=30,1,M9675)</f>
      </c>
      <c r="M9676" s="141" t="str">
        <f>L9676*(1-K9676)</f>
      </c>
    </row>
    <row r="9677">
      <c r="A9677" t="s">
        <v>148</v>
      </c>
      <c r="B9677" t="s">
        <v>107</v>
      </c>
      <c r="C9677" s="4" t="s">
        <v>157</v>
      </c>
      <c r="D9677" t="s">
        <v>107</v>
      </c>
      <c r="E9677" t="s">
        <v>451</v>
      </c>
      <c r="F9677" s="134" t="n">
        <v>2032</v>
      </c>
      <c r="G9677" s="135" t="n">
        <v>65</v>
      </c>
      <c r="H9677" s="136" t="n">
        <v>24502.4431168295</v>
      </c>
      <c r="I9677" s="137" t="n">
        <v>2605900.330032</v>
      </c>
      <c r="J9677" s="138" t="str">
        <f>IF(I9677&gt;0,H9677/I9677,0)</f>
      </c>
      <c r="K9677" s="139" t="str">
        <f>1-EXP(-J9677)</f>
      </c>
      <c r="L9677" s="140" t="str">
        <f>IF(G9677=30,1,M9676)</f>
      </c>
      <c r="M9677" s="141" t="str">
        <f>L9677*(1-K9677)</f>
      </c>
    </row>
    <row r="9678">
      <c r="A9678" t="s">
        <v>148</v>
      </c>
      <c r="B9678" t="s">
        <v>107</v>
      </c>
      <c r="C9678" s="4" t="s">
        <v>157</v>
      </c>
      <c r="D9678" t="s">
        <v>107</v>
      </c>
      <c r="E9678" t="s">
        <v>451</v>
      </c>
      <c r="F9678" s="134" t="n">
        <v>2032</v>
      </c>
      <c r="G9678" s="135" t="n">
        <v>66</v>
      </c>
      <c r="H9678" s="136" t="n">
        <v>25674.5921602599</v>
      </c>
      <c r="I9678" s="137" t="n">
        <v>2490329.24134941</v>
      </c>
      <c r="J9678" s="138" t="str">
        <f>IF(I9678&gt;0,H9678/I9678,0)</f>
      </c>
      <c r="K9678" s="139" t="str">
        <f>1-EXP(-J9678)</f>
      </c>
      <c r="L9678" s="140" t="str">
        <f>IF(G9678=30,1,M9677)</f>
      </c>
      <c r="M9678" s="141" t="str">
        <f>L9678*(1-K9678)</f>
      </c>
    </row>
    <row r="9679">
      <c r="A9679" t="s">
        <v>148</v>
      </c>
      <c r="B9679" t="s">
        <v>107</v>
      </c>
      <c r="C9679" s="4" t="s">
        <v>157</v>
      </c>
      <c r="D9679" t="s">
        <v>107</v>
      </c>
      <c r="E9679" t="s">
        <v>451</v>
      </c>
      <c r="F9679" s="134" t="n">
        <v>2032</v>
      </c>
      <c r="G9679" s="135" t="n">
        <v>67</v>
      </c>
      <c r="H9679" s="136" t="n">
        <v>26622.9785457212</v>
      </c>
      <c r="I9679" s="137" t="n">
        <v>2354401.78396216</v>
      </c>
      <c r="J9679" s="138" t="str">
        <f>IF(I9679&gt;0,H9679/I9679,0)</f>
      </c>
      <c r="K9679" s="139" t="str">
        <f>1-EXP(-J9679)</f>
      </c>
      <c r="L9679" s="140" t="str">
        <f>IF(G9679=30,1,M9678)</f>
      </c>
      <c r="M9679" s="141" t="str">
        <f>L9679*(1-K9679)</f>
      </c>
    </row>
    <row r="9680">
      <c r="A9680" t="s">
        <v>148</v>
      </c>
      <c r="B9680" t="s">
        <v>107</v>
      </c>
      <c r="C9680" s="4" t="s">
        <v>157</v>
      </c>
      <c r="D9680" t="s">
        <v>107</v>
      </c>
      <c r="E9680" t="s">
        <v>451</v>
      </c>
      <c r="F9680" s="134" t="n">
        <v>2032</v>
      </c>
      <c r="G9680" s="135" t="n">
        <v>68</v>
      </c>
      <c r="H9680" s="136" t="n">
        <v>27539.2066666255</v>
      </c>
      <c r="I9680" s="137" t="n">
        <v>2218840.5848262</v>
      </c>
      <c r="J9680" s="138" t="str">
        <f>IF(I9680&gt;0,H9680/I9680,0)</f>
      </c>
      <c r="K9680" s="139" t="str">
        <f>1-EXP(-J9680)</f>
      </c>
      <c r="L9680" s="140" t="str">
        <f>IF(G9680=30,1,M9679)</f>
      </c>
      <c r="M9680" s="141" t="str">
        <f>L9680*(1-K9680)</f>
      </c>
    </row>
    <row r="9681">
      <c r="A9681" t="s">
        <v>148</v>
      </c>
      <c r="B9681" t="s">
        <v>107</v>
      </c>
      <c r="C9681" s="4" t="s">
        <v>157</v>
      </c>
      <c r="D9681" t="s">
        <v>107</v>
      </c>
      <c r="E9681" t="s">
        <v>451</v>
      </c>
      <c r="F9681" s="134" t="n">
        <v>2032</v>
      </c>
      <c r="G9681" s="135" t="n">
        <v>69</v>
      </c>
      <c r="H9681" s="136" t="n">
        <v>28467.7530711322</v>
      </c>
      <c r="I9681" s="137" t="n">
        <v>2087996.69247273</v>
      </c>
      <c r="J9681" s="138" t="str">
        <f>IF(I9681&gt;0,H9681/I9681,0)</f>
      </c>
      <c r="K9681" s="139" t="str">
        <f>1-EXP(-J9681)</f>
      </c>
      <c r="L9681" s="140" t="str">
        <f>IF(G9681=30,1,M9680)</f>
      </c>
      <c r="M9681" s="141" t="str">
        <f>L9681*(1-K9681)</f>
      </c>
    </row>
    <row r="9682">
      <c r="A9682" t="s">
        <v>148</v>
      </c>
      <c r="B9682" t="s">
        <v>107</v>
      </c>
      <c r="C9682" s="4" t="s">
        <v>157</v>
      </c>
      <c r="D9682" t="s">
        <v>107</v>
      </c>
      <c r="E9682" t="s">
        <v>451</v>
      </c>
      <c r="F9682" s="134" t="n">
        <v>2033</v>
      </c>
      <c r="G9682" s="135" t="n">
        <v>30</v>
      </c>
      <c r="H9682" s="136" t="n">
        <v>767.900449832632</v>
      </c>
      <c r="I9682" s="137" t="n">
        <v>4369790.32007935</v>
      </c>
      <c r="J9682" s="138" t="str">
        <f>IF(I9682&gt;0,H9682/I9682,0)</f>
      </c>
      <c r="K9682" s="139" t="str">
        <f>1-EXP(-J9682)</f>
      </c>
      <c r="L9682" s="140" t="str">
        <f>IF(G9682=30,1,M9681)</f>
      </c>
      <c r="M9682" s="141" t="str">
        <f>L9682*(1-K9682)</f>
      </c>
    </row>
    <row r="9683">
      <c r="A9683" t="s">
        <v>148</v>
      </c>
      <c r="B9683" t="s">
        <v>107</v>
      </c>
      <c r="C9683" s="4" t="s">
        <v>157</v>
      </c>
      <c r="D9683" t="s">
        <v>107</v>
      </c>
      <c r="E9683" t="s">
        <v>451</v>
      </c>
      <c r="F9683" s="134" t="n">
        <v>2033</v>
      </c>
      <c r="G9683" s="135" t="n">
        <v>31</v>
      </c>
      <c r="H9683" s="136" t="n">
        <v>1096.59751934142</v>
      </c>
      <c r="I9683" s="137" t="n">
        <v>4349053.55168678</v>
      </c>
      <c r="J9683" s="138" t="str">
        <f>IF(I9683&gt;0,H9683/I9683,0)</f>
      </c>
      <c r="K9683" s="139" t="str">
        <f>1-EXP(-J9683)</f>
      </c>
      <c r="L9683" s="140" t="str">
        <f>IF(G9683=30,1,M9682)</f>
      </c>
      <c r="M9683" s="141" t="str">
        <f>L9683*(1-K9683)</f>
      </c>
    </row>
    <row r="9684">
      <c r="A9684" t="s">
        <v>148</v>
      </c>
      <c r="B9684" t="s">
        <v>107</v>
      </c>
      <c r="C9684" s="4" t="s">
        <v>157</v>
      </c>
      <c r="D9684" t="s">
        <v>107</v>
      </c>
      <c r="E9684" t="s">
        <v>451</v>
      </c>
      <c r="F9684" s="134" t="n">
        <v>2033</v>
      </c>
      <c r="G9684" s="135" t="n">
        <v>32</v>
      </c>
      <c r="H9684" s="136" t="n">
        <v>1147.23799002757</v>
      </c>
      <c r="I9684" s="137" t="n">
        <v>4329508.55340539</v>
      </c>
      <c r="J9684" s="138" t="str">
        <f>IF(I9684&gt;0,H9684/I9684,0)</f>
      </c>
      <c r="K9684" s="139" t="str">
        <f>1-EXP(-J9684)</f>
      </c>
      <c r="L9684" s="140" t="str">
        <f>IF(G9684=30,1,M9683)</f>
      </c>
      <c r="M9684" s="141" t="str">
        <f>L9684*(1-K9684)</f>
      </c>
    </row>
    <row r="9685">
      <c r="A9685" t="s">
        <v>148</v>
      </c>
      <c r="B9685" t="s">
        <v>107</v>
      </c>
      <c r="C9685" s="4" t="s">
        <v>157</v>
      </c>
      <c r="D9685" t="s">
        <v>107</v>
      </c>
      <c r="E9685" t="s">
        <v>451</v>
      </c>
      <c r="F9685" s="134" t="n">
        <v>2033</v>
      </c>
      <c r="G9685" s="135" t="n">
        <v>33</v>
      </c>
      <c r="H9685" s="136" t="n">
        <v>1208.60610360354</v>
      </c>
      <c r="I9685" s="137" t="n">
        <v>4309731.41795628</v>
      </c>
      <c r="J9685" s="138" t="str">
        <f>IF(I9685&gt;0,H9685/I9685,0)</f>
      </c>
      <c r="K9685" s="139" t="str">
        <f>1-EXP(-J9685)</f>
      </c>
      <c r="L9685" s="140" t="str">
        <f>IF(G9685=30,1,M9684)</f>
      </c>
      <c r="M9685" s="141" t="str">
        <f>L9685*(1-K9685)</f>
      </c>
    </row>
    <row r="9686">
      <c r="A9686" t="s">
        <v>148</v>
      </c>
      <c r="B9686" t="s">
        <v>107</v>
      </c>
      <c r="C9686" s="4" t="s">
        <v>157</v>
      </c>
      <c r="D9686" t="s">
        <v>107</v>
      </c>
      <c r="E9686" t="s">
        <v>451</v>
      </c>
      <c r="F9686" s="134" t="n">
        <v>2033</v>
      </c>
      <c r="G9686" s="135" t="n">
        <v>34</v>
      </c>
      <c r="H9686" s="136" t="n">
        <v>1292.37989043285</v>
      </c>
      <c r="I9686" s="137" t="n">
        <v>4329696.60503285</v>
      </c>
      <c r="J9686" s="138" t="str">
        <f>IF(I9686&gt;0,H9686/I9686,0)</f>
      </c>
      <c r="K9686" s="139" t="str">
        <f>1-EXP(-J9686)</f>
      </c>
      <c r="L9686" s="140" t="str">
        <f>IF(G9686=30,1,M9685)</f>
      </c>
      <c r="M9686" s="141" t="str">
        <f>L9686*(1-K9686)</f>
      </c>
    </row>
    <row r="9687">
      <c r="A9687" t="s">
        <v>148</v>
      </c>
      <c r="B9687" t="s">
        <v>107</v>
      </c>
      <c r="C9687" s="4" t="s">
        <v>157</v>
      </c>
      <c r="D9687" t="s">
        <v>107</v>
      </c>
      <c r="E9687" t="s">
        <v>451</v>
      </c>
      <c r="F9687" s="134" t="n">
        <v>2033</v>
      </c>
      <c r="G9687" s="135" t="n">
        <v>35</v>
      </c>
      <c r="H9687" s="136" t="n">
        <v>1777.10566177979</v>
      </c>
      <c r="I9687" s="137" t="n">
        <v>4388834.26515718</v>
      </c>
      <c r="J9687" s="138" t="str">
        <f>IF(I9687&gt;0,H9687/I9687,0)</f>
      </c>
      <c r="K9687" s="139" t="str">
        <f>1-EXP(-J9687)</f>
      </c>
      <c r="L9687" s="140" t="str">
        <f>IF(G9687=30,1,M9686)</f>
      </c>
      <c r="M9687" s="141" t="str">
        <f>L9687*(1-K9687)</f>
      </c>
    </row>
    <row r="9688">
      <c r="A9688" t="s">
        <v>148</v>
      </c>
      <c r="B9688" t="s">
        <v>107</v>
      </c>
      <c r="C9688" s="4" t="s">
        <v>157</v>
      </c>
      <c r="D9688" t="s">
        <v>107</v>
      </c>
      <c r="E9688" t="s">
        <v>451</v>
      </c>
      <c r="F9688" s="134" t="n">
        <v>2033</v>
      </c>
      <c r="G9688" s="135" t="n">
        <v>36</v>
      </c>
      <c r="H9688" s="136" t="n">
        <v>2238.87404916333</v>
      </c>
      <c r="I9688" s="137" t="n">
        <v>4526926.38645251</v>
      </c>
      <c r="J9688" s="138" t="str">
        <f>IF(I9688&gt;0,H9688/I9688,0)</f>
      </c>
      <c r="K9688" s="139" t="str">
        <f>1-EXP(-J9688)</f>
      </c>
      <c r="L9688" s="140" t="str">
        <f>IF(G9688=30,1,M9687)</f>
      </c>
      <c r="M9688" s="141" t="str">
        <f>L9688*(1-K9688)</f>
      </c>
    </row>
    <row r="9689">
      <c r="A9689" t="s">
        <v>148</v>
      </c>
      <c r="B9689" t="s">
        <v>107</v>
      </c>
      <c r="C9689" s="4" t="s">
        <v>157</v>
      </c>
      <c r="D9689" t="s">
        <v>107</v>
      </c>
      <c r="E9689" t="s">
        <v>451</v>
      </c>
      <c r="F9689" s="134" t="n">
        <v>2033</v>
      </c>
      <c r="G9689" s="135" t="n">
        <v>37</v>
      </c>
      <c r="H9689" s="136" t="n">
        <v>2377.17656094889</v>
      </c>
      <c r="I9689" s="137" t="n">
        <v>4483008.20001819</v>
      </c>
      <c r="J9689" s="138" t="str">
        <f>IF(I9689&gt;0,H9689/I9689,0)</f>
      </c>
      <c r="K9689" s="139" t="str">
        <f>1-EXP(-J9689)</f>
      </c>
      <c r="L9689" s="140" t="str">
        <f>IF(G9689=30,1,M9688)</f>
      </c>
      <c r="M9689" s="141" t="str">
        <f>L9689*(1-K9689)</f>
      </c>
    </row>
    <row r="9690">
      <c r="A9690" t="s">
        <v>148</v>
      </c>
      <c r="B9690" t="s">
        <v>107</v>
      </c>
      <c r="C9690" s="4" t="s">
        <v>157</v>
      </c>
      <c r="D9690" t="s">
        <v>107</v>
      </c>
      <c r="E9690" t="s">
        <v>451</v>
      </c>
      <c r="F9690" s="134" t="n">
        <v>2033</v>
      </c>
      <c r="G9690" s="135" t="n">
        <v>38</v>
      </c>
      <c r="H9690" s="136" t="n">
        <v>2512.31163310013</v>
      </c>
      <c r="I9690" s="137" t="n">
        <v>4408885.0063789</v>
      </c>
      <c r="J9690" s="138" t="str">
        <f>IF(I9690&gt;0,H9690/I9690,0)</f>
      </c>
      <c r="K9690" s="139" t="str">
        <f>1-EXP(-J9690)</f>
      </c>
      <c r="L9690" s="140" t="str">
        <f>IF(G9690=30,1,M9689)</f>
      </c>
      <c r="M9690" s="141" t="str">
        <f>L9690*(1-K9690)</f>
      </c>
    </row>
    <row r="9691">
      <c r="A9691" t="s">
        <v>148</v>
      </c>
      <c r="B9691" t="s">
        <v>107</v>
      </c>
      <c r="C9691" s="4" t="s">
        <v>157</v>
      </c>
      <c r="D9691" t="s">
        <v>107</v>
      </c>
      <c r="E9691" t="s">
        <v>451</v>
      </c>
      <c r="F9691" s="134" t="n">
        <v>2033</v>
      </c>
      <c r="G9691" s="135" t="n">
        <v>39</v>
      </c>
      <c r="H9691" s="136" t="n">
        <v>2668.76985744877</v>
      </c>
      <c r="I9691" s="137" t="n">
        <v>4350290.62811854</v>
      </c>
      <c r="J9691" s="138" t="str">
        <f>IF(I9691&gt;0,H9691/I9691,0)</f>
      </c>
      <c r="K9691" s="139" t="str">
        <f>1-EXP(-J9691)</f>
      </c>
      <c r="L9691" s="140" t="str">
        <f>IF(G9691=30,1,M9690)</f>
      </c>
      <c r="M9691" s="141" t="str">
        <f>L9691*(1-K9691)</f>
      </c>
    </row>
    <row r="9692">
      <c r="A9692" t="s">
        <v>148</v>
      </c>
      <c r="B9692" t="s">
        <v>107</v>
      </c>
      <c r="C9692" s="4" t="s">
        <v>157</v>
      </c>
      <c r="D9692" t="s">
        <v>107</v>
      </c>
      <c r="E9692" t="s">
        <v>451</v>
      </c>
      <c r="F9692" s="134" t="n">
        <v>2033</v>
      </c>
      <c r="G9692" s="135" t="n">
        <v>40</v>
      </c>
      <c r="H9692" s="136" t="n">
        <v>3537.84727088073</v>
      </c>
      <c r="I9692" s="137" t="n">
        <v>4295120.98488322</v>
      </c>
      <c r="J9692" s="138" t="str">
        <f>IF(I9692&gt;0,H9692/I9692,0)</f>
      </c>
      <c r="K9692" s="139" t="str">
        <f>1-EXP(-J9692)</f>
      </c>
      <c r="L9692" s="140" t="str">
        <f>IF(G9692=30,1,M9691)</f>
      </c>
      <c r="M9692" s="141" t="str">
        <f>L9692*(1-K9692)</f>
      </c>
    </row>
    <row r="9693">
      <c r="A9693" t="s">
        <v>148</v>
      </c>
      <c r="B9693" t="s">
        <v>107</v>
      </c>
      <c r="C9693" s="4" t="s">
        <v>157</v>
      </c>
      <c r="D9693" t="s">
        <v>107</v>
      </c>
      <c r="E9693" t="s">
        <v>451</v>
      </c>
      <c r="F9693" s="134" t="n">
        <v>2033</v>
      </c>
      <c r="G9693" s="135" t="n">
        <v>41</v>
      </c>
      <c r="H9693" s="136" t="n">
        <v>3852.58225409796</v>
      </c>
      <c r="I9693" s="137" t="n">
        <v>4329794.67164144</v>
      </c>
      <c r="J9693" s="138" t="str">
        <f>IF(I9693&gt;0,H9693/I9693,0)</f>
      </c>
      <c r="K9693" s="139" t="str">
        <f>1-EXP(-J9693)</f>
      </c>
      <c r="L9693" s="140" t="str">
        <f>IF(G9693=30,1,M9692)</f>
      </c>
      <c r="M9693" s="141" t="str">
        <f>L9693*(1-K9693)</f>
      </c>
    </row>
    <row r="9694">
      <c r="A9694" t="s">
        <v>148</v>
      </c>
      <c r="B9694" t="s">
        <v>107</v>
      </c>
      <c r="C9694" s="4" t="s">
        <v>157</v>
      </c>
      <c r="D9694" t="s">
        <v>107</v>
      </c>
      <c r="E9694" t="s">
        <v>451</v>
      </c>
      <c r="F9694" s="134" t="n">
        <v>2033</v>
      </c>
      <c r="G9694" s="135" t="n">
        <v>42</v>
      </c>
      <c r="H9694" s="136" t="n">
        <v>4191.92158951773</v>
      </c>
      <c r="I9694" s="137" t="n">
        <v>4345354.44159029</v>
      </c>
      <c r="J9694" s="138" t="str">
        <f>IF(I9694&gt;0,H9694/I9694,0)</f>
      </c>
      <c r="K9694" s="139" t="str">
        <f>1-EXP(-J9694)</f>
      </c>
      <c r="L9694" s="140" t="str">
        <f>IF(G9694=30,1,M9693)</f>
      </c>
      <c r="M9694" s="141" t="str">
        <f>L9694*(1-K9694)</f>
      </c>
    </row>
    <row r="9695">
      <c r="A9695" t="s">
        <v>148</v>
      </c>
      <c r="B9695" t="s">
        <v>107</v>
      </c>
      <c r="C9695" s="4" t="s">
        <v>157</v>
      </c>
      <c r="D9695" t="s">
        <v>107</v>
      </c>
      <c r="E9695" t="s">
        <v>451</v>
      </c>
      <c r="F9695" s="134" t="n">
        <v>2033</v>
      </c>
      <c r="G9695" s="135" t="n">
        <v>43</v>
      </c>
      <c r="H9695" s="136" t="n">
        <v>6347.85274801284</v>
      </c>
      <c r="I9695" s="137" t="n">
        <v>6396929.41902344</v>
      </c>
      <c r="J9695" s="138" t="str">
        <f>IF(I9695&gt;0,H9695/I9695,0)</f>
      </c>
      <c r="K9695" s="139" t="str">
        <f>1-EXP(-J9695)</f>
      </c>
      <c r="L9695" s="140" t="str">
        <f>IF(G9695=30,1,M9694)</f>
      </c>
      <c r="M9695" s="141" t="str">
        <f>L9695*(1-K9695)</f>
      </c>
    </row>
    <row r="9696">
      <c r="A9696" t="s">
        <v>148</v>
      </c>
      <c r="B9696" t="s">
        <v>107</v>
      </c>
      <c r="C9696" s="4" t="s">
        <v>157</v>
      </c>
      <c r="D9696" t="s">
        <v>107</v>
      </c>
      <c r="E9696" t="s">
        <v>451</v>
      </c>
      <c r="F9696" s="134" t="n">
        <v>2033</v>
      </c>
      <c r="G9696" s="135" t="n">
        <v>44</v>
      </c>
      <c r="H9696" s="136" t="n">
        <v>4919.56565682802</v>
      </c>
      <c r="I9696" s="137" t="n">
        <v>4298794.56742682</v>
      </c>
      <c r="J9696" s="138" t="str">
        <f>IF(I9696&gt;0,H9696/I9696,0)</f>
      </c>
      <c r="K9696" s="139" t="str">
        <f>1-EXP(-J9696)</f>
      </c>
      <c r="L9696" s="140" t="str">
        <f>IF(G9696=30,1,M9695)</f>
      </c>
      <c r="M9696" s="141" t="str">
        <f>L9696*(1-K9696)</f>
      </c>
    </row>
    <row r="9697">
      <c r="A9697" t="s">
        <v>148</v>
      </c>
      <c r="B9697" t="s">
        <v>107</v>
      </c>
      <c r="C9697" s="4" t="s">
        <v>157</v>
      </c>
      <c r="D9697" t="s">
        <v>107</v>
      </c>
      <c r="E9697" t="s">
        <v>451</v>
      </c>
      <c r="F9697" s="134" t="n">
        <v>2033</v>
      </c>
      <c r="G9697" s="135" t="n">
        <v>45</v>
      </c>
      <c r="H9697" s="136" t="n">
        <v>6318.83034449224</v>
      </c>
      <c r="I9697" s="137" t="n">
        <v>4279008.5907238</v>
      </c>
      <c r="J9697" s="138" t="str">
        <f>IF(I9697&gt;0,H9697/I9697,0)</f>
      </c>
      <c r="K9697" s="139" t="str">
        <f>1-EXP(-J9697)</f>
      </c>
      <c r="L9697" s="140" t="str">
        <f>IF(G9697=30,1,M9696)</f>
      </c>
      <c r="M9697" s="141" t="str">
        <f>L9697*(1-K9697)</f>
      </c>
    </row>
    <row r="9698">
      <c r="A9698" t="s">
        <v>148</v>
      </c>
      <c r="B9698" t="s">
        <v>107</v>
      </c>
      <c r="C9698" s="4" t="s">
        <v>157</v>
      </c>
      <c r="D9698" t="s">
        <v>107</v>
      </c>
      <c r="E9698" t="s">
        <v>451</v>
      </c>
      <c r="F9698" s="134" t="n">
        <v>2033</v>
      </c>
      <c r="G9698" s="135" t="n">
        <v>46</v>
      </c>
      <c r="H9698" s="136" t="n">
        <v>6701.62214198287</v>
      </c>
      <c r="I9698" s="137" t="n">
        <v>4143425.75707015</v>
      </c>
      <c r="J9698" s="138" t="str">
        <f>IF(I9698&gt;0,H9698/I9698,0)</f>
      </c>
      <c r="K9698" s="139" t="str">
        <f>1-EXP(-J9698)</f>
      </c>
      <c r="L9698" s="140" t="str">
        <f>IF(G9698=30,1,M9697)</f>
      </c>
      <c r="M9698" s="141" t="str">
        <f>L9698*(1-K9698)</f>
      </c>
    </row>
    <row r="9699">
      <c r="A9699" t="s">
        <v>148</v>
      </c>
      <c r="B9699" t="s">
        <v>107</v>
      </c>
      <c r="C9699" s="4" t="s">
        <v>157</v>
      </c>
      <c r="D9699" t="s">
        <v>107</v>
      </c>
      <c r="E9699" t="s">
        <v>451</v>
      </c>
      <c r="F9699" s="134" t="n">
        <v>2033</v>
      </c>
      <c r="G9699" s="135" t="n">
        <v>47</v>
      </c>
      <c r="H9699" s="136" t="n">
        <v>7275.23109809394</v>
      </c>
      <c r="I9699" s="137" t="n">
        <v>4105147.60468926</v>
      </c>
      <c r="J9699" s="138" t="str">
        <f>IF(I9699&gt;0,H9699/I9699,0)</f>
      </c>
      <c r="K9699" s="139" t="str">
        <f>1-EXP(-J9699)</f>
      </c>
      <c r="L9699" s="140" t="str">
        <f>IF(G9699=30,1,M9698)</f>
      </c>
      <c r="M9699" s="141" t="str">
        <f>L9699*(1-K9699)</f>
      </c>
    </row>
    <row r="9700">
      <c r="A9700" t="s">
        <v>148</v>
      </c>
      <c r="B9700" t="s">
        <v>107</v>
      </c>
      <c r="C9700" s="4" t="s">
        <v>157</v>
      </c>
      <c r="D9700" t="s">
        <v>107</v>
      </c>
      <c r="E9700" t="s">
        <v>451</v>
      </c>
      <c r="F9700" s="134" t="n">
        <v>2033</v>
      </c>
      <c r="G9700" s="135" t="n">
        <v>48</v>
      </c>
      <c r="H9700" s="136" t="n">
        <v>8078.08296224965</v>
      </c>
      <c r="I9700" s="137" t="n">
        <v>4158866.40556017</v>
      </c>
      <c r="J9700" s="138" t="str">
        <f>IF(I9700&gt;0,H9700/I9700,0)</f>
      </c>
      <c r="K9700" s="139" t="str">
        <f>1-EXP(-J9700)</f>
      </c>
      <c r="L9700" s="140" t="str">
        <f>IF(G9700=30,1,M9699)</f>
      </c>
      <c r="M9700" s="141" t="str">
        <f>L9700*(1-K9700)</f>
      </c>
    </row>
    <row r="9701">
      <c r="A9701" t="s">
        <v>148</v>
      </c>
      <c r="B9701" t="s">
        <v>107</v>
      </c>
      <c r="C9701" s="4" t="s">
        <v>157</v>
      </c>
      <c r="D9701" t="s">
        <v>107</v>
      </c>
      <c r="E9701" t="s">
        <v>451</v>
      </c>
      <c r="F9701" s="134" t="n">
        <v>2033</v>
      </c>
      <c r="G9701" s="135" t="n">
        <v>49</v>
      </c>
      <c r="H9701" s="136" t="n">
        <v>9014.8765682325</v>
      </c>
      <c r="I9701" s="137" t="n">
        <v>4236665.93314331</v>
      </c>
      <c r="J9701" s="138" t="str">
        <f>IF(I9701&gt;0,H9701/I9701,0)</f>
      </c>
      <c r="K9701" s="139" t="str">
        <f>1-EXP(-J9701)</f>
      </c>
      <c r="L9701" s="140" t="str">
        <f>IF(G9701=30,1,M9700)</f>
      </c>
      <c r="M9701" s="141" t="str">
        <f>L9701*(1-K9701)</f>
      </c>
    </row>
    <row r="9702">
      <c r="A9702" t="s">
        <v>148</v>
      </c>
      <c r="B9702" t="s">
        <v>107</v>
      </c>
      <c r="C9702" s="4" t="s">
        <v>157</v>
      </c>
      <c r="D9702" t="s">
        <v>107</v>
      </c>
      <c r="E9702" t="s">
        <v>451</v>
      </c>
      <c r="F9702" s="134" t="n">
        <v>2033</v>
      </c>
      <c r="G9702" s="135" t="n">
        <v>50</v>
      </c>
      <c r="H9702" s="136" t="n">
        <v>10380.4287092684</v>
      </c>
      <c r="I9702" s="137" t="n">
        <v>4206459.69231643</v>
      </c>
      <c r="J9702" s="138" t="str">
        <f>IF(I9702&gt;0,H9702/I9702,0)</f>
      </c>
      <c r="K9702" s="139" t="str">
        <f>1-EXP(-J9702)</f>
      </c>
      <c r="L9702" s="140" t="str">
        <f>IF(G9702=30,1,M9701)</f>
      </c>
      <c r="M9702" s="141" t="str">
        <f>L9702*(1-K9702)</f>
      </c>
    </row>
    <row r="9703">
      <c r="A9703" t="s">
        <v>148</v>
      </c>
      <c r="B9703" t="s">
        <v>107</v>
      </c>
      <c r="C9703" s="4" t="s">
        <v>157</v>
      </c>
      <c r="D9703" t="s">
        <v>107</v>
      </c>
      <c r="E9703" t="s">
        <v>451</v>
      </c>
      <c r="F9703" s="134" t="n">
        <v>2033</v>
      </c>
      <c r="G9703" s="135" t="n">
        <v>51</v>
      </c>
      <c r="H9703" s="136" t="n">
        <v>10974.2975932571</v>
      </c>
      <c r="I9703" s="137" t="n">
        <v>4064398.34099793</v>
      </c>
      <c r="J9703" s="138" t="str">
        <f>IF(I9703&gt;0,H9703/I9703,0)</f>
      </c>
      <c r="K9703" s="139" t="str">
        <f>1-EXP(-J9703)</f>
      </c>
      <c r="L9703" s="140" t="str">
        <f>IF(G9703=30,1,M9702)</f>
      </c>
      <c r="M9703" s="141" t="str">
        <f>L9703*(1-K9703)</f>
      </c>
    </row>
    <row r="9704">
      <c r="A9704" t="s">
        <v>148</v>
      </c>
      <c r="B9704" t="s">
        <v>107</v>
      </c>
      <c r="C9704" s="4" t="s">
        <v>157</v>
      </c>
      <c r="D9704" t="s">
        <v>107</v>
      </c>
      <c r="E9704" t="s">
        <v>451</v>
      </c>
      <c r="F9704" s="134" t="n">
        <v>2033</v>
      </c>
      <c r="G9704" s="135" t="n">
        <v>52</v>
      </c>
      <c r="H9704" s="136" t="n">
        <v>11753.8169873007</v>
      </c>
      <c r="I9704" s="137" t="n">
        <v>3984128.16121107</v>
      </c>
      <c r="J9704" s="138" t="str">
        <f>IF(I9704&gt;0,H9704/I9704,0)</f>
      </c>
      <c r="K9704" s="139" t="str">
        <f>1-EXP(-J9704)</f>
      </c>
      <c r="L9704" s="140" t="str">
        <f>IF(G9704=30,1,M9703)</f>
      </c>
      <c r="M9704" s="141" t="str">
        <f>L9704*(1-K9704)</f>
      </c>
    </row>
    <row r="9705">
      <c r="A9705" t="s">
        <v>148</v>
      </c>
      <c r="B9705" t="s">
        <v>107</v>
      </c>
      <c r="C9705" s="4" t="s">
        <v>157</v>
      </c>
      <c r="D9705" t="s">
        <v>107</v>
      </c>
      <c r="E9705" t="s">
        <v>451</v>
      </c>
      <c r="F9705" s="134" t="n">
        <v>2033</v>
      </c>
      <c r="G9705" s="135" t="n">
        <v>53</v>
      </c>
      <c r="H9705" s="136" t="n">
        <v>12626.9595622323</v>
      </c>
      <c r="I9705" s="137" t="n">
        <v>3918976.88415313</v>
      </c>
      <c r="J9705" s="138" t="str">
        <f>IF(I9705&gt;0,H9705/I9705,0)</f>
      </c>
      <c r="K9705" s="139" t="str">
        <f>1-EXP(-J9705)</f>
      </c>
      <c r="L9705" s="140" t="str">
        <f>IF(G9705=30,1,M9704)</f>
      </c>
      <c r="M9705" s="141" t="str">
        <f>L9705*(1-K9705)</f>
      </c>
    </row>
    <row r="9706">
      <c r="A9706" t="s">
        <v>148</v>
      </c>
      <c r="B9706" t="s">
        <v>107</v>
      </c>
      <c r="C9706" s="4" t="s">
        <v>157</v>
      </c>
      <c r="D9706" t="s">
        <v>107</v>
      </c>
      <c r="E9706" t="s">
        <v>451</v>
      </c>
      <c r="F9706" s="134" t="n">
        <v>2033</v>
      </c>
      <c r="G9706" s="135" t="n">
        <v>54</v>
      </c>
      <c r="H9706" s="136" t="n">
        <v>13538.0106726468</v>
      </c>
      <c r="I9706" s="137" t="n">
        <v>3848044.35770858</v>
      </c>
      <c r="J9706" s="138" t="str">
        <f>IF(I9706&gt;0,H9706/I9706,0)</f>
      </c>
      <c r="K9706" s="139" t="str">
        <f>1-EXP(-J9706)</f>
      </c>
      <c r="L9706" s="140" t="str">
        <f>IF(G9706=30,1,M9705)</f>
      </c>
      <c r="M9706" s="141" t="str">
        <f>L9706*(1-K9706)</f>
      </c>
    </row>
    <row r="9707">
      <c r="A9707" t="s">
        <v>148</v>
      </c>
      <c r="B9707" t="s">
        <v>107</v>
      </c>
      <c r="C9707" s="4" t="s">
        <v>157</v>
      </c>
      <c r="D9707" t="s">
        <v>107</v>
      </c>
      <c r="E9707" t="s">
        <v>451</v>
      </c>
      <c r="F9707" s="134" t="n">
        <v>2033</v>
      </c>
      <c r="G9707" s="135" t="n">
        <v>55</v>
      </c>
      <c r="H9707" s="136" t="n">
        <v>14499.5945978913</v>
      </c>
      <c r="I9707" s="137" t="n">
        <v>3757725.58956788</v>
      </c>
      <c r="J9707" s="138" t="str">
        <f>IF(I9707&gt;0,H9707/I9707,0)</f>
      </c>
      <c r="K9707" s="139" t="str">
        <f>1-EXP(-J9707)</f>
      </c>
      <c r="L9707" s="140" t="str">
        <f>IF(G9707=30,1,M9706)</f>
      </c>
      <c r="M9707" s="141" t="str">
        <f>L9707*(1-K9707)</f>
      </c>
    </row>
    <row r="9708">
      <c r="A9708" t="s">
        <v>148</v>
      </c>
      <c r="B9708" t="s">
        <v>107</v>
      </c>
      <c r="C9708" s="4" t="s">
        <v>157</v>
      </c>
      <c r="D9708" t="s">
        <v>107</v>
      </c>
      <c r="E9708" t="s">
        <v>451</v>
      </c>
      <c r="F9708" s="134" t="n">
        <v>2033</v>
      </c>
      <c r="G9708" s="135" t="n">
        <v>56</v>
      </c>
      <c r="H9708" s="136" t="n">
        <v>15532.8951139146</v>
      </c>
      <c r="I9708" s="137" t="n">
        <v>3683079.15755203</v>
      </c>
      <c r="J9708" s="138" t="str">
        <f>IF(I9708&gt;0,H9708/I9708,0)</f>
      </c>
      <c r="K9708" s="139" t="str">
        <f>1-EXP(-J9708)</f>
      </c>
      <c r="L9708" s="140" t="str">
        <f>IF(G9708=30,1,M9707)</f>
      </c>
      <c r="M9708" s="141" t="str">
        <f>L9708*(1-K9708)</f>
      </c>
    </row>
    <row r="9709">
      <c r="A9709" t="s">
        <v>148</v>
      </c>
      <c r="B9709" t="s">
        <v>107</v>
      </c>
      <c r="C9709" s="4" t="s">
        <v>157</v>
      </c>
      <c r="D9709" t="s">
        <v>107</v>
      </c>
      <c r="E9709" t="s">
        <v>451</v>
      </c>
      <c r="F9709" s="134" t="n">
        <v>2033</v>
      </c>
      <c r="G9709" s="135" t="n">
        <v>57</v>
      </c>
      <c r="H9709" s="136" t="n">
        <v>16567.6986982318</v>
      </c>
      <c r="I9709" s="137" t="n">
        <v>3596856.21088381</v>
      </c>
      <c r="J9709" s="138" t="str">
        <f>IF(I9709&gt;0,H9709/I9709,0)</f>
      </c>
      <c r="K9709" s="139" t="str">
        <f>1-EXP(-J9709)</f>
      </c>
      <c r="L9709" s="140" t="str">
        <f>IF(G9709=30,1,M9708)</f>
      </c>
      <c r="M9709" s="141" t="str">
        <f>L9709*(1-K9709)</f>
      </c>
    </row>
    <row r="9710">
      <c r="A9710" t="s">
        <v>148</v>
      </c>
      <c r="B9710" t="s">
        <v>107</v>
      </c>
      <c r="C9710" s="4" t="s">
        <v>157</v>
      </c>
      <c r="D9710" t="s">
        <v>107</v>
      </c>
      <c r="E9710" t="s">
        <v>451</v>
      </c>
      <c r="F9710" s="134" t="n">
        <v>2033</v>
      </c>
      <c r="G9710" s="135" t="n">
        <v>58</v>
      </c>
      <c r="H9710" s="136" t="n">
        <v>17665.5593092795</v>
      </c>
      <c r="I9710" s="137" t="n">
        <v>3509409.58342406</v>
      </c>
      <c r="J9710" s="138" t="str">
        <f>IF(I9710&gt;0,H9710/I9710,0)</f>
      </c>
      <c r="K9710" s="139" t="str">
        <f>1-EXP(-J9710)</f>
      </c>
      <c r="L9710" s="140" t="str">
        <f>IF(G9710=30,1,M9709)</f>
      </c>
      <c r="M9710" s="141" t="str">
        <f>L9710*(1-K9710)</f>
      </c>
    </row>
    <row r="9711">
      <c r="A9711" t="s">
        <v>148</v>
      </c>
      <c r="B9711" t="s">
        <v>107</v>
      </c>
      <c r="C9711" s="4" t="s">
        <v>157</v>
      </c>
      <c r="D9711" t="s">
        <v>107</v>
      </c>
      <c r="E9711" t="s">
        <v>451</v>
      </c>
      <c r="F9711" s="134" t="n">
        <v>2033</v>
      </c>
      <c r="G9711" s="135" t="n">
        <v>59</v>
      </c>
      <c r="H9711" s="136" t="n">
        <v>18688.2186824248</v>
      </c>
      <c r="I9711" s="137" t="n">
        <v>3395014.37332297</v>
      </c>
      <c r="J9711" s="138" t="str">
        <f>IF(I9711&gt;0,H9711/I9711,0)</f>
      </c>
      <c r="K9711" s="139" t="str">
        <f>1-EXP(-J9711)</f>
      </c>
      <c r="L9711" s="140" t="str">
        <f>IF(G9711=30,1,M9710)</f>
      </c>
      <c r="M9711" s="141" t="str">
        <f>L9711*(1-K9711)</f>
      </c>
    </row>
    <row r="9712">
      <c r="A9712" t="s">
        <v>148</v>
      </c>
      <c r="B9712" t="s">
        <v>107</v>
      </c>
      <c r="C9712" s="4" t="s">
        <v>157</v>
      </c>
      <c r="D9712" t="s">
        <v>107</v>
      </c>
      <c r="E9712" t="s">
        <v>451</v>
      </c>
      <c r="F9712" s="134" t="n">
        <v>2033</v>
      </c>
      <c r="G9712" s="135" t="n">
        <v>60</v>
      </c>
      <c r="H9712" s="136" t="n">
        <v>20331.2737217238</v>
      </c>
      <c r="I9712" s="137" t="n">
        <v>3337558.84722151</v>
      </c>
      <c r="J9712" s="138" t="str">
        <f>IF(I9712&gt;0,H9712/I9712,0)</f>
      </c>
      <c r="K9712" s="139" t="str">
        <f>1-EXP(-J9712)</f>
      </c>
      <c r="L9712" s="140" t="str">
        <f>IF(G9712=30,1,M9711)</f>
      </c>
      <c r="M9712" s="141" t="str">
        <f>L9712*(1-K9712)</f>
      </c>
    </row>
    <row r="9713">
      <c r="A9713" t="s">
        <v>148</v>
      </c>
      <c r="B9713" t="s">
        <v>107</v>
      </c>
      <c r="C9713" s="4" t="s">
        <v>157</v>
      </c>
      <c r="D9713" t="s">
        <v>107</v>
      </c>
      <c r="E9713" t="s">
        <v>451</v>
      </c>
      <c r="F9713" s="134" t="n">
        <v>2033</v>
      </c>
      <c r="G9713" s="135" t="n">
        <v>61</v>
      </c>
      <c r="H9713" s="136" t="n">
        <v>20845.0223710696</v>
      </c>
      <c r="I9713" s="137" t="n">
        <v>3123124.30714858</v>
      </c>
      <c r="J9713" s="138" t="str">
        <f>IF(I9713&gt;0,H9713/I9713,0)</f>
      </c>
      <c r="K9713" s="139" t="str">
        <f>1-EXP(-J9713)</f>
      </c>
      <c r="L9713" s="140" t="str">
        <f>IF(G9713=30,1,M9712)</f>
      </c>
      <c r="M9713" s="141" t="str">
        <f>L9713*(1-K9713)</f>
      </c>
    </row>
    <row r="9714">
      <c r="A9714" t="s">
        <v>148</v>
      </c>
      <c r="B9714" t="s">
        <v>107</v>
      </c>
      <c r="C9714" s="4" t="s">
        <v>157</v>
      </c>
      <c r="D9714" t="s">
        <v>107</v>
      </c>
      <c r="E9714" t="s">
        <v>451</v>
      </c>
      <c r="F9714" s="134" t="n">
        <v>2033</v>
      </c>
      <c r="G9714" s="135" t="n">
        <v>62</v>
      </c>
      <c r="H9714" s="136" t="n">
        <v>22100.7500974464</v>
      </c>
      <c r="I9714" s="137" t="n">
        <v>3024477.90526143</v>
      </c>
      <c r="J9714" s="138" t="str">
        <f>IF(I9714&gt;0,H9714/I9714,0)</f>
      </c>
      <c r="K9714" s="139" t="str">
        <f>1-EXP(-J9714)</f>
      </c>
      <c r="L9714" s="140" t="str">
        <f>IF(G9714=30,1,M9713)</f>
      </c>
      <c r="M9714" s="141" t="str">
        <f>L9714*(1-K9714)</f>
      </c>
    </row>
    <row r="9715">
      <c r="A9715" t="s">
        <v>148</v>
      </c>
      <c r="B9715" t="s">
        <v>107</v>
      </c>
      <c r="C9715" s="4" t="s">
        <v>157</v>
      </c>
      <c r="D9715" t="s">
        <v>107</v>
      </c>
      <c r="E9715" t="s">
        <v>451</v>
      </c>
      <c r="F9715" s="134" t="n">
        <v>2033</v>
      </c>
      <c r="G9715" s="135" t="n">
        <v>63</v>
      </c>
      <c r="H9715" s="136" t="n">
        <v>23445.6053291794</v>
      </c>
      <c r="I9715" s="137" t="n">
        <v>2929383.11041376</v>
      </c>
      <c r="J9715" s="138" t="str">
        <f>IF(I9715&gt;0,H9715/I9715,0)</f>
      </c>
      <c r="K9715" s="139" t="str">
        <f>1-EXP(-J9715)</f>
      </c>
      <c r="L9715" s="140" t="str">
        <f>IF(G9715=30,1,M9714)</f>
      </c>
      <c r="M9715" s="141" t="str">
        <f>L9715*(1-K9715)</f>
      </c>
    </row>
    <row r="9716">
      <c r="A9716" t="s">
        <v>148</v>
      </c>
      <c r="B9716" t="s">
        <v>107</v>
      </c>
      <c r="C9716" s="4" t="s">
        <v>157</v>
      </c>
      <c r="D9716" t="s">
        <v>107</v>
      </c>
      <c r="E9716" t="s">
        <v>451</v>
      </c>
      <c r="F9716" s="134" t="n">
        <v>2033</v>
      </c>
      <c r="G9716" s="135" t="n">
        <v>64</v>
      </c>
      <c r="H9716" s="136" t="n">
        <v>24771.3643226587</v>
      </c>
      <c r="I9716" s="137" t="n">
        <v>2825051.64076609</v>
      </c>
      <c r="J9716" s="138" t="str">
        <f>IF(I9716&gt;0,H9716/I9716,0)</f>
      </c>
      <c r="K9716" s="139" t="str">
        <f>1-EXP(-J9716)</f>
      </c>
      <c r="L9716" s="140" t="str">
        <f>IF(G9716=30,1,M9715)</f>
      </c>
      <c r="M9716" s="141" t="str">
        <f>L9716*(1-K9716)</f>
      </c>
    </row>
    <row r="9717">
      <c r="A9717" t="s">
        <v>148</v>
      </c>
      <c r="B9717" t="s">
        <v>107</v>
      </c>
      <c r="C9717" s="4" t="s">
        <v>157</v>
      </c>
      <c r="D9717" t="s">
        <v>107</v>
      </c>
      <c r="E9717" t="s">
        <v>451</v>
      </c>
      <c r="F9717" s="134" t="n">
        <v>2033</v>
      </c>
      <c r="G9717" s="135" t="n">
        <v>65</v>
      </c>
      <c r="H9717" s="136" t="n">
        <v>25111.6956427208</v>
      </c>
      <c r="I9717" s="137" t="n">
        <v>2701930.22367656</v>
      </c>
      <c r="J9717" s="138" t="str">
        <f>IF(I9717&gt;0,H9717/I9717,0)</f>
      </c>
      <c r="K9717" s="139" t="str">
        <f>1-EXP(-J9717)</f>
      </c>
      <c r="L9717" s="140" t="str">
        <f>IF(G9717=30,1,M9716)</f>
      </c>
      <c r="M9717" s="141" t="str">
        <f>L9717*(1-K9717)</f>
      </c>
    </row>
    <row r="9718">
      <c r="A9718" t="s">
        <v>148</v>
      </c>
      <c r="B9718" t="s">
        <v>107</v>
      </c>
      <c r="C9718" s="4" t="s">
        <v>157</v>
      </c>
      <c r="D9718" t="s">
        <v>107</v>
      </c>
      <c r="E9718" t="s">
        <v>451</v>
      </c>
      <c r="F9718" s="134" t="n">
        <v>2033</v>
      </c>
      <c r="G9718" s="135" t="n">
        <v>66</v>
      </c>
      <c r="H9718" s="136" t="n">
        <v>26013.3260301641</v>
      </c>
      <c r="I9718" s="137" t="n">
        <v>2550143.24539543</v>
      </c>
      <c r="J9718" s="138" t="str">
        <f>IF(I9718&gt;0,H9718/I9718,0)</f>
      </c>
      <c r="K9718" s="139" t="str">
        <f>1-EXP(-J9718)</f>
      </c>
      <c r="L9718" s="140" t="str">
        <f>IF(G9718=30,1,M9717)</f>
      </c>
      <c r="M9718" s="141" t="str">
        <f>L9718*(1-K9718)</f>
      </c>
    </row>
    <row r="9719">
      <c r="A9719" t="s">
        <v>148</v>
      </c>
      <c r="B9719" t="s">
        <v>107</v>
      </c>
      <c r="C9719" s="4" t="s">
        <v>157</v>
      </c>
      <c r="D9719" t="s">
        <v>107</v>
      </c>
      <c r="E9719" t="s">
        <v>451</v>
      </c>
      <c r="F9719" s="134" t="n">
        <v>2033</v>
      </c>
      <c r="G9719" s="135" t="n">
        <v>67</v>
      </c>
      <c r="H9719" s="136" t="n">
        <v>27212.2026412806</v>
      </c>
      <c r="I9719" s="137" t="n">
        <v>2431625.06497656</v>
      </c>
      <c r="J9719" s="138" t="str">
        <f>IF(I9719&gt;0,H9719/I9719,0)</f>
      </c>
      <c r="K9719" s="139" t="str">
        <f>1-EXP(-J9719)</f>
      </c>
      <c r="L9719" s="140" t="str">
        <f>IF(G9719=30,1,M9718)</f>
      </c>
      <c r="M9719" s="141" t="str">
        <f>L9719*(1-K9719)</f>
      </c>
    </row>
    <row r="9720">
      <c r="A9720" t="s">
        <v>148</v>
      </c>
      <c r="B9720" t="s">
        <v>107</v>
      </c>
      <c r="C9720" s="4" t="s">
        <v>157</v>
      </c>
      <c r="D9720" t="s">
        <v>107</v>
      </c>
      <c r="E9720" t="s">
        <v>451</v>
      </c>
      <c r="F9720" s="134" t="n">
        <v>2033</v>
      </c>
      <c r="G9720" s="135" t="n">
        <v>68</v>
      </c>
      <c r="H9720" s="136" t="n">
        <v>28173.3501674345</v>
      </c>
      <c r="I9720" s="137" t="n">
        <v>2293572.63059919</v>
      </c>
      <c r="J9720" s="138" t="str">
        <f>IF(I9720&gt;0,H9720/I9720,0)</f>
      </c>
      <c r="K9720" s="139" t="str">
        <f>1-EXP(-J9720)</f>
      </c>
      <c r="L9720" s="140" t="str">
        <f>IF(G9720=30,1,M9719)</f>
      </c>
      <c r="M9720" s="141" t="str">
        <f>L9720*(1-K9720)</f>
      </c>
    </row>
    <row r="9721">
      <c r="A9721" t="s">
        <v>148</v>
      </c>
      <c r="B9721" t="s">
        <v>107</v>
      </c>
      <c r="C9721" s="4" t="s">
        <v>157</v>
      </c>
      <c r="D9721" t="s">
        <v>107</v>
      </c>
      <c r="E9721" t="s">
        <v>451</v>
      </c>
      <c r="F9721" s="134" t="n">
        <v>2033</v>
      </c>
      <c r="G9721" s="135" t="n">
        <v>69</v>
      </c>
      <c r="H9721" s="136" t="n">
        <v>29095.2839728485</v>
      </c>
      <c r="I9721" s="137" t="n">
        <v>2155969.08613913</v>
      </c>
      <c r="J9721" s="138" t="str">
        <f>IF(I9721&gt;0,H9721/I9721,0)</f>
      </c>
      <c r="K9721" s="139" t="str">
        <f>1-EXP(-J9721)</f>
      </c>
      <c r="L9721" s="140" t="str">
        <f>IF(G9721=30,1,M9720)</f>
      </c>
      <c r="M9721" s="141" t="str">
        <f>L9721*(1-K9721)</f>
      </c>
    </row>
    <row r="9722">
      <c r="A9722" t="s">
        <v>148</v>
      </c>
      <c r="B9722" t="s">
        <v>107</v>
      </c>
      <c r="C9722" s="4" t="s">
        <v>157</v>
      </c>
      <c r="D9722" t="s">
        <v>107</v>
      </c>
      <c r="E9722" t="s">
        <v>451</v>
      </c>
      <c r="F9722" s="134" t="n">
        <v>2034</v>
      </c>
      <c r="G9722" s="135" t="n">
        <v>30</v>
      </c>
      <c r="H9722" s="136" t="n">
        <v>782.693003770076</v>
      </c>
      <c r="I9722" s="137" t="n">
        <v>4429661.52582106</v>
      </c>
      <c r="J9722" s="138" t="str">
        <f>IF(I9722&gt;0,H9722/I9722,0)</f>
      </c>
      <c r="K9722" s="139" t="str">
        <f>1-EXP(-J9722)</f>
      </c>
      <c r="L9722" s="140" t="str">
        <f>IF(G9722=30,1,M9721)</f>
      </c>
      <c r="M9722" s="141" t="str">
        <f>L9722*(1-K9722)</f>
      </c>
    </row>
    <row r="9723">
      <c r="A9723" t="s">
        <v>148</v>
      </c>
      <c r="B9723" t="s">
        <v>107</v>
      </c>
      <c r="C9723" s="4" t="s">
        <v>157</v>
      </c>
      <c r="D9723" t="s">
        <v>107</v>
      </c>
      <c r="E9723" t="s">
        <v>451</v>
      </c>
      <c r="F9723" s="134" t="n">
        <v>2034</v>
      </c>
      <c r="G9723" s="135" t="n">
        <v>31</v>
      </c>
      <c r="H9723" s="136" t="n">
        <v>966.151160050142</v>
      </c>
      <c r="I9723" s="137" t="n">
        <v>4364271.69849571</v>
      </c>
      <c r="J9723" s="138" t="str">
        <f>IF(I9723&gt;0,H9723/I9723,0)</f>
      </c>
      <c r="K9723" s="139" t="str">
        <f>1-EXP(-J9723)</f>
      </c>
      <c r="L9723" s="140" t="str">
        <f>IF(G9723=30,1,M9722)</f>
      </c>
      <c r="M9723" s="141" t="str">
        <f>L9723*(1-K9723)</f>
      </c>
    </row>
    <row r="9724">
      <c r="A9724" t="s">
        <v>148</v>
      </c>
      <c r="B9724" t="s">
        <v>107</v>
      </c>
      <c r="C9724" s="4" t="s">
        <v>157</v>
      </c>
      <c r="D9724" t="s">
        <v>107</v>
      </c>
      <c r="E9724" t="s">
        <v>451</v>
      </c>
      <c r="F9724" s="134" t="n">
        <v>2034</v>
      </c>
      <c r="G9724" s="135" t="n">
        <v>32</v>
      </c>
      <c r="H9724" s="136" t="n">
        <v>1155.94909233987</v>
      </c>
      <c r="I9724" s="137" t="n">
        <v>4343479.48345724</v>
      </c>
      <c r="J9724" s="138" t="str">
        <f>IF(I9724&gt;0,H9724/I9724,0)</f>
      </c>
      <c r="K9724" s="139" t="str">
        <f>1-EXP(-J9724)</f>
      </c>
      <c r="L9724" s="140" t="str">
        <f>IF(G9724=30,1,M9723)</f>
      </c>
      <c r="M9724" s="141" t="str">
        <f>L9724*(1-K9724)</f>
      </c>
    </row>
    <row r="9725">
      <c r="A9725" t="s">
        <v>148</v>
      </c>
      <c r="B9725" t="s">
        <v>107</v>
      </c>
      <c r="C9725" s="4" t="s">
        <v>157</v>
      </c>
      <c r="D9725" t="s">
        <v>107</v>
      </c>
      <c r="E9725" t="s">
        <v>451</v>
      </c>
      <c r="F9725" s="134" t="n">
        <v>2034</v>
      </c>
      <c r="G9725" s="135" t="n">
        <v>33</v>
      </c>
      <c r="H9725" s="136" t="n">
        <v>1216.5329661356</v>
      </c>
      <c r="I9725" s="137" t="n">
        <v>4323724.65284789</v>
      </c>
      <c r="J9725" s="138" t="str">
        <f>IF(I9725&gt;0,H9725/I9725,0)</f>
      </c>
      <c r="K9725" s="139" t="str">
        <f>1-EXP(-J9725)</f>
      </c>
      <c r="L9725" s="140" t="str">
        <f>IF(G9725=30,1,M9724)</f>
      </c>
      <c r="M9725" s="141" t="str">
        <f>L9725*(1-K9725)</f>
      </c>
    </row>
    <row r="9726">
      <c r="A9726" t="s">
        <v>148</v>
      </c>
      <c r="B9726" t="s">
        <v>107</v>
      </c>
      <c r="C9726" s="4" t="s">
        <v>157</v>
      </c>
      <c r="D9726" t="s">
        <v>107</v>
      </c>
      <c r="E9726" t="s">
        <v>451</v>
      </c>
      <c r="F9726" s="134" t="n">
        <v>2034</v>
      </c>
      <c r="G9726" s="135" t="n">
        <v>34</v>
      </c>
      <c r="H9726" s="136" t="n">
        <v>1288.82982143837</v>
      </c>
      <c r="I9726" s="137" t="n">
        <v>4303695.48530788</v>
      </c>
      <c r="J9726" s="138" t="str">
        <f>IF(I9726&gt;0,H9726/I9726,0)</f>
      </c>
      <c r="K9726" s="139" t="str">
        <f>1-EXP(-J9726)</f>
      </c>
      <c r="L9726" s="140" t="str">
        <f>IF(G9726=30,1,M9725)</f>
      </c>
      <c r="M9726" s="141" t="str">
        <f>L9726*(1-K9726)</f>
      </c>
    </row>
    <row r="9727">
      <c r="A9727" t="s">
        <v>148</v>
      </c>
      <c r="B9727" t="s">
        <v>107</v>
      </c>
      <c r="C9727" s="4" t="s">
        <v>157</v>
      </c>
      <c r="D9727" t="s">
        <v>107</v>
      </c>
      <c r="E9727" t="s">
        <v>451</v>
      </c>
      <c r="F9727" s="134" t="n">
        <v>2034</v>
      </c>
      <c r="G9727" s="135" t="n">
        <v>35</v>
      </c>
      <c r="H9727" s="136" t="n">
        <v>1748.95163844485</v>
      </c>
      <c r="I9727" s="137" t="n">
        <v>4323300.15141782</v>
      </c>
      <c r="J9727" s="138" t="str">
        <f>IF(I9727&gt;0,H9727/I9727,0)</f>
      </c>
      <c r="K9727" s="139" t="str">
        <f>1-EXP(-J9727)</f>
      </c>
      <c r="L9727" s="140" t="str">
        <f>IF(G9727=30,1,M9726)</f>
      </c>
      <c r="M9727" s="141" t="str">
        <f>L9727*(1-K9727)</f>
      </c>
    </row>
    <row r="9728">
      <c r="A9728" t="s">
        <v>148</v>
      </c>
      <c r="B9728" t="s">
        <v>107</v>
      </c>
      <c r="C9728" s="4" t="s">
        <v>157</v>
      </c>
      <c r="D9728" t="s">
        <v>107</v>
      </c>
      <c r="E9728" t="s">
        <v>451</v>
      </c>
      <c r="F9728" s="134" t="n">
        <v>2034</v>
      </c>
      <c r="G9728" s="135" t="n">
        <v>36</v>
      </c>
      <c r="H9728" s="136" t="n">
        <v>1981.75957214565</v>
      </c>
      <c r="I9728" s="137" t="n">
        <v>4381537.94224758</v>
      </c>
      <c r="J9728" s="138" t="str">
        <f>IF(I9728&gt;0,H9728/I9728,0)</f>
      </c>
      <c r="K9728" s="139" t="str">
        <f>1-EXP(-J9728)</f>
      </c>
      <c r="L9728" s="140" t="str">
        <f>IF(G9728=30,1,M9727)</f>
      </c>
      <c r="M9728" s="141" t="str">
        <f>L9728*(1-K9728)</f>
      </c>
    </row>
    <row r="9729">
      <c r="A9729" t="s">
        <v>148</v>
      </c>
      <c r="B9729" t="s">
        <v>107</v>
      </c>
      <c r="C9729" s="4" t="s">
        <v>157</v>
      </c>
      <c r="D9729" t="s">
        <v>107</v>
      </c>
      <c r="E9729" t="s">
        <v>451</v>
      </c>
      <c r="F9729" s="134" t="n">
        <v>2034</v>
      </c>
      <c r="G9729" s="135" t="n">
        <v>37</v>
      </c>
      <c r="H9729" s="136" t="n">
        <v>2395.9247508658</v>
      </c>
      <c r="I9729" s="137" t="n">
        <v>4519076.98517691</v>
      </c>
      <c r="J9729" s="138" t="str">
        <f>IF(I9729&gt;0,H9729/I9729,0)</f>
      </c>
      <c r="K9729" s="139" t="str">
        <f>1-EXP(-J9729)</f>
      </c>
      <c r="L9729" s="140" t="str">
        <f>IF(G9729=30,1,M9728)</f>
      </c>
      <c r="M9729" s="141" t="str">
        <f>L9729*(1-K9729)</f>
      </c>
    </row>
    <row r="9730">
      <c r="A9730" t="s">
        <v>148</v>
      </c>
      <c r="B9730" t="s">
        <v>107</v>
      </c>
      <c r="C9730" s="4" t="s">
        <v>157</v>
      </c>
      <c r="D9730" t="s">
        <v>107</v>
      </c>
      <c r="E9730" t="s">
        <v>451</v>
      </c>
      <c r="F9730" s="134" t="n">
        <v>2034</v>
      </c>
      <c r="G9730" s="135" t="n">
        <v>38</v>
      </c>
      <c r="H9730" s="136" t="n">
        <v>2548.85793822866</v>
      </c>
      <c r="I9730" s="137" t="n">
        <v>4474690.45827496</v>
      </c>
      <c r="J9730" s="138" t="str">
        <f>IF(I9730&gt;0,H9730/I9730,0)</f>
      </c>
      <c r="K9730" s="139" t="str">
        <f>1-EXP(-J9730)</f>
      </c>
      <c r="L9730" s="140" t="str">
        <f>IF(G9730=30,1,M9729)</f>
      </c>
      <c r="M9730" s="141" t="str">
        <f>L9730*(1-K9730)</f>
      </c>
    </row>
    <row r="9731">
      <c r="A9731" t="s">
        <v>148</v>
      </c>
      <c r="B9731" t="s">
        <v>107</v>
      </c>
      <c r="C9731" s="4" t="s">
        <v>157</v>
      </c>
      <c r="D9731" t="s">
        <v>107</v>
      </c>
      <c r="E9731" t="s">
        <v>451</v>
      </c>
      <c r="F9731" s="134" t="n">
        <v>2034</v>
      </c>
      <c r="G9731" s="135" t="n">
        <v>39</v>
      </c>
      <c r="H9731" s="136" t="n">
        <v>2697.97632616406</v>
      </c>
      <c r="I9731" s="137" t="n">
        <v>4400107.56504</v>
      </c>
      <c r="J9731" s="138" t="str">
        <f>IF(I9731&gt;0,H9731/I9731,0)</f>
      </c>
      <c r="K9731" s="139" t="str">
        <f>1-EXP(-J9731)</f>
      </c>
      <c r="L9731" s="140" t="str">
        <f>IF(G9731=30,1,M9730)</f>
      </c>
      <c r="M9731" s="141" t="str">
        <f>L9731*(1-K9731)</f>
      </c>
    </row>
    <row r="9732">
      <c r="A9732" t="s">
        <v>148</v>
      </c>
      <c r="B9732" t="s">
        <v>107</v>
      </c>
      <c r="C9732" s="4" t="s">
        <v>157</v>
      </c>
      <c r="D9732" t="s">
        <v>107</v>
      </c>
      <c r="E9732" t="s">
        <v>451</v>
      </c>
      <c r="F9732" s="134" t="n">
        <v>2034</v>
      </c>
      <c r="G9732" s="135" t="n">
        <v>40</v>
      </c>
      <c r="H9732" s="136" t="n">
        <v>3570.38844961607</v>
      </c>
      <c r="I9732" s="137" t="n">
        <v>4340978.07417753</v>
      </c>
      <c r="J9732" s="138" t="str">
        <f>IF(I9732&gt;0,H9732/I9732,0)</f>
      </c>
      <c r="K9732" s="139" t="str">
        <f>1-EXP(-J9732)</f>
      </c>
      <c r="L9732" s="140" t="str">
        <f>IF(G9732=30,1,M9731)</f>
      </c>
      <c r="M9732" s="141" t="str">
        <f>L9732*(1-K9732)</f>
      </c>
    </row>
    <row r="9733">
      <c r="A9733" t="s">
        <v>148</v>
      </c>
      <c r="B9733" t="s">
        <v>107</v>
      </c>
      <c r="C9733" s="4" t="s">
        <v>157</v>
      </c>
      <c r="D9733" t="s">
        <v>107</v>
      </c>
      <c r="E9733" t="s">
        <v>451</v>
      </c>
      <c r="F9733" s="134" t="n">
        <v>2034</v>
      </c>
      <c r="G9733" s="135" t="n">
        <v>41</v>
      </c>
      <c r="H9733" s="136" t="n">
        <v>3809.37966579364</v>
      </c>
      <c r="I9733" s="137" t="n">
        <v>4284424.22407546</v>
      </c>
      <c r="J9733" s="138" t="str">
        <f>IF(I9733&gt;0,H9733/I9733,0)</f>
      </c>
      <c r="K9733" s="139" t="str">
        <f>1-EXP(-J9733)</f>
      </c>
      <c r="L9733" s="140" t="str">
        <f>IF(G9733=30,1,M9732)</f>
      </c>
      <c r="M9733" s="141" t="str">
        <f>L9733*(1-K9733)</f>
      </c>
    </row>
    <row r="9734">
      <c r="A9734" t="s">
        <v>148</v>
      </c>
      <c r="B9734" t="s">
        <v>107</v>
      </c>
      <c r="C9734" s="4" t="s">
        <v>157</v>
      </c>
      <c r="D9734" t="s">
        <v>107</v>
      </c>
      <c r="E9734" t="s">
        <v>451</v>
      </c>
      <c r="F9734" s="134" t="n">
        <v>2034</v>
      </c>
      <c r="G9734" s="135" t="n">
        <v>42</v>
      </c>
      <c r="H9734" s="136" t="n">
        <v>4158.93736600441</v>
      </c>
      <c r="I9734" s="137" t="n">
        <v>4318959.08367162</v>
      </c>
      <c r="J9734" s="138" t="str">
        <f>IF(I9734&gt;0,H9734/I9734,0)</f>
      </c>
      <c r="K9734" s="139" t="str">
        <f>1-EXP(-J9734)</f>
      </c>
      <c r="L9734" s="140" t="str">
        <f>IF(G9734=30,1,M9733)</f>
      </c>
      <c r="M9734" s="141" t="str">
        <f>L9734*(1-K9734)</f>
      </c>
    </row>
    <row r="9735">
      <c r="A9735" t="s">
        <v>148</v>
      </c>
      <c r="B9735" t="s">
        <v>107</v>
      </c>
      <c r="C9735" s="4" t="s">
        <v>157</v>
      </c>
      <c r="D9735" t="s">
        <v>107</v>
      </c>
      <c r="E9735" t="s">
        <v>451</v>
      </c>
      <c r="F9735" s="134" t="n">
        <v>2034</v>
      </c>
      <c r="G9735" s="135" t="n">
        <v>43</v>
      </c>
      <c r="H9735" s="136" t="n">
        <v>4537.15147130701</v>
      </c>
      <c r="I9735" s="137" t="n">
        <v>4333585.59733898</v>
      </c>
      <c r="J9735" s="138" t="str">
        <f>IF(I9735&gt;0,H9735/I9735,0)</f>
      </c>
      <c r="K9735" s="139" t="str">
        <f>1-EXP(-J9735)</f>
      </c>
      <c r="L9735" s="140" t="str">
        <f>IF(G9735=30,1,M9734)</f>
      </c>
      <c r="M9735" s="141" t="str">
        <f>L9735*(1-K9735)</f>
      </c>
    </row>
    <row r="9736">
      <c r="A9736" t="s">
        <v>148</v>
      </c>
      <c r="B9736" t="s">
        <v>107</v>
      </c>
      <c r="C9736" s="4" t="s">
        <v>157</v>
      </c>
      <c r="D9736" t="s">
        <v>107</v>
      </c>
      <c r="E9736" t="s">
        <v>451</v>
      </c>
      <c r="F9736" s="134" t="n">
        <v>2034</v>
      </c>
      <c r="G9736" s="135" t="n">
        <v>44</v>
      </c>
      <c r="H9736" s="136" t="n">
        <v>6868.50611759385</v>
      </c>
      <c r="I9736" s="137" t="n">
        <v>6378974.46194279</v>
      </c>
      <c r="J9736" s="138" t="str">
        <f>IF(I9736&gt;0,H9736/I9736,0)</f>
      </c>
      <c r="K9736" s="139" t="str">
        <f>1-EXP(-J9736)</f>
      </c>
      <c r="L9736" s="140" t="str">
        <f>IF(G9736=30,1,M9735)</f>
      </c>
      <c r="M9736" s="141" t="str">
        <f>L9736*(1-K9736)</f>
      </c>
    </row>
    <row r="9737">
      <c r="A9737" t="s">
        <v>148</v>
      </c>
      <c r="B9737" t="s">
        <v>107</v>
      </c>
      <c r="C9737" s="4" t="s">
        <v>157</v>
      </c>
      <c r="D9737" t="s">
        <v>107</v>
      </c>
      <c r="E9737" t="s">
        <v>451</v>
      </c>
      <c r="F9737" s="134" t="n">
        <v>2034</v>
      </c>
      <c r="G9737" s="135" t="n">
        <v>45</v>
      </c>
      <c r="H9737" s="136" t="n">
        <v>6305.74645629903</v>
      </c>
      <c r="I9737" s="137" t="n">
        <v>4285036.04391432</v>
      </c>
      <c r="J9737" s="138" t="str">
        <f>IF(I9737&gt;0,H9737/I9737,0)</f>
      </c>
      <c r="K9737" s="139" t="str">
        <f>1-EXP(-J9737)</f>
      </c>
      <c r="L9737" s="140" t="str">
        <f>IF(G9737=30,1,M9736)</f>
      </c>
      <c r="M9737" s="141" t="str">
        <f>L9737*(1-K9737)</f>
      </c>
    </row>
    <row r="9738">
      <c r="A9738" t="s">
        <v>148</v>
      </c>
      <c r="B9738" t="s">
        <v>107</v>
      </c>
      <c r="C9738" s="4" t="s">
        <v>157</v>
      </c>
      <c r="D9738" t="s">
        <v>107</v>
      </c>
      <c r="E9738" t="s">
        <v>451</v>
      </c>
      <c r="F9738" s="134" t="n">
        <v>2034</v>
      </c>
      <c r="G9738" s="135" t="n">
        <v>46</v>
      </c>
      <c r="H9738" s="136" t="n">
        <v>6867.33891484822</v>
      </c>
      <c r="I9738" s="137" t="n">
        <v>4263033.53784956</v>
      </c>
      <c r="J9738" s="138" t="str">
        <f>IF(I9738&gt;0,H9738/I9738,0)</f>
      </c>
      <c r="K9738" s="139" t="str">
        <f>1-EXP(-J9738)</f>
      </c>
      <c r="L9738" s="140" t="str">
        <f>IF(G9738=30,1,M9737)</f>
      </c>
      <c r="M9738" s="141" t="str">
        <f>L9738*(1-K9738)</f>
      </c>
    </row>
    <row r="9739">
      <c r="A9739" t="s">
        <v>148</v>
      </c>
      <c r="B9739" t="s">
        <v>107</v>
      </c>
      <c r="C9739" s="4" t="s">
        <v>157</v>
      </c>
      <c r="D9739" t="s">
        <v>107</v>
      </c>
      <c r="E9739" t="s">
        <v>451</v>
      </c>
      <c r="F9739" s="134" t="n">
        <v>2034</v>
      </c>
      <c r="G9739" s="135" t="n">
        <v>47</v>
      </c>
      <c r="H9739" s="136" t="n">
        <v>7287.17813665806</v>
      </c>
      <c r="I9739" s="137" t="n">
        <v>4127488.96735927</v>
      </c>
      <c r="J9739" s="138" t="str">
        <f>IF(I9739&gt;0,H9739/I9739,0)</f>
      </c>
      <c r="K9739" s="139" t="str">
        <f>1-EXP(-J9739)</f>
      </c>
      <c r="L9739" s="140" t="str">
        <f>IF(G9739=30,1,M9738)</f>
      </c>
      <c r="M9739" s="141" t="str">
        <f>L9739*(1-K9739)</f>
      </c>
    </row>
    <row r="9740">
      <c r="A9740" t="s">
        <v>148</v>
      </c>
      <c r="B9740" t="s">
        <v>107</v>
      </c>
      <c r="C9740" s="4" t="s">
        <v>157</v>
      </c>
      <c r="D9740" t="s">
        <v>107</v>
      </c>
      <c r="E9740" t="s">
        <v>451</v>
      </c>
      <c r="F9740" s="134" t="n">
        <v>2034</v>
      </c>
      <c r="G9740" s="135" t="n">
        <v>48</v>
      </c>
      <c r="H9740" s="136" t="n">
        <v>7908.29585691895</v>
      </c>
      <c r="I9740" s="137" t="n">
        <v>4087858.11224162</v>
      </c>
      <c r="J9740" s="138" t="str">
        <f>IF(I9740&gt;0,H9740/I9740,0)</f>
      </c>
      <c r="K9740" s="139" t="str">
        <f>1-EXP(-J9740)</f>
      </c>
      <c r="L9740" s="140" t="str">
        <f>IF(G9740=30,1,M9739)</f>
      </c>
      <c r="M9740" s="141" t="str">
        <f>L9740*(1-K9740)</f>
      </c>
    </row>
    <row r="9741">
      <c r="A9741" t="s">
        <v>148</v>
      </c>
      <c r="B9741" t="s">
        <v>107</v>
      </c>
      <c r="C9741" s="4" t="s">
        <v>157</v>
      </c>
      <c r="D9741" t="s">
        <v>107</v>
      </c>
      <c r="E9741" t="s">
        <v>451</v>
      </c>
      <c r="F9741" s="134" t="n">
        <v>2034</v>
      </c>
      <c r="G9741" s="135" t="n">
        <v>49</v>
      </c>
      <c r="H9741" s="136" t="n">
        <v>8774.162908756</v>
      </c>
      <c r="I9741" s="137" t="n">
        <v>4139676.36342141</v>
      </c>
      <c r="J9741" s="138" t="str">
        <f>IF(I9741&gt;0,H9741/I9741,0)</f>
      </c>
      <c r="K9741" s="139" t="str">
        <f>1-EXP(-J9741)</f>
      </c>
      <c r="L9741" s="140" t="str">
        <f>IF(G9741=30,1,M9740)</f>
      </c>
      <c r="M9741" s="141" t="str">
        <f>L9741*(1-K9741)</f>
      </c>
    </row>
    <row r="9742">
      <c r="A9742" t="s">
        <v>148</v>
      </c>
      <c r="B9742" t="s">
        <v>107</v>
      </c>
      <c r="C9742" s="4" t="s">
        <v>157</v>
      </c>
      <c r="D9742" t="s">
        <v>107</v>
      </c>
      <c r="E9742" t="s">
        <v>451</v>
      </c>
      <c r="F9742" s="134" t="n">
        <v>2034</v>
      </c>
      <c r="G9742" s="135" t="n">
        <v>50</v>
      </c>
      <c r="H9742" s="136" t="n">
        <v>10347.1644992363</v>
      </c>
      <c r="I9742" s="137" t="n">
        <v>4215253.47207591</v>
      </c>
      <c r="J9742" s="138" t="str">
        <f>IF(I9742&gt;0,H9742/I9742,0)</f>
      </c>
      <c r="K9742" s="139" t="str">
        <f>1-EXP(-J9742)</f>
      </c>
      <c r="L9742" s="140" t="str">
        <f>IF(G9742=30,1,M9741)</f>
      </c>
      <c r="M9742" s="141" t="str">
        <f>L9742*(1-K9742)</f>
      </c>
    </row>
    <row r="9743">
      <c r="A9743" t="s">
        <v>148</v>
      </c>
      <c r="B9743" t="s">
        <v>107</v>
      </c>
      <c r="C9743" s="4" t="s">
        <v>157</v>
      </c>
      <c r="D9743" t="s">
        <v>107</v>
      </c>
      <c r="E9743" t="s">
        <v>451</v>
      </c>
      <c r="F9743" s="134" t="n">
        <v>2034</v>
      </c>
      <c r="G9743" s="135" t="n">
        <v>51</v>
      </c>
      <c r="H9743" s="136" t="n">
        <v>11224.7251983166</v>
      </c>
      <c r="I9743" s="137" t="n">
        <v>4182333.83114874</v>
      </c>
      <c r="J9743" s="138" t="str">
        <f>IF(I9743&gt;0,H9743/I9743,0)</f>
      </c>
      <c r="K9743" s="139" t="str">
        <f>1-EXP(-J9743)</f>
      </c>
      <c r="L9743" s="140" t="str">
        <f>IF(G9743=30,1,M9742)</f>
      </c>
      <c r="M9743" s="141" t="str">
        <f>L9743*(1-K9743)</f>
      </c>
    </row>
    <row r="9744">
      <c r="A9744" t="s">
        <v>148</v>
      </c>
      <c r="B9744" t="s">
        <v>107</v>
      </c>
      <c r="C9744" s="4" t="s">
        <v>157</v>
      </c>
      <c r="D9744" t="s">
        <v>107</v>
      </c>
      <c r="E9744" t="s">
        <v>451</v>
      </c>
      <c r="F9744" s="134" t="n">
        <v>2034</v>
      </c>
      <c r="G9744" s="135" t="n">
        <v>52</v>
      </c>
      <c r="H9744" s="136" t="n">
        <v>11856.0723404478</v>
      </c>
      <c r="I9744" s="137" t="n">
        <v>4039712.95150568</v>
      </c>
      <c r="J9744" s="138" t="str">
        <f>IF(I9744&gt;0,H9744/I9744,0)</f>
      </c>
      <c r="K9744" s="139" t="str">
        <f>1-EXP(-J9744)</f>
      </c>
      <c r="L9744" s="140" t="str">
        <f>IF(G9744=30,1,M9743)</f>
      </c>
      <c r="M9744" s="141" t="str">
        <f>L9744*(1-K9744)</f>
      </c>
    </row>
    <row r="9745">
      <c r="A9745" t="s">
        <v>148</v>
      </c>
      <c r="B9745" t="s">
        <v>107</v>
      </c>
      <c r="C9745" s="4" t="s">
        <v>157</v>
      </c>
      <c r="D9745" t="s">
        <v>107</v>
      </c>
      <c r="E9745" t="s">
        <v>451</v>
      </c>
      <c r="F9745" s="134" t="n">
        <v>2034</v>
      </c>
      <c r="G9745" s="135" t="n">
        <v>53</v>
      </c>
      <c r="H9745" s="136" t="n">
        <v>12683.7845796516</v>
      </c>
      <c r="I9745" s="137" t="n">
        <v>3957689.81707711</v>
      </c>
      <c r="J9745" s="138" t="str">
        <f>IF(I9745&gt;0,H9745/I9745,0)</f>
      </c>
      <c r="K9745" s="139" t="str">
        <f>1-EXP(-J9745)</f>
      </c>
      <c r="L9745" s="140" t="str">
        <f>IF(G9745=30,1,M9744)</f>
      </c>
      <c r="M9745" s="141" t="str">
        <f>L9745*(1-K9745)</f>
      </c>
    </row>
    <row r="9746">
      <c r="A9746" t="s">
        <v>148</v>
      </c>
      <c r="B9746" t="s">
        <v>107</v>
      </c>
      <c r="C9746" s="4" t="s">
        <v>157</v>
      </c>
      <c r="D9746" t="s">
        <v>107</v>
      </c>
      <c r="E9746" t="s">
        <v>451</v>
      </c>
      <c r="F9746" s="134" t="n">
        <v>2034</v>
      </c>
      <c r="G9746" s="135" t="n">
        <v>54</v>
      </c>
      <c r="H9746" s="136" t="n">
        <v>13611.5371262049</v>
      </c>
      <c r="I9746" s="137" t="n">
        <v>3890576.79344405</v>
      </c>
      <c r="J9746" s="138" t="str">
        <f>IF(I9746&gt;0,H9746/I9746,0)</f>
      </c>
      <c r="K9746" s="139" t="str">
        <f>1-EXP(-J9746)</f>
      </c>
      <c r="L9746" s="140" t="str">
        <f>IF(G9746=30,1,M9745)</f>
      </c>
      <c r="M9746" s="141" t="str">
        <f>L9746*(1-K9746)</f>
      </c>
    </row>
    <row r="9747">
      <c r="A9747" t="s">
        <v>148</v>
      </c>
      <c r="B9747" t="s">
        <v>107</v>
      </c>
      <c r="C9747" s="4" t="s">
        <v>157</v>
      </c>
      <c r="D9747" t="s">
        <v>107</v>
      </c>
      <c r="E9747" t="s">
        <v>451</v>
      </c>
      <c r="F9747" s="134" t="n">
        <v>2034</v>
      </c>
      <c r="G9747" s="135" t="n">
        <v>55</v>
      </c>
      <c r="H9747" s="136" t="n">
        <v>14617.704126259</v>
      </c>
      <c r="I9747" s="137" t="n">
        <v>3817599.81785906</v>
      </c>
      <c r="J9747" s="138" t="str">
        <f>IF(I9747&gt;0,H9747/I9747,0)</f>
      </c>
      <c r="K9747" s="139" t="str">
        <f>1-EXP(-J9747)</f>
      </c>
      <c r="L9747" s="140" t="str">
        <f>IF(G9747=30,1,M9746)</f>
      </c>
      <c r="M9747" s="141" t="str">
        <f>L9747*(1-K9747)</f>
      </c>
    </row>
    <row r="9748">
      <c r="A9748" t="s">
        <v>148</v>
      </c>
      <c r="B9748" t="s">
        <v>107</v>
      </c>
      <c r="C9748" s="4" t="s">
        <v>157</v>
      </c>
      <c r="D9748" t="s">
        <v>107</v>
      </c>
      <c r="E9748" t="s">
        <v>451</v>
      </c>
      <c r="F9748" s="134" t="n">
        <v>2034</v>
      </c>
      <c r="G9748" s="135" t="n">
        <v>56</v>
      </c>
      <c r="H9748" s="136" t="n">
        <v>15568.2645139447</v>
      </c>
      <c r="I9748" s="137" t="n">
        <v>3724905.44253867</v>
      </c>
      <c r="J9748" s="138" t="str">
        <f>IF(I9748&gt;0,H9748/I9748,0)</f>
      </c>
      <c r="K9748" s="139" t="str">
        <f>1-EXP(-J9748)</f>
      </c>
      <c r="L9748" s="140" t="str">
        <f>IF(G9748=30,1,M9747)</f>
      </c>
      <c r="M9748" s="141" t="str">
        <f>L9748*(1-K9748)</f>
      </c>
    </row>
    <row r="9749">
      <c r="A9749" t="s">
        <v>148</v>
      </c>
      <c r="B9749" t="s">
        <v>107</v>
      </c>
      <c r="C9749" s="4" t="s">
        <v>157</v>
      </c>
      <c r="D9749" t="s">
        <v>107</v>
      </c>
      <c r="E9749" t="s">
        <v>451</v>
      </c>
      <c r="F9749" s="134" t="n">
        <v>2034</v>
      </c>
      <c r="G9749" s="135" t="n">
        <v>57</v>
      </c>
      <c r="H9749" s="136" t="n">
        <v>16672.5680367034</v>
      </c>
      <c r="I9749" s="137" t="n">
        <v>3648281.63963056</v>
      </c>
      <c r="J9749" s="138" t="str">
        <f>IF(I9749&gt;0,H9749/I9749,0)</f>
      </c>
      <c r="K9749" s="139" t="str">
        <f>1-EXP(-J9749)</f>
      </c>
      <c r="L9749" s="140" t="str">
        <f>IF(G9749=30,1,M9748)</f>
      </c>
      <c r="M9749" s="141" t="str">
        <f>L9749*(1-K9749)</f>
      </c>
    </row>
    <row r="9750">
      <c r="A9750" t="s">
        <v>148</v>
      </c>
      <c r="B9750" t="s">
        <v>107</v>
      </c>
      <c r="C9750" s="4" t="s">
        <v>157</v>
      </c>
      <c r="D9750" t="s">
        <v>107</v>
      </c>
      <c r="E9750" t="s">
        <v>451</v>
      </c>
      <c r="F9750" s="134" t="n">
        <v>2034</v>
      </c>
      <c r="G9750" s="135" t="n">
        <v>58</v>
      </c>
      <c r="H9750" s="136" t="n">
        <v>17777.268190216</v>
      </c>
      <c r="I9750" s="137" t="n">
        <v>3559753.98871241</v>
      </c>
      <c r="J9750" s="138" t="str">
        <f>IF(I9750&gt;0,H9750/I9750,0)</f>
      </c>
      <c r="K9750" s="139" t="str">
        <f>1-EXP(-J9750)</f>
      </c>
      <c r="L9750" s="140" t="str">
        <f>IF(G9750=30,1,M9749)</f>
      </c>
      <c r="M9750" s="141" t="str">
        <f>L9750*(1-K9750)</f>
      </c>
    </row>
    <row r="9751">
      <c r="A9751" t="s">
        <v>148</v>
      </c>
      <c r="B9751" t="s">
        <v>107</v>
      </c>
      <c r="C9751" s="4" t="s">
        <v>157</v>
      </c>
      <c r="D9751" t="s">
        <v>107</v>
      </c>
      <c r="E9751" t="s">
        <v>451</v>
      </c>
      <c r="F9751" s="134" t="n">
        <v>2034</v>
      </c>
      <c r="G9751" s="135" t="n">
        <v>59</v>
      </c>
      <c r="H9751" s="136" t="n">
        <v>18948.3148180102</v>
      </c>
      <c r="I9751" s="137" t="n">
        <v>3469864.29985739</v>
      </c>
      <c r="J9751" s="138" t="str">
        <f>IF(I9751&gt;0,H9751/I9751,0)</f>
      </c>
      <c r="K9751" s="139" t="str">
        <f>1-EXP(-J9751)</f>
      </c>
      <c r="L9751" s="140" t="str">
        <f>IF(G9751=30,1,M9750)</f>
      </c>
      <c r="M9751" s="141" t="str">
        <f>L9751*(1-K9751)</f>
      </c>
    </row>
    <row r="9752">
      <c r="A9752" t="s">
        <v>148</v>
      </c>
      <c r="B9752" t="s">
        <v>107</v>
      </c>
      <c r="C9752" s="4" t="s">
        <v>157</v>
      </c>
      <c r="D9752" t="s">
        <v>107</v>
      </c>
      <c r="E9752" t="s">
        <v>451</v>
      </c>
      <c r="F9752" s="134" t="n">
        <v>2034</v>
      </c>
      <c r="G9752" s="135" t="n">
        <v>60</v>
      </c>
      <c r="H9752" s="136" t="n">
        <v>20222.0453172609</v>
      </c>
      <c r="I9752" s="137" t="n">
        <v>3353195.72370935</v>
      </c>
      <c r="J9752" s="138" t="str">
        <f>IF(I9752&gt;0,H9752/I9752,0)</f>
      </c>
      <c r="K9752" s="139" t="str">
        <f>1-EXP(-J9752)</f>
      </c>
      <c r="L9752" s="140" t="str">
        <f>IF(G9752=30,1,M9751)</f>
      </c>
      <c r="M9752" s="141" t="str">
        <f>L9752*(1-K9752)</f>
      </c>
    </row>
    <row r="9753">
      <c r="A9753" t="s">
        <v>148</v>
      </c>
      <c r="B9753" t="s">
        <v>107</v>
      </c>
      <c r="C9753" s="4" t="s">
        <v>157</v>
      </c>
      <c r="D9753" t="s">
        <v>107</v>
      </c>
      <c r="E9753" t="s">
        <v>451</v>
      </c>
      <c r="F9753" s="134" t="n">
        <v>2034</v>
      </c>
      <c r="G9753" s="135" t="n">
        <v>61</v>
      </c>
      <c r="H9753" s="136" t="n">
        <v>21728.3755635263</v>
      </c>
      <c r="I9753" s="137" t="n">
        <v>3292113.15578824</v>
      </c>
      <c r="J9753" s="138" t="str">
        <f>IF(I9753&gt;0,H9753/I9753,0)</f>
      </c>
      <c r="K9753" s="139" t="str">
        <f>1-EXP(-J9753)</f>
      </c>
      <c r="L9753" s="140" t="str">
        <f>IF(G9753=30,1,M9752)</f>
      </c>
      <c r="M9753" s="141" t="str">
        <f>L9753*(1-K9753)</f>
      </c>
    </row>
    <row r="9754">
      <c r="A9754" t="s">
        <v>148</v>
      </c>
      <c r="B9754" t="s">
        <v>107</v>
      </c>
      <c r="C9754" s="4" t="s">
        <v>157</v>
      </c>
      <c r="D9754" t="s">
        <v>107</v>
      </c>
      <c r="E9754" t="s">
        <v>451</v>
      </c>
      <c r="F9754" s="134" t="n">
        <v>2034</v>
      </c>
      <c r="G9754" s="135" t="n">
        <v>62</v>
      </c>
      <c r="H9754" s="136" t="n">
        <v>22263.86516314</v>
      </c>
      <c r="I9754" s="137" t="n">
        <v>3076987.64862393</v>
      </c>
      <c r="J9754" s="138" t="str">
        <f>IF(I9754&gt;0,H9754/I9754,0)</f>
      </c>
      <c r="K9754" s="139" t="str">
        <f>1-EXP(-J9754)</f>
      </c>
      <c r="L9754" s="140" t="str">
        <f>IF(G9754=30,1,M9753)</f>
      </c>
      <c r="M9754" s="141" t="str">
        <f>L9754*(1-K9754)</f>
      </c>
    </row>
    <row r="9755">
      <c r="A9755" t="s">
        <v>148</v>
      </c>
      <c r="B9755" t="s">
        <v>107</v>
      </c>
      <c r="C9755" s="4" t="s">
        <v>157</v>
      </c>
      <c r="D9755" t="s">
        <v>107</v>
      </c>
      <c r="E9755" t="s">
        <v>451</v>
      </c>
      <c r="F9755" s="134" t="n">
        <v>2034</v>
      </c>
      <c r="G9755" s="135" t="n">
        <v>63</v>
      </c>
      <c r="H9755" s="136" t="n">
        <v>23582.4756223298</v>
      </c>
      <c r="I9755" s="137" t="n">
        <v>2975575.05804347</v>
      </c>
      <c r="J9755" s="138" t="str">
        <f>IF(I9755&gt;0,H9755/I9755,0)</f>
      </c>
      <c r="K9755" s="139" t="str">
        <f>1-EXP(-J9755)</f>
      </c>
      <c r="L9755" s="140" t="str">
        <f>IF(G9755=30,1,M9754)</f>
      </c>
      <c r="M9755" s="141" t="str">
        <f>L9755*(1-K9755)</f>
      </c>
    </row>
    <row r="9756">
      <c r="A9756" t="s">
        <v>148</v>
      </c>
      <c r="B9756" t="s">
        <v>107</v>
      </c>
      <c r="C9756" s="4" t="s">
        <v>157</v>
      </c>
      <c r="D9756" t="s">
        <v>107</v>
      </c>
      <c r="E9756" t="s">
        <v>451</v>
      </c>
      <c r="F9756" s="134" t="n">
        <v>2034</v>
      </c>
      <c r="G9756" s="135" t="n">
        <v>64</v>
      </c>
      <c r="H9756" s="136" t="n">
        <v>24987.1179118109</v>
      </c>
      <c r="I9756" s="137" t="n">
        <v>2877516.66091671</v>
      </c>
      <c r="J9756" s="138" t="str">
        <f>IF(I9756&gt;0,H9756/I9756,0)</f>
      </c>
      <c r="K9756" s="139" t="str">
        <f>1-EXP(-J9756)</f>
      </c>
      <c r="L9756" s="140" t="str">
        <f>IF(G9756=30,1,M9755)</f>
      </c>
      <c r="M9756" s="141" t="str">
        <f>L9756*(1-K9756)</f>
      </c>
    </row>
    <row r="9757">
      <c r="A9757" t="s">
        <v>148</v>
      </c>
      <c r="B9757" t="s">
        <v>107</v>
      </c>
      <c r="C9757" s="4" t="s">
        <v>157</v>
      </c>
      <c r="D9757" t="s">
        <v>107</v>
      </c>
      <c r="E9757" t="s">
        <v>451</v>
      </c>
      <c r="F9757" s="134" t="n">
        <v>2034</v>
      </c>
      <c r="G9757" s="135" t="n">
        <v>65</v>
      </c>
      <c r="H9757" s="136" t="n">
        <v>25463.9393591608</v>
      </c>
      <c r="I9757" s="137" t="n">
        <v>2770263.69819981</v>
      </c>
      <c r="J9757" s="138" t="str">
        <f>IF(I9757&gt;0,H9757/I9757,0)</f>
      </c>
      <c r="K9757" s="139" t="str">
        <f>1-EXP(-J9757)</f>
      </c>
      <c r="L9757" s="140" t="str">
        <f>IF(G9757=30,1,M9756)</f>
      </c>
      <c r="M9757" s="141" t="str">
        <f>L9757*(1-K9757)</f>
      </c>
    </row>
    <row r="9758">
      <c r="A9758" t="s">
        <v>148</v>
      </c>
      <c r="B9758" t="s">
        <v>107</v>
      </c>
      <c r="C9758" s="4" t="s">
        <v>157</v>
      </c>
      <c r="D9758" t="s">
        <v>107</v>
      </c>
      <c r="E9758" t="s">
        <v>451</v>
      </c>
      <c r="F9758" s="134" t="n">
        <v>2034</v>
      </c>
      <c r="G9758" s="135" t="n">
        <v>66</v>
      </c>
      <c r="H9758" s="136" t="n">
        <v>26661.0471505427</v>
      </c>
      <c r="I9758" s="137" t="n">
        <v>2644866.64210486</v>
      </c>
      <c r="J9758" s="138" t="str">
        <f>IF(I9758&gt;0,H9758/I9758,0)</f>
      </c>
      <c r="K9758" s="139" t="str">
        <f>1-EXP(-J9758)</f>
      </c>
      <c r="L9758" s="140" t="str">
        <f>IF(G9758=30,1,M9757)</f>
      </c>
      <c r="M9758" s="141" t="str">
        <f>L9758*(1-K9758)</f>
      </c>
    </row>
    <row r="9759">
      <c r="A9759" t="s">
        <v>148</v>
      </c>
      <c r="B9759" t="s">
        <v>107</v>
      </c>
      <c r="C9759" s="4" t="s">
        <v>157</v>
      </c>
      <c r="D9759" t="s">
        <v>107</v>
      </c>
      <c r="E9759" t="s">
        <v>451</v>
      </c>
      <c r="F9759" s="134" t="n">
        <v>2034</v>
      </c>
      <c r="G9759" s="135" t="n">
        <v>67</v>
      </c>
      <c r="H9759" s="136" t="n">
        <v>27569.4101983956</v>
      </c>
      <c r="I9759" s="137" t="n">
        <v>2490717.46588644</v>
      </c>
      <c r="J9759" s="138" t="str">
        <f>IF(I9759&gt;0,H9759/I9759,0)</f>
      </c>
      <c r="K9759" s="139" t="str">
        <f>1-EXP(-J9759)</f>
      </c>
      <c r="L9759" s="140" t="str">
        <f>IF(G9759=30,1,M9758)</f>
      </c>
      <c r="M9759" s="141" t="str">
        <f>L9759*(1-K9759)</f>
      </c>
    </row>
    <row r="9760">
      <c r="A9760" t="s">
        <v>148</v>
      </c>
      <c r="B9760" t="s">
        <v>107</v>
      </c>
      <c r="C9760" s="4" t="s">
        <v>157</v>
      </c>
      <c r="D9760" t="s">
        <v>107</v>
      </c>
      <c r="E9760" t="s">
        <v>451</v>
      </c>
      <c r="F9760" s="134" t="n">
        <v>2034</v>
      </c>
      <c r="G9760" s="135" t="n">
        <v>68</v>
      </c>
      <c r="H9760" s="136" t="n">
        <v>28793.5011240634</v>
      </c>
      <c r="I9760" s="137" t="n">
        <v>2369504.43718229</v>
      </c>
      <c r="J9760" s="138" t="str">
        <f>IF(I9760&gt;0,H9760/I9760,0)</f>
      </c>
      <c r="K9760" s="139" t="str">
        <f>1-EXP(-J9760)</f>
      </c>
      <c r="L9760" s="140" t="str">
        <f>IF(G9760=30,1,M9759)</f>
      </c>
      <c r="M9760" s="141" t="str">
        <f>L9760*(1-K9760)</f>
      </c>
    </row>
    <row r="9761">
      <c r="A9761" t="s">
        <v>148</v>
      </c>
      <c r="B9761" t="s">
        <v>107</v>
      </c>
      <c r="C9761" s="4" t="s">
        <v>157</v>
      </c>
      <c r="D9761" t="s">
        <v>107</v>
      </c>
      <c r="E9761" t="s">
        <v>451</v>
      </c>
      <c r="F9761" s="134" t="n">
        <v>2034</v>
      </c>
      <c r="G9761" s="135" t="n">
        <v>69</v>
      </c>
      <c r="H9761" s="136" t="n">
        <v>29760.8146474671</v>
      </c>
      <c r="I9761" s="137" t="n">
        <v>2229313.05701056</v>
      </c>
      <c r="J9761" s="138" t="str">
        <f>IF(I9761&gt;0,H9761/I9761,0)</f>
      </c>
      <c r="K9761" s="139" t="str">
        <f>1-EXP(-J9761)</f>
      </c>
      <c r="L9761" s="140" t="str">
        <f>IF(G9761=30,1,M9760)</f>
      </c>
      <c r="M9761" s="141" t="str">
        <f>L9761*(1-K9761)</f>
      </c>
    </row>
    <row r="9762">
      <c r="A9762" t="s">
        <v>148</v>
      </c>
      <c r="B9762" t="s">
        <v>107</v>
      </c>
      <c r="C9762" s="4" t="s">
        <v>157</v>
      </c>
      <c r="D9762" t="s">
        <v>107</v>
      </c>
      <c r="E9762" t="s">
        <v>451</v>
      </c>
      <c r="F9762" s="134" t="n">
        <v>2035</v>
      </c>
      <c r="G9762" s="135" t="n">
        <v>30</v>
      </c>
      <c r="H9762" s="136" t="n">
        <v>808.760449094376</v>
      </c>
      <c r="I9762" s="137" t="n">
        <v>4552852.62019601</v>
      </c>
      <c r="J9762" s="138" t="str">
        <f>IF(I9762&gt;0,H9762/I9762,0)</f>
      </c>
      <c r="K9762" s="139" t="str">
        <f>1-EXP(-J9762)</f>
      </c>
      <c r="L9762" s="140" t="str">
        <f>IF(G9762=30,1,M9761)</f>
      </c>
      <c r="M9762" s="141" t="str">
        <f>L9762*(1-K9762)</f>
      </c>
    </row>
    <row r="9763">
      <c r="A9763" t="s">
        <v>148</v>
      </c>
      <c r="B9763" t="s">
        <v>107</v>
      </c>
      <c r="C9763" s="4" t="s">
        <v>157</v>
      </c>
      <c r="D9763" t="s">
        <v>107</v>
      </c>
      <c r="E9763" t="s">
        <v>451</v>
      </c>
      <c r="F9763" s="134" t="n">
        <v>2035</v>
      </c>
      <c r="G9763" s="135" t="n">
        <v>31</v>
      </c>
      <c r="H9763" s="136" t="n">
        <v>984.700287497179</v>
      </c>
      <c r="I9763" s="137" t="n">
        <v>4424108.03798398</v>
      </c>
      <c r="J9763" s="138" t="str">
        <f>IF(I9763&gt;0,H9763/I9763,0)</f>
      </c>
      <c r="K9763" s="139" t="str">
        <f>1-EXP(-J9763)</f>
      </c>
      <c r="L9763" s="140" t="str">
        <f>IF(G9763=30,1,M9762)</f>
      </c>
      <c r="M9763" s="141" t="str">
        <f>L9763*(1-K9763)</f>
      </c>
    </row>
    <row r="9764">
      <c r="A9764" t="s">
        <v>148</v>
      </c>
      <c r="B9764" t="s">
        <v>107</v>
      </c>
      <c r="C9764" s="4" t="s">
        <v>157</v>
      </c>
      <c r="D9764" t="s">
        <v>107</v>
      </c>
      <c r="E9764" t="s">
        <v>451</v>
      </c>
      <c r="F9764" s="134" t="n">
        <v>2035</v>
      </c>
      <c r="G9764" s="135" t="n">
        <v>32</v>
      </c>
      <c r="H9764" s="136" t="n">
        <v>1021.78689935896</v>
      </c>
      <c r="I9764" s="137" t="n">
        <v>4358877.56557047</v>
      </c>
      <c r="J9764" s="138" t="str">
        <f>IF(I9764&gt;0,H9764/I9764,0)</f>
      </c>
      <c r="K9764" s="139" t="str">
        <f>1-EXP(-J9764)</f>
      </c>
      <c r="L9764" s="140" t="str">
        <f>IF(G9764=30,1,M9763)</f>
      </c>
      <c r="M9764" s="141" t="str">
        <f>L9764*(1-K9764)</f>
      </c>
    </row>
    <row r="9765">
      <c r="A9765" t="s">
        <v>148</v>
      </c>
      <c r="B9765" t="s">
        <v>107</v>
      </c>
      <c r="C9765" s="4" t="s">
        <v>157</v>
      </c>
      <c r="D9765" t="s">
        <v>107</v>
      </c>
      <c r="E9765" t="s">
        <v>451</v>
      </c>
      <c r="F9765" s="134" t="n">
        <v>2035</v>
      </c>
      <c r="G9765" s="135" t="n">
        <v>33</v>
      </c>
      <c r="H9765" s="136" t="n">
        <v>1225.14738533206</v>
      </c>
      <c r="I9765" s="137" t="n">
        <v>4337721.45423099</v>
      </c>
      <c r="J9765" s="138" t="str">
        <f>IF(I9765&gt;0,H9765/I9765,0)</f>
      </c>
      <c r="K9765" s="139" t="str">
        <f>1-EXP(-J9765)</f>
      </c>
      <c r="L9765" s="140" t="str">
        <f>IF(G9765=30,1,M9764)</f>
      </c>
      <c r="M9765" s="141" t="str">
        <f>L9765*(1-K9765)</f>
      </c>
    </row>
    <row r="9766">
      <c r="A9766" t="s">
        <v>148</v>
      </c>
      <c r="B9766" t="s">
        <v>107</v>
      </c>
      <c r="C9766" s="4" t="s">
        <v>157</v>
      </c>
      <c r="D9766" t="s">
        <v>107</v>
      </c>
      <c r="E9766" t="s">
        <v>451</v>
      </c>
      <c r="F9766" s="134" t="n">
        <v>2035</v>
      </c>
      <c r="G9766" s="135" t="n">
        <v>34</v>
      </c>
      <c r="H9766" s="136" t="n">
        <v>1296.62150825137</v>
      </c>
      <c r="I9766" s="137" t="n">
        <v>4317717.93276423</v>
      </c>
      <c r="J9766" s="138" t="str">
        <f>IF(I9766&gt;0,H9766/I9766,0)</f>
      </c>
      <c r="K9766" s="139" t="str">
        <f>1-EXP(-J9766)</f>
      </c>
      <c r="L9766" s="140" t="str">
        <f>IF(G9766=30,1,M9765)</f>
      </c>
      <c r="M9766" s="141" t="str">
        <f>L9766*(1-K9766)</f>
      </c>
    </row>
    <row r="9767">
      <c r="A9767" t="s">
        <v>148</v>
      </c>
      <c r="B9767" t="s">
        <v>107</v>
      </c>
      <c r="C9767" s="4" t="s">
        <v>157</v>
      </c>
      <c r="D9767" t="s">
        <v>107</v>
      </c>
      <c r="E9767" t="s">
        <v>451</v>
      </c>
      <c r="F9767" s="134" t="n">
        <v>2035</v>
      </c>
      <c r="G9767" s="135" t="n">
        <v>35</v>
      </c>
      <c r="H9767" s="136" t="n">
        <v>1737.39010831328</v>
      </c>
      <c r="I9767" s="137" t="n">
        <v>4297390.44872987</v>
      </c>
      <c r="J9767" s="138" t="str">
        <f>IF(I9767&gt;0,H9767/I9767,0)</f>
      </c>
      <c r="K9767" s="139" t="str">
        <f>1-EXP(-J9767)</f>
      </c>
      <c r="L9767" s="140" t="str">
        <f>IF(G9767=30,1,M9766)</f>
      </c>
      <c r="M9767" s="141" t="str">
        <f>L9767*(1-K9767)</f>
      </c>
    </row>
    <row r="9768">
      <c r="A9768" t="s">
        <v>148</v>
      </c>
      <c r="B9768" t="s">
        <v>107</v>
      </c>
      <c r="C9768" s="4" t="s">
        <v>157</v>
      </c>
      <c r="D9768" t="s">
        <v>107</v>
      </c>
      <c r="E9768" t="s">
        <v>451</v>
      </c>
      <c r="F9768" s="134" t="n">
        <v>2035</v>
      </c>
      <c r="G9768" s="135" t="n">
        <v>36</v>
      </c>
      <c r="H9768" s="136" t="n">
        <v>1950.67398282648</v>
      </c>
      <c r="I9768" s="137" t="n">
        <v>4316177.31312162</v>
      </c>
      <c r="J9768" s="138" t="str">
        <f>IF(I9768&gt;0,H9768/I9768,0)</f>
      </c>
      <c r="K9768" s="139" t="str">
        <f>1-EXP(-J9768)</f>
      </c>
      <c r="L9768" s="140" t="str">
        <f>IF(G9768=30,1,M9767)</f>
      </c>
      <c r="M9768" s="141" t="str">
        <f>L9768*(1-K9768)</f>
      </c>
    </row>
    <row r="9769">
      <c r="A9769" t="s">
        <v>148</v>
      </c>
      <c r="B9769" t="s">
        <v>107</v>
      </c>
      <c r="C9769" s="4" t="s">
        <v>157</v>
      </c>
      <c r="D9769" t="s">
        <v>107</v>
      </c>
      <c r="E9769" t="s">
        <v>451</v>
      </c>
      <c r="F9769" s="134" t="n">
        <v>2035</v>
      </c>
      <c r="G9769" s="135" t="n">
        <v>37</v>
      </c>
      <c r="H9769" s="136" t="n">
        <v>2125.55162550919</v>
      </c>
      <c r="I9769" s="137" t="n">
        <v>4374214.64096426</v>
      </c>
      <c r="J9769" s="138" t="str">
        <f>IF(I9769&gt;0,H9769/I9769,0)</f>
      </c>
      <c r="K9769" s="139" t="str">
        <f>1-EXP(-J9769)</f>
      </c>
      <c r="L9769" s="140" t="str">
        <f>IF(G9769=30,1,M9768)</f>
      </c>
      <c r="M9769" s="141" t="str">
        <f>L9769*(1-K9769)</f>
      </c>
    </row>
    <row r="9770">
      <c r="A9770" t="s">
        <v>148</v>
      </c>
      <c r="B9770" t="s">
        <v>107</v>
      </c>
      <c r="C9770" s="4" t="s">
        <v>157</v>
      </c>
      <c r="D9770" t="s">
        <v>107</v>
      </c>
      <c r="E9770" t="s">
        <v>451</v>
      </c>
      <c r="F9770" s="134" t="n">
        <v>2035</v>
      </c>
      <c r="G9770" s="135" t="n">
        <v>38</v>
      </c>
      <c r="H9770" s="136" t="n">
        <v>2567.97431961046</v>
      </c>
      <c r="I9770" s="137" t="n">
        <v>4510764.82370315</v>
      </c>
      <c r="J9770" s="138" t="str">
        <f>IF(I9770&gt;0,H9770/I9770,0)</f>
      </c>
      <c r="K9770" s="139" t="str">
        <f>1-EXP(-J9770)</f>
      </c>
      <c r="L9770" s="140" t="str">
        <f>IF(G9770=30,1,M9769)</f>
      </c>
      <c r="M9770" s="141" t="str">
        <f>L9770*(1-K9770)</f>
      </c>
    </row>
    <row r="9771">
      <c r="A9771" t="s">
        <v>148</v>
      </c>
      <c r="B9771" t="s">
        <v>107</v>
      </c>
      <c r="C9771" s="4" t="s">
        <v>157</v>
      </c>
      <c r="D9771" t="s">
        <v>107</v>
      </c>
      <c r="E9771" t="s">
        <v>451</v>
      </c>
      <c r="F9771" s="134" t="n">
        <v>2035</v>
      </c>
      <c r="G9771" s="135" t="n">
        <v>39</v>
      </c>
      <c r="H9771" s="136" t="n">
        <v>2736.30420069645</v>
      </c>
      <c r="I9771" s="137" t="n">
        <v>4465861.34525947</v>
      </c>
      <c r="J9771" s="138" t="str">
        <f>IF(I9771&gt;0,H9771/I9771,0)</f>
      </c>
      <c r="K9771" s="139" t="str">
        <f>1-EXP(-J9771)</f>
      </c>
      <c r="L9771" s="140" t="str">
        <f>IF(G9771=30,1,M9770)</f>
      </c>
      <c r="M9771" s="141" t="str">
        <f>L9771*(1-K9771)</f>
      </c>
    </row>
    <row r="9772">
      <c r="A9772" t="s">
        <v>148</v>
      </c>
      <c r="B9772" t="s">
        <v>107</v>
      </c>
      <c r="C9772" s="4" t="s">
        <v>157</v>
      </c>
      <c r="D9772" t="s">
        <v>107</v>
      </c>
      <c r="E9772" t="s">
        <v>451</v>
      </c>
      <c r="F9772" s="134" t="n">
        <v>2035</v>
      </c>
      <c r="G9772" s="135" t="n">
        <v>40</v>
      </c>
      <c r="H9772" s="136" t="n">
        <v>3605.2876878037</v>
      </c>
      <c r="I9772" s="137" t="n">
        <v>4390773.80312878</v>
      </c>
      <c r="J9772" s="138" t="str">
        <f>IF(I9772&gt;0,H9772/I9772,0)</f>
      </c>
      <c r="K9772" s="139" t="str">
        <f>1-EXP(-J9772)</f>
      </c>
      <c r="L9772" s="140" t="str">
        <f>IF(G9772=30,1,M9771)</f>
      </c>
      <c r="M9772" s="141" t="str">
        <f>L9772*(1-K9772)</f>
      </c>
    </row>
    <row r="9773">
      <c r="A9773" t="s">
        <v>148</v>
      </c>
      <c r="B9773" t="s">
        <v>107</v>
      </c>
      <c r="C9773" s="4" t="s">
        <v>157</v>
      </c>
      <c r="D9773" t="s">
        <v>107</v>
      </c>
      <c r="E9773" t="s">
        <v>451</v>
      </c>
      <c r="F9773" s="134" t="n">
        <v>2035</v>
      </c>
      <c r="G9773" s="135" t="n">
        <v>41</v>
      </c>
      <c r="H9773" s="136" t="n">
        <v>3842.95082668167</v>
      </c>
      <c r="I9773" s="137" t="n">
        <v>4330263.34401818</v>
      </c>
      <c r="J9773" s="138" t="str">
        <f>IF(I9773&gt;0,H9773/I9773,0)</f>
      </c>
      <c r="K9773" s="139" t="str">
        <f>1-EXP(-J9773)</f>
      </c>
      <c r="L9773" s="140" t="str">
        <f>IF(G9773=30,1,M9772)</f>
      </c>
      <c r="M9773" s="141" t="str">
        <f>L9773*(1-K9773)</f>
      </c>
    </row>
    <row r="9774">
      <c r="A9774" t="s">
        <v>148</v>
      </c>
      <c r="B9774" t="s">
        <v>107</v>
      </c>
      <c r="C9774" s="4" t="s">
        <v>157</v>
      </c>
      <c r="D9774" t="s">
        <v>107</v>
      </c>
      <c r="E9774" t="s">
        <v>451</v>
      </c>
      <c r="F9774" s="134" t="n">
        <v>2035</v>
      </c>
      <c r="G9774" s="135" t="n">
        <v>42</v>
      </c>
      <c r="H9774" s="136" t="n">
        <v>4110.52772890328</v>
      </c>
      <c r="I9774" s="137" t="n">
        <v>4273793.95097627</v>
      </c>
      <c r="J9774" s="138" t="str">
        <f>IF(I9774&gt;0,H9774/I9774,0)</f>
      </c>
      <c r="K9774" s="139" t="str">
        <f>1-EXP(-J9774)</f>
      </c>
      <c r="L9774" s="140" t="str">
        <f>IF(G9774=30,1,M9773)</f>
      </c>
      <c r="M9774" s="141" t="str">
        <f>L9774*(1-K9774)</f>
      </c>
    </row>
    <row r="9775">
      <c r="A9775" t="s">
        <v>148</v>
      </c>
      <c r="B9775" t="s">
        <v>107</v>
      </c>
      <c r="C9775" s="4" t="s">
        <v>157</v>
      </c>
      <c r="D9775" t="s">
        <v>107</v>
      </c>
      <c r="E9775" t="s">
        <v>451</v>
      </c>
      <c r="F9775" s="134" t="n">
        <v>2035</v>
      </c>
      <c r="G9775" s="135" t="n">
        <v>43</v>
      </c>
      <c r="H9775" s="136" t="n">
        <v>4498.86460028584</v>
      </c>
      <c r="I9775" s="137" t="n">
        <v>4307371.90889628</v>
      </c>
      <c r="J9775" s="138" t="str">
        <f>IF(I9775&gt;0,H9775/I9775,0)</f>
      </c>
      <c r="K9775" s="139" t="str">
        <f>1-EXP(-J9775)</f>
      </c>
      <c r="L9775" s="140" t="str">
        <f>IF(G9775=30,1,M9774)</f>
      </c>
      <c r="M9775" s="141" t="str">
        <f>L9775*(1-K9775)</f>
      </c>
    </row>
    <row r="9776">
      <c r="A9776" t="s">
        <v>148</v>
      </c>
      <c r="B9776" t="s">
        <v>107</v>
      </c>
      <c r="C9776" s="4" t="s">
        <v>157</v>
      </c>
      <c r="D9776" t="s">
        <v>107</v>
      </c>
      <c r="E9776" t="s">
        <v>451</v>
      </c>
      <c r="F9776" s="134" t="n">
        <v>2035</v>
      </c>
      <c r="G9776" s="135" t="n">
        <v>44</v>
      </c>
      <c r="H9776" s="136" t="n">
        <v>4919.22285634185</v>
      </c>
      <c r="I9776" s="137" t="n">
        <v>4320969.11778944</v>
      </c>
      <c r="J9776" s="138" t="str">
        <f>IF(I9776&gt;0,H9776/I9776,0)</f>
      </c>
      <c r="K9776" s="139" t="str">
        <f>1-EXP(-J9776)</f>
      </c>
      <c r="L9776" s="140" t="str">
        <f>IF(G9776=30,1,M9775)</f>
      </c>
      <c r="M9776" s="141" t="str">
        <f>L9776*(1-K9776)</f>
      </c>
    </row>
    <row r="9777">
      <c r="A9777" t="s">
        <v>148</v>
      </c>
      <c r="B9777" t="s">
        <v>107</v>
      </c>
      <c r="C9777" s="4" t="s">
        <v>157</v>
      </c>
      <c r="D9777" t="s">
        <v>107</v>
      </c>
      <c r="E9777" t="s">
        <v>451</v>
      </c>
      <c r="F9777" s="134" t="n">
        <v>2035</v>
      </c>
      <c r="G9777" s="135" t="n">
        <v>45</v>
      </c>
      <c r="H9777" s="136" t="n">
        <v>8675.83282376692</v>
      </c>
      <c r="I9777" s="137" t="n">
        <v>6359717.22504422</v>
      </c>
      <c r="J9777" s="138" t="str">
        <f>IF(I9777&gt;0,H9777/I9777,0)</f>
      </c>
      <c r="K9777" s="139" t="str">
        <f>1-EXP(-J9777)</f>
      </c>
      <c r="L9777" s="140" t="str">
        <f>IF(G9777=30,1,M9776)</f>
      </c>
      <c r="M9777" s="141" t="str">
        <f>L9777*(1-K9777)</f>
      </c>
    </row>
    <row r="9778">
      <c r="A9778" t="s">
        <v>148</v>
      </c>
      <c r="B9778" t="s">
        <v>107</v>
      </c>
      <c r="C9778" s="4" t="s">
        <v>157</v>
      </c>
      <c r="D9778" t="s">
        <v>107</v>
      </c>
      <c r="E9778" t="s">
        <v>451</v>
      </c>
      <c r="F9778" s="134" t="n">
        <v>2035</v>
      </c>
      <c r="G9778" s="135" t="n">
        <v>46</v>
      </c>
      <c r="H9778" s="136" t="n">
        <v>6848.94589583304</v>
      </c>
      <c r="I9778" s="137" t="n">
        <v>4269202.25384383</v>
      </c>
      <c r="J9778" s="138" t="str">
        <f>IF(I9778&gt;0,H9778/I9778,0)</f>
      </c>
      <c r="K9778" s="139" t="str">
        <f>1-EXP(-J9778)</f>
      </c>
      <c r="L9778" s="140" t="str">
        <f>IF(G9778=30,1,M9777)</f>
      </c>
      <c r="M9778" s="141" t="str">
        <f>L9778*(1-K9778)</f>
      </c>
    </row>
    <row r="9779">
      <c r="A9779" t="s">
        <v>148</v>
      </c>
      <c r="B9779" t="s">
        <v>107</v>
      </c>
      <c r="C9779" s="4" t="s">
        <v>157</v>
      </c>
      <c r="D9779" t="s">
        <v>107</v>
      </c>
      <c r="E9779" t="s">
        <v>451</v>
      </c>
      <c r="F9779" s="134" t="n">
        <v>2035</v>
      </c>
      <c r="G9779" s="135" t="n">
        <v>47</v>
      </c>
      <c r="H9779" s="136" t="n">
        <v>7463.35616704607</v>
      </c>
      <c r="I9779" s="137" t="n">
        <v>4246815.34461137</v>
      </c>
      <c r="J9779" s="138" t="str">
        <f>IF(I9779&gt;0,H9779/I9779,0)</f>
      </c>
      <c r="K9779" s="139" t="str">
        <f>1-EXP(-J9779)</f>
      </c>
      <c r="L9779" s="140" t="str">
        <f>IF(G9779=30,1,M9778)</f>
      </c>
      <c r="M9779" s="141" t="str">
        <f>L9779*(1-K9779)</f>
      </c>
    </row>
    <row r="9780">
      <c r="A9780" t="s">
        <v>148</v>
      </c>
      <c r="B9780" t="s">
        <v>107</v>
      </c>
      <c r="C9780" s="4" t="s">
        <v>157</v>
      </c>
      <c r="D9780" t="s">
        <v>107</v>
      </c>
      <c r="E9780" t="s">
        <v>451</v>
      </c>
      <c r="F9780" s="134" t="n">
        <v>2035</v>
      </c>
      <c r="G9780" s="135" t="n">
        <v>48</v>
      </c>
      <c r="H9780" s="136" t="n">
        <v>7917.97034686376</v>
      </c>
      <c r="I9780" s="137" t="n">
        <v>4110293.72133855</v>
      </c>
      <c r="J9780" s="138" t="str">
        <f>IF(I9780&gt;0,H9780/I9780,0)</f>
      </c>
      <c r="K9780" s="139" t="str">
        <f>1-EXP(-J9780)</f>
      </c>
      <c r="L9780" s="140" t="str">
        <f>IF(G9780=30,1,M9779)</f>
      </c>
      <c r="M9780" s="141" t="str">
        <f>L9780*(1-K9780)</f>
      </c>
    </row>
    <row r="9781">
      <c r="A9781" t="s">
        <v>148</v>
      </c>
      <c r="B9781" t="s">
        <v>107</v>
      </c>
      <c r="C9781" s="4" t="s">
        <v>157</v>
      </c>
      <c r="D9781" t="s">
        <v>107</v>
      </c>
      <c r="E9781" t="s">
        <v>451</v>
      </c>
      <c r="F9781" s="134" t="n">
        <v>2035</v>
      </c>
      <c r="G9781" s="135" t="n">
        <v>49</v>
      </c>
      <c r="H9781" s="136" t="n">
        <v>8586.79827761759</v>
      </c>
      <c r="I9781" s="137" t="n">
        <v>4069205.06689973</v>
      </c>
      <c r="J9781" s="138" t="str">
        <f>IF(I9781&gt;0,H9781/I9781,0)</f>
      </c>
      <c r="K9781" s="139" t="str">
        <f>1-EXP(-J9781)</f>
      </c>
      <c r="L9781" s="140" t="str">
        <f>IF(G9781=30,1,M9780)</f>
      </c>
      <c r="M9781" s="141" t="str">
        <f>L9781*(1-K9781)</f>
      </c>
    </row>
    <row r="9782">
      <c r="A9782" t="s">
        <v>148</v>
      </c>
      <c r="B9782" t="s">
        <v>107</v>
      </c>
      <c r="C9782" s="4" t="s">
        <v>157</v>
      </c>
      <c r="D9782" t="s">
        <v>107</v>
      </c>
      <c r="E9782" t="s">
        <v>451</v>
      </c>
      <c r="F9782" s="134" t="n">
        <v>2035</v>
      </c>
      <c r="G9782" s="135" t="n">
        <v>50</v>
      </c>
      <c r="H9782" s="136" t="n">
        <v>10052.8786678323</v>
      </c>
      <c r="I9782" s="137" t="n">
        <v>4118985.8726015</v>
      </c>
      <c r="J9782" s="138" t="str">
        <f>IF(I9782&gt;0,H9782/I9782,0)</f>
      </c>
      <c r="K9782" s="139" t="str">
        <f>1-EXP(-J9782)</f>
      </c>
      <c r="L9782" s="140" t="str">
        <f>IF(G9782=30,1,M9781)</f>
      </c>
      <c r="M9782" s="141" t="str">
        <f>L9782*(1-K9782)</f>
      </c>
    </row>
    <row r="9783">
      <c r="A9783" t="s">
        <v>148</v>
      </c>
      <c r="B9783" t="s">
        <v>107</v>
      </c>
      <c r="C9783" s="4" t="s">
        <v>157</v>
      </c>
      <c r="D9783" t="s">
        <v>107</v>
      </c>
      <c r="E9783" t="s">
        <v>451</v>
      </c>
      <c r="F9783" s="134" t="n">
        <v>2035</v>
      </c>
      <c r="G9783" s="135" t="n">
        <v>51</v>
      </c>
      <c r="H9783" s="136" t="n">
        <v>11185.6840013742</v>
      </c>
      <c r="I9783" s="137" t="n">
        <v>4191353.55048499</v>
      </c>
      <c r="J9783" s="138" t="str">
        <f>IF(I9783&gt;0,H9783/I9783,0)</f>
      </c>
      <c r="K9783" s="139" t="str">
        <f>1-EXP(-J9783)</f>
      </c>
      <c r="L9783" s="140" t="str">
        <f>IF(G9783=30,1,M9782)</f>
      </c>
      <c r="M9783" s="141" t="str">
        <f>L9783*(1-K9783)</f>
      </c>
    </row>
    <row r="9784">
      <c r="A9784" t="s">
        <v>148</v>
      </c>
      <c r="B9784" t="s">
        <v>107</v>
      </c>
      <c r="C9784" s="4" t="s">
        <v>157</v>
      </c>
      <c r="D9784" t="s">
        <v>107</v>
      </c>
      <c r="E9784" t="s">
        <v>451</v>
      </c>
      <c r="F9784" s="134" t="n">
        <v>2035</v>
      </c>
      <c r="G9784" s="135" t="n">
        <v>52</v>
      </c>
      <c r="H9784" s="136" t="n">
        <v>12121.681351115</v>
      </c>
      <c r="I9784" s="137" t="n">
        <v>4157228.07716632</v>
      </c>
      <c r="J9784" s="138" t="str">
        <f>IF(I9784&gt;0,H9784/I9784,0)</f>
      </c>
      <c r="K9784" s="139" t="str">
        <f>1-EXP(-J9784)</f>
      </c>
      <c r="L9784" s="140" t="str">
        <f>IF(G9784=30,1,M9783)</f>
      </c>
      <c r="M9784" s="141" t="str">
        <f>L9784*(1-K9784)</f>
      </c>
    </row>
    <row r="9785">
      <c r="A9785" t="s">
        <v>148</v>
      </c>
      <c r="B9785" t="s">
        <v>107</v>
      </c>
      <c r="C9785" s="4" t="s">
        <v>157</v>
      </c>
      <c r="D9785" t="s">
        <v>107</v>
      </c>
      <c r="E9785" t="s">
        <v>451</v>
      </c>
      <c r="F9785" s="134" t="n">
        <v>2035</v>
      </c>
      <c r="G9785" s="135" t="n">
        <v>53</v>
      </c>
      <c r="H9785" s="136" t="n">
        <v>12787.7886589042</v>
      </c>
      <c r="I9785" s="137" t="n">
        <v>4013199.24292096</v>
      </c>
      <c r="J9785" s="138" t="str">
        <f>IF(I9785&gt;0,H9785/I9785,0)</f>
      </c>
      <c r="K9785" s="139" t="str">
        <f>1-EXP(-J9785)</f>
      </c>
      <c r="L9785" s="140" t="str">
        <f>IF(G9785=30,1,M9784)</f>
      </c>
      <c r="M9785" s="141" t="str">
        <f>L9785*(1-K9785)</f>
      </c>
    </row>
    <row r="9786">
      <c r="A9786" t="s">
        <v>148</v>
      </c>
      <c r="B9786" t="s">
        <v>107</v>
      </c>
      <c r="C9786" s="4" t="s">
        <v>157</v>
      </c>
      <c r="D9786" t="s">
        <v>107</v>
      </c>
      <c r="E9786" t="s">
        <v>451</v>
      </c>
      <c r="F9786" s="134" t="n">
        <v>2035</v>
      </c>
      <c r="G9786" s="135" t="n">
        <v>54</v>
      </c>
      <c r="H9786" s="136" t="n">
        <v>13664.4403206307</v>
      </c>
      <c r="I9786" s="137" t="n">
        <v>3929325.9050972</v>
      </c>
      <c r="J9786" s="138" t="str">
        <f>IF(I9786&gt;0,H9786/I9786,0)</f>
      </c>
      <c r="K9786" s="139" t="str">
        <f>1-EXP(-J9786)</f>
      </c>
      <c r="L9786" s="140" t="str">
        <f>IF(G9786=30,1,M9785)</f>
      </c>
      <c r="M9786" s="141" t="str">
        <f>L9786*(1-K9786)</f>
      </c>
    </row>
    <row r="9787">
      <c r="A9787" t="s">
        <v>148</v>
      </c>
      <c r="B9787" t="s">
        <v>107</v>
      </c>
      <c r="C9787" s="4" t="s">
        <v>157</v>
      </c>
      <c r="D9787" t="s">
        <v>107</v>
      </c>
      <c r="E9787" t="s">
        <v>451</v>
      </c>
      <c r="F9787" s="134" t="n">
        <v>2035</v>
      </c>
      <c r="G9787" s="135" t="n">
        <v>55</v>
      </c>
      <c r="H9787" s="136" t="n">
        <v>14660.9874209964</v>
      </c>
      <c r="I9787" s="137" t="n">
        <v>3860141.53237182</v>
      </c>
      <c r="J9787" s="138" t="str">
        <f>IF(I9787&gt;0,H9787/I9787,0)</f>
      </c>
      <c r="K9787" s="139" t="str">
        <f>1-EXP(-J9787)</f>
      </c>
      <c r="L9787" s="140" t="str">
        <f>IF(G9787=30,1,M9786)</f>
      </c>
      <c r="M9787" s="141" t="str">
        <f>L9787*(1-K9787)</f>
      </c>
    </row>
    <row r="9788">
      <c r="A9788" t="s">
        <v>148</v>
      </c>
      <c r="B9788" t="s">
        <v>107</v>
      </c>
      <c r="C9788" s="4" t="s">
        <v>157</v>
      </c>
      <c r="D9788" t="s">
        <v>107</v>
      </c>
      <c r="E9788" t="s">
        <v>451</v>
      </c>
      <c r="F9788" s="134" t="n">
        <v>2035</v>
      </c>
      <c r="G9788" s="135" t="n">
        <v>56</v>
      </c>
      <c r="H9788" s="136" t="n">
        <v>15685.8185516217</v>
      </c>
      <c r="I9788" s="137" t="n">
        <v>3784664.87488385</v>
      </c>
      <c r="J9788" s="138" t="str">
        <f>IF(I9788&gt;0,H9788/I9788,0)</f>
      </c>
      <c r="K9788" s="139" t="str">
        <f>1-EXP(-J9788)</f>
      </c>
      <c r="L9788" s="140" t="str">
        <f>IF(G9788=30,1,M9787)</f>
      </c>
      <c r="M9788" s="141" t="str">
        <f>L9788*(1-K9788)</f>
      </c>
    </row>
    <row r="9789">
      <c r="A9789" t="s">
        <v>148</v>
      </c>
      <c r="B9789" t="s">
        <v>107</v>
      </c>
      <c r="C9789" s="4" t="s">
        <v>157</v>
      </c>
      <c r="D9789" t="s">
        <v>107</v>
      </c>
      <c r="E9789" t="s">
        <v>451</v>
      </c>
      <c r="F9789" s="134" t="n">
        <v>2035</v>
      </c>
      <c r="G9789" s="135" t="n">
        <v>57</v>
      </c>
      <c r="H9789" s="136" t="n">
        <v>16701.1253430426</v>
      </c>
      <c r="I9789" s="137" t="n">
        <v>3690163.4401514</v>
      </c>
      <c r="J9789" s="138" t="str">
        <f>IF(I9789&gt;0,H9789/I9789,0)</f>
      </c>
      <c r="K9789" s="139" t="str">
        <f>1-EXP(-J9789)</f>
      </c>
      <c r="L9789" s="140" t="str">
        <f>IF(G9789=30,1,M9788)</f>
      </c>
      <c r="M9789" s="141" t="str">
        <f>L9789*(1-K9789)</f>
      </c>
    </row>
    <row r="9790">
      <c r="A9790" t="s">
        <v>148</v>
      </c>
      <c r="B9790" t="s">
        <v>107</v>
      </c>
      <c r="C9790" s="4" t="s">
        <v>157</v>
      </c>
      <c r="D9790" t="s">
        <v>107</v>
      </c>
      <c r="E9790" t="s">
        <v>451</v>
      </c>
      <c r="F9790" s="134" t="n">
        <v>2035</v>
      </c>
      <c r="G9790" s="135" t="n">
        <v>58</v>
      </c>
      <c r="H9790" s="136" t="n">
        <v>17881.8322171735</v>
      </c>
      <c r="I9790" s="137" t="n">
        <v>3611094.46519662</v>
      </c>
      <c r="J9790" s="138" t="str">
        <f>IF(I9790&gt;0,H9790/I9790,0)</f>
      </c>
      <c r="K9790" s="139" t="str">
        <f>1-EXP(-J9790)</f>
      </c>
      <c r="L9790" s="140" t="str">
        <f>IF(G9790=30,1,M9789)</f>
      </c>
      <c r="M9790" s="141" t="str">
        <f>L9790*(1-K9790)</f>
      </c>
    </row>
    <row r="9791">
      <c r="A9791" t="s">
        <v>148</v>
      </c>
      <c r="B9791" t="s">
        <v>107</v>
      </c>
      <c r="C9791" s="4" t="s">
        <v>157</v>
      </c>
      <c r="D9791" t="s">
        <v>107</v>
      </c>
      <c r="E9791" t="s">
        <v>451</v>
      </c>
      <c r="F9791" s="134" t="n">
        <v>2035</v>
      </c>
      <c r="G9791" s="135" t="n">
        <v>59</v>
      </c>
      <c r="H9791" s="136" t="n">
        <v>19061.4219066024</v>
      </c>
      <c r="I9791" s="137" t="n">
        <v>3520120.14770187</v>
      </c>
      <c r="J9791" s="138" t="str">
        <f>IF(I9791&gt;0,H9791/I9791,0)</f>
      </c>
      <c r="K9791" s="139" t="str">
        <f>1-EXP(-J9791)</f>
      </c>
      <c r="L9791" s="140" t="str">
        <f>IF(G9791=30,1,M9790)</f>
      </c>
      <c r="M9791" s="141" t="str">
        <f>L9791*(1-K9791)</f>
      </c>
    </row>
    <row r="9792">
      <c r="A9792" t="s">
        <v>148</v>
      </c>
      <c r="B9792" t="s">
        <v>107</v>
      </c>
      <c r="C9792" s="4" t="s">
        <v>157</v>
      </c>
      <c r="D9792" t="s">
        <v>107</v>
      </c>
      <c r="E9792" t="s">
        <v>451</v>
      </c>
      <c r="F9792" s="134" t="n">
        <v>2035</v>
      </c>
      <c r="G9792" s="135" t="n">
        <v>60</v>
      </c>
      <c r="H9792" s="136" t="n">
        <v>20454.2829290966</v>
      </c>
      <c r="I9792" s="137" t="n">
        <v>3427637.29918462</v>
      </c>
      <c r="J9792" s="138" t="str">
        <f>IF(I9792&gt;0,H9792/I9792,0)</f>
      </c>
      <c r="K9792" s="139" t="str">
        <f>1-EXP(-J9792)</f>
      </c>
      <c r="L9792" s="140" t="str">
        <f>IF(G9792=30,1,M9791)</f>
      </c>
      <c r="M9792" s="141" t="str">
        <f>L9792*(1-K9792)</f>
      </c>
    </row>
    <row r="9793">
      <c r="A9793" t="s">
        <v>148</v>
      </c>
      <c r="B9793" t="s">
        <v>107</v>
      </c>
      <c r="C9793" s="4" t="s">
        <v>157</v>
      </c>
      <c r="D9793" t="s">
        <v>107</v>
      </c>
      <c r="E9793" t="s">
        <v>451</v>
      </c>
      <c r="F9793" s="134" t="n">
        <v>2035</v>
      </c>
      <c r="G9793" s="135" t="n">
        <v>61</v>
      </c>
      <c r="H9793" s="136" t="n">
        <v>21609.0055749234</v>
      </c>
      <c r="I9793" s="137" t="n">
        <v>3308118.84734358</v>
      </c>
      <c r="J9793" s="138" t="str">
        <f>IF(I9793&gt;0,H9793/I9793,0)</f>
      </c>
      <c r="K9793" s="139" t="str">
        <f>1-EXP(-J9793)</f>
      </c>
      <c r="L9793" s="140" t="str">
        <f>IF(G9793=30,1,M9792)</f>
      </c>
      <c r="M9793" s="141" t="str">
        <f>L9793*(1-K9793)</f>
      </c>
    </row>
    <row r="9794">
      <c r="A9794" t="s">
        <v>148</v>
      </c>
      <c r="B9794" t="s">
        <v>107</v>
      </c>
      <c r="C9794" s="4" t="s">
        <v>157</v>
      </c>
      <c r="D9794" t="s">
        <v>107</v>
      </c>
      <c r="E9794" t="s">
        <v>451</v>
      </c>
      <c r="F9794" s="134" t="n">
        <v>2035</v>
      </c>
      <c r="G9794" s="135" t="n">
        <v>62</v>
      </c>
      <c r="H9794" s="136" t="n">
        <v>23204.6300504064</v>
      </c>
      <c r="I9794" s="137" t="n">
        <v>3244122.02852549</v>
      </c>
      <c r="J9794" s="138" t="str">
        <f>IF(I9794&gt;0,H9794/I9794,0)</f>
      </c>
      <c r="K9794" s="139" t="str">
        <f>1-EXP(-J9794)</f>
      </c>
      <c r="L9794" s="140" t="str">
        <f>IF(G9794=30,1,M9793)</f>
      </c>
      <c r="M9794" s="141" t="str">
        <f>L9794*(1-K9794)</f>
      </c>
    </row>
    <row r="9795">
      <c r="A9795" t="s">
        <v>148</v>
      </c>
      <c r="B9795" t="s">
        <v>107</v>
      </c>
      <c r="C9795" s="4" t="s">
        <v>157</v>
      </c>
      <c r="D9795" t="s">
        <v>107</v>
      </c>
      <c r="E9795" t="s">
        <v>451</v>
      </c>
      <c r="F9795" s="134" t="n">
        <v>2035</v>
      </c>
      <c r="G9795" s="135" t="n">
        <v>63</v>
      </c>
      <c r="H9795" s="136" t="n">
        <v>23753.5592301736</v>
      </c>
      <c r="I9795" s="137" t="n">
        <v>3027826.57259789</v>
      </c>
      <c r="J9795" s="138" t="str">
        <f>IF(I9795&gt;0,H9795/I9795,0)</f>
      </c>
      <c r="K9795" s="139" t="str">
        <f>1-EXP(-J9795)</f>
      </c>
      <c r="L9795" s="140" t="str">
        <f>IF(G9795=30,1,M9794)</f>
      </c>
      <c r="M9795" s="141" t="str">
        <f>L9795*(1-K9795)</f>
      </c>
    </row>
    <row r="9796">
      <c r="A9796" t="s">
        <v>148</v>
      </c>
      <c r="B9796" t="s">
        <v>107</v>
      </c>
      <c r="C9796" s="4" t="s">
        <v>157</v>
      </c>
      <c r="D9796" t="s">
        <v>107</v>
      </c>
      <c r="E9796" t="s">
        <v>451</v>
      </c>
      <c r="F9796" s="134" t="n">
        <v>2035</v>
      </c>
      <c r="G9796" s="135" t="n">
        <v>64</v>
      </c>
      <c r="H9796" s="136" t="n">
        <v>25129.3216682702</v>
      </c>
      <c r="I9796" s="137" t="n">
        <v>2923514.10811697</v>
      </c>
      <c r="J9796" s="138" t="str">
        <f>IF(I9796&gt;0,H9796/I9796,0)</f>
      </c>
      <c r="K9796" s="139" t="str">
        <f>1-EXP(-J9796)</f>
      </c>
      <c r="L9796" s="140" t="str">
        <f>IF(G9796=30,1,M9795)</f>
      </c>
      <c r="M9796" s="141" t="str">
        <f>L9796*(1-K9796)</f>
      </c>
    </row>
    <row r="9797">
      <c r="A9797" t="s">
        <v>148</v>
      </c>
      <c r="B9797" t="s">
        <v>107</v>
      </c>
      <c r="C9797" s="4" t="s">
        <v>157</v>
      </c>
      <c r="D9797" t="s">
        <v>107</v>
      </c>
      <c r="E9797" t="s">
        <v>451</v>
      </c>
      <c r="F9797" s="134" t="n">
        <v>2035</v>
      </c>
      <c r="G9797" s="135" t="n">
        <v>65</v>
      </c>
      <c r="H9797" s="136" t="n">
        <v>25648.3918694076</v>
      </c>
      <c r="I9797" s="137" t="n">
        <v>2822365.33245025</v>
      </c>
      <c r="J9797" s="138" t="str">
        <f>IF(I9797&gt;0,H9797/I9797,0)</f>
      </c>
      <c r="K9797" s="139" t="str">
        <f>1-EXP(-J9797)</f>
      </c>
      <c r="L9797" s="140" t="str">
        <f>IF(G9797=30,1,M9796)</f>
      </c>
      <c r="M9797" s="141" t="str">
        <f>L9797*(1-K9797)</f>
      </c>
    </row>
    <row r="9798">
      <c r="A9798" t="s">
        <v>148</v>
      </c>
      <c r="B9798" t="s">
        <v>107</v>
      </c>
      <c r="C9798" s="4" t="s">
        <v>157</v>
      </c>
      <c r="D9798" t="s">
        <v>107</v>
      </c>
      <c r="E9798" t="s">
        <v>451</v>
      </c>
      <c r="F9798" s="134" t="n">
        <v>2035</v>
      </c>
      <c r="G9798" s="135" t="n">
        <v>66</v>
      </c>
      <c r="H9798" s="136" t="n">
        <v>27033.5508913034</v>
      </c>
      <c r="I9798" s="137" t="n">
        <v>2712470.04387973</v>
      </c>
      <c r="J9798" s="138" t="str">
        <f>IF(I9798&gt;0,H9798/I9798,0)</f>
      </c>
      <c r="K9798" s="139" t="str">
        <f>1-EXP(-J9798)</f>
      </c>
      <c r="L9798" s="140" t="str">
        <f>IF(G9798=30,1,M9797)</f>
      </c>
      <c r="M9798" s="141" t="str">
        <f>L9798*(1-K9798)</f>
      </c>
    </row>
    <row r="9799">
      <c r="A9799" t="s">
        <v>148</v>
      </c>
      <c r="B9799" t="s">
        <v>107</v>
      </c>
      <c r="C9799" s="4" t="s">
        <v>157</v>
      </c>
      <c r="D9799" t="s">
        <v>107</v>
      </c>
      <c r="E9799" t="s">
        <v>451</v>
      </c>
      <c r="F9799" s="134" t="n">
        <v>2035</v>
      </c>
      <c r="G9799" s="135" t="n">
        <v>67</v>
      </c>
      <c r="H9799" s="136" t="n">
        <v>28256.0906755603</v>
      </c>
      <c r="I9799" s="137" t="n">
        <v>2584021.39772463</v>
      </c>
      <c r="J9799" s="138" t="str">
        <f>IF(I9799&gt;0,H9799/I9799,0)</f>
      </c>
      <c r="K9799" s="139" t="str">
        <f>1-EXP(-J9799)</f>
      </c>
      <c r="L9799" s="140" t="str">
        <f>IF(G9799=30,1,M9798)</f>
      </c>
      <c r="M9799" s="141" t="str">
        <f>L9799*(1-K9799)</f>
      </c>
    </row>
    <row r="9800">
      <c r="A9800" t="s">
        <v>148</v>
      </c>
      <c r="B9800" t="s">
        <v>107</v>
      </c>
      <c r="C9800" s="4" t="s">
        <v>157</v>
      </c>
      <c r="D9800" t="s">
        <v>107</v>
      </c>
      <c r="E9800" t="s">
        <v>451</v>
      </c>
      <c r="F9800" s="134" t="n">
        <v>2035</v>
      </c>
      <c r="G9800" s="135" t="n">
        <v>68</v>
      </c>
      <c r="H9800" s="136" t="n">
        <v>29171.6991953378</v>
      </c>
      <c r="I9800" s="137" t="n">
        <v>2427833.7378996</v>
      </c>
      <c r="J9800" s="138" t="str">
        <f>IF(I9800&gt;0,H9800/I9800,0)</f>
      </c>
      <c r="K9800" s="139" t="str">
        <f>1-EXP(-J9800)</f>
      </c>
      <c r="L9800" s="140" t="str">
        <f>IF(G9800=30,1,M9799)</f>
      </c>
      <c r="M9800" s="141" t="str">
        <f>L9800*(1-K9800)</f>
      </c>
    </row>
    <row r="9801">
      <c r="A9801" t="s">
        <v>148</v>
      </c>
      <c r="B9801" t="s">
        <v>107</v>
      </c>
      <c r="C9801" s="4" t="s">
        <v>157</v>
      </c>
      <c r="D9801" t="s">
        <v>107</v>
      </c>
      <c r="E9801" t="s">
        <v>451</v>
      </c>
      <c r="F9801" s="134" t="n">
        <v>2035</v>
      </c>
      <c r="G9801" s="135" t="n">
        <v>69</v>
      </c>
      <c r="H9801" s="136" t="n">
        <v>30417.4846013716</v>
      </c>
      <c r="I9801" s="137" t="n">
        <v>2303884.82625638</v>
      </c>
      <c r="J9801" s="138" t="str">
        <f>IF(I9801&gt;0,H9801/I9801,0)</f>
      </c>
      <c r="K9801" s="139" t="str">
        <f>1-EXP(-J9801)</f>
      </c>
      <c r="L9801" s="140" t="str">
        <f>IF(G9801=30,1,M9800)</f>
      </c>
      <c r="M9801" s="141" t="str">
        <f>L9801*(1-K9801)</f>
      </c>
    </row>
    <row r="9802">
      <c r="A9802" t="s">
        <v>148</v>
      </c>
      <c r="B9802" t="s">
        <v>107</v>
      </c>
      <c r="C9802" s="4" t="s">
        <v>157</v>
      </c>
      <c r="D9802" t="s">
        <v>107</v>
      </c>
      <c r="E9802" t="s">
        <v>451</v>
      </c>
      <c r="F9802" s="134" t="n">
        <v>2036</v>
      </c>
      <c r="G9802" s="135" t="n">
        <v>30</v>
      </c>
      <c r="H9802" s="136" t="n">
        <v>822.912078373967</v>
      </c>
      <c r="I9802" s="137" t="n">
        <v>4608165.95180422</v>
      </c>
      <c r="J9802" s="138" t="str">
        <f>IF(I9802&gt;0,H9802/I9802,0)</f>
      </c>
      <c r="K9802" s="139" t="str">
        <f>1-EXP(-J9802)</f>
      </c>
      <c r="L9802" s="140" t="str">
        <f>IF(G9802=30,1,M9801)</f>
      </c>
      <c r="M9802" s="141" t="str">
        <f>L9802*(1-K9802)</f>
      </c>
    </row>
    <row r="9803">
      <c r="A9803" t="s">
        <v>148</v>
      </c>
      <c r="B9803" t="s">
        <v>107</v>
      </c>
      <c r="C9803" s="4" t="s">
        <v>157</v>
      </c>
      <c r="D9803" t="s">
        <v>107</v>
      </c>
      <c r="E9803" t="s">
        <v>451</v>
      </c>
      <c r="F9803" s="134" t="n">
        <v>2036</v>
      </c>
      <c r="G9803" s="135" t="n">
        <v>31</v>
      </c>
      <c r="H9803" s="136" t="n">
        <v>1017.36280209297</v>
      </c>
      <c r="I9803" s="137" t="n">
        <v>4547185.95109915</v>
      </c>
      <c r="J9803" s="138" t="str">
        <f>IF(I9803&gt;0,H9803/I9803,0)</f>
      </c>
      <c r="K9803" s="139" t="str">
        <f>1-EXP(-J9803)</f>
      </c>
      <c r="L9803" s="140" t="str">
        <f>IF(G9803=30,1,M9802)</f>
      </c>
      <c r="M9803" s="141" t="str">
        <f>L9803*(1-K9803)</f>
      </c>
    </row>
    <row r="9804">
      <c r="A9804" t="s">
        <v>148</v>
      </c>
      <c r="B9804" t="s">
        <v>107</v>
      </c>
      <c r="C9804" s="4" t="s">
        <v>157</v>
      </c>
      <c r="D9804" t="s">
        <v>107</v>
      </c>
      <c r="E9804" t="s">
        <v>451</v>
      </c>
      <c r="F9804" s="134" t="n">
        <v>2036</v>
      </c>
      <c r="G9804" s="135" t="n">
        <v>32</v>
      </c>
      <c r="H9804" s="136" t="n">
        <v>1040.9581265409</v>
      </c>
      <c r="I9804" s="137" t="n">
        <v>4418681.60558966</v>
      </c>
      <c r="J9804" s="138" t="str">
        <f>IF(I9804&gt;0,H9804/I9804,0)</f>
      </c>
      <c r="K9804" s="139" t="str">
        <f>1-EXP(-J9804)</f>
      </c>
      <c r="L9804" s="140" t="str">
        <f>IF(G9804=30,1,M9803)</f>
      </c>
      <c r="M9804" s="141" t="str">
        <f>L9804*(1-K9804)</f>
      </c>
    </row>
    <row r="9805">
      <c r="A9805" t="s">
        <v>148</v>
      </c>
      <c r="B9805" t="s">
        <v>107</v>
      </c>
      <c r="C9805" s="4" t="s">
        <v>157</v>
      </c>
      <c r="D9805" t="s">
        <v>107</v>
      </c>
      <c r="E9805" t="s">
        <v>451</v>
      </c>
      <c r="F9805" s="134" t="n">
        <v>2036</v>
      </c>
      <c r="G9805" s="135" t="n">
        <v>33</v>
      </c>
      <c r="H9805" s="136" t="n">
        <v>1086.63040115804</v>
      </c>
      <c r="I9805" s="137" t="n">
        <v>4353305.02484156</v>
      </c>
      <c r="J9805" s="138" t="str">
        <f>IF(I9805&gt;0,H9805/I9805,0)</f>
      </c>
      <c r="K9805" s="139" t="str">
        <f>1-EXP(-J9805)</f>
      </c>
      <c r="L9805" s="140" t="str">
        <f>IF(G9805=30,1,M9804)</f>
      </c>
      <c r="M9805" s="141" t="str">
        <f>L9805*(1-K9805)</f>
      </c>
    </row>
    <row r="9806">
      <c r="A9806" t="s">
        <v>148</v>
      </c>
      <c r="B9806" t="s">
        <v>107</v>
      </c>
      <c r="C9806" s="4" t="s">
        <v>157</v>
      </c>
      <c r="D9806" t="s">
        <v>107</v>
      </c>
      <c r="E9806" t="s">
        <v>451</v>
      </c>
      <c r="F9806" s="134" t="n">
        <v>2036</v>
      </c>
      <c r="G9806" s="135" t="n">
        <v>34</v>
      </c>
      <c r="H9806" s="136" t="n">
        <v>1305.13883026096</v>
      </c>
      <c r="I9806" s="137" t="n">
        <v>4331742.6193698</v>
      </c>
      <c r="J9806" s="138" t="str">
        <f>IF(I9806&gt;0,H9806/I9806,0)</f>
      </c>
      <c r="K9806" s="139" t="str">
        <f>1-EXP(-J9806)</f>
      </c>
      <c r="L9806" s="140" t="str">
        <f>IF(G9806=30,1,M9805)</f>
      </c>
      <c r="M9806" s="141" t="str">
        <f>L9806*(1-K9806)</f>
      </c>
    </row>
    <row r="9807">
      <c r="A9807" t="s">
        <v>148</v>
      </c>
      <c r="B9807" t="s">
        <v>107</v>
      </c>
      <c r="C9807" s="4" t="s">
        <v>157</v>
      </c>
      <c r="D9807" t="s">
        <v>107</v>
      </c>
      <c r="E9807" t="s">
        <v>451</v>
      </c>
      <c r="F9807" s="134" t="n">
        <v>2036</v>
      </c>
      <c r="G9807" s="135" t="n">
        <v>35</v>
      </c>
      <c r="H9807" s="136" t="n">
        <v>1741.34105809623</v>
      </c>
      <c r="I9807" s="137" t="n">
        <v>4311444.89080795</v>
      </c>
      <c r="J9807" s="138" t="str">
        <f>IF(I9807&gt;0,H9807/I9807,0)</f>
      </c>
      <c r="K9807" s="139" t="str">
        <f>1-EXP(-J9807)</f>
      </c>
      <c r="L9807" s="140" t="str">
        <f>IF(G9807=30,1,M9806)</f>
      </c>
      <c r="M9807" s="141" t="str">
        <f>L9807*(1-K9807)</f>
      </c>
    </row>
    <row r="9808">
      <c r="A9808" t="s">
        <v>148</v>
      </c>
      <c r="B9808" t="s">
        <v>107</v>
      </c>
      <c r="C9808" s="4" t="s">
        <v>157</v>
      </c>
      <c r="D9808" t="s">
        <v>107</v>
      </c>
      <c r="E9808" t="s">
        <v>451</v>
      </c>
      <c r="F9808" s="134" t="n">
        <v>2036</v>
      </c>
      <c r="G9808" s="135" t="n">
        <v>36</v>
      </c>
      <c r="H9808" s="136" t="n">
        <v>1937.66651589762</v>
      </c>
      <c r="I9808" s="137" t="n">
        <v>4290372.89456654</v>
      </c>
      <c r="J9808" s="138" t="str">
        <f>IF(I9808&gt;0,H9808/I9808,0)</f>
      </c>
      <c r="K9808" s="139" t="str">
        <f>1-EXP(-J9808)</f>
      </c>
      <c r="L9808" s="140" t="str">
        <f>IF(G9808=30,1,M9807)</f>
      </c>
      <c r="M9808" s="141" t="str">
        <f>L9808*(1-K9808)</f>
      </c>
    </row>
    <row r="9809">
      <c r="A9809" t="s">
        <v>148</v>
      </c>
      <c r="B9809" t="s">
        <v>107</v>
      </c>
      <c r="C9809" s="4" t="s">
        <v>157</v>
      </c>
      <c r="D9809" t="s">
        <v>107</v>
      </c>
      <c r="E9809" t="s">
        <v>451</v>
      </c>
      <c r="F9809" s="134" t="n">
        <v>2036</v>
      </c>
      <c r="G9809" s="135" t="n">
        <v>37</v>
      </c>
      <c r="H9809" s="136" t="n">
        <v>2091.48926560148</v>
      </c>
      <c r="I9809" s="137" t="n">
        <v>4309026.90496072</v>
      </c>
      <c r="J9809" s="138" t="str">
        <f>IF(I9809&gt;0,H9809/I9809,0)</f>
      </c>
      <c r="K9809" s="139" t="str">
        <f>1-EXP(-J9809)</f>
      </c>
      <c r="L9809" s="140" t="str">
        <f>IF(G9809=30,1,M9808)</f>
      </c>
      <c r="M9809" s="141" t="str">
        <f>L9809*(1-K9809)</f>
      </c>
    </row>
    <row r="9810">
      <c r="A9810" t="s">
        <v>148</v>
      </c>
      <c r="B9810" t="s">
        <v>107</v>
      </c>
      <c r="C9810" s="4" t="s">
        <v>157</v>
      </c>
      <c r="D9810" t="s">
        <v>107</v>
      </c>
      <c r="E9810" t="s">
        <v>451</v>
      </c>
      <c r="F9810" s="134" t="n">
        <v>2036</v>
      </c>
      <c r="G9810" s="135" t="n">
        <v>38</v>
      </c>
      <c r="H9810" s="136" t="n">
        <v>2284.06630854919</v>
      </c>
      <c r="I9810" s="137" t="n">
        <v>4366458.32874348</v>
      </c>
      <c r="J9810" s="138" t="str">
        <f>IF(I9810&gt;0,H9810/I9810,0)</f>
      </c>
      <c r="K9810" s="139" t="str">
        <f>1-EXP(-J9810)</f>
      </c>
      <c r="L9810" s="140" t="str">
        <f>IF(G9810=30,1,M9809)</f>
      </c>
      <c r="M9810" s="141" t="str">
        <f>L9810*(1-K9810)</f>
      </c>
    </row>
    <row r="9811">
      <c r="A9811" t="s">
        <v>148</v>
      </c>
      <c r="B9811" t="s">
        <v>107</v>
      </c>
      <c r="C9811" s="4" t="s">
        <v>157</v>
      </c>
      <c r="D9811" t="s">
        <v>107</v>
      </c>
      <c r="E9811" t="s">
        <v>451</v>
      </c>
      <c r="F9811" s="134" t="n">
        <v>2036</v>
      </c>
      <c r="G9811" s="135" t="n">
        <v>39</v>
      </c>
      <c r="H9811" s="136" t="n">
        <v>2756.36562221466</v>
      </c>
      <c r="I9811" s="137" t="n">
        <v>4501943.99798825</v>
      </c>
      <c r="J9811" s="138" t="str">
        <f>IF(I9811&gt;0,H9811/I9811,0)</f>
      </c>
      <c r="K9811" s="139" t="str">
        <f>1-EXP(-J9811)</f>
      </c>
      <c r="L9811" s="140" t="str">
        <f>IF(G9811=30,1,M9810)</f>
      </c>
      <c r="M9811" s="141" t="str">
        <f>L9811*(1-K9811)</f>
      </c>
    </row>
    <row r="9812">
      <c r="A9812" t="s">
        <v>148</v>
      </c>
      <c r="B9812" t="s">
        <v>107</v>
      </c>
      <c r="C9812" s="4" t="s">
        <v>157</v>
      </c>
      <c r="D9812" t="s">
        <v>107</v>
      </c>
      <c r="E9812" t="s">
        <v>451</v>
      </c>
      <c r="F9812" s="134" t="n">
        <v>2036</v>
      </c>
      <c r="G9812" s="135" t="n">
        <v>40</v>
      </c>
      <c r="H9812" s="136" t="n">
        <v>3653.10582894645</v>
      </c>
      <c r="I9812" s="137" t="n">
        <v>4456474.58732144</v>
      </c>
      <c r="J9812" s="138" t="str">
        <f>IF(I9812&gt;0,H9812/I9812,0)</f>
      </c>
      <c r="K9812" s="139" t="str">
        <f>1-EXP(-J9812)</f>
      </c>
      <c r="L9812" s="140" t="str">
        <f>IF(G9812=30,1,M9811)</f>
      </c>
      <c r="M9812" s="141" t="str">
        <f>L9812*(1-K9812)</f>
      </c>
    </row>
    <row r="9813">
      <c r="A9813" t="s">
        <v>148</v>
      </c>
      <c r="B9813" t="s">
        <v>107</v>
      </c>
      <c r="C9813" s="4" t="s">
        <v>157</v>
      </c>
      <c r="D9813" t="s">
        <v>107</v>
      </c>
      <c r="E9813" t="s">
        <v>451</v>
      </c>
      <c r="F9813" s="134" t="n">
        <v>2036</v>
      </c>
      <c r="G9813" s="135" t="n">
        <v>41</v>
      </c>
      <c r="H9813" s="136" t="n">
        <v>3879.92528557085</v>
      </c>
      <c r="I9813" s="137" t="n">
        <v>4380033.47373923</v>
      </c>
      <c r="J9813" s="138" t="str">
        <f>IF(I9813&gt;0,H9813/I9813,0)</f>
      </c>
      <c r="K9813" s="139" t="str">
        <f>1-EXP(-J9813)</f>
      </c>
      <c r="L9813" s="140" t="str">
        <f>IF(G9813=30,1,M9812)</f>
      </c>
      <c r="M9813" s="141" t="str">
        <f>L9813*(1-K9813)</f>
      </c>
    </row>
    <row r="9814">
      <c r="A9814" t="s">
        <v>148</v>
      </c>
      <c r="B9814" t="s">
        <v>107</v>
      </c>
      <c r="C9814" s="4" t="s">
        <v>157</v>
      </c>
      <c r="D9814" t="s">
        <v>107</v>
      </c>
      <c r="E9814" t="s">
        <v>451</v>
      </c>
      <c r="F9814" s="134" t="n">
        <v>2036</v>
      </c>
      <c r="G9814" s="135" t="n">
        <v>42</v>
      </c>
      <c r="H9814" s="136" t="n">
        <v>4145.89470859059</v>
      </c>
      <c r="I9814" s="137" t="n">
        <v>4319620.22224293</v>
      </c>
      <c r="J9814" s="138" t="str">
        <f>IF(I9814&gt;0,H9814/I9814,0)</f>
      </c>
      <c r="K9814" s="139" t="str">
        <f>1-EXP(-J9814)</f>
      </c>
      <c r="L9814" s="140" t="str">
        <f>IF(G9814=30,1,M9813)</f>
      </c>
      <c r="M9814" s="141" t="str">
        <f>L9814*(1-K9814)</f>
      </c>
    </row>
    <row r="9815">
      <c r="A9815" t="s">
        <v>148</v>
      </c>
      <c r="B9815" t="s">
        <v>107</v>
      </c>
      <c r="C9815" s="4" t="s">
        <v>157</v>
      </c>
      <c r="D9815" t="s">
        <v>107</v>
      </c>
      <c r="E9815" t="s">
        <v>451</v>
      </c>
      <c r="F9815" s="134" t="n">
        <v>2036</v>
      </c>
      <c r="G9815" s="135" t="n">
        <v>43</v>
      </c>
      <c r="H9815" s="136" t="n">
        <v>4445.48120914268</v>
      </c>
      <c r="I9815" s="137" t="n">
        <v>4262429.24973728</v>
      </c>
      <c r="J9815" s="138" t="str">
        <f>IF(I9815&gt;0,H9815/I9815,0)</f>
      </c>
      <c r="K9815" s="139" t="str">
        <f>1-EXP(-J9815)</f>
      </c>
      <c r="L9815" s="140" t="str">
        <f>IF(G9815=30,1,M9814)</f>
      </c>
      <c r="M9815" s="141" t="str">
        <f>L9815*(1-K9815)</f>
      </c>
    </row>
    <row r="9816">
      <c r="A9816" t="s">
        <v>148</v>
      </c>
      <c r="B9816" t="s">
        <v>107</v>
      </c>
      <c r="C9816" s="4" t="s">
        <v>157</v>
      </c>
      <c r="D9816" t="s">
        <v>107</v>
      </c>
      <c r="E9816" t="s">
        <v>451</v>
      </c>
      <c r="F9816" s="134" t="n">
        <v>2036</v>
      </c>
      <c r="G9816" s="135" t="n">
        <v>44</v>
      </c>
      <c r="H9816" s="136" t="n">
        <v>4876.26923713479</v>
      </c>
      <c r="I9816" s="137" t="n">
        <v>4294954.91901602</v>
      </c>
      <c r="J9816" s="138" t="str">
        <f>IF(I9816&gt;0,H9816/I9816,0)</f>
      </c>
      <c r="K9816" s="139" t="str">
        <f>1-EXP(-J9816)</f>
      </c>
      <c r="L9816" s="140" t="str">
        <f>IF(G9816=30,1,M9815)</f>
      </c>
      <c r="M9816" s="141" t="str">
        <f>L9816*(1-K9816)</f>
      </c>
    </row>
    <row r="9817">
      <c r="A9817" t="s">
        <v>148</v>
      </c>
      <c r="B9817" t="s">
        <v>107</v>
      </c>
      <c r="C9817" s="4" t="s">
        <v>157</v>
      </c>
      <c r="D9817" t="s">
        <v>107</v>
      </c>
      <c r="E9817" t="s">
        <v>451</v>
      </c>
      <c r="F9817" s="134" t="n">
        <v>2036</v>
      </c>
      <c r="G9817" s="135" t="n">
        <v>45</v>
      </c>
      <c r="H9817" s="136" t="n">
        <v>6291.90925717715</v>
      </c>
      <c r="I9817" s="137" t="n">
        <v>4307416.4693019</v>
      </c>
      <c r="J9817" s="138" t="str">
        <f>IF(I9817&gt;0,H9817/I9817,0)</f>
      </c>
      <c r="K9817" s="139" t="str">
        <f>1-EXP(-J9817)</f>
      </c>
      <c r="L9817" s="140" t="str">
        <f>IF(G9817=30,1,M9816)</f>
      </c>
      <c r="M9817" s="141" t="str">
        <f>L9817*(1-K9817)</f>
      </c>
    </row>
    <row r="9818">
      <c r="A9818" t="s">
        <v>148</v>
      </c>
      <c r="B9818" t="s">
        <v>107</v>
      </c>
      <c r="C9818" s="4" t="s">
        <v>157</v>
      </c>
      <c r="D9818" t="s">
        <v>107</v>
      </c>
      <c r="E9818" t="s">
        <v>451</v>
      </c>
      <c r="F9818" s="134" t="n">
        <v>2036</v>
      </c>
      <c r="G9818" s="135" t="n">
        <v>46</v>
      </c>
      <c r="H9818" s="136" t="n">
        <v>9391.4649035514</v>
      </c>
      <c r="I9818" s="137" t="n">
        <v>6337687.34803761</v>
      </c>
      <c r="J9818" s="138" t="str">
        <f>IF(I9818&gt;0,H9818/I9818,0)</f>
      </c>
      <c r="K9818" s="139" t="str">
        <f>1-EXP(-J9818)</f>
      </c>
      <c r="L9818" s="140" t="str">
        <f>IF(G9818=30,1,M9817)</f>
      </c>
      <c r="M9818" s="141" t="str">
        <f>L9818*(1-K9818)</f>
      </c>
    </row>
    <row r="9819">
      <c r="A9819" t="s">
        <v>148</v>
      </c>
      <c r="B9819" t="s">
        <v>107</v>
      </c>
      <c r="C9819" s="4" t="s">
        <v>157</v>
      </c>
      <c r="D9819" t="s">
        <v>107</v>
      </c>
      <c r="E9819" t="s">
        <v>451</v>
      </c>
      <c r="F9819" s="134" t="n">
        <v>2036</v>
      </c>
      <c r="G9819" s="135" t="n">
        <v>47</v>
      </c>
      <c r="H9819" s="136" t="n">
        <v>7443.02498608308</v>
      </c>
      <c r="I9819" s="137" t="n">
        <v>4253138.23607698</v>
      </c>
      <c r="J9819" s="138" t="str">
        <f>IF(I9819&gt;0,H9819/I9819,0)</f>
      </c>
      <c r="K9819" s="139" t="str">
        <f>1-EXP(-J9819)</f>
      </c>
      <c r="L9819" s="140" t="str">
        <f>IF(G9819=30,1,M9818)</f>
      </c>
      <c r="M9819" s="141" t="str">
        <f>L9819*(1-K9819)</f>
      </c>
    </row>
    <row r="9820">
      <c r="A9820" t="s">
        <v>148</v>
      </c>
      <c r="B9820" t="s">
        <v>107</v>
      </c>
      <c r="C9820" s="4" t="s">
        <v>157</v>
      </c>
      <c r="D9820" t="s">
        <v>107</v>
      </c>
      <c r="E9820" t="s">
        <v>451</v>
      </c>
      <c r="F9820" s="134" t="n">
        <v>2036</v>
      </c>
      <c r="G9820" s="135" t="n">
        <v>48</v>
      </c>
      <c r="H9820" s="136" t="n">
        <v>8110.01588531935</v>
      </c>
      <c r="I9820" s="137" t="n">
        <v>4229324.81981612</v>
      </c>
      <c r="J9820" s="138" t="str">
        <f>IF(I9820&gt;0,H9820/I9820,0)</f>
      </c>
      <c r="K9820" s="139" t="str">
        <f>1-EXP(-J9820)</f>
      </c>
      <c r="L9820" s="140" t="str">
        <f>IF(G9820=30,1,M9819)</f>
      </c>
      <c r="M9820" s="141" t="str">
        <f>L9820*(1-K9820)</f>
      </c>
    </row>
    <row r="9821">
      <c r="A9821" t="s">
        <v>148</v>
      </c>
      <c r="B9821" t="s">
        <v>107</v>
      </c>
      <c r="C9821" s="4" t="s">
        <v>157</v>
      </c>
      <c r="D9821" t="s">
        <v>107</v>
      </c>
      <c r="E9821" t="s">
        <v>451</v>
      </c>
      <c r="F9821" s="134" t="n">
        <v>2036</v>
      </c>
      <c r="G9821" s="135" t="n">
        <v>49</v>
      </c>
      <c r="H9821" s="136" t="n">
        <v>8599.13029198955</v>
      </c>
      <c r="I9821" s="137" t="n">
        <v>4091749.26114892</v>
      </c>
      <c r="J9821" s="138" t="str">
        <f>IF(I9821&gt;0,H9821/I9821,0)</f>
      </c>
      <c r="K9821" s="139" t="str">
        <f>1-EXP(-J9821)</f>
      </c>
      <c r="L9821" s="140" t="str">
        <f>IF(G9821=30,1,M9820)</f>
      </c>
      <c r="M9821" s="141" t="str">
        <f>L9821*(1-K9821)</f>
      </c>
    </row>
    <row r="9822">
      <c r="A9822" t="s">
        <v>148</v>
      </c>
      <c r="B9822" t="s">
        <v>107</v>
      </c>
      <c r="C9822" s="4" t="s">
        <v>157</v>
      </c>
      <c r="D9822" t="s">
        <v>107</v>
      </c>
      <c r="E9822" t="s">
        <v>451</v>
      </c>
      <c r="F9822" s="134" t="n">
        <v>2036</v>
      </c>
      <c r="G9822" s="135" t="n">
        <v>50</v>
      </c>
      <c r="H9822" s="136" t="n">
        <v>9826.62096543353</v>
      </c>
      <c r="I9822" s="137" t="n">
        <v>4049099.3662689</v>
      </c>
      <c r="J9822" s="138" t="str">
        <f>IF(I9822&gt;0,H9822/I9822,0)</f>
      </c>
      <c r="K9822" s="139" t="str">
        <f>1-EXP(-J9822)</f>
      </c>
      <c r="L9822" s="140" t="str">
        <f>IF(G9822=30,1,M9821)</f>
      </c>
      <c r="M9822" s="141" t="str">
        <f>L9822*(1-K9822)</f>
      </c>
    </row>
    <row r="9823">
      <c r="A9823" t="s">
        <v>148</v>
      </c>
      <c r="B9823" t="s">
        <v>107</v>
      </c>
      <c r="C9823" s="4" t="s">
        <v>157</v>
      </c>
      <c r="D9823" t="s">
        <v>107</v>
      </c>
      <c r="E9823" t="s">
        <v>451</v>
      </c>
      <c r="F9823" s="134" t="n">
        <v>2036</v>
      </c>
      <c r="G9823" s="135" t="n">
        <v>51</v>
      </c>
      <c r="H9823" s="136" t="n">
        <v>10871.1131912425</v>
      </c>
      <c r="I9823" s="137" t="n">
        <v>4095906.68611275</v>
      </c>
      <c r="J9823" s="138" t="str">
        <f>IF(I9823&gt;0,H9823/I9823,0)</f>
      </c>
      <c r="K9823" s="139" t="str">
        <f>1-EXP(-J9823)</f>
      </c>
      <c r="L9823" s="140" t="str">
        <f>IF(G9823=30,1,M9822)</f>
      </c>
      <c r="M9823" s="141" t="str">
        <f>L9823*(1-K9823)</f>
      </c>
    </row>
    <row r="9824">
      <c r="A9824" t="s">
        <v>148</v>
      </c>
      <c r="B9824" t="s">
        <v>107</v>
      </c>
      <c r="C9824" s="4" t="s">
        <v>157</v>
      </c>
      <c r="D9824" t="s">
        <v>107</v>
      </c>
      <c r="E9824" t="s">
        <v>451</v>
      </c>
      <c r="F9824" s="134" t="n">
        <v>2036</v>
      </c>
      <c r="G9824" s="135" t="n">
        <v>52</v>
      </c>
      <c r="H9824" s="136" t="n">
        <v>12082.6524959104</v>
      </c>
      <c r="I9824" s="137" t="n">
        <v>4166478.27845935</v>
      </c>
      <c r="J9824" s="138" t="str">
        <f>IF(I9824&gt;0,H9824/I9824,0)</f>
      </c>
      <c r="K9824" s="139" t="str">
        <f>1-EXP(-J9824)</f>
      </c>
      <c r="L9824" s="140" t="str">
        <f>IF(G9824=30,1,M9823)</f>
      </c>
      <c r="M9824" s="141" t="str">
        <f>L9824*(1-K9824)</f>
      </c>
    </row>
    <row r="9825">
      <c r="A9825" t="s">
        <v>148</v>
      </c>
      <c r="B9825" t="s">
        <v>107</v>
      </c>
      <c r="C9825" s="4" t="s">
        <v>157</v>
      </c>
      <c r="D9825" t="s">
        <v>107</v>
      </c>
      <c r="E9825" t="s">
        <v>451</v>
      </c>
      <c r="F9825" s="134" t="n">
        <v>2036</v>
      </c>
      <c r="G9825" s="135" t="n">
        <v>53</v>
      </c>
      <c r="H9825" s="136" t="n">
        <v>13075.9618672406</v>
      </c>
      <c r="I9825" s="137" t="n">
        <v>4130270.41404763</v>
      </c>
      <c r="J9825" s="138" t="str">
        <f>IF(I9825&gt;0,H9825/I9825,0)</f>
      </c>
      <c r="K9825" s="139" t="str">
        <f>1-EXP(-J9825)</f>
      </c>
      <c r="L9825" s="140" t="str">
        <f>IF(G9825=30,1,M9824)</f>
      </c>
      <c r="M9825" s="141" t="str">
        <f>L9825*(1-K9825)</f>
      </c>
    </row>
    <row r="9826">
      <c r="A9826" t="s">
        <v>148</v>
      </c>
      <c r="B9826" t="s">
        <v>107</v>
      </c>
      <c r="C9826" s="4" t="s">
        <v>157</v>
      </c>
      <c r="D9826" t="s">
        <v>107</v>
      </c>
      <c r="E9826" t="s">
        <v>451</v>
      </c>
      <c r="F9826" s="134" t="n">
        <v>2036</v>
      </c>
      <c r="G9826" s="135" t="n">
        <v>54</v>
      </c>
      <c r="H9826" s="136" t="n">
        <v>13777.5466401562</v>
      </c>
      <c r="I9826" s="137" t="n">
        <v>3984764.49532135</v>
      </c>
      <c r="J9826" s="138" t="str">
        <f>IF(I9826&gt;0,H9826/I9826,0)</f>
      </c>
      <c r="K9826" s="139" t="str">
        <f>1-EXP(-J9826)</f>
      </c>
      <c r="L9826" s="140" t="str">
        <f>IF(G9826=30,1,M9825)</f>
      </c>
      <c r="M9826" s="141" t="str">
        <f>L9826*(1-K9826)</f>
      </c>
    </row>
    <row r="9827">
      <c r="A9827" t="s">
        <v>148</v>
      </c>
      <c r="B9827" t="s">
        <v>107</v>
      </c>
      <c r="C9827" s="4" t="s">
        <v>157</v>
      </c>
      <c r="D9827" t="s">
        <v>107</v>
      </c>
      <c r="E9827" t="s">
        <v>451</v>
      </c>
      <c r="F9827" s="134" t="n">
        <v>2036</v>
      </c>
      <c r="G9827" s="135" t="n">
        <v>55</v>
      </c>
      <c r="H9827" s="136" t="n">
        <v>14692.8572313218</v>
      </c>
      <c r="I9827" s="137" t="n">
        <v>3898943.7078317</v>
      </c>
      <c r="J9827" s="138" t="str">
        <f>IF(I9827&gt;0,H9827/I9827,0)</f>
      </c>
      <c r="K9827" s="139" t="str">
        <f>1-EXP(-J9827)</f>
      </c>
      <c r="L9827" s="140" t="str">
        <f>IF(G9827=30,1,M9826)</f>
      </c>
      <c r="M9827" s="141" t="str">
        <f>L9827*(1-K9827)</f>
      </c>
    </row>
    <row r="9828">
      <c r="A9828" t="s">
        <v>148</v>
      </c>
      <c r="B9828" t="s">
        <v>107</v>
      </c>
      <c r="C9828" s="4" t="s">
        <v>157</v>
      </c>
      <c r="D9828" t="s">
        <v>107</v>
      </c>
      <c r="E9828" t="s">
        <v>451</v>
      </c>
      <c r="F9828" s="134" t="n">
        <v>2036</v>
      </c>
      <c r="G9828" s="135" t="n">
        <v>56</v>
      </c>
      <c r="H9828" s="136" t="n">
        <v>15734.6685133687</v>
      </c>
      <c r="I9828" s="137" t="n">
        <v>3827259.08188371</v>
      </c>
      <c r="J9828" s="138" t="str">
        <f>IF(I9828&gt;0,H9828/I9828,0)</f>
      </c>
      <c r="K9828" s="139" t="str">
        <f>1-EXP(-J9828)</f>
      </c>
      <c r="L9828" s="140" t="str">
        <f>IF(G9828=30,1,M9827)</f>
      </c>
      <c r="M9828" s="141" t="str">
        <f>L9828*(1-K9828)</f>
      </c>
    </row>
    <row r="9829">
      <c r="A9829" t="s">
        <v>148</v>
      </c>
      <c r="B9829" t="s">
        <v>107</v>
      </c>
      <c r="C9829" s="4" t="s">
        <v>157</v>
      </c>
      <c r="D9829" t="s">
        <v>107</v>
      </c>
      <c r="E9829" t="s">
        <v>451</v>
      </c>
      <c r="F9829" s="134" t="n">
        <v>2036</v>
      </c>
      <c r="G9829" s="135" t="n">
        <v>57</v>
      </c>
      <c r="H9829" s="136" t="n">
        <v>16831.0237665145</v>
      </c>
      <c r="I9829" s="137" t="n">
        <v>3749797.13973671</v>
      </c>
      <c r="J9829" s="138" t="str">
        <f>IF(I9829&gt;0,H9829/I9829,0)</f>
      </c>
      <c r="K9829" s="139" t="str">
        <f>1-EXP(-J9829)</f>
      </c>
      <c r="L9829" s="140" t="str">
        <f>IF(G9829=30,1,M9828)</f>
      </c>
      <c r="M9829" s="141" t="str">
        <f>L9829*(1-K9829)</f>
      </c>
    </row>
    <row r="9830">
      <c r="A9830" t="s">
        <v>148</v>
      </c>
      <c r="B9830" t="s">
        <v>107</v>
      </c>
      <c r="C9830" s="4" t="s">
        <v>157</v>
      </c>
      <c r="D9830" t="s">
        <v>107</v>
      </c>
      <c r="E9830" t="s">
        <v>451</v>
      </c>
      <c r="F9830" s="134" t="n">
        <v>2036</v>
      </c>
      <c r="G9830" s="135" t="n">
        <v>58</v>
      </c>
      <c r="H9830" s="136" t="n">
        <v>17918.0065120741</v>
      </c>
      <c r="I9830" s="137" t="n">
        <v>3653055.19092454</v>
      </c>
      <c r="J9830" s="138" t="str">
        <f>IF(I9830&gt;0,H9830/I9830,0)</f>
      </c>
      <c r="K9830" s="139" t="str">
        <f>1-EXP(-J9830)</f>
      </c>
      <c r="L9830" s="140" t="str">
        <f>IF(G9830=30,1,M9829)</f>
      </c>
      <c r="M9830" s="141" t="str">
        <f>L9830*(1-K9830)</f>
      </c>
    </row>
    <row r="9831">
      <c r="A9831" t="s">
        <v>148</v>
      </c>
      <c r="B9831" t="s">
        <v>107</v>
      </c>
      <c r="C9831" s="4" t="s">
        <v>157</v>
      </c>
      <c r="D9831" t="s">
        <v>107</v>
      </c>
      <c r="E9831" t="s">
        <v>451</v>
      </c>
      <c r="F9831" s="134" t="n">
        <v>2036</v>
      </c>
      <c r="G9831" s="135" t="n">
        <v>59</v>
      </c>
      <c r="H9831" s="136" t="n">
        <v>19182.0608073268</v>
      </c>
      <c r="I9831" s="137" t="n">
        <v>3571386.71573347</v>
      </c>
      <c r="J9831" s="138" t="str">
        <f>IF(I9831&gt;0,H9831/I9831,0)</f>
      </c>
      <c r="K9831" s="139" t="str">
        <f>1-EXP(-J9831)</f>
      </c>
      <c r="L9831" s="140" t="str">
        <f>IF(G9831=30,1,M9830)</f>
      </c>
      <c r="M9831" s="141" t="str">
        <f>L9831*(1-K9831)</f>
      </c>
    </row>
    <row r="9832">
      <c r="A9832" t="s">
        <v>148</v>
      </c>
      <c r="B9832" t="s">
        <v>107</v>
      </c>
      <c r="C9832" s="4" t="s">
        <v>157</v>
      </c>
      <c r="D9832" t="s">
        <v>107</v>
      </c>
      <c r="E9832" t="s">
        <v>451</v>
      </c>
      <c r="F9832" s="134" t="n">
        <v>2036</v>
      </c>
      <c r="G9832" s="135" t="n">
        <v>60</v>
      </c>
      <c r="H9832" s="136" t="n">
        <v>20544.1827138315</v>
      </c>
      <c r="I9832" s="137" t="n">
        <v>3477812.62912315</v>
      </c>
      <c r="J9832" s="138" t="str">
        <f>IF(I9832&gt;0,H9832/I9832,0)</f>
      </c>
      <c r="K9832" s="139" t="str">
        <f>1-EXP(-J9832)</f>
      </c>
      <c r="L9832" s="140" t="str">
        <f>IF(G9832=30,1,M9831)</f>
      </c>
      <c r="M9832" s="141" t="str">
        <f>L9832*(1-K9832)</f>
      </c>
    </row>
    <row r="9833">
      <c r="A9833" t="s">
        <v>148</v>
      </c>
      <c r="B9833" t="s">
        <v>107</v>
      </c>
      <c r="C9833" s="4" t="s">
        <v>157</v>
      </c>
      <c r="D9833" t="s">
        <v>107</v>
      </c>
      <c r="E9833" t="s">
        <v>451</v>
      </c>
      <c r="F9833" s="134" t="n">
        <v>2036</v>
      </c>
      <c r="G9833" s="135" t="n">
        <v>61</v>
      </c>
      <c r="H9833" s="136" t="n">
        <v>21872.2452059444</v>
      </c>
      <c r="I9833" s="137" t="n">
        <v>3382166.85773495</v>
      </c>
      <c r="J9833" s="138" t="str">
        <f>IF(I9833&gt;0,H9833/I9833,0)</f>
      </c>
      <c r="K9833" s="139" t="str">
        <f>1-EXP(-J9833)</f>
      </c>
      <c r="L9833" s="140" t="str">
        <f>IF(G9833=30,1,M9832)</f>
      </c>
      <c r="M9833" s="141" t="str">
        <f>L9833*(1-K9833)</f>
      </c>
    </row>
    <row r="9834">
      <c r="A9834" t="s">
        <v>148</v>
      </c>
      <c r="B9834" t="s">
        <v>107</v>
      </c>
      <c r="C9834" s="4" t="s">
        <v>157</v>
      </c>
      <c r="D9834" t="s">
        <v>107</v>
      </c>
      <c r="E9834" t="s">
        <v>451</v>
      </c>
      <c r="F9834" s="134" t="n">
        <v>2036</v>
      </c>
      <c r="G9834" s="135" t="n">
        <v>62</v>
      </c>
      <c r="H9834" s="136" t="n">
        <v>23093.1520008667</v>
      </c>
      <c r="I9834" s="137" t="n">
        <v>3260489.76759723</v>
      </c>
      <c r="J9834" s="138" t="str">
        <f>IF(I9834&gt;0,H9834/I9834,0)</f>
      </c>
      <c r="K9834" s="139" t="str">
        <f>1-EXP(-J9834)</f>
      </c>
      <c r="L9834" s="140" t="str">
        <f>IF(G9834=30,1,M9833)</f>
      </c>
      <c r="M9834" s="141" t="str">
        <f>L9834*(1-K9834)</f>
      </c>
    </row>
    <row r="9835">
      <c r="A9835" t="s">
        <v>148</v>
      </c>
      <c r="B9835" t="s">
        <v>107</v>
      </c>
      <c r="C9835" s="4" t="s">
        <v>157</v>
      </c>
      <c r="D9835" t="s">
        <v>107</v>
      </c>
      <c r="E9835" t="s">
        <v>451</v>
      </c>
      <c r="F9835" s="134" t="n">
        <v>2036</v>
      </c>
      <c r="G9835" s="135" t="n">
        <v>63</v>
      </c>
      <c r="H9835" s="136" t="n">
        <v>24774.4119726002</v>
      </c>
      <c r="I9835" s="137" t="n">
        <v>3192990.05106605</v>
      </c>
      <c r="J9835" s="138" t="str">
        <f>IF(I9835&gt;0,H9835/I9835,0)</f>
      </c>
      <c r="K9835" s="139" t="str">
        <f>1-EXP(-J9835)</f>
      </c>
      <c r="L9835" s="140" t="str">
        <f>IF(G9835=30,1,M9834)</f>
      </c>
      <c r="M9835" s="141" t="str">
        <f>L9835*(1-K9835)</f>
      </c>
    </row>
    <row r="9836">
      <c r="A9836" t="s">
        <v>148</v>
      </c>
      <c r="B9836" t="s">
        <v>107</v>
      </c>
      <c r="C9836" s="4" t="s">
        <v>157</v>
      </c>
      <c r="D9836" t="s">
        <v>107</v>
      </c>
      <c r="E9836" t="s">
        <v>451</v>
      </c>
      <c r="F9836" s="134" t="n">
        <v>2036</v>
      </c>
      <c r="G9836" s="135" t="n">
        <v>64</v>
      </c>
      <c r="H9836" s="136" t="n">
        <v>25328.2625662954</v>
      </c>
      <c r="I9836" s="137" t="n">
        <v>2975495.4521472</v>
      </c>
      <c r="J9836" s="138" t="str">
        <f>IF(I9836&gt;0,H9836/I9836,0)</f>
      </c>
      <c r="K9836" s="139" t="str">
        <f>1-EXP(-J9836)</f>
      </c>
      <c r="L9836" s="140" t="str">
        <f>IF(G9836=30,1,M9835)</f>
      </c>
      <c r="M9836" s="141" t="str">
        <f>L9836*(1-K9836)</f>
      </c>
    </row>
    <row r="9837">
      <c r="A9837" t="s">
        <v>148</v>
      </c>
      <c r="B9837" t="s">
        <v>107</v>
      </c>
      <c r="C9837" s="4" t="s">
        <v>157</v>
      </c>
      <c r="D9837" t="s">
        <v>107</v>
      </c>
      <c r="E9837" t="s">
        <v>451</v>
      </c>
      <c r="F9837" s="134" t="n">
        <v>2036</v>
      </c>
      <c r="G9837" s="135" t="n">
        <v>65</v>
      </c>
      <c r="H9837" s="136" t="n">
        <v>25778.0874669371</v>
      </c>
      <c r="I9837" s="137" t="n">
        <v>2868161.82058969</v>
      </c>
      <c r="J9837" s="138" t="str">
        <f>IF(I9837&gt;0,H9837/I9837,0)</f>
      </c>
      <c r="K9837" s="139" t="str">
        <f>1-EXP(-J9837)</f>
      </c>
      <c r="L9837" s="140" t="str">
        <f>IF(G9837=30,1,M9836)</f>
      </c>
      <c r="M9837" s="141" t="str">
        <f>L9837*(1-K9837)</f>
      </c>
    </row>
    <row r="9838">
      <c r="A9838" t="s">
        <v>148</v>
      </c>
      <c r="B9838" t="s">
        <v>107</v>
      </c>
      <c r="C9838" s="4" t="s">
        <v>157</v>
      </c>
      <c r="D9838" t="s">
        <v>107</v>
      </c>
      <c r="E9838" t="s">
        <v>451</v>
      </c>
      <c r="F9838" s="134" t="n">
        <v>2036</v>
      </c>
      <c r="G9838" s="135" t="n">
        <v>66</v>
      </c>
      <c r="H9838" s="136" t="n">
        <v>27249.2222074255</v>
      </c>
      <c r="I9838" s="137" t="n">
        <v>2764223.0622552</v>
      </c>
      <c r="J9838" s="138" t="str">
        <f>IF(I9838&gt;0,H9838/I9838,0)</f>
      </c>
      <c r="K9838" s="139" t="str">
        <f>1-EXP(-J9838)</f>
      </c>
      <c r="L9838" s="140" t="str">
        <f>IF(G9838=30,1,M9837)</f>
      </c>
      <c r="M9838" s="141" t="str">
        <f>L9838*(1-K9838)</f>
      </c>
    </row>
    <row r="9839">
      <c r="A9839" t="s">
        <v>148</v>
      </c>
      <c r="B9839" t="s">
        <v>107</v>
      </c>
      <c r="C9839" s="4" t="s">
        <v>157</v>
      </c>
      <c r="D9839" t="s">
        <v>107</v>
      </c>
      <c r="E9839" t="s">
        <v>451</v>
      </c>
      <c r="F9839" s="134" t="n">
        <v>2036</v>
      </c>
      <c r="G9839" s="135" t="n">
        <v>67</v>
      </c>
      <c r="H9839" s="136" t="n">
        <v>28671.8145272197</v>
      </c>
      <c r="I9839" s="137" t="n">
        <v>2650824.85585748</v>
      </c>
      <c r="J9839" s="138" t="str">
        <f>IF(I9839&gt;0,H9839/I9839,0)</f>
      </c>
      <c r="K9839" s="139" t="str">
        <f>1-EXP(-J9839)</f>
      </c>
      <c r="L9839" s="140" t="str">
        <f>IF(G9839=30,1,M9838)</f>
      </c>
      <c r="M9839" s="141" t="str">
        <f>L9839*(1-K9839)</f>
      </c>
    </row>
    <row r="9840">
      <c r="A9840" t="s">
        <v>148</v>
      </c>
      <c r="B9840" t="s">
        <v>107</v>
      </c>
      <c r="C9840" s="4" t="s">
        <v>157</v>
      </c>
      <c r="D9840" t="s">
        <v>107</v>
      </c>
      <c r="E9840" t="s">
        <v>451</v>
      </c>
      <c r="F9840" s="134" t="n">
        <v>2036</v>
      </c>
      <c r="G9840" s="135" t="n">
        <v>68</v>
      </c>
      <c r="H9840" s="136" t="n">
        <v>29922.3943499646</v>
      </c>
      <c r="I9840" s="137" t="n">
        <v>2519636.29338214</v>
      </c>
      <c r="J9840" s="138" t="str">
        <f>IF(I9840&gt;0,H9840/I9840,0)</f>
      </c>
      <c r="K9840" s="139" t="str">
        <f>1-EXP(-J9840)</f>
      </c>
      <c r="L9840" s="140" t="str">
        <f>IF(G9840=30,1,M9839)</f>
      </c>
      <c r="M9840" s="141" t="str">
        <f>L9840*(1-K9840)</f>
      </c>
    </row>
    <row r="9841">
      <c r="A9841" t="s">
        <v>148</v>
      </c>
      <c r="B9841" t="s">
        <v>107</v>
      </c>
      <c r="C9841" s="4" t="s">
        <v>157</v>
      </c>
      <c r="D9841" t="s">
        <v>107</v>
      </c>
      <c r="E9841" t="s">
        <v>451</v>
      </c>
      <c r="F9841" s="134" t="n">
        <v>2036</v>
      </c>
      <c r="G9841" s="135" t="n">
        <v>69</v>
      </c>
      <c r="H9841" s="136" t="n">
        <v>30841.3922177049</v>
      </c>
      <c r="I9841" s="137" t="n">
        <v>2361408.7688455</v>
      </c>
      <c r="J9841" s="138" t="str">
        <f>IF(I9841&gt;0,H9841/I9841,0)</f>
      </c>
      <c r="K9841" s="139" t="str">
        <f>1-EXP(-J9841)</f>
      </c>
      <c r="L9841" s="140" t="str">
        <f>IF(G9841=30,1,M9840)</f>
      </c>
      <c r="M9841" s="141" t="str">
        <f>L9841*(1-K9841)</f>
      </c>
    </row>
    <row r="9842">
      <c r="A9842" t="s">
        <v>148</v>
      </c>
      <c r="B9842" t="s">
        <v>107</v>
      </c>
      <c r="C9842" s="4" t="s">
        <v>157</v>
      </c>
      <c r="D9842" t="s">
        <v>107</v>
      </c>
      <c r="E9842" t="s">
        <v>451</v>
      </c>
      <c r="F9842" s="134" t="n">
        <v>2037</v>
      </c>
      <c r="G9842" s="135" t="n">
        <v>30</v>
      </c>
      <c r="H9842" s="136" t="n">
        <v>840.820435338457</v>
      </c>
      <c r="I9842" s="137" t="n">
        <v>4685527.89729263</v>
      </c>
      <c r="J9842" s="138" t="str">
        <f>IF(I9842&gt;0,H9842/I9842,0)</f>
      </c>
      <c r="K9842" s="139" t="str">
        <f>1-EXP(-J9842)</f>
      </c>
      <c r="L9842" s="140" t="str">
        <f>IF(G9842=30,1,M9841)</f>
      </c>
      <c r="M9842" s="141" t="str">
        <f>L9842*(1-K9842)</f>
      </c>
    </row>
    <row r="9843">
      <c r="A9843" t="s">
        <v>148</v>
      </c>
      <c r="B9843" t="s">
        <v>107</v>
      </c>
      <c r="C9843" s="4" t="s">
        <v>157</v>
      </c>
      <c r="D9843" t="s">
        <v>107</v>
      </c>
      <c r="E9843" t="s">
        <v>451</v>
      </c>
      <c r="F9843" s="134" t="n">
        <v>2037</v>
      </c>
      <c r="G9843" s="135" t="n">
        <v>31</v>
      </c>
      <c r="H9843" s="136" t="n">
        <v>1034.69913223741</v>
      </c>
      <c r="I9843" s="137" t="n">
        <v>4602471.49850647</v>
      </c>
      <c r="J9843" s="138" t="str">
        <f>IF(I9843&gt;0,H9843/I9843,0)</f>
      </c>
      <c r="K9843" s="139" t="str">
        <f>1-EXP(-J9843)</f>
      </c>
      <c r="L9843" s="140" t="str">
        <f>IF(G9843=30,1,M9842)</f>
      </c>
      <c r="M9843" s="141" t="str">
        <f>L9843*(1-K9843)</f>
      </c>
    </row>
    <row r="9844">
      <c r="A9844" t="s">
        <v>148</v>
      </c>
      <c r="B9844" t="s">
        <v>107</v>
      </c>
      <c r="C9844" s="4" t="s">
        <v>157</v>
      </c>
      <c r="D9844" t="s">
        <v>107</v>
      </c>
      <c r="E9844" t="s">
        <v>451</v>
      </c>
      <c r="F9844" s="134" t="n">
        <v>2037</v>
      </c>
      <c r="G9844" s="135" t="n">
        <v>32</v>
      </c>
      <c r="H9844" s="136" t="n">
        <v>1074.77595697754</v>
      </c>
      <c r="I9844" s="137" t="n">
        <v>4541650.95561902</v>
      </c>
      <c r="J9844" s="138" t="str">
        <f>IF(I9844&gt;0,H9844/I9844,0)</f>
      </c>
      <c r="K9844" s="139" t="str">
        <f>1-EXP(-J9844)</f>
      </c>
      <c r="L9844" s="140" t="str">
        <f>IF(G9844=30,1,M9843)</f>
      </c>
      <c r="M9844" s="141" t="str">
        <f>L9844*(1-K9844)</f>
      </c>
    </row>
    <row r="9845">
      <c r="A9845" t="s">
        <v>148</v>
      </c>
      <c r="B9845" t="s">
        <v>107</v>
      </c>
      <c r="C9845" s="4" t="s">
        <v>157</v>
      </c>
      <c r="D9845" t="s">
        <v>107</v>
      </c>
      <c r="E9845" t="s">
        <v>451</v>
      </c>
      <c r="F9845" s="134" t="n">
        <v>2037</v>
      </c>
      <c r="G9845" s="135" t="n">
        <v>33</v>
      </c>
      <c r="H9845" s="136" t="n">
        <v>1106.22121214188</v>
      </c>
      <c r="I9845" s="137" t="n">
        <v>4413076.3385403</v>
      </c>
      <c r="J9845" s="138" t="str">
        <f>IF(I9845&gt;0,H9845/I9845,0)</f>
      </c>
      <c r="K9845" s="139" t="str">
        <f>1-EXP(-J9845)</f>
      </c>
      <c r="L9845" s="140" t="str">
        <f>IF(G9845=30,1,M9844)</f>
      </c>
      <c r="M9845" s="141" t="str">
        <f>L9845*(1-K9845)</f>
      </c>
    </row>
    <row r="9846">
      <c r="A9846" t="s">
        <v>148</v>
      </c>
      <c r="B9846" t="s">
        <v>107</v>
      </c>
      <c r="C9846" s="4" t="s">
        <v>157</v>
      </c>
      <c r="D9846" t="s">
        <v>107</v>
      </c>
      <c r="E9846" t="s">
        <v>451</v>
      </c>
      <c r="F9846" s="134" t="n">
        <v>2037</v>
      </c>
      <c r="G9846" s="135" t="n">
        <v>34</v>
      </c>
      <c r="H9846" s="136" t="n">
        <v>1161.69874826334</v>
      </c>
      <c r="I9846" s="137" t="n">
        <v>4347518.65226858</v>
      </c>
      <c r="J9846" s="138" t="str">
        <f>IF(I9846&gt;0,H9846/I9846,0)</f>
      </c>
      <c r="K9846" s="139" t="str">
        <f>1-EXP(-J9846)</f>
      </c>
      <c r="L9846" s="140" t="str">
        <f>IF(G9846=30,1,M9845)</f>
      </c>
      <c r="M9846" s="141" t="str">
        <f>L9846*(1-K9846)</f>
      </c>
    </row>
    <row r="9847">
      <c r="A9847" t="s">
        <v>148</v>
      </c>
      <c r="B9847" t="s">
        <v>107</v>
      </c>
      <c r="C9847" s="4" t="s">
        <v>157</v>
      </c>
      <c r="D9847" t="s">
        <v>107</v>
      </c>
      <c r="E9847" t="s">
        <v>451</v>
      </c>
      <c r="F9847" s="134" t="n">
        <v>2037</v>
      </c>
      <c r="G9847" s="135" t="n">
        <v>35</v>
      </c>
      <c r="H9847" s="136" t="n">
        <v>1745.91340096546</v>
      </c>
      <c r="I9847" s="137" t="n">
        <v>4325500.24046208</v>
      </c>
      <c r="J9847" s="138" t="str">
        <f>IF(I9847&gt;0,H9847/I9847,0)</f>
      </c>
      <c r="K9847" s="139" t="str">
        <f>1-EXP(-J9847)</f>
      </c>
      <c r="L9847" s="140" t="str">
        <f>IF(G9847=30,1,M9846)</f>
      </c>
      <c r="M9847" s="141" t="str">
        <f>L9847*(1-K9847)</f>
      </c>
    </row>
    <row r="9848">
      <c r="A9848" t="s">
        <v>148</v>
      </c>
      <c r="B9848" t="s">
        <v>107</v>
      </c>
      <c r="C9848" s="4" t="s">
        <v>157</v>
      </c>
      <c r="D9848" t="s">
        <v>107</v>
      </c>
      <c r="E9848" t="s">
        <v>451</v>
      </c>
      <c r="F9848" s="134" t="n">
        <v>2037</v>
      </c>
      <c r="G9848" s="135" t="n">
        <v>36</v>
      </c>
      <c r="H9848" s="136" t="n">
        <v>1941.45121460133</v>
      </c>
      <c r="I9848" s="137" t="n">
        <v>4304466.31836404</v>
      </c>
      <c r="J9848" s="138" t="str">
        <f>IF(I9848&gt;0,H9848/I9848,0)</f>
      </c>
      <c r="K9848" s="139" t="str">
        <f>1-EXP(-J9848)</f>
      </c>
      <c r="L9848" s="140" t="str">
        <f>IF(G9848=30,1,M9847)</f>
      </c>
      <c r="M9848" s="141" t="str">
        <f>L9848*(1-K9848)</f>
      </c>
    </row>
    <row r="9849">
      <c r="A9849" t="s">
        <v>148</v>
      </c>
      <c r="B9849" t="s">
        <v>107</v>
      </c>
      <c r="C9849" s="4" t="s">
        <v>157</v>
      </c>
      <c r="D9849" t="s">
        <v>107</v>
      </c>
      <c r="E9849" t="s">
        <v>451</v>
      </c>
      <c r="F9849" s="134" t="n">
        <v>2037</v>
      </c>
      <c r="G9849" s="135" t="n">
        <v>37</v>
      </c>
      <c r="H9849" s="136" t="n">
        <v>2076.33493577926</v>
      </c>
      <c r="I9849" s="137" t="n">
        <v>4283327.10618521</v>
      </c>
      <c r="J9849" s="138" t="str">
        <f>IF(I9849&gt;0,H9849/I9849,0)</f>
      </c>
      <c r="K9849" s="139" t="str">
        <f>1-EXP(-J9849)</f>
      </c>
      <c r="L9849" s="140" t="str">
        <f>IF(G9849=30,1,M9848)</f>
      </c>
      <c r="M9849" s="141" t="str">
        <f>L9849*(1-K9849)</f>
      </c>
    </row>
    <row r="9850">
      <c r="A9850" t="s">
        <v>148</v>
      </c>
      <c r="B9850" t="s">
        <v>107</v>
      </c>
      <c r="C9850" s="4" t="s">
        <v>157</v>
      </c>
      <c r="D9850" t="s">
        <v>107</v>
      </c>
      <c r="E9850" t="s">
        <v>451</v>
      </c>
      <c r="F9850" s="134" t="n">
        <v>2037</v>
      </c>
      <c r="G9850" s="135" t="n">
        <v>38</v>
      </c>
      <c r="H9850" s="136" t="n">
        <v>2246.33849225523</v>
      </c>
      <c r="I9850" s="137" t="n">
        <v>4301455.54736714</v>
      </c>
      <c r="J9850" s="138" t="str">
        <f>IF(I9850&gt;0,H9850/I9850,0)</f>
      </c>
      <c r="K9850" s="139" t="str">
        <f>1-EXP(-J9850)</f>
      </c>
      <c r="L9850" s="140" t="str">
        <f>IF(G9850=30,1,M9849)</f>
      </c>
      <c r="M9850" s="141" t="str">
        <f>L9850*(1-K9850)</f>
      </c>
    </row>
    <row r="9851">
      <c r="A9851" t="s">
        <v>148</v>
      </c>
      <c r="B9851" t="s">
        <v>107</v>
      </c>
      <c r="C9851" s="4" t="s">
        <v>157</v>
      </c>
      <c r="D9851" t="s">
        <v>107</v>
      </c>
      <c r="E9851" t="s">
        <v>451</v>
      </c>
      <c r="F9851" s="134" t="n">
        <v>2037</v>
      </c>
      <c r="G9851" s="135" t="n">
        <v>39</v>
      </c>
      <c r="H9851" s="136" t="n">
        <v>2457.76937652024</v>
      </c>
      <c r="I9851" s="137" t="n">
        <v>4358223.93929822</v>
      </c>
      <c r="J9851" s="138" t="str">
        <f>IF(I9851&gt;0,H9851/I9851,0)</f>
      </c>
      <c r="K9851" s="139" t="str">
        <f>1-EXP(-J9851)</f>
      </c>
      <c r="L9851" s="140" t="str">
        <f>IF(G9851=30,1,M9850)</f>
      </c>
      <c r="M9851" s="141" t="str">
        <f>L9851*(1-K9851)</f>
      </c>
    </row>
    <row r="9852">
      <c r="A9852" t="s">
        <v>148</v>
      </c>
      <c r="B9852" t="s">
        <v>107</v>
      </c>
      <c r="C9852" s="4" t="s">
        <v>157</v>
      </c>
      <c r="D9852" t="s">
        <v>107</v>
      </c>
      <c r="E9852" t="s">
        <v>451</v>
      </c>
      <c r="F9852" s="134" t="n">
        <v>2037</v>
      </c>
      <c r="G9852" s="135" t="n">
        <v>40</v>
      </c>
      <c r="H9852" s="136" t="n">
        <v>3675.49560218975</v>
      </c>
      <c r="I9852" s="137" t="n">
        <v>4492566.57995808</v>
      </c>
      <c r="J9852" s="138" t="str">
        <f>IF(I9852&gt;0,H9852/I9852,0)</f>
      </c>
      <c r="K9852" s="139" t="str">
        <f>1-EXP(-J9852)</f>
      </c>
      <c r="L9852" s="140" t="str">
        <f>IF(G9852=30,1,M9851)</f>
      </c>
      <c r="M9852" s="141" t="str">
        <f>L9852*(1-K9852)</f>
      </c>
    </row>
    <row r="9853">
      <c r="A9853" t="s">
        <v>148</v>
      </c>
      <c r="B9853" t="s">
        <v>107</v>
      </c>
      <c r="C9853" s="4" t="s">
        <v>157</v>
      </c>
      <c r="D9853" t="s">
        <v>107</v>
      </c>
      <c r="E9853" t="s">
        <v>451</v>
      </c>
      <c r="F9853" s="134" t="n">
        <v>2037</v>
      </c>
      <c r="G9853" s="135" t="n">
        <v>41</v>
      </c>
      <c r="H9853" s="136" t="n">
        <v>3929.5537596343</v>
      </c>
      <c r="I9853" s="137" t="n">
        <v>4445670.12210756</v>
      </c>
      <c r="J9853" s="138" t="str">
        <f>IF(I9853&gt;0,H9853/I9853,0)</f>
      </c>
      <c r="K9853" s="139" t="str">
        <f>1-EXP(-J9853)</f>
      </c>
      <c r="L9853" s="140" t="str">
        <f>IF(G9853=30,1,M9852)</f>
      </c>
      <c r="M9853" s="141" t="str">
        <f>L9853*(1-K9853)</f>
      </c>
    </row>
    <row r="9854">
      <c r="A9854" t="s">
        <v>148</v>
      </c>
      <c r="B9854" t="s">
        <v>107</v>
      </c>
      <c r="C9854" s="4" t="s">
        <v>157</v>
      </c>
      <c r="D9854" t="s">
        <v>107</v>
      </c>
      <c r="E9854" t="s">
        <v>451</v>
      </c>
      <c r="F9854" s="134" t="n">
        <v>2037</v>
      </c>
      <c r="G9854" s="135" t="n">
        <v>42</v>
      </c>
      <c r="H9854" s="136" t="n">
        <v>4183.50807477629</v>
      </c>
      <c r="I9854" s="137" t="n">
        <v>4369367.64410091</v>
      </c>
      <c r="J9854" s="138" t="str">
        <f>IF(I9854&gt;0,H9854/I9854,0)</f>
      </c>
      <c r="K9854" s="139" t="str">
        <f>1-EXP(-J9854)</f>
      </c>
      <c r="L9854" s="140" t="str">
        <f>IF(G9854=30,1,M9853)</f>
      </c>
      <c r="M9854" s="141" t="str">
        <f>L9854*(1-K9854)</f>
      </c>
    </row>
    <row r="9855">
      <c r="A9855" t="s">
        <v>148</v>
      </c>
      <c r="B9855" t="s">
        <v>107</v>
      </c>
      <c r="C9855" s="4" t="s">
        <v>157</v>
      </c>
      <c r="D9855" t="s">
        <v>107</v>
      </c>
      <c r="E9855" t="s">
        <v>451</v>
      </c>
      <c r="F9855" s="134" t="n">
        <v>2037</v>
      </c>
      <c r="G9855" s="135" t="n">
        <v>43</v>
      </c>
      <c r="H9855" s="136" t="n">
        <v>4480.89673846534</v>
      </c>
      <c r="I9855" s="137" t="n">
        <v>4308242.2038057</v>
      </c>
      <c r="J9855" s="138" t="str">
        <f>IF(I9855&gt;0,H9855/I9855,0)</f>
      </c>
      <c r="K9855" s="139" t="str">
        <f>1-EXP(-J9855)</f>
      </c>
      <c r="L9855" s="140" t="str">
        <f>IF(G9855=30,1,M9854)</f>
      </c>
      <c r="M9855" s="141" t="str">
        <f>L9855*(1-K9855)</f>
      </c>
    </row>
    <row r="9856">
      <c r="A9856" t="s">
        <v>148</v>
      </c>
      <c r="B9856" t="s">
        <v>107</v>
      </c>
      <c r="C9856" s="4" t="s">
        <v>157</v>
      </c>
      <c r="D9856" t="s">
        <v>107</v>
      </c>
      <c r="E9856" t="s">
        <v>451</v>
      </c>
      <c r="F9856" s="134" t="n">
        <v>2037</v>
      </c>
      <c r="G9856" s="135" t="n">
        <v>44</v>
      </c>
      <c r="H9856" s="136" t="n">
        <v>4815.30093283384</v>
      </c>
      <c r="I9856" s="137" t="n">
        <v>4250251.44554818</v>
      </c>
      <c r="J9856" s="138" t="str">
        <f>IF(I9856&gt;0,H9856/I9856,0)</f>
      </c>
      <c r="K9856" s="139" t="str">
        <f>1-EXP(-J9856)</f>
      </c>
      <c r="L9856" s="140" t="str">
        <f>IF(G9856=30,1,M9855)</f>
      </c>
      <c r="M9856" s="141" t="str">
        <f>L9856*(1-K9856)</f>
      </c>
    </row>
    <row r="9857">
      <c r="A9857" t="s">
        <v>148</v>
      </c>
      <c r="B9857" t="s">
        <v>107</v>
      </c>
      <c r="C9857" s="4" t="s">
        <v>157</v>
      </c>
      <c r="D9857" t="s">
        <v>107</v>
      </c>
      <c r="E9857" t="s">
        <v>451</v>
      </c>
      <c r="F9857" s="134" t="n">
        <v>2037</v>
      </c>
      <c r="G9857" s="135" t="n">
        <v>45</v>
      </c>
      <c r="H9857" s="136" t="n">
        <v>6229.14034932193</v>
      </c>
      <c r="I9857" s="137" t="n">
        <v>4281618.48628419</v>
      </c>
      <c r="J9857" s="138" t="str">
        <f>IF(I9857&gt;0,H9857/I9857,0)</f>
      </c>
      <c r="K9857" s="139" t="str">
        <f>1-EXP(-J9857)</f>
      </c>
      <c r="L9857" s="140" t="str">
        <f>IF(G9857=30,1,M9856)</f>
      </c>
      <c r="M9857" s="141" t="str">
        <f>L9857*(1-K9857)</f>
      </c>
    </row>
    <row r="9858">
      <c r="A9858" t="s">
        <v>148</v>
      </c>
      <c r="B9858" t="s">
        <v>107</v>
      </c>
      <c r="C9858" s="4" t="s">
        <v>157</v>
      </c>
      <c r="D9858" t="s">
        <v>107</v>
      </c>
      <c r="E9858" t="s">
        <v>451</v>
      </c>
      <c r="F9858" s="134" t="n">
        <v>2037</v>
      </c>
      <c r="G9858" s="135" t="n">
        <v>46</v>
      </c>
      <c r="H9858" s="136" t="n">
        <v>6828.73745255221</v>
      </c>
      <c r="I9858" s="137" t="n">
        <v>4291826.09793619</v>
      </c>
      <c r="J9858" s="138" t="str">
        <f>IF(I9858&gt;0,H9858/I9858,0)</f>
      </c>
      <c r="K9858" s="139" t="str">
        <f>1-EXP(-J9858)</f>
      </c>
      <c r="L9858" s="140" t="str">
        <f>IF(G9858=30,1,M9857)</f>
      </c>
      <c r="M9858" s="141" t="str">
        <f>L9858*(1-K9858)</f>
      </c>
    </row>
    <row r="9859">
      <c r="A9859" t="s">
        <v>148</v>
      </c>
      <c r="B9859" t="s">
        <v>107</v>
      </c>
      <c r="C9859" s="4" t="s">
        <v>157</v>
      </c>
      <c r="D9859" t="s">
        <v>107</v>
      </c>
      <c r="E9859" t="s">
        <v>451</v>
      </c>
      <c r="F9859" s="134" t="n">
        <v>2037</v>
      </c>
      <c r="G9859" s="135" t="n">
        <v>47</v>
      </c>
      <c r="H9859" s="136" t="n">
        <v>10163.8196516879</v>
      </c>
      <c r="I9859" s="137" t="n">
        <v>6315324.83889989</v>
      </c>
      <c r="J9859" s="138" t="str">
        <f>IF(I9859&gt;0,H9859/I9859,0)</f>
      </c>
      <c r="K9859" s="139" t="str">
        <f>1-EXP(-J9859)</f>
      </c>
      <c r="L9859" s="140" t="str">
        <f>IF(G9859=30,1,M9858)</f>
      </c>
      <c r="M9859" s="141" t="str">
        <f>L9859*(1-K9859)</f>
      </c>
    </row>
    <row r="9860">
      <c r="A9860" t="s">
        <v>148</v>
      </c>
      <c r="B9860" t="s">
        <v>107</v>
      </c>
      <c r="C9860" s="4" t="s">
        <v>157</v>
      </c>
      <c r="D9860" t="s">
        <v>107</v>
      </c>
      <c r="E9860" t="s">
        <v>451</v>
      </c>
      <c r="F9860" s="134" t="n">
        <v>2037</v>
      </c>
      <c r="G9860" s="135" t="n">
        <v>48</v>
      </c>
      <c r="H9860" s="136" t="n">
        <v>8084.86476626289</v>
      </c>
      <c r="I9860" s="137" t="n">
        <v>4235814.02947476</v>
      </c>
      <c r="J9860" s="138" t="str">
        <f>IF(I9860&gt;0,H9860/I9860,0)</f>
      </c>
      <c r="K9860" s="139" t="str">
        <f>1-EXP(-J9860)</f>
      </c>
      <c r="L9860" s="140" t="str">
        <f>IF(G9860=30,1,M9859)</f>
      </c>
      <c r="M9860" s="141" t="str">
        <f>L9860*(1-K9860)</f>
      </c>
    </row>
    <row r="9861">
      <c r="A9861" t="s">
        <v>148</v>
      </c>
      <c r="B9861" t="s">
        <v>107</v>
      </c>
      <c r="C9861" s="4" t="s">
        <v>157</v>
      </c>
      <c r="D9861" t="s">
        <v>107</v>
      </c>
      <c r="E9861" t="s">
        <v>451</v>
      </c>
      <c r="F9861" s="134" t="n">
        <v>2037</v>
      </c>
      <c r="G9861" s="135" t="n">
        <v>49</v>
      </c>
      <c r="H9861" s="136" t="n">
        <v>8805.07666138873</v>
      </c>
      <c r="I9861" s="137" t="n">
        <v>4210459.78122692</v>
      </c>
      <c r="J9861" s="138" t="str">
        <f>IF(I9861&gt;0,H9861/I9861,0)</f>
      </c>
      <c r="K9861" s="139" t="str">
        <f>1-EXP(-J9861)</f>
      </c>
      <c r="L9861" s="140" t="str">
        <f>IF(G9861=30,1,M9860)</f>
      </c>
      <c r="M9861" s="141" t="str">
        <f>L9861*(1-K9861)</f>
      </c>
    </row>
    <row r="9862">
      <c r="A9862" t="s">
        <v>148</v>
      </c>
      <c r="B9862" t="s">
        <v>107</v>
      </c>
      <c r="C9862" s="4" t="s">
        <v>157</v>
      </c>
      <c r="D9862" t="s">
        <v>107</v>
      </c>
      <c r="E9862" t="s">
        <v>451</v>
      </c>
      <c r="F9862" s="134" t="n">
        <v>2037</v>
      </c>
      <c r="G9862" s="135" t="n">
        <v>50</v>
      </c>
      <c r="H9862" s="136" t="n">
        <v>9824.37234742012</v>
      </c>
      <c r="I9862" s="137" t="n">
        <v>4071755.5386669</v>
      </c>
      <c r="J9862" s="138" t="str">
        <f>IF(I9862&gt;0,H9862/I9862,0)</f>
      </c>
      <c r="K9862" s="139" t="str">
        <f>1-EXP(-J9862)</f>
      </c>
      <c r="L9862" s="140" t="str">
        <f>IF(G9862=30,1,M9861)</f>
      </c>
      <c r="M9862" s="141" t="str">
        <f>L9862*(1-K9862)</f>
      </c>
    </row>
    <row r="9863">
      <c r="A9863" t="s">
        <v>148</v>
      </c>
      <c r="B9863" t="s">
        <v>107</v>
      </c>
      <c r="C9863" s="4" t="s">
        <v>157</v>
      </c>
      <c r="D9863" t="s">
        <v>107</v>
      </c>
      <c r="E9863" t="s">
        <v>451</v>
      </c>
      <c r="F9863" s="134" t="n">
        <v>2037</v>
      </c>
      <c r="G9863" s="135" t="n">
        <v>51</v>
      </c>
      <c r="H9863" s="136" t="n">
        <v>10624.2471384995</v>
      </c>
      <c r="I9863" s="137" t="n">
        <v>4026674.25592216</v>
      </c>
      <c r="J9863" s="138" t="str">
        <f>IF(I9863&gt;0,H9863/I9863,0)</f>
      </c>
      <c r="K9863" s="139" t="str">
        <f>1-EXP(-J9863)</f>
      </c>
      <c r="L9863" s="140" t="str">
        <f>IF(G9863=30,1,M9862)</f>
      </c>
      <c r="M9863" s="141" t="str">
        <f>L9863*(1-K9863)</f>
      </c>
    </row>
    <row r="9864">
      <c r="A9864" t="s">
        <v>148</v>
      </c>
      <c r="B9864" t="s">
        <v>107</v>
      </c>
      <c r="C9864" s="4" t="s">
        <v>157</v>
      </c>
      <c r="D9864" t="s">
        <v>107</v>
      </c>
      <c r="E9864" t="s">
        <v>451</v>
      </c>
      <c r="F9864" s="134" t="n">
        <v>2037</v>
      </c>
      <c r="G9864" s="135" t="n">
        <v>52</v>
      </c>
      <c r="H9864" s="136" t="n">
        <v>11739.497737891</v>
      </c>
      <c r="I9864" s="137" t="n">
        <v>4071866.99640263</v>
      </c>
      <c r="J9864" s="138" t="str">
        <f>IF(I9864&gt;0,H9864/I9864,0)</f>
      </c>
      <c r="K9864" s="139" t="str">
        <f>1-EXP(-J9864)</f>
      </c>
      <c r="L9864" s="140" t="str">
        <f>IF(G9864=30,1,M9863)</f>
      </c>
      <c r="M9864" s="141" t="str">
        <f>L9864*(1-K9864)</f>
      </c>
    </row>
    <row r="9865">
      <c r="A9865" t="s">
        <v>148</v>
      </c>
      <c r="B9865" t="s">
        <v>107</v>
      </c>
      <c r="C9865" s="4" t="s">
        <v>157</v>
      </c>
      <c r="D9865" t="s">
        <v>107</v>
      </c>
      <c r="E9865" t="s">
        <v>451</v>
      </c>
      <c r="F9865" s="134" t="n">
        <v>2037</v>
      </c>
      <c r="G9865" s="135" t="n">
        <v>53</v>
      </c>
      <c r="H9865" s="136" t="n">
        <v>13028.6275404525</v>
      </c>
      <c r="I9865" s="137" t="n">
        <v>4139758.17507528</v>
      </c>
      <c r="J9865" s="138" t="str">
        <f>IF(I9865&gt;0,H9865/I9865,0)</f>
      </c>
      <c r="K9865" s="139" t="str">
        <f>1-EXP(-J9865)</f>
      </c>
      <c r="L9865" s="140" t="str">
        <f>IF(G9865=30,1,M9864)</f>
      </c>
      <c r="M9865" s="141" t="str">
        <f>L9865*(1-K9865)</f>
      </c>
    </row>
    <row r="9866">
      <c r="A9866" t="s">
        <v>148</v>
      </c>
      <c r="B9866" t="s">
        <v>107</v>
      </c>
      <c r="C9866" s="4" t="s">
        <v>157</v>
      </c>
      <c r="D9866" t="s">
        <v>107</v>
      </c>
      <c r="E9866" t="s">
        <v>451</v>
      </c>
      <c r="F9866" s="134" t="n">
        <v>2037</v>
      </c>
      <c r="G9866" s="135" t="n">
        <v>54</v>
      </c>
      <c r="H9866" s="136" t="n">
        <v>14080.4369705945</v>
      </c>
      <c r="I9866" s="137" t="n">
        <v>4101352.01155265</v>
      </c>
      <c r="J9866" s="138" t="str">
        <f>IF(I9866&gt;0,H9866/I9866,0)</f>
      </c>
      <c r="K9866" s="139" t="str">
        <f>1-EXP(-J9866)</f>
      </c>
      <c r="L9866" s="140" t="str">
        <f>IF(G9866=30,1,M9865)</f>
      </c>
      <c r="M9866" s="141" t="str">
        <f>L9866*(1-K9866)</f>
      </c>
    </row>
    <row r="9867">
      <c r="A9867" t="s">
        <v>148</v>
      </c>
      <c r="B9867" t="s">
        <v>107</v>
      </c>
      <c r="C9867" s="4" t="s">
        <v>157</v>
      </c>
      <c r="D9867" t="s">
        <v>107</v>
      </c>
      <c r="E9867" t="s">
        <v>451</v>
      </c>
      <c r="F9867" s="134" t="n">
        <v>2037</v>
      </c>
      <c r="G9867" s="135" t="n">
        <v>55</v>
      </c>
      <c r="H9867" s="136" t="n">
        <v>14780.5202657503</v>
      </c>
      <c r="I9867" s="137" t="n">
        <v>3954300.26304167</v>
      </c>
      <c r="J9867" s="138" t="str">
        <f>IF(I9867&gt;0,H9867/I9867,0)</f>
      </c>
      <c r="K9867" s="139" t="str">
        <f>1-EXP(-J9867)</f>
      </c>
      <c r="L9867" s="140" t="str">
        <f>IF(G9867=30,1,M9866)</f>
      </c>
      <c r="M9867" s="141" t="str">
        <f>L9867*(1-K9867)</f>
      </c>
    </row>
    <row r="9868">
      <c r="A9868" t="s">
        <v>148</v>
      </c>
      <c r="B9868" t="s">
        <v>107</v>
      </c>
      <c r="C9868" s="4" t="s">
        <v>157</v>
      </c>
      <c r="D9868" t="s">
        <v>107</v>
      </c>
      <c r="E9868" t="s">
        <v>451</v>
      </c>
      <c r="F9868" s="134" t="n">
        <v>2037</v>
      </c>
      <c r="G9868" s="135" t="n">
        <v>56</v>
      </c>
      <c r="H9868" s="136" t="n">
        <v>15761.2561610495</v>
      </c>
      <c r="I9868" s="137" t="n">
        <v>3866137.6775345</v>
      </c>
      <c r="J9868" s="138" t="str">
        <f>IF(I9868&gt;0,H9868/I9868,0)</f>
      </c>
      <c r="K9868" s="139" t="str">
        <f>1-EXP(-J9868)</f>
      </c>
      <c r="L9868" s="140" t="str">
        <f>IF(G9868=30,1,M9867)</f>
      </c>
      <c r="M9868" s="141" t="str">
        <f>L9868*(1-K9868)</f>
      </c>
    </row>
    <row r="9869">
      <c r="A9869" t="s">
        <v>148</v>
      </c>
      <c r="B9869" t="s">
        <v>107</v>
      </c>
      <c r="C9869" s="4" t="s">
        <v>157</v>
      </c>
      <c r="D9869" t="s">
        <v>107</v>
      </c>
      <c r="E9869" t="s">
        <v>451</v>
      </c>
      <c r="F9869" s="134" t="n">
        <v>2037</v>
      </c>
      <c r="G9869" s="135" t="n">
        <v>57</v>
      </c>
      <c r="H9869" s="136" t="n">
        <v>16876.327731085</v>
      </c>
      <c r="I9869" s="137" t="n">
        <v>3792417.46745425</v>
      </c>
      <c r="J9869" s="138" t="str">
        <f>IF(I9869&gt;0,H9869/I9869,0)</f>
      </c>
      <c r="K9869" s="139" t="str">
        <f>1-EXP(-J9869)</f>
      </c>
      <c r="L9869" s="140" t="str">
        <f>IF(G9869=30,1,M9868)</f>
      </c>
      <c r="M9869" s="141" t="str">
        <f>L9869*(1-K9869)</f>
      </c>
    </row>
    <row r="9870">
      <c r="A9870" t="s">
        <v>148</v>
      </c>
      <c r="B9870" t="s">
        <v>107</v>
      </c>
      <c r="C9870" s="4" t="s">
        <v>157</v>
      </c>
      <c r="D9870" t="s">
        <v>107</v>
      </c>
      <c r="E9870" t="s">
        <v>451</v>
      </c>
      <c r="F9870" s="134" t="n">
        <v>2037</v>
      </c>
      <c r="G9870" s="135" t="n">
        <v>58</v>
      </c>
      <c r="H9870" s="136" t="n">
        <v>18051.496674961</v>
      </c>
      <c r="I9870" s="137" t="n">
        <v>3712545.3325709</v>
      </c>
      <c r="J9870" s="138" t="str">
        <f>IF(I9870&gt;0,H9870/I9870,0)</f>
      </c>
      <c r="K9870" s="139" t="str">
        <f>1-EXP(-J9870)</f>
      </c>
      <c r="L9870" s="140" t="str">
        <f>IF(G9870=30,1,M9869)</f>
      </c>
      <c r="M9870" s="141" t="str">
        <f>L9870*(1-K9870)</f>
      </c>
    </row>
    <row r="9871">
      <c r="A9871" t="s">
        <v>148</v>
      </c>
      <c r="B9871" t="s">
        <v>107</v>
      </c>
      <c r="C9871" s="4" t="s">
        <v>157</v>
      </c>
      <c r="D9871" t="s">
        <v>107</v>
      </c>
      <c r="E9871" t="s">
        <v>451</v>
      </c>
      <c r="F9871" s="134" t="n">
        <v>2037</v>
      </c>
      <c r="G9871" s="135" t="n">
        <v>59</v>
      </c>
      <c r="H9871" s="136" t="n">
        <v>19216.1316131842</v>
      </c>
      <c r="I9871" s="137" t="n">
        <v>3613419.01301168</v>
      </c>
      <c r="J9871" s="138" t="str">
        <f>IF(I9871&gt;0,H9871/I9871,0)</f>
      </c>
      <c r="K9871" s="139" t="str">
        <f>1-EXP(-J9871)</f>
      </c>
      <c r="L9871" s="140" t="str">
        <f>IF(G9871=30,1,M9870)</f>
      </c>
      <c r="M9871" s="141" t="str">
        <f>L9871*(1-K9871)</f>
      </c>
    </row>
    <row r="9872">
      <c r="A9872" t="s">
        <v>148</v>
      </c>
      <c r="B9872" t="s">
        <v>107</v>
      </c>
      <c r="C9872" s="4" t="s">
        <v>157</v>
      </c>
      <c r="D9872" t="s">
        <v>107</v>
      </c>
      <c r="E9872" t="s">
        <v>451</v>
      </c>
      <c r="F9872" s="134" t="n">
        <v>2037</v>
      </c>
      <c r="G9872" s="135" t="n">
        <v>60</v>
      </c>
      <c r="H9872" s="136" t="n">
        <v>20628.5165692017</v>
      </c>
      <c r="I9872" s="137" t="n">
        <v>3528981.01088436</v>
      </c>
      <c r="J9872" s="138" t="str">
        <f>IF(I9872&gt;0,H9872/I9872,0)</f>
      </c>
      <c r="K9872" s="139" t="str">
        <f>1-EXP(-J9872)</f>
      </c>
      <c r="L9872" s="140" t="str">
        <f>IF(G9872=30,1,M9871)</f>
      </c>
      <c r="M9872" s="141" t="str">
        <f>L9872*(1-K9872)</f>
      </c>
    </row>
    <row r="9873">
      <c r="A9873" t="s">
        <v>148</v>
      </c>
      <c r="B9873" t="s">
        <v>107</v>
      </c>
      <c r="C9873" s="4" t="s">
        <v>157</v>
      </c>
      <c r="D9873" t="s">
        <v>107</v>
      </c>
      <c r="E9873" t="s">
        <v>451</v>
      </c>
      <c r="F9873" s="134" t="n">
        <v>2037</v>
      </c>
      <c r="G9873" s="135" t="n">
        <v>61</v>
      </c>
      <c r="H9873" s="136" t="n">
        <v>21968.6239524732</v>
      </c>
      <c r="I9873" s="137" t="n">
        <v>3432265.44074233</v>
      </c>
      <c r="J9873" s="138" t="str">
        <f>IF(I9873&gt;0,H9873/I9873,0)</f>
      </c>
      <c r="K9873" s="139" t="str">
        <f>1-EXP(-J9873)</f>
      </c>
      <c r="L9873" s="140" t="str">
        <f>IF(G9873=30,1,M9872)</f>
      </c>
      <c r="M9873" s="141" t="str">
        <f>L9873*(1-K9873)</f>
      </c>
    </row>
    <row r="9874">
      <c r="A9874" t="s">
        <v>148</v>
      </c>
      <c r="B9874" t="s">
        <v>107</v>
      </c>
      <c r="C9874" s="4" t="s">
        <v>157</v>
      </c>
      <c r="D9874" t="s">
        <v>107</v>
      </c>
      <c r="E9874" t="s">
        <v>451</v>
      </c>
      <c r="F9874" s="134" t="n">
        <v>2037</v>
      </c>
      <c r="G9874" s="135" t="n">
        <v>62</v>
      </c>
      <c r="H9874" s="136" t="n">
        <v>23375.0138688984</v>
      </c>
      <c r="I9874" s="137" t="n">
        <v>3334055.66319458</v>
      </c>
      <c r="J9874" s="138" t="str">
        <f>IF(I9874&gt;0,H9874/I9874,0)</f>
      </c>
      <c r="K9874" s="139" t="str">
        <f>1-EXP(-J9874)</f>
      </c>
      <c r="L9874" s="140" t="str">
        <f>IF(G9874=30,1,M9873)</f>
      </c>
      <c r="M9874" s="141" t="str">
        <f>L9874*(1-K9874)</f>
      </c>
    </row>
    <row r="9875">
      <c r="A9875" t="s">
        <v>148</v>
      </c>
      <c r="B9875" t="s">
        <v>107</v>
      </c>
      <c r="C9875" s="4" t="s">
        <v>157</v>
      </c>
      <c r="D9875" t="s">
        <v>107</v>
      </c>
      <c r="E9875" t="s">
        <v>451</v>
      </c>
      <c r="F9875" s="134" t="n">
        <v>2037</v>
      </c>
      <c r="G9875" s="135" t="n">
        <v>63</v>
      </c>
      <c r="H9875" s="136" t="n">
        <v>24655.8424239078</v>
      </c>
      <c r="I9875" s="137" t="n">
        <v>3209707.05151986</v>
      </c>
      <c r="J9875" s="138" t="str">
        <f>IF(I9875&gt;0,H9875/I9875,0)</f>
      </c>
      <c r="K9875" s="139" t="str">
        <f>1-EXP(-J9875)</f>
      </c>
      <c r="L9875" s="140" t="str">
        <f>IF(G9875=30,1,M9874)</f>
      </c>
      <c r="M9875" s="141" t="str">
        <f>L9875*(1-K9875)</f>
      </c>
    </row>
    <row r="9876">
      <c r="A9876" t="s">
        <v>148</v>
      </c>
      <c r="B9876" t="s">
        <v>107</v>
      </c>
      <c r="C9876" s="4" t="s">
        <v>157</v>
      </c>
      <c r="D9876" t="s">
        <v>107</v>
      </c>
      <c r="E9876" t="s">
        <v>451</v>
      </c>
      <c r="F9876" s="134" t="n">
        <v>2037</v>
      </c>
      <c r="G9876" s="135" t="n">
        <v>64</v>
      </c>
      <c r="H9876" s="136" t="n">
        <v>26417.3355844244</v>
      </c>
      <c r="I9876" s="137" t="n">
        <v>3138521.63068424</v>
      </c>
      <c r="J9876" s="138" t="str">
        <f>IF(I9876&gt;0,H9876/I9876,0)</f>
      </c>
      <c r="K9876" s="139" t="str">
        <f>1-EXP(-J9876)</f>
      </c>
      <c r="L9876" s="140" t="str">
        <f>IF(G9876=30,1,M9875)</f>
      </c>
      <c r="M9876" s="141" t="str">
        <f>L9876*(1-K9876)</f>
      </c>
    </row>
    <row r="9877">
      <c r="A9877" t="s">
        <v>148</v>
      </c>
      <c r="B9877" t="s">
        <v>107</v>
      </c>
      <c r="C9877" s="4" t="s">
        <v>157</v>
      </c>
      <c r="D9877" t="s">
        <v>107</v>
      </c>
      <c r="E9877" t="s">
        <v>451</v>
      </c>
      <c r="F9877" s="134" t="n">
        <v>2037</v>
      </c>
      <c r="G9877" s="135" t="n">
        <v>65</v>
      </c>
      <c r="H9877" s="136" t="n">
        <v>25948.6480856152</v>
      </c>
      <c r="I9877" s="137" t="n">
        <v>2919816.98707286</v>
      </c>
      <c r="J9877" s="138" t="str">
        <f>IF(I9877&gt;0,H9877/I9877,0)</f>
      </c>
      <c r="K9877" s="139" t="str">
        <f>1-EXP(-J9877)</f>
      </c>
      <c r="L9877" s="140" t="str">
        <f>IF(G9877=30,1,M9876)</f>
      </c>
      <c r="M9877" s="141" t="str">
        <f>L9877*(1-K9877)</f>
      </c>
    </row>
    <row r="9878">
      <c r="A9878" t="s">
        <v>148</v>
      </c>
      <c r="B9878" t="s">
        <v>107</v>
      </c>
      <c r="C9878" s="4" t="s">
        <v>157</v>
      </c>
      <c r="D9878" t="s">
        <v>107</v>
      </c>
      <c r="E9878" t="s">
        <v>451</v>
      </c>
      <c r="F9878" s="134" t="n">
        <v>2037</v>
      </c>
      <c r="G9878" s="135" t="n">
        <v>66</v>
      </c>
      <c r="H9878" s="136" t="n">
        <v>27389.1076667988</v>
      </c>
      <c r="I9878" s="137" t="n">
        <v>2809795.20434501</v>
      </c>
      <c r="J9878" s="138" t="str">
        <f>IF(I9878&gt;0,H9878/I9878,0)</f>
      </c>
      <c r="K9878" s="139" t="str">
        <f>1-EXP(-J9878)</f>
      </c>
      <c r="L9878" s="140" t="str">
        <f>IF(G9878=30,1,M9877)</f>
      </c>
      <c r="M9878" s="141" t="str">
        <f>L9878*(1-K9878)</f>
      </c>
    </row>
    <row r="9879">
      <c r="A9879" t="s">
        <v>148</v>
      </c>
      <c r="B9879" t="s">
        <v>107</v>
      </c>
      <c r="C9879" s="4" t="s">
        <v>157</v>
      </c>
      <c r="D9879" t="s">
        <v>107</v>
      </c>
      <c r="E9879" t="s">
        <v>451</v>
      </c>
      <c r="F9879" s="134" t="n">
        <v>2037</v>
      </c>
      <c r="G9879" s="135" t="n">
        <v>67</v>
      </c>
      <c r="H9879" s="136" t="n">
        <v>28903.2668934823</v>
      </c>
      <c r="I9879" s="137" t="n">
        <v>2702135.34491153</v>
      </c>
      <c r="J9879" s="138" t="str">
        <f>IF(I9879&gt;0,H9879/I9879,0)</f>
      </c>
      <c r="K9879" s="139" t="str">
        <f>1-EXP(-J9879)</f>
      </c>
      <c r="L9879" s="140" t="str">
        <f>IF(G9879=30,1,M9878)</f>
      </c>
      <c r="M9879" s="141" t="str">
        <f>L9879*(1-K9879)</f>
      </c>
    </row>
    <row r="9880">
      <c r="A9880" t="s">
        <v>148</v>
      </c>
      <c r="B9880" t="s">
        <v>107</v>
      </c>
      <c r="C9880" s="4" t="s">
        <v>157</v>
      </c>
      <c r="D9880" t="s">
        <v>107</v>
      </c>
      <c r="E9880" t="s">
        <v>451</v>
      </c>
      <c r="F9880" s="134" t="n">
        <v>2037</v>
      </c>
      <c r="G9880" s="135" t="n">
        <v>68</v>
      </c>
      <c r="H9880" s="136" t="n">
        <v>30366.7647152019</v>
      </c>
      <c r="I9880" s="137" t="n">
        <v>2585545.37001591</v>
      </c>
      <c r="J9880" s="138" t="str">
        <f>IF(I9880&gt;0,H9880/I9880,0)</f>
      </c>
      <c r="K9880" s="139" t="str">
        <f>1-EXP(-J9880)</f>
      </c>
      <c r="L9880" s="140" t="str">
        <f>IF(G9880=30,1,M9879)</f>
      </c>
      <c r="M9880" s="141" t="str">
        <f>L9880*(1-K9880)</f>
      </c>
    </row>
    <row r="9881">
      <c r="A9881" t="s">
        <v>148</v>
      </c>
      <c r="B9881" t="s">
        <v>107</v>
      </c>
      <c r="C9881" s="4" t="s">
        <v>157</v>
      </c>
      <c r="D9881" t="s">
        <v>107</v>
      </c>
      <c r="E9881" t="s">
        <v>451</v>
      </c>
      <c r="F9881" s="134" t="n">
        <v>2037</v>
      </c>
      <c r="G9881" s="135" t="n">
        <v>69</v>
      </c>
      <c r="H9881" s="136" t="n">
        <v>31642.6816757506</v>
      </c>
      <c r="I9881" s="137" t="n">
        <v>2451571.3742655</v>
      </c>
      <c r="J9881" s="138" t="str">
        <f>IF(I9881&gt;0,H9881/I9881,0)</f>
      </c>
      <c r="K9881" s="139" t="str">
        <f>1-EXP(-J9881)</f>
      </c>
      <c r="L9881" s="140" t="str">
        <f>IF(G9881=30,1,M9880)</f>
      </c>
      <c r="M9881" s="141" t="str">
        <f>L9881*(1-K9881)</f>
      </c>
    </row>
    <row r="9882">
      <c r="A9882" t="s">
        <v>148</v>
      </c>
      <c r="B9882" t="s">
        <v>107</v>
      </c>
      <c r="C9882" s="4" t="s">
        <v>157</v>
      </c>
      <c r="D9882" t="s">
        <v>107</v>
      </c>
      <c r="E9882" t="s">
        <v>451</v>
      </c>
      <c r="F9882" s="134" t="n">
        <v>2038</v>
      </c>
      <c r="G9882" s="135" t="n">
        <v>30</v>
      </c>
      <c r="H9882" s="136" t="n">
        <v>777.316312717667</v>
      </c>
      <c r="I9882" s="137" t="n">
        <v>4653435.833222</v>
      </c>
      <c r="J9882" s="138" t="str">
        <f>IF(I9882&gt;0,H9882/I9882,0)</f>
      </c>
      <c r="K9882" s="139" t="str">
        <f>1-EXP(-J9882)</f>
      </c>
      <c r="L9882" s="140" t="str">
        <f>IF(G9882=30,1,M9881)</f>
      </c>
      <c r="M9882" s="141" t="str">
        <f>L9882*(1-K9882)</f>
      </c>
    </row>
    <row r="9883">
      <c r="A9883" t="s">
        <v>148</v>
      </c>
      <c r="B9883" t="s">
        <v>107</v>
      </c>
      <c r="C9883" s="4" t="s">
        <v>157</v>
      </c>
      <c r="D9883" t="s">
        <v>107</v>
      </c>
      <c r="E9883" t="s">
        <v>451</v>
      </c>
      <c r="F9883" s="134" t="n">
        <v>2038</v>
      </c>
      <c r="G9883" s="135" t="n">
        <v>31</v>
      </c>
      <c r="H9883" s="136" t="n">
        <v>1056.64027631744</v>
      </c>
      <c r="I9883" s="137" t="n">
        <v>4679780.66359376</v>
      </c>
      <c r="J9883" s="138" t="str">
        <f>IF(I9883&gt;0,H9883/I9883,0)</f>
      </c>
      <c r="K9883" s="139" t="str">
        <f>1-EXP(-J9883)</f>
      </c>
      <c r="L9883" s="140" t="str">
        <f>IF(G9883=30,1,M9882)</f>
      </c>
      <c r="M9883" s="141" t="str">
        <f>L9883*(1-K9883)</f>
      </c>
    </row>
    <row r="9884">
      <c r="A9884" t="s">
        <v>148</v>
      </c>
      <c r="B9884" t="s">
        <v>107</v>
      </c>
      <c r="C9884" s="4" t="s">
        <v>157</v>
      </c>
      <c r="D9884" t="s">
        <v>107</v>
      </c>
      <c r="E9884" t="s">
        <v>451</v>
      </c>
      <c r="F9884" s="134" t="n">
        <v>2038</v>
      </c>
      <c r="G9884" s="135" t="n">
        <v>32</v>
      </c>
      <c r="H9884" s="136" t="n">
        <v>1092.3068516284</v>
      </c>
      <c r="I9884" s="137" t="n">
        <v>4596912.81640778</v>
      </c>
      <c r="J9884" s="138" t="str">
        <f>IF(I9884&gt;0,H9884/I9884,0)</f>
      </c>
      <c r="K9884" s="139" t="str">
        <f>1-EXP(-J9884)</f>
      </c>
      <c r="L9884" s="140" t="str">
        <f>IF(G9884=30,1,M9883)</f>
      </c>
      <c r="M9884" s="141" t="str">
        <f>L9884*(1-K9884)</f>
      </c>
    </row>
    <row r="9885">
      <c r="A9885" t="s">
        <v>148</v>
      </c>
      <c r="B9885" t="s">
        <v>107</v>
      </c>
      <c r="C9885" s="4" t="s">
        <v>157</v>
      </c>
      <c r="D9885" t="s">
        <v>107</v>
      </c>
      <c r="E9885" t="s">
        <v>451</v>
      </c>
      <c r="F9885" s="134" t="n">
        <v>2038</v>
      </c>
      <c r="G9885" s="135" t="n">
        <v>33</v>
      </c>
      <c r="H9885" s="136" t="n">
        <v>1141.25835237648</v>
      </c>
      <c r="I9885" s="137" t="n">
        <v>4535935.57280462</v>
      </c>
      <c r="J9885" s="138" t="str">
        <f>IF(I9885&gt;0,H9885/I9885,0)</f>
      </c>
      <c r="K9885" s="139" t="str">
        <f>1-EXP(-J9885)</f>
      </c>
      <c r="L9885" s="140" t="str">
        <f>IF(G9885=30,1,M9884)</f>
      </c>
      <c r="M9885" s="141" t="str">
        <f>L9885*(1-K9885)</f>
      </c>
    </row>
    <row r="9886">
      <c r="A9886" t="s">
        <v>148</v>
      </c>
      <c r="B9886" t="s">
        <v>107</v>
      </c>
      <c r="C9886" s="4" t="s">
        <v>157</v>
      </c>
      <c r="D9886" t="s">
        <v>107</v>
      </c>
      <c r="E9886" t="s">
        <v>451</v>
      </c>
      <c r="F9886" s="134" t="n">
        <v>2038</v>
      </c>
      <c r="G9886" s="135" t="n">
        <v>34</v>
      </c>
      <c r="H9886" s="136" t="n">
        <v>1181.65183148098</v>
      </c>
      <c r="I9886" s="137" t="n">
        <v>4407258.37649329</v>
      </c>
      <c r="J9886" s="138" t="str">
        <f>IF(I9886&gt;0,H9886/I9886,0)</f>
      </c>
      <c r="K9886" s="139" t="str">
        <f>1-EXP(-J9886)</f>
      </c>
      <c r="L9886" s="140" t="str">
        <f>IF(G9886=30,1,M9885)</f>
      </c>
      <c r="M9886" s="141" t="str">
        <f>L9886*(1-K9886)</f>
      </c>
    </row>
    <row r="9887">
      <c r="A9887" t="s">
        <v>148</v>
      </c>
      <c r="B9887" t="s">
        <v>107</v>
      </c>
      <c r="C9887" s="4" t="s">
        <v>157</v>
      </c>
      <c r="D9887" t="s">
        <v>107</v>
      </c>
      <c r="E9887" t="s">
        <v>451</v>
      </c>
      <c r="F9887" s="134" t="n">
        <v>2038</v>
      </c>
      <c r="G9887" s="135" t="n">
        <v>35</v>
      </c>
      <c r="H9887" s="136" t="n">
        <v>1561.01646158794</v>
      </c>
      <c r="I9887" s="137" t="n">
        <v>4341478.07195024</v>
      </c>
      <c r="J9887" s="138" t="str">
        <f>IF(I9887&gt;0,H9887/I9887,0)</f>
      </c>
      <c r="K9887" s="139" t="str">
        <f>1-EXP(-J9887)</f>
      </c>
      <c r="L9887" s="140" t="str">
        <f>IF(G9887=30,1,M9886)</f>
      </c>
      <c r="M9887" s="141" t="str">
        <f>L9887*(1-K9887)</f>
      </c>
    </row>
    <row r="9888">
      <c r="A9888" t="s">
        <v>148</v>
      </c>
      <c r="B9888" t="s">
        <v>107</v>
      </c>
      <c r="C9888" s="4" t="s">
        <v>157</v>
      </c>
      <c r="D9888" t="s">
        <v>107</v>
      </c>
      <c r="E9888" t="s">
        <v>451</v>
      </c>
      <c r="F9888" s="134" t="n">
        <v>2038</v>
      </c>
      <c r="G9888" s="135" t="n">
        <v>36</v>
      </c>
      <c r="H9888" s="136" t="n">
        <v>1945.19320066139</v>
      </c>
      <c r="I9888" s="137" t="n">
        <v>4318560.51290437</v>
      </c>
      <c r="J9888" s="138" t="str">
        <f>IF(I9888&gt;0,H9888/I9888,0)</f>
      </c>
      <c r="K9888" s="139" t="str">
        <f>1-EXP(-J9888)</f>
      </c>
      <c r="L9888" s="140" t="str">
        <f>IF(G9888=30,1,M9887)</f>
      </c>
      <c r="M9888" s="141" t="str">
        <f>L9888*(1-K9888)</f>
      </c>
    </row>
    <row r="9889">
      <c r="A9889" t="s">
        <v>148</v>
      </c>
      <c r="B9889" t="s">
        <v>107</v>
      </c>
      <c r="C9889" s="4" t="s">
        <v>157</v>
      </c>
      <c r="D9889" t="s">
        <v>107</v>
      </c>
      <c r="E9889" t="s">
        <v>451</v>
      </c>
      <c r="F9889" s="134" t="n">
        <v>2038</v>
      </c>
      <c r="G9889" s="135" t="n">
        <v>37</v>
      </c>
      <c r="H9889" s="136" t="n">
        <v>2078.97680294331</v>
      </c>
      <c r="I9889" s="137" t="n">
        <v>4297460.44360414</v>
      </c>
      <c r="J9889" s="138" t="str">
        <f>IF(I9889&gt;0,H9889/I9889,0)</f>
      </c>
      <c r="K9889" s="139" t="str">
        <f>1-EXP(-J9889)</f>
      </c>
      <c r="L9889" s="140" t="str">
        <f>IF(G9889=30,1,M9888)</f>
      </c>
      <c r="M9889" s="141" t="str">
        <f>L9889*(1-K9889)</f>
      </c>
    </row>
    <row r="9890">
      <c r="A9890" t="s">
        <v>148</v>
      </c>
      <c r="B9890" t="s">
        <v>107</v>
      </c>
      <c r="C9890" s="4" t="s">
        <v>157</v>
      </c>
      <c r="D9890" t="s">
        <v>107</v>
      </c>
      <c r="E9890" t="s">
        <v>451</v>
      </c>
      <c r="F9890" s="134" t="n">
        <v>2038</v>
      </c>
      <c r="G9890" s="135" t="n">
        <v>38</v>
      </c>
      <c r="H9890" s="136" t="n">
        <v>2228.7041342192</v>
      </c>
      <c r="I9890" s="137" t="n">
        <v>4275870.14623547</v>
      </c>
      <c r="J9890" s="138" t="str">
        <f>IF(I9890&gt;0,H9890/I9890,0)</f>
      </c>
      <c r="K9890" s="139" t="str">
        <f>1-EXP(-J9890)</f>
      </c>
      <c r="L9890" s="140" t="str">
        <f>IF(G9890=30,1,M9889)</f>
      </c>
      <c r="M9890" s="141" t="str">
        <f>L9890*(1-K9890)</f>
      </c>
    </row>
    <row r="9891">
      <c r="A9891" t="s">
        <v>148</v>
      </c>
      <c r="B9891" t="s">
        <v>107</v>
      </c>
      <c r="C9891" s="4" t="s">
        <v>157</v>
      </c>
      <c r="D9891" t="s">
        <v>107</v>
      </c>
      <c r="E9891" t="s">
        <v>451</v>
      </c>
      <c r="F9891" s="134" t="n">
        <v>2038</v>
      </c>
      <c r="G9891" s="135" t="n">
        <v>39</v>
      </c>
      <c r="H9891" s="136" t="n">
        <v>2415.85781001933</v>
      </c>
      <c r="I9891" s="137" t="n">
        <v>4293420.76563285</v>
      </c>
      <c r="J9891" s="138" t="str">
        <f>IF(I9891&gt;0,H9891/I9891,0)</f>
      </c>
      <c r="K9891" s="139" t="str">
        <f>1-EXP(-J9891)</f>
      </c>
      <c r="L9891" s="140" t="str">
        <f>IF(G9891=30,1,M9890)</f>
      </c>
      <c r="M9891" s="141" t="str">
        <f>L9891*(1-K9891)</f>
      </c>
    </row>
    <row r="9892">
      <c r="A9892" t="s">
        <v>148</v>
      </c>
      <c r="B9892" t="s">
        <v>107</v>
      </c>
      <c r="C9892" s="4" t="s">
        <v>157</v>
      </c>
      <c r="D9892" t="s">
        <v>107</v>
      </c>
      <c r="E9892" t="s">
        <v>451</v>
      </c>
      <c r="F9892" s="134" t="n">
        <v>2038</v>
      </c>
      <c r="G9892" s="135" t="n">
        <v>40</v>
      </c>
      <c r="H9892" s="136" t="n">
        <v>3290.28066201408</v>
      </c>
      <c r="I9892" s="137" t="n">
        <v>4349467.36557085</v>
      </c>
      <c r="J9892" s="138" t="str">
        <f>IF(I9892&gt;0,H9892/I9892,0)</f>
      </c>
      <c r="K9892" s="139" t="str">
        <f>1-EXP(-J9892)</f>
      </c>
      <c r="L9892" s="140" t="str">
        <f>IF(G9892=30,1,M9891)</f>
      </c>
      <c r="M9892" s="141" t="str">
        <f>L9892*(1-K9892)</f>
      </c>
    </row>
    <row r="9893">
      <c r="A9893" t="s">
        <v>148</v>
      </c>
      <c r="B9893" t="s">
        <v>107</v>
      </c>
      <c r="C9893" s="4" t="s">
        <v>157</v>
      </c>
      <c r="D9893" t="s">
        <v>107</v>
      </c>
      <c r="E9893" t="s">
        <v>451</v>
      </c>
      <c r="F9893" s="134" t="n">
        <v>2038</v>
      </c>
      <c r="G9893" s="135" t="n">
        <v>41</v>
      </c>
      <c r="H9893" s="136" t="n">
        <v>3951.44494181974</v>
      </c>
      <c r="I9893" s="137" t="n">
        <v>4481772.85372632</v>
      </c>
      <c r="J9893" s="138" t="str">
        <f>IF(I9893&gt;0,H9893/I9893,0)</f>
      </c>
      <c r="K9893" s="139" t="str">
        <f>1-EXP(-J9893)</f>
      </c>
      <c r="L9893" s="140" t="str">
        <f>IF(G9893=30,1,M9892)</f>
      </c>
      <c r="M9893" s="141" t="str">
        <f>L9893*(1-K9893)</f>
      </c>
    </row>
    <row r="9894">
      <c r="A9894" t="s">
        <v>148</v>
      </c>
      <c r="B9894" t="s">
        <v>107</v>
      </c>
      <c r="C9894" s="4" t="s">
        <v>157</v>
      </c>
      <c r="D9894" t="s">
        <v>107</v>
      </c>
      <c r="E9894" t="s">
        <v>451</v>
      </c>
      <c r="F9894" s="134" t="n">
        <v>2038</v>
      </c>
      <c r="G9894" s="135" t="n">
        <v>42</v>
      </c>
      <c r="H9894" s="136" t="n">
        <v>4234.39073906361</v>
      </c>
      <c r="I9894" s="137" t="n">
        <v>4434946.70413359</v>
      </c>
      <c r="J9894" s="138" t="str">
        <f>IF(I9894&gt;0,H9894/I9894,0)</f>
      </c>
      <c r="K9894" s="139" t="str">
        <f>1-EXP(-J9894)</f>
      </c>
      <c r="L9894" s="140" t="str">
        <f>IF(G9894=30,1,M9893)</f>
      </c>
      <c r="M9894" s="141" t="str">
        <f>L9894*(1-K9894)</f>
      </c>
    </row>
    <row r="9895">
      <c r="A9895" t="s">
        <v>148</v>
      </c>
      <c r="B9895" t="s">
        <v>107</v>
      </c>
      <c r="C9895" s="4" t="s">
        <v>157</v>
      </c>
      <c r="D9895" t="s">
        <v>107</v>
      </c>
      <c r="E9895" t="s">
        <v>451</v>
      </c>
      <c r="F9895" s="134" t="n">
        <v>2038</v>
      </c>
      <c r="G9895" s="135" t="n">
        <v>43</v>
      </c>
      <c r="H9895" s="136" t="n">
        <v>4518.4270192144</v>
      </c>
      <c r="I9895" s="137" t="n">
        <v>4357969.61179515</v>
      </c>
      <c r="J9895" s="138" t="str">
        <f>IF(I9895&gt;0,H9895/I9895,0)</f>
      </c>
      <c r="K9895" s="139" t="str">
        <f>1-EXP(-J9895)</f>
      </c>
      <c r="L9895" s="140" t="str">
        <f>IF(G9895=30,1,M9894)</f>
      </c>
      <c r="M9895" s="141" t="str">
        <f>L9895*(1-K9895)</f>
      </c>
    </row>
    <row r="9896">
      <c r="A9896" t="s">
        <v>148</v>
      </c>
      <c r="B9896" t="s">
        <v>107</v>
      </c>
      <c r="C9896" s="4" t="s">
        <v>157</v>
      </c>
      <c r="D9896" t="s">
        <v>107</v>
      </c>
      <c r="E9896" t="s">
        <v>451</v>
      </c>
      <c r="F9896" s="134" t="n">
        <v>2038</v>
      </c>
      <c r="G9896" s="135" t="n">
        <v>44</v>
      </c>
      <c r="H9896" s="136" t="n">
        <v>4850.08919035496</v>
      </c>
      <c r="I9896" s="137" t="n">
        <v>4296055.69478353</v>
      </c>
      <c r="J9896" s="138" t="str">
        <f>IF(I9896&gt;0,H9896/I9896,0)</f>
      </c>
      <c r="K9896" s="139" t="str">
        <f>1-EXP(-J9896)</f>
      </c>
      <c r="L9896" s="140" t="str">
        <f>IF(G9896=30,1,M9895)</f>
      </c>
      <c r="M9896" s="141" t="str">
        <f>L9896*(1-K9896)</f>
      </c>
    </row>
    <row r="9897">
      <c r="A9897" t="s">
        <v>148</v>
      </c>
      <c r="B9897" t="s">
        <v>107</v>
      </c>
      <c r="C9897" s="4" t="s">
        <v>157</v>
      </c>
      <c r="D9897" t="s">
        <v>107</v>
      </c>
      <c r="E9897" t="s">
        <v>451</v>
      </c>
      <c r="F9897" s="134" t="n">
        <v>2038</v>
      </c>
      <c r="G9897" s="135" t="n">
        <v>45</v>
      </c>
      <c r="H9897" s="136" t="n">
        <v>6144.62010395313</v>
      </c>
      <c r="I9897" s="137" t="n">
        <v>4237178.45922371</v>
      </c>
      <c r="J9897" s="138" t="str">
        <f>IF(I9897&gt;0,H9897/I9897,0)</f>
      </c>
      <c r="K9897" s="139" t="str">
        <f>1-EXP(-J9897)</f>
      </c>
      <c r="L9897" s="140" t="str">
        <f>IF(G9897=30,1,M9896)</f>
      </c>
      <c r="M9897" s="141" t="str">
        <f>L9897*(1-K9897)</f>
      </c>
    </row>
    <row r="9898">
      <c r="A9898" t="s">
        <v>148</v>
      </c>
      <c r="B9898" t="s">
        <v>107</v>
      </c>
      <c r="C9898" s="4" t="s">
        <v>157</v>
      </c>
      <c r="D9898" t="s">
        <v>107</v>
      </c>
      <c r="E9898" t="s">
        <v>451</v>
      </c>
      <c r="F9898" s="134" t="n">
        <v>2038</v>
      </c>
      <c r="G9898" s="135" t="n">
        <v>46</v>
      </c>
      <c r="H9898" s="136" t="n">
        <v>6756.31889060837</v>
      </c>
      <c r="I9898" s="137" t="n">
        <v>4266283.47518925</v>
      </c>
      <c r="J9898" s="138" t="str">
        <f>IF(I9898&gt;0,H9898/I9898,0)</f>
      </c>
      <c r="K9898" s="139" t="str">
        <f>1-EXP(-J9898)</f>
      </c>
      <c r="L9898" s="140" t="str">
        <f>IF(G9898=30,1,M9897)</f>
      </c>
      <c r="M9898" s="141" t="str">
        <f>L9898*(1-K9898)</f>
      </c>
    </row>
    <row r="9899">
      <c r="A9899" t="s">
        <v>148</v>
      </c>
      <c r="B9899" t="s">
        <v>107</v>
      </c>
      <c r="C9899" s="4" t="s">
        <v>157</v>
      </c>
      <c r="D9899" t="s">
        <v>107</v>
      </c>
      <c r="E9899" t="s">
        <v>451</v>
      </c>
      <c r="F9899" s="134" t="n">
        <v>2038</v>
      </c>
      <c r="G9899" s="135" t="n">
        <v>47</v>
      </c>
      <c r="H9899" s="136" t="n">
        <v>7413.57784930512</v>
      </c>
      <c r="I9899" s="137" t="n">
        <v>4276023.64898999</v>
      </c>
      <c r="J9899" s="138" t="str">
        <f>IF(I9899&gt;0,H9899/I9899,0)</f>
      </c>
      <c r="K9899" s="139" t="str">
        <f>1-EXP(-J9899)</f>
      </c>
      <c r="L9899" s="140" t="str">
        <f>IF(G9899=30,1,M9898)</f>
      </c>
      <c r="M9899" s="141" t="str">
        <f>L9899*(1-K9899)</f>
      </c>
    </row>
    <row r="9900">
      <c r="A9900" t="s">
        <v>148</v>
      </c>
      <c r="B9900" t="s">
        <v>107</v>
      </c>
      <c r="C9900" s="4" t="s">
        <v>157</v>
      </c>
      <c r="D9900" t="s">
        <v>107</v>
      </c>
      <c r="E9900" t="s">
        <v>451</v>
      </c>
      <c r="F9900" s="134" t="n">
        <v>2038</v>
      </c>
      <c r="G9900" s="135" t="n">
        <v>48</v>
      </c>
      <c r="H9900" s="136" t="n">
        <v>10992.9611590986</v>
      </c>
      <c r="I9900" s="137" t="n">
        <v>6291283.97684831</v>
      </c>
      <c r="J9900" s="138" t="str">
        <f>IF(I9900&gt;0,H9900/I9900,0)</f>
      </c>
      <c r="K9900" s="139" t="str">
        <f>1-EXP(-J9900)</f>
      </c>
      <c r="L9900" s="140" t="str">
        <f>IF(G9900=30,1,M9899)</f>
      </c>
      <c r="M9900" s="141" t="str">
        <f>L9900*(1-K9900)</f>
      </c>
    </row>
    <row r="9901">
      <c r="A9901" t="s">
        <v>148</v>
      </c>
      <c r="B9901" t="s">
        <v>107</v>
      </c>
      <c r="C9901" s="4" t="s">
        <v>157</v>
      </c>
      <c r="D9901" t="s">
        <v>107</v>
      </c>
      <c r="E9901" t="s">
        <v>451</v>
      </c>
      <c r="F9901" s="134" t="n">
        <v>2038</v>
      </c>
      <c r="G9901" s="135" t="n">
        <v>49</v>
      </c>
      <c r="H9901" s="136" t="n">
        <v>8775.19555262826</v>
      </c>
      <c r="I9901" s="137" t="n">
        <v>4217135.01600243</v>
      </c>
      <c r="J9901" s="138" t="str">
        <f>IF(I9901&gt;0,H9901/I9901,0)</f>
      </c>
      <c r="K9901" s="139" t="str">
        <f>1-EXP(-J9901)</f>
      </c>
      <c r="L9901" s="140" t="str">
        <f>IF(G9901=30,1,M9900)</f>
      </c>
      <c r="M9901" s="141" t="str">
        <f>L9901*(1-K9901)</f>
      </c>
    </row>
    <row r="9902">
      <c r="A9902" t="s">
        <v>148</v>
      </c>
      <c r="B9902" t="s">
        <v>107</v>
      </c>
      <c r="C9902" s="4" t="s">
        <v>157</v>
      </c>
      <c r="D9902" t="s">
        <v>107</v>
      </c>
      <c r="E9902" t="s">
        <v>451</v>
      </c>
      <c r="F9902" s="134" t="n">
        <v>2038</v>
      </c>
      <c r="G9902" s="135" t="n">
        <v>50</v>
      </c>
      <c r="H9902" s="136" t="n">
        <v>10043.3064006305</v>
      </c>
      <c r="I9902" s="137" t="n">
        <v>4190125.79571312</v>
      </c>
      <c r="J9902" s="138" t="str">
        <f>IF(I9902&gt;0,H9902/I9902,0)</f>
      </c>
      <c r="K9902" s="139" t="str">
        <f>1-EXP(-J9902)</f>
      </c>
      <c r="L9902" s="140" t="str">
        <f>IF(G9902=30,1,M9901)</f>
      </c>
      <c r="M9902" s="141" t="str">
        <f>L9902*(1-K9902)</f>
      </c>
    </row>
    <row r="9903">
      <c r="A9903" t="s">
        <v>148</v>
      </c>
      <c r="B9903" t="s">
        <v>107</v>
      </c>
      <c r="C9903" s="4" t="s">
        <v>157</v>
      </c>
      <c r="D9903" t="s">
        <v>107</v>
      </c>
      <c r="E9903" t="s">
        <v>451</v>
      </c>
      <c r="F9903" s="134" t="n">
        <v>2038</v>
      </c>
      <c r="G9903" s="135" t="n">
        <v>51</v>
      </c>
      <c r="H9903" s="136" t="n">
        <v>10619.8922098907</v>
      </c>
      <c r="I9903" s="137" t="n">
        <v>4049468.52386624</v>
      </c>
      <c r="J9903" s="138" t="str">
        <f>IF(I9903&gt;0,H9903/I9903,0)</f>
      </c>
      <c r="K9903" s="139" t="str">
        <f>1-EXP(-J9903)</f>
      </c>
      <c r="L9903" s="140" t="str">
        <f>IF(G9903=30,1,M9902)</f>
      </c>
      <c r="M9903" s="141" t="str">
        <f>L9903*(1-K9903)</f>
      </c>
    </row>
    <row r="9904">
      <c r="A9904" t="s">
        <v>148</v>
      </c>
      <c r="B9904" t="s">
        <v>107</v>
      </c>
      <c r="C9904" s="4" t="s">
        <v>157</v>
      </c>
      <c r="D9904" t="s">
        <v>107</v>
      </c>
      <c r="E9904" t="s">
        <v>451</v>
      </c>
      <c r="F9904" s="134" t="n">
        <v>2038</v>
      </c>
      <c r="G9904" s="135" t="n">
        <v>52</v>
      </c>
      <c r="H9904" s="136" t="n">
        <v>11469.8166199805</v>
      </c>
      <c r="I9904" s="137" t="n">
        <v>4003310.45539837</v>
      </c>
      <c r="J9904" s="138" t="str">
        <f>IF(I9904&gt;0,H9904/I9904,0)</f>
      </c>
      <c r="K9904" s="139" t="str">
        <f>1-EXP(-J9904)</f>
      </c>
      <c r="L9904" s="140" t="str">
        <f>IF(G9904=30,1,M9903)</f>
      </c>
      <c r="M9904" s="141" t="str">
        <f>L9904*(1-K9904)</f>
      </c>
    </row>
    <row r="9905">
      <c r="A9905" t="s">
        <v>148</v>
      </c>
      <c r="B9905" t="s">
        <v>107</v>
      </c>
      <c r="C9905" s="4" t="s">
        <v>157</v>
      </c>
      <c r="D9905" t="s">
        <v>107</v>
      </c>
      <c r="E9905" t="s">
        <v>451</v>
      </c>
      <c r="F9905" s="134" t="n">
        <v>2038</v>
      </c>
      <c r="G9905" s="135" t="n">
        <v>53</v>
      </c>
      <c r="H9905" s="136" t="n">
        <v>12653.8419707196</v>
      </c>
      <c r="I9905" s="137" t="n">
        <v>4046049.16657191</v>
      </c>
      <c r="J9905" s="138" t="str">
        <f>IF(I9905&gt;0,H9905/I9905,0)</f>
      </c>
      <c r="K9905" s="139" t="str">
        <f>1-EXP(-J9905)</f>
      </c>
      <c r="L9905" s="140" t="str">
        <f>IF(G9905=30,1,M9904)</f>
      </c>
      <c r="M9905" s="141" t="str">
        <f>L9905*(1-K9905)</f>
      </c>
    </row>
    <row r="9906">
      <c r="A9906" t="s">
        <v>148</v>
      </c>
      <c r="B9906" t="s">
        <v>107</v>
      </c>
      <c r="C9906" s="4" t="s">
        <v>157</v>
      </c>
      <c r="D9906" t="s">
        <v>107</v>
      </c>
      <c r="E9906" t="s">
        <v>451</v>
      </c>
      <c r="F9906" s="134" t="n">
        <v>2038</v>
      </c>
      <c r="G9906" s="135" t="n">
        <v>54</v>
      </c>
      <c r="H9906" s="136" t="n">
        <v>14022.834974631</v>
      </c>
      <c r="I9906" s="137" t="n">
        <v>4111102.59305467</v>
      </c>
      <c r="J9906" s="138" t="str">
        <f>IF(I9906&gt;0,H9906/I9906,0)</f>
      </c>
      <c r="K9906" s="139" t="str">
        <f>1-EXP(-J9906)</f>
      </c>
      <c r="L9906" s="140" t="str">
        <f>IF(G9906=30,1,M9905)</f>
      </c>
      <c r="M9906" s="141" t="str">
        <f>L9906*(1-K9906)</f>
      </c>
    </row>
    <row r="9907">
      <c r="A9907" t="s">
        <v>148</v>
      </c>
      <c r="B9907" t="s">
        <v>107</v>
      </c>
      <c r="C9907" s="4" t="s">
        <v>157</v>
      </c>
      <c r="D9907" t="s">
        <v>107</v>
      </c>
      <c r="E9907" t="s">
        <v>451</v>
      </c>
      <c r="F9907" s="134" t="n">
        <v>2038</v>
      </c>
      <c r="G9907" s="135" t="n">
        <v>55</v>
      </c>
      <c r="H9907" s="136" t="n">
        <v>15073.1236534546</v>
      </c>
      <c r="I9907" s="137" t="n">
        <v>4070382.46434357</v>
      </c>
      <c r="J9907" s="138" t="str">
        <f>IF(I9907&gt;0,H9907/I9907,0)</f>
      </c>
      <c r="K9907" s="139" t="str">
        <f>1-EXP(-J9907)</f>
      </c>
      <c r="L9907" s="140" t="str">
        <f>IF(G9907=30,1,M9906)</f>
      </c>
      <c r="M9907" s="141" t="str">
        <f>L9907*(1-K9907)</f>
      </c>
    </row>
    <row r="9908">
      <c r="A9908" t="s">
        <v>148</v>
      </c>
      <c r="B9908" t="s">
        <v>107</v>
      </c>
      <c r="C9908" s="4" t="s">
        <v>157</v>
      </c>
      <c r="D9908" t="s">
        <v>107</v>
      </c>
      <c r="E9908" t="s">
        <v>451</v>
      </c>
      <c r="F9908" s="134" t="n">
        <v>2038</v>
      </c>
      <c r="G9908" s="135" t="n">
        <v>56</v>
      </c>
      <c r="H9908" s="136" t="n">
        <v>15848.7824807581</v>
      </c>
      <c r="I9908" s="137" t="n">
        <v>3921444.83464497</v>
      </c>
      <c r="J9908" s="138" t="str">
        <f>IF(I9908&gt;0,H9908/I9908,0)</f>
      </c>
      <c r="K9908" s="139" t="str">
        <f>1-EXP(-J9908)</f>
      </c>
      <c r="L9908" s="140" t="str">
        <f>IF(G9908=30,1,M9907)</f>
      </c>
      <c r="M9908" s="141" t="str">
        <f>L9908*(1-K9908)</f>
      </c>
    </row>
    <row r="9909">
      <c r="A9909" t="s">
        <v>148</v>
      </c>
      <c r="B9909" t="s">
        <v>107</v>
      </c>
      <c r="C9909" s="4" t="s">
        <v>157</v>
      </c>
      <c r="D9909" t="s">
        <v>107</v>
      </c>
      <c r="E9909" t="s">
        <v>451</v>
      </c>
      <c r="F9909" s="134" t="n">
        <v>2038</v>
      </c>
      <c r="G9909" s="135" t="n">
        <v>57</v>
      </c>
      <c r="H9909" s="136" t="n">
        <v>16899.015376434</v>
      </c>
      <c r="I9909" s="137" t="n">
        <v>3831369.85003973</v>
      </c>
      <c r="J9909" s="138" t="str">
        <f>IF(I9909&gt;0,H9909/I9909,0)</f>
      </c>
      <c r="K9909" s="139" t="str">
        <f>1-EXP(-J9909)</f>
      </c>
      <c r="L9909" s="140" t="str">
        <f>IF(G9909=30,1,M9908)</f>
      </c>
      <c r="M9909" s="141" t="str">
        <f>L9909*(1-K9909)</f>
      </c>
    </row>
    <row r="9910">
      <c r="A9910" t="s">
        <v>148</v>
      </c>
      <c r="B9910" t="s">
        <v>107</v>
      </c>
      <c r="C9910" s="4" t="s">
        <v>157</v>
      </c>
      <c r="D9910" t="s">
        <v>107</v>
      </c>
      <c r="E9910" t="s">
        <v>451</v>
      </c>
      <c r="F9910" s="134" t="n">
        <v>2038</v>
      </c>
      <c r="G9910" s="135" t="n">
        <v>58</v>
      </c>
      <c r="H9910" s="136" t="n">
        <v>18095.7097669488</v>
      </c>
      <c r="I9910" s="137" t="n">
        <v>3755208.40908831</v>
      </c>
      <c r="J9910" s="138" t="str">
        <f>IF(I9910&gt;0,H9910/I9910,0)</f>
      </c>
      <c r="K9910" s="139" t="str">
        <f>1-EXP(-J9910)</f>
      </c>
      <c r="L9910" s="140" t="str">
        <f>IF(G9910=30,1,M9909)</f>
      </c>
      <c r="M9910" s="141" t="str">
        <f>L9910*(1-K9910)</f>
      </c>
    </row>
    <row r="9911">
      <c r="A9911" t="s">
        <v>148</v>
      </c>
      <c r="B9911" t="s">
        <v>107</v>
      </c>
      <c r="C9911" s="4" t="s">
        <v>157</v>
      </c>
      <c r="D9911" t="s">
        <v>107</v>
      </c>
      <c r="E9911" t="s">
        <v>451</v>
      </c>
      <c r="F9911" s="134" t="n">
        <v>2038</v>
      </c>
      <c r="G9911" s="135" t="n">
        <v>59</v>
      </c>
      <c r="H9911" s="136" t="n">
        <v>19356.6525993016</v>
      </c>
      <c r="I9911" s="137" t="n">
        <v>3672768.37775637</v>
      </c>
      <c r="J9911" s="138" t="str">
        <f>IF(I9911&gt;0,H9911/I9911,0)</f>
      </c>
      <c r="K9911" s="139" t="str">
        <f>1-EXP(-J9911)</f>
      </c>
      <c r="L9911" s="140" t="str">
        <f>IF(G9911=30,1,M9910)</f>
      </c>
      <c r="M9911" s="141" t="str">
        <f>L9911*(1-K9911)</f>
      </c>
    </row>
    <row r="9912">
      <c r="A9912" t="s">
        <v>148</v>
      </c>
      <c r="B9912" t="s">
        <v>107</v>
      </c>
      <c r="C9912" s="4" t="s">
        <v>157</v>
      </c>
      <c r="D9912" t="s">
        <v>107</v>
      </c>
      <c r="E9912" t="s">
        <v>451</v>
      </c>
      <c r="F9912" s="134" t="n">
        <v>2038</v>
      </c>
      <c r="G9912" s="135" t="n">
        <v>60</v>
      </c>
      <c r="H9912" s="136" t="n">
        <v>20624.9195711035</v>
      </c>
      <c r="I9912" s="137" t="n">
        <v>3571099.78735294</v>
      </c>
      <c r="J9912" s="138" t="str">
        <f>IF(I9912&gt;0,H9912/I9912,0)</f>
      </c>
      <c r="K9912" s="139" t="str">
        <f>1-EXP(-J9912)</f>
      </c>
      <c r="L9912" s="140" t="str">
        <f>IF(G9912=30,1,M9911)</f>
      </c>
      <c r="M9912" s="141" t="str">
        <f>L9912*(1-K9912)</f>
      </c>
    </row>
    <row r="9913">
      <c r="A9913" t="s">
        <v>148</v>
      </c>
      <c r="B9913" t="s">
        <v>107</v>
      </c>
      <c r="C9913" s="4" t="s">
        <v>157</v>
      </c>
      <c r="D9913" t="s">
        <v>107</v>
      </c>
      <c r="E9913" t="s">
        <v>451</v>
      </c>
      <c r="F9913" s="134" t="n">
        <v>2038</v>
      </c>
      <c r="G9913" s="135" t="n">
        <v>61</v>
      </c>
      <c r="H9913" s="136" t="n">
        <v>22061.3679709191</v>
      </c>
      <c r="I9913" s="137" t="n">
        <v>3483368.73278787</v>
      </c>
      <c r="J9913" s="138" t="str">
        <f>IF(I9913&gt;0,H9913/I9913,0)</f>
      </c>
      <c r="K9913" s="139" t="str">
        <f>1-EXP(-J9913)</f>
      </c>
      <c r="L9913" s="140" t="str">
        <f>IF(G9913=30,1,M9912)</f>
      </c>
      <c r="M9913" s="141" t="str">
        <f>L9913*(1-K9913)</f>
      </c>
    </row>
    <row r="9914">
      <c r="A9914" t="s">
        <v>148</v>
      </c>
      <c r="B9914" t="s">
        <v>107</v>
      </c>
      <c r="C9914" s="4" t="s">
        <v>157</v>
      </c>
      <c r="D9914" t="s">
        <v>107</v>
      </c>
      <c r="E9914" t="s">
        <v>451</v>
      </c>
      <c r="F9914" s="134" t="n">
        <v>2038</v>
      </c>
      <c r="G9914" s="135" t="n">
        <v>62</v>
      </c>
      <c r="H9914" s="136" t="n">
        <v>23480.806229939</v>
      </c>
      <c r="I9914" s="137" t="n">
        <v>3384039.3979623</v>
      </c>
      <c r="J9914" s="138" t="str">
        <f>IF(I9914&gt;0,H9914/I9914,0)</f>
      </c>
      <c r="K9914" s="139" t="str">
        <f>1-EXP(-J9914)</f>
      </c>
      <c r="L9914" s="140" t="str">
        <f>IF(G9914=30,1,M9913)</f>
      </c>
      <c r="M9914" s="141" t="str">
        <f>L9914*(1-K9914)</f>
      </c>
    </row>
    <row r="9915">
      <c r="A9915" t="s">
        <v>148</v>
      </c>
      <c r="B9915" t="s">
        <v>107</v>
      </c>
      <c r="C9915" s="4" t="s">
        <v>157</v>
      </c>
      <c r="D9915" t="s">
        <v>107</v>
      </c>
      <c r="E9915" t="s">
        <v>451</v>
      </c>
      <c r="F9915" s="134" t="n">
        <v>2038</v>
      </c>
      <c r="G9915" s="135" t="n">
        <v>63</v>
      </c>
      <c r="H9915" s="136" t="n">
        <v>24959.4161988147</v>
      </c>
      <c r="I9915" s="137" t="n">
        <v>3282756.56602043</v>
      </c>
      <c r="J9915" s="138" t="str">
        <f>IF(I9915&gt;0,H9915/I9915,0)</f>
      </c>
      <c r="K9915" s="139" t="str">
        <f>1-EXP(-J9915)</f>
      </c>
      <c r="L9915" s="140" t="str">
        <f>IF(G9915=30,1,M9914)</f>
      </c>
      <c r="M9915" s="141" t="str">
        <f>L9915*(1-K9915)</f>
      </c>
    </row>
    <row r="9916">
      <c r="A9916" t="s">
        <v>148</v>
      </c>
      <c r="B9916" t="s">
        <v>107</v>
      </c>
      <c r="C9916" s="4" t="s">
        <v>157</v>
      </c>
      <c r="D9916" t="s">
        <v>107</v>
      </c>
      <c r="E9916" t="s">
        <v>451</v>
      </c>
      <c r="F9916" s="134" t="n">
        <v>2038</v>
      </c>
      <c r="G9916" s="135" t="n">
        <v>64</v>
      </c>
      <c r="H9916" s="136" t="n">
        <v>26292.9394706154</v>
      </c>
      <c r="I9916" s="137" t="n">
        <v>3155607.79526381</v>
      </c>
      <c r="J9916" s="138" t="str">
        <f>IF(I9916&gt;0,H9916/I9916,0)</f>
      </c>
      <c r="K9916" s="139" t="str">
        <f>1-EXP(-J9916)</f>
      </c>
      <c r="L9916" s="140" t="str">
        <f>IF(G9916=30,1,M9915)</f>
      </c>
      <c r="M9916" s="141" t="str">
        <f>L9916*(1-K9916)</f>
      </c>
    </row>
    <row r="9917">
      <c r="A9917" t="s">
        <v>148</v>
      </c>
      <c r="B9917" t="s">
        <v>107</v>
      </c>
      <c r="C9917" s="4" t="s">
        <v>157</v>
      </c>
      <c r="D9917" t="s">
        <v>107</v>
      </c>
      <c r="E9917" t="s">
        <v>451</v>
      </c>
      <c r="F9917" s="134" t="n">
        <v>2038</v>
      </c>
      <c r="G9917" s="135" t="n">
        <v>65</v>
      </c>
      <c r="H9917" s="136" t="n">
        <v>27037.9779781264</v>
      </c>
      <c r="I9917" s="137" t="n">
        <v>3080566.03583216</v>
      </c>
      <c r="J9917" s="138" t="str">
        <f>IF(I9917&gt;0,H9917/I9917,0)</f>
      </c>
      <c r="K9917" s="139" t="str">
        <f>1-EXP(-J9917)</f>
      </c>
      <c r="L9917" s="140" t="str">
        <f>IF(G9917=30,1,M9916)</f>
      </c>
      <c r="M9917" s="141" t="str">
        <f>L9917*(1-K9917)</f>
      </c>
    </row>
    <row r="9918">
      <c r="A9918" t="s">
        <v>148</v>
      </c>
      <c r="B9918" t="s">
        <v>107</v>
      </c>
      <c r="C9918" s="4" t="s">
        <v>157</v>
      </c>
      <c r="D9918" t="s">
        <v>107</v>
      </c>
      <c r="E9918" t="s">
        <v>451</v>
      </c>
      <c r="F9918" s="134" t="n">
        <v>2038</v>
      </c>
      <c r="G9918" s="135" t="n">
        <v>66</v>
      </c>
      <c r="H9918" s="136" t="n">
        <v>27574.6284086862</v>
      </c>
      <c r="I9918" s="137" t="n">
        <v>2861132.50819796</v>
      </c>
      <c r="J9918" s="138" t="str">
        <f>IF(I9918&gt;0,H9918/I9918,0)</f>
      </c>
      <c r="K9918" s="139" t="str">
        <f>1-EXP(-J9918)</f>
      </c>
      <c r="L9918" s="140" t="str">
        <f>IF(G9918=30,1,M9917)</f>
      </c>
      <c r="M9918" s="141" t="str">
        <f>L9918*(1-K9918)</f>
      </c>
    </row>
    <row r="9919">
      <c r="A9919" t="s">
        <v>148</v>
      </c>
      <c r="B9919" t="s">
        <v>107</v>
      </c>
      <c r="C9919" s="4" t="s">
        <v>157</v>
      </c>
      <c r="D9919" t="s">
        <v>107</v>
      </c>
      <c r="E9919" t="s">
        <v>451</v>
      </c>
      <c r="F9919" s="134" t="n">
        <v>2038</v>
      </c>
      <c r="G9919" s="135" t="n">
        <v>67</v>
      </c>
      <c r="H9919" s="136" t="n">
        <v>29056.2940227423</v>
      </c>
      <c r="I9919" s="137" t="n">
        <v>2747437.52261609</v>
      </c>
      <c r="J9919" s="138" t="str">
        <f>IF(I9919&gt;0,H9919/I9919,0)</f>
      </c>
      <c r="K9919" s="139" t="str">
        <f>1-EXP(-J9919)</f>
      </c>
      <c r="L9919" s="140" t="str">
        <f>IF(G9919=30,1,M9918)</f>
      </c>
      <c r="M9919" s="141" t="str">
        <f>L9919*(1-K9919)</f>
      </c>
    </row>
    <row r="9920">
      <c r="A9920" t="s">
        <v>148</v>
      </c>
      <c r="B9920" t="s">
        <v>107</v>
      </c>
      <c r="C9920" s="4" t="s">
        <v>157</v>
      </c>
      <c r="D9920" t="s">
        <v>107</v>
      </c>
      <c r="E9920" t="s">
        <v>451</v>
      </c>
      <c r="F9920" s="134" t="n">
        <v>2038</v>
      </c>
      <c r="G9920" s="135" t="n">
        <v>68</v>
      </c>
      <c r="H9920" s="136" t="n">
        <v>30617.5439432817</v>
      </c>
      <c r="I9920" s="137" t="n">
        <v>2636380.55842018</v>
      </c>
      <c r="J9920" s="138" t="str">
        <f>IF(I9920&gt;0,H9920/I9920,0)</f>
      </c>
      <c r="K9920" s="139" t="str">
        <f>1-EXP(-J9920)</f>
      </c>
      <c r="L9920" s="140" t="str">
        <f>IF(G9920=30,1,M9919)</f>
      </c>
      <c r="M9920" s="141" t="str">
        <f>L9920*(1-K9920)</f>
      </c>
    </row>
    <row r="9921">
      <c r="A9921" t="s">
        <v>148</v>
      </c>
      <c r="B9921" t="s">
        <v>107</v>
      </c>
      <c r="C9921" s="4" t="s">
        <v>157</v>
      </c>
      <c r="D9921" t="s">
        <v>107</v>
      </c>
      <c r="E9921" t="s">
        <v>451</v>
      </c>
      <c r="F9921" s="134" t="n">
        <v>2038</v>
      </c>
      <c r="G9921" s="135" t="n">
        <v>69</v>
      </c>
      <c r="H9921" s="136" t="n">
        <v>32119.6883146377</v>
      </c>
      <c r="I9921" s="137" t="n">
        <v>2516525.53749147</v>
      </c>
      <c r="J9921" s="138" t="str">
        <f>IF(I9921&gt;0,H9921/I9921,0)</f>
      </c>
      <c r="K9921" s="139" t="str">
        <f>1-EXP(-J9921)</f>
      </c>
      <c r="L9921" s="140" t="str">
        <f>IF(G9921=30,1,M9920)</f>
      </c>
      <c r="M9921" s="141" t="str">
        <f>L9921*(1-K9921)</f>
      </c>
    </row>
    <row r="9922">
      <c r="A9922" t="s">
        <v>148</v>
      </c>
      <c r="B9922" t="s">
        <v>107</v>
      </c>
      <c r="C9922" s="4" t="s">
        <v>157</v>
      </c>
      <c r="D9922" t="s">
        <v>107</v>
      </c>
      <c r="E9922" t="s">
        <v>451</v>
      </c>
      <c r="F9922" s="134" t="n">
        <v>2039</v>
      </c>
      <c r="G9922" s="135" t="n">
        <v>30</v>
      </c>
      <c r="H9922" s="136" t="n">
        <v>787.120460165612</v>
      </c>
      <c r="I9922" s="137" t="n">
        <v>4690492.19261041</v>
      </c>
      <c r="J9922" s="138" t="str">
        <f>IF(I9922&gt;0,H9922/I9922,0)</f>
      </c>
      <c r="K9922" s="139" t="str">
        <f>1-EXP(-J9922)</f>
      </c>
      <c r="L9922" s="140" t="str">
        <f>IF(G9922=30,1,M9921)</f>
      </c>
      <c r="M9922" s="141" t="str">
        <f>L9922*(1-K9922)</f>
      </c>
    </row>
    <row r="9923">
      <c r="A9923" t="s">
        <v>148</v>
      </c>
      <c r="B9923" t="s">
        <v>107</v>
      </c>
      <c r="C9923" s="4" t="s">
        <v>157</v>
      </c>
      <c r="D9923" t="s">
        <v>107</v>
      </c>
      <c r="E9923" t="s">
        <v>451</v>
      </c>
      <c r="F9923" s="134" t="n">
        <v>2039</v>
      </c>
      <c r="G9923" s="135" t="n">
        <v>31</v>
      </c>
      <c r="H9923" s="136" t="n">
        <v>1005.06550804694</v>
      </c>
      <c r="I9923" s="137" t="n">
        <v>4647833.72776423</v>
      </c>
      <c r="J9923" s="138" t="str">
        <f>IF(I9923&gt;0,H9923/I9923,0)</f>
      </c>
      <c r="K9923" s="139" t="str">
        <f>1-EXP(-J9923)</f>
      </c>
      <c r="L9923" s="140" t="str">
        <f>IF(G9923=30,1,M9922)</f>
      </c>
      <c r="M9923" s="141" t="str">
        <f>L9923*(1-K9923)</f>
      </c>
    </row>
    <row r="9924">
      <c r="A9924" t="s">
        <v>148</v>
      </c>
      <c r="B9924" t="s">
        <v>107</v>
      </c>
      <c r="C9924" s="4" t="s">
        <v>157</v>
      </c>
      <c r="D9924" t="s">
        <v>107</v>
      </c>
      <c r="E9924" t="s">
        <v>451</v>
      </c>
      <c r="F9924" s="134" t="n">
        <v>2039</v>
      </c>
      <c r="G9924" s="135" t="n">
        <v>32</v>
      </c>
      <c r="H9924" s="136" t="n">
        <v>1115.06370867544</v>
      </c>
      <c r="I9924" s="137" t="n">
        <v>4674174.10659043</v>
      </c>
      <c r="J9924" s="138" t="str">
        <f>IF(I9924&gt;0,H9924/I9924,0)</f>
      </c>
      <c r="K9924" s="139" t="str">
        <f>1-EXP(-J9924)</f>
      </c>
      <c r="L9924" s="140" t="str">
        <f>IF(G9924=30,1,M9923)</f>
      </c>
      <c r="M9924" s="141" t="str">
        <f>L9924*(1-K9924)</f>
      </c>
    </row>
    <row r="9925">
      <c r="A9925" t="s">
        <v>148</v>
      </c>
      <c r="B9925" t="s">
        <v>107</v>
      </c>
      <c r="C9925" s="4" t="s">
        <v>157</v>
      </c>
      <c r="D9925" t="s">
        <v>107</v>
      </c>
      <c r="E9925" t="s">
        <v>451</v>
      </c>
      <c r="F9925" s="134" t="n">
        <v>2039</v>
      </c>
      <c r="G9925" s="135" t="n">
        <v>33</v>
      </c>
      <c r="H9925" s="136" t="n">
        <v>1159.38206812644</v>
      </c>
      <c r="I9925" s="137" t="n">
        <v>4591175.28575082</v>
      </c>
      <c r="J9925" s="138" t="str">
        <f>IF(I9925&gt;0,H9925/I9925,0)</f>
      </c>
      <c r="K9925" s="139" t="str">
        <f>1-EXP(-J9925)</f>
      </c>
      <c r="L9925" s="140" t="str">
        <f>IF(G9925=30,1,M9924)</f>
      </c>
      <c r="M9925" s="141" t="str">
        <f>L9925*(1-K9925)</f>
      </c>
    </row>
    <row r="9926">
      <c r="A9926" t="s">
        <v>148</v>
      </c>
      <c r="B9926" t="s">
        <v>107</v>
      </c>
      <c r="C9926" s="4" t="s">
        <v>157</v>
      </c>
      <c r="D9926" t="s">
        <v>107</v>
      </c>
      <c r="E9926" t="s">
        <v>451</v>
      </c>
      <c r="F9926" s="134" t="n">
        <v>2039</v>
      </c>
      <c r="G9926" s="135" t="n">
        <v>34</v>
      </c>
      <c r="H9926" s="136" t="n">
        <v>1218.53234103652</v>
      </c>
      <c r="I9926" s="137" t="n">
        <v>4530006.10505327</v>
      </c>
      <c r="J9926" s="138" t="str">
        <f>IF(I9926&gt;0,H9926/I9926,0)</f>
      </c>
      <c r="K9926" s="139" t="str">
        <f>1-EXP(-J9926)</f>
      </c>
      <c r="L9926" s="140" t="str">
        <f>IF(G9926=30,1,M9925)</f>
      </c>
      <c r="M9926" s="141" t="str">
        <f>L9926*(1-K9926)</f>
      </c>
    </row>
    <row r="9927">
      <c r="A9927" t="s">
        <v>148</v>
      </c>
      <c r="B9927" t="s">
        <v>107</v>
      </c>
      <c r="C9927" s="4" t="s">
        <v>157</v>
      </c>
      <c r="D9927" t="s">
        <v>107</v>
      </c>
      <c r="E9927" t="s">
        <v>451</v>
      </c>
      <c r="F9927" s="134" t="n">
        <v>2039</v>
      </c>
      <c r="G9927" s="135" t="n">
        <v>35</v>
      </c>
      <c r="H9927" s="136" t="n">
        <v>1582.43026588701</v>
      </c>
      <c r="I9927" s="137" t="n">
        <v>4401188.04681337</v>
      </c>
      <c r="J9927" s="138" t="str">
        <f>IF(I9927&gt;0,H9927/I9927,0)</f>
      </c>
      <c r="K9927" s="139" t="str">
        <f>1-EXP(-J9927)</f>
      </c>
      <c r="L9927" s="140" t="str">
        <f>IF(G9927=30,1,M9926)</f>
      </c>
      <c r="M9927" s="141" t="str">
        <f>L9927*(1-K9927)</f>
      </c>
    </row>
    <row r="9928">
      <c r="A9928" t="s">
        <v>148</v>
      </c>
      <c r="B9928" t="s">
        <v>107</v>
      </c>
      <c r="C9928" s="4" t="s">
        <v>157</v>
      </c>
      <c r="D9928" t="s">
        <v>107</v>
      </c>
      <c r="E9928" t="s">
        <v>451</v>
      </c>
      <c r="F9928" s="134" t="n">
        <v>2039</v>
      </c>
      <c r="G9928" s="135" t="n">
        <v>36</v>
      </c>
      <c r="H9928" s="136" t="n">
        <v>1808.95499314805</v>
      </c>
      <c r="I9928" s="137" t="n">
        <v>4334793.95043713</v>
      </c>
      <c r="J9928" s="138" t="str">
        <f>IF(I9928&gt;0,H9928/I9928,0)</f>
      </c>
      <c r="K9928" s="139" t="str">
        <f>1-EXP(-J9928)</f>
      </c>
      <c r="L9928" s="140" t="str">
        <f>IF(G9928=30,1,M9927)</f>
      </c>
      <c r="M9928" s="141" t="str">
        <f>L9928*(1-K9928)</f>
      </c>
    </row>
    <row r="9929">
      <c r="A9929" t="s">
        <v>148</v>
      </c>
      <c r="B9929" t="s">
        <v>107</v>
      </c>
      <c r="C9929" s="4" t="s">
        <v>157</v>
      </c>
      <c r="D9929" t="s">
        <v>107</v>
      </c>
      <c r="E9929" t="s">
        <v>451</v>
      </c>
      <c r="F9929" s="134" t="n">
        <v>2039</v>
      </c>
      <c r="G9929" s="135" t="n">
        <v>37</v>
      </c>
      <c r="H9929" s="136" t="n">
        <v>2082.50531928019</v>
      </c>
      <c r="I9929" s="137" t="n">
        <v>4311595.5162286</v>
      </c>
      <c r="J9929" s="138" t="str">
        <f>IF(I9929&gt;0,H9929/I9929,0)</f>
      </c>
      <c r="K9929" s="139" t="str">
        <f>1-EXP(-J9929)</f>
      </c>
      <c r="L9929" s="140" t="str">
        <f>IF(G9929=30,1,M9928)</f>
      </c>
      <c r="M9929" s="141" t="str">
        <f>L9929*(1-K9929)</f>
      </c>
    </row>
    <row r="9930">
      <c r="A9930" t="s">
        <v>148</v>
      </c>
      <c r="B9930" t="s">
        <v>107</v>
      </c>
      <c r="C9930" s="4" t="s">
        <v>157</v>
      </c>
      <c r="D9930" t="s">
        <v>107</v>
      </c>
      <c r="E9930" t="s">
        <v>451</v>
      </c>
      <c r="F9930" s="134" t="n">
        <v>2039</v>
      </c>
      <c r="G9930" s="135" t="n">
        <v>38</v>
      </c>
      <c r="H9930" s="136" t="n">
        <v>2231.28324570503</v>
      </c>
      <c r="I9930" s="137" t="n">
        <v>4290050.06409182</v>
      </c>
      <c r="J9930" s="138" t="str">
        <f>IF(I9930&gt;0,H9930/I9930,0)</f>
      </c>
      <c r="K9930" s="139" t="str">
        <f>1-EXP(-J9930)</f>
      </c>
      <c r="L9930" s="140" t="str">
        <f>IF(G9930=30,1,M9929)</f>
      </c>
      <c r="M9930" s="141" t="str">
        <f>L9930*(1-K9930)</f>
      </c>
    </row>
    <row r="9931">
      <c r="A9931" t="s">
        <v>148</v>
      </c>
      <c r="B9931" t="s">
        <v>107</v>
      </c>
      <c r="C9931" s="4" t="s">
        <v>157</v>
      </c>
      <c r="D9931" t="s">
        <v>107</v>
      </c>
      <c r="E9931" t="s">
        <v>451</v>
      </c>
      <c r="F9931" s="134" t="n">
        <v>2039</v>
      </c>
      <c r="G9931" s="135" t="n">
        <v>39</v>
      </c>
      <c r="H9931" s="136" t="n">
        <v>2396.74886169287</v>
      </c>
      <c r="I9931" s="137" t="n">
        <v>4267960.75536282</v>
      </c>
      <c r="J9931" s="138" t="str">
        <f>IF(I9931&gt;0,H9931/I9931,0)</f>
      </c>
      <c r="K9931" s="139" t="str">
        <f>1-EXP(-J9931)</f>
      </c>
      <c r="L9931" s="140" t="str">
        <f>IF(G9931=30,1,M9930)</f>
      </c>
      <c r="M9931" s="141" t="str">
        <f>L9931*(1-K9931)</f>
      </c>
    </row>
    <row r="9932">
      <c r="A9932" t="s">
        <v>148</v>
      </c>
      <c r="B9932" t="s">
        <v>107</v>
      </c>
      <c r="C9932" s="4" t="s">
        <v>157</v>
      </c>
      <c r="D9932" t="s">
        <v>107</v>
      </c>
      <c r="E9932" t="s">
        <v>451</v>
      </c>
      <c r="F9932" s="134" t="n">
        <v>2039</v>
      </c>
      <c r="G9932" s="135" t="n">
        <v>40</v>
      </c>
      <c r="H9932" s="136" t="n">
        <v>3231.89920903624</v>
      </c>
      <c r="I9932" s="137" t="n">
        <v>4284880.08182475</v>
      </c>
      <c r="J9932" s="138" t="str">
        <f>IF(I9932&gt;0,H9932/I9932,0)</f>
      </c>
      <c r="K9932" s="139" t="str">
        <f>1-EXP(-J9932)</f>
      </c>
      <c r="L9932" s="140" t="str">
        <f>IF(G9932=30,1,M9931)</f>
      </c>
      <c r="M9932" s="141" t="str">
        <f>L9932*(1-K9932)</f>
      </c>
    </row>
    <row r="9933">
      <c r="A9933" t="s">
        <v>148</v>
      </c>
      <c r="B9933" t="s">
        <v>107</v>
      </c>
      <c r="C9933" s="4" t="s">
        <v>157</v>
      </c>
      <c r="D9933" t="s">
        <v>107</v>
      </c>
      <c r="E9933" t="s">
        <v>451</v>
      </c>
      <c r="F9933" s="134" t="n">
        <v>2039</v>
      </c>
      <c r="G9933" s="135" t="n">
        <v>41</v>
      </c>
      <c r="H9933" s="136" t="n">
        <v>3623.34573804066</v>
      </c>
      <c r="I9933" s="137" t="n">
        <v>4339418.4134297</v>
      </c>
      <c r="J9933" s="138" t="str">
        <f>IF(I9933&gt;0,H9933/I9933,0)</f>
      </c>
      <c r="K9933" s="139" t="str">
        <f>1-EXP(-J9933)</f>
      </c>
      <c r="L9933" s="140" t="str">
        <f>IF(G9933=30,1,M9932)</f>
      </c>
      <c r="M9933" s="141" t="str">
        <f>L9933*(1-K9933)</f>
      </c>
    </row>
    <row r="9934">
      <c r="A9934" t="s">
        <v>148</v>
      </c>
      <c r="B9934" t="s">
        <v>107</v>
      </c>
      <c r="C9934" s="4" t="s">
        <v>157</v>
      </c>
      <c r="D9934" t="s">
        <v>107</v>
      </c>
      <c r="E9934" t="s">
        <v>451</v>
      </c>
      <c r="F9934" s="134" t="n">
        <v>2039</v>
      </c>
      <c r="G9934" s="135" t="n">
        <v>42</v>
      </c>
      <c r="H9934" s="136" t="n">
        <v>4257.50597635007</v>
      </c>
      <c r="I9934" s="137" t="n">
        <v>4471067.06587827</v>
      </c>
      <c r="J9934" s="138" t="str">
        <f>IF(I9934&gt;0,H9934/I9934,0)</f>
      </c>
      <c r="K9934" s="139" t="str">
        <f>1-EXP(-J9934)</f>
      </c>
      <c r="L9934" s="140" t="str">
        <f>IF(G9934=30,1,M9933)</f>
      </c>
      <c r="M9934" s="141" t="str">
        <f>L9934*(1-K9934)</f>
      </c>
    </row>
    <row r="9935">
      <c r="A9935" t="s">
        <v>148</v>
      </c>
      <c r="B9935" t="s">
        <v>107</v>
      </c>
      <c r="C9935" s="4" t="s">
        <v>157</v>
      </c>
      <c r="D9935" t="s">
        <v>107</v>
      </c>
      <c r="E9935" t="s">
        <v>451</v>
      </c>
      <c r="F9935" s="134" t="n">
        <v>2039</v>
      </c>
      <c r="G9935" s="135" t="n">
        <v>43</v>
      </c>
      <c r="H9935" s="136" t="n">
        <v>4572.56722454842</v>
      </c>
      <c r="I9935" s="137" t="n">
        <v>4423492.22512542</v>
      </c>
      <c r="J9935" s="138" t="str">
        <f>IF(I9935&gt;0,H9935/I9935,0)</f>
      </c>
      <c r="K9935" s="139" t="str">
        <f>1-EXP(-J9935)</f>
      </c>
      <c r="L9935" s="140" t="str">
        <f>IF(G9935=30,1,M9934)</f>
      </c>
      <c r="M9935" s="141" t="str">
        <f>L9935*(1-K9935)</f>
      </c>
    </row>
    <row r="9936">
      <c r="A9936" t="s">
        <v>148</v>
      </c>
      <c r="B9936" t="s">
        <v>107</v>
      </c>
      <c r="C9936" s="4" t="s">
        <v>157</v>
      </c>
      <c r="D9936" t="s">
        <v>107</v>
      </c>
      <c r="E9936" t="s">
        <v>451</v>
      </c>
      <c r="F9936" s="134" t="n">
        <v>2039</v>
      </c>
      <c r="G9936" s="135" t="n">
        <v>44</v>
      </c>
      <c r="H9936" s="136" t="n">
        <v>4889.67259727123</v>
      </c>
      <c r="I9936" s="137" t="n">
        <v>4345767.91907819</v>
      </c>
      <c r="J9936" s="138" t="str">
        <f>IF(I9936&gt;0,H9936/I9936,0)</f>
      </c>
      <c r="K9936" s="139" t="str">
        <f>1-EXP(-J9936)</f>
      </c>
      <c r="L9936" s="140" t="str">
        <f>IF(G9936=30,1,M9935)</f>
      </c>
      <c r="M9936" s="141" t="str">
        <f>L9936*(1-K9936)</f>
      </c>
    </row>
    <row r="9937">
      <c r="A9937" t="s">
        <v>148</v>
      </c>
      <c r="B9937" t="s">
        <v>107</v>
      </c>
      <c r="C9937" s="4" t="s">
        <v>157</v>
      </c>
      <c r="D9937" t="s">
        <v>107</v>
      </c>
      <c r="E9937" t="s">
        <v>451</v>
      </c>
      <c r="F9937" s="134" t="n">
        <v>2039</v>
      </c>
      <c r="G9937" s="135" t="n">
        <v>45</v>
      </c>
      <c r="H9937" s="136" t="n">
        <v>6184.35331547889</v>
      </c>
      <c r="I9937" s="137" t="n">
        <v>4282980.87188368</v>
      </c>
      <c r="J9937" s="138" t="str">
        <f>IF(I9937&gt;0,H9937/I9937,0)</f>
      </c>
      <c r="K9937" s="139" t="str">
        <f>1-EXP(-J9937)</f>
      </c>
      <c r="L9937" s="140" t="str">
        <f>IF(G9937=30,1,M9936)</f>
      </c>
      <c r="M9937" s="141" t="str">
        <f>L9937*(1-K9937)</f>
      </c>
    </row>
    <row r="9938">
      <c r="A9938" t="s">
        <v>148</v>
      </c>
      <c r="B9938" t="s">
        <v>107</v>
      </c>
      <c r="C9938" s="4" t="s">
        <v>157</v>
      </c>
      <c r="D9938" t="s">
        <v>107</v>
      </c>
      <c r="E9938" t="s">
        <v>451</v>
      </c>
      <c r="F9938" s="134" t="n">
        <v>2039</v>
      </c>
      <c r="G9938" s="135" t="n">
        <v>46</v>
      </c>
      <c r="H9938" s="136" t="n">
        <v>6664.41923502577</v>
      </c>
      <c r="I9938" s="137" t="n">
        <v>4222152.01834306</v>
      </c>
      <c r="J9938" s="138" t="str">
        <f>IF(I9938&gt;0,H9938/I9938,0)</f>
      </c>
      <c r="K9938" s="139" t="str">
        <f>1-EXP(-J9938)</f>
      </c>
      <c r="L9938" s="140" t="str">
        <f>IF(G9938=30,1,M9937)</f>
      </c>
      <c r="M9938" s="141" t="str">
        <f>L9938*(1-K9938)</f>
      </c>
    </row>
    <row r="9939">
      <c r="A9939" t="s">
        <v>148</v>
      </c>
      <c r="B9939" t="s">
        <v>107</v>
      </c>
      <c r="C9939" s="4" t="s">
        <v>157</v>
      </c>
      <c r="D9939" t="s">
        <v>107</v>
      </c>
      <c r="E9939" t="s">
        <v>451</v>
      </c>
      <c r="F9939" s="134" t="n">
        <v>2039</v>
      </c>
      <c r="G9939" s="135" t="n">
        <v>47</v>
      </c>
      <c r="H9939" s="136" t="n">
        <v>7335.25138446508</v>
      </c>
      <c r="I9939" s="137" t="n">
        <v>4250750.68786266</v>
      </c>
      <c r="J9939" s="138" t="str">
        <f>IF(I9939&gt;0,H9939/I9939,0)</f>
      </c>
      <c r="K9939" s="139" t="str">
        <f>1-EXP(-J9939)</f>
      </c>
      <c r="L9939" s="140" t="str">
        <f>IF(G9939=30,1,M9938)</f>
      </c>
      <c r="M9939" s="141" t="str">
        <f>L9939*(1-K9939)</f>
      </c>
    </row>
    <row r="9940">
      <c r="A9940" t="s">
        <v>148</v>
      </c>
      <c r="B9940" t="s">
        <v>107</v>
      </c>
      <c r="C9940" s="4" t="s">
        <v>157</v>
      </c>
      <c r="D9940" t="s">
        <v>107</v>
      </c>
      <c r="E9940" t="s">
        <v>451</v>
      </c>
      <c r="F9940" s="134" t="n">
        <v>2039</v>
      </c>
      <c r="G9940" s="135" t="n">
        <v>48</v>
      </c>
      <c r="H9940" s="136" t="n">
        <v>8051.09102224396</v>
      </c>
      <c r="I9940" s="137" t="n">
        <v>4258997.23169957</v>
      </c>
      <c r="J9940" s="138" t="str">
        <f>IF(I9940&gt;0,H9940/I9940,0)</f>
      </c>
      <c r="K9940" s="139" t="str">
        <f>1-EXP(-J9940)</f>
      </c>
      <c r="L9940" s="140" t="str">
        <f>IF(G9940=30,1,M9939)</f>
      </c>
      <c r="M9940" s="141" t="str">
        <f>L9940*(1-K9940)</f>
      </c>
    </row>
    <row r="9941">
      <c r="A9941" t="s">
        <v>148</v>
      </c>
      <c r="B9941" t="s">
        <v>107</v>
      </c>
      <c r="C9941" s="4" t="s">
        <v>157</v>
      </c>
      <c r="D9941" t="s">
        <v>107</v>
      </c>
      <c r="E9941" t="s">
        <v>451</v>
      </c>
      <c r="F9941" s="134" t="n">
        <v>2039</v>
      </c>
      <c r="G9941" s="135" t="n">
        <v>49</v>
      </c>
      <c r="H9941" s="136" t="n">
        <v>11885.4353705468</v>
      </c>
      <c r="I9941" s="137" t="n">
        <v>6265448.70255709</v>
      </c>
      <c r="J9941" s="138" t="str">
        <f>IF(I9941&gt;0,H9941/I9941,0)</f>
      </c>
      <c r="K9941" s="139" t="str">
        <f>1-EXP(-J9941)</f>
      </c>
      <c r="L9941" s="140" t="str">
        <f>IF(G9941=30,1,M9940)</f>
      </c>
      <c r="M9941" s="141" t="str">
        <f>L9941*(1-K9941)</f>
      </c>
    </row>
    <row r="9942">
      <c r="A9942" t="s">
        <v>148</v>
      </c>
      <c r="B9942" t="s">
        <v>107</v>
      </c>
      <c r="C9942" s="4" t="s">
        <v>157</v>
      </c>
      <c r="D9942" t="s">
        <v>107</v>
      </c>
      <c r="E9942" t="s">
        <v>451</v>
      </c>
      <c r="F9942" s="134" t="n">
        <v>2039</v>
      </c>
      <c r="G9942" s="135" t="n">
        <v>50</v>
      </c>
      <c r="H9942" s="136" t="n">
        <v>9998.97976182667</v>
      </c>
      <c r="I9942" s="137" t="n">
        <v>4197006.29895948</v>
      </c>
      <c r="J9942" s="138" t="str">
        <f>IF(I9942&gt;0,H9942/I9942,0)</f>
      </c>
      <c r="K9942" s="139" t="str">
        <f>1-EXP(-J9942)</f>
      </c>
      <c r="L9942" s="140" t="str">
        <f>IF(G9942=30,1,M9941)</f>
      </c>
      <c r="M9942" s="141" t="str">
        <f>L9942*(1-K9942)</f>
      </c>
    </row>
    <row r="9943">
      <c r="A9943" t="s">
        <v>148</v>
      </c>
      <c r="B9943" t="s">
        <v>107</v>
      </c>
      <c r="C9943" s="4" t="s">
        <v>157</v>
      </c>
      <c r="D9943" t="s">
        <v>107</v>
      </c>
      <c r="E9943" t="s">
        <v>451</v>
      </c>
      <c r="F9943" s="134" t="n">
        <v>2039</v>
      </c>
      <c r="G9943" s="135" t="n">
        <v>51</v>
      </c>
      <c r="H9943" s="136" t="n">
        <v>10860.6154105012</v>
      </c>
      <c r="I9943" s="137" t="n">
        <v>4167472.44172932</v>
      </c>
      <c r="J9943" s="138" t="str">
        <f>IF(I9943&gt;0,H9943/I9943,0)</f>
      </c>
      <c r="K9943" s="139" t="str">
        <f>1-EXP(-J9943)</f>
      </c>
      <c r="L9943" s="140" t="str">
        <f>IF(G9943=30,1,M9942)</f>
      </c>
      <c r="M9943" s="141" t="str">
        <f>L9943*(1-K9943)</f>
      </c>
    </row>
    <row r="9944">
      <c r="A9944" t="s">
        <v>148</v>
      </c>
      <c r="B9944" t="s">
        <v>107</v>
      </c>
      <c r="C9944" s="4" t="s">
        <v>157</v>
      </c>
      <c r="D9944" t="s">
        <v>107</v>
      </c>
      <c r="E9944" t="s">
        <v>451</v>
      </c>
      <c r="F9944" s="134" t="n">
        <v>2039</v>
      </c>
      <c r="G9944" s="135" t="n">
        <v>52</v>
      </c>
      <c r="H9944" s="136" t="n">
        <v>11468.7786644474</v>
      </c>
      <c r="I9944" s="137" t="n">
        <v>4026242.12653055</v>
      </c>
      <c r="J9944" s="138" t="str">
        <f>IF(I9944&gt;0,H9944/I9944,0)</f>
      </c>
      <c r="K9944" s="139" t="str">
        <f>1-EXP(-J9944)</f>
      </c>
      <c r="L9944" s="140" t="str">
        <f>IF(G9944=30,1,M9943)</f>
      </c>
      <c r="M9944" s="141" t="str">
        <f>L9944*(1-K9944)</f>
      </c>
    </row>
    <row r="9945">
      <c r="A9945" t="s">
        <v>148</v>
      </c>
      <c r="B9945" t="s">
        <v>107</v>
      </c>
      <c r="C9945" s="4" t="s">
        <v>157</v>
      </c>
      <c r="D9945" t="s">
        <v>107</v>
      </c>
      <c r="E9945" t="s">
        <v>451</v>
      </c>
      <c r="F9945" s="134" t="n">
        <v>2039</v>
      </c>
      <c r="G9945" s="135" t="n">
        <v>53</v>
      </c>
      <c r="H9945" s="136" t="n">
        <v>12365.7042315829</v>
      </c>
      <c r="I9945" s="137" t="n">
        <v>3978222.10922993</v>
      </c>
      <c r="J9945" s="138" t="str">
        <f>IF(I9945&gt;0,H9945/I9945,0)</f>
      </c>
      <c r="K9945" s="139" t="str">
        <f>1-EXP(-J9945)</f>
      </c>
      <c r="L9945" s="140" t="str">
        <f>IF(G9945=30,1,M9944)</f>
      </c>
      <c r="M9945" s="141" t="str">
        <f>L9945*(1-K9945)</f>
      </c>
    </row>
    <row r="9946">
      <c r="A9946" t="s">
        <v>148</v>
      </c>
      <c r="B9946" t="s">
        <v>107</v>
      </c>
      <c r="C9946" s="4" t="s">
        <v>157</v>
      </c>
      <c r="D9946" t="s">
        <v>107</v>
      </c>
      <c r="E9946" t="s">
        <v>451</v>
      </c>
      <c r="F9946" s="134" t="n">
        <v>2039</v>
      </c>
      <c r="G9946" s="135" t="n">
        <v>54</v>
      </c>
      <c r="H9946" s="136" t="n">
        <v>13621.0428785518</v>
      </c>
      <c r="I9946" s="137" t="n">
        <v>4018367.63837857</v>
      </c>
      <c r="J9946" s="138" t="str">
        <f>IF(I9946&gt;0,H9946/I9946,0)</f>
      </c>
      <c r="K9946" s="139" t="str">
        <f>1-EXP(-J9946)</f>
      </c>
      <c r="L9946" s="140" t="str">
        <f>IF(G9946=30,1,M9945)</f>
      </c>
      <c r="M9946" s="141" t="str">
        <f>L9946*(1-K9946)</f>
      </c>
    </row>
    <row r="9947">
      <c r="A9947" t="s">
        <v>148</v>
      </c>
      <c r="B9947" t="s">
        <v>107</v>
      </c>
      <c r="C9947" s="4" t="s">
        <v>157</v>
      </c>
      <c r="D9947" t="s">
        <v>107</v>
      </c>
      <c r="E9947" t="s">
        <v>451</v>
      </c>
      <c r="F9947" s="134" t="n">
        <v>2039</v>
      </c>
      <c r="G9947" s="135" t="n">
        <v>55</v>
      </c>
      <c r="H9947" s="136" t="n">
        <v>14987.8151181471</v>
      </c>
      <c r="I9947" s="137" t="n">
        <v>4080424.69216688</v>
      </c>
      <c r="J9947" s="138" t="str">
        <f>IF(I9947&gt;0,H9947/I9947,0)</f>
      </c>
      <c r="K9947" s="139" t="str">
        <f>1-EXP(-J9947)</f>
      </c>
      <c r="L9947" s="140" t="str">
        <f>IF(G9947=30,1,M9946)</f>
      </c>
      <c r="M9947" s="141" t="str">
        <f>L9947*(1-K9947)</f>
      </c>
    </row>
    <row r="9948">
      <c r="A9948" t="s">
        <v>148</v>
      </c>
      <c r="B9948" t="s">
        <v>107</v>
      </c>
      <c r="C9948" s="4" t="s">
        <v>157</v>
      </c>
      <c r="D9948" t="s">
        <v>107</v>
      </c>
      <c r="E9948" t="s">
        <v>451</v>
      </c>
      <c r="F9948" s="134" t="n">
        <v>2039</v>
      </c>
      <c r="G9948" s="135" t="n">
        <v>56</v>
      </c>
      <c r="H9948" s="136" t="n">
        <v>16165.0721165315</v>
      </c>
      <c r="I9948" s="137" t="n">
        <v>4037018.47297291</v>
      </c>
      <c r="J9948" s="138" t="str">
        <f>IF(I9948&gt;0,H9948/I9948,0)</f>
      </c>
      <c r="K9948" s="139" t="str">
        <f>1-EXP(-J9948)</f>
      </c>
      <c r="L9948" s="140" t="str">
        <f>IF(G9948=30,1,M9947)</f>
      </c>
      <c r="M9948" s="141" t="str">
        <f>L9948*(1-K9948)</f>
      </c>
    </row>
    <row r="9949">
      <c r="A9949" t="s">
        <v>148</v>
      </c>
      <c r="B9949" t="s">
        <v>107</v>
      </c>
      <c r="C9949" s="4" t="s">
        <v>157</v>
      </c>
      <c r="D9949" t="s">
        <v>107</v>
      </c>
      <c r="E9949" t="s">
        <v>451</v>
      </c>
      <c r="F9949" s="134" t="n">
        <v>2039</v>
      </c>
      <c r="G9949" s="135" t="n">
        <v>57</v>
      </c>
      <c r="H9949" s="136" t="n">
        <v>16997.1497871554</v>
      </c>
      <c r="I9949" s="137" t="n">
        <v>3886614.70055799</v>
      </c>
      <c r="J9949" s="138" t="str">
        <f>IF(I9949&gt;0,H9949/I9949,0)</f>
      </c>
      <c r="K9949" s="139" t="str">
        <f>1-EXP(-J9949)</f>
      </c>
      <c r="L9949" s="140" t="str">
        <f>IF(G9949=30,1,M9948)</f>
      </c>
      <c r="M9949" s="141" t="str">
        <f>L9949*(1-K9949)</f>
      </c>
    </row>
    <row r="9950">
      <c r="A9950" t="s">
        <v>148</v>
      </c>
      <c r="B9950" t="s">
        <v>107</v>
      </c>
      <c r="C9950" s="4" t="s">
        <v>157</v>
      </c>
      <c r="D9950" t="s">
        <v>107</v>
      </c>
      <c r="E9950" t="s">
        <v>451</v>
      </c>
      <c r="F9950" s="134" t="n">
        <v>2039</v>
      </c>
      <c r="G9950" s="135" t="n">
        <v>58</v>
      </c>
      <c r="H9950" s="136" t="n">
        <v>18126.5572430505</v>
      </c>
      <c r="I9950" s="137" t="n">
        <v>3794251.14104816</v>
      </c>
      <c r="J9950" s="138" t="str">
        <f>IF(I9950&gt;0,H9950/I9950,0)</f>
      </c>
      <c r="K9950" s="139" t="str">
        <f>1-EXP(-J9950)</f>
      </c>
      <c r="L9950" s="140" t="str">
        <f>IF(G9950=30,1,M9949)</f>
      </c>
      <c r="M9950" s="141" t="str">
        <f>L9950*(1-K9950)</f>
      </c>
    </row>
    <row r="9951">
      <c r="A9951" t="s">
        <v>148</v>
      </c>
      <c r="B9951" t="s">
        <v>107</v>
      </c>
      <c r="C9951" s="4" t="s">
        <v>157</v>
      </c>
      <c r="D9951" t="s">
        <v>107</v>
      </c>
      <c r="E9951" t="s">
        <v>451</v>
      </c>
      <c r="F9951" s="134" t="n">
        <v>2039</v>
      </c>
      <c r="G9951" s="135" t="n">
        <v>59</v>
      </c>
      <c r="H9951" s="136" t="n">
        <v>19413.1570805619</v>
      </c>
      <c r="I9951" s="137" t="n">
        <v>3715485.92000567</v>
      </c>
      <c r="J9951" s="138" t="str">
        <f>IF(I9951&gt;0,H9951/I9951,0)</f>
      </c>
      <c r="K9951" s="139" t="str">
        <f>1-EXP(-J9951)</f>
      </c>
      <c r="L9951" s="140" t="str">
        <f>IF(G9951=30,1,M9950)</f>
      </c>
      <c r="M9951" s="141" t="str">
        <f>L9951*(1-K9951)</f>
      </c>
    </row>
    <row r="9952">
      <c r="A9952" t="s">
        <v>148</v>
      </c>
      <c r="B9952" t="s">
        <v>107</v>
      </c>
      <c r="C9952" s="4" t="s">
        <v>157</v>
      </c>
      <c r="D9952" t="s">
        <v>107</v>
      </c>
      <c r="E9952" t="s">
        <v>451</v>
      </c>
      <c r="F9952" s="134" t="n">
        <v>2039</v>
      </c>
      <c r="G9952" s="135" t="n">
        <v>60</v>
      </c>
      <c r="H9952" s="136" t="n">
        <v>20746.2951243058</v>
      </c>
      <c r="I9952" s="137" t="n">
        <v>3630303.81524242</v>
      </c>
      <c r="J9952" s="138" t="str">
        <f>IF(I9952&gt;0,H9952/I9952,0)</f>
      </c>
      <c r="K9952" s="139" t="str">
        <f>1-EXP(-J9952)</f>
      </c>
      <c r="L9952" s="140" t="str">
        <f>IF(G9952=30,1,M9951)</f>
      </c>
      <c r="M9952" s="141" t="str">
        <f>L9952*(1-K9952)</f>
      </c>
    </row>
    <row r="9953">
      <c r="A9953" t="s">
        <v>148</v>
      </c>
      <c r="B9953" t="s">
        <v>107</v>
      </c>
      <c r="C9953" s="4" t="s">
        <v>157</v>
      </c>
      <c r="D9953" t="s">
        <v>107</v>
      </c>
      <c r="E9953" t="s">
        <v>451</v>
      </c>
      <c r="F9953" s="134" t="n">
        <v>2039</v>
      </c>
      <c r="G9953" s="135" t="n">
        <v>61</v>
      </c>
      <c r="H9953" s="136" t="n">
        <v>22073.1528546161</v>
      </c>
      <c r="I9953" s="137" t="n">
        <v>3525613.29002712</v>
      </c>
      <c r="J9953" s="138" t="str">
        <f>IF(I9953&gt;0,H9953/I9953,0)</f>
      </c>
      <c r="K9953" s="139" t="str">
        <f>1-EXP(-J9953)</f>
      </c>
      <c r="L9953" s="140" t="str">
        <f>IF(G9953=30,1,M9952)</f>
      </c>
      <c r="M9953" s="141" t="str">
        <f>L9953*(1-K9953)</f>
      </c>
    </row>
    <row r="9954">
      <c r="A9954" t="s">
        <v>148</v>
      </c>
      <c r="B9954" t="s">
        <v>107</v>
      </c>
      <c r="C9954" s="4" t="s">
        <v>157</v>
      </c>
      <c r="D9954" t="s">
        <v>107</v>
      </c>
      <c r="E9954" t="s">
        <v>451</v>
      </c>
      <c r="F9954" s="134" t="n">
        <v>2039</v>
      </c>
      <c r="G9954" s="135" t="n">
        <v>62</v>
      </c>
      <c r="H9954" s="136" t="n">
        <v>23597.0968450749</v>
      </c>
      <c r="I9954" s="137" t="n">
        <v>3435035.17626601</v>
      </c>
      <c r="J9954" s="138" t="str">
        <f>IF(I9954&gt;0,H9954/I9954,0)</f>
      </c>
      <c r="K9954" s="139" t="str">
        <f>1-EXP(-J9954)</f>
      </c>
      <c r="L9954" s="140" t="str">
        <f>IF(G9954=30,1,M9953)</f>
      </c>
      <c r="M9954" s="141" t="str">
        <f>L9954*(1-K9954)</f>
      </c>
    </row>
    <row r="9955">
      <c r="A9955" t="s">
        <v>148</v>
      </c>
      <c r="B9955" t="s">
        <v>107</v>
      </c>
      <c r="C9955" s="4" t="s">
        <v>157</v>
      </c>
      <c r="D9955" t="s">
        <v>107</v>
      </c>
      <c r="E9955" t="s">
        <v>451</v>
      </c>
      <c r="F9955" s="134" t="n">
        <v>2039</v>
      </c>
      <c r="G9955" s="135" t="n">
        <v>63</v>
      </c>
      <c r="H9955" s="136" t="n">
        <v>25090.452377104</v>
      </c>
      <c r="I9955" s="137" t="n">
        <v>3332610.39876435</v>
      </c>
      <c r="J9955" s="138" t="str">
        <f>IF(I9955&gt;0,H9955/I9955,0)</f>
      </c>
      <c r="K9955" s="139" t="str">
        <f>1-EXP(-J9955)</f>
      </c>
      <c r="L9955" s="140" t="str">
        <f>IF(G9955=30,1,M9954)</f>
      </c>
      <c r="M9955" s="141" t="str">
        <f>L9955*(1-K9955)</f>
      </c>
    </row>
    <row r="9956">
      <c r="A9956" t="s">
        <v>148</v>
      </c>
      <c r="B9956" t="s">
        <v>107</v>
      </c>
      <c r="C9956" s="4" t="s">
        <v>157</v>
      </c>
      <c r="D9956" t="s">
        <v>107</v>
      </c>
      <c r="E9956" t="s">
        <v>451</v>
      </c>
      <c r="F9956" s="134" t="n">
        <v>2039</v>
      </c>
      <c r="G9956" s="135" t="n">
        <v>64</v>
      </c>
      <c r="H9956" s="136" t="n">
        <v>26635.266996799</v>
      </c>
      <c r="I9956" s="137" t="n">
        <v>3228099.37702942</v>
      </c>
      <c r="J9956" s="138" t="str">
        <f>IF(I9956&gt;0,H9956/I9956,0)</f>
      </c>
      <c r="K9956" s="139" t="str">
        <f>1-EXP(-J9956)</f>
      </c>
      <c r="L9956" s="140" t="str">
        <f>IF(G9956=30,1,M9955)</f>
      </c>
      <c r="M9956" s="141" t="str">
        <f>L9956*(1-K9956)</f>
      </c>
    </row>
    <row r="9957">
      <c r="A9957" t="s">
        <v>148</v>
      </c>
      <c r="B9957" t="s">
        <v>107</v>
      </c>
      <c r="C9957" s="4" t="s">
        <v>157</v>
      </c>
      <c r="D9957" t="s">
        <v>107</v>
      </c>
      <c r="E9957" t="s">
        <v>451</v>
      </c>
      <c r="F9957" s="134" t="n">
        <v>2039</v>
      </c>
      <c r="G9957" s="135" t="n">
        <v>65</v>
      </c>
      <c r="H9957" s="136" t="n">
        <v>26895.4676795224</v>
      </c>
      <c r="I9957" s="137" t="n">
        <v>3098038.03006571</v>
      </c>
      <c r="J9957" s="138" t="str">
        <f>IF(I9957&gt;0,H9957/I9957,0)</f>
      </c>
      <c r="K9957" s="139" t="str">
        <f>1-EXP(-J9957)</f>
      </c>
      <c r="L9957" s="140" t="str">
        <f>IF(G9957=30,1,M9956)</f>
      </c>
      <c r="M9957" s="141" t="str">
        <f>L9957*(1-K9957)</f>
      </c>
    </row>
    <row r="9958">
      <c r="A9958" t="s">
        <v>148</v>
      </c>
      <c r="B9958" t="s">
        <v>107</v>
      </c>
      <c r="C9958" s="4" t="s">
        <v>157</v>
      </c>
      <c r="D9958" t="s">
        <v>107</v>
      </c>
      <c r="E9958" t="s">
        <v>451</v>
      </c>
      <c r="F9958" s="134" t="n">
        <v>2039</v>
      </c>
      <c r="G9958" s="135" t="n">
        <v>66</v>
      </c>
      <c r="H9958" s="136" t="n">
        <v>28755.4831593473</v>
      </c>
      <c r="I9958" s="137" t="n">
        <v>3019497.82229789</v>
      </c>
      <c r="J9958" s="138" t="str">
        <f>IF(I9958&gt;0,H9958/I9958,0)</f>
      </c>
      <c r="K9958" s="139" t="str">
        <f>1-EXP(-J9958)</f>
      </c>
      <c r="L9958" s="140" t="str">
        <f>IF(G9958=30,1,M9957)</f>
      </c>
      <c r="M9958" s="141" t="str">
        <f>L9958*(1-K9958)</f>
      </c>
    </row>
    <row r="9959">
      <c r="A9959" t="s">
        <v>148</v>
      </c>
      <c r="B9959" t="s">
        <v>107</v>
      </c>
      <c r="C9959" s="4" t="s">
        <v>157</v>
      </c>
      <c r="D9959" t="s">
        <v>107</v>
      </c>
      <c r="E9959" t="s">
        <v>451</v>
      </c>
      <c r="F9959" s="134" t="n">
        <v>2039</v>
      </c>
      <c r="G9959" s="135" t="n">
        <v>67</v>
      </c>
      <c r="H9959" s="136" t="n">
        <v>29275.8778479433</v>
      </c>
      <c r="I9959" s="137" t="n">
        <v>2798400.52683236</v>
      </c>
      <c r="J9959" s="138" t="str">
        <f>IF(I9959&gt;0,H9959/I9959,0)</f>
      </c>
      <c r="K9959" s="139" t="str">
        <f>1-EXP(-J9959)</f>
      </c>
      <c r="L9959" s="140" t="str">
        <f>IF(G9959=30,1,M9958)</f>
      </c>
      <c r="M9959" s="141" t="str">
        <f>L9959*(1-K9959)</f>
      </c>
    </row>
    <row r="9960">
      <c r="A9960" t="s">
        <v>148</v>
      </c>
      <c r="B9960" t="s">
        <v>107</v>
      </c>
      <c r="C9960" s="4" t="s">
        <v>157</v>
      </c>
      <c r="D9960" t="s">
        <v>107</v>
      </c>
      <c r="E9960" t="s">
        <v>451</v>
      </c>
      <c r="F9960" s="134" t="n">
        <v>2039</v>
      </c>
      <c r="G9960" s="135" t="n">
        <v>68</v>
      </c>
      <c r="H9960" s="136" t="n">
        <v>30804.6518120941</v>
      </c>
      <c r="I9960" s="137" t="n">
        <v>2681386.71987023</v>
      </c>
      <c r="J9960" s="138" t="str">
        <f>IF(I9960&gt;0,H9960/I9960,0)</f>
      </c>
      <c r="K9960" s="139" t="str">
        <f>1-EXP(-J9960)</f>
      </c>
      <c r="L9960" s="140" t="str">
        <f>IF(G9960=30,1,M9959)</f>
      </c>
      <c r="M9960" s="141" t="str">
        <f>L9960*(1-K9960)</f>
      </c>
    </row>
    <row r="9961">
      <c r="A9961" t="s">
        <v>148</v>
      </c>
      <c r="B9961" t="s">
        <v>107</v>
      </c>
      <c r="C9961" s="4" t="s">
        <v>157</v>
      </c>
      <c r="D9961" t="s">
        <v>107</v>
      </c>
      <c r="E9961" t="s">
        <v>451</v>
      </c>
      <c r="F9961" s="134" t="n">
        <v>2039</v>
      </c>
      <c r="G9961" s="135" t="n">
        <v>69</v>
      </c>
      <c r="H9961" s="136" t="n">
        <v>32412.4713113829</v>
      </c>
      <c r="I9961" s="137" t="n">
        <v>2566846.43356641</v>
      </c>
      <c r="J9961" s="138" t="str">
        <f>IF(I9961&gt;0,H9961/I9961,0)</f>
      </c>
      <c r="K9961" s="139" t="str">
        <f>1-EXP(-J9961)</f>
      </c>
      <c r="L9961" s="140" t="str">
        <f>IF(G9961=30,1,M9960)</f>
      </c>
      <c r="M9961" s="141" t="str">
        <f>L9961*(1-K9961)</f>
      </c>
    </row>
    <row r="9962">
      <c r="A9962" t="s">
        <v>148</v>
      </c>
      <c r="B9962" t="s">
        <v>107</v>
      </c>
      <c r="C9962" s="4" t="s">
        <v>157</v>
      </c>
      <c r="D9962" t="s">
        <v>107</v>
      </c>
      <c r="E9962" t="s">
        <v>451</v>
      </c>
      <c r="F9962" s="134" t="n">
        <v>2040</v>
      </c>
      <c r="G9962" s="135" t="n">
        <v>30</v>
      </c>
      <c r="H9962" s="136" t="n">
        <v>801.292198015372</v>
      </c>
      <c r="I9962" s="137" t="n">
        <v>4755770.9886484</v>
      </c>
      <c r="J9962" s="138" t="str">
        <f>IF(I9962&gt;0,H9962/I9962,0)</f>
      </c>
      <c r="K9962" s="139" t="str">
        <f>1-EXP(-J9962)</f>
      </c>
      <c r="L9962" s="140" t="str">
        <f>IF(G9962=30,1,M9961)</f>
      </c>
      <c r="M9962" s="141" t="str">
        <f>L9962*(1-K9962)</f>
      </c>
    </row>
    <row r="9963">
      <c r="A9963" t="s">
        <v>148</v>
      </c>
      <c r="B9963" t="s">
        <v>107</v>
      </c>
      <c r="C9963" s="4" t="s">
        <v>157</v>
      </c>
      <c r="D9963" t="s">
        <v>107</v>
      </c>
      <c r="E9963" t="s">
        <v>451</v>
      </c>
      <c r="F9963" s="134" t="n">
        <v>2040</v>
      </c>
      <c r="G9963" s="135" t="n">
        <v>31</v>
      </c>
      <c r="H9963" s="136" t="n">
        <v>1016.78299740652</v>
      </c>
      <c r="I9963" s="137" t="n">
        <v>4684888.69235014</v>
      </c>
      <c r="J9963" s="138" t="str">
        <f>IF(I9963&gt;0,H9963/I9963,0)</f>
      </c>
      <c r="K9963" s="139" t="str">
        <f>1-EXP(-J9963)</f>
      </c>
      <c r="L9963" s="140" t="str">
        <f>IF(G9963=30,1,M9962)</f>
      </c>
      <c r="M9963" s="141" t="str">
        <f>L9963*(1-K9963)</f>
      </c>
    </row>
    <row r="9964">
      <c r="A9964" t="s">
        <v>148</v>
      </c>
      <c r="B9964" t="s">
        <v>107</v>
      </c>
      <c r="C9964" s="4" t="s">
        <v>157</v>
      </c>
      <c r="D9964" t="s">
        <v>107</v>
      </c>
      <c r="E9964" t="s">
        <v>451</v>
      </c>
      <c r="F9964" s="134" t="n">
        <v>2040</v>
      </c>
      <c r="G9964" s="135" t="n">
        <v>32</v>
      </c>
      <c r="H9964" s="136" t="n">
        <v>1061.29964240548</v>
      </c>
      <c r="I9964" s="137" t="n">
        <v>4642359.19972211</v>
      </c>
      <c r="J9964" s="138" t="str">
        <f>IF(I9964&gt;0,H9964/I9964,0)</f>
      </c>
      <c r="K9964" s="139" t="str">
        <f>1-EXP(-J9964)</f>
      </c>
      <c r="L9964" s="140" t="str">
        <f>IF(G9964=30,1,M9963)</f>
      </c>
      <c r="M9964" s="141" t="str">
        <f>L9964*(1-K9964)</f>
      </c>
    </row>
    <row r="9965">
      <c r="A9965" t="s">
        <v>148</v>
      </c>
      <c r="B9965" t="s">
        <v>107</v>
      </c>
      <c r="C9965" s="4" t="s">
        <v>157</v>
      </c>
      <c r="D9965" t="s">
        <v>107</v>
      </c>
      <c r="E9965" t="s">
        <v>451</v>
      </c>
      <c r="F9965" s="134" t="n">
        <v>2040</v>
      </c>
      <c r="G9965" s="135" t="n">
        <v>33</v>
      </c>
      <c r="H9965" s="136" t="n">
        <v>1182.35017584636</v>
      </c>
      <c r="I9965" s="137" t="n">
        <v>4668387.55153943</v>
      </c>
      <c r="J9965" s="138" t="str">
        <f>IF(I9965&gt;0,H9965/I9965,0)</f>
      </c>
      <c r="K9965" s="139" t="str">
        <f>1-EXP(-J9965)</f>
      </c>
      <c r="L9965" s="140" t="str">
        <f>IF(G9965=30,1,M9964)</f>
      </c>
      <c r="M9965" s="141" t="str">
        <f>L9965*(1-K9965)</f>
      </c>
    </row>
    <row r="9966">
      <c r="A9966" t="s">
        <v>148</v>
      </c>
      <c r="B9966" t="s">
        <v>107</v>
      </c>
      <c r="C9966" s="4" t="s">
        <v>157</v>
      </c>
      <c r="D9966" t="s">
        <v>107</v>
      </c>
      <c r="E9966" t="s">
        <v>451</v>
      </c>
      <c r="F9966" s="134" t="n">
        <v>2040</v>
      </c>
      <c r="G9966" s="135" t="n">
        <v>34</v>
      </c>
      <c r="H9966" s="136" t="n">
        <v>1236.59693628253</v>
      </c>
      <c r="I9966" s="137" t="n">
        <v>4585223.52520881</v>
      </c>
      <c r="J9966" s="138" t="str">
        <f>IF(I9966&gt;0,H9966/I9966,0)</f>
      </c>
      <c r="K9966" s="139" t="str">
        <f>1-EXP(-J9966)</f>
      </c>
      <c r="L9966" s="140" t="str">
        <f>IF(G9966=30,1,M9965)</f>
      </c>
      <c r="M9966" s="141" t="str">
        <f>L9966*(1-K9966)</f>
      </c>
    </row>
    <row r="9967">
      <c r="A9967" t="s">
        <v>148</v>
      </c>
      <c r="B9967" t="s">
        <v>107</v>
      </c>
      <c r="C9967" s="4" t="s">
        <v>157</v>
      </c>
      <c r="D9967" t="s">
        <v>107</v>
      </c>
      <c r="E9967" t="s">
        <v>451</v>
      </c>
      <c r="F9967" s="134" t="n">
        <v>2040</v>
      </c>
      <c r="G9967" s="135" t="n">
        <v>35</v>
      </c>
      <c r="H9967" s="136" t="n">
        <v>1625.39808136698</v>
      </c>
      <c r="I9967" s="137" t="n">
        <v>4523820.41568469</v>
      </c>
      <c r="J9967" s="138" t="str">
        <f>IF(I9967&gt;0,H9967/I9967,0)</f>
      </c>
      <c r="K9967" s="139" t="str">
        <f>1-EXP(-J9967)</f>
      </c>
      <c r="L9967" s="140" t="str">
        <f>IF(G9967=30,1,M9966)</f>
      </c>
      <c r="M9967" s="141" t="str">
        <f>L9967*(1-K9967)</f>
      </c>
    </row>
    <row r="9968">
      <c r="A9968" t="s">
        <v>148</v>
      </c>
      <c r="B9968" t="s">
        <v>107</v>
      </c>
      <c r="C9968" s="4" t="s">
        <v>157</v>
      </c>
      <c r="D9968" t="s">
        <v>107</v>
      </c>
      <c r="E9968" t="s">
        <v>451</v>
      </c>
      <c r="F9968" s="134" t="n">
        <v>2040</v>
      </c>
      <c r="G9968" s="135" t="n">
        <v>36</v>
      </c>
      <c r="H9968" s="136" t="n">
        <v>1831.82077180022</v>
      </c>
      <c r="I9968" s="137" t="n">
        <v>4394472.85655358</v>
      </c>
      <c r="J9968" s="138" t="str">
        <f>IF(I9968&gt;0,H9968/I9968,0)</f>
      </c>
      <c r="K9968" s="139" t="str">
        <f>1-EXP(-J9968)</f>
      </c>
      <c r="L9968" s="140" t="str">
        <f>IF(G9968=30,1,M9967)</f>
      </c>
      <c r="M9968" s="141" t="str">
        <f>L9968*(1-K9968)</f>
      </c>
    </row>
    <row r="9969">
      <c r="A9969" t="s">
        <v>148</v>
      </c>
      <c r="B9969" t="s">
        <v>107</v>
      </c>
      <c r="C9969" s="4" t="s">
        <v>157</v>
      </c>
      <c r="D9969" t="s">
        <v>107</v>
      </c>
      <c r="E9969" t="s">
        <v>451</v>
      </c>
      <c r="F9969" s="134" t="n">
        <v>2040</v>
      </c>
      <c r="G9969" s="135" t="n">
        <v>37</v>
      </c>
      <c r="H9969" s="136" t="n">
        <v>1940.01448437129</v>
      </c>
      <c r="I9969" s="137" t="n">
        <v>4328027.59036455</v>
      </c>
      <c r="J9969" s="138" t="str">
        <f>IF(I9969&gt;0,H9969/I9969,0)</f>
      </c>
      <c r="K9969" s="139" t="str">
        <f>1-EXP(-J9969)</f>
      </c>
      <c r="L9969" s="140" t="str">
        <f>IF(G9969=30,1,M9968)</f>
      </c>
      <c r="M9969" s="141" t="str">
        <f>L9969*(1-K9969)</f>
      </c>
    </row>
    <row r="9970">
      <c r="A9970" t="s">
        <v>148</v>
      </c>
      <c r="B9970" t="s">
        <v>107</v>
      </c>
      <c r="C9970" s="4" t="s">
        <v>157</v>
      </c>
      <c r="D9970" t="s">
        <v>107</v>
      </c>
      <c r="E9970" t="s">
        <v>451</v>
      </c>
      <c r="F9970" s="134" t="n">
        <v>2040</v>
      </c>
      <c r="G9970" s="135" t="n">
        <v>38</v>
      </c>
      <c r="H9970" s="136" t="n">
        <v>2233.24643250757</v>
      </c>
      <c r="I9970" s="137" t="n">
        <v>4304229.39239531</v>
      </c>
      <c r="J9970" s="138" t="str">
        <f>IF(I9970&gt;0,H9970/I9970,0)</f>
      </c>
      <c r="K9970" s="139" t="str">
        <f>1-EXP(-J9970)</f>
      </c>
      <c r="L9970" s="140" t="str">
        <f>IF(G9970=30,1,M9969)</f>
      </c>
      <c r="M9970" s="141" t="str">
        <f>L9970*(1-K9970)</f>
      </c>
    </row>
    <row r="9971">
      <c r="A9971" t="s">
        <v>148</v>
      </c>
      <c r="B9971" t="s">
        <v>107</v>
      </c>
      <c r="C9971" s="4" t="s">
        <v>157</v>
      </c>
      <c r="D9971" t="s">
        <v>107</v>
      </c>
      <c r="E9971" t="s">
        <v>451</v>
      </c>
      <c r="F9971" s="134" t="n">
        <v>2040</v>
      </c>
      <c r="G9971" s="135" t="n">
        <v>39</v>
      </c>
      <c r="H9971" s="136" t="n">
        <v>2397.7408878301</v>
      </c>
      <c r="I9971" s="137" t="n">
        <v>4282190.36243835</v>
      </c>
      <c r="J9971" s="138" t="str">
        <f>IF(I9971&gt;0,H9971/I9971,0)</f>
      </c>
      <c r="K9971" s="139" t="str">
        <f>1-EXP(-J9971)</f>
      </c>
      <c r="L9971" s="140" t="str">
        <f>IF(G9971=30,1,M9970)</f>
      </c>
      <c r="M9971" s="141" t="str">
        <f>L9971*(1-K9971)</f>
      </c>
    </row>
    <row r="9972">
      <c r="A9972" t="s">
        <v>148</v>
      </c>
      <c r="B9972" t="s">
        <v>107</v>
      </c>
      <c r="C9972" s="4" t="s">
        <v>157</v>
      </c>
      <c r="D9972" t="s">
        <v>107</v>
      </c>
      <c r="E9972" t="s">
        <v>451</v>
      </c>
      <c r="F9972" s="134" t="n">
        <v>2040</v>
      </c>
      <c r="G9972" s="135" t="n">
        <v>40</v>
      </c>
      <c r="H9972" s="136" t="n">
        <v>3201.81818321479</v>
      </c>
      <c r="I9972" s="137" t="n">
        <v>4259552.91972513</v>
      </c>
      <c r="J9972" s="138" t="str">
        <f>IF(I9972&gt;0,H9972/I9972,0)</f>
      </c>
      <c r="K9972" s="139" t="str">
        <f>1-EXP(-J9972)</f>
      </c>
      <c r="L9972" s="140" t="str">
        <f>IF(G9972=30,1,M9971)</f>
      </c>
      <c r="M9972" s="141" t="str">
        <f>L9972*(1-K9972)</f>
      </c>
    </row>
    <row r="9973">
      <c r="A9973" t="s">
        <v>148</v>
      </c>
      <c r="B9973" t="s">
        <v>107</v>
      </c>
      <c r="C9973" s="4" t="s">
        <v>157</v>
      </c>
      <c r="D9973" t="s">
        <v>107</v>
      </c>
      <c r="E9973" t="s">
        <v>451</v>
      </c>
      <c r="F9973" s="134" t="n">
        <v>2040</v>
      </c>
      <c r="G9973" s="135" t="n">
        <v>41</v>
      </c>
      <c r="H9973" s="136" t="n">
        <v>3557.26000187018</v>
      </c>
      <c r="I9973" s="137" t="n">
        <v>4275075.35439724</v>
      </c>
      <c r="J9973" s="138" t="str">
        <f>IF(I9973&gt;0,H9973/I9973,0)</f>
      </c>
      <c r="K9973" s="139" t="str">
        <f>1-EXP(-J9973)</f>
      </c>
      <c r="L9973" s="140" t="str">
        <f>IF(G9973=30,1,M9972)</f>
      </c>
      <c r="M9973" s="141" t="str">
        <f>L9973*(1-K9973)</f>
      </c>
    </row>
    <row r="9974">
      <c r="A9974" t="s">
        <v>148</v>
      </c>
      <c r="B9974" t="s">
        <v>107</v>
      </c>
      <c r="C9974" s="4" t="s">
        <v>157</v>
      </c>
      <c r="D9974" t="s">
        <v>107</v>
      </c>
      <c r="E9974" t="s">
        <v>451</v>
      </c>
      <c r="F9974" s="134" t="n">
        <v>2040</v>
      </c>
      <c r="G9974" s="135" t="n">
        <v>42</v>
      </c>
      <c r="H9974" s="136" t="n">
        <v>3908.87514528898</v>
      </c>
      <c r="I9974" s="137" t="n">
        <v>4329378.54987645</v>
      </c>
      <c r="J9974" s="138" t="str">
        <f>IF(I9974&gt;0,H9974/I9974,0)</f>
      </c>
      <c r="K9974" s="139" t="str">
        <f>1-EXP(-J9974)</f>
      </c>
      <c r="L9974" s="140" t="str">
        <f>IF(G9974=30,1,M9973)</f>
      </c>
      <c r="M9974" s="141" t="str">
        <f>L9974*(1-K9974)</f>
      </c>
    </row>
    <row r="9975">
      <c r="A9975" t="s">
        <v>148</v>
      </c>
      <c r="B9975" t="s">
        <v>107</v>
      </c>
      <c r="C9975" s="4" t="s">
        <v>157</v>
      </c>
      <c r="D9975" t="s">
        <v>107</v>
      </c>
      <c r="E9975" t="s">
        <v>451</v>
      </c>
      <c r="F9975" s="134" t="n">
        <v>2040</v>
      </c>
      <c r="G9975" s="135" t="n">
        <v>43</v>
      </c>
      <c r="H9975" s="136" t="n">
        <v>4593.13760032668</v>
      </c>
      <c r="I9975" s="137" t="n">
        <v>4459630.80930939</v>
      </c>
      <c r="J9975" s="138" t="str">
        <f>IF(I9975&gt;0,H9975/I9975,0)</f>
      </c>
      <c r="K9975" s="139" t="str">
        <f>1-EXP(-J9975)</f>
      </c>
      <c r="L9975" s="140" t="str">
        <f>IF(G9975=30,1,M9974)</f>
      </c>
      <c r="M9975" s="141" t="str">
        <f>L9975*(1-K9975)</f>
      </c>
    </row>
    <row r="9976">
      <c r="A9976" t="s">
        <v>148</v>
      </c>
      <c r="B9976" t="s">
        <v>107</v>
      </c>
      <c r="C9976" s="4" t="s">
        <v>157</v>
      </c>
      <c r="D9976" t="s">
        <v>107</v>
      </c>
      <c r="E9976" t="s">
        <v>451</v>
      </c>
      <c r="F9976" s="134" t="n">
        <v>2040</v>
      </c>
      <c r="G9976" s="135" t="n">
        <v>44</v>
      </c>
      <c r="H9976" s="136" t="n">
        <v>4943.24809144279</v>
      </c>
      <c r="I9976" s="137" t="n">
        <v>4411230.18326787</v>
      </c>
      <c r="J9976" s="138" t="str">
        <f>IF(I9976&gt;0,H9976/I9976,0)</f>
      </c>
      <c r="K9976" s="139" t="str">
        <f>1-EXP(-J9976)</f>
      </c>
      <c r="L9976" s="140" t="str">
        <f>IF(G9976=30,1,M9975)</f>
      </c>
      <c r="M9976" s="141" t="str">
        <f>L9976*(1-K9976)</f>
      </c>
    </row>
    <row r="9977">
      <c r="A9977" t="s">
        <v>148</v>
      </c>
      <c r="B9977" t="s">
        <v>107</v>
      </c>
      <c r="C9977" s="4" t="s">
        <v>157</v>
      </c>
      <c r="D9977" t="s">
        <v>107</v>
      </c>
      <c r="E9977" t="s">
        <v>451</v>
      </c>
      <c r="F9977" s="134" t="n">
        <v>2040</v>
      </c>
      <c r="G9977" s="135" t="n">
        <v>45</v>
      </c>
      <c r="H9977" s="136" t="n">
        <v>6225.01971427589</v>
      </c>
      <c r="I9977" s="137" t="n">
        <v>4332677.61030565</v>
      </c>
      <c r="J9977" s="138" t="str">
        <f>IF(I9977&gt;0,H9977/I9977,0)</f>
      </c>
      <c r="K9977" s="139" t="str">
        <f>1-EXP(-J9977)</f>
      </c>
      <c r="L9977" s="140" t="str">
        <f>IF(G9977=30,1,M9976)</f>
      </c>
      <c r="M9977" s="141" t="str">
        <f>L9977*(1-K9977)</f>
      </c>
    </row>
    <row r="9978">
      <c r="A9978" t="s">
        <v>148</v>
      </c>
      <c r="B9978" t="s">
        <v>107</v>
      </c>
      <c r="C9978" s="4" t="s">
        <v>157</v>
      </c>
      <c r="D9978" t="s">
        <v>107</v>
      </c>
      <c r="E9978" t="s">
        <v>451</v>
      </c>
      <c r="F9978" s="134" t="n">
        <v>2040</v>
      </c>
      <c r="G9978" s="135" t="n">
        <v>46</v>
      </c>
      <c r="H9978" s="136" t="n">
        <v>6701.15235913623</v>
      </c>
      <c r="I9978" s="137" t="n">
        <v>4267951.54561707</v>
      </c>
      <c r="J9978" s="138" t="str">
        <f>IF(I9978&gt;0,H9978/I9978,0)</f>
      </c>
      <c r="K9978" s="139" t="str">
        <f>1-EXP(-J9978)</f>
      </c>
      <c r="L9978" s="140" t="str">
        <f>IF(G9978=30,1,M9977)</f>
      </c>
      <c r="M9978" s="141" t="str">
        <f>L9978*(1-K9978)</f>
      </c>
    </row>
    <row r="9979">
      <c r="A9979" t="s">
        <v>148</v>
      </c>
      <c r="B9979" t="s">
        <v>107</v>
      </c>
      <c r="C9979" s="4" t="s">
        <v>157</v>
      </c>
      <c r="D9979" t="s">
        <v>107</v>
      </c>
      <c r="E9979" t="s">
        <v>451</v>
      </c>
      <c r="F9979" s="134" t="n">
        <v>2040</v>
      </c>
      <c r="G9979" s="135" t="n">
        <v>47</v>
      </c>
      <c r="H9979" s="136" t="n">
        <v>7229.72406800898</v>
      </c>
      <c r="I9979" s="137" t="n">
        <v>4206934.42657396</v>
      </c>
      <c r="J9979" s="138" t="str">
        <f>IF(I9979&gt;0,H9979/I9979,0)</f>
      </c>
      <c r="K9979" s="139" t="str">
        <f>1-EXP(-J9979)</f>
      </c>
      <c r="L9979" s="140" t="str">
        <f>IF(G9979=30,1,M9978)</f>
      </c>
      <c r="M9979" s="141" t="str">
        <f>L9979*(1-K9979)</f>
      </c>
    </row>
    <row r="9980">
      <c r="A9980" t="s">
        <v>148</v>
      </c>
      <c r="B9980" t="s">
        <v>107</v>
      </c>
      <c r="C9980" s="4" t="s">
        <v>157</v>
      </c>
      <c r="D9980" t="s">
        <v>107</v>
      </c>
      <c r="E9980" t="s">
        <v>451</v>
      </c>
      <c r="F9980" s="134" t="n">
        <v>2040</v>
      </c>
      <c r="G9980" s="135" t="n">
        <v>48</v>
      </c>
      <c r="H9980" s="136" t="n">
        <v>7960.18850084198</v>
      </c>
      <c r="I9980" s="137" t="n">
        <v>4234013.4555378</v>
      </c>
      <c r="J9980" s="138" t="str">
        <f>IF(I9980&gt;0,H9980/I9980,0)</f>
      </c>
      <c r="K9980" s="139" t="str">
        <f>1-EXP(-J9980)</f>
      </c>
      <c r="L9980" s="140" t="str">
        <f>IF(G9980=30,1,M9979)</f>
      </c>
      <c r="M9980" s="141" t="str">
        <f>L9980*(1-K9980)</f>
      </c>
    </row>
    <row r="9981">
      <c r="A9981" t="s">
        <v>148</v>
      </c>
      <c r="B9981" t="s">
        <v>107</v>
      </c>
      <c r="C9981" s="4" t="s">
        <v>157</v>
      </c>
      <c r="D9981" t="s">
        <v>107</v>
      </c>
      <c r="E9981" t="s">
        <v>451</v>
      </c>
      <c r="F9981" s="134" t="n">
        <v>2040</v>
      </c>
      <c r="G9981" s="135" t="n">
        <v>49</v>
      </c>
      <c r="H9981" s="136" t="n">
        <v>8735.45721445417</v>
      </c>
      <c r="I9981" s="137" t="n">
        <v>4240641.88817402</v>
      </c>
      <c r="J9981" s="138" t="str">
        <f>IF(I9981&gt;0,H9981/I9981,0)</f>
      </c>
      <c r="K9981" s="139" t="str">
        <f>1-EXP(-J9981)</f>
      </c>
      <c r="L9981" s="140" t="str">
        <f>IF(G9981=30,1,M9980)</f>
      </c>
      <c r="M9981" s="141" t="str">
        <f>L9981*(1-K9981)</f>
      </c>
    </row>
    <row r="9982">
      <c r="A9982" t="s">
        <v>148</v>
      </c>
      <c r="B9982" t="s">
        <v>107</v>
      </c>
      <c r="C9982" s="4" t="s">
        <v>157</v>
      </c>
      <c r="D9982" t="s">
        <v>107</v>
      </c>
      <c r="E9982" t="s">
        <v>451</v>
      </c>
      <c r="F9982" s="134" t="n">
        <v>2040</v>
      </c>
      <c r="G9982" s="135" t="n">
        <v>50</v>
      </c>
      <c r="H9982" s="136" t="n">
        <v>13543.754533934</v>
      </c>
      <c r="I9982" s="137" t="n">
        <v>6237690.36155811</v>
      </c>
      <c r="J9982" s="138" t="str">
        <f>IF(I9982&gt;0,H9982/I9982,0)</f>
      </c>
      <c r="K9982" s="139" t="str">
        <f>1-EXP(-J9982)</f>
      </c>
      <c r="L9982" s="140" t="str">
        <f>IF(G9982=30,1,M9981)</f>
      </c>
      <c r="M9982" s="141" t="str">
        <f>L9982*(1-K9982)</f>
      </c>
    </row>
    <row r="9983">
      <c r="A9983" t="s">
        <v>148</v>
      </c>
      <c r="B9983" t="s">
        <v>107</v>
      </c>
      <c r="C9983" s="4" t="s">
        <v>157</v>
      </c>
      <c r="D9983" t="s">
        <v>107</v>
      </c>
      <c r="E9983" t="s">
        <v>451</v>
      </c>
      <c r="F9983" s="134" t="n">
        <v>2040</v>
      </c>
      <c r="G9983" s="135" t="n">
        <v>51</v>
      </c>
      <c r="H9983" s="136" t="n">
        <v>10806.5991097259</v>
      </c>
      <c r="I9983" s="137" t="n">
        <v>4174581.61292821</v>
      </c>
      <c r="J9983" s="138" t="str">
        <f>IF(I9983&gt;0,H9983/I9983,0)</f>
      </c>
      <c r="K9983" s="139" t="str">
        <f>1-EXP(-J9983)</f>
      </c>
      <c r="L9983" s="140" t="str">
        <f>IF(G9983=30,1,M9982)</f>
      </c>
      <c r="M9983" s="141" t="str">
        <f>L9983*(1-K9983)</f>
      </c>
    </row>
    <row r="9984">
      <c r="A9984" t="s">
        <v>148</v>
      </c>
      <c r="B9984" t="s">
        <v>107</v>
      </c>
      <c r="C9984" s="4" t="s">
        <v>157</v>
      </c>
      <c r="D9984" t="s">
        <v>107</v>
      </c>
      <c r="E9984" t="s">
        <v>451</v>
      </c>
      <c r="F9984" s="134" t="n">
        <v>2040</v>
      </c>
      <c r="G9984" s="135" t="n">
        <v>52</v>
      </c>
      <c r="H9984" s="136" t="n">
        <v>11720.9283646401</v>
      </c>
      <c r="I9984" s="137" t="n">
        <v>4143845.13138657</v>
      </c>
      <c r="J9984" s="138" t="str">
        <f>IF(I9984&gt;0,H9984/I9984,0)</f>
      </c>
      <c r="K9984" s="139" t="str">
        <f>1-EXP(-J9984)</f>
      </c>
      <c r="L9984" s="140" t="str">
        <f>IF(G9984=30,1,M9983)</f>
      </c>
      <c r="M9984" s="141" t="str">
        <f>L9984*(1-K9984)</f>
      </c>
    </row>
    <row r="9985">
      <c r="A9985" t="s">
        <v>148</v>
      </c>
      <c r="B9985" t="s">
        <v>107</v>
      </c>
      <c r="C9985" s="4" t="s">
        <v>157</v>
      </c>
      <c r="D9985" t="s">
        <v>107</v>
      </c>
      <c r="E9985" t="s">
        <v>451</v>
      </c>
      <c r="F9985" s="134" t="n">
        <v>2040</v>
      </c>
      <c r="G9985" s="135" t="n">
        <v>53</v>
      </c>
      <c r="H9985" s="136" t="n">
        <v>12355.0830727511</v>
      </c>
      <c r="I9985" s="137" t="n">
        <v>4001290.58179615</v>
      </c>
      <c r="J9985" s="138" t="str">
        <f>IF(I9985&gt;0,H9985/I9985,0)</f>
      </c>
      <c r="K9985" s="139" t="str">
        <f>1-EXP(-J9985)</f>
      </c>
      <c r="L9985" s="140" t="str">
        <f>IF(G9985=30,1,M9984)</f>
      </c>
      <c r="M9985" s="141" t="str">
        <f>L9985*(1-K9985)</f>
      </c>
    </row>
    <row r="9986">
      <c r="A9986" t="s">
        <v>148</v>
      </c>
      <c r="B9986" t="s">
        <v>107</v>
      </c>
      <c r="C9986" s="4" t="s">
        <v>157</v>
      </c>
      <c r="D9986" t="s">
        <v>107</v>
      </c>
      <c r="E9986" t="s">
        <v>451</v>
      </c>
      <c r="F9986" s="134" t="n">
        <v>2040</v>
      </c>
      <c r="G9986" s="135" t="n">
        <v>54</v>
      </c>
      <c r="H9986" s="136" t="n">
        <v>13299.0656580638</v>
      </c>
      <c r="I9986" s="137" t="n">
        <v>3951313.69496824</v>
      </c>
      <c r="J9986" s="138" t="str">
        <f>IF(I9986&gt;0,H9986/I9986,0)</f>
      </c>
      <c r="K9986" s="139" t="str">
        <f>1-EXP(-J9986)</f>
      </c>
      <c r="L9986" s="140" t="str">
        <f>IF(G9986=30,1,M9985)</f>
      </c>
      <c r="M9986" s="141" t="str">
        <f>L9986*(1-K9986)</f>
      </c>
    </row>
    <row r="9987">
      <c r="A9987" t="s">
        <v>148</v>
      </c>
      <c r="B9987" t="s">
        <v>107</v>
      </c>
      <c r="C9987" s="4" t="s">
        <v>157</v>
      </c>
      <c r="D9987" t="s">
        <v>107</v>
      </c>
      <c r="E9987" t="s">
        <v>451</v>
      </c>
      <c r="F9987" s="134" t="n">
        <v>2040</v>
      </c>
      <c r="G9987" s="135" t="n">
        <v>55</v>
      </c>
      <c r="H9987" s="136" t="n">
        <v>14521.1878222338</v>
      </c>
      <c r="I9987" s="137" t="n">
        <v>3988725.36228253</v>
      </c>
      <c r="J9987" s="138" t="str">
        <f>IF(I9987&gt;0,H9987/I9987,0)</f>
      </c>
      <c r="K9987" s="139" t="str">
        <f>1-EXP(-J9987)</f>
      </c>
      <c r="L9987" s="140" t="str">
        <f>IF(G9987=30,1,M9986)</f>
      </c>
      <c r="M9987" s="141" t="str">
        <f>L9987*(1-K9987)</f>
      </c>
    </row>
    <row r="9988">
      <c r="A9988" t="s">
        <v>148</v>
      </c>
      <c r="B9988" t="s">
        <v>107</v>
      </c>
      <c r="C9988" s="4" t="s">
        <v>157</v>
      </c>
      <c r="D9988" t="s">
        <v>107</v>
      </c>
      <c r="E9988" t="s">
        <v>451</v>
      </c>
      <c r="F9988" s="134" t="n">
        <v>2040</v>
      </c>
      <c r="G9988" s="135" t="n">
        <v>56</v>
      </c>
      <c r="H9988" s="136" t="n">
        <v>16059.8791311517</v>
      </c>
      <c r="I9988" s="137" t="n">
        <v>4047392.24214168</v>
      </c>
      <c r="J9988" s="138" t="str">
        <f>IF(I9988&gt;0,H9988/I9988,0)</f>
      </c>
      <c r="K9988" s="139" t="str">
        <f>1-EXP(-J9988)</f>
      </c>
      <c r="L9988" s="140" t="str">
        <f>IF(G9988=30,1,M9987)</f>
      </c>
      <c r="M9988" s="141" t="str">
        <f>L9988*(1-K9988)</f>
      </c>
    </row>
    <row r="9989">
      <c r="A9989" t="s">
        <v>148</v>
      </c>
      <c r="B9989" t="s">
        <v>107</v>
      </c>
      <c r="C9989" s="4" t="s">
        <v>157</v>
      </c>
      <c r="D9989" t="s">
        <v>107</v>
      </c>
      <c r="E9989" t="s">
        <v>451</v>
      </c>
      <c r="F9989" s="134" t="n">
        <v>2040</v>
      </c>
      <c r="G9989" s="135" t="n">
        <v>57</v>
      </c>
      <c r="H9989" s="136" t="n">
        <v>17322.302192597</v>
      </c>
      <c r="I9989" s="137" t="n">
        <v>4001621.10108758</v>
      </c>
      <c r="J9989" s="138" t="str">
        <f>IF(I9989&gt;0,H9989/I9989,0)</f>
      </c>
      <c r="K9989" s="139" t="str">
        <f>1-EXP(-J9989)</f>
      </c>
      <c r="L9989" s="140" t="str">
        <f>IF(G9989=30,1,M9988)</f>
      </c>
      <c r="M9989" s="141" t="str">
        <f>L9989*(1-K9989)</f>
      </c>
    </row>
    <row r="9990">
      <c r="A9990" t="s">
        <v>148</v>
      </c>
      <c r="B9990" t="s">
        <v>107</v>
      </c>
      <c r="C9990" s="4" t="s">
        <v>157</v>
      </c>
      <c r="D9990" t="s">
        <v>107</v>
      </c>
      <c r="E9990" t="s">
        <v>451</v>
      </c>
      <c r="F9990" s="134" t="n">
        <v>2040</v>
      </c>
      <c r="G9990" s="135" t="n">
        <v>58</v>
      </c>
      <c r="H9990" s="136" t="n">
        <v>18219.159403928</v>
      </c>
      <c r="I9990" s="137" t="n">
        <v>3849419.21051477</v>
      </c>
      <c r="J9990" s="138" t="str">
        <f>IF(I9990&gt;0,H9990/I9990,0)</f>
      </c>
      <c r="K9990" s="139" t="str">
        <f>1-EXP(-J9990)</f>
      </c>
      <c r="L9990" s="140" t="str">
        <f>IF(G9990=30,1,M9989)</f>
      </c>
      <c r="M9990" s="141" t="str">
        <f>L9990*(1-K9990)</f>
      </c>
    </row>
    <row r="9991">
      <c r="A9991" t="s">
        <v>148</v>
      </c>
      <c r="B9991" t="s">
        <v>107</v>
      </c>
      <c r="C9991" s="4" t="s">
        <v>157</v>
      </c>
      <c r="D9991" t="s">
        <v>107</v>
      </c>
      <c r="E9991" t="s">
        <v>451</v>
      </c>
      <c r="F9991" s="134" t="n">
        <v>2040</v>
      </c>
      <c r="G9991" s="135" t="n">
        <v>59</v>
      </c>
      <c r="H9991" s="136" t="n">
        <v>19434.7172453519</v>
      </c>
      <c r="I9991" s="137" t="n">
        <v>3754610.41232545</v>
      </c>
      <c r="J9991" s="138" t="str">
        <f>IF(I9991&gt;0,H9991/I9991,0)</f>
      </c>
      <c r="K9991" s="139" t="str">
        <f>1-EXP(-J9991)</f>
      </c>
      <c r="L9991" s="140" t="str">
        <f>IF(G9991=30,1,M9990)</f>
      </c>
      <c r="M9991" s="141" t="str">
        <f>L9991*(1-K9991)</f>
      </c>
    </row>
    <row r="9992">
      <c r="A9992" t="s">
        <v>148</v>
      </c>
      <c r="B9992" t="s">
        <v>107</v>
      </c>
      <c r="C9992" s="4" t="s">
        <v>157</v>
      </c>
      <c r="D9992" t="s">
        <v>107</v>
      </c>
      <c r="E9992" t="s">
        <v>451</v>
      </c>
      <c r="F9992" s="134" t="n">
        <v>2040</v>
      </c>
      <c r="G9992" s="135" t="n">
        <v>60</v>
      </c>
      <c r="H9992" s="136" t="n">
        <v>20755.9677223807</v>
      </c>
      <c r="I9992" s="137" t="n">
        <v>3673059.16220681</v>
      </c>
      <c r="J9992" s="138" t="str">
        <f>IF(I9992&gt;0,H9992/I9992,0)</f>
      </c>
      <c r="K9992" s="139" t="str">
        <f>1-EXP(-J9992)</f>
      </c>
      <c r="L9992" s="140" t="str">
        <f>IF(G9992=30,1,M9991)</f>
      </c>
      <c r="M9992" s="141" t="str">
        <f>L9992*(1-K9992)</f>
      </c>
    </row>
    <row r="9993">
      <c r="A9993" t="s">
        <v>148</v>
      </c>
      <c r="B9993" t="s">
        <v>107</v>
      </c>
      <c r="C9993" s="4" t="s">
        <v>157</v>
      </c>
      <c r="D9993" t="s">
        <v>107</v>
      </c>
      <c r="E9993" t="s">
        <v>451</v>
      </c>
      <c r="F9993" s="134" t="n">
        <v>2040</v>
      </c>
      <c r="G9993" s="135" t="n">
        <v>61</v>
      </c>
      <c r="H9993" s="136" t="n">
        <v>22195.4269998746</v>
      </c>
      <c r="I9993" s="137" t="n">
        <v>3584668.38022384</v>
      </c>
      <c r="J9993" s="138" t="str">
        <f>IF(I9993&gt;0,H9993/I9993,0)</f>
      </c>
      <c r="K9993" s="139" t="str">
        <f>1-EXP(-J9993)</f>
      </c>
      <c r="L9993" s="140" t="str">
        <f>IF(G9993=30,1,M9992)</f>
      </c>
      <c r="M9993" s="141" t="str">
        <f>L9993*(1-K9993)</f>
      </c>
    </row>
    <row r="9994">
      <c r="A9994" t="s">
        <v>148</v>
      </c>
      <c r="B9994" t="s">
        <v>107</v>
      </c>
      <c r="C9994" s="4" t="s">
        <v>157</v>
      </c>
      <c r="D9994" t="s">
        <v>107</v>
      </c>
      <c r="E9994" t="s">
        <v>451</v>
      </c>
      <c r="F9994" s="134" t="n">
        <v>2040</v>
      </c>
      <c r="G9994" s="135" t="n">
        <v>62</v>
      </c>
      <c r="H9994" s="136" t="n">
        <v>23601.9244964822</v>
      </c>
      <c r="I9994" s="137" t="n">
        <v>3477350.03398592</v>
      </c>
      <c r="J9994" s="138" t="str">
        <f>IF(I9994&gt;0,H9994/I9994,0)</f>
      </c>
      <c r="K9994" s="139" t="str">
        <f>1-EXP(-J9994)</f>
      </c>
      <c r="L9994" s="140" t="str">
        <f>IF(G9994=30,1,M9993)</f>
      </c>
      <c r="M9994" s="141" t="str">
        <f>L9994*(1-K9994)</f>
      </c>
    </row>
    <row r="9995">
      <c r="A9995" t="s">
        <v>148</v>
      </c>
      <c r="B9995" t="s">
        <v>107</v>
      </c>
      <c r="C9995" s="4" t="s">
        <v>157</v>
      </c>
      <c r="D9995" t="s">
        <v>107</v>
      </c>
      <c r="E9995" t="s">
        <v>451</v>
      </c>
      <c r="F9995" s="134" t="n">
        <v>2040</v>
      </c>
      <c r="G9995" s="135" t="n">
        <v>63</v>
      </c>
      <c r="H9995" s="136" t="n">
        <v>25206.2304663205</v>
      </c>
      <c r="I9995" s="137" t="n">
        <v>3383452.76486551</v>
      </c>
      <c r="J9995" s="138" t="str">
        <f>IF(I9995&gt;0,H9995/I9995,0)</f>
      </c>
      <c r="K9995" s="139" t="str">
        <f>1-EXP(-J9995)</f>
      </c>
      <c r="L9995" s="140" t="str">
        <f>IF(G9995=30,1,M9994)</f>
      </c>
      <c r="M9995" s="141" t="str">
        <f>L9995*(1-K9995)</f>
      </c>
    </row>
    <row r="9996">
      <c r="A9996" t="s">
        <v>148</v>
      </c>
      <c r="B9996" t="s">
        <v>107</v>
      </c>
      <c r="C9996" s="4" t="s">
        <v>157</v>
      </c>
      <c r="D9996" t="s">
        <v>107</v>
      </c>
      <c r="E9996" t="s">
        <v>451</v>
      </c>
      <c r="F9996" s="134" t="n">
        <v>2040</v>
      </c>
      <c r="G9996" s="135" t="n">
        <v>64</v>
      </c>
      <c r="H9996" s="136" t="n">
        <v>26765.4952492869</v>
      </c>
      <c r="I9996" s="137" t="n">
        <v>3277773.31912762</v>
      </c>
      <c r="J9996" s="138" t="str">
        <f>IF(I9996&gt;0,H9996/I9996,0)</f>
      </c>
      <c r="K9996" s="139" t="str">
        <f>1-EXP(-J9996)</f>
      </c>
      <c r="L9996" s="140" t="str">
        <f>IF(G9996=30,1,M9995)</f>
      </c>
      <c r="M9996" s="141" t="str">
        <f>L9996*(1-K9996)</f>
      </c>
    </row>
    <row r="9997">
      <c r="A9997" t="s">
        <v>148</v>
      </c>
      <c r="B9997" t="s">
        <v>107</v>
      </c>
      <c r="C9997" s="4" t="s">
        <v>157</v>
      </c>
      <c r="D9997" t="s">
        <v>107</v>
      </c>
      <c r="E9997" t="s">
        <v>451</v>
      </c>
      <c r="F9997" s="134" t="n">
        <v>2040</v>
      </c>
      <c r="G9997" s="135" t="n">
        <v>65</v>
      </c>
      <c r="H9997" s="136" t="n">
        <v>27202.3351319834</v>
      </c>
      <c r="I9997" s="137" t="n">
        <v>3169892.77895747</v>
      </c>
      <c r="J9997" s="138" t="str">
        <f>IF(I9997&gt;0,H9997/I9997,0)</f>
      </c>
      <c r="K9997" s="139" t="str">
        <f>1-EXP(-J9997)</f>
      </c>
      <c r="L9997" s="140" t="str">
        <f>IF(G9997=30,1,M9996)</f>
      </c>
      <c r="M9997" s="141" t="str">
        <f>L9997*(1-K9997)</f>
      </c>
    </row>
    <row r="9998">
      <c r="A9998" t="s">
        <v>148</v>
      </c>
      <c r="B9998" t="s">
        <v>107</v>
      </c>
      <c r="C9998" s="4" t="s">
        <v>157</v>
      </c>
      <c r="D9998" t="s">
        <v>107</v>
      </c>
      <c r="E9998" t="s">
        <v>451</v>
      </c>
      <c r="F9998" s="134" t="n">
        <v>2040</v>
      </c>
      <c r="G9998" s="135" t="n">
        <v>66</v>
      </c>
      <c r="H9998" s="136" t="n">
        <v>28596.0453338614</v>
      </c>
      <c r="I9998" s="137" t="n">
        <v>3037360.5283357</v>
      </c>
      <c r="J9998" s="138" t="str">
        <f>IF(I9998&gt;0,H9998/I9998,0)</f>
      </c>
      <c r="K9998" s="139" t="str">
        <f>1-EXP(-J9998)</f>
      </c>
      <c r="L9998" s="140" t="str">
        <f>IF(G9998=30,1,M9997)</f>
      </c>
      <c r="M9998" s="141" t="str">
        <f>L9998*(1-K9998)</f>
      </c>
    </row>
    <row r="9999">
      <c r="A9999" t="s">
        <v>148</v>
      </c>
      <c r="B9999" t="s">
        <v>107</v>
      </c>
      <c r="C9999" s="4" t="s">
        <v>157</v>
      </c>
      <c r="D9999" t="s">
        <v>107</v>
      </c>
      <c r="E9999" t="s">
        <v>451</v>
      </c>
      <c r="F9999" s="134" t="n">
        <v>2040</v>
      </c>
      <c r="G9999" s="135" t="n">
        <v>67</v>
      </c>
      <c r="H9999" s="136" t="n">
        <v>30523.280221617</v>
      </c>
      <c r="I9999" s="137" t="n">
        <v>2954143.30609599</v>
      </c>
      <c r="J9999" s="138" t="str">
        <f>IF(I9999&gt;0,H9999/I9999,0)</f>
      </c>
      <c r="K9999" s="139" t="str">
        <f>1-EXP(-J9999)</f>
      </c>
      <c r="L9999" s="140" t="str">
        <f>IF(G9999=30,1,M9998)</f>
      </c>
      <c r="M9999" s="141" t="str">
        <f>L9999*(1-K9999)</f>
      </c>
    </row>
    <row r="10000">
      <c r="A10000" t="s">
        <v>148</v>
      </c>
      <c r="B10000" t="s">
        <v>107</v>
      </c>
      <c r="C10000" s="4" t="s">
        <v>157</v>
      </c>
      <c r="D10000" t="s">
        <v>107</v>
      </c>
      <c r="E10000" t="s">
        <v>451</v>
      </c>
      <c r="F10000" s="134" t="n">
        <v>2040</v>
      </c>
      <c r="G10000" s="135" t="n">
        <v>68</v>
      </c>
      <c r="H10000" s="136" t="n">
        <v>31030.6782811347</v>
      </c>
      <c r="I10000" s="137" t="n">
        <v>2731901.1476249</v>
      </c>
      <c r="J10000" s="138" t="str">
        <f>IF(I10000&gt;0,H10000/I10000,0)</f>
      </c>
      <c r="K10000" s="139" t="str">
        <f>1-EXP(-J10000)</f>
      </c>
      <c r="L10000" s="140" t="str">
        <f>IF(G10000=30,1,M9999)</f>
      </c>
      <c r="M10000" s="141" t="str">
        <f>L10000*(1-K10000)</f>
      </c>
    </row>
    <row r="10001">
      <c r="A10001" t="s">
        <v>148</v>
      </c>
      <c r="B10001" t="s">
        <v>107</v>
      </c>
      <c r="C10001" s="4" t="s">
        <v>157</v>
      </c>
      <c r="D10001" t="s">
        <v>107</v>
      </c>
      <c r="E10001" t="s">
        <v>451</v>
      </c>
      <c r="F10001" s="134" t="n">
        <v>2040</v>
      </c>
      <c r="G10001" s="135" t="n">
        <v>69</v>
      </c>
      <c r="H10001" s="136" t="n">
        <v>32605.1306536254</v>
      </c>
      <c r="I10001" s="137" t="n">
        <v>2611482.9566317</v>
      </c>
      <c r="J10001" s="138" t="str">
        <f>IF(I10001&gt;0,H10001/I10001,0)</f>
      </c>
      <c r="K10001" s="139" t="str">
        <f>1-EXP(-J10001)</f>
      </c>
      <c r="L10001" s="140" t="str">
        <f>IF(G10001=30,1,M10000)</f>
      </c>
      <c r="M10001" s="141" t="str">
        <f>L10001*(1-K10001)</f>
      </c>
    </row>
    <row r="10002">
      <c r="A10002" t="s">
        <v>148</v>
      </c>
      <c r="B10002" t="s">
        <v>107</v>
      </c>
      <c r="C10002" s="4" t="s">
        <v>157</v>
      </c>
      <c r="D10002" t="s">
        <v>107</v>
      </c>
      <c r="E10002" t="s">
        <v>451</v>
      </c>
      <c r="F10002" s="134" t="n">
        <v>2041</v>
      </c>
      <c r="G10002" s="135" t="n">
        <v>30</v>
      </c>
      <c r="H10002" s="136" t="n">
        <v>826.196707390987</v>
      </c>
      <c r="I10002" s="137" t="n">
        <v>4884124.75171723</v>
      </c>
      <c r="J10002" s="138" t="str">
        <f>IF(I10002&gt;0,H10002/I10002,0)</f>
      </c>
      <c r="K10002" s="139" t="str">
        <f>1-EXP(-J10002)</f>
      </c>
      <c r="L10002" s="140" t="str">
        <f>IF(G10002=30,1,M10001)</f>
      </c>
      <c r="M10002" s="141" t="str">
        <f>L10002*(1-K10002)</f>
      </c>
    </row>
    <row r="10003">
      <c r="A10003" t="s">
        <v>148</v>
      </c>
      <c r="B10003" t="s">
        <v>107</v>
      </c>
      <c r="C10003" s="4" t="s">
        <v>157</v>
      </c>
      <c r="D10003" t="s">
        <v>107</v>
      </c>
      <c r="E10003" t="s">
        <v>451</v>
      </c>
      <c r="F10003" s="134" t="n">
        <v>2041</v>
      </c>
      <c r="G10003" s="135" t="n">
        <v>31</v>
      </c>
      <c r="H10003" s="136" t="n">
        <v>1034.70526022095</v>
      </c>
      <c r="I10003" s="137" t="n">
        <v>4750135.46961717</v>
      </c>
      <c r="J10003" s="138" t="str">
        <f>IF(I10003&gt;0,H10003/I10003,0)</f>
      </c>
      <c r="K10003" s="139" t="str">
        <f>1-EXP(-J10003)</f>
      </c>
      <c r="L10003" s="140" t="str">
        <f>IF(G10003=30,1,M10002)</f>
      </c>
      <c r="M10003" s="141" t="str">
        <f>L10003*(1-K10003)</f>
      </c>
    </row>
    <row r="10004">
      <c r="A10004" t="s">
        <v>148</v>
      </c>
      <c r="B10004" t="s">
        <v>107</v>
      </c>
      <c r="C10004" s="4" t="s">
        <v>157</v>
      </c>
      <c r="D10004" t="s">
        <v>107</v>
      </c>
      <c r="E10004" t="s">
        <v>451</v>
      </c>
      <c r="F10004" s="134" t="n">
        <v>2041</v>
      </c>
      <c r="G10004" s="135" t="n">
        <v>32</v>
      </c>
      <c r="H10004" s="136" t="n">
        <v>1073.33747453495</v>
      </c>
      <c r="I10004" s="137" t="n">
        <v>4679417.60745143</v>
      </c>
      <c r="J10004" s="138" t="str">
        <f>IF(I10004&gt;0,H10004/I10004,0)</f>
      </c>
      <c r="K10004" s="139" t="str">
        <f>1-EXP(-J10004)</f>
      </c>
      <c r="L10004" s="140" t="str">
        <f>IF(G10004=30,1,M10003)</f>
      </c>
      <c r="M10004" s="141" t="str">
        <f>L10004*(1-K10004)</f>
      </c>
    </row>
    <row r="10005">
      <c r="A10005" t="s">
        <v>148</v>
      </c>
      <c r="B10005" t="s">
        <v>107</v>
      </c>
      <c r="C10005" s="4" t="s">
        <v>157</v>
      </c>
      <c r="D10005" t="s">
        <v>107</v>
      </c>
      <c r="E10005" t="s">
        <v>451</v>
      </c>
      <c r="F10005" s="134" t="n">
        <v>2041</v>
      </c>
      <c r="G10005" s="135" t="n">
        <v>33</v>
      </c>
      <c r="H10005" s="136" t="n">
        <v>1126.64190846125</v>
      </c>
      <c r="I10005" s="137" t="n">
        <v>4636711.85938807</v>
      </c>
      <c r="J10005" s="138" t="str">
        <f>IF(I10005&gt;0,H10005/I10005,0)</f>
      </c>
      <c r="K10005" s="139" t="str">
        <f>1-EXP(-J10005)</f>
      </c>
      <c r="L10005" s="140" t="str">
        <f>IF(G10005=30,1,M10004)</f>
      </c>
      <c r="M10005" s="141" t="str">
        <f>L10005*(1-K10005)</f>
      </c>
    </row>
    <row r="10006">
      <c r="A10006" t="s">
        <v>148</v>
      </c>
      <c r="B10006" t="s">
        <v>107</v>
      </c>
      <c r="C10006" s="4" t="s">
        <v>157</v>
      </c>
      <c r="D10006" t="s">
        <v>107</v>
      </c>
      <c r="E10006" t="s">
        <v>451</v>
      </c>
      <c r="F10006" s="134" t="n">
        <v>2041</v>
      </c>
      <c r="G10006" s="135" t="n">
        <v>34</v>
      </c>
      <c r="H10006" s="136" t="n">
        <v>1260.52784960032</v>
      </c>
      <c r="I10006" s="137" t="n">
        <v>4662389.04027059</v>
      </c>
      <c r="J10006" s="138" t="str">
        <f>IF(I10006&gt;0,H10006/I10006,0)</f>
      </c>
      <c r="K10006" s="139" t="str">
        <f>1-EXP(-J10006)</f>
      </c>
      <c r="L10006" s="140" t="str">
        <f>IF(G10006=30,1,M10005)</f>
      </c>
      <c r="M10006" s="141" t="str">
        <f>L10006*(1-K10006)</f>
      </c>
    </row>
    <row r="10007">
      <c r="A10007" t="s">
        <v>148</v>
      </c>
      <c r="B10007" t="s">
        <v>107</v>
      </c>
      <c r="C10007" s="4" t="s">
        <v>157</v>
      </c>
      <c r="D10007" t="s">
        <v>107</v>
      </c>
      <c r="E10007" t="s">
        <v>451</v>
      </c>
      <c r="F10007" s="134" t="n">
        <v>2041</v>
      </c>
      <c r="G10007" s="135" t="n">
        <v>35</v>
      </c>
      <c r="H10007" s="136" t="n">
        <v>1644.10852028771</v>
      </c>
      <c r="I10007" s="137" t="n">
        <v>4579019.18957479</v>
      </c>
      <c r="J10007" s="138" t="str">
        <f>IF(I10007&gt;0,H10007/I10007,0)</f>
      </c>
      <c r="K10007" s="139" t="str">
        <f>1-EXP(-J10007)</f>
      </c>
      <c r="L10007" s="140" t="str">
        <f>IF(G10007=30,1,M10006)</f>
      </c>
      <c r="M10007" s="141" t="str">
        <f>L10007*(1-K10007)</f>
      </c>
    </row>
    <row r="10008">
      <c r="A10008" t="s">
        <v>148</v>
      </c>
      <c r="B10008" t="s">
        <v>107</v>
      </c>
      <c r="C10008" s="4" t="s">
        <v>157</v>
      </c>
      <c r="D10008" t="s">
        <v>107</v>
      </c>
      <c r="E10008" t="s">
        <v>451</v>
      </c>
      <c r="F10008" s="134" t="n">
        <v>2041</v>
      </c>
      <c r="G10008" s="135" t="n">
        <v>36</v>
      </c>
      <c r="H10008" s="136" t="n">
        <v>1880.64377002324</v>
      </c>
      <c r="I10008" s="137" t="n">
        <v>4516983.59105938</v>
      </c>
      <c r="J10008" s="138" t="str">
        <f>IF(I10008&gt;0,H10008/I10008,0)</f>
      </c>
      <c r="K10008" s="139" t="str">
        <f>1-EXP(-J10008)</f>
      </c>
      <c r="L10008" s="140" t="str">
        <f>IF(G10008=30,1,M10007)</f>
      </c>
      <c r="M10008" s="141" t="str">
        <f>L10008*(1-K10008)</f>
      </c>
    </row>
    <row r="10009">
      <c r="A10009" t="s">
        <v>148</v>
      </c>
      <c r="B10009" t="s">
        <v>107</v>
      </c>
      <c r="C10009" s="4" t="s">
        <v>157</v>
      </c>
      <c r="D10009" t="s">
        <v>107</v>
      </c>
      <c r="E10009" t="s">
        <v>451</v>
      </c>
      <c r="F10009" s="134" t="n">
        <v>2041</v>
      </c>
      <c r="G10009" s="135" t="n">
        <v>37</v>
      </c>
      <c r="H10009" s="136" t="n">
        <v>1963.8713728287</v>
      </c>
      <c r="I10009" s="137" t="n">
        <v>4387677.69890294</v>
      </c>
      <c r="J10009" s="138" t="str">
        <f>IF(I10009&gt;0,H10009/I10009,0)</f>
      </c>
      <c r="K10009" s="139" t="str">
        <f>1-EXP(-J10009)</f>
      </c>
      <c r="L10009" s="140" t="str">
        <f>IF(G10009=30,1,M10008)</f>
      </c>
      <c r="M10009" s="141" t="str">
        <f>L10009*(1-K10009)</f>
      </c>
    </row>
    <row r="10010">
      <c r="A10010" t="s">
        <v>148</v>
      </c>
      <c r="B10010" t="s">
        <v>107</v>
      </c>
      <c r="C10010" s="4" t="s">
        <v>157</v>
      </c>
      <c r="D10010" t="s">
        <v>107</v>
      </c>
      <c r="E10010" t="s">
        <v>451</v>
      </c>
      <c r="F10010" s="134" t="n">
        <v>2041</v>
      </c>
      <c r="G10010" s="135" t="n">
        <v>38</v>
      </c>
      <c r="H10010" s="136" t="n">
        <v>2085.58964486355</v>
      </c>
      <c r="I10010" s="137" t="n">
        <v>4320873.68863577</v>
      </c>
      <c r="J10010" s="138" t="str">
        <f>IF(I10010&gt;0,H10010/I10010,0)</f>
      </c>
      <c r="K10010" s="139" t="str">
        <f>1-EXP(-J10010)</f>
      </c>
      <c r="L10010" s="140" t="str">
        <f>IF(G10010=30,1,M10009)</f>
      </c>
      <c r="M10010" s="141" t="str">
        <f>L10010*(1-K10010)</f>
      </c>
    </row>
    <row r="10011">
      <c r="A10011" t="s">
        <v>148</v>
      </c>
      <c r="B10011" t="s">
        <v>107</v>
      </c>
      <c r="C10011" s="4" t="s">
        <v>157</v>
      </c>
      <c r="D10011" t="s">
        <v>107</v>
      </c>
      <c r="E10011" t="s">
        <v>451</v>
      </c>
      <c r="F10011" s="134" t="n">
        <v>2041</v>
      </c>
      <c r="G10011" s="135" t="n">
        <v>39</v>
      </c>
      <c r="H10011" s="136" t="n">
        <v>2399.42328604636</v>
      </c>
      <c r="I10011" s="137" t="n">
        <v>4296422.13763004</v>
      </c>
      <c r="J10011" s="138" t="str">
        <f>IF(I10011&gt;0,H10011/I10011,0)</f>
      </c>
      <c r="K10011" s="139" t="str">
        <f>1-EXP(-J10011)</f>
      </c>
      <c r="L10011" s="140" t="str">
        <f>IF(G10011=30,1,M10010)</f>
      </c>
      <c r="M10011" s="141" t="str">
        <f>L10011*(1-K10011)</f>
      </c>
    </row>
    <row r="10012">
      <c r="A10012" t="s">
        <v>148</v>
      </c>
      <c r="B10012" t="s">
        <v>107</v>
      </c>
      <c r="C10012" s="4" t="s">
        <v>157</v>
      </c>
      <c r="D10012" t="s">
        <v>107</v>
      </c>
      <c r="E10012" t="s">
        <v>451</v>
      </c>
      <c r="F10012" s="134" t="n">
        <v>2041</v>
      </c>
      <c r="G10012" s="135" t="n">
        <v>40</v>
      </c>
      <c r="H10012" s="136" t="n">
        <v>3200.69988471191</v>
      </c>
      <c r="I10012" s="137" t="n">
        <v>4273840.64232832</v>
      </c>
      <c r="J10012" s="138" t="str">
        <f>IF(I10012&gt;0,H10012/I10012,0)</f>
      </c>
      <c r="K10012" s="139" t="str">
        <f>1-EXP(-J10012)</f>
      </c>
      <c r="L10012" s="140" t="str">
        <f>IF(G10012=30,1,M10011)</f>
      </c>
      <c r="M10012" s="141" t="str">
        <f>L10012*(1-K10012)</f>
      </c>
    </row>
    <row r="10013">
      <c r="A10013" t="s">
        <v>148</v>
      </c>
      <c r="B10013" t="s">
        <v>107</v>
      </c>
      <c r="C10013" s="4" t="s">
        <v>157</v>
      </c>
      <c r="D10013" t="s">
        <v>107</v>
      </c>
      <c r="E10013" t="s">
        <v>451</v>
      </c>
      <c r="F10013" s="134" t="n">
        <v>2041</v>
      </c>
      <c r="G10013" s="135" t="n">
        <v>41</v>
      </c>
      <c r="H10013" s="136" t="n">
        <v>3524.04197268774</v>
      </c>
      <c r="I10013" s="137" t="n">
        <v>4249903.91335408</v>
      </c>
      <c r="J10013" s="138" t="str">
        <f>IF(I10013&gt;0,H10013/I10013,0)</f>
      </c>
      <c r="K10013" s="139" t="str">
        <f>1-EXP(-J10013)</f>
      </c>
      <c r="L10013" s="140" t="str">
        <f>IF(G10013=30,1,M10012)</f>
      </c>
      <c r="M10013" s="141" t="str">
        <f>L10013*(1-K10013)</f>
      </c>
    </row>
    <row r="10014">
      <c r="A10014" t="s">
        <v>148</v>
      </c>
      <c r="B10014" t="s">
        <v>107</v>
      </c>
      <c r="C10014" s="4" t="s">
        <v>157</v>
      </c>
      <c r="D10014" t="s">
        <v>107</v>
      </c>
      <c r="E10014" t="s">
        <v>451</v>
      </c>
      <c r="F10014" s="134" t="n">
        <v>2041</v>
      </c>
      <c r="G10014" s="135" t="n">
        <v>42</v>
      </c>
      <c r="H10014" s="136" t="n">
        <v>3836.4561521239</v>
      </c>
      <c r="I10014" s="137" t="n">
        <v>4265286.68278075</v>
      </c>
      <c r="J10014" s="138" t="str">
        <f>IF(I10014&gt;0,H10014/I10014,0)</f>
      </c>
      <c r="K10014" s="139" t="str">
        <f>1-EXP(-J10014)</f>
      </c>
      <c r="L10014" s="140" t="str">
        <f>IF(G10014=30,1,M10013)</f>
      </c>
      <c r="M10014" s="141" t="str">
        <f>L10014*(1-K10014)</f>
      </c>
    </row>
    <row r="10015">
      <c r="A10015" t="s">
        <v>148</v>
      </c>
      <c r="B10015" t="s">
        <v>107</v>
      </c>
      <c r="C10015" s="4" t="s">
        <v>157</v>
      </c>
      <c r="D10015" t="s">
        <v>107</v>
      </c>
      <c r="E10015" t="s">
        <v>451</v>
      </c>
      <c r="F10015" s="134" t="n">
        <v>2041</v>
      </c>
      <c r="G10015" s="135" t="n">
        <v>43</v>
      </c>
      <c r="H10015" s="136" t="n">
        <v>4224.70527885687</v>
      </c>
      <c r="I10015" s="137" t="n">
        <v>4318654.01712621</v>
      </c>
      <c r="J10015" s="138" t="str">
        <f>IF(I10015&gt;0,H10015/I10015,0)</f>
      </c>
      <c r="K10015" s="139" t="str">
        <f>1-EXP(-J10015)</f>
      </c>
      <c r="L10015" s="140" t="str">
        <f>IF(G10015=30,1,M10014)</f>
      </c>
      <c r="M10015" s="141" t="str">
        <f>L10015*(1-K10015)</f>
      </c>
    </row>
    <row r="10016">
      <c r="A10016" t="s">
        <v>148</v>
      </c>
      <c r="B10016" t="s">
        <v>107</v>
      </c>
      <c r="C10016" s="4" t="s">
        <v>157</v>
      </c>
      <c r="D10016" t="s">
        <v>107</v>
      </c>
      <c r="E10016" t="s">
        <v>451</v>
      </c>
      <c r="F10016" s="134" t="n">
        <v>2041</v>
      </c>
      <c r="G10016" s="135" t="n">
        <v>44</v>
      </c>
      <c r="H10016" s="136" t="n">
        <v>4963.37253610428</v>
      </c>
      <c r="I10016" s="137" t="n">
        <v>4447397.681461</v>
      </c>
      <c r="J10016" s="138" t="str">
        <f>IF(I10016&gt;0,H10016/I10016,0)</f>
      </c>
      <c r="K10016" s="139" t="str">
        <f>1-EXP(-J10016)</f>
      </c>
      <c r="L10016" s="140" t="str">
        <f>IF(G10016=30,1,M10015)</f>
      </c>
      <c r="M10016" s="141" t="str">
        <f>L10016*(1-K10016)</f>
      </c>
    </row>
    <row r="10017">
      <c r="A10017" t="s">
        <v>148</v>
      </c>
      <c r="B10017" t="s">
        <v>107</v>
      </c>
      <c r="C10017" s="4" t="s">
        <v>157</v>
      </c>
      <c r="D10017" t="s">
        <v>107</v>
      </c>
      <c r="E10017" t="s">
        <v>451</v>
      </c>
      <c r="F10017" s="134" t="n">
        <v>2041</v>
      </c>
      <c r="G10017" s="135" t="n">
        <v>45</v>
      </c>
      <c r="H10017" s="136" t="n">
        <v>6287.14754315234</v>
      </c>
      <c r="I10017" s="137" t="n">
        <v>4398086.23090655</v>
      </c>
      <c r="J10017" s="138" t="str">
        <f>IF(I10017&gt;0,H10017/I10017,0)</f>
      </c>
      <c r="K10017" s="139" t="str">
        <f>1-EXP(-J10017)</f>
      </c>
      <c r="L10017" s="140" t="str">
        <f>IF(G10017=30,1,M10016)</f>
      </c>
      <c r="M10017" s="141" t="str">
        <f>L10017*(1-K10017)</f>
      </c>
    </row>
    <row r="10018">
      <c r="A10018" t="s">
        <v>148</v>
      </c>
      <c r="B10018" t="s">
        <v>107</v>
      </c>
      <c r="C10018" s="4" t="s">
        <v>157</v>
      </c>
      <c r="D10018" t="s">
        <v>107</v>
      </c>
      <c r="E10018" t="s">
        <v>451</v>
      </c>
      <c r="F10018" s="134" t="n">
        <v>2041</v>
      </c>
      <c r="G10018" s="135" t="n">
        <v>46</v>
      </c>
      <c r="H10018" s="136" t="n">
        <v>6742.93117465723</v>
      </c>
      <c r="I10018" s="137" t="n">
        <v>4317641.90693342</v>
      </c>
      <c r="J10018" s="138" t="str">
        <f>IF(I10018&gt;0,H10018/I10018,0)</f>
      </c>
      <c r="K10018" s="139" t="str">
        <f>1-EXP(-J10018)</f>
      </c>
      <c r="L10018" s="140" t="str">
        <f>IF(G10018=30,1,M10017)</f>
      </c>
      <c r="M10018" s="141" t="str">
        <f>L10018*(1-K10018)</f>
      </c>
    </row>
    <row r="10019">
      <c r="A10019" t="s">
        <v>148</v>
      </c>
      <c r="B10019" t="s">
        <v>107</v>
      </c>
      <c r="C10019" s="4" t="s">
        <v>157</v>
      </c>
      <c r="D10019" t="s">
        <v>107</v>
      </c>
      <c r="E10019" t="s">
        <v>451</v>
      </c>
      <c r="F10019" s="134" t="n">
        <v>2041</v>
      </c>
      <c r="G10019" s="135" t="n">
        <v>47</v>
      </c>
      <c r="H10019" s="136" t="n">
        <v>7267.87878324263</v>
      </c>
      <c r="I10019" s="137" t="n">
        <v>4252746.12116672</v>
      </c>
      <c r="J10019" s="138" t="str">
        <f>IF(I10019&gt;0,H10019/I10019,0)</f>
      </c>
      <c r="K10019" s="139" t="str">
        <f>1-EXP(-J10019)</f>
      </c>
      <c r="L10019" s="140" t="str">
        <f>IF(G10019=30,1,M10018)</f>
      </c>
      <c r="M10019" s="141" t="str">
        <f>L10019*(1-K10019)</f>
      </c>
    </row>
    <row r="10020">
      <c r="A10020" t="s">
        <v>148</v>
      </c>
      <c r="B10020" t="s">
        <v>107</v>
      </c>
      <c r="C10020" s="4" t="s">
        <v>157</v>
      </c>
      <c r="D10020" t="s">
        <v>107</v>
      </c>
      <c r="E10020" t="s">
        <v>451</v>
      </c>
      <c r="F10020" s="134" t="n">
        <v>2041</v>
      </c>
      <c r="G10020" s="135" t="n">
        <v>48</v>
      </c>
      <c r="H10020" s="136" t="n">
        <v>7845.23089405913</v>
      </c>
      <c r="I10020" s="137" t="n">
        <v>4190548.9977099</v>
      </c>
      <c r="J10020" s="138" t="str">
        <f>IF(I10020&gt;0,H10020/I10020,0)</f>
      </c>
      <c r="K10020" s="139" t="str">
        <f>1-EXP(-J10020)</f>
      </c>
      <c r="L10020" s="140" t="str">
        <f>IF(G10020=30,1,M10019)</f>
      </c>
      <c r="M10020" s="141" t="str">
        <f>L10020*(1-K10020)</f>
      </c>
    </row>
    <row r="10021">
      <c r="A10021" t="s">
        <v>148</v>
      </c>
      <c r="B10021" t="s">
        <v>107</v>
      </c>
      <c r="C10021" s="4" t="s">
        <v>157</v>
      </c>
      <c r="D10021" t="s">
        <v>107</v>
      </c>
      <c r="E10021" t="s">
        <v>451</v>
      </c>
      <c r="F10021" s="134" t="n">
        <v>2041</v>
      </c>
      <c r="G10021" s="135" t="n">
        <v>49</v>
      </c>
      <c r="H10021" s="136" t="n">
        <v>8636.75382284836</v>
      </c>
      <c r="I10021" s="137" t="n">
        <v>4215982.09560524</v>
      </c>
      <c r="J10021" s="138" t="str">
        <f>IF(I10021&gt;0,H10021/I10021,0)</f>
      </c>
      <c r="K10021" s="139" t="str">
        <f>1-EXP(-J10021)</f>
      </c>
      <c r="L10021" s="140" t="str">
        <f>IF(G10021=30,1,M10020)</f>
      </c>
      <c r="M10021" s="141" t="str">
        <f>L10021*(1-K10021)</f>
      </c>
    </row>
    <row r="10022">
      <c r="A10022" t="s">
        <v>148</v>
      </c>
      <c r="B10022" t="s">
        <v>107</v>
      </c>
      <c r="C10022" s="4" t="s">
        <v>157</v>
      </c>
      <c r="D10022" t="s">
        <v>107</v>
      </c>
      <c r="E10022" t="s">
        <v>451</v>
      </c>
      <c r="F10022" s="134" t="n">
        <v>2041</v>
      </c>
      <c r="G10022" s="135" t="n">
        <v>50</v>
      </c>
      <c r="H10022" s="136" t="n">
        <v>9921.84505043176</v>
      </c>
      <c r="I10022" s="137" t="n">
        <v>4220866.89629545</v>
      </c>
      <c r="J10022" s="138" t="str">
        <f>IF(I10022&gt;0,H10022/I10022,0)</f>
      </c>
      <c r="K10022" s="139" t="str">
        <f>1-EXP(-J10022)</f>
      </c>
      <c r="L10022" s="140" t="str">
        <f>IF(G10022=30,1,M10021)</f>
      </c>
      <c r="M10022" s="141" t="str">
        <f>L10022*(1-K10022)</f>
      </c>
    </row>
    <row r="10023">
      <c r="A10023" t="s">
        <v>148</v>
      </c>
      <c r="B10023" t="s">
        <v>107</v>
      </c>
      <c r="C10023" s="4" t="s">
        <v>157</v>
      </c>
      <c r="D10023" t="s">
        <v>107</v>
      </c>
      <c r="E10023" t="s">
        <v>451</v>
      </c>
      <c r="F10023" s="134" t="n">
        <v>2041</v>
      </c>
      <c r="G10023" s="135" t="n">
        <v>51</v>
      </c>
      <c r="H10023" s="136" t="n">
        <v>14583.3651997406</v>
      </c>
      <c r="I10023" s="137" t="n">
        <v>6206832.79112691</v>
      </c>
      <c r="J10023" s="138" t="str">
        <f>IF(I10023&gt;0,H10023/I10023,0)</f>
      </c>
      <c r="K10023" s="139" t="str">
        <f>1-EXP(-J10023)</f>
      </c>
      <c r="L10023" s="140" t="str">
        <f>IF(G10023=30,1,M10022)</f>
      </c>
      <c r="M10023" s="141" t="str">
        <f>L10023*(1-K10023)</f>
      </c>
    </row>
    <row r="10024">
      <c r="A10024" t="s">
        <v>148</v>
      </c>
      <c r="B10024" t="s">
        <v>107</v>
      </c>
      <c r="C10024" s="4" t="s">
        <v>157</v>
      </c>
      <c r="D10024" t="s">
        <v>107</v>
      </c>
      <c r="E10024" t="s">
        <v>451</v>
      </c>
      <c r="F10024" s="134" t="n">
        <v>2041</v>
      </c>
      <c r="G10024" s="135" t="n">
        <v>52</v>
      </c>
      <c r="H10024" s="136" t="n">
        <v>11662.4943980084</v>
      </c>
      <c r="I10024" s="137" t="n">
        <v>4151195.30537421</v>
      </c>
      <c r="J10024" s="138" t="str">
        <f>IF(I10024&gt;0,H10024/I10024,0)</f>
      </c>
      <c r="K10024" s="139" t="str">
        <f>1-EXP(-J10024)</f>
      </c>
      <c r="L10024" s="140" t="str">
        <f>IF(G10024=30,1,M10023)</f>
      </c>
      <c r="M10024" s="141" t="str">
        <f>L10024*(1-K10024)</f>
      </c>
    </row>
    <row r="10025">
      <c r="A10025" t="s">
        <v>148</v>
      </c>
      <c r="B10025" t="s">
        <v>107</v>
      </c>
      <c r="C10025" s="4" t="s">
        <v>157</v>
      </c>
      <c r="D10025" t="s">
        <v>107</v>
      </c>
      <c r="E10025" t="s">
        <v>451</v>
      </c>
      <c r="F10025" s="134" t="n">
        <v>2041</v>
      </c>
      <c r="G10025" s="135" t="n">
        <v>53</v>
      </c>
      <c r="H10025" s="136" t="n">
        <v>12624.9231485443</v>
      </c>
      <c r="I10025" s="137" t="n">
        <v>4118476.50991508</v>
      </c>
      <c r="J10025" s="138" t="str">
        <f>IF(I10025&gt;0,H10025/I10025,0)</f>
      </c>
      <c r="K10025" s="139" t="str">
        <f>1-EXP(-J10025)</f>
      </c>
      <c r="L10025" s="140" t="str">
        <f>IF(G10025=30,1,M10024)</f>
      </c>
      <c r="M10025" s="141" t="str">
        <f>L10025*(1-K10025)</f>
      </c>
    </row>
    <row r="10026">
      <c r="A10026" t="s">
        <v>148</v>
      </c>
      <c r="B10026" t="s">
        <v>107</v>
      </c>
      <c r="C10026" s="4" t="s">
        <v>157</v>
      </c>
      <c r="D10026" t="s">
        <v>107</v>
      </c>
      <c r="E10026" t="s">
        <v>451</v>
      </c>
      <c r="F10026" s="134" t="n">
        <v>2041</v>
      </c>
      <c r="G10026" s="135" t="n">
        <v>54</v>
      </c>
      <c r="H10026" s="136" t="n">
        <v>13284.5208116589</v>
      </c>
      <c r="I10026" s="137" t="n">
        <v>3974545.53854763</v>
      </c>
      <c r="J10026" s="138" t="str">
        <f>IF(I10026&gt;0,H10026/I10026,0)</f>
      </c>
      <c r="K10026" s="139" t="str">
        <f>1-EXP(-J10026)</f>
      </c>
      <c r="L10026" s="140" t="str">
        <f>IF(G10026=30,1,M10025)</f>
      </c>
      <c r="M10026" s="141" t="str">
        <f>L10026*(1-K10026)</f>
      </c>
    </row>
    <row r="10027">
      <c r="A10027" t="s">
        <v>148</v>
      </c>
      <c r="B10027" t="s">
        <v>107</v>
      </c>
      <c r="C10027" s="4" t="s">
        <v>157</v>
      </c>
      <c r="D10027" t="s">
        <v>107</v>
      </c>
      <c r="E10027" t="s">
        <v>451</v>
      </c>
      <c r="F10027" s="134" t="n">
        <v>2041</v>
      </c>
      <c r="G10027" s="135" t="n">
        <v>55</v>
      </c>
      <c r="H10027" s="136" t="n">
        <v>14151.5941057818</v>
      </c>
      <c r="I10027" s="137" t="n">
        <v>3922520.68348637</v>
      </c>
      <c r="J10027" s="138" t="str">
        <f>IF(I10027&gt;0,H10027/I10027,0)</f>
      </c>
      <c r="K10027" s="139" t="str">
        <f>1-EXP(-J10027)</f>
      </c>
      <c r="L10027" s="140" t="str">
        <f>IF(G10027=30,1,M10026)</f>
      </c>
      <c r="M10027" s="141" t="str">
        <f>L10027*(1-K10027)</f>
      </c>
    </row>
    <row r="10028">
      <c r="A10028" t="s">
        <v>148</v>
      </c>
      <c r="B10028" t="s">
        <v>107</v>
      </c>
      <c r="C10028" s="4" t="s">
        <v>157</v>
      </c>
      <c r="D10028" t="s">
        <v>107</v>
      </c>
      <c r="E10028" t="s">
        <v>451</v>
      </c>
      <c r="F10028" s="134" t="n">
        <v>2041</v>
      </c>
      <c r="G10028" s="135" t="n">
        <v>56</v>
      </c>
      <c r="H10028" s="136" t="n">
        <v>15556.8221772613</v>
      </c>
      <c r="I10028" s="137" t="n">
        <v>3956856.33524499</v>
      </c>
      <c r="J10028" s="138" t="str">
        <f>IF(I10028&gt;0,H10028/I10028,0)</f>
      </c>
      <c r="K10028" s="139" t="str">
        <f>1-EXP(-J10028)</f>
      </c>
      <c r="L10028" s="140" t="str">
        <f>IF(G10028=30,1,M10027)</f>
      </c>
      <c r="M10028" s="141" t="str">
        <f>L10028*(1-K10028)</f>
      </c>
    </row>
    <row r="10029">
      <c r="A10029" t="s">
        <v>148</v>
      </c>
      <c r="B10029" t="s">
        <v>107</v>
      </c>
      <c r="C10029" s="4" t="s">
        <v>157</v>
      </c>
      <c r="D10029" t="s">
        <v>107</v>
      </c>
      <c r="E10029" t="s">
        <v>451</v>
      </c>
      <c r="F10029" s="134" t="n">
        <v>2041</v>
      </c>
      <c r="G10029" s="135" t="n">
        <v>57</v>
      </c>
      <c r="H10029" s="136" t="n">
        <v>17207.3415272967</v>
      </c>
      <c r="I10029" s="137" t="n">
        <v>4012352.50647296</v>
      </c>
      <c r="J10029" s="138" t="str">
        <f>IF(I10029&gt;0,H10029/I10029,0)</f>
      </c>
      <c r="K10029" s="139" t="str">
        <f>1-EXP(-J10029)</f>
      </c>
      <c r="L10029" s="140" t="str">
        <f>IF(G10029=30,1,M10028)</f>
      </c>
      <c r="M10029" s="141" t="str">
        <f>L10029*(1-K10029)</f>
      </c>
    </row>
    <row r="10030">
      <c r="A10030" t="s">
        <v>148</v>
      </c>
      <c r="B10030" t="s">
        <v>107</v>
      </c>
      <c r="C10030" s="4" t="s">
        <v>157</v>
      </c>
      <c r="D10030" t="s">
        <v>107</v>
      </c>
      <c r="E10030" t="s">
        <v>451</v>
      </c>
      <c r="F10030" s="134" t="n">
        <v>2041</v>
      </c>
      <c r="G10030" s="135" t="n">
        <v>58</v>
      </c>
      <c r="H10030" s="136" t="n">
        <v>18566.8690917189</v>
      </c>
      <c r="I10030" s="137" t="n">
        <v>3963849.13735927</v>
      </c>
      <c r="J10030" s="138" t="str">
        <f>IF(I10030&gt;0,H10030/I10030,0)</f>
      </c>
      <c r="K10030" s="139" t="str">
        <f>1-EXP(-J10030)</f>
      </c>
      <c r="L10030" s="140" t="str">
        <f>IF(G10030=30,1,M10029)</f>
      </c>
      <c r="M10030" s="141" t="str">
        <f>L10030*(1-K10030)</f>
      </c>
    </row>
    <row r="10031">
      <c r="A10031" t="s">
        <v>148</v>
      </c>
      <c r="B10031" t="s">
        <v>107</v>
      </c>
      <c r="C10031" s="4" t="s">
        <v>157</v>
      </c>
      <c r="D10031" t="s">
        <v>107</v>
      </c>
      <c r="E10031" t="s">
        <v>451</v>
      </c>
      <c r="F10031" s="134" t="n">
        <v>2041</v>
      </c>
      <c r="G10031" s="135" t="n">
        <v>59</v>
      </c>
      <c r="H10031" s="136" t="n">
        <v>19535.5457624771</v>
      </c>
      <c r="I10031" s="137" t="n">
        <v>3809723.1994506</v>
      </c>
      <c r="J10031" s="138" t="str">
        <f>IF(I10031&gt;0,H10031/I10031,0)</f>
      </c>
      <c r="K10031" s="139" t="str">
        <f>1-EXP(-J10031)</f>
      </c>
      <c r="L10031" s="140" t="str">
        <f>IF(G10031=30,1,M10030)</f>
      </c>
      <c r="M10031" s="141" t="str">
        <f>L10031*(1-K10031)</f>
      </c>
    </row>
    <row r="10032">
      <c r="A10032" t="s">
        <v>148</v>
      </c>
      <c r="B10032" t="s">
        <v>107</v>
      </c>
      <c r="C10032" s="4" t="s">
        <v>157</v>
      </c>
      <c r="D10032" t="s">
        <v>107</v>
      </c>
      <c r="E10032" t="s">
        <v>451</v>
      </c>
      <c r="F10032" s="134" t="n">
        <v>2041</v>
      </c>
      <c r="G10032" s="135" t="n">
        <v>60</v>
      </c>
      <c r="H10032" s="136" t="n">
        <v>20742.9152059907</v>
      </c>
      <c r="I10032" s="137" t="n">
        <v>3712295.22624116</v>
      </c>
      <c r="J10032" s="138" t="str">
        <f>IF(I10032&gt;0,H10032/I10032,0)</f>
      </c>
      <c r="K10032" s="139" t="str">
        <f>1-EXP(-J10032)</f>
      </c>
      <c r="L10032" s="140" t="str">
        <f>IF(G10032=30,1,M10031)</f>
      </c>
      <c r="M10032" s="141" t="str">
        <f>L10032*(1-K10032)</f>
      </c>
    </row>
    <row r="10033">
      <c r="A10033" t="s">
        <v>148</v>
      </c>
      <c r="B10033" t="s">
        <v>107</v>
      </c>
      <c r="C10033" s="4" t="s">
        <v>157</v>
      </c>
      <c r="D10033" t="s">
        <v>107</v>
      </c>
      <c r="E10033" t="s">
        <v>451</v>
      </c>
      <c r="F10033" s="134" t="n">
        <v>2041</v>
      </c>
      <c r="G10033" s="135" t="n">
        <v>61</v>
      </c>
      <c r="H10033" s="136" t="n">
        <v>22213.0525292385</v>
      </c>
      <c r="I10033" s="137" t="n">
        <v>3627519.40508678</v>
      </c>
      <c r="J10033" s="138" t="str">
        <f>IF(I10033&gt;0,H10033/I10033,0)</f>
      </c>
      <c r="K10033" s="139" t="str">
        <f>1-EXP(-J10033)</f>
      </c>
      <c r="L10033" s="140" t="str">
        <f>IF(G10033=30,1,M10032)</f>
      </c>
      <c r="M10033" s="141" t="str">
        <f>L10033*(1-K10033)</f>
      </c>
    </row>
    <row r="10034">
      <c r="A10034" t="s">
        <v>148</v>
      </c>
      <c r="B10034" t="s">
        <v>107</v>
      </c>
      <c r="C10034" s="4" t="s">
        <v>157</v>
      </c>
      <c r="D10034" t="s">
        <v>107</v>
      </c>
      <c r="E10034" t="s">
        <v>451</v>
      </c>
      <c r="F10034" s="134" t="n">
        <v>2041</v>
      </c>
      <c r="G10034" s="135" t="n">
        <v>62</v>
      </c>
      <c r="H10034" s="136" t="n">
        <v>23740.6358282712</v>
      </c>
      <c r="I10034" s="137" t="n">
        <v>3536232.09485419</v>
      </c>
      <c r="J10034" s="138" t="str">
        <f>IF(I10034&gt;0,H10034/I10034,0)</f>
      </c>
      <c r="K10034" s="139" t="str">
        <f>1-EXP(-J10034)</f>
      </c>
      <c r="L10034" s="140" t="str">
        <f>IF(G10034=30,1,M10033)</f>
      </c>
      <c r="M10034" s="141" t="str">
        <f>L10034*(1-K10034)</f>
      </c>
    </row>
    <row r="10035">
      <c r="A10035" t="s">
        <v>148</v>
      </c>
      <c r="B10035" t="s">
        <v>107</v>
      </c>
      <c r="C10035" s="4" t="s">
        <v>157</v>
      </c>
      <c r="D10035" t="s">
        <v>107</v>
      </c>
      <c r="E10035" t="s">
        <v>451</v>
      </c>
      <c r="F10035" s="134" t="n">
        <v>2041</v>
      </c>
      <c r="G10035" s="135" t="n">
        <v>63</v>
      </c>
      <c r="H10035" s="136" t="n">
        <v>25219.817538892</v>
      </c>
      <c r="I10035" s="137" t="n">
        <v>3425858.83753366</v>
      </c>
      <c r="J10035" s="138" t="str">
        <f>IF(I10035&gt;0,H10035/I10035,0)</f>
      </c>
      <c r="K10035" s="139" t="str">
        <f>1-EXP(-J10035)</f>
      </c>
      <c r="L10035" s="140" t="str">
        <f>IF(G10035=30,1,M10034)</f>
      </c>
      <c r="M10035" s="141" t="str">
        <f>L10035*(1-K10035)</f>
      </c>
    </row>
    <row r="10036">
      <c r="A10036" t="s">
        <v>148</v>
      </c>
      <c r="B10036" t="s">
        <v>107</v>
      </c>
      <c r="C10036" s="4" t="s">
        <v>157</v>
      </c>
      <c r="D10036" t="s">
        <v>107</v>
      </c>
      <c r="E10036" t="s">
        <v>451</v>
      </c>
      <c r="F10036" s="134" t="n">
        <v>2041</v>
      </c>
      <c r="G10036" s="135" t="n">
        <v>64</v>
      </c>
      <c r="H10036" s="136" t="n">
        <v>26896.8837358947</v>
      </c>
      <c r="I10036" s="137" t="n">
        <v>3328468.73915922</v>
      </c>
      <c r="J10036" s="138" t="str">
        <f>IF(I10036&gt;0,H10036/I10036,0)</f>
      </c>
      <c r="K10036" s="139" t="str">
        <f>1-EXP(-J10036)</f>
      </c>
      <c r="L10036" s="140" t="str">
        <f>IF(G10036=30,1,M10035)</f>
      </c>
      <c r="M10036" s="141" t="str">
        <f>L10036*(1-K10036)</f>
      </c>
    </row>
    <row r="10037">
      <c r="A10037" t="s">
        <v>148</v>
      </c>
      <c r="B10037" t="s">
        <v>107</v>
      </c>
      <c r="C10037" s="4" t="s">
        <v>157</v>
      </c>
      <c r="D10037" t="s">
        <v>107</v>
      </c>
      <c r="E10037" t="s">
        <v>451</v>
      </c>
      <c r="F10037" s="134" t="n">
        <v>2041</v>
      </c>
      <c r="G10037" s="135" t="n">
        <v>65</v>
      </c>
      <c r="H10037" s="136" t="n">
        <v>27309.9376973315</v>
      </c>
      <c r="I10037" s="137" t="n">
        <v>3219393.71338257</v>
      </c>
      <c r="J10037" s="138" t="str">
        <f>IF(I10037&gt;0,H10037/I10037,0)</f>
      </c>
      <c r="K10037" s="139" t="str">
        <f>1-EXP(-J10037)</f>
      </c>
      <c r="L10037" s="140" t="str">
        <f>IF(G10037=30,1,M10036)</f>
      </c>
      <c r="M10037" s="141" t="str">
        <f>L10037*(1-K10037)</f>
      </c>
    </row>
    <row r="10038">
      <c r="A10038" t="s">
        <v>148</v>
      </c>
      <c r="B10038" t="s">
        <v>107</v>
      </c>
      <c r="C10038" s="4" t="s">
        <v>157</v>
      </c>
      <c r="D10038" t="s">
        <v>107</v>
      </c>
      <c r="E10038" t="s">
        <v>451</v>
      </c>
      <c r="F10038" s="134" t="n">
        <v>2041</v>
      </c>
      <c r="G10038" s="135" t="n">
        <v>66</v>
      </c>
      <c r="H10038" s="136" t="n">
        <v>28932.6689794008</v>
      </c>
      <c r="I10038" s="137" t="n">
        <v>3108592.28016105</v>
      </c>
      <c r="J10038" s="138" t="str">
        <f>IF(I10038&gt;0,H10038/I10038,0)</f>
      </c>
      <c r="K10038" s="139" t="str">
        <f>1-EXP(-J10038)</f>
      </c>
      <c r="L10038" s="140" t="str">
        <f>IF(G10038=30,1,M10037)</f>
      </c>
      <c r="M10038" s="141" t="str">
        <f>L10038*(1-K10038)</f>
      </c>
    </row>
    <row r="10039">
      <c r="A10039" t="s">
        <v>148</v>
      </c>
      <c r="B10039" t="s">
        <v>107</v>
      </c>
      <c r="C10039" s="4" t="s">
        <v>157</v>
      </c>
      <c r="D10039" t="s">
        <v>107</v>
      </c>
      <c r="E10039" t="s">
        <v>451</v>
      </c>
      <c r="F10039" s="134" t="n">
        <v>2041</v>
      </c>
      <c r="G10039" s="135" t="n">
        <v>67</v>
      </c>
      <c r="H10039" s="136" t="n">
        <v>30364.951090911</v>
      </c>
      <c r="I10039" s="137" t="n">
        <v>2972416.64651847</v>
      </c>
      <c r="J10039" s="138" t="str">
        <f>IF(I10039&gt;0,H10039/I10039,0)</f>
      </c>
      <c r="K10039" s="139" t="str">
        <f>1-EXP(-J10039)</f>
      </c>
      <c r="L10039" s="140" t="str">
        <f>IF(G10039=30,1,M10038)</f>
      </c>
      <c r="M10039" s="141" t="str">
        <f>L10039*(1-K10039)</f>
      </c>
    </row>
    <row r="10040">
      <c r="A10040" t="s">
        <v>148</v>
      </c>
      <c r="B10040" t="s">
        <v>107</v>
      </c>
      <c r="C10040" s="4" t="s">
        <v>157</v>
      </c>
      <c r="D10040" t="s">
        <v>107</v>
      </c>
      <c r="E10040" t="s">
        <v>451</v>
      </c>
      <c r="F10040" s="134" t="n">
        <v>2041</v>
      </c>
      <c r="G10040" s="135" t="n">
        <v>68</v>
      </c>
      <c r="H10040" s="136" t="n">
        <v>32367.2937587609</v>
      </c>
      <c r="I10040" s="137" t="n">
        <v>2884879.38747358</v>
      </c>
      <c r="J10040" s="138" t="str">
        <f>IF(I10040&gt;0,H10040/I10040,0)</f>
      </c>
      <c r="K10040" s="139" t="str">
        <f>1-EXP(-J10040)</f>
      </c>
      <c r="L10040" s="140" t="str">
        <f>IF(G10040=30,1,M10039)</f>
      </c>
      <c r="M10040" s="141" t="str">
        <f>L10040*(1-K10040)</f>
      </c>
    </row>
    <row r="10041">
      <c r="A10041" t="s">
        <v>148</v>
      </c>
      <c r="B10041" t="s">
        <v>107</v>
      </c>
      <c r="C10041" s="4" t="s">
        <v>157</v>
      </c>
      <c r="D10041" t="s">
        <v>107</v>
      </c>
      <c r="E10041" t="s">
        <v>451</v>
      </c>
      <c r="F10041" s="134" t="n">
        <v>2041</v>
      </c>
      <c r="G10041" s="135" t="n">
        <v>69</v>
      </c>
      <c r="H10041" s="136" t="n">
        <v>32858.2865335721</v>
      </c>
      <c r="I10041" s="137" t="n">
        <v>2661539.17602483</v>
      </c>
      <c r="J10041" s="138" t="str">
        <f>IF(I10041&gt;0,H10041/I10041,0)</f>
      </c>
      <c r="K10041" s="139" t="str">
        <f>1-EXP(-J10041)</f>
      </c>
      <c r="L10041" s="140" t="str">
        <f>IF(G10041=30,1,M10040)</f>
      </c>
      <c r="M10041" s="141" t="str">
        <f>L10041*(1-K10041)</f>
      </c>
    </row>
    <row r="10042">
      <c r="A10042" t="s">
        <v>148</v>
      </c>
      <c r="B10042" t="s">
        <v>107</v>
      </c>
      <c r="C10042" s="4" t="s">
        <v>157</v>
      </c>
      <c r="D10042" t="s">
        <v>107</v>
      </c>
      <c r="E10042" t="s">
        <v>451</v>
      </c>
      <c r="F10042" s="134" t="n">
        <v>2042</v>
      </c>
      <c r="G10042" s="135" t="n">
        <v>30</v>
      </c>
      <c r="H10042" s="136" t="n">
        <v>832.580379922916</v>
      </c>
      <c r="I10042" s="137" t="n">
        <v>4906538.32754179</v>
      </c>
      <c r="J10042" s="138" t="str">
        <f>IF(I10042&gt;0,H10042/I10042,0)</f>
      </c>
      <c r="K10042" s="139" t="str">
        <f>1-EXP(-J10042)</f>
      </c>
      <c r="L10042" s="140" t="str">
        <f>IF(G10042=30,1,M10041)</f>
      </c>
      <c r="M10042" s="141" t="str">
        <f>L10042*(1-K10042)</f>
      </c>
    </row>
    <row r="10043">
      <c r="A10043" t="s">
        <v>148</v>
      </c>
      <c r="B10043" t="s">
        <v>107</v>
      </c>
      <c r="C10043" s="4" t="s">
        <v>157</v>
      </c>
      <c r="D10043" t="s">
        <v>107</v>
      </c>
      <c r="E10043" t="s">
        <v>451</v>
      </c>
      <c r="F10043" s="134" t="n">
        <v>2042</v>
      </c>
      <c r="G10043" s="135" t="n">
        <v>31</v>
      </c>
      <c r="H10043" s="136" t="n">
        <v>1065.69056111107</v>
      </c>
      <c r="I10043" s="137" t="n">
        <v>4878382.80705915</v>
      </c>
      <c r="J10043" s="138" t="str">
        <f>IF(I10043&gt;0,H10043/I10043,0)</f>
      </c>
      <c r="K10043" s="139" t="str">
        <f>1-EXP(-J10043)</f>
      </c>
      <c r="L10043" s="140" t="str">
        <f>IF(G10043=30,1,M10042)</f>
      </c>
      <c r="M10043" s="141" t="str">
        <f>L10043*(1-K10043)</f>
      </c>
    </row>
    <row r="10044">
      <c r="A10044" t="s">
        <v>148</v>
      </c>
      <c r="B10044" t="s">
        <v>107</v>
      </c>
      <c r="C10044" s="4" t="s">
        <v>157</v>
      </c>
      <c r="D10044" t="s">
        <v>107</v>
      </c>
      <c r="E10044" t="s">
        <v>451</v>
      </c>
      <c r="F10044" s="134" t="n">
        <v>2042</v>
      </c>
      <c r="G10044" s="135" t="n">
        <v>32</v>
      </c>
      <c r="H10044" s="136" t="n">
        <v>1091.15980592808</v>
      </c>
      <c r="I10044" s="137" t="n">
        <v>4744634.39584658</v>
      </c>
      <c r="J10044" s="138" t="str">
        <f>IF(I10044&gt;0,H10044/I10044,0)</f>
      </c>
      <c r="K10044" s="139" t="str">
        <f>1-EXP(-J10044)</f>
      </c>
      <c r="L10044" s="140" t="str">
        <f>IF(G10044=30,1,M10043)</f>
      </c>
      <c r="M10044" s="141" t="str">
        <f>L10044*(1-K10044)</f>
      </c>
    </row>
    <row r="10045">
      <c r="A10045" t="s">
        <v>148</v>
      </c>
      <c r="B10045" t="s">
        <v>107</v>
      </c>
      <c r="C10045" s="4" t="s">
        <v>157</v>
      </c>
      <c r="D10045" t="s">
        <v>107</v>
      </c>
      <c r="E10045" t="s">
        <v>451</v>
      </c>
      <c r="F10045" s="134" t="n">
        <v>2042</v>
      </c>
      <c r="G10045" s="135" t="n">
        <v>33</v>
      </c>
      <c r="H10045" s="136" t="n">
        <v>1138.21687315582</v>
      </c>
      <c r="I10045" s="137" t="n">
        <v>4673773.73197154</v>
      </c>
      <c r="J10045" s="138" t="str">
        <f>IF(I10045&gt;0,H10045/I10045,0)</f>
      </c>
      <c r="K10045" s="139" t="str">
        <f>1-EXP(-J10045)</f>
      </c>
      <c r="L10045" s="140" t="str">
        <f>IF(G10045=30,1,M10044)</f>
      </c>
      <c r="M10045" s="141" t="str">
        <f>L10045*(1-K10045)</f>
      </c>
    </row>
    <row r="10046">
      <c r="A10046" t="s">
        <v>148</v>
      </c>
      <c r="B10046" t="s">
        <v>107</v>
      </c>
      <c r="C10046" s="4" t="s">
        <v>157</v>
      </c>
      <c r="D10046" t="s">
        <v>107</v>
      </c>
      <c r="E10046" t="s">
        <v>451</v>
      </c>
      <c r="F10046" s="134" t="n">
        <v>2042</v>
      </c>
      <c r="G10046" s="135" t="n">
        <v>34</v>
      </c>
      <c r="H10046" s="136" t="n">
        <v>1201.68248008853</v>
      </c>
      <c r="I10046" s="137" t="n">
        <v>4630857.39965165</v>
      </c>
      <c r="J10046" s="138" t="str">
        <f>IF(I10046&gt;0,H10046/I10046,0)</f>
      </c>
      <c r="K10046" s="139" t="str">
        <f>1-EXP(-J10046)</f>
      </c>
      <c r="L10046" s="140" t="str">
        <f>IF(G10046=30,1,M10045)</f>
      </c>
      <c r="M10046" s="141" t="str">
        <f>L10046*(1-K10046)</f>
      </c>
    </row>
    <row r="10047">
      <c r="A10047" t="s">
        <v>148</v>
      </c>
      <c r="B10047" t="s">
        <v>107</v>
      </c>
      <c r="C10047" s="4" t="s">
        <v>157</v>
      </c>
      <c r="D10047" t="s">
        <v>107</v>
      </c>
      <c r="E10047" t="s">
        <v>451</v>
      </c>
      <c r="F10047" s="134" t="n">
        <v>2042</v>
      </c>
      <c r="G10047" s="135" t="n">
        <v>35</v>
      </c>
      <c r="H10047" s="136" t="n">
        <v>1669.55816743087</v>
      </c>
      <c r="I10047" s="137" t="n">
        <v>4656136.78720734</v>
      </c>
      <c r="J10047" s="138" t="str">
        <f>IF(I10047&gt;0,H10047/I10047,0)</f>
      </c>
      <c r="K10047" s="139" t="str">
        <f>1-EXP(-J10047)</f>
      </c>
      <c r="L10047" s="140" t="str">
        <f>IF(G10047=30,1,M10046)</f>
      </c>
      <c r="M10047" s="141" t="str">
        <f>L10047*(1-K10047)</f>
      </c>
    </row>
    <row r="10048">
      <c r="A10048" t="s">
        <v>148</v>
      </c>
      <c r="B10048" t="s">
        <v>107</v>
      </c>
      <c r="C10048" s="4" t="s">
        <v>157</v>
      </c>
      <c r="D10048" t="s">
        <v>107</v>
      </c>
      <c r="E10048" t="s">
        <v>451</v>
      </c>
      <c r="F10048" s="134" t="n">
        <v>2042</v>
      </c>
      <c r="G10048" s="135" t="n">
        <v>36</v>
      </c>
      <c r="H10048" s="136" t="n">
        <v>1900.21174767719</v>
      </c>
      <c r="I10048" s="137" t="n">
        <v>4572163.6394347</v>
      </c>
      <c r="J10048" s="138" t="str">
        <f>IF(I10048&gt;0,H10048/I10048,0)</f>
      </c>
      <c r="K10048" s="139" t="str">
        <f>1-EXP(-J10048)</f>
      </c>
      <c r="L10048" s="140" t="str">
        <f>IF(G10048=30,1,M10047)</f>
      </c>
      <c r="M10048" s="141" t="str">
        <f>L10048*(1-K10048)</f>
      </c>
    </row>
    <row r="10049">
      <c r="A10049" t="s">
        <v>148</v>
      </c>
      <c r="B10049" t="s">
        <v>107</v>
      </c>
      <c r="C10049" s="4" t="s">
        <v>157</v>
      </c>
      <c r="D10049" t="s">
        <v>107</v>
      </c>
      <c r="E10049" t="s">
        <v>451</v>
      </c>
      <c r="F10049" s="134" t="n">
        <v>2042</v>
      </c>
      <c r="G10049" s="135" t="n">
        <v>37</v>
      </c>
      <c r="H10049" s="136" t="n">
        <v>2014.40599828329</v>
      </c>
      <c r="I10049" s="137" t="n">
        <v>4510064.03418967</v>
      </c>
      <c r="J10049" s="138" t="str">
        <f>IF(I10049&gt;0,H10049/I10049,0)</f>
      </c>
      <c r="K10049" s="139" t="str">
        <f>1-EXP(-J10049)</f>
      </c>
      <c r="L10049" s="140" t="str">
        <f>IF(G10049=30,1,M10048)</f>
      </c>
      <c r="M10049" s="141" t="str">
        <f>L10049*(1-K10049)</f>
      </c>
    </row>
    <row r="10050">
      <c r="A10050" t="s">
        <v>148</v>
      </c>
      <c r="B10050" t="s">
        <v>107</v>
      </c>
      <c r="C10050" s="4" t="s">
        <v>157</v>
      </c>
      <c r="D10050" t="s">
        <v>107</v>
      </c>
      <c r="E10050" t="s">
        <v>451</v>
      </c>
      <c r="F10050" s="134" t="n">
        <v>2042</v>
      </c>
      <c r="G10050" s="135" t="n">
        <v>38</v>
      </c>
      <c r="H10050" s="136" t="n">
        <v>2109.54747559672</v>
      </c>
      <c r="I10050" s="137" t="n">
        <v>4380494.84927788</v>
      </c>
      <c r="J10050" s="138" t="str">
        <f>IF(I10050&gt;0,H10050/I10050,0)</f>
      </c>
      <c r="K10050" s="139" t="str">
        <f>1-EXP(-J10050)</f>
      </c>
      <c r="L10050" s="140" t="str">
        <f>IF(G10050=30,1,M10049)</f>
      </c>
      <c r="M10050" s="141" t="str">
        <f>L10050*(1-K10050)</f>
      </c>
    </row>
    <row r="10051">
      <c r="A10051" t="s">
        <v>148</v>
      </c>
      <c r="B10051" t="s">
        <v>107</v>
      </c>
      <c r="C10051" s="4" t="s">
        <v>157</v>
      </c>
      <c r="D10051" t="s">
        <v>107</v>
      </c>
      <c r="E10051" t="s">
        <v>451</v>
      </c>
      <c r="F10051" s="134" t="n">
        <v>2042</v>
      </c>
      <c r="G10051" s="135" t="n">
        <v>39</v>
      </c>
      <c r="H10051" s="136" t="n">
        <v>2245.46162893898</v>
      </c>
      <c r="I10051" s="137" t="n">
        <v>4313288.39397408</v>
      </c>
      <c r="J10051" s="138" t="str">
        <f>IF(I10051&gt;0,H10051/I10051,0)</f>
      </c>
      <c r="K10051" s="139" t="str">
        <f>1-EXP(-J10051)</f>
      </c>
      <c r="L10051" s="140" t="str">
        <f>IF(G10051=30,1,M10050)</f>
      </c>
      <c r="M10051" s="141" t="str">
        <f>L10051*(1-K10051)</f>
      </c>
    </row>
    <row r="10052">
      <c r="A10052" t="s">
        <v>148</v>
      </c>
      <c r="B10052" t="s">
        <v>107</v>
      </c>
      <c r="C10052" s="4" t="s">
        <v>157</v>
      </c>
      <c r="D10052" t="s">
        <v>107</v>
      </c>
      <c r="E10052" t="s">
        <v>451</v>
      </c>
      <c r="F10052" s="134" t="n">
        <v>2042</v>
      </c>
      <c r="G10052" s="135" t="n">
        <v>40</v>
      </c>
      <c r="H10052" s="136" t="n">
        <v>3198.91299620783</v>
      </c>
      <c r="I10052" s="137" t="n">
        <v>4288128.70407394</v>
      </c>
      <c r="J10052" s="138" t="str">
        <f>IF(I10052&gt;0,H10052/I10052,0)</f>
      </c>
      <c r="K10052" s="139" t="str">
        <f>1-EXP(-J10052)</f>
      </c>
      <c r="L10052" s="140" t="str">
        <f>IF(G10052=30,1,M10051)</f>
      </c>
      <c r="M10052" s="141" t="str">
        <f>L10052*(1-K10052)</f>
      </c>
    </row>
    <row r="10053">
      <c r="A10053" t="s">
        <v>148</v>
      </c>
      <c r="B10053" t="s">
        <v>107</v>
      </c>
      <c r="C10053" s="4" t="s">
        <v>157</v>
      </c>
      <c r="D10053" t="s">
        <v>107</v>
      </c>
      <c r="E10053" t="s">
        <v>451</v>
      </c>
      <c r="F10053" s="134" t="n">
        <v>2042</v>
      </c>
      <c r="G10053" s="135" t="n">
        <v>41</v>
      </c>
      <c r="H10053" s="136" t="n">
        <v>3521.07451979993</v>
      </c>
      <c r="I10053" s="137" t="n">
        <v>4264255.96052852</v>
      </c>
      <c r="J10053" s="138" t="str">
        <f>IF(I10053&gt;0,H10053/I10053,0)</f>
      </c>
      <c r="K10053" s="139" t="str">
        <f>1-EXP(-J10053)</f>
      </c>
      <c r="L10053" s="140" t="str">
        <f>IF(G10053=30,1,M10052)</f>
      </c>
      <c r="M10053" s="141" t="str">
        <f>L10053*(1-K10053)</f>
      </c>
    </row>
    <row r="10054">
      <c r="A10054" t="s">
        <v>148</v>
      </c>
      <c r="B10054" t="s">
        <v>107</v>
      </c>
      <c r="C10054" s="4" t="s">
        <v>157</v>
      </c>
      <c r="D10054" t="s">
        <v>107</v>
      </c>
      <c r="E10054" t="s">
        <v>451</v>
      </c>
      <c r="F10054" s="134" t="n">
        <v>2042</v>
      </c>
      <c r="G10054" s="135" t="n">
        <v>42</v>
      </c>
      <c r="H10054" s="136" t="n">
        <v>3797.73502541311</v>
      </c>
      <c r="I10054" s="137" t="n">
        <v>4240272.66125209</v>
      </c>
      <c r="J10054" s="138" t="str">
        <f>IF(I10054&gt;0,H10054/I10054,0)</f>
      </c>
      <c r="K10054" s="139" t="str">
        <f>1-EXP(-J10054)</f>
      </c>
      <c r="L10054" s="140" t="str">
        <f>IF(G10054=30,1,M10053)</f>
      </c>
      <c r="M10054" s="141" t="str">
        <f>L10054*(1-K10054)</f>
      </c>
    </row>
    <row r="10055">
      <c r="A10055" t="s">
        <v>148</v>
      </c>
      <c r="B10055" t="s">
        <v>107</v>
      </c>
      <c r="C10055" s="4" t="s">
        <v>157</v>
      </c>
      <c r="D10055" t="s">
        <v>107</v>
      </c>
      <c r="E10055" t="s">
        <v>451</v>
      </c>
      <c r="F10055" s="134" t="n">
        <v>2042</v>
      </c>
      <c r="G10055" s="135" t="n">
        <v>43</v>
      </c>
      <c r="H10055" s="136" t="n">
        <v>4142.99584193982</v>
      </c>
      <c r="I10055" s="137" t="n">
        <v>4254831.65901694</v>
      </c>
      <c r="J10055" s="138" t="str">
        <f>IF(I10055&gt;0,H10055/I10055,0)</f>
      </c>
      <c r="K10055" s="139" t="str">
        <f>1-EXP(-J10055)</f>
      </c>
      <c r="L10055" s="140" t="str">
        <f>IF(G10055=30,1,M10054)</f>
      </c>
      <c r="M10055" s="141" t="str">
        <f>L10055*(1-K10055)</f>
      </c>
    </row>
    <row r="10056">
      <c r="A10056" t="s">
        <v>148</v>
      </c>
      <c r="B10056" t="s">
        <v>107</v>
      </c>
      <c r="C10056" s="4" t="s">
        <v>157</v>
      </c>
      <c r="D10056" t="s">
        <v>107</v>
      </c>
      <c r="E10056" t="s">
        <v>451</v>
      </c>
      <c r="F10056" s="134" t="n">
        <v>2042</v>
      </c>
      <c r="G10056" s="135" t="n">
        <v>44</v>
      </c>
      <c r="H10056" s="136" t="n">
        <v>4571.60937723792</v>
      </c>
      <c r="I10056" s="137" t="n">
        <v>4307176.44706971</v>
      </c>
      <c r="J10056" s="138" t="str">
        <f>IF(I10056&gt;0,H10056/I10056,0)</f>
      </c>
      <c r="K10056" s="139" t="str">
        <f>1-EXP(-J10056)</f>
      </c>
      <c r="L10056" s="140" t="str">
        <f>IF(G10056=30,1,M10055)</f>
      </c>
      <c r="M10056" s="141" t="str">
        <f>L10056*(1-K10056)</f>
      </c>
    </row>
    <row r="10057">
      <c r="A10057" t="s">
        <v>148</v>
      </c>
      <c r="B10057" t="s">
        <v>107</v>
      </c>
      <c r="C10057" s="4" t="s">
        <v>157</v>
      </c>
      <c r="D10057" t="s">
        <v>107</v>
      </c>
      <c r="E10057" t="s">
        <v>451</v>
      </c>
      <c r="F10057" s="134" t="n">
        <v>2042</v>
      </c>
      <c r="G10057" s="135" t="n">
        <v>45</v>
      </c>
      <c r="H10057" s="136" t="n">
        <v>6304.13804615553</v>
      </c>
      <c r="I10057" s="137" t="n">
        <v>4434288.24170798</v>
      </c>
      <c r="J10057" s="138" t="str">
        <f>IF(I10057&gt;0,H10057/I10057,0)</f>
      </c>
      <c r="K10057" s="139" t="str">
        <f>1-EXP(-J10057)</f>
      </c>
      <c r="L10057" s="140" t="str">
        <f>IF(G10057=30,1,M10056)</f>
      </c>
      <c r="M10057" s="141" t="str">
        <f>L10057*(1-K10057)</f>
      </c>
    </row>
    <row r="10058">
      <c r="A10058" t="s">
        <v>148</v>
      </c>
      <c r="B10058" t="s">
        <v>107</v>
      </c>
      <c r="C10058" s="4" t="s">
        <v>157</v>
      </c>
      <c r="D10058" t="s">
        <v>107</v>
      </c>
      <c r="E10058" t="s">
        <v>451</v>
      </c>
      <c r="F10058" s="134" t="n">
        <v>2042</v>
      </c>
      <c r="G10058" s="135" t="n">
        <v>46</v>
      </c>
      <c r="H10058" s="136" t="n">
        <v>6805.18348523358</v>
      </c>
      <c r="I10058" s="137" t="n">
        <v>4382991.63084346</v>
      </c>
      <c r="J10058" s="138" t="str">
        <f>IF(I10058&gt;0,H10058/I10058,0)</f>
      </c>
      <c r="K10058" s="139" t="str">
        <f>1-EXP(-J10058)</f>
      </c>
      <c r="L10058" s="140" t="str">
        <f>IF(G10058=30,1,M10057)</f>
      </c>
      <c r="M10058" s="141" t="str">
        <f>L10058*(1-K10058)</f>
      </c>
    </row>
    <row r="10059">
      <c r="A10059" t="s">
        <v>148</v>
      </c>
      <c r="B10059" t="s">
        <v>107</v>
      </c>
      <c r="C10059" s="4" t="s">
        <v>157</v>
      </c>
      <c r="D10059" t="s">
        <v>107</v>
      </c>
      <c r="E10059" t="s">
        <v>451</v>
      </c>
      <c r="F10059" s="134" t="n">
        <v>2042</v>
      </c>
      <c r="G10059" s="135" t="n">
        <v>47</v>
      </c>
      <c r="H10059" s="136" t="n">
        <v>7308.64830437188</v>
      </c>
      <c r="I10059" s="137" t="n">
        <v>4302436.09619981</v>
      </c>
      <c r="J10059" s="138" t="str">
        <f>IF(I10059&gt;0,H10059/I10059,0)</f>
      </c>
      <c r="K10059" s="139" t="str">
        <f>1-EXP(-J10059)</f>
      </c>
      <c r="L10059" s="140" t="str">
        <f>IF(G10059=30,1,M10058)</f>
      </c>
      <c r="M10059" s="141" t="str">
        <f>L10059*(1-K10059)</f>
      </c>
    </row>
    <row r="10060">
      <c r="A10060" t="s">
        <v>148</v>
      </c>
      <c r="B10060" t="s">
        <v>107</v>
      </c>
      <c r="C10060" s="4" t="s">
        <v>157</v>
      </c>
      <c r="D10060" t="s">
        <v>107</v>
      </c>
      <c r="E10060" t="s">
        <v>451</v>
      </c>
      <c r="F10060" s="134" t="n">
        <v>2042</v>
      </c>
      <c r="G10060" s="135" t="n">
        <v>48</v>
      </c>
      <c r="H10060" s="136" t="n">
        <v>7882.76982584319</v>
      </c>
      <c r="I10060" s="137" t="n">
        <v>4236376.81675699</v>
      </c>
      <c r="J10060" s="138" t="str">
        <f>IF(I10060&gt;0,H10060/I10060,0)</f>
      </c>
      <c r="K10060" s="139" t="str">
        <f>1-EXP(-J10060)</f>
      </c>
      <c r="L10060" s="140" t="str">
        <f>IF(G10060=30,1,M10059)</f>
      </c>
      <c r="M10060" s="141" t="str">
        <f>L10060*(1-K10060)</f>
      </c>
    </row>
    <row r="10061">
      <c r="A10061" t="s">
        <v>148</v>
      </c>
      <c r="B10061" t="s">
        <v>107</v>
      </c>
      <c r="C10061" s="4" t="s">
        <v>157</v>
      </c>
      <c r="D10061" t="s">
        <v>107</v>
      </c>
      <c r="E10061" t="s">
        <v>451</v>
      </c>
      <c r="F10061" s="134" t="n">
        <v>2042</v>
      </c>
      <c r="G10061" s="135" t="n">
        <v>49</v>
      </c>
      <c r="H10061" s="136" t="n">
        <v>8509.33837082088</v>
      </c>
      <c r="I10061" s="137" t="n">
        <v>4172897.12033046</v>
      </c>
      <c r="J10061" s="138" t="str">
        <f>IF(I10061&gt;0,H10061/I10061,0)</f>
      </c>
      <c r="K10061" s="139" t="str">
        <f>1-EXP(-J10061)</f>
      </c>
      <c r="L10061" s="140" t="str">
        <f>IF(G10061=30,1,M10060)</f>
      </c>
      <c r="M10061" s="141" t="str">
        <f>L10061*(1-K10061)</f>
      </c>
    </row>
    <row r="10062">
      <c r="A10062" t="s">
        <v>148</v>
      </c>
      <c r="B10062" t="s">
        <v>107</v>
      </c>
      <c r="C10062" s="4" t="s">
        <v>157</v>
      </c>
      <c r="D10062" t="s">
        <v>107</v>
      </c>
      <c r="E10062" t="s">
        <v>451</v>
      </c>
      <c r="F10062" s="134" t="n">
        <v>2042</v>
      </c>
      <c r="G10062" s="135" t="n">
        <v>50</v>
      </c>
      <c r="H10062" s="136" t="n">
        <v>9794.07978226162</v>
      </c>
      <c r="I10062" s="137" t="n">
        <v>4196555.39787844</v>
      </c>
      <c r="J10062" s="138" t="str">
        <f>IF(I10062&gt;0,H10062/I10062,0)</f>
      </c>
      <c r="K10062" s="139" t="str">
        <f>1-EXP(-J10062)</f>
      </c>
      <c r="L10062" s="140" t="str">
        <f>IF(G10062=30,1,M10061)</f>
      </c>
      <c r="M10062" s="141" t="str">
        <f>L10062*(1-K10062)</f>
      </c>
    </row>
    <row r="10063">
      <c r="A10063" t="s">
        <v>148</v>
      </c>
      <c r="B10063" t="s">
        <v>107</v>
      </c>
      <c r="C10063" s="4" t="s">
        <v>157</v>
      </c>
      <c r="D10063" t="s">
        <v>107</v>
      </c>
      <c r="E10063" t="s">
        <v>451</v>
      </c>
      <c r="F10063" s="134" t="n">
        <v>2042</v>
      </c>
      <c r="G10063" s="135" t="n">
        <v>51</v>
      </c>
      <c r="H10063" s="136" t="n">
        <v>10721.2232059115</v>
      </c>
      <c r="I10063" s="137" t="n">
        <v>4198862.72062161</v>
      </c>
      <c r="J10063" s="138" t="str">
        <f>IF(I10063&gt;0,H10063/I10063,0)</f>
      </c>
      <c r="K10063" s="139" t="str">
        <f>1-EXP(-J10063)</f>
      </c>
      <c r="L10063" s="140" t="str">
        <f>IF(G10063=30,1,M10062)</f>
      </c>
      <c r="M10063" s="141" t="str">
        <f>L10063*(1-K10063)</f>
      </c>
    </row>
    <row r="10064">
      <c r="A10064" t="s">
        <v>148</v>
      </c>
      <c r="B10064" t="s">
        <v>107</v>
      </c>
      <c r="C10064" s="4" t="s">
        <v>157</v>
      </c>
      <c r="D10064" t="s">
        <v>107</v>
      </c>
      <c r="E10064" t="s">
        <v>451</v>
      </c>
      <c r="F10064" s="134" t="n">
        <v>2042</v>
      </c>
      <c r="G10064" s="135" t="n">
        <v>52</v>
      </c>
      <c r="H10064" s="136" t="n">
        <v>15677.5176502158</v>
      </c>
      <c r="I10064" s="137" t="n">
        <v>6174810.42256455</v>
      </c>
      <c r="J10064" s="138" t="str">
        <f>IF(I10064&gt;0,H10064/I10064,0)</f>
      </c>
      <c r="K10064" s="139" t="str">
        <f>1-EXP(-J10064)</f>
      </c>
      <c r="L10064" s="140" t="str">
        <f>IF(G10064=30,1,M10063)</f>
      </c>
      <c r="M10064" s="141" t="str">
        <f>L10064*(1-K10064)</f>
      </c>
    </row>
    <row r="10065">
      <c r="A10065" t="s">
        <v>148</v>
      </c>
      <c r="B10065" t="s">
        <v>107</v>
      </c>
      <c r="C10065" s="4" t="s">
        <v>157</v>
      </c>
      <c r="D10065" t="s">
        <v>107</v>
      </c>
      <c r="E10065" t="s">
        <v>451</v>
      </c>
      <c r="F10065" s="134" t="n">
        <v>2042</v>
      </c>
      <c r="G10065" s="135" t="n">
        <v>53</v>
      </c>
      <c r="H10065" s="136" t="n">
        <v>12556.1927436183</v>
      </c>
      <c r="I10065" s="137" t="n">
        <v>4126082.73458226</v>
      </c>
      <c r="J10065" s="138" t="str">
        <f>IF(I10065&gt;0,H10065/I10065,0)</f>
      </c>
      <c r="K10065" s="139" t="str">
        <f>1-EXP(-J10065)</f>
      </c>
      <c r="L10065" s="140" t="str">
        <f>IF(G10065=30,1,M10064)</f>
      </c>
      <c r="M10065" s="141" t="str">
        <f>L10065*(1-K10065)</f>
      </c>
    </row>
    <row r="10066">
      <c r="A10066" t="s">
        <v>148</v>
      </c>
      <c r="B10066" t="s">
        <v>107</v>
      </c>
      <c r="C10066" s="4" t="s">
        <v>157</v>
      </c>
      <c r="D10066" t="s">
        <v>107</v>
      </c>
      <c r="E10066" t="s">
        <v>451</v>
      </c>
      <c r="F10066" s="134" t="n">
        <v>2042</v>
      </c>
      <c r="G10066" s="135" t="n">
        <v>54</v>
      </c>
      <c r="H10066" s="136" t="n">
        <v>13566.9173694801</v>
      </c>
      <c r="I10066" s="137" t="n">
        <v>4091284.49139274</v>
      </c>
      <c r="J10066" s="138" t="str">
        <f>IF(I10066&gt;0,H10066/I10066,0)</f>
      </c>
      <c r="K10066" s="139" t="str">
        <f>1-EXP(-J10066)</f>
      </c>
      <c r="L10066" s="140" t="str">
        <f>IF(G10066=30,1,M10065)</f>
      </c>
      <c r="M10066" s="141" t="str">
        <f>L10066*(1-K10066)</f>
      </c>
    </row>
    <row r="10067">
      <c r="A10067" t="s">
        <v>148</v>
      </c>
      <c r="B10067" t="s">
        <v>107</v>
      </c>
      <c r="C10067" s="4" t="s">
        <v>157</v>
      </c>
      <c r="D10067" t="s">
        <v>107</v>
      </c>
      <c r="E10067" t="s">
        <v>451</v>
      </c>
      <c r="F10067" s="134" t="n">
        <v>2042</v>
      </c>
      <c r="G10067" s="135" t="n">
        <v>55</v>
      </c>
      <c r="H10067" s="136" t="n">
        <v>14105.6151038477</v>
      </c>
      <c r="I10067" s="137" t="n">
        <v>3945930.15198529</v>
      </c>
      <c r="J10067" s="138" t="str">
        <f>IF(I10067&gt;0,H10067/I10067,0)</f>
      </c>
      <c r="K10067" s="139" t="str">
        <f>1-EXP(-J10067)</f>
      </c>
      <c r="L10067" s="140" t="str">
        <f>IF(G10067=30,1,M10066)</f>
      </c>
      <c r="M10067" s="141" t="str">
        <f>L10067*(1-K10067)</f>
      </c>
    </row>
    <row r="10068">
      <c r="A10068" t="s">
        <v>148</v>
      </c>
      <c r="B10068" t="s">
        <v>107</v>
      </c>
      <c r="C10068" s="4" t="s">
        <v>157</v>
      </c>
      <c r="D10068" t="s">
        <v>107</v>
      </c>
      <c r="E10068" t="s">
        <v>451</v>
      </c>
      <c r="F10068" s="134" t="n">
        <v>2042</v>
      </c>
      <c r="G10068" s="135" t="n">
        <v>56</v>
      </c>
      <c r="H10068" s="136" t="n">
        <v>15153.1511424919</v>
      </c>
      <c r="I10068" s="137" t="n">
        <v>3891591.24738781</v>
      </c>
      <c r="J10068" s="138" t="str">
        <f>IF(I10068&gt;0,H10068/I10068,0)</f>
      </c>
      <c r="K10068" s="139" t="str">
        <f>1-EXP(-J10068)</f>
      </c>
      <c r="L10068" s="140" t="str">
        <f>IF(G10068=30,1,M10067)</f>
      </c>
      <c r="M10068" s="141" t="str">
        <f>L10068*(1-K10068)</f>
      </c>
    </row>
    <row r="10069">
      <c r="A10069" t="s">
        <v>148</v>
      </c>
      <c r="B10069" t="s">
        <v>107</v>
      </c>
      <c r="C10069" s="4" t="s">
        <v>157</v>
      </c>
      <c r="D10069" t="s">
        <v>107</v>
      </c>
      <c r="E10069" t="s">
        <v>451</v>
      </c>
      <c r="F10069" s="134" t="n">
        <v>2042</v>
      </c>
      <c r="G10069" s="135" t="n">
        <v>57</v>
      </c>
      <c r="H10069" s="136" t="n">
        <v>16661.1602772366</v>
      </c>
      <c r="I10069" s="137" t="n">
        <v>3923034.7522621</v>
      </c>
      <c r="J10069" s="138" t="str">
        <f>IF(I10069&gt;0,H10069/I10069,0)</f>
      </c>
      <c r="K10069" s="139" t="str">
        <f>1-EXP(-J10069)</f>
      </c>
      <c r="L10069" s="140" t="str">
        <f>IF(G10069=30,1,M10068)</f>
      </c>
      <c r="M10069" s="141" t="str">
        <f>L10069*(1-K10069)</f>
      </c>
    </row>
    <row r="10070">
      <c r="A10070" t="s">
        <v>148</v>
      </c>
      <c r="B10070" t="s">
        <v>107</v>
      </c>
      <c r="C10070" s="4" t="s">
        <v>157</v>
      </c>
      <c r="D10070" t="s">
        <v>107</v>
      </c>
      <c r="E10070" t="s">
        <v>451</v>
      </c>
      <c r="F10070" s="134" t="n">
        <v>2042</v>
      </c>
      <c r="G10070" s="135" t="n">
        <v>58</v>
      </c>
      <c r="H10070" s="136" t="n">
        <v>18437.7599849849</v>
      </c>
      <c r="I10070" s="137" t="n">
        <v>3974965.8302749</v>
      </c>
      <c r="J10070" s="138" t="str">
        <f>IF(I10070&gt;0,H10070/I10070,0)</f>
      </c>
      <c r="K10070" s="139" t="str">
        <f>1-EXP(-J10070)</f>
      </c>
      <c r="L10070" s="140" t="str">
        <f>IF(G10070=30,1,M10069)</f>
      </c>
      <c r="M10070" s="141" t="str">
        <f>L10070*(1-K10070)</f>
      </c>
    </row>
    <row r="10071">
      <c r="A10071" t="s">
        <v>148</v>
      </c>
      <c r="B10071" t="s">
        <v>107</v>
      </c>
      <c r="C10071" s="4" t="s">
        <v>157</v>
      </c>
      <c r="D10071" t="s">
        <v>107</v>
      </c>
      <c r="E10071" t="s">
        <v>451</v>
      </c>
      <c r="F10071" s="134" t="n">
        <v>2042</v>
      </c>
      <c r="G10071" s="135" t="n">
        <v>59</v>
      </c>
      <c r="H10071" s="136" t="n">
        <v>19903.9849137002</v>
      </c>
      <c r="I10071" s="137" t="n">
        <v>3923538.953196</v>
      </c>
      <c r="J10071" s="138" t="str">
        <f>IF(I10071&gt;0,H10071/I10071,0)</f>
      </c>
      <c r="K10071" s="139" t="str">
        <f>1-EXP(-J10071)</f>
      </c>
      <c r="L10071" s="140" t="str">
        <f>IF(G10071=30,1,M10070)</f>
      </c>
      <c r="M10071" s="141" t="str">
        <f>L10071*(1-K10071)</f>
      </c>
    </row>
    <row r="10072">
      <c r="A10072" t="s">
        <v>148</v>
      </c>
      <c r="B10072" t="s">
        <v>107</v>
      </c>
      <c r="C10072" s="4" t="s">
        <v>157</v>
      </c>
      <c r="D10072" t="s">
        <v>107</v>
      </c>
      <c r="E10072" t="s">
        <v>451</v>
      </c>
      <c r="F10072" s="134" t="n">
        <v>2042</v>
      </c>
      <c r="G10072" s="135" t="n">
        <v>60</v>
      </c>
      <c r="H10072" s="136" t="n">
        <v>20809.0668024194</v>
      </c>
      <c r="I10072" s="137" t="n">
        <v>3767344.92717726</v>
      </c>
      <c r="J10072" s="138" t="str">
        <f>IF(I10072&gt;0,H10072/I10072,0)</f>
      </c>
      <c r="K10072" s="139" t="str">
        <f>1-EXP(-J10072)</f>
      </c>
      <c r="L10072" s="140" t="str">
        <f>IF(G10072=30,1,M10071)</f>
      </c>
      <c r="M10072" s="141" t="str">
        <f>L10072*(1-K10072)</f>
      </c>
    </row>
    <row r="10073">
      <c r="A10073" t="s">
        <v>148</v>
      </c>
      <c r="B10073" t="s">
        <v>107</v>
      </c>
      <c r="C10073" s="4" t="s">
        <v>157</v>
      </c>
      <c r="D10073" t="s">
        <v>107</v>
      </c>
      <c r="E10073" t="s">
        <v>451</v>
      </c>
      <c r="F10073" s="134" t="n">
        <v>2042</v>
      </c>
      <c r="G10073" s="135" t="n">
        <v>61</v>
      </c>
      <c r="H10073" s="136" t="n">
        <v>22200.188703143</v>
      </c>
      <c r="I10073" s="137" t="n">
        <v>3666899.15867402</v>
      </c>
      <c r="J10073" s="138" t="str">
        <f>IF(I10073&gt;0,H10073/I10073,0)</f>
      </c>
      <c r="K10073" s="139" t="str">
        <f>1-EXP(-J10073)</f>
      </c>
      <c r="L10073" s="140" t="str">
        <f>IF(G10073=30,1,M10072)</f>
      </c>
      <c r="M10073" s="141" t="str">
        <f>L10073*(1-K10073)</f>
      </c>
    </row>
    <row r="10074">
      <c r="A10074" t="s">
        <v>148</v>
      </c>
      <c r="B10074" t="s">
        <v>107</v>
      </c>
      <c r="C10074" s="4" t="s">
        <v>157</v>
      </c>
      <c r="D10074" t="s">
        <v>107</v>
      </c>
      <c r="E10074" t="s">
        <v>451</v>
      </c>
      <c r="F10074" s="134" t="n">
        <v>2042</v>
      </c>
      <c r="G10074" s="135" t="n">
        <v>62</v>
      </c>
      <c r="H10074" s="136" t="n">
        <v>23761.069906679</v>
      </c>
      <c r="I10074" s="137" t="n">
        <v>3579137.55556453</v>
      </c>
      <c r="J10074" s="138" t="str">
        <f>IF(I10074&gt;0,H10074/I10074,0)</f>
      </c>
      <c r="K10074" s="139" t="str">
        <f>1-EXP(-J10074)</f>
      </c>
      <c r="L10074" s="140" t="str">
        <f>IF(G10074=30,1,M10073)</f>
      </c>
      <c r="M10074" s="141" t="str">
        <f>L10074*(1-K10074)</f>
      </c>
    </row>
    <row r="10075">
      <c r="A10075" t="s">
        <v>148</v>
      </c>
      <c r="B10075" t="s">
        <v>107</v>
      </c>
      <c r="C10075" s="4" t="s">
        <v>157</v>
      </c>
      <c r="D10075" t="s">
        <v>107</v>
      </c>
      <c r="E10075" t="s">
        <v>451</v>
      </c>
      <c r="F10075" s="134" t="n">
        <v>2042</v>
      </c>
      <c r="G10075" s="135" t="n">
        <v>63</v>
      </c>
      <c r="H10075" s="136" t="n">
        <v>25369.6441470172</v>
      </c>
      <c r="I10075" s="137" t="n">
        <v>3484537.67448704</v>
      </c>
      <c r="J10075" s="138" t="str">
        <f>IF(I10075&gt;0,H10075/I10075,0)</f>
      </c>
      <c r="K10075" s="139" t="str">
        <f>1-EXP(-J10075)</f>
      </c>
      <c r="L10075" s="140" t="str">
        <f>IF(G10075=30,1,M10074)</f>
      </c>
      <c r="M10075" s="141" t="str">
        <f>L10075*(1-K10075)</f>
      </c>
    </row>
    <row r="10076">
      <c r="A10076" t="s">
        <v>148</v>
      </c>
      <c r="B10076" t="s">
        <v>107</v>
      </c>
      <c r="C10076" s="4" t="s">
        <v>157</v>
      </c>
      <c r="D10076" t="s">
        <v>107</v>
      </c>
      <c r="E10076" t="s">
        <v>451</v>
      </c>
      <c r="F10076" s="134" t="n">
        <v>2042</v>
      </c>
      <c r="G10076" s="135" t="n">
        <v>64</v>
      </c>
      <c r="H10076" s="136" t="n">
        <v>26913.1024601343</v>
      </c>
      <c r="I10076" s="137" t="n">
        <v>3370951.98057979</v>
      </c>
      <c r="J10076" s="138" t="str">
        <f>IF(I10076&gt;0,H10076/I10076,0)</f>
      </c>
      <c r="K10076" s="139" t="str">
        <f>1-EXP(-J10076)</f>
      </c>
      <c r="L10076" s="140" t="str">
        <f>IF(G10076=30,1,M10075)</f>
      </c>
      <c r="M10076" s="141" t="str">
        <f>L10076*(1-K10076)</f>
      </c>
    </row>
    <row r="10077">
      <c r="A10077" t="s">
        <v>148</v>
      </c>
      <c r="B10077" t="s">
        <v>107</v>
      </c>
      <c r="C10077" s="4" t="s">
        <v>157</v>
      </c>
      <c r="D10077" t="s">
        <v>107</v>
      </c>
      <c r="E10077" t="s">
        <v>451</v>
      </c>
      <c r="F10077" s="134" t="n">
        <v>2042</v>
      </c>
      <c r="G10077" s="135" t="n">
        <v>65</v>
      </c>
      <c r="H10077" s="136" t="n">
        <v>27412.3068589955</v>
      </c>
      <c r="I10077" s="137" t="n">
        <v>3269912.9100278</v>
      </c>
      <c r="J10077" s="138" t="str">
        <f>IF(I10077&gt;0,H10077/I10077,0)</f>
      </c>
      <c r="K10077" s="139" t="str">
        <f>1-EXP(-J10077)</f>
      </c>
      <c r="L10077" s="140" t="str">
        <f>IF(G10077=30,1,M10076)</f>
      </c>
      <c r="M10077" s="141" t="str">
        <f>L10077*(1-K10077)</f>
      </c>
    </row>
    <row r="10078">
      <c r="A10078" t="s">
        <v>148</v>
      </c>
      <c r="B10078" t="s">
        <v>107</v>
      </c>
      <c r="C10078" s="4" t="s">
        <v>157</v>
      </c>
      <c r="D10078" t="s">
        <v>107</v>
      </c>
      <c r="E10078" t="s">
        <v>451</v>
      </c>
      <c r="F10078" s="134" t="n">
        <v>2042</v>
      </c>
      <c r="G10078" s="135" t="n">
        <v>66</v>
      </c>
      <c r="H10078" s="136" t="n">
        <v>29050.1967710517</v>
      </c>
      <c r="I10078" s="137" t="n">
        <v>3157919.1706857</v>
      </c>
      <c r="J10078" s="138" t="str">
        <f>IF(I10078&gt;0,H10078/I10078,0)</f>
      </c>
      <c r="K10078" s="139" t="str">
        <f>1-EXP(-J10078)</f>
      </c>
      <c r="L10078" s="140" t="str">
        <f>IF(G10078=30,1,M10077)</f>
      </c>
      <c r="M10078" s="141" t="str">
        <f>L10078*(1-K10078)</f>
      </c>
    </row>
    <row r="10079">
      <c r="A10079" t="s">
        <v>148</v>
      </c>
      <c r="B10079" t="s">
        <v>107</v>
      </c>
      <c r="C10079" s="4" t="s">
        <v>157</v>
      </c>
      <c r="D10079" t="s">
        <v>107</v>
      </c>
      <c r="E10079" t="s">
        <v>451</v>
      </c>
      <c r="F10079" s="134" t="n">
        <v>2042</v>
      </c>
      <c r="G10079" s="135" t="n">
        <v>67</v>
      </c>
      <c r="H10079" s="136" t="n">
        <v>30726.0158292393</v>
      </c>
      <c r="I10079" s="137" t="n">
        <v>3042932.49953485</v>
      </c>
      <c r="J10079" s="138" t="str">
        <f>IF(I10079&gt;0,H10079/I10079,0)</f>
      </c>
      <c r="K10079" s="139" t="str">
        <f>1-EXP(-J10079)</f>
      </c>
      <c r="L10079" s="140" t="str">
        <f>IF(G10079=30,1,M10078)</f>
      </c>
      <c r="M10079" s="141" t="str">
        <f>L10079*(1-K10079)</f>
      </c>
    </row>
    <row r="10080">
      <c r="A10080" t="s">
        <v>148</v>
      </c>
      <c r="B10080" t="s">
        <v>107</v>
      </c>
      <c r="C10080" s="4" t="s">
        <v>157</v>
      </c>
      <c r="D10080" t="s">
        <v>107</v>
      </c>
      <c r="E10080" t="s">
        <v>451</v>
      </c>
      <c r="F10080" s="134" t="n">
        <v>2042</v>
      </c>
      <c r="G10080" s="135" t="n">
        <v>68</v>
      </c>
      <c r="H10080" s="136" t="n">
        <v>32204.1606839096</v>
      </c>
      <c r="I10080" s="137" t="n">
        <v>2903562.96976797</v>
      </c>
      <c r="J10080" s="138" t="str">
        <f>IF(I10080&gt;0,H10080/I10080,0)</f>
      </c>
      <c r="K10080" s="139" t="str">
        <f>1-EXP(-J10080)</f>
      </c>
      <c r="L10080" s="140" t="str">
        <f>IF(G10080=30,1,M10079)</f>
      </c>
      <c r="M10080" s="141" t="str">
        <f>L10080*(1-K10080)</f>
      </c>
    </row>
    <row r="10081">
      <c r="A10081" t="s">
        <v>148</v>
      </c>
      <c r="B10081" t="s">
        <v>107</v>
      </c>
      <c r="C10081" s="4" t="s">
        <v>157</v>
      </c>
      <c r="D10081" t="s">
        <v>107</v>
      </c>
      <c r="E10081" t="s">
        <v>451</v>
      </c>
      <c r="F10081" s="134" t="n">
        <v>2042</v>
      </c>
      <c r="G10081" s="135" t="n">
        <v>69</v>
      </c>
      <c r="H10081" s="136" t="n">
        <v>34282.4131936562</v>
      </c>
      <c r="I10081" s="137" t="n">
        <v>2811560.52633996</v>
      </c>
      <c r="J10081" s="138" t="str">
        <f>IF(I10081&gt;0,H10081/I10081,0)</f>
      </c>
      <c r="K10081" s="139" t="str">
        <f>1-EXP(-J10081)</f>
      </c>
      <c r="L10081" s="140" t="str">
        <f>IF(G10081=30,1,M10080)</f>
      </c>
      <c r="M10081" s="141" t="str">
        <f>L10081*(1-K10081)</f>
      </c>
    </row>
    <row r="10082">
      <c r="A10082" t="s">
        <v>148</v>
      </c>
      <c r="B10082" t="s">
        <v>107</v>
      </c>
      <c r="C10082" s="4" t="s">
        <v>157</v>
      </c>
      <c r="D10082" t="s">
        <v>107</v>
      </c>
      <c r="E10082" t="s">
        <v>451</v>
      </c>
      <c r="F10082" s="134" t="n">
        <v>2043</v>
      </c>
      <c r="G10082" s="135" t="n">
        <v>30</v>
      </c>
      <c r="H10082" s="136" t="n">
        <v>760.863879941437</v>
      </c>
      <c r="I10082" s="137" t="n">
        <v>4787827.15360766</v>
      </c>
      <c r="J10082" s="138" t="str">
        <f>IF(I10082&gt;0,H10082/I10082,0)</f>
      </c>
      <c r="K10082" s="139" t="str">
        <f>1-EXP(-J10082)</f>
      </c>
      <c r="L10082" s="140" t="str">
        <f>IF(G10082=30,1,M10081)</f>
      </c>
      <c r="M10082" s="141" t="str">
        <f>L10082*(1-K10082)</f>
      </c>
    </row>
    <row r="10083">
      <c r="A10083" t="s">
        <v>148</v>
      </c>
      <c r="B10083" t="s">
        <v>107</v>
      </c>
      <c r="C10083" s="4" t="s">
        <v>157</v>
      </c>
      <c r="D10083" t="s">
        <v>107</v>
      </c>
      <c r="E10083" t="s">
        <v>451</v>
      </c>
      <c r="F10083" s="134" t="n">
        <v>2043</v>
      </c>
      <c r="G10083" s="135" t="n">
        <v>31</v>
      </c>
      <c r="H10083" s="136" t="n">
        <v>1072.92394051075</v>
      </c>
      <c r="I10083" s="137" t="n">
        <v>4900819.38168784</v>
      </c>
      <c r="J10083" s="138" t="str">
        <f>IF(I10083&gt;0,H10083/I10083,0)</f>
      </c>
      <c r="K10083" s="139" t="str">
        <f>1-EXP(-J10083)</f>
      </c>
      <c r="L10083" s="140" t="str">
        <f>IF(G10083=30,1,M10082)</f>
      </c>
      <c r="M10083" s="141" t="str">
        <f>L10083*(1-K10083)</f>
      </c>
    </row>
    <row r="10084">
      <c r="A10084" t="s">
        <v>148</v>
      </c>
      <c r="B10084" t="s">
        <v>107</v>
      </c>
      <c r="C10084" s="4" t="s">
        <v>157</v>
      </c>
      <c r="D10084" t="s">
        <v>107</v>
      </c>
      <c r="E10084" t="s">
        <v>451</v>
      </c>
      <c r="F10084" s="134" t="n">
        <v>2043</v>
      </c>
      <c r="G10084" s="135" t="n">
        <v>32</v>
      </c>
      <c r="H10084" s="136" t="n">
        <v>1122.90402047591</v>
      </c>
      <c r="I10084" s="137" t="n">
        <v>4872783.35961011</v>
      </c>
      <c r="J10084" s="138" t="str">
        <f>IF(I10084&gt;0,H10084/I10084,0)</f>
      </c>
      <c r="K10084" s="139" t="str">
        <f>1-EXP(-J10084)</f>
      </c>
      <c r="L10084" s="140" t="str">
        <f>IF(G10084=30,1,M10083)</f>
      </c>
      <c r="M10084" s="141" t="str">
        <f>L10084*(1-K10084)</f>
      </c>
    </row>
    <row r="10085">
      <c r="A10085" t="s">
        <v>148</v>
      </c>
      <c r="B10085" t="s">
        <v>107</v>
      </c>
      <c r="C10085" s="4" t="s">
        <v>157</v>
      </c>
      <c r="D10085" t="s">
        <v>107</v>
      </c>
      <c r="E10085" t="s">
        <v>451</v>
      </c>
      <c r="F10085" s="134" t="n">
        <v>2043</v>
      </c>
      <c r="G10085" s="135" t="n">
        <v>33</v>
      </c>
      <c r="H10085" s="136" t="n">
        <v>1156.0737736527</v>
      </c>
      <c r="I10085" s="137" t="n">
        <v>4738963.56839846</v>
      </c>
      <c r="J10085" s="138" t="str">
        <f>IF(I10085&gt;0,H10085/I10085,0)</f>
      </c>
      <c r="K10085" s="139" t="str">
        <f>1-EXP(-J10085)</f>
      </c>
      <c r="L10085" s="140" t="str">
        <f>IF(G10085=30,1,M10084)</f>
      </c>
      <c r="M10085" s="141" t="str">
        <f>L10085*(1-K10085)</f>
      </c>
    </row>
    <row r="10086">
      <c r="A10086" t="s">
        <v>148</v>
      </c>
      <c r="B10086" t="s">
        <v>107</v>
      </c>
      <c r="C10086" s="4" t="s">
        <v>157</v>
      </c>
      <c r="D10086" t="s">
        <v>107</v>
      </c>
      <c r="E10086" t="s">
        <v>451</v>
      </c>
      <c r="F10086" s="134" t="n">
        <v>2043</v>
      </c>
      <c r="G10086" s="135" t="n">
        <v>34</v>
      </c>
      <c r="H10086" s="136" t="n">
        <v>1212.88258953234</v>
      </c>
      <c r="I10086" s="137" t="n">
        <v>4667927.23052976</v>
      </c>
      <c r="J10086" s="138" t="str">
        <f>IF(I10086&gt;0,H10086/I10086,0)</f>
      </c>
      <c r="K10086" s="139" t="str">
        <f>1-EXP(-J10086)</f>
      </c>
      <c r="L10086" s="140" t="str">
        <f>IF(G10086=30,1,M10085)</f>
      </c>
      <c r="M10086" s="141" t="str">
        <f>L10086*(1-K10086)</f>
      </c>
    </row>
    <row r="10087">
      <c r="A10087" t="s">
        <v>148</v>
      </c>
      <c r="B10087" t="s">
        <v>107</v>
      </c>
      <c r="C10087" s="4" t="s">
        <v>157</v>
      </c>
      <c r="D10087" t="s">
        <v>107</v>
      </c>
      <c r="E10087" t="s">
        <v>451</v>
      </c>
      <c r="F10087" s="134" t="n">
        <v>2043</v>
      </c>
      <c r="G10087" s="135" t="n">
        <v>35</v>
      </c>
      <c r="H10087" s="136" t="n">
        <v>1583.7680188883</v>
      </c>
      <c r="I10087" s="137" t="n">
        <v>4624759.40526986</v>
      </c>
      <c r="J10087" s="138" t="str">
        <f>IF(I10087&gt;0,H10087/I10087,0)</f>
      </c>
      <c r="K10087" s="139" t="str">
        <f>1-EXP(-J10087)</f>
      </c>
      <c r="L10087" s="140" t="str">
        <f>IF(G10087=30,1,M10086)</f>
      </c>
      <c r="M10087" s="141" t="str">
        <f>L10087*(1-K10087)</f>
      </c>
    </row>
    <row r="10088">
      <c r="A10088" t="s">
        <v>148</v>
      </c>
      <c r="B10088" t="s">
        <v>107</v>
      </c>
      <c r="C10088" s="4" t="s">
        <v>157</v>
      </c>
      <c r="D10088" t="s">
        <v>107</v>
      </c>
      <c r="E10088" t="s">
        <v>451</v>
      </c>
      <c r="F10088" s="134" t="n">
        <v>2043</v>
      </c>
      <c r="G10088" s="135" t="n">
        <v>36</v>
      </c>
      <c r="H10088" s="136" t="n">
        <v>1927.72976143093</v>
      </c>
      <c r="I10088" s="137" t="n">
        <v>4649234.55371338</v>
      </c>
      <c r="J10088" s="138" t="str">
        <f>IF(I10088&gt;0,H10088/I10088,0)</f>
      </c>
      <c r="K10088" s="139" t="str">
        <f>1-EXP(-J10088)</f>
      </c>
      <c r="L10088" s="140" t="str">
        <f>IF(G10088=30,1,M10087)</f>
      </c>
      <c r="M10088" s="141" t="str">
        <f>L10088*(1-K10088)</f>
      </c>
    </row>
    <row r="10089">
      <c r="A10089" t="s">
        <v>148</v>
      </c>
      <c r="B10089" t="s">
        <v>107</v>
      </c>
      <c r="C10089" s="4" t="s">
        <v>157</v>
      </c>
      <c r="D10089" t="s">
        <v>107</v>
      </c>
      <c r="E10089" t="s">
        <v>451</v>
      </c>
      <c r="F10089" s="134" t="n">
        <v>2043</v>
      </c>
      <c r="G10089" s="135" t="n">
        <v>37</v>
      </c>
      <c r="H10089" s="136" t="n">
        <v>2033.7448872131</v>
      </c>
      <c r="I10089" s="137" t="n">
        <v>4565228.01887072</v>
      </c>
      <c r="J10089" s="138" t="str">
        <f>IF(I10089&gt;0,H10089/I10089,0)</f>
      </c>
      <c r="K10089" s="139" t="str">
        <f>1-EXP(-J10089)</f>
      </c>
      <c r="L10089" s="140" t="str">
        <f>IF(G10089=30,1,M10088)</f>
      </c>
      <c r="M10089" s="141" t="str">
        <f>L10089*(1-K10089)</f>
      </c>
    </row>
    <row r="10090">
      <c r="A10090" t="s">
        <v>148</v>
      </c>
      <c r="B10090" t="s">
        <v>107</v>
      </c>
      <c r="C10090" s="4" t="s">
        <v>157</v>
      </c>
      <c r="D10090" t="s">
        <v>107</v>
      </c>
      <c r="E10090" t="s">
        <v>451</v>
      </c>
      <c r="F10090" s="134" t="n">
        <v>2043</v>
      </c>
      <c r="G10090" s="135" t="n">
        <v>38</v>
      </c>
      <c r="H10090" s="136" t="n">
        <v>2162.26947030603</v>
      </c>
      <c r="I10090" s="137" t="n">
        <v>4502755.32383822</v>
      </c>
      <c r="J10090" s="138" t="str">
        <f>IF(I10090&gt;0,H10090/I10090,0)</f>
      </c>
      <c r="K10090" s="139" t="str">
        <f>1-EXP(-J10090)</f>
      </c>
      <c r="L10090" s="140" t="str">
        <f>IF(G10090=30,1,M10089)</f>
      </c>
      <c r="M10090" s="141" t="str">
        <f>L10090*(1-K10090)</f>
      </c>
    </row>
    <row r="10091">
      <c r="A10091" t="s">
        <v>148</v>
      </c>
      <c r="B10091" t="s">
        <v>107</v>
      </c>
      <c r="C10091" s="4" t="s">
        <v>157</v>
      </c>
      <c r="D10091" t="s">
        <v>107</v>
      </c>
      <c r="E10091" t="s">
        <v>451</v>
      </c>
      <c r="F10091" s="134" t="n">
        <v>2043</v>
      </c>
      <c r="G10091" s="135" t="n">
        <v>39</v>
      </c>
      <c r="H10091" s="136" t="n">
        <v>2269.75427085049</v>
      </c>
      <c r="I10091" s="137" t="n">
        <v>4372884.00805107</v>
      </c>
      <c r="J10091" s="138" t="str">
        <f>IF(I10091&gt;0,H10091/I10091,0)</f>
      </c>
      <c r="K10091" s="139" t="str">
        <f>1-EXP(-J10091)</f>
      </c>
      <c r="L10091" s="140" t="str">
        <f>IF(G10091=30,1,M10090)</f>
      </c>
      <c r="M10091" s="141" t="str">
        <f>L10091*(1-K10091)</f>
      </c>
    </row>
    <row r="10092">
      <c r="A10092" t="s">
        <v>148</v>
      </c>
      <c r="B10092" t="s">
        <v>107</v>
      </c>
      <c r="C10092" s="4" t="s">
        <v>157</v>
      </c>
      <c r="D10092" t="s">
        <v>107</v>
      </c>
      <c r="E10092" t="s">
        <v>451</v>
      </c>
      <c r="F10092" s="134" t="n">
        <v>2043</v>
      </c>
      <c r="G10092" s="135" t="n">
        <v>40</v>
      </c>
      <c r="H10092" s="136" t="n">
        <v>3005.59033895774</v>
      </c>
      <c r="I10092" s="137" t="n">
        <v>4305230.79898206</v>
      </c>
      <c r="J10092" s="138" t="str">
        <f>IF(I10092&gt;0,H10092/I10092,0)</f>
      </c>
      <c r="K10092" s="139" t="str">
        <f>1-EXP(-J10092)</f>
      </c>
      <c r="L10092" s="140" t="str">
        <f>IF(G10092=30,1,M10091)</f>
      </c>
      <c r="M10092" s="141" t="str">
        <f>L10092*(1-K10092)</f>
      </c>
    </row>
    <row r="10093">
      <c r="A10093" t="s">
        <v>148</v>
      </c>
      <c r="B10093" t="s">
        <v>107</v>
      </c>
      <c r="C10093" s="4" t="s">
        <v>157</v>
      </c>
      <c r="D10093" t="s">
        <v>107</v>
      </c>
      <c r="E10093" t="s">
        <v>451</v>
      </c>
      <c r="F10093" s="134" t="n">
        <v>2043</v>
      </c>
      <c r="G10093" s="135" t="n">
        <v>41</v>
      </c>
      <c r="H10093" s="136" t="n">
        <v>3517.122710063</v>
      </c>
      <c r="I10093" s="137" t="n">
        <v>4278610.96928338</v>
      </c>
      <c r="J10093" s="138" t="str">
        <f>IF(I10093&gt;0,H10093/I10093,0)</f>
      </c>
      <c r="K10093" s="139" t="str">
        <f>1-EXP(-J10093)</f>
      </c>
      <c r="L10093" s="140" t="str">
        <f>IF(G10093=30,1,M10092)</f>
      </c>
      <c r="M10093" s="141" t="str">
        <f>L10093*(1-K10093)</f>
      </c>
    </row>
    <row r="10094">
      <c r="A10094" t="s">
        <v>148</v>
      </c>
      <c r="B10094" t="s">
        <v>107</v>
      </c>
      <c r="C10094" s="4" t="s">
        <v>157</v>
      </c>
      <c r="D10094" t="s">
        <v>107</v>
      </c>
      <c r="E10094" t="s">
        <v>451</v>
      </c>
      <c r="F10094" s="134" t="n">
        <v>2043</v>
      </c>
      <c r="G10094" s="135" t="n">
        <v>42</v>
      </c>
      <c r="H10094" s="136" t="n">
        <v>3791.86332132092</v>
      </c>
      <c r="I10094" s="137" t="n">
        <v>4254695.60180598</v>
      </c>
      <c r="J10094" s="138" t="str">
        <f>IF(I10094&gt;0,H10094/I10094,0)</f>
      </c>
      <c r="K10094" s="139" t="str">
        <f>1-EXP(-J10094)</f>
      </c>
      <c r="L10094" s="140" t="str">
        <f>IF(G10094=30,1,M10093)</f>
      </c>
      <c r="M10094" s="141" t="str">
        <f>L10094*(1-K10094)</f>
      </c>
    </row>
    <row r="10095">
      <c r="A10095" t="s">
        <v>148</v>
      </c>
      <c r="B10095" t="s">
        <v>107</v>
      </c>
      <c r="C10095" s="4" t="s">
        <v>157</v>
      </c>
      <c r="D10095" t="s">
        <v>107</v>
      </c>
      <c r="E10095" t="s">
        <v>451</v>
      </c>
      <c r="F10095" s="134" t="n">
        <v>2043</v>
      </c>
      <c r="G10095" s="135" t="n">
        <v>43</v>
      </c>
      <c r="H10095" s="136" t="n">
        <v>4097.92028327434</v>
      </c>
      <c r="I10095" s="137" t="n">
        <v>4229991.80902527</v>
      </c>
      <c r="J10095" s="138" t="str">
        <f>IF(I10095&gt;0,H10095/I10095,0)</f>
      </c>
      <c r="K10095" s="139" t="str">
        <f>1-EXP(-J10095)</f>
      </c>
      <c r="L10095" s="140" t="str">
        <f>IF(G10095=30,1,M10094)</f>
      </c>
      <c r="M10095" s="141" t="str">
        <f>L10095*(1-K10095)</f>
      </c>
    </row>
    <row r="10096">
      <c r="A10096" t="s">
        <v>148</v>
      </c>
      <c r="B10096" t="s">
        <v>107</v>
      </c>
      <c r="C10096" s="4" t="s">
        <v>157</v>
      </c>
      <c r="D10096" t="s">
        <v>107</v>
      </c>
      <c r="E10096" t="s">
        <v>451</v>
      </c>
      <c r="F10096" s="134" t="n">
        <v>2043</v>
      </c>
      <c r="G10096" s="135" t="n">
        <v>44</v>
      </c>
      <c r="H10096" s="136" t="n">
        <v>4479.41266624944</v>
      </c>
      <c r="I10096" s="137" t="n">
        <v>4243649.75485795</v>
      </c>
      <c r="J10096" s="138" t="str">
        <f>IF(I10096&gt;0,H10096/I10096,0)</f>
      </c>
      <c r="K10096" s="139" t="str">
        <f>1-EXP(-J10096)</f>
      </c>
      <c r="L10096" s="140" t="str">
        <f>IF(G10096=30,1,M10095)</f>
      </c>
      <c r="M10096" s="141" t="str">
        <f>L10096*(1-K10096)</f>
      </c>
    </row>
    <row r="10097">
      <c r="A10097" t="s">
        <v>148</v>
      </c>
      <c r="B10097" t="s">
        <v>107</v>
      </c>
      <c r="C10097" s="4" t="s">
        <v>157</v>
      </c>
      <c r="D10097" t="s">
        <v>107</v>
      </c>
      <c r="E10097" t="s">
        <v>451</v>
      </c>
      <c r="F10097" s="134" t="n">
        <v>2043</v>
      </c>
      <c r="G10097" s="135" t="n">
        <v>45</v>
      </c>
      <c r="H10097" s="136" t="n">
        <v>5823.11759655526</v>
      </c>
      <c r="I10097" s="137" t="n">
        <v>4294876.28496861</v>
      </c>
      <c r="J10097" s="138" t="str">
        <f>IF(I10097&gt;0,H10097/I10097,0)</f>
      </c>
      <c r="K10097" s="139" t="str">
        <f>1-EXP(-J10097)</f>
      </c>
      <c r="L10097" s="140" t="str">
        <f>IF(G10097=30,1,M10096)</f>
      </c>
      <c r="M10097" s="141" t="str">
        <f>L10097*(1-K10097)</f>
      </c>
    </row>
    <row r="10098">
      <c r="A10098" t="s">
        <v>148</v>
      </c>
      <c r="B10098" t="s">
        <v>107</v>
      </c>
      <c r="C10098" s="4" t="s">
        <v>157</v>
      </c>
      <c r="D10098" t="s">
        <v>107</v>
      </c>
      <c r="E10098" t="s">
        <v>451</v>
      </c>
      <c r="F10098" s="134" t="n">
        <v>2043</v>
      </c>
      <c r="G10098" s="135" t="n">
        <v>46</v>
      </c>
      <c r="H10098" s="136" t="n">
        <v>6818.52171183183</v>
      </c>
      <c r="I10098" s="137" t="n">
        <v>4419242.28971904</v>
      </c>
      <c r="J10098" s="138" t="str">
        <f>IF(I10098&gt;0,H10098/I10098,0)</f>
      </c>
      <c r="K10098" s="139" t="str">
        <f>1-EXP(-J10098)</f>
      </c>
      <c r="L10098" s="140" t="str">
        <f>IF(G10098=30,1,M10097)</f>
      </c>
      <c r="M10098" s="141" t="str">
        <f>L10098*(1-K10098)</f>
      </c>
    </row>
    <row r="10099">
      <c r="A10099" t="s">
        <v>148</v>
      </c>
      <c r="B10099" t="s">
        <v>107</v>
      </c>
      <c r="C10099" s="4" t="s">
        <v>157</v>
      </c>
      <c r="D10099" t="s">
        <v>107</v>
      </c>
      <c r="E10099" t="s">
        <v>451</v>
      </c>
      <c r="F10099" s="134" t="n">
        <v>2043</v>
      </c>
      <c r="G10099" s="135" t="n">
        <v>47</v>
      </c>
      <c r="H10099" s="136" t="n">
        <v>7371.45949300862</v>
      </c>
      <c r="I10099" s="137" t="n">
        <v>4367738.4937336</v>
      </c>
      <c r="J10099" s="138" t="str">
        <f>IF(I10099&gt;0,H10099/I10099,0)</f>
      </c>
      <c r="K10099" s="139" t="str">
        <f>1-EXP(-J10099)</f>
      </c>
      <c r="L10099" s="140" t="str">
        <f>IF(G10099=30,1,M10098)</f>
      </c>
      <c r="M10099" s="141" t="str">
        <f>L10099*(1-K10099)</f>
      </c>
    </row>
    <row r="10100">
      <c r="A10100" t="s">
        <v>148</v>
      </c>
      <c r="B10100" t="s">
        <v>107</v>
      </c>
      <c r="C10100" s="4" t="s">
        <v>157</v>
      </c>
      <c r="D10100" t="s">
        <v>107</v>
      </c>
      <c r="E10100" t="s">
        <v>451</v>
      </c>
      <c r="F10100" s="134" t="n">
        <v>2043</v>
      </c>
      <c r="G10100" s="135" t="n">
        <v>48</v>
      </c>
      <c r="H10100" s="136" t="n">
        <v>7922.93491417187</v>
      </c>
      <c r="I10100" s="137" t="n">
        <v>4286075.78334054</v>
      </c>
      <c r="J10100" s="138" t="str">
        <f>IF(I10100&gt;0,H10100/I10100,0)</f>
      </c>
      <c r="K10100" s="139" t="str">
        <f>1-EXP(-J10100)</f>
      </c>
      <c r="L10100" s="140" t="str">
        <f>IF(G10100=30,1,M10099)</f>
      </c>
      <c r="M10100" s="141" t="str">
        <f>L10100*(1-K10100)</f>
      </c>
    </row>
    <row r="10101">
      <c r="A10101" t="s">
        <v>148</v>
      </c>
      <c r="B10101" t="s">
        <v>107</v>
      </c>
      <c r="C10101" s="4" t="s">
        <v>157</v>
      </c>
      <c r="D10101" t="s">
        <v>107</v>
      </c>
      <c r="E10101" t="s">
        <v>451</v>
      </c>
      <c r="F10101" s="134" t="n">
        <v>2043</v>
      </c>
      <c r="G10101" s="135" t="n">
        <v>49</v>
      </c>
      <c r="H10101" s="136" t="n">
        <v>8546.59025813672</v>
      </c>
      <c r="I10101" s="137" t="n">
        <v>4218750.28826823</v>
      </c>
      <c r="J10101" s="138" t="str">
        <f>IF(I10101&gt;0,H10101/I10101,0)</f>
      </c>
      <c r="K10101" s="139" t="str">
        <f>1-EXP(-J10101)</f>
      </c>
      <c r="L10101" s="140" t="str">
        <f>IF(G10101=30,1,M10100)</f>
      </c>
      <c r="M10101" s="141" t="str">
        <f>L10101*(1-K10101)</f>
      </c>
    </row>
    <row r="10102">
      <c r="A10102" t="s">
        <v>148</v>
      </c>
      <c r="B10102" t="s">
        <v>107</v>
      </c>
      <c r="C10102" s="4" t="s">
        <v>157</v>
      </c>
      <c r="D10102" t="s">
        <v>107</v>
      </c>
      <c r="E10102" t="s">
        <v>451</v>
      </c>
      <c r="F10102" s="134" t="n">
        <v>2043</v>
      </c>
      <c r="G10102" s="135" t="n">
        <v>50</v>
      </c>
      <c r="H10102" s="136" t="n">
        <v>9633.69188040343</v>
      </c>
      <c r="I10102" s="137" t="n">
        <v>4153884.63956648</v>
      </c>
      <c r="J10102" s="138" t="str">
        <f>IF(I10102&gt;0,H10102/I10102,0)</f>
      </c>
      <c r="K10102" s="139" t="str">
        <f>1-EXP(-J10102)</f>
      </c>
      <c r="L10102" s="140" t="str">
        <f>IF(G10102=30,1,M10101)</f>
      </c>
      <c r="M10102" s="141" t="str">
        <f>L10102*(1-K10102)</f>
      </c>
    </row>
    <row r="10103">
      <c r="A10103" t="s">
        <v>148</v>
      </c>
      <c r="B10103" t="s">
        <v>107</v>
      </c>
      <c r="C10103" s="4" t="s">
        <v>157</v>
      </c>
      <c r="D10103" t="s">
        <v>107</v>
      </c>
      <c r="E10103" t="s">
        <v>451</v>
      </c>
      <c r="F10103" s="134" t="n">
        <v>2043</v>
      </c>
      <c r="G10103" s="135" t="n">
        <v>51</v>
      </c>
      <c r="H10103" s="136" t="n">
        <v>10579.8354388917</v>
      </c>
      <c r="I10103" s="137" t="n">
        <v>4174952.71350619</v>
      </c>
      <c r="J10103" s="138" t="str">
        <f>IF(I10103&gt;0,H10103/I10103,0)</f>
      </c>
      <c r="K10103" s="139" t="str">
        <f>1-EXP(-J10103)</f>
      </c>
      <c r="L10103" s="140" t="str">
        <f>IF(G10103=30,1,M10102)</f>
      </c>
      <c r="M10103" s="141" t="str">
        <f>L10103*(1-K10103)</f>
      </c>
    </row>
    <row r="10104">
      <c r="A10104" t="s">
        <v>148</v>
      </c>
      <c r="B10104" t="s">
        <v>107</v>
      </c>
      <c r="C10104" s="4" t="s">
        <v>157</v>
      </c>
      <c r="D10104" t="s">
        <v>107</v>
      </c>
      <c r="E10104" t="s">
        <v>451</v>
      </c>
      <c r="F10104" s="134" t="n">
        <v>2043</v>
      </c>
      <c r="G10104" s="135" t="n">
        <v>52</v>
      </c>
      <c r="H10104" s="136" t="n">
        <v>11561.7498796417</v>
      </c>
      <c r="I10104" s="137" t="n">
        <v>4175899.06505969</v>
      </c>
      <c r="J10104" s="138" t="str">
        <f>IF(I10104&gt;0,H10104/I10104,0)</f>
      </c>
      <c r="K10104" s="139" t="str">
        <f>1-EXP(-J10104)</f>
      </c>
      <c r="L10104" s="140" t="str">
        <f>IF(G10104=30,1,M10103)</f>
      </c>
      <c r="M10104" s="141" t="str">
        <f>L10104*(1-K10104)</f>
      </c>
    </row>
    <row r="10105">
      <c r="A10105" t="s">
        <v>148</v>
      </c>
      <c r="B10105" t="s">
        <v>107</v>
      </c>
      <c r="C10105" s="4" t="s">
        <v>157</v>
      </c>
      <c r="D10105" t="s">
        <v>107</v>
      </c>
      <c r="E10105" t="s">
        <v>451</v>
      </c>
      <c r="F10105" s="134" t="n">
        <v>2043</v>
      </c>
      <c r="G10105" s="135" t="n">
        <v>53</v>
      </c>
      <c r="H10105" s="136" t="n">
        <v>16816.4039840856</v>
      </c>
      <c r="I10105" s="137" t="n">
        <v>6140542.80186185</v>
      </c>
      <c r="J10105" s="138" t="str">
        <f>IF(I10105&gt;0,H10105/I10105,0)</f>
      </c>
      <c r="K10105" s="139" t="str">
        <f>1-EXP(-J10105)</f>
      </c>
      <c r="L10105" s="140" t="str">
        <f>IF(G10105=30,1,M10104)</f>
      </c>
      <c r="M10105" s="141" t="str">
        <f>L10105*(1-K10105)</f>
      </c>
    </row>
    <row r="10106">
      <c r="A10106" t="s">
        <v>148</v>
      </c>
      <c r="B10106" t="s">
        <v>107</v>
      </c>
      <c r="C10106" s="4" t="s">
        <v>157</v>
      </c>
      <c r="D10106" t="s">
        <v>107</v>
      </c>
      <c r="E10106" t="s">
        <v>451</v>
      </c>
      <c r="F10106" s="134" t="n">
        <v>2043</v>
      </c>
      <c r="G10106" s="135" t="n">
        <v>54</v>
      </c>
      <c r="H10106" s="136" t="n">
        <v>13484.5756842975</v>
      </c>
      <c r="I10106" s="137" t="n">
        <v>4099174.0517466</v>
      </c>
      <c r="J10106" s="138" t="str">
        <f>IF(I10106&gt;0,H10106/I10106,0)</f>
      </c>
      <c r="K10106" s="139" t="str">
        <f>1-EXP(-J10106)</f>
      </c>
      <c r="L10106" s="140" t="str">
        <f>IF(G10106=30,1,M10105)</f>
      </c>
      <c r="M10106" s="141" t="str">
        <f>L10106*(1-K10106)</f>
      </c>
    </row>
    <row r="10107">
      <c r="A10107" t="s">
        <v>148</v>
      </c>
      <c r="B10107" t="s">
        <v>107</v>
      </c>
      <c r="C10107" s="4" t="s">
        <v>157</v>
      </c>
      <c r="D10107" t="s">
        <v>107</v>
      </c>
      <c r="E10107" t="s">
        <v>451</v>
      </c>
      <c r="F10107" s="134" t="n">
        <v>2043</v>
      </c>
      <c r="G10107" s="135" t="n">
        <v>55</v>
      </c>
      <c r="H10107" s="136" t="n">
        <v>14374.3281700992</v>
      </c>
      <c r="I10107" s="137" t="n">
        <v>4062203.73381782</v>
      </c>
      <c r="J10107" s="138" t="str">
        <f>IF(I10107&gt;0,H10107/I10107,0)</f>
      </c>
      <c r="K10107" s="139" t="str">
        <f>1-EXP(-J10107)</f>
      </c>
      <c r="L10107" s="140" t="str">
        <f>IF(G10107=30,1,M10106)</f>
      </c>
      <c r="M10107" s="141" t="str">
        <f>L10107*(1-K10107)</f>
      </c>
    </row>
    <row r="10108">
      <c r="A10108" t="s">
        <v>148</v>
      </c>
      <c r="B10108" t="s">
        <v>107</v>
      </c>
      <c r="C10108" s="4" t="s">
        <v>157</v>
      </c>
      <c r="D10108" t="s">
        <v>107</v>
      </c>
      <c r="E10108" t="s">
        <v>451</v>
      </c>
      <c r="F10108" s="134" t="n">
        <v>2043</v>
      </c>
      <c r="G10108" s="135" t="n">
        <v>56</v>
      </c>
      <c r="H10108" s="136" t="n">
        <v>15095.0169091129</v>
      </c>
      <c r="I10108" s="137" t="n">
        <v>3915227.74174175</v>
      </c>
      <c r="J10108" s="138" t="str">
        <f>IF(I10108&gt;0,H10108/I10108,0)</f>
      </c>
      <c r="K10108" s="139" t="str">
        <f>1-EXP(-J10108)</f>
      </c>
      <c r="L10108" s="140" t="str">
        <f>IF(G10108=30,1,M10107)</f>
      </c>
      <c r="M10108" s="141" t="str">
        <f>L10108*(1-K10108)</f>
      </c>
    </row>
    <row r="10109">
      <c r="A10109" t="s">
        <v>148</v>
      </c>
      <c r="B10109" t="s">
        <v>107</v>
      </c>
      <c r="C10109" s="4" t="s">
        <v>157</v>
      </c>
      <c r="D10109" t="s">
        <v>107</v>
      </c>
      <c r="E10109" t="s">
        <v>451</v>
      </c>
      <c r="F10109" s="134" t="n">
        <v>2043</v>
      </c>
      <c r="G10109" s="135" t="n">
        <v>57</v>
      </c>
      <c r="H10109" s="136" t="n">
        <v>16220.3172511005</v>
      </c>
      <c r="I10109" s="137" t="n">
        <v>3858762.21231759</v>
      </c>
      <c r="J10109" s="138" t="str">
        <f>IF(I10109&gt;0,H10109/I10109,0)</f>
      </c>
      <c r="K10109" s="139" t="str">
        <f>1-EXP(-J10109)</f>
      </c>
      <c r="L10109" s="140" t="str">
        <f>IF(G10109=30,1,M10108)</f>
      </c>
      <c r="M10109" s="141" t="str">
        <f>L10109*(1-K10109)</f>
      </c>
    </row>
    <row r="10110">
      <c r="A10110" t="s">
        <v>148</v>
      </c>
      <c r="B10110" t="s">
        <v>107</v>
      </c>
      <c r="C10110" s="4" t="s">
        <v>157</v>
      </c>
      <c r="D10110" t="s">
        <v>107</v>
      </c>
      <c r="E10110" t="s">
        <v>451</v>
      </c>
      <c r="F10110" s="134" t="n">
        <v>2043</v>
      </c>
      <c r="G10110" s="135" t="n">
        <v>58</v>
      </c>
      <c r="H10110" s="136" t="n">
        <v>17845.0956124524</v>
      </c>
      <c r="I10110" s="137" t="n">
        <v>3886962.50509064</v>
      </c>
      <c r="J10110" s="138" t="str">
        <f>IF(I10110&gt;0,H10110/I10110,0)</f>
      </c>
      <c r="K10110" s="139" t="str">
        <f>1-EXP(-J10110)</f>
      </c>
      <c r="L10110" s="140" t="str">
        <f>IF(G10110=30,1,M10109)</f>
      </c>
      <c r="M10110" s="141" t="str">
        <f>L10110*(1-K10110)</f>
      </c>
    </row>
    <row r="10111">
      <c r="A10111" t="s">
        <v>148</v>
      </c>
      <c r="B10111" t="s">
        <v>107</v>
      </c>
      <c r="C10111" s="4" t="s">
        <v>157</v>
      </c>
      <c r="D10111" t="s">
        <v>107</v>
      </c>
      <c r="E10111" t="s">
        <v>451</v>
      </c>
      <c r="F10111" s="134" t="n">
        <v>2043</v>
      </c>
      <c r="G10111" s="135" t="n">
        <v>59</v>
      </c>
      <c r="H10111" s="136" t="n">
        <v>19759.5681955341</v>
      </c>
      <c r="I10111" s="137" t="n">
        <v>3935079.13366701</v>
      </c>
      <c r="J10111" s="138" t="str">
        <f>IF(I10111&gt;0,H10111/I10111,0)</f>
      </c>
      <c r="K10111" s="139" t="str">
        <f>1-EXP(-J10111)</f>
      </c>
      <c r="L10111" s="140" t="str">
        <f>IF(G10111=30,1,M10110)</f>
      </c>
      <c r="M10111" s="141" t="str">
        <f>L10111*(1-K10111)</f>
      </c>
    </row>
    <row r="10112">
      <c r="A10112" t="s">
        <v>148</v>
      </c>
      <c r="B10112" t="s">
        <v>107</v>
      </c>
      <c r="C10112" s="4" t="s">
        <v>157</v>
      </c>
      <c r="D10112" t="s">
        <v>107</v>
      </c>
      <c r="E10112" t="s">
        <v>451</v>
      </c>
      <c r="F10112" s="134" t="n">
        <v>2043</v>
      </c>
      <c r="G10112" s="135" t="n">
        <v>60</v>
      </c>
      <c r="H10112" s="136" t="n">
        <v>21160.1067877459</v>
      </c>
      <c r="I10112" s="137" t="n">
        <v>3880514.0859118</v>
      </c>
      <c r="J10112" s="138" t="str">
        <f>IF(I10112&gt;0,H10112/I10112,0)</f>
      </c>
      <c r="K10112" s="139" t="str">
        <f>1-EXP(-J10112)</f>
      </c>
      <c r="L10112" s="140" t="str">
        <f>IF(G10112=30,1,M10111)</f>
      </c>
      <c r="M10112" s="141" t="str">
        <f>L10112*(1-K10112)</f>
      </c>
    </row>
    <row r="10113">
      <c r="A10113" t="s">
        <v>148</v>
      </c>
      <c r="B10113" t="s">
        <v>107</v>
      </c>
      <c r="C10113" s="4" t="s">
        <v>157</v>
      </c>
      <c r="D10113" t="s">
        <v>107</v>
      </c>
      <c r="E10113" t="s">
        <v>451</v>
      </c>
      <c r="F10113" s="134" t="n">
        <v>2043</v>
      </c>
      <c r="G10113" s="135" t="n">
        <v>61</v>
      </c>
      <c r="H10113" s="136" t="n">
        <v>22269.7927136745</v>
      </c>
      <c r="I10113" s="137" t="n">
        <v>3721917.84731788</v>
      </c>
      <c r="J10113" s="138" t="str">
        <f>IF(I10113&gt;0,H10113/I10113,0)</f>
      </c>
      <c r="K10113" s="139" t="str">
        <f>1-EXP(-J10113)</f>
      </c>
      <c r="L10113" s="140" t="str">
        <f>IF(G10113=30,1,M10112)</f>
      </c>
      <c r="M10113" s="141" t="str">
        <f>L10113*(1-K10113)</f>
      </c>
    </row>
    <row r="10114">
      <c r="A10114" t="s">
        <v>148</v>
      </c>
      <c r="B10114" t="s">
        <v>107</v>
      </c>
      <c r="C10114" s="4" t="s">
        <v>157</v>
      </c>
      <c r="D10114" t="s">
        <v>107</v>
      </c>
      <c r="E10114" t="s">
        <v>451</v>
      </c>
      <c r="F10114" s="134" t="n">
        <v>2043</v>
      </c>
      <c r="G10114" s="135" t="n">
        <v>62</v>
      </c>
      <c r="H10114" s="136" t="n">
        <v>23746.3789862367</v>
      </c>
      <c r="I10114" s="137" t="n">
        <v>3618636.81560395</v>
      </c>
      <c r="J10114" s="138" t="str">
        <f>IF(I10114&gt;0,H10114/I10114,0)</f>
      </c>
      <c r="K10114" s="139" t="str">
        <f>1-EXP(-J10114)</f>
      </c>
      <c r="L10114" s="140" t="str">
        <f>IF(G10114=30,1,M10113)</f>
      </c>
      <c r="M10114" s="141" t="str">
        <f>L10114*(1-K10114)</f>
      </c>
    </row>
    <row r="10115">
      <c r="A10115" t="s">
        <v>148</v>
      </c>
      <c r="B10115" t="s">
        <v>107</v>
      </c>
      <c r="C10115" s="4" t="s">
        <v>157</v>
      </c>
      <c r="D10115" t="s">
        <v>107</v>
      </c>
      <c r="E10115" t="s">
        <v>451</v>
      </c>
      <c r="F10115" s="134" t="n">
        <v>2043</v>
      </c>
      <c r="G10115" s="135" t="n">
        <v>63</v>
      </c>
      <c r="H10115" s="136" t="n">
        <v>25390.3243624999</v>
      </c>
      <c r="I10115" s="137" t="n">
        <v>3527496.63818542</v>
      </c>
      <c r="J10115" s="138" t="str">
        <f>IF(I10115&gt;0,H10115/I10115,0)</f>
      </c>
      <c r="K10115" s="139" t="str">
        <f>1-EXP(-J10115)</f>
      </c>
      <c r="L10115" s="140" t="str">
        <f>IF(G10115=30,1,M10114)</f>
      </c>
      <c r="M10115" s="141" t="str">
        <f>L10115*(1-K10115)</f>
      </c>
    </row>
    <row r="10116">
      <c r="A10116" t="s">
        <v>148</v>
      </c>
      <c r="B10116" t="s">
        <v>107</v>
      </c>
      <c r="C10116" s="4" t="s">
        <v>157</v>
      </c>
      <c r="D10116" t="s">
        <v>107</v>
      </c>
      <c r="E10116" t="s">
        <v>451</v>
      </c>
      <c r="F10116" s="134" t="n">
        <v>2043</v>
      </c>
      <c r="G10116" s="135" t="n">
        <v>64</v>
      </c>
      <c r="H10116" s="136" t="n">
        <v>27071.1071068632</v>
      </c>
      <c r="I10116" s="137" t="n">
        <v>3429408.68439646</v>
      </c>
      <c r="J10116" s="138" t="str">
        <f>IF(I10116&gt;0,H10116/I10116,0)</f>
      </c>
      <c r="K10116" s="139" t="str">
        <f>1-EXP(-J10116)</f>
      </c>
      <c r="L10116" s="140" t="str">
        <f>IF(G10116=30,1,M10115)</f>
      </c>
      <c r="M10116" s="141" t="str">
        <f>L10116*(1-K10116)</f>
      </c>
    </row>
    <row r="10117">
      <c r="A10117" t="s">
        <v>148</v>
      </c>
      <c r="B10117" t="s">
        <v>107</v>
      </c>
      <c r="C10117" s="4" t="s">
        <v>157</v>
      </c>
      <c r="D10117" t="s">
        <v>107</v>
      </c>
      <c r="E10117" t="s">
        <v>451</v>
      </c>
      <c r="F10117" s="134" t="n">
        <v>2043</v>
      </c>
      <c r="G10117" s="135" t="n">
        <v>65</v>
      </c>
      <c r="H10117" s="136" t="n">
        <v>27400.8881320549</v>
      </c>
      <c r="I10117" s="137" t="n">
        <v>3312472.53938465</v>
      </c>
      <c r="J10117" s="138" t="str">
        <f>IF(I10117&gt;0,H10117/I10117,0)</f>
      </c>
      <c r="K10117" s="139" t="str">
        <f>1-EXP(-J10117)</f>
      </c>
      <c r="L10117" s="140" t="str">
        <f>IF(G10117=30,1,M10116)</f>
      </c>
      <c r="M10117" s="141" t="str">
        <f>L10117*(1-K10117)</f>
      </c>
    </row>
    <row r="10118">
      <c r="A10118" t="s">
        <v>148</v>
      </c>
      <c r="B10118" t="s">
        <v>107</v>
      </c>
      <c r="C10118" s="4" t="s">
        <v>157</v>
      </c>
      <c r="D10118" t="s">
        <v>107</v>
      </c>
      <c r="E10118" t="s">
        <v>451</v>
      </c>
      <c r="F10118" s="134" t="n">
        <v>2043</v>
      </c>
      <c r="G10118" s="135" t="n">
        <v>66</v>
      </c>
      <c r="H10118" s="136" t="n">
        <v>29158.5900251961</v>
      </c>
      <c r="I10118" s="137" t="n">
        <v>3208275.82315865</v>
      </c>
      <c r="J10118" s="138" t="str">
        <f>IF(I10118&gt;0,H10118/I10118,0)</f>
      </c>
      <c r="K10118" s="139" t="str">
        <f>1-EXP(-J10118)</f>
      </c>
      <c r="L10118" s="140" t="str">
        <f>IF(G10118=30,1,M10117)</f>
      </c>
      <c r="M10118" s="141" t="str">
        <f>L10118*(1-K10118)</f>
      </c>
    </row>
    <row r="10119">
      <c r="A10119" t="s">
        <v>148</v>
      </c>
      <c r="B10119" t="s">
        <v>107</v>
      </c>
      <c r="C10119" s="4" t="s">
        <v>157</v>
      </c>
      <c r="D10119" t="s">
        <v>107</v>
      </c>
      <c r="E10119" t="s">
        <v>451</v>
      </c>
      <c r="F10119" s="134" t="n">
        <v>2043</v>
      </c>
      <c r="G10119" s="135" t="n">
        <v>67</v>
      </c>
      <c r="H10119" s="136" t="n">
        <v>30850.4480612521</v>
      </c>
      <c r="I10119" s="137" t="n">
        <v>3092040.09594074</v>
      </c>
      <c r="J10119" s="138" t="str">
        <f>IF(I10119&gt;0,H10119/I10119,0)</f>
      </c>
      <c r="K10119" s="139" t="str">
        <f>1-EXP(-J10119)</f>
      </c>
      <c r="L10119" s="140" t="str">
        <f>IF(G10119=30,1,M10118)</f>
      </c>
      <c r="M10119" s="141" t="str">
        <f>L10119*(1-K10119)</f>
      </c>
    </row>
    <row r="10120">
      <c r="A10120" t="s">
        <v>148</v>
      </c>
      <c r="B10120" t="s">
        <v>107</v>
      </c>
      <c r="C10120" s="4" t="s">
        <v>157</v>
      </c>
      <c r="D10120" t="s">
        <v>107</v>
      </c>
      <c r="E10120" t="s">
        <v>451</v>
      </c>
      <c r="F10120" s="134" t="n">
        <v>2043</v>
      </c>
      <c r="G10120" s="135" t="n">
        <v>68</v>
      </c>
      <c r="H10120" s="136" t="n">
        <v>32587.6742734333</v>
      </c>
      <c r="I10120" s="137" t="n">
        <v>2973310.98495842</v>
      </c>
      <c r="J10120" s="138" t="str">
        <f>IF(I10120&gt;0,H10120/I10120,0)</f>
      </c>
      <c r="K10120" s="139" t="str">
        <f>1-EXP(-J10120)</f>
      </c>
      <c r="L10120" s="140" t="str">
        <f>IF(G10120=30,1,M10119)</f>
      </c>
      <c r="M10120" s="141" t="str">
        <f>L10120*(1-K10120)</f>
      </c>
    </row>
    <row r="10121">
      <c r="A10121" t="s">
        <v>148</v>
      </c>
      <c r="B10121" t="s">
        <v>107</v>
      </c>
      <c r="C10121" s="4" t="s">
        <v>157</v>
      </c>
      <c r="D10121" t="s">
        <v>107</v>
      </c>
      <c r="E10121" t="s">
        <v>451</v>
      </c>
      <c r="F10121" s="134" t="n">
        <v>2043</v>
      </c>
      <c r="G10121" s="135" t="n">
        <v>69</v>
      </c>
      <c r="H10121" s="136" t="n">
        <v>34111.4575079735</v>
      </c>
      <c r="I10121" s="137" t="n">
        <v>2830667.4425536</v>
      </c>
      <c r="J10121" s="138" t="str">
        <f>IF(I10121&gt;0,H10121/I10121,0)</f>
      </c>
      <c r="K10121" s="139" t="str">
        <f>1-EXP(-J10121)</f>
      </c>
      <c r="L10121" s="140" t="str">
        <f>IF(G10121=30,1,M10120)</f>
      </c>
      <c r="M10121" s="141" t="str">
        <f>L10121*(1-K10121)</f>
      </c>
    </row>
    <row r="10122">
      <c r="A10122" t="s">
        <v>148</v>
      </c>
      <c r="B10122" t="s">
        <v>107</v>
      </c>
      <c r="C10122" s="4" t="s">
        <v>157</v>
      </c>
      <c r="D10122" t="s">
        <v>107</v>
      </c>
      <c r="E10122" t="s">
        <v>451</v>
      </c>
      <c r="F10122" s="134" t="n">
        <v>2044</v>
      </c>
      <c r="G10122" s="135" t="n">
        <v>30</v>
      </c>
      <c r="H10122" s="136" t="n">
        <v>750.998591162932</v>
      </c>
      <c r="I10122" s="137" t="n">
        <v>4714189.17608482</v>
      </c>
      <c r="J10122" s="138" t="str">
        <f>IF(I10122&gt;0,H10122/I10122,0)</f>
      </c>
      <c r="K10122" s="139" t="str">
        <f>1-EXP(-J10122)</f>
      </c>
      <c r="L10122" s="140" t="str">
        <f>IF(G10122=30,1,M10121)</f>
      </c>
      <c r="M10122" s="141" t="str">
        <f>L10122*(1-K10122)</f>
      </c>
    </row>
    <row r="10123">
      <c r="A10123" t="s">
        <v>148</v>
      </c>
      <c r="B10123" t="s">
        <v>107</v>
      </c>
      <c r="C10123" s="4" t="s">
        <v>157</v>
      </c>
      <c r="D10123" t="s">
        <v>107</v>
      </c>
      <c r="E10123" t="s">
        <v>451</v>
      </c>
      <c r="F10123" s="134" t="n">
        <v>2044</v>
      </c>
      <c r="G10123" s="135" t="n">
        <v>31</v>
      </c>
      <c r="H10123" s="136" t="n">
        <v>1008.31734090714</v>
      </c>
      <c r="I10123" s="137" t="n">
        <v>4782350.73814761</v>
      </c>
      <c r="J10123" s="138" t="str">
        <f>IF(I10123&gt;0,H10123/I10123,0)</f>
      </c>
      <c r="K10123" s="139" t="str">
        <f>1-EXP(-J10123)</f>
      </c>
      <c r="L10123" s="140" t="str">
        <f>IF(G10123=30,1,M10122)</f>
      </c>
      <c r="M10123" s="141" t="str">
        <f>L10123*(1-K10123)</f>
      </c>
    </row>
    <row r="10124">
      <c r="A10124" t="s">
        <v>148</v>
      </c>
      <c r="B10124" t="s">
        <v>107</v>
      </c>
      <c r="C10124" s="4" t="s">
        <v>157</v>
      </c>
      <c r="D10124" t="s">
        <v>107</v>
      </c>
      <c r="E10124" t="s">
        <v>451</v>
      </c>
      <c r="F10124" s="134" t="n">
        <v>2044</v>
      </c>
      <c r="G10124" s="135" t="n">
        <v>32</v>
      </c>
      <c r="H10124" s="136" t="n">
        <v>1130.22262649711</v>
      </c>
      <c r="I10124" s="137" t="n">
        <v>4895246.64217268</v>
      </c>
      <c r="J10124" s="138" t="str">
        <f>IF(I10124&gt;0,H10124/I10124,0)</f>
      </c>
      <c r="K10124" s="139" t="str">
        <f>1-EXP(-J10124)</f>
      </c>
      <c r="L10124" s="140" t="str">
        <f>IF(G10124=30,1,M10123)</f>
      </c>
      <c r="M10124" s="141" t="str">
        <f>L10124*(1-K10124)</f>
      </c>
    </row>
    <row r="10125">
      <c r="A10125" t="s">
        <v>148</v>
      </c>
      <c r="B10125" t="s">
        <v>107</v>
      </c>
      <c r="C10125" s="4" t="s">
        <v>157</v>
      </c>
      <c r="D10125" t="s">
        <v>107</v>
      </c>
      <c r="E10125" t="s">
        <v>451</v>
      </c>
      <c r="F10125" s="134" t="n">
        <v>2044</v>
      </c>
      <c r="G10125" s="135" t="n">
        <v>33</v>
      </c>
      <c r="H10125" s="136" t="n">
        <v>1189.26610045207</v>
      </c>
      <c r="I10125" s="137" t="n">
        <v>4867014.0859197</v>
      </c>
      <c r="J10125" s="138" t="str">
        <f>IF(I10125&gt;0,H10125/I10125,0)</f>
      </c>
      <c r="K10125" s="139" t="str">
        <f>1-EXP(-J10125)</f>
      </c>
      <c r="L10125" s="140" t="str">
        <f>IF(G10125=30,1,M10124)</f>
      </c>
      <c r="M10125" s="141" t="str">
        <f>L10125*(1-K10125)</f>
      </c>
    </row>
    <row r="10126">
      <c r="A10126" t="s">
        <v>148</v>
      </c>
      <c r="B10126" t="s">
        <v>107</v>
      </c>
      <c r="C10126" s="4" t="s">
        <v>157</v>
      </c>
      <c r="D10126" t="s">
        <v>107</v>
      </c>
      <c r="E10126" t="s">
        <v>451</v>
      </c>
      <c r="F10126" s="134" t="n">
        <v>2044</v>
      </c>
      <c r="G10126" s="135" t="n">
        <v>34</v>
      </c>
      <c r="H10126" s="136" t="n">
        <v>1231.38435767873</v>
      </c>
      <c r="I10126" s="137" t="n">
        <v>4733092.49725848</v>
      </c>
      <c r="J10126" s="138" t="str">
        <f>IF(I10126&gt;0,H10126/I10126,0)</f>
      </c>
      <c r="K10126" s="139" t="str">
        <f>1-EXP(-J10126)</f>
      </c>
      <c r="L10126" s="140" t="str">
        <f>IF(G10126=30,1,M10125)</f>
      </c>
      <c r="M10126" s="141" t="str">
        <f>L10126*(1-K10126)</f>
      </c>
    </row>
    <row r="10127">
      <c r="A10127" t="s">
        <v>148</v>
      </c>
      <c r="B10127" t="s">
        <v>107</v>
      </c>
      <c r="C10127" s="4" t="s">
        <v>157</v>
      </c>
      <c r="D10127" t="s">
        <v>107</v>
      </c>
      <c r="E10127" t="s">
        <v>451</v>
      </c>
      <c r="F10127" s="134" t="n">
        <v>2044</v>
      </c>
      <c r="G10127" s="135" t="n">
        <v>35</v>
      </c>
      <c r="H10127" s="136" t="n">
        <v>1593.74479814912</v>
      </c>
      <c r="I10127" s="137" t="n">
        <v>4661841.33598682</v>
      </c>
      <c r="J10127" s="138" t="str">
        <f>IF(I10127&gt;0,H10127/I10127,0)</f>
      </c>
      <c r="K10127" s="139" t="str">
        <f>1-EXP(-J10127)</f>
      </c>
      <c r="L10127" s="140" t="str">
        <f>IF(G10127=30,1,M10126)</f>
      </c>
      <c r="M10127" s="141" t="str">
        <f>L10127*(1-K10127)</f>
      </c>
    </row>
    <row r="10128">
      <c r="A10128" t="s">
        <v>148</v>
      </c>
      <c r="B10128" t="s">
        <v>107</v>
      </c>
      <c r="C10128" s="4" t="s">
        <v>157</v>
      </c>
      <c r="D10128" t="s">
        <v>107</v>
      </c>
      <c r="E10128" t="s">
        <v>451</v>
      </c>
      <c r="F10128" s="134" t="n">
        <v>2044</v>
      </c>
      <c r="G10128" s="135" t="n">
        <v>36</v>
      </c>
      <c r="H10128" s="136" t="n">
        <v>1854.6222834246</v>
      </c>
      <c r="I10128" s="137" t="n">
        <v>4618046.19198221</v>
      </c>
      <c r="J10128" s="138" t="str">
        <f>IF(I10128&gt;0,H10128/I10128,0)</f>
      </c>
      <c r="K10128" s="139" t="str">
        <f>1-EXP(-J10128)</f>
      </c>
      <c r="L10128" s="140" t="str">
        <f>IF(G10128=30,1,M10127)</f>
      </c>
      <c r="M10128" s="141" t="str">
        <f>L10128*(1-K10128)</f>
      </c>
    </row>
    <row r="10129">
      <c r="A10129" t="s">
        <v>148</v>
      </c>
      <c r="B10129" t="s">
        <v>107</v>
      </c>
      <c r="C10129" s="4" t="s">
        <v>157</v>
      </c>
      <c r="D10129" t="s">
        <v>107</v>
      </c>
      <c r="E10129" t="s">
        <v>451</v>
      </c>
      <c r="F10129" s="134" t="n">
        <v>2044</v>
      </c>
      <c r="G10129" s="135" t="n">
        <v>37</v>
      </c>
      <c r="H10129" s="136" t="n">
        <v>2062.54351032584</v>
      </c>
      <c r="I10129" s="137" t="n">
        <v>4642253.74030107</v>
      </c>
      <c r="J10129" s="138" t="str">
        <f>IF(I10129&gt;0,H10129/I10129,0)</f>
      </c>
      <c r="K10129" s="139" t="str">
        <f>1-EXP(-J10129)</f>
      </c>
      <c r="L10129" s="140" t="str">
        <f>IF(G10129=30,1,M10128)</f>
      </c>
      <c r="M10129" s="141" t="str">
        <f>L10129*(1-K10129)</f>
      </c>
    </row>
    <row r="10130">
      <c r="A10130" t="s">
        <v>148</v>
      </c>
      <c r="B10130" t="s">
        <v>107</v>
      </c>
      <c r="C10130" s="4" t="s">
        <v>157</v>
      </c>
      <c r="D10130" t="s">
        <v>107</v>
      </c>
      <c r="E10130" t="s">
        <v>451</v>
      </c>
      <c r="F10130" s="134" t="n">
        <v>2044</v>
      </c>
      <c r="G10130" s="135" t="n">
        <v>38</v>
      </c>
      <c r="H10130" s="136" t="n">
        <v>2182.47411457585</v>
      </c>
      <c r="I10130" s="137" t="n">
        <v>4557907.22063824</v>
      </c>
      <c r="J10130" s="138" t="str">
        <f>IF(I10130&gt;0,H10130/I10130,0)</f>
      </c>
      <c r="K10130" s="139" t="str">
        <f>1-EXP(-J10130)</f>
      </c>
      <c r="L10130" s="140" t="str">
        <f>IF(G10130=30,1,M10129)</f>
      </c>
      <c r="M10130" s="141" t="str">
        <f>L10130*(1-K10130)</f>
      </c>
    </row>
    <row r="10131">
      <c r="A10131" t="s">
        <v>148</v>
      </c>
      <c r="B10131" t="s">
        <v>107</v>
      </c>
      <c r="C10131" s="4" t="s">
        <v>157</v>
      </c>
      <c r="D10131" t="s">
        <v>107</v>
      </c>
      <c r="E10131" t="s">
        <v>451</v>
      </c>
      <c r="F10131" s="134" t="n">
        <v>2044</v>
      </c>
      <c r="G10131" s="135" t="n">
        <v>39</v>
      </c>
      <c r="H10131" s="136" t="n">
        <v>2325.99564465436</v>
      </c>
      <c r="I10131" s="137" t="n">
        <v>4495015.70020901</v>
      </c>
      <c r="J10131" s="138" t="str">
        <f>IF(I10131&gt;0,H10131/I10131,0)</f>
      </c>
      <c r="K10131" s="139" t="str">
        <f>1-EXP(-J10131)</f>
      </c>
      <c r="L10131" s="140" t="str">
        <f>IF(G10131=30,1,M10130)</f>
      </c>
      <c r="M10131" s="141" t="str">
        <f>L10131*(1-K10131)</f>
      </c>
    </row>
    <row r="10132">
      <c r="A10132" t="s">
        <v>148</v>
      </c>
      <c r="B10132" t="s">
        <v>107</v>
      </c>
      <c r="C10132" s="4" t="s">
        <v>157</v>
      </c>
      <c r="D10132" t="s">
        <v>107</v>
      </c>
      <c r="E10132" t="s">
        <v>451</v>
      </c>
      <c r="F10132" s="134" t="n">
        <v>2044</v>
      </c>
      <c r="G10132" s="135" t="n">
        <v>40</v>
      </c>
      <c r="H10132" s="136" t="n">
        <v>3035.77974851676</v>
      </c>
      <c r="I10132" s="137" t="n">
        <v>4364803.47287459</v>
      </c>
      <c r="J10132" s="138" t="str">
        <f>IF(I10132&gt;0,H10132/I10132,0)</f>
      </c>
      <c r="K10132" s="139" t="str">
        <f>1-EXP(-J10132)</f>
      </c>
      <c r="L10132" s="140" t="str">
        <f>IF(G10132=30,1,M10131)</f>
      </c>
      <c r="M10132" s="141" t="str">
        <f>L10132*(1-K10132)</f>
      </c>
    </row>
    <row r="10133">
      <c r="A10133" t="s">
        <v>148</v>
      </c>
      <c r="B10133" t="s">
        <v>107</v>
      </c>
      <c r="C10133" s="4" t="s">
        <v>157</v>
      </c>
      <c r="D10133" t="s">
        <v>107</v>
      </c>
      <c r="E10133" t="s">
        <v>451</v>
      </c>
      <c r="F10133" s="134" t="n">
        <v>2044</v>
      </c>
      <c r="G10133" s="135" t="n">
        <v>41</v>
      </c>
      <c r="H10133" s="136" t="n">
        <v>3370.81143862004</v>
      </c>
      <c r="I10133" s="137" t="n">
        <v>4296004.57382018</v>
      </c>
      <c r="J10133" s="138" t="str">
        <f>IF(I10133&gt;0,H10133/I10133,0)</f>
      </c>
      <c r="K10133" s="139" t="str">
        <f>1-EXP(-J10133)</f>
      </c>
      <c r="L10133" s="140" t="str">
        <f>IF(G10133=30,1,M10132)</f>
      </c>
      <c r="M10133" s="141" t="str">
        <f>L10133*(1-K10133)</f>
      </c>
    </row>
    <row r="10134">
      <c r="A10134" t="s">
        <v>148</v>
      </c>
      <c r="B10134" t="s">
        <v>107</v>
      </c>
      <c r="C10134" s="4" t="s">
        <v>157</v>
      </c>
      <c r="D10134" t="s">
        <v>107</v>
      </c>
      <c r="E10134" t="s">
        <v>451</v>
      </c>
      <c r="F10134" s="134" t="n">
        <v>2044</v>
      </c>
      <c r="G10134" s="135" t="n">
        <v>42</v>
      </c>
      <c r="H10134" s="136" t="n">
        <v>3786.5081820447</v>
      </c>
      <c r="I10134" s="137" t="n">
        <v>4269123.88602137</v>
      </c>
      <c r="J10134" s="138" t="str">
        <f>IF(I10134&gt;0,H10134/I10134,0)</f>
      </c>
      <c r="K10134" s="139" t="str">
        <f>1-EXP(-J10134)</f>
      </c>
      <c r="L10134" s="140" t="str">
        <f>IF(G10134=30,1,M10133)</f>
      </c>
      <c r="M10134" s="141" t="str">
        <f>L10134*(1-K10134)</f>
      </c>
    </row>
    <row r="10135">
      <c r="A10135" t="s">
        <v>148</v>
      </c>
      <c r="B10135" t="s">
        <v>107</v>
      </c>
      <c r="C10135" s="4" t="s">
        <v>157</v>
      </c>
      <c r="D10135" t="s">
        <v>107</v>
      </c>
      <c r="E10135" t="s">
        <v>451</v>
      </c>
      <c r="F10135" s="134" t="n">
        <v>2044</v>
      </c>
      <c r="G10135" s="135" t="n">
        <v>43</v>
      </c>
      <c r="H10135" s="136" t="n">
        <v>4090.08264545274</v>
      </c>
      <c r="I10135" s="137" t="n">
        <v>4244495.96921786</v>
      </c>
      <c r="J10135" s="138" t="str">
        <f>IF(I10135&gt;0,H10135/I10135,0)</f>
      </c>
      <c r="K10135" s="139" t="str">
        <f>1-EXP(-J10135)</f>
      </c>
      <c r="L10135" s="140" t="str">
        <f>IF(G10135=30,1,M10134)</f>
      </c>
      <c r="M10135" s="141" t="str">
        <f>L10135*(1-K10135)</f>
      </c>
    </row>
    <row r="10136">
      <c r="A10136" t="s">
        <v>148</v>
      </c>
      <c r="B10136" t="s">
        <v>107</v>
      </c>
      <c r="C10136" s="4" t="s">
        <v>157</v>
      </c>
      <c r="D10136" t="s">
        <v>107</v>
      </c>
      <c r="E10136" t="s">
        <v>451</v>
      </c>
      <c r="F10136" s="134" t="n">
        <v>2044</v>
      </c>
      <c r="G10136" s="135" t="n">
        <v>44</v>
      </c>
      <c r="H10136" s="136" t="n">
        <v>4428.71543804394</v>
      </c>
      <c r="I10136" s="137" t="n">
        <v>4219003.00560912</v>
      </c>
      <c r="J10136" s="138" t="str">
        <f>IF(I10136&gt;0,H10136/I10136,0)</f>
      </c>
      <c r="K10136" s="139" t="str">
        <f>1-EXP(-J10136)</f>
      </c>
      <c r="L10136" s="140" t="str">
        <f>IF(G10136=30,1,M10135)</f>
      </c>
      <c r="M10136" s="141" t="str">
        <f>L10136*(1-K10136)</f>
      </c>
    </row>
    <row r="10137">
      <c r="A10137" t="s">
        <v>148</v>
      </c>
      <c r="B10137" t="s">
        <v>107</v>
      </c>
      <c r="C10137" s="4" t="s">
        <v>157</v>
      </c>
      <c r="D10137" t="s">
        <v>107</v>
      </c>
      <c r="E10137" t="s">
        <v>451</v>
      </c>
      <c r="F10137" s="134" t="n">
        <v>2044</v>
      </c>
      <c r="G10137" s="135" t="n">
        <v>45</v>
      </c>
      <c r="H10137" s="136" t="n">
        <v>5700.5306929646</v>
      </c>
      <c r="I10137" s="137" t="n">
        <v>4231674.66179448</v>
      </c>
      <c r="J10137" s="138" t="str">
        <f>IF(I10137&gt;0,H10137/I10137,0)</f>
      </c>
      <c r="K10137" s="139" t="str">
        <f>1-EXP(-J10137)</f>
      </c>
      <c r="L10137" s="140" t="str">
        <f>IF(G10137=30,1,M10136)</f>
      </c>
      <c r="M10137" s="141" t="str">
        <f>L10137*(1-K10137)</f>
      </c>
    </row>
    <row r="10138">
      <c r="A10138" t="s">
        <v>148</v>
      </c>
      <c r="B10138" t="s">
        <v>107</v>
      </c>
      <c r="C10138" s="4" t="s">
        <v>157</v>
      </c>
      <c r="D10138" t="s">
        <v>107</v>
      </c>
      <c r="E10138" t="s">
        <v>451</v>
      </c>
      <c r="F10138" s="134" t="n">
        <v>2044</v>
      </c>
      <c r="G10138" s="135" t="n">
        <v>46</v>
      </c>
      <c r="H10138" s="136" t="n">
        <v>6384.8535454978</v>
      </c>
      <c r="I10138" s="137" t="n">
        <v>4280769.61090942</v>
      </c>
      <c r="J10138" s="138" t="str">
        <f>IF(I10138&gt;0,H10138/I10138,0)</f>
      </c>
      <c r="K10138" s="139" t="str">
        <f>1-EXP(-J10138)</f>
      </c>
      <c r="L10138" s="140" t="str">
        <f>IF(G10138=30,1,M10137)</f>
      </c>
      <c r="M10138" s="141" t="str">
        <f>L10138*(1-K10138)</f>
      </c>
    </row>
    <row r="10139">
      <c r="A10139" t="s">
        <v>148</v>
      </c>
      <c r="B10139" t="s">
        <v>107</v>
      </c>
      <c r="C10139" s="4" t="s">
        <v>157</v>
      </c>
      <c r="D10139" t="s">
        <v>107</v>
      </c>
      <c r="E10139" t="s">
        <v>451</v>
      </c>
      <c r="F10139" s="134" t="n">
        <v>2044</v>
      </c>
      <c r="G10139" s="135" t="n">
        <v>47</v>
      </c>
      <c r="H10139" s="136" t="n">
        <v>7383.89916629016</v>
      </c>
      <c r="I10139" s="137" t="n">
        <v>4404050.61850564</v>
      </c>
      <c r="J10139" s="138" t="str">
        <f>IF(I10139&gt;0,H10139/I10139,0)</f>
      </c>
      <c r="K10139" s="139" t="str">
        <f>1-EXP(-J10139)</f>
      </c>
      <c r="L10139" s="140" t="str">
        <f>IF(G10139=30,1,M10138)</f>
      </c>
      <c r="M10139" s="141" t="str">
        <f>L10139*(1-K10139)</f>
      </c>
    </row>
    <row r="10140">
      <c r="A10140" t="s">
        <v>148</v>
      </c>
      <c r="B10140" t="s">
        <v>107</v>
      </c>
      <c r="C10140" s="4" t="s">
        <v>157</v>
      </c>
      <c r="D10140" t="s">
        <v>107</v>
      </c>
      <c r="E10140" t="s">
        <v>451</v>
      </c>
      <c r="F10140" s="134" t="n">
        <v>2044</v>
      </c>
      <c r="G10140" s="135" t="n">
        <v>48</v>
      </c>
      <c r="H10140" s="136" t="n">
        <v>7989.75242331538</v>
      </c>
      <c r="I10140" s="137" t="n">
        <v>4351337.00866612</v>
      </c>
      <c r="J10140" s="138" t="str">
        <f>IF(I10140&gt;0,H10140/I10140,0)</f>
      </c>
      <c r="K10140" s="139" t="str">
        <f>1-EXP(-J10140)</f>
      </c>
      <c r="L10140" s="140" t="str">
        <f>IF(G10140=30,1,M10139)</f>
      </c>
      <c r="M10140" s="141" t="str">
        <f>L10140*(1-K10140)</f>
      </c>
    </row>
    <row r="10141">
      <c r="A10141" t="s">
        <v>148</v>
      </c>
      <c r="B10141" t="s">
        <v>107</v>
      </c>
      <c r="C10141" s="4" t="s">
        <v>157</v>
      </c>
      <c r="D10141" t="s">
        <v>107</v>
      </c>
      <c r="E10141" t="s">
        <v>451</v>
      </c>
      <c r="F10141" s="134" t="n">
        <v>2044</v>
      </c>
      <c r="G10141" s="135" t="n">
        <v>49</v>
      </c>
      <c r="H10141" s="136" t="n">
        <v>8589.60260505069</v>
      </c>
      <c r="I10141" s="137" t="n">
        <v>4268467.41605437</v>
      </c>
      <c r="J10141" s="138" t="str">
        <f>IF(I10141&gt;0,H10141/I10141,0)</f>
      </c>
      <c r="K10141" s="139" t="str">
        <f>1-EXP(-J10141)</f>
      </c>
      <c r="L10141" s="140" t="str">
        <f>IF(G10141=30,1,M10140)</f>
      </c>
      <c r="M10141" s="141" t="str">
        <f>L10141*(1-K10141)</f>
      </c>
    </row>
    <row r="10142">
      <c r="A10142" t="s">
        <v>148</v>
      </c>
      <c r="B10142" t="s">
        <v>107</v>
      </c>
      <c r="C10142" s="4" t="s">
        <v>157</v>
      </c>
      <c r="D10142" t="s">
        <v>107</v>
      </c>
      <c r="E10142" t="s">
        <v>451</v>
      </c>
      <c r="F10142" s="134" t="n">
        <v>2044</v>
      </c>
      <c r="G10142" s="135" t="n">
        <v>50</v>
      </c>
      <c r="H10142" s="136" t="n">
        <v>9663.85085130994</v>
      </c>
      <c r="I10142" s="137" t="n">
        <v>4199772.13461329</v>
      </c>
      <c r="J10142" s="138" t="str">
        <f>IF(I10142&gt;0,H10142/I10142,0)</f>
      </c>
      <c r="K10142" s="139" t="str">
        <f>1-EXP(-J10142)</f>
      </c>
      <c r="L10142" s="140" t="str">
        <f>IF(G10142=30,1,M10141)</f>
      </c>
      <c r="M10142" s="141" t="str">
        <f>L10142*(1-K10142)</f>
      </c>
    </row>
    <row r="10143">
      <c r="A10143" t="s">
        <v>148</v>
      </c>
      <c r="B10143" t="s">
        <v>107</v>
      </c>
      <c r="C10143" s="4" t="s">
        <v>157</v>
      </c>
      <c r="D10143" t="s">
        <v>107</v>
      </c>
      <c r="E10143" t="s">
        <v>451</v>
      </c>
      <c r="F10143" s="134" t="n">
        <v>2044</v>
      </c>
      <c r="G10143" s="135" t="n">
        <v>51</v>
      </c>
      <c r="H10143" s="136" t="n">
        <v>10407.3876247573</v>
      </c>
      <c r="I10143" s="137" t="n">
        <v>4132756.73144062</v>
      </c>
      <c r="J10143" s="138" t="str">
        <f>IF(I10143&gt;0,H10143/I10143,0)</f>
      </c>
      <c r="K10143" s="139" t="str">
        <f>1-EXP(-J10143)</f>
      </c>
      <c r="L10143" s="140" t="str">
        <f>IF(G10143=30,1,M10142)</f>
      </c>
      <c r="M10143" s="141" t="str">
        <f>L10143*(1-K10143)</f>
      </c>
    </row>
    <row r="10144">
      <c r="A10144" t="s">
        <v>148</v>
      </c>
      <c r="B10144" t="s">
        <v>107</v>
      </c>
      <c r="C10144" s="4" t="s">
        <v>157</v>
      </c>
      <c r="D10144" t="s">
        <v>107</v>
      </c>
      <c r="E10144" t="s">
        <v>451</v>
      </c>
      <c r="F10144" s="134" t="n">
        <v>2044</v>
      </c>
      <c r="G10144" s="135" t="n">
        <v>52</v>
      </c>
      <c r="H10144" s="136" t="n">
        <v>11408.4474023913</v>
      </c>
      <c r="I10144" s="137" t="n">
        <v>4152405.50043392</v>
      </c>
      <c r="J10144" s="138" t="str">
        <f>IF(I10144&gt;0,H10144/I10144,0)</f>
      </c>
      <c r="K10144" s="139" t="str">
        <f>1-EXP(-J10144)</f>
      </c>
      <c r="L10144" s="140" t="str">
        <f>IF(G10144=30,1,M10143)</f>
      </c>
      <c r="M10144" s="141" t="str">
        <f>L10144*(1-K10144)</f>
      </c>
    </row>
    <row r="10145">
      <c r="A10145" t="s">
        <v>148</v>
      </c>
      <c r="B10145" t="s">
        <v>107</v>
      </c>
      <c r="C10145" s="4" t="s">
        <v>157</v>
      </c>
      <c r="D10145" t="s">
        <v>107</v>
      </c>
      <c r="E10145" t="s">
        <v>451</v>
      </c>
      <c r="F10145" s="134" t="n">
        <v>2044</v>
      </c>
      <c r="G10145" s="135" t="n">
        <v>53</v>
      </c>
      <c r="H10145" s="136" t="n">
        <v>12438.7359143675</v>
      </c>
      <c r="I10145" s="137" t="n">
        <v>4151253.26921622</v>
      </c>
      <c r="J10145" s="138" t="str">
        <f>IF(I10145&gt;0,H10145/I10145,0)</f>
      </c>
      <c r="K10145" s="139" t="str">
        <f>1-EXP(-J10145)</f>
      </c>
      <c r="L10145" s="140" t="str">
        <f>IF(G10145=30,1,M10144)</f>
      </c>
      <c r="M10145" s="141" t="str">
        <f>L10145*(1-K10145)</f>
      </c>
    </row>
    <row r="10146">
      <c r="A10146" t="s">
        <v>148</v>
      </c>
      <c r="B10146" t="s">
        <v>107</v>
      </c>
      <c r="C10146" s="4" t="s">
        <v>157</v>
      </c>
      <c r="D10146" t="s">
        <v>107</v>
      </c>
      <c r="E10146" t="s">
        <v>451</v>
      </c>
      <c r="F10146" s="134" t="n">
        <v>2044</v>
      </c>
      <c r="G10146" s="135" t="n">
        <v>54</v>
      </c>
      <c r="H10146" s="136" t="n">
        <v>18004.8080319352</v>
      </c>
      <c r="I10146" s="137" t="n">
        <v>6103946.59269184</v>
      </c>
      <c r="J10146" s="138" t="str">
        <f>IF(I10146&gt;0,H10146/I10146,0)</f>
      </c>
      <c r="K10146" s="139" t="str">
        <f>1-EXP(-J10146)</f>
      </c>
      <c r="L10146" s="140" t="str">
        <f>IF(G10146=30,1,M10145)</f>
      </c>
      <c r="M10146" s="141" t="str">
        <f>L10146*(1-K10146)</f>
      </c>
    </row>
    <row r="10147">
      <c r="A10147" t="s">
        <v>148</v>
      </c>
      <c r="B10147" t="s">
        <v>107</v>
      </c>
      <c r="C10147" s="4" t="s">
        <v>157</v>
      </c>
      <c r="D10147" t="s">
        <v>107</v>
      </c>
      <c r="E10147" t="s">
        <v>451</v>
      </c>
      <c r="F10147" s="134" t="n">
        <v>2044</v>
      </c>
      <c r="G10147" s="135" t="n">
        <v>55</v>
      </c>
      <c r="H10147" s="136" t="n">
        <v>14260.5682751539</v>
      </c>
      <c r="I10147" s="137" t="n">
        <v>4070410.84347456</v>
      </c>
      <c r="J10147" s="138" t="str">
        <f>IF(I10147&gt;0,H10147/I10147,0)</f>
      </c>
      <c r="K10147" s="139" t="str">
        <f>1-EXP(-J10147)</f>
      </c>
      <c r="L10147" s="140" t="str">
        <f>IF(G10147=30,1,M10146)</f>
      </c>
      <c r="M10147" s="141" t="str">
        <f>L10147*(1-K10147)</f>
      </c>
    </row>
    <row r="10148">
      <c r="A10148" t="s">
        <v>148</v>
      </c>
      <c r="B10148" t="s">
        <v>107</v>
      </c>
      <c r="C10148" s="4" t="s">
        <v>157</v>
      </c>
      <c r="D10148" t="s">
        <v>107</v>
      </c>
      <c r="E10148" t="s">
        <v>451</v>
      </c>
      <c r="F10148" s="134" t="n">
        <v>2044</v>
      </c>
      <c r="G10148" s="135" t="n">
        <v>56</v>
      </c>
      <c r="H10148" s="136" t="n">
        <v>15377.9332050192</v>
      </c>
      <c r="I10148" s="137" t="n">
        <v>4031040.54047145</v>
      </c>
      <c r="J10148" s="138" t="str">
        <f>IF(I10148&gt;0,H10148/I10148,0)</f>
      </c>
      <c r="K10148" s="139" t="str">
        <f>1-EXP(-J10148)</f>
      </c>
      <c r="L10148" s="140" t="str">
        <f>IF(G10148=30,1,M10147)</f>
      </c>
      <c r="M10148" s="141" t="str">
        <f>L10148*(1-K10148)</f>
      </c>
    </row>
    <row r="10149">
      <c r="A10149" t="s">
        <v>148</v>
      </c>
      <c r="B10149" t="s">
        <v>107</v>
      </c>
      <c r="C10149" s="4" t="s">
        <v>157</v>
      </c>
      <c r="D10149" t="s">
        <v>107</v>
      </c>
      <c r="E10149" t="s">
        <v>451</v>
      </c>
      <c r="F10149" s="134" t="n">
        <v>2044</v>
      </c>
      <c r="G10149" s="135" t="n">
        <v>57</v>
      </c>
      <c r="H10149" s="136" t="n">
        <v>16154.4037483547</v>
      </c>
      <c r="I10149" s="137" t="n">
        <v>3882637.61469016</v>
      </c>
      <c r="J10149" s="138" t="str">
        <f>IF(I10149&gt;0,H10149/I10149,0)</f>
      </c>
      <c r="K10149" s="139" t="str">
        <f>1-EXP(-J10149)</f>
      </c>
      <c r="L10149" s="140" t="str">
        <f>IF(G10149=30,1,M10148)</f>
      </c>
      <c r="M10149" s="141" t="str">
        <f>L10149*(1-K10149)</f>
      </c>
    </row>
    <row r="10150">
      <c r="A10150" t="s">
        <v>148</v>
      </c>
      <c r="B10150" t="s">
        <v>107</v>
      </c>
      <c r="C10150" s="4" t="s">
        <v>157</v>
      </c>
      <c r="D10150" t="s">
        <v>107</v>
      </c>
      <c r="E10150" t="s">
        <v>451</v>
      </c>
      <c r="F10150" s="134" t="n">
        <v>2044</v>
      </c>
      <c r="G10150" s="135" t="n">
        <v>58</v>
      </c>
      <c r="H10150" s="136" t="n">
        <v>17370.6911029555</v>
      </c>
      <c r="I10150" s="137" t="n">
        <v>3823766.05639897</v>
      </c>
      <c r="J10150" s="138" t="str">
        <f>IF(I10150&gt;0,H10150/I10150,0)</f>
      </c>
      <c r="K10150" s="139" t="str">
        <f>1-EXP(-J10150)</f>
      </c>
      <c r="L10150" s="140" t="str">
        <f>IF(G10150=30,1,M10149)</f>
      </c>
      <c r="M10150" s="141" t="str">
        <f>L10150*(1-K10150)</f>
      </c>
    </row>
    <row r="10151">
      <c r="A10151" t="s">
        <v>148</v>
      </c>
      <c r="B10151" t="s">
        <v>107</v>
      </c>
      <c r="C10151" s="4" t="s">
        <v>157</v>
      </c>
      <c r="D10151" t="s">
        <v>107</v>
      </c>
      <c r="E10151" t="s">
        <v>451</v>
      </c>
      <c r="F10151" s="134" t="n">
        <v>2044</v>
      </c>
      <c r="G10151" s="135" t="n">
        <v>59</v>
      </c>
      <c r="H10151" s="136" t="n">
        <v>19124.0489445017</v>
      </c>
      <c r="I10151" s="137" t="n">
        <v>3848493.7417113</v>
      </c>
      <c r="J10151" s="138" t="str">
        <f>IF(I10151&gt;0,H10151/I10151,0)</f>
      </c>
      <c r="K10151" s="139" t="str">
        <f>1-EXP(-J10151)</f>
      </c>
      <c r="L10151" s="140" t="str">
        <f>IF(G10151=30,1,M10150)</f>
      </c>
      <c r="M10151" s="141" t="str">
        <f>L10151*(1-K10151)</f>
      </c>
    </row>
    <row r="10152">
      <c r="A10152" t="s">
        <v>148</v>
      </c>
      <c r="B10152" t="s">
        <v>107</v>
      </c>
      <c r="C10152" s="4" t="s">
        <v>157</v>
      </c>
      <c r="D10152" t="s">
        <v>107</v>
      </c>
      <c r="E10152" t="s">
        <v>451</v>
      </c>
      <c r="F10152" s="134" t="n">
        <v>2044</v>
      </c>
      <c r="G10152" s="135" t="n">
        <v>60</v>
      </c>
      <c r="H10152" s="136" t="n">
        <v>20970.2655054061</v>
      </c>
      <c r="I10152" s="137" t="n">
        <v>3892518.83747706</v>
      </c>
      <c r="J10152" s="138" t="str">
        <f>IF(I10152&gt;0,H10152/I10152,0)</f>
      </c>
      <c r="K10152" s="139" t="str">
        <f>1-EXP(-J10152)</f>
      </c>
      <c r="L10152" s="140" t="str">
        <f>IF(G10152=30,1,M10151)</f>
      </c>
      <c r="M10152" s="141" t="str">
        <f>L10152*(1-K10152)</f>
      </c>
    </row>
    <row r="10153">
      <c r="A10153" t="s">
        <v>148</v>
      </c>
      <c r="B10153" t="s">
        <v>107</v>
      </c>
      <c r="C10153" s="4" t="s">
        <v>157</v>
      </c>
      <c r="D10153" t="s">
        <v>107</v>
      </c>
      <c r="E10153" t="s">
        <v>451</v>
      </c>
      <c r="F10153" s="134" t="n">
        <v>2044</v>
      </c>
      <c r="G10153" s="135" t="n">
        <v>61</v>
      </c>
      <c r="H10153" s="136" t="n">
        <v>22650.8307568262</v>
      </c>
      <c r="I10153" s="137" t="n">
        <v>3834433.35446651</v>
      </c>
      <c r="J10153" s="138" t="str">
        <f>IF(I10153&gt;0,H10153/I10153,0)</f>
      </c>
      <c r="K10153" s="139" t="str">
        <f>1-EXP(-J10153)</f>
      </c>
      <c r="L10153" s="140" t="str">
        <f>IF(G10153=30,1,M10152)</f>
      </c>
      <c r="M10153" s="141" t="str">
        <f>L10153*(1-K10153)</f>
      </c>
    </row>
    <row r="10154">
      <c r="A10154" t="s">
        <v>148</v>
      </c>
      <c r="B10154" t="s">
        <v>107</v>
      </c>
      <c r="C10154" s="4" t="s">
        <v>157</v>
      </c>
      <c r="D10154" t="s">
        <v>107</v>
      </c>
      <c r="E10154" t="s">
        <v>451</v>
      </c>
      <c r="F10154" s="134" t="n">
        <v>2044</v>
      </c>
      <c r="G10154" s="135" t="n">
        <v>62</v>
      </c>
      <c r="H10154" s="136" t="n">
        <v>23826.8291440275</v>
      </c>
      <c r="I10154" s="137" t="n">
        <v>3673594.45375173</v>
      </c>
      <c r="J10154" s="138" t="str">
        <f>IF(I10154&gt;0,H10154/I10154,0)</f>
      </c>
      <c r="K10154" s="139" t="str">
        <f>1-EXP(-J10154)</f>
      </c>
      <c r="L10154" s="140" t="str">
        <f>IF(G10154=30,1,M10153)</f>
      </c>
      <c r="M10154" s="141" t="str">
        <f>L10154*(1-K10154)</f>
      </c>
    </row>
    <row r="10155">
      <c r="A10155" t="s">
        <v>148</v>
      </c>
      <c r="B10155" t="s">
        <v>107</v>
      </c>
      <c r="C10155" s="4" t="s">
        <v>157</v>
      </c>
      <c r="D10155" t="s">
        <v>107</v>
      </c>
      <c r="E10155" t="s">
        <v>451</v>
      </c>
      <c r="F10155" s="134" t="n">
        <v>2044</v>
      </c>
      <c r="G10155" s="135" t="n">
        <v>63</v>
      </c>
      <c r="H10155" s="136" t="n">
        <v>25380.725215057</v>
      </c>
      <c r="I10155" s="137" t="n">
        <v>3567124.18642087</v>
      </c>
      <c r="J10155" s="138" t="str">
        <f>IF(I10155&gt;0,H10155/I10155,0)</f>
      </c>
      <c r="K10155" s="139" t="str">
        <f>1-EXP(-J10155)</f>
      </c>
      <c r="L10155" s="140" t="str">
        <f>IF(G10155=30,1,M10154)</f>
      </c>
      <c r="M10155" s="141" t="str">
        <f>L10155*(1-K10155)</f>
      </c>
    </row>
    <row r="10156">
      <c r="A10156" t="s">
        <v>148</v>
      </c>
      <c r="B10156" t="s">
        <v>107</v>
      </c>
      <c r="C10156" s="4" t="s">
        <v>157</v>
      </c>
      <c r="D10156" t="s">
        <v>107</v>
      </c>
      <c r="E10156" t="s">
        <v>451</v>
      </c>
      <c r="F10156" s="134" t="n">
        <v>2044</v>
      </c>
      <c r="G10156" s="135" t="n">
        <v>64</v>
      </c>
      <c r="H10156" s="136" t="n">
        <v>27098.9405346093</v>
      </c>
      <c r="I10156" s="137" t="n">
        <v>3472425.12563182</v>
      </c>
      <c r="J10156" s="138" t="str">
        <f>IF(I10156&gt;0,H10156/I10156,0)</f>
      </c>
      <c r="K10156" s="139" t="str">
        <f>1-EXP(-J10156)</f>
      </c>
      <c r="L10156" s="140" t="str">
        <f>IF(G10156=30,1,M10155)</f>
      </c>
      <c r="M10156" s="141" t="str">
        <f>L10156*(1-K10156)</f>
      </c>
    </row>
    <row r="10157">
      <c r="A10157" t="s">
        <v>148</v>
      </c>
      <c r="B10157" t="s">
        <v>107</v>
      </c>
      <c r="C10157" s="4" t="s">
        <v>157</v>
      </c>
      <c r="D10157" t="s">
        <v>107</v>
      </c>
      <c r="E10157" t="s">
        <v>451</v>
      </c>
      <c r="F10157" s="134" t="n">
        <v>2044</v>
      </c>
      <c r="G10157" s="135" t="n">
        <v>65</v>
      </c>
      <c r="H10157" s="136" t="n">
        <v>27536.7953952198</v>
      </c>
      <c r="I10157" s="137" t="n">
        <v>3370694.08871409</v>
      </c>
      <c r="J10157" s="138" t="str">
        <f>IF(I10157&gt;0,H10157/I10157,0)</f>
      </c>
      <c r="K10157" s="139" t="str">
        <f>1-EXP(-J10157)</f>
      </c>
      <c r="L10157" s="140" t="str">
        <f>IF(G10157=30,1,M10156)</f>
      </c>
      <c r="M10157" s="141" t="str">
        <f>L10157*(1-K10157)</f>
      </c>
    </row>
    <row r="10158">
      <c r="A10158" t="s">
        <v>148</v>
      </c>
      <c r="B10158" t="s">
        <v>107</v>
      </c>
      <c r="C10158" s="4" t="s">
        <v>157</v>
      </c>
      <c r="D10158" t="s">
        <v>107</v>
      </c>
      <c r="E10158" t="s">
        <v>451</v>
      </c>
      <c r="F10158" s="134" t="n">
        <v>2044</v>
      </c>
      <c r="G10158" s="135" t="n">
        <v>66</v>
      </c>
      <c r="H10158" s="136" t="n">
        <v>29155.998443632</v>
      </c>
      <c r="I10158" s="137" t="n">
        <v>3250939.13552593</v>
      </c>
      <c r="J10158" s="138" t="str">
        <f>IF(I10158&gt;0,H10158/I10158,0)</f>
      </c>
      <c r="K10158" s="139" t="str">
        <f>1-EXP(-J10158)</f>
      </c>
      <c r="L10158" s="140" t="str">
        <f>IF(G10158=30,1,M10157)</f>
      </c>
      <c r="M10158" s="141" t="str">
        <f>L10158*(1-K10158)</f>
      </c>
    </row>
    <row r="10159">
      <c r="A10159" t="s">
        <v>148</v>
      </c>
      <c r="B10159" t="s">
        <v>107</v>
      </c>
      <c r="C10159" s="4" t="s">
        <v>157</v>
      </c>
      <c r="D10159" t="s">
        <v>107</v>
      </c>
      <c r="E10159" t="s">
        <v>451</v>
      </c>
      <c r="F10159" s="134" t="n">
        <v>2044</v>
      </c>
      <c r="G10159" s="135" t="n">
        <v>67</v>
      </c>
      <c r="H10159" s="136" t="n">
        <v>30974.499416332</v>
      </c>
      <c r="I10159" s="137" t="n">
        <v>3142197.7250946</v>
      </c>
      <c r="J10159" s="138" t="str">
        <f>IF(I10159&gt;0,H10159/I10159,0)</f>
      </c>
      <c r="K10159" s="139" t="str">
        <f>1-EXP(-J10159)</f>
      </c>
      <c r="L10159" s="140" t="str">
        <f>IF(G10159=30,1,M10158)</f>
      </c>
      <c r="M10159" s="141" t="str">
        <f>L10159*(1-K10159)</f>
      </c>
    </row>
    <row r="10160">
      <c r="A10160" t="s">
        <v>148</v>
      </c>
      <c r="B10160" t="s">
        <v>107</v>
      </c>
      <c r="C10160" s="4" t="s">
        <v>157</v>
      </c>
      <c r="D10160" t="s">
        <v>107</v>
      </c>
      <c r="E10160" t="s">
        <v>451</v>
      </c>
      <c r="F10160" s="134" t="n">
        <v>2044</v>
      </c>
      <c r="G10160" s="135" t="n">
        <v>68</v>
      </c>
      <c r="H10160" s="136" t="n">
        <v>32729.9713564559</v>
      </c>
      <c r="I10160" s="137" t="n">
        <v>3022185.78582658</v>
      </c>
      <c r="J10160" s="138" t="str">
        <f>IF(I10160&gt;0,H10160/I10160,0)</f>
      </c>
      <c r="K10160" s="139" t="str">
        <f>1-EXP(-J10160)</f>
      </c>
      <c r="L10160" s="140" t="str">
        <f>IF(G10160=30,1,M10159)</f>
      </c>
      <c r="M10160" s="141" t="str">
        <f>L10160*(1-K10160)</f>
      </c>
    </row>
    <row r="10161">
      <c r="A10161" t="s">
        <v>148</v>
      </c>
      <c r="B10161" t="s">
        <v>107</v>
      </c>
      <c r="C10161" s="4" t="s">
        <v>157</v>
      </c>
      <c r="D10161" t="s">
        <v>107</v>
      </c>
      <c r="E10161" t="s">
        <v>451</v>
      </c>
      <c r="F10161" s="134" t="n">
        <v>2044</v>
      </c>
      <c r="G10161" s="135" t="n">
        <v>69</v>
      </c>
      <c r="H10161" s="136" t="n">
        <v>34529.9669840239</v>
      </c>
      <c r="I10161" s="137" t="n">
        <v>2899600.66260954</v>
      </c>
      <c r="J10161" s="138" t="str">
        <f>IF(I10161&gt;0,H10161/I10161,0)</f>
      </c>
      <c r="K10161" s="139" t="str">
        <f>1-EXP(-J10161)</f>
      </c>
      <c r="L10161" s="140" t="str">
        <f>IF(G10161=30,1,M10160)</f>
      </c>
      <c r="M10161" s="141" t="str">
        <f>L10161*(1-K10161)</f>
      </c>
    </row>
    <row r="10162">
      <c r="A10162" t="s">
        <v>148</v>
      </c>
      <c r="B10162" t="s">
        <v>107</v>
      </c>
      <c r="C10162" s="4" t="s">
        <v>157</v>
      </c>
      <c r="D10162" t="s">
        <v>107</v>
      </c>
      <c r="E10162" t="s">
        <v>451</v>
      </c>
      <c r="F10162" s="134" t="n">
        <v>2045</v>
      </c>
      <c r="G10162" s="135" t="n">
        <v>30</v>
      </c>
      <c r="H10162" s="136" t="n">
        <v>740.974012990067</v>
      </c>
      <c r="I10162" s="137" t="n">
        <v>4642333.58395385</v>
      </c>
      <c r="J10162" s="138" t="str">
        <f>IF(I10162&gt;0,H10162/I10162,0)</f>
      </c>
      <c r="K10162" s="139" t="str">
        <f>1-EXP(-J10162)</f>
      </c>
      <c r="L10162" s="140" t="str">
        <f>IF(G10162=30,1,M10161)</f>
      </c>
      <c r="M10162" s="141" t="str">
        <f>L10162*(1-K10162)</f>
      </c>
    </row>
    <row r="10163">
      <c r="A10163" t="s">
        <v>148</v>
      </c>
      <c r="B10163" t="s">
        <v>107</v>
      </c>
      <c r="C10163" s="4" t="s">
        <v>157</v>
      </c>
      <c r="D10163" t="s">
        <v>107</v>
      </c>
      <c r="E10163" t="s">
        <v>451</v>
      </c>
      <c r="F10163" s="134" t="n">
        <v>2045</v>
      </c>
      <c r="G10163" s="135" t="n">
        <v>31</v>
      </c>
      <c r="H10163" s="136" t="n">
        <v>994.487690345583</v>
      </c>
      <c r="I10163" s="137" t="n">
        <v>4708844.90647585</v>
      </c>
      <c r="J10163" s="138" t="str">
        <f>IF(I10163&gt;0,H10163/I10163,0)</f>
      </c>
      <c r="K10163" s="139" t="str">
        <f>1-EXP(-J10163)</f>
      </c>
      <c r="L10163" s="140" t="str">
        <f>IF(G10163=30,1,M10162)</f>
      </c>
      <c r="M10163" s="141" t="str">
        <f>L10163*(1-K10163)</f>
      </c>
    </row>
    <row r="10164">
      <c r="A10164" t="s">
        <v>148</v>
      </c>
      <c r="B10164" t="s">
        <v>107</v>
      </c>
      <c r="C10164" s="4" t="s">
        <v>157</v>
      </c>
      <c r="D10164" t="s">
        <v>107</v>
      </c>
      <c r="E10164" t="s">
        <v>451</v>
      </c>
      <c r="F10164" s="134" t="n">
        <v>2045</v>
      </c>
      <c r="G10164" s="135" t="n">
        <v>32</v>
      </c>
      <c r="H10164" s="136" t="n">
        <v>1063.14812937919</v>
      </c>
      <c r="I10164" s="137" t="n">
        <v>4777003.77194401</v>
      </c>
      <c r="J10164" s="138" t="str">
        <f>IF(I10164&gt;0,H10164/I10164,0)</f>
      </c>
      <c r="K10164" s="139" t="str">
        <f>1-EXP(-J10164)</f>
      </c>
      <c r="L10164" s="140" t="str">
        <f>IF(G10164=30,1,M10163)</f>
      </c>
      <c r="M10164" s="141" t="str">
        <f>L10164*(1-K10164)</f>
      </c>
    </row>
    <row r="10165">
      <c r="A10165" t="s">
        <v>148</v>
      </c>
      <c r="B10165" t="s">
        <v>107</v>
      </c>
      <c r="C10165" s="4" t="s">
        <v>157</v>
      </c>
      <c r="D10165" t="s">
        <v>107</v>
      </c>
      <c r="E10165" t="s">
        <v>451</v>
      </c>
      <c r="F10165" s="134" t="n">
        <v>2045</v>
      </c>
      <c r="G10165" s="135" t="n">
        <v>33</v>
      </c>
      <c r="H10165" s="136" t="n">
        <v>1196.23152480631</v>
      </c>
      <c r="I10165" s="137" t="n">
        <v>4889504.50069975</v>
      </c>
      <c r="J10165" s="138" t="str">
        <f>IF(I10165&gt;0,H10165/I10165,0)</f>
      </c>
      <c r="K10165" s="139" t="str">
        <f>1-EXP(-J10165)</f>
      </c>
      <c r="L10165" s="140" t="str">
        <f>IF(G10165=30,1,M10164)</f>
      </c>
      <c r="M10165" s="141" t="str">
        <f>L10165*(1-K10165)</f>
      </c>
    </row>
    <row r="10166">
      <c r="A10166" t="s">
        <v>148</v>
      </c>
      <c r="B10166" t="s">
        <v>107</v>
      </c>
      <c r="C10166" s="4" t="s">
        <v>157</v>
      </c>
      <c r="D10166" t="s">
        <v>107</v>
      </c>
      <c r="E10166" t="s">
        <v>451</v>
      </c>
      <c r="F10166" s="134" t="n">
        <v>2045</v>
      </c>
      <c r="G10166" s="135" t="n">
        <v>34</v>
      </c>
      <c r="H10166" s="136" t="n">
        <v>1265.93458744449</v>
      </c>
      <c r="I10166" s="137" t="n">
        <v>4861041.17568799</v>
      </c>
      <c r="J10166" s="138" t="str">
        <f>IF(I10166&gt;0,H10166/I10166,0)</f>
      </c>
      <c r="K10166" s="139" t="str">
        <f>1-EXP(-J10166)</f>
      </c>
      <c r="L10166" s="140" t="str">
        <f>IF(G10166=30,1,M10165)</f>
      </c>
      <c r="M10166" s="141" t="str">
        <f>L10166*(1-K10166)</f>
      </c>
    </row>
    <row r="10167">
      <c r="A10167" t="s">
        <v>148</v>
      </c>
      <c r="B10167" t="s">
        <v>107</v>
      </c>
      <c r="C10167" s="4" t="s">
        <v>157</v>
      </c>
      <c r="D10167" t="s">
        <v>107</v>
      </c>
      <c r="E10167" t="s">
        <v>451</v>
      </c>
      <c r="F10167" s="134" t="n">
        <v>2045</v>
      </c>
      <c r="G10167" s="135" t="n">
        <v>35</v>
      </c>
      <c r="H10167" s="136" t="n">
        <v>1612.9921660386</v>
      </c>
      <c r="I10167" s="137" t="n">
        <v>4726981.55005464</v>
      </c>
      <c r="J10167" s="138" t="str">
        <f>IF(I10167&gt;0,H10167/I10167,0)</f>
      </c>
      <c r="K10167" s="139" t="str">
        <f>1-EXP(-J10167)</f>
      </c>
      <c r="L10167" s="140" t="str">
        <f>IF(G10167=30,1,M10166)</f>
      </c>
      <c r="M10167" s="141" t="str">
        <f>L10167*(1-K10167)</f>
      </c>
    </row>
    <row r="10168">
      <c r="A10168" t="s">
        <v>148</v>
      </c>
      <c r="B10168" t="s">
        <v>107</v>
      </c>
      <c r="C10168" s="4" t="s">
        <v>157</v>
      </c>
      <c r="D10168" t="s">
        <v>107</v>
      </c>
      <c r="E10168" t="s">
        <v>451</v>
      </c>
      <c r="F10168" s="134" t="n">
        <v>2045</v>
      </c>
      <c r="G10168" s="135" t="n">
        <v>36</v>
      </c>
      <c r="H10168" s="136" t="n">
        <v>1864.93483112218</v>
      </c>
      <c r="I10168" s="137" t="n">
        <v>4655142.90999436</v>
      </c>
      <c r="J10168" s="138" t="str">
        <f>IF(I10168&gt;0,H10168/I10168,0)</f>
      </c>
      <c r="K10168" s="139" t="str">
        <f>1-EXP(-J10168)</f>
      </c>
      <c r="L10168" s="140" t="str">
        <f>IF(G10168=30,1,M10167)</f>
      </c>
      <c r="M10168" s="141" t="str">
        <f>L10168*(1-K10168)</f>
      </c>
    </row>
    <row r="10169">
      <c r="A10169" t="s">
        <v>148</v>
      </c>
      <c r="B10169" t="s">
        <v>107</v>
      </c>
      <c r="C10169" s="4" t="s">
        <v>157</v>
      </c>
      <c r="D10169" t="s">
        <v>107</v>
      </c>
      <c r="E10169" t="s">
        <v>451</v>
      </c>
      <c r="F10169" s="134" t="n">
        <v>2045</v>
      </c>
      <c r="G10169" s="135" t="n">
        <v>37</v>
      </c>
      <c r="H10169" s="136" t="n">
        <v>1985.8389018502</v>
      </c>
      <c r="I10169" s="137" t="n">
        <v>4611238.18408207</v>
      </c>
      <c r="J10169" s="138" t="str">
        <f>IF(I10169&gt;0,H10169/I10169,0)</f>
      </c>
      <c r="K10169" s="139" t="str">
        <f>1-EXP(-J10169)</f>
      </c>
      <c r="L10169" s="140" t="str">
        <f>IF(G10169=30,1,M10168)</f>
      </c>
      <c r="M10169" s="141" t="str">
        <f>L10169*(1-K10169)</f>
      </c>
    </row>
    <row r="10170">
      <c r="A10170" t="s">
        <v>148</v>
      </c>
      <c r="B10170" t="s">
        <v>107</v>
      </c>
      <c r="C10170" s="4" t="s">
        <v>157</v>
      </c>
      <c r="D10170" t="s">
        <v>107</v>
      </c>
      <c r="E10170" t="s">
        <v>451</v>
      </c>
      <c r="F10170" s="134" t="n">
        <v>2045</v>
      </c>
      <c r="G10170" s="135" t="n">
        <v>38</v>
      </c>
      <c r="H10170" s="136" t="n">
        <v>2212.60933822948</v>
      </c>
      <c r="I10170" s="137" t="n">
        <v>4634886.57090607</v>
      </c>
      <c r="J10170" s="138" t="str">
        <f>IF(I10170&gt;0,H10170/I10170,0)</f>
      </c>
      <c r="K10170" s="139" t="str">
        <f>1-EXP(-J10170)</f>
      </c>
      <c r="L10170" s="140" t="str">
        <f>IF(G10170=30,1,M10169)</f>
      </c>
      <c r="M10170" s="141" t="str">
        <f>L10170*(1-K10170)</f>
      </c>
    </row>
    <row r="10171">
      <c r="A10171" t="s">
        <v>148</v>
      </c>
      <c r="B10171" t="s">
        <v>107</v>
      </c>
      <c r="C10171" s="4" t="s">
        <v>157</v>
      </c>
      <c r="D10171" t="s">
        <v>107</v>
      </c>
      <c r="E10171" t="s">
        <v>451</v>
      </c>
      <c r="F10171" s="134" t="n">
        <v>2045</v>
      </c>
      <c r="G10171" s="135" t="n">
        <v>39</v>
      </c>
      <c r="H10171" s="136" t="n">
        <v>2347.10548168431</v>
      </c>
      <c r="I10171" s="137" t="n">
        <v>4550155.68448699</v>
      </c>
      <c r="J10171" s="138" t="str">
        <f>IF(I10171&gt;0,H10171/I10171,0)</f>
      </c>
      <c r="K10171" s="139" t="str">
        <f>1-EXP(-J10171)</f>
      </c>
      <c r="L10171" s="140" t="str">
        <f>IF(G10171=30,1,M10170)</f>
      </c>
      <c r="M10171" s="141" t="str">
        <f>L10171*(1-K10171)</f>
      </c>
    </row>
    <row r="10172">
      <c r="A10172" t="s">
        <v>148</v>
      </c>
      <c r="B10172" t="s">
        <v>107</v>
      </c>
      <c r="C10172" s="4" t="s">
        <v>157</v>
      </c>
      <c r="D10172" t="s">
        <v>107</v>
      </c>
      <c r="E10172" t="s">
        <v>451</v>
      </c>
      <c r="F10172" s="134" t="n">
        <v>2045</v>
      </c>
      <c r="G10172" s="135" t="n">
        <v>40</v>
      </c>
      <c r="H10172" s="136" t="n">
        <v>3108.55401321256</v>
      </c>
      <c r="I10172" s="137" t="n">
        <v>4486798.87653305</v>
      </c>
      <c r="J10172" s="138" t="str">
        <f>IF(I10172&gt;0,H10172/I10172,0)</f>
      </c>
      <c r="K10172" s="139" t="str">
        <f>1-EXP(-J10172)</f>
      </c>
      <c r="L10172" s="140" t="str">
        <f>IF(G10172=30,1,M10171)</f>
      </c>
      <c r="M10172" s="141" t="str">
        <f>L10172*(1-K10172)</f>
      </c>
    </row>
    <row r="10173">
      <c r="A10173" t="s">
        <v>148</v>
      </c>
      <c r="B10173" t="s">
        <v>107</v>
      </c>
      <c r="C10173" s="4" t="s">
        <v>157</v>
      </c>
      <c r="D10173" t="s">
        <v>107</v>
      </c>
      <c r="E10173" t="s">
        <v>451</v>
      </c>
      <c r="F10173" s="134" t="n">
        <v>2045</v>
      </c>
      <c r="G10173" s="135" t="n">
        <v>41</v>
      </c>
      <c r="H10173" s="136" t="n">
        <v>3403.57637812785</v>
      </c>
      <c r="I10173" s="137" t="n">
        <v>4355548.28247846</v>
      </c>
      <c r="J10173" s="138" t="str">
        <f>IF(I10173&gt;0,H10173/I10173,0)</f>
      </c>
      <c r="K10173" s="139" t="str">
        <f>1-EXP(-J10173)</f>
      </c>
      <c r="L10173" s="140" t="str">
        <f>IF(G10173=30,1,M10172)</f>
      </c>
      <c r="M10173" s="141" t="str">
        <f>L10173*(1-K10173)</f>
      </c>
    </row>
    <row r="10174">
      <c r="A10174" t="s">
        <v>148</v>
      </c>
      <c r="B10174" t="s">
        <v>107</v>
      </c>
      <c r="C10174" s="4" t="s">
        <v>157</v>
      </c>
      <c r="D10174" t="s">
        <v>107</v>
      </c>
      <c r="E10174" t="s">
        <v>451</v>
      </c>
      <c r="F10174" s="134" t="n">
        <v>2045</v>
      </c>
      <c r="G10174" s="135" t="n">
        <v>42</v>
      </c>
      <c r="H10174" s="136" t="n">
        <v>3634.57304648239</v>
      </c>
      <c r="I10174" s="137" t="n">
        <v>4286755.39822869</v>
      </c>
      <c r="J10174" s="138" t="str">
        <f>IF(I10174&gt;0,H10174/I10174,0)</f>
      </c>
      <c r="K10174" s="139" t="str">
        <f>1-EXP(-J10174)</f>
      </c>
      <c r="L10174" s="140" t="str">
        <f>IF(G10174=30,1,M10173)</f>
      </c>
      <c r="M10174" s="141" t="str">
        <f>L10174*(1-K10174)</f>
      </c>
    </row>
    <row r="10175">
      <c r="A10175" t="s">
        <v>148</v>
      </c>
      <c r="B10175" t="s">
        <v>107</v>
      </c>
      <c r="C10175" s="4" t="s">
        <v>157</v>
      </c>
      <c r="D10175" t="s">
        <v>107</v>
      </c>
      <c r="E10175" t="s">
        <v>451</v>
      </c>
      <c r="F10175" s="134" t="n">
        <v>2045</v>
      </c>
      <c r="G10175" s="135" t="n">
        <v>43</v>
      </c>
      <c r="H10175" s="136" t="n">
        <v>4083.0830242158</v>
      </c>
      <c r="I10175" s="137" t="n">
        <v>4259003.57870444</v>
      </c>
      <c r="J10175" s="138" t="str">
        <f>IF(I10175&gt;0,H10175/I10175,0)</f>
      </c>
      <c r="K10175" s="139" t="str">
        <f>1-EXP(-J10175)</f>
      </c>
      <c r="L10175" s="140" t="str">
        <f>IF(G10175=30,1,M10174)</f>
      </c>
      <c r="M10175" s="141" t="str">
        <f>L10175*(1-K10175)</f>
      </c>
    </row>
    <row r="10176">
      <c r="A10176" t="s">
        <v>148</v>
      </c>
      <c r="B10176" t="s">
        <v>107</v>
      </c>
      <c r="C10176" s="4" t="s">
        <v>157</v>
      </c>
      <c r="D10176" t="s">
        <v>107</v>
      </c>
      <c r="E10176" t="s">
        <v>451</v>
      </c>
      <c r="F10176" s="134" t="n">
        <v>2045</v>
      </c>
      <c r="G10176" s="135" t="n">
        <v>44</v>
      </c>
      <c r="H10176" s="136" t="n">
        <v>4418.90293727917</v>
      </c>
      <c r="I10176" s="137" t="n">
        <v>4233596.0595041</v>
      </c>
      <c r="J10176" s="138" t="str">
        <f>IF(I10176&gt;0,H10176/I10176,0)</f>
      </c>
      <c r="K10176" s="139" t="str">
        <f>1-EXP(-J10176)</f>
      </c>
      <c r="L10176" s="140" t="str">
        <f>IF(G10176=30,1,M10175)</f>
      </c>
      <c r="M10176" s="141" t="str">
        <f>L10176*(1-K10176)</f>
      </c>
    </row>
    <row r="10177">
      <c r="A10177" t="s">
        <v>148</v>
      </c>
      <c r="B10177" t="s">
        <v>107</v>
      </c>
      <c r="C10177" s="4" t="s">
        <v>157</v>
      </c>
      <c r="D10177" t="s">
        <v>107</v>
      </c>
      <c r="E10177" t="s">
        <v>451</v>
      </c>
      <c r="F10177" s="134" t="n">
        <v>2045</v>
      </c>
      <c r="G10177" s="135" t="n">
        <v>45</v>
      </c>
      <c r="H10177" s="136" t="n">
        <v>5631.65786956103</v>
      </c>
      <c r="I10177" s="137" t="n">
        <v>4207237.9176148</v>
      </c>
      <c r="J10177" s="138" t="str">
        <f>IF(I10177&gt;0,H10177/I10177,0)</f>
      </c>
      <c r="K10177" s="139" t="str">
        <f>1-EXP(-J10177)</f>
      </c>
      <c r="L10177" s="140" t="str">
        <f>IF(G10177=30,1,M10176)</f>
      </c>
      <c r="M10177" s="141" t="str">
        <f>L10177*(1-K10177)</f>
      </c>
    </row>
    <row r="10178">
      <c r="A10178" t="s">
        <v>148</v>
      </c>
      <c r="B10178" t="s">
        <v>107</v>
      </c>
      <c r="C10178" s="4" t="s">
        <v>157</v>
      </c>
      <c r="D10178" t="s">
        <v>107</v>
      </c>
      <c r="E10178" t="s">
        <v>451</v>
      </c>
      <c r="F10178" s="134" t="n">
        <v>2045</v>
      </c>
      <c r="G10178" s="135" t="n">
        <v>46</v>
      </c>
      <c r="H10178" s="136" t="n">
        <v>6250.4878204468</v>
      </c>
      <c r="I10178" s="137" t="n">
        <v>4217943.22742888</v>
      </c>
      <c r="J10178" s="138" t="str">
        <f>IF(I10178&gt;0,H10178/I10178,0)</f>
      </c>
      <c r="K10178" s="139" t="str">
        <f>1-EXP(-J10178)</f>
      </c>
      <c r="L10178" s="140" t="str">
        <f>IF(G10178=30,1,M10177)</f>
      </c>
      <c r="M10178" s="141" t="str">
        <f>L10178*(1-K10178)</f>
      </c>
    </row>
    <row r="10179">
      <c r="A10179" t="s">
        <v>148</v>
      </c>
      <c r="B10179" t="s">
        <v>107</v>
      </c>
      <c r="C10179" s="4" t="s">
        <v>157</v>
      </c>
      <c r="D10179" t="s">
        <v>107</v>
      </c>
      <c r="E10179" t="s">
        <v>451</v>
      </c>
      <c r="F10179" s="134" t="n">
        <v>2045</v>
      </c>
      <c r="G10179" s="135" t="n">
        <v>47</v>
      </c>
      <c r="H10179" s="136" t="n">
        <v>6924.45926446214</v>
      </c>
      <c r="I10179" s="137" t="n">
        <v>4266450.72290389</v>
      </c>
      <c r="J10179" s="138" t="str">
        <f>IF(I10179&gt;0,H10179/I10179,0)</f>
      </c>
      <c r="K10179" s="139" t="str">
        <f>1-EXP(-J10179)</f>
      </c>
      <c r="L10179" s="140" t="str">
        <f>IF(G10179=30,1,M10178)</f>
      </c>
      <c r="M10179" s="141" t="str">
        <f>L10179*(1-K10179)</f>
      </c>
    </row>
    <row r="10180">
      <c r="A10180" t="s">
        <v>148</v>
      </c>
      <c r="B10180" t="s">
        <v>107</v>
      </c>
      <c r="C10180" s="4" t="s">
        <v>157</v>
      </c>
      <c r="D10180" t="s">
        <v>107</v>
      </c>
      <c r="E10180" t="s">
        <v>451</v>
      </c>
      <c r="F10180" s="134" t="n">
        <v>2045</v>
      </c>
      <c r="G10180" s="135" t="n">
        <v>48</v>
      </c>
      <c r="H10180" s="136" t="n">
        <v>8004.14252791824</v>
      </c>
      <c r="I10180" s="137" t="n">
        <v>4387718.61516337</v>
      </c>
      <c r="J10180" s="138" t="str">
        <f>IF(I10180&gt;0,H10180/I10180,0)</f>
      </c>
      <c r="K10180" s="139" t="str">
        <f>1-EXP(-J10180)</f>
      </c>
      <c r="L10180" s="140" t="str">
        <f>IF(G10180=30,1,M10179)</f>
      </c>
      <c r="M10180" s="141" t="str">
        <f>L10180*(1-K10180)</f>
      </c>
    </row>
    <row r="10181">
      <c r="A10181" t="s">
        <v>148</v>
      </c>
      <c r="B10181" t="s">
        <v>107</v>
      </c>
      <c r="C10181" s="4" t="s">
        <v>157</v>
      </c>
      <c r="D10181" t="s">
        <v>107</v>
      </c>
      <c r="E10181" t="s">
        <v>451</v>
      </c>
      <c r="F10181" s="134" t="n">
        <v>2045</v>
      </c>
      <c r="G10181" s="135" t="n">
        <v>49</v>
      </c>
      <c r="H10181" s="136" t="n">
        <v>8664.05530841498</v>
      </c>
      <c r="I10181" s="137" t="n">
        <v>4333686.13380998</v>
      </c>
      <c r="J10181" s="138" t="str">
        <f>IF(I10181&gt;0,H10181/I10181,0)</f>
      </c>
      <c r="K10181" s="139" t="str">
        <f>1-EXP(-J10181)</f>
      </c>
      <c r="L10181" s="140" t="str">
        <f>IF(G10181=30,1,M10180)</f>
      </c>
      <c r="M10181" s="141" t="str">
        <f>L10181*(1-K10181)</f>
      </c>
    </row>
    <row r="10182">
      <c r="A10182" t="s">
        <v>148</v>
      </c>
      <c r="B10182" t="s">
        <v>107</v>
      </c>
      <c r="C10182" s="4" t="s">
        <v>157</v>
      </c>
      <c r="D10182" t="s">
        <v>107</v>
      </c>
      <c r="E10182" t="s">
        <v>451</v>
      </c>
      <c r="F10182" s="134" t="n">
        <v>2045</v>
      </c>
      <c r="G10182" s="135" t="n">
        <v>50</v>
      </c>
      <c r="H10182" s="136" t="n">
        <v>9703.80726173535</v>
      </c>
      <c r="I10182" s="137" t="n">
        <v>4249508.75425599</v>
      </c>
      <c r="J10182" s="138" t="str">
        <f>IF(I10182&gt;0,H10182/I10182,0)</f>
      </c>
      <c r="K10182" s="139" t="str">
        <f>1-EXP(-J10182)</f>
      </c>
      <c r="L10182" s="140" t="str">
        <f>IF(G10182=30,1,M10181)</f>
      </c>
      <c r="M10182" s="141" t="str">
        <f>L10182*(1-K10182)</f>
      </c>
    </row>
    <row r="10183">
      <c r="A10183" t="s">
        <v>148</v>
      </c>
      <c r="B10183" t="s">
        <v>107</v>
      </c>
      <c r="C10183" s="4" t="s">
        <v>157</v>
      </c>
      <c r="D10183" t="s">
        <v>107</v>
      </c>
      <c r="E10183" t="s">
        <v>451</v>
      </c>
      <c r="F10183" s="134" t="n">
        <v>2045</v>
      </c>
      <c r="G10183" s="135" t="n">
        <v>51</v>
      </c>
      <c r="H10183" s="136" t="n">
        <v>10443.6357157021</v>
      </c>
      <c r="I10183" s="137" t="n">
        <v>4178689.03594809</v>
      </c>
      <c r="J10183" s="138" t="str">
        <f>IF(I10183&gt;0,H10183/I10183,0)</f>
      </c>
      <c r="K10183" s="139" t="str">
        <f>1-EXP(-J10183)</f>
      </c>
      <c r="L10183" s="140" t="str">
        <f>IF(G10183=30,1,M10182)</f>
      </c>
      <c r="M10183" s="141" t="str">
        <f>L10183*(1-K10183)</f>
      </c>
    </row>
    <row r="10184">
      <c r="A10184" t="s">
        <v>148</v>
      </c>
      <c r="B10184" t="s">
        <v>107</v>
      </c>
      <c r="C10184" s="4" t="s">
        <v>157</v>
      </c>
      <c r="D10184" t="s">
        <v>107</v>
      </c>
      <c r="E10184" t="s">
        <v>451</v>
      </c>
      <c r="F10184" s="134" t="n">
        <v>2045</v>
      </c>
      <c r="G10184" s="135" t="n">
        <v>52</v>
      </c>
      <c r="H10184" s="136" t="n">
        <v>11226.1896784815</v>
      </c>
      <c r="I10184" s="137" t="n">
        <v>4110692.736583</v>
      </c>
      <c r="J10184" s="138" t="str">
        <f>IF(I10184&gt;0,H10184/I10184,0)</f>
      </c>
      <c r="K10184" s="139" t="str">
        <f>1-EXP(-J10184)</f>
      </c>
      <c r="L10184" s="140" t="str">
        <f>IF(G10184=30,1,M10183)</f>
      </c>
      <c r="M10184" s="141" t="str">
        <f>L10184*(1-K10184)</f>
      </c>
    </row>
    <row r="10185">
      <c r="A10185" t="s">
        <v>148</v>
      </c>
      <c r="B10185" t="s">
        <v>107</v>
      </c>
      <c r="C10185" s="4" t="s">
        <v>157</v>
      </c>
      <c r="D10185" t="s">
        <v>107</v>
      </c>
      <c r="E10185" t="s">
        <v>451</v>
      </c>
      <c r="F10185" s="134" t="n">
        <v>2045</v>
      </c>
      <c r="G10185" s="135" t="n">
        <v>53</v>
      </c>
      <c r="H10185" s="136" t="n">
        <v>12275.9510123251</v>
      </c>
      <c r="I10185" s="137" t="n">
        <v>4128205.150678</v>
      </c>
      <c r="J10185" s="138" t="str">
        <f>IF(I10185&gt;0,H10185/I10185,0)</f>
      </c>
      <c r="K10185" s="139" t="str">
        <f>1-EXP(-J10185)</f>
      </c>
      <c r="L10185" s="140" t="str">
        <f>IF(G10185=30,1,M10184)</f>
      </c>
      <c r="M10185" s="141" t="str">
        <f>L10185*(1-K10185)</f>
      </c>
    </row>
    <row r="10186">
      <c r="A10186" t="s">
        <v>148</v>
      </c>
      <c r="B10186" t="s">
        <v>107</v>
      </c>
      <c r="C10186" s="4" t="s">
        <v>157</v>
      </c>
      <c r="D10186" t="s">
        <v>107</v>
      </c>
      <c r="E10186" t="s">
        <v>451</v>
      </c>
      <c r="F10186" s="134" t="n">
        <v>2045</v>
      </c>
      <c r="G10186" s="135" t="n">
        <v>54</v>
      </c>
      <c r="H10186" s="136" t="n">
        <v>13355.197270235</v>
      </c>
      <c r="I10186" s="137" t="n">
        <v>4124856.37822066</v>
      </c>
      <c r="J10186" s="138" t="str">
        <f>IF(I10186&gt;0,H10186/I10186,0)</f>
      </c>
      <c r="K10186" s="139" t="str">
        <f>1-EXP(-J10186)</f>
      </c>
      <c r="L10186" s="140" t="str">
        <f>IF(G10186=30,1,M10185)</f>
      </c>
      <c r="M10186" s="141" t="str">
        <f>L10186*(1-K10186)</f>
      </c>
    </row>
    <row r="10187">
      <c r="A10187" t="s">
        <v>148</v>
      </c>
      <c r="B10187" t="s">
        <v>107</v>
      </c>
      <c r="C10187" s="4" t="s">
        <v>157</v>
      </c>
      <c r="D10187" t="s">
        <v>107</v>
      </c>
      <c r="E10187" t="s">
        <v>451</v>
      </c>
      <c r="F10187" s="134" t="n">
        <v>2045</v>
      </c>
      <c r="G10187" s="135" t="n">
        <v>55</v>
      </c>
      <c r="H10187" s="136" t="n">
        <v>19196.7827020809</v>
      </c>
      <c r="I10187" s="137" t="n">
        <v>6064931.48503555</v>
      </c>
      <c r="J10187" s="138" t="str">
        <f>IF(I10187&gt;0,H10187/I10187,0)</f>
      </c>
      <c r="K10187" s="139" t="str">
        <f>1-EXP(-J10187)</f>
      </c>
      <c r="L10187" s="140" t="str">
        <f>IF(G10187=30,1,M10186)</f>
      </c>
      <c r="M10187" s="141" t="str">
        <f>L10187*(1-K10187)</f>
      </c>
    </row>
    <row r="10188">
      <c r="A10188" t="s">
        <v>148</v>
      </c>
      <c r="B10188" t="s">
        <v>107</v>
      </c>
      <c r="C10188" s="4" t="s">
        <v>157</v>
      </c>
      <c r="D10188" t="s">
        <v>107</v>
      </c>
      <c r="E10188" t="s">
        <v>451</v>
      </c>
      <c r="F10188" s="134" t="n">
        <v>2045</v>
      </c>
      <c r="G10188" s="135" t="n">
        <v>56</v>
      </c>
      <c r="H10188" s="136" t="n">
        <v>15258.6204975333</v>
      </c>
      <c r="I10188" s="137" t="n">
        <v>4039615.96513204</v>
      </c>
      <c r="J10188" s="138" t="str">
        <f>IF(I10188&gt;0,H10188/I10188,0)</f>
      </c>
      <c r="K10188" s="139" t="str">
        <f>1-EXP(-J10188)</f>
      </c>
      <c r="L10188" s="140" t="str">
        <f>IF(G10188=30,1,M10187)</f>
      </c>
      <c r="M10188" s="141" t="str">
        <f>L10188*(1-K10188)</f>
      </c>
    </row>
    <row r="10189">
      <c r="A10189" t="s">
        <v>148</v>
      </c>
      <c r="B10189" t="s">
        <v>107</v>
      </c>
      <c r="C10189" s="4" t="s">
        <v>157</v>
      </c>
      <c r="D10189" t="s">
        <v>107</v>
      </c>
      <c r="E10189" t="s">
        <v>451</v>
      </c>
      <c r="F10189" s="134" t="n">
        <v>2045</v>
      </c>
      <c r="G10189" s="135" t="n">
        <v>57</v>
      </c>
      <c r="H10189" s="136" t="n">
        <v>16461.0664404445</v>
      </c>
      <c r="I10189" s="137" t="n">
        <v>3997950.20923481</v>
      </c>
      <c r="J10189" s="138" t="str">
        <f>IF(I10189&gt;0,H10189/I10189,0)</f>
      </c>
      <c r="K10189" s="139" t="str">
        <f>1-EXP(-J10189)</f>
      </c>
      <c r="L10189" s="140" t="str">
        <f>IF(G10189=30,1,M10188)</f>
      </c>
      <c r="M10189" s="141" t="str">
        <f>L10189*(1-K10189)</f>
      </c>
    </row>
    <row r="10190">
      <c r="A10190" t="s">
        <v>148</v>
      </c>
      <c r="B10190" t="s">
        <v>107</v>
      </c>
      <c r="C10190" s="4" t="s">
        <v>157</v>
      </c>
      <c r="D10190" t="s">
        <v>107</v>
      </c>
      <c r="E10190" t="s">
        <v>451</v>
      </c>
      <c r="F10190" s="134" t="n">
        <v>2045</v>
      </c>
      <c r="G10190" s="135" t="n">
        <v>58</v>
      </c>
      <c r="H10190" s="136" t="n">
        <v>17306.4444761717</v>
      </c>
      <c r="I10190" s="137" t="n">
        <v>3847902.63064677</v>
      </c>
      <c r="J10190" s="138" t="str">
        <f>IF(I10190&gt;0,H10190/I10190,0)</f>
      </c>
      <c r="K10190" s="139" t="str">
        <f>1-EXP(-J10190)</f>
      </c>
      <c r="L10190" s="140" t="str">
        <f>IF(G10190=30,1,M10189)</f>
      </c>
      <c r="M10190" s="141" t="str">
        <f>L10190*(1-K10190)</f>
      </c>
    </row>
    <row r="10191">
      <c r="A10191" t="s">
        <v>148</v>
      </c>
      <c r="B10191" t="s">
        <v>107</v>
      </c>
      <c r="C10191" s="4" t="s">
        <v>157</v>
      </c>
      <c r="D10191" t="s">
        <v>107</v>
      </c>
      <c r="E10191" t="s">
        <v>451</v>
      </c>
      <c r="F10191" s="134" t="n">
        <v>2045</v>
      </c>
      <c r="G10191" s="135" t="n">
        <v>59</v>
      </c>
      <c r="H10191" s="136" t="n">
        <v>18624.6813855932</v>
      </c>
      <c r="I10191" s="137" t="n">
        <v>3786448.7032608</v>
      </c>
      <c r="J10191" s="138" t="str">
        <f>IF(I10191&gt;0,H10191/I10191,0)</f>
      </c>
      <c r="K10191" s="139" t="str">
        <f>1-EXP(-J10191)</f>
      </c>
      <c r="L10191" s="140" t="str">
        <f>IF(G10191=30,1,M10190)</f>
      </c>
      <c r="M10191" s="141" t="str">
        <f>L10191*(1-K10191)</f>
      </c>
    </row>
    <row r="10192">
      <c r="A10192" t="s">
        <v>148</v>
      </c>
      <c r="B10192" t="s">
        <v>107</v>
      </c>
      <c r="C10192" s="4" t="s">
        <v>157</v>
      </c>
      <c r="D10192" t="s">
        <v>107</v>
      </c>
      <c r="E10192" t="s">
        <v>451</v>
      </c>
      <c r="F10192" s="134" t="n">
        <v>2045</v>
      </c>
      <c r="G10192" s="135" t="n">
        <v>60</v>
      </c>
      <c r="H10192" s="136" t="n">
        <v>20272.1535326477</v>
      </c>
      <c r="I10192" s="137" t="n">
        <v>3807446.18404301</v>
      </c>
      <c r="J10192" s="138" t="str">
        <f>IF(I10192&gt;0,H10192/I10192,0)</f>
      </c>
      <c r="K10192" s="139" t="str">
        <f>1-EXP(-J10192)</f>
      </c>
      <c r="L10192" s="140" t="str">
        <f>IF(G10192=30,1,M10191)</f>
      </c>
      <c r="M10192" s="141" t="str">
        <f>L10192*(1-K10192)</f>
      </c>
    </row>
    <row r="10193">
      <c r="A10193" t="s">
        <v>148</v>
      </c>
      <c r="B10193" t="s">
        <v>107</v>
      </c>
      <c r="C10193" s="4" t="s">
        <v>157</v>
      </c>
      <c r="D10193" t="s">
        <v>107</v>
      </c>
      <c r="E10193" t="s">
        <v>451</v>
      </c>
      <c r="F10193" s="134" t="n">
        <v>2045</v>
      </c>
      <c r="G10193" s="135" t="n">
        <v>61</v>
      </c>
      <c r="H10193" s="136" t="n">
        <v>22464.6779303265</v>
      </c>
      <c r="I10193" s="137" t="n">
        <v>3846962.41506467</v>
      </c>
      <c r="J10193" s="138" t="str">
        <f>IF(I10193&gt;0,H10193/I10193,0)</f>
      </c>
      <c r="K10193" s="139" t="str">
        <f>1-EXP(-J10193)</f>
      </c>
      <c r="L10193" s="140" t="str">
        <f>IF(G10193=30,1,M10192)</f>
      </c>
      <c r="M10193" s="141" t="str">
        <f>L10193*(1-K10193)</f>
      </c>
    </row>
    <row r="10194">
      <c r="A10194" t="s">
        <v>148</v>
      </c>
      <c r="B10194" t="s">
        <v>107</v>
      </c>
      <c r="C10194" s="4" t="s">
        <v>157</v>
      </c>
      <c r="D10194" t="s">
        <v>107</v>
      </c>
      <c r="E10194" t="s">
        <v>451</v>
      </c>
      <c r="F10194" s="134" t="n">
        <v>2045</v>
      </c>
      <c r="G10194" s="135" t="n">
        <v>62</v>
      </c>
      <c r="H10194" s="136" t="n">
        <v>24253.3702632243</v>
      </c>
      <c r="I10194" s="137" t="n">
        <v>3785375.1360586</v>
      </c>
      <c r="J10194" s="138" t="str">
        <f>IF(I10194&gt;0,H10194/I10194,0)</f>
      </c>
      <c r="K10194" s="139" t="str">
        <f>1-EXP(-J10194)</f>
      </c>
      <c r="L10194" s="140" t="str">
        <f>IF(G10194=30,1,M10193)</f>
      </c>
      <c r="M10194" s="141" t="str">
        <f>L10194*(1-K10194)</f>
      </c>
    </row>
    <row r="10195">
      <c r="A10195" t="s">
        <v>148</v>
      </c>
      <c r="B10195" t="s">
        <v>107</v>
      </c>
      <c r="C10195" s="4" t="s">
        <v>157</v>
      </c>
      <c r="D10195" t="s">
        <v>107</v>
      </c>
      <c r="E10195" t="s">
        <v>451</v>
      </c>
      <c r="F10195" s="134" t="n">
        <v>2045</v>
      </c>
      <c r="G10195" s="135" t="n">
        <v>63</v>
      </c>
      <c r="H10195" s="136" t="n">
        <v>25486.3640074343</v>
      </c>
      <c r="I10195" s="137" t="n">
        <v>3622002.48932615</v>
      </c>
      <c r="J10195" s="138" t="str">
        <f>IF(I10195&gt;0,H10195/I10195,0)</f>
      </c>
      <c r="K10195" s="139" t="str">
        <f>1-EXP(-J10195)</f>
      </c>
      <c r="L10195" s="140" t="str">
        <f>IF(G10195=30,1,M10194)</f>
      </c>
      <c r="M10195" s="141" t="str">
        <f>L10195*(1-K10195)</f>
      </c>
    </row>
    <row r="10196">
      <c r="A10196" t="s">
        <v>148</v>
      </c>
      <c r="B10196" t="s">
        <v>107</v>
      </c>
      <c r="C10196" s="4" t="s">
        <v>157</v>
      </c>
      <c r="D10196" t="s">
        <v>107</v>
      </c>
      <c r="E10196" t="s">
        <v>451</v>
      </c>
      <c r="F10196" s="134" t="n">
        <v>2045</v>
      </c>
      <c r="G10196" s="135" t="n">
        <v>64</v>
      </c>
      <c r="H10196" s="136" t="n">
        <v>27109.038828117</v>
      </c>
      <c r="I10196" s="137" t="n">
        <v>3512174.29727106</v>
      </c>
      <c r="J10196" s="138" t="str">
        <f>IF(I10196&gt;0,H10196/I10196,0)</f>
      </c>
      <c r="K10196" s="139" t="str">
        <f>1-EXP(-J10196)</f>
      </c>
      <c r="L10196" s="140" t="str">
        <f>IF(G10196=30,1,M10195)</f>
      </c>
      <c r="M10196" s="141" t="str">
        <f>L10196*(1-K10196)</f>
      </c>
    </row>
    <row r="10197">
      <c r="A10197" t="s">
        <v>148</v>
      </c>
      <c r="B10197" t="s">
        <v>107</v>
      </c>
      <c r="C10197" s="4" t="s">
        <v>157</v>
      </c>
      <c r="D10197" t="s">
        <v>107</v>
      </c>
      <c r="E10197" t="s">
        <v>451</v>
      </c>
      <c r="F10197" s="134" t="n">
        <v>2045</v>
      </c>
      <c r="G10197" s="135" t="n">
        <v>65</v>
      </c>
      <c r="H10197" s="136" t="n">
        <v>27555.6970670125</v>
      </c>
      <c r="I10197" s="137" t="n">
        <v>3413756.75986943</v>
      </c>
      <c r="J10197" s="138" t="str">
        <f>IF(I10197&gt;0,H10197/I10197,0)</f>
      </c>
      <c r="K10197" s="139" t="str">
        <f>1-EXP(-J10197)</f>
      </c>
      <c r="L10197" s="140" t="str">
        <f>IF(G10197=30,1,M10196)</f>
      </c>
      <c r="M10197" s="141" t="str">
        <f>L10197*(1-K10197)</f>
      </c>
    </row>
    <row r="10198">
      <c r="A10198" t="s">
        <v>148</v>
      </c>
      <c r="B10198" t="s">
        <v>107</v>
      </c>
      <c r="C10198" s="4" t="s">
        <v>157</v>
      </c>
      <c r="D10198" t="s">
        <v>107</v>
      </c>
      <c r="E10198" t="s">
        <v>451</v>
      </c>
      <c r="F10198" s="134" t="n">
        <v>2045</v>
      </c>
      <c r="G10198" s="135" t="n">
        <v>66</v>
      </c>
      <c r="H10198" s="136" t="n">
        <v>29324.7454017297</v>
      </c>
      <c r="I10198" s="137" t="n">
        <v>3308924.21299878</v>
      </c>
      <c r="J10198" s="138" t="str">
        <f>IF(I10198&gt;0,H10198/I10198,0)</f>
      </c>
      <c r="K10198" s="139" t="str">
        <f>1-EXP(-J10198)</f>
      </c>
      <c r="L10198" s="140" t="str">
        <f>IF(G10198=30,1,M10197)</f>
      </c>
      <c r="M10198" s="141" t="str">
        <f>L10198*(1-K10198)</f>
      </c>
    </row>
    <row r="10199">
      <c r="A10199" t="s">
        <v>148</v>
      </c>
      <c r="B10199" t="s">
        <v>107</v>
      </c>
      <c r="C10199" s="4" t="s">
        <v>157</v>
      </c>
      <c r="D10199" t="s">
        <v>107</v>
      </c>
      <c r="E10199" t="s">
        <v>451</v>
      </c>
      <c r="F10199" s="134" t="n">
        <v>2045</v>
      </c>
      <c r="G10199" s="135" t="n">
        <v>67</v>
      </c>
      <c r="H10199" s="136" t="n">
        <v>30998.9564933582</v>
      </c>
      <c r="I10199" s="137" t="n">
        <v>3184931.95370862</v>
      </c>
      <c r="J10199" s="138" t="str">
        <f>IF(I10199&gt;0,H10199/I10199,0)</f>
      </c>
      <c r="K10199" s="139" t="str">
        <f>1-EXP(-J10199)</f>
      </c>
      <c r="L10199" s="140" t="str">
        <f>IF(G10199=30,1,M10198)</f>
      </c>
      <c r="M10199" s="141" t="str">
        <f>L10199*(1-K10199)</f>
      </c>
    </row>
    <row r="10200">
      <c r="A10200" t="s">
        <v>148</v>
      </c>
      <c r="B10200" t="s">
        <v>107</v>
      </c>
      <c r="C10200" s="4" t="s">
        <v>157</v>
      </c>
      <c r="D10200" t="s">
        <v>107</v>
      </c>
      <c r="E10200" t="s">
        <v>451</v>
      </c>
      <c r="F10200" s="134" t="n">
        <v>2045</v>
      </c>
      <c r="G10200" s="135" t="n">
        <v>68</v>
      </c>
      <c r="H10200" s="136" t="n">
        <v>32889.4921481981</v>
      </c>
      <c r="I10200" s="137" t="n">
        <v>3072112.7970234</v>
      </c>
      <c r="J10200" s="138" t="str">
        <f>IF(I10200&gt;0,H10200/I10200,0)</f>
      </c>
      <c r="K10200" s="139" t="str">
        <f>1-EXP(-J10200)</f>
      </c>
      <c r="L10200" s="140" t="str">
        <f>IF(G10200=30,1,M10199)</f>
      </c>
      <c r="M10200" s="141" t="str">
        <f>L10200*(1-K10200)</f>
      </c>
    </row>
    <row r="10201">
      <c r="A10201" t="s">
        <v>148</v>
      </c>
      <c r="B10201" t="s">
        <v>107</v>
      </c>
      <c r="C10201" s="4" t="s">
        <v>157</v>
      </c>
      <c r="D10201" t="s">
        <v>107</v>
      </c>
      <c r="E10201" t="s">
        <v>451</v>
      </c>
      <c r="F10201" s="134" t="n">
        <v>2045</v>
      </c>
      <c r="G10201" s="135" t="n">
        <v>69</v>
      </c>
      <c r="H10201" s="136" t="n">
        <v>34711.386469017</v>
      </c>
      <c r="I10201" s="137" t="n">
        <v>2948206.88523671</v>
      </c>
      <c r="J10201" s="138" t="str">
        <f>IF(I10201&gt;0,H10201/I10201,0)</f>
      </c>
      <c r="K10201" s="139" t="str">
        <f>1-EXP(-J10201)</f>
      </c>
      <c r="L10201" s="140" t="str">
        <f>IF(G10201=30,1,M10200)</f>
      </c>
      <c r="M10201" s="141" t="str">
        <f>L10201*(1-K10201)</f>
      </c>
    </row>
    <row r="10202">
      <c r="A10202" t="s">
        <v>148</v>
      </c>
      <c r="B10202" t="s">
        <v>107</v>
      </c>
      <c r="C10202" s="4" t="s">
        <v>157</v>
      </c>
      <c r="D10202" t="s">
        <v>107</v>
      </c>
      <c r="E10202" t="s">
        <v>451</v>
      </c>
      <c r="F10202" s="134" t="n">
        <v>2046</v>
      </c>
      <c r="G10202" s="135" t="n">
        <v>30</v>
      </c>
      <c r="H10202" s="136" t="n">
        <v>694.516488547025</v>
      </c>
      <c r="I10202" s="137" t="n">
        <v>4588321.92170056</v>
      </c>
      <c r="J10202" s="138" t="str">
        <f>IF(I10202&gt;0,H10202/I10202,0)</f>
      </c>
      <c r="K10202" s="139" t="str">
        <f>1-EXP(-J10202)</f>
      </c>
      <c r="L10202" s="140" t="str">
        <f>IF(G10202=30,1,M10201)</f>
      </c>
      <c r="M10202" s="141" t="str">
        <f>L10202*(1-K10202)</f>
      </c>
    </row>
    <row r="10203">
      <c r="A10203" t="s">
        <v>148</v>
      </c>
      <c r="B10203" t="s">
        <v>107</v>
      </c>
      <c r="C10203" s="4" t="s">
        <v>157</v>
      </c>
      <c r="D10203" t="s">
        <v>107</v>
      </c>
      <c r="E10203" t="s">
        <v>451</v>
      </c>
      <c r="F10203" s="134" t="n">
        <v>2046</v>
      </c>
      <c r="G10203" s="135" t="n">
        <v>31</v>
      </c>
      <c r="H10203" s="136" t="n">
        <v>981.090958835521</v>
      </c>
      <c r="I10203" s="137" t="n">
        <v>4637118.8879299</v>
      </c>
      <c r="J10203" s="138" t="str">
        <f>IF(I10203&gt;0,H10203/I10203,0)</f>
      </c>
      <c r="K10203" s="139" t="str">
        <f>1-EXP(-J10203)</f>
      </c>
      <c r="L10203" s="140" t="str">
        <f>IF(G10203=30,1,M10202)</f>
      </c>
      <c r="M10203" s="141" t="str">
        <f>L10203*(1-K10203)</f>
      </c>
    </row>
    <row r="10204">
      <c r="A10204" t="s">
        <v>148</v>
      </c>
      <c r="B10204" t="s">
        <v>107</v>
      </c>
      <c r="C10204" s="4" t="s">
        <v>157</v>
      </c>
      <c r="D10204" t="s">
        <v>107</v>
      </c>
      <c r="E10204" t="s">
        <v>451</v>
      </c>
      <c r="F10204" s="134" t="n">
        <v>2046</v>
      </c>
      <c r="G10204" s="135" t="n">
        <v>32</v>
      </c>
      <c r="H10204" s="136" t="n">
        <v>1048.54146824522</v>
      </c>
      <c r="I10204" s="137" t="n">
        <v>4703629.84127443</v>
      </c>
      <c r="J10204" s="138" t="str">
        <f>IF(I10204&gt;0,H10204/I10204,0)</f>
      </c>
      <c r="K10204" s="139" t="str">
        <f>1-EXP(-J10204)</f>
      </c>
      <c r="L10204" s="140" t="str">
        <f>IF(G10204=30,1,M10203)</f>
      </c>
      <c r="M10204" s="141" t="str">
        <f>L10204*(1-K10204)</f>
      </c>
    </row>
    <row r="10205">
      <c r="A10205" t="s">
        <v>148</v>
      </c>
      <c r="B10205" t="s">
        <v>107</v>
      </c>
      <c r="C10205" s="4" t="s">
        <v>157</v>
      </c>
      <c r="D10205" t="s">
        <v>107</v>
      </c>
      <c r="E10205" t="s">
        <v>451</v>
      </c>
      <c r="F10205" s="134" t="n">
        <v>2046</v>
      </c>
      <c r="G10205" s="135" t="n">
        <v>33</v>
      </c>
      <c r="H10205" s="136" t="n">
        <v>1126.78812063903</v>
      </c>
      <c r="I10205" s="137" t="n">
        <v>4771495.17179864</v>
      </c>
      <c r="J10205" s="138" t="str">
        <f>IF(I10205&gt;0,H10205/I10205,0)</f>
      </c>
      <c r="K10205" s="139" t="str">
        <f>1-EXP(-J10205)</f>
      </c>
      <c r="L10205" s="140" t="str">
        <f>IF(G10205=30,1,M10204)</f>
      </c>
      <c r="M10205" s="141" t="str">
        <f>L10205*(1-K10205)</f>
      </c>
    </row>
    <row r="10206">
      <c r="A10206" t="s">
        <v>148</v>
      </c>
      <c r="B10206" t="s">
        <v>107</v>
      </c>
      <c r="C10206" s="4" t="s">
        <v>157</v>
      </c>
      <c r="D10206" t="s">
        <v>107</v>
      </c>
      <c r="E10206" t="s">
        <v>451</v>
      </c>
      <c r="F10206" s="134" t="n">
        <v>2046</v>
      </c>
      <c r="G10206" s="135" t="n">
        <v>34</v>
      </c>
      <c r="H10206" s="136" t="n">
        <v>1273.16548041661</v>
      </c>
      <c r="I10206" s="137" t="n">
        <v>4883561.68408077</v>
      </c>
      <c r="J10206" s="138" t="str">
        <f>IF(I10206&gt;0,H10206/I10206,0)</f>
      </c>
      <c r="K10206" s="139" t="str">
        <f>1-EXP(-J10206)</f>
      </c>
      <c r="L10206" s="140" t="str">
        <f>IF(G10206=30,1,M10205)</f>
      </c>
      <c r="M10206" s="141" t="str">
        <f>L10206*(1-K10206)</f>
      </c>
    </row>
    <row r="10207">
      <c r="A10207" t="s">
        <v>148</v>
      </c>
      <c r="B10207" t="s">
        <v>107</v>
      </c>
      <c r="C10207" s="4" t="s">
        <v>157</v>
      </c>
      <c r="D10207" t="s">
        <v>107</v>
      </c>
      <c r="E10207" t="s">
        <v>451</v>
      </c>
      <c r="F10207" s="134" t="n">
        <v>2046</v>
      </c>
      <c r="G10207" s="135" t="n">
        <v>35</v>
      </c>
      <c r="H10207" s="136" t="n">
        <v>1653.859464</v>
      </c>
      <c r="I10207" s="137" t="n">
        <v>4854826.46593421</v>
      </c>
      <c r="J10207" s="138" t="str">
        <f>IF(I10207&gt;0,H10207/I10207,0)</f>
      </c>
      <c r="K10207" s="139" t="str">
        <f>1-EXP(-J10207)</f>
      </c>
      <c r="L10207" s="140" t="str">
        <f>IF(G10207=30,1,M10206)</f>
      </c>
      <c r="M10207" s="141" t="str">
        <f>L10207*(1-K10207)</f>
      </c>
    </row>
    <row r="10208">
      <c r="A10208" t="s">
        <v>148</v>
      </c>
      <c r="B10208" t="s">
        <v>107</v>
      </c>
      <c r="C10208" s="4" t="s">
        <v>157</v>
      </c>
      <c r="D10208" t="s">
        <v>107</v>
      </c>
      <c r="E10208" t="s">
        <v>451</v>
      </c>
      <c r="F10208" s="134" t="n">
        <v>2046</v>
      </c>
      <c r="G10208" s="135" t="n">
        <v>36</v>
      </c>
      <c r="H10208" s="136" t="n">
        <v>1886.82857593634</v>
      </c>
      <c r="I10208" s="137" t="n">
        <v>4720258.64056639</v>
      </c>
      <c r="J10208" s="138" t="str">
        <f>IF(I10208&gt;0,H10208/I10208,0)</f>
      </c>
      <c r="K10208" s="139" t="str">
        <f>1-EXP(-J10208)</f>
      </c>
      <c r="L10208" s="140" t="str">
        <f>IF(G10208=30,1,M10207)</f>
      </c>
      <c r="M10208" s="141" t="str">
        <f>L10208*(1-K10208)</f>
      </c>
    </row>
    <row r="10209">
      <c r="A10209" t="s">
        <v>148</v>
      </c>
      <c r="B10209" t="s">
        <v>107</v>
      </c>
      <c r="C10209" s="4" t="s">
        <v>157</v>
      </c>
      <c r="D10209" t="s">
        <v>107</v>
      </c>
      <c r="E10209" t="s">
        <v>451</v>
      </c>
      <c r="F10209" s="134" t="n">
        <v>2046</v>
      </c>
      <c r="G10209" s="135" t="n">
        <v>37</v>
      </c>
      <c r="H10209" s="136" t="n">
        <v>1996.69688457577</v>
      </c>
      <c r="I10209" s="137" t="n">
        <v>4648349.699867</v>
      </c>
      <c r="J10209" s="138" t="str">
        <f>IF(I10209&gt;0,H10209/I10209,0)</f>
      </c>
      <c r="K10209" s="139" t="str">
        <f>1-EXP(-J10209)</f>
      </c>
      <c r="L10209" s="140" t="str">
        <f>IF(G10209=30,1,M10208)</f>
      </c>
      <c r="M10209" s="141" t="str">
        <f>L10209*(1-K10209)</f>
      </c>
    </row>
    <row r="10210">
      <c r="A10210" t="s">
        <v>148</v>
      </c>
      <c r="B10210" t="s">
        <v>107</v>
      </c>
      <c r="C10210" s="4" t="s">
        <v>157</v>
      </c>
      <c r="D10210" t="s">
        <v>107</v>
      </c>
      <c r="E10210" t="s">
        <v>451</v>
      </c>
      <c r="F10210" s="134" t="n">
        <v>2046</v>
      </c>
      <c r="G10210" s="135" t="n">
        <v>38</v>
      </c>
      <c r="H10210" s="136" t="n">
        <v>2132.92509994279</v>
      </c>
      <c r="I10210" s="137" t="n">
        <v>4604053.96857654</v>
      </c>
      <c r="J10210" s="138" t="str">
        <f>IF(I10210&gt;0,H10210/I10210,0)</f>
      </c>
      <c r="K10210" s="139" t="str">
        <f>1-EXP(-J10210)</f>
      </c>
      <c r="L10210" s="140" t="str">
        <f>IF(G10210=30,1,M10209)</f>
      </c>
      <c r="M10210" s="141" t="str">
        <f>L10210*(1-K10210)</f>
      </c>
    </row>
    <row r="10211">
      <c r="A10211" t="s">
        <v>148</v>
      </c>
      <c r="B10211" t="s">
        <v>107</v>
      </c>
      <c r="C10211" s="4" t="s">
        <v>157</v>
      </c>
      <c r="D10211" t="s">
        <v>107</v>
      </c>
      <c r="E10211" t="s">
        <v>451</v>
      </c>
      <c r="F10211" s="134" t="n">
        <v>2046</v>
      </c>
      <c r="G10211" s="135" t="n">
        <v>39</v>
      </c>
      <c r="H10211" s="136" t="n">
        <v>2379.60832663832</v>
      </c>
      <c r="I10211" s="137" t="n">
        <v>4627087.56420381</v>
      </c>
      <c r="J10211" s="138" t="str">
        <f>IF(I10211&gt;0,H10211/I10211,0)</f>
      </c>
      <c r="K10211" s="139" t="str">
        <f>1-EXP(-J10211)</f>
      </c>
      <c r="L10211" s="140" t="str">
        <f>IF(G10211=30,1,M10210)</f>
      </c>
      <c r="M10211" s="141" t="str">
        <f>L10211*(1-K10211)</f>
      </c>
    </row>
    <row r="10212">
      <c r="A10212" t="s">
        <v>148</v>
      </c>
      <c r="B10212" t="s">
        <v>107</v>
      </c>
      <c r="C10212" s="4" t="s">
        <v>157</v>
      </c>
      <c r="D10212" t="s">
        <v>107</v>
      </c>
      <c r="E10212" t="s">
        <v>451</v>
      </c>
      <c r="F10212" s="134" t="n">
        <v>2046</v>
      </c>
      <c r="G10212" s="135" t="n">
        <v>40</v>
      </c>
      <c r="H10212" s="136" t="n">
        <v>3135.23619390153</v>
      </c>
      <c r="I10212" s="137" t="n">
        <v>4541927.1670523</v>
      </c>
      <c r="J10212" s="138" t="str">
        <f>IF(I10212&gt;0,H10212/I10212,0)</f>
      </c>
      <c r="K10212" s="139" t="str">
        <f>1-EXP(-J10212)</f>
      </c>
      <c r="L10212" s="140" t="str">
        <f>IF(G10212=30,1,M10211)</f>
      </c>
      <c r="M10212" s="141" t="str">
        <f>L10212*(1-K10212)</f>
      </c>
    </row>
    <row r="10213">
      <c r="A10213" t="s">
        <v>148</v>
      </c>
      <c r="B10213" t="s">
        <v>107</v>
      </c>
      <c r="C10213" s="4" t="s">
        <v>157</v>
      </c>
      <c r="D10213" t="s">
        <v>107</v>
      </c>
      <c r="E10213" t="s">
        <v>451</v>
      </c>
      <c r="F10213" s="134" t="n">
        <v>2046</v>
      </c>
      <c r="G10213" s="135" t="n">
        <v>41</v>
      </c>
      <c r="H10213" s="136" t="n">
        <v>3484.98596491422</v>
      </c>
      <c r="I10213" s="137" t="n">
        <v>4477385.20615398</v>
      </c>
      <c r="J10213" s="138" t="str">
        <f>IF(I10213&gt;0,H10213/I10213,0)</f>
      </c>
      <c r="K10213" s="139" t="str">
        <f>1-EXP(-J10213)</f>
      </c>
      <c r="L10213" s="140" t="str">
        <f>IF(G10213=30,1,M10212)</f>
      </c>
      <c r="M10213" s="141" t="str">
        <f>L10213*(1-K10213)</f>
      </c>
    </row>
    <row r="10214">
      <c r="A10214" t="s">
        <v>148</v>
      </c>
      <c r="B10214" t="s">
        <v>107</v>
      </c>
      <c r="C10214" s="4" t="s">
        <v>157</v>
      </c>
      <c r="D10214" t="s">
        <v>107</v>
      </c>
      <c r="E10214" t="s">
        <v>451</v>
      </c>
      <c r="F10214" s="134" t="n">
        <v>2046</v>
      </c>
      <c r="G10214" s="135" t="n">
        <v>42</v>
      </c>
      <c r="H10214" s="136" t="n">
        <v>3669.67287716951</v>
      </c>
      <c r="I10214" s="137" t="n">
        <v>4346272.27055621</v>
      </c>
      <c r="J10214" s="138" t="str">
        <f>IF(I10214&gt;0,H10214/I10214,0)</f>
      </c>
      <c r="K10214" s="139" t="str">
        <f>1-EXP(-J10214)</f>
      </c>
      <c r="L10214" s="140" t="str">
        <f>IF(G10214=30,1,M10213)</f>
      </c>
      <c r="M10214" s="141" t="str">
        <f>L10214*(1-K10214)</f>
      </c>
    </row>
    <row r="10215">
      <c r="A10215" t="s">
        <v>148</v>
      </c>
      <c r="B10215" t="s">
        <v>107</v>
      </c>
      <c r="C10215" s="4" t="s">
        <v>157</v>
      </c>
      <c r="D10215" t="s">
        <v>107</v>
      </c>
      <c r="E10215" t="s">
        <v>451</v>
      </c>
      <c r="F10215" s="134" t="n">
        <v>2046</v>
      </c>
      <c r="G10215" s="135" t="n">
        <v>43</v>
      </c>
      <c r="H10215" s="136" t="n">
        <v>3926.00246296081</v>
      </c>
      <c r="I10215" s="137" t="n">
        <v>4276884.21750615</v>
      </c>
      <c r="J10215" s="138" t="str">
        <f>IF(I10215&gt;0,H10215/I10215,0)</f>
      </c>
      <c r="K10215" s="139" t="str">
        <f>1-EXP(-J10215)</f>
      </c>
      <c r="L10215" s="140" t="str">
        <f>IF(G10215=30,1,M10214)</f>
      </c>
      <c r="M10215" s="141" t="str">
        <f>L10215*(1-K10215)</f>
      </c>
    </row>
    <row r="10216">
      <c r="A10216" t="s">
        <v>148</v>
      </c>
      <c r="B10216" t="s">
        <v>107</v>
      </c>
      <c r="C10216" s="4" t="s">
        <v>157</v>
      </c>
      <c r="D10216" t="s">
        <v>107</v>
      </c>
      <c r="E10216" t="s">
        <v>451</v>
      </c>
      <c r="F10216" s="134" t="n">
        <v>2046</v>
      </c>
      <c r="G10216" s="135" t="n">
        <v>44</v>
      </c>
      <c r="H10216" s="136" t="n">
        <v>4410.50066605777</v>
      </c>
      <c r="I10216" s="137" t="n">
        <v>4248189.74534617</v>
      </c>
      <c r="J10216" s="138" t="str">
        <f>IF(I10216&gt;0,H10216/I10216,0)</f>
      </c>
      <c r="K10216" s="139" t="str">
        <f>1-EXP(-J10216)</f>
      </c>
      <c r="L10216" s="140" t="str">
        <f>IF(G10216=30,1,M10215)</f>
      </c>
      <c r="M10216" s="141" t="str">
        <f>L10216*(1-K10216)</f>
      </c>
    </row>
    <row r="10217">
      <c r="A10217" t="s">
        <v>148</v>
      </c>
      <c r="B10217" t="s">
        <v>107</v>
      </c>
      <c r="C10217" s="4" t="s">
        <v>157</v>
      </c>
      <c r="D10217" t="s">
        <v>107</v>
      </c>
      <c r="E10217" t="s">
        <v>451</v>
      </c>
      <c r="F10217" s="134" t="n">
        <v>2046</v>
      </c>
      <c r="G10217" s="135" t="n">
        <v>45</v>
      </c>
      <c r="H10217" s="136" t="n">
        <v>5615.35979289176</v>
      </c>
      <c r="I10217" s="137" t="n">
        <v>4221927.93062982</v>
      </c>
      <c r="J10217" s="138" t="str">
        <f>IF(I10217&gt;0,H10217/I10217,0)</f>
      </c>
      <c r="K10217" s="139" t="str">
        <f>1-EXP(-J10217)</f>
      </c>
      <c r="L10217" s="140" t="str">
        <f>IF(G10217=30,1,M10216)</f>
      </c>
      <c r="M10217" s="141" t="str">
        <f>L10217*(1-K10217)</f>
      </c>
    </row>
    <row r="10218">
      <c r="A10218" t="s">
        <v>148</v>
      </c>
      <c r="B10218" t="s">
        <v>107</v>
      </c>
      <c r="C10218" s="4" t="s">
        <v>157</v>
      </c>
      <c r="D10218" t="s">
        <v>107</v>
      </c>
      <c r="E10218" t="s">
        <v>451</v>
      </c>
      <c r="F10218" s="134" t="n">
        <v>2046</v>
      </c>
      <c r="G10218" s="135" t="n">
        <v>46</v>
      </c>
      <c r="H10218" s="136" t="n">
        <v>6174.79230916644</v>
      </c>
      <c r="I10218" s="137" t="n">
        <v>4193747.77608023</v>
      </c>
      <c r="J10218" s="138" t="str">
        <f>IF(I10218&gt;0,H10218/I10218,0)</f>
      </c>
      <c r="K10218" s="139" t="str">
        <f>1-EXP(-J10218)</f>
      </c>
      <c r="L10218" s="140" t="str">
        <f>IF(G10218=30,1,M10217)</f>
      </c>
      <c r="M10218" s="141" t="str">
        <f>L10218*(1-K10218)</f>
      </c>
    </row>
    <row r="10219">
      <c r="A10219" t="s">
        <v>148</v>
      </c>
      <c r="B10219" t="s">
        <v>107</v>
      </c>
      <c r="C10219" s="4" t="s">
        <v>157</v>
      </c>
      <c r="D10219" t="s">
        <v>107</v>
      </c>
      <c r="E10219" t="s">
        <v>451</v>
      </c>
      <c r="F10219" s="134" t="n">
        <v>2046</v>
      </c>
      <c r="G10219" s="135" t="n">
        <v>47</v>
      </c>
      <c r="H10219" s="136" t="n">
        <v>6778.33460005963</v>
      </c>
      <c r="I10219" s="137" t="n">
        <v>4204006.68070434</v>
      </c>
      <c r="J10219" s="138" t="str">
        <f>IF(I10219&gt;0,H10219/I10219,0)</f>
      </c>
      <c r="K10219" s="139" t="str">
        <f>1-EXP(-J10219)</f>
      </c>
      <c r="L10219" s="140" t="str">
        <f>IF(G10219=30,1,M10218)</f>
      </c>
      <c r="M10219" s="141" t="str">
        <f>L10219*(1-K10219)</f>
      </c>
    </row>
    <row r="10220">
      <c r="A10220" t="s">
        <v>148</v>
      </c>
      <c r="B10220" t="s">
        <v>107</v>
      </c>
      <c r="C10220" s="4" t="s">
        <v>157</v>
      </c>
      <c r="D10220" t="s">
        <v>107</v>
      </c>
      <c r="E10220" t="s">
        <v>451</v>
      </c>
      <c r="F10220" s="134" t="n">
        <v>2046</v>
      </c>
      <c r="G10220" s="135" t="n">
        <v>48</v>
      </c>
      <c r="H10220" s="136" t="n">
        <v>7518.1617291292</v>
      </c>
      <c r="I10220" s="137" t="n">
        <v>4251046.76386907</v>
      </c>
      <c r="J10220" s="138" t="str">
        <f>IF(I10220&gt;0,H10220/I10220,0)</f>
      </c>
      <c r="K10220" s="139" t="str">
        <f>1-EXP(-J10220)</f>
      </c>
      <c r="L10220" s="140" t="str">
        <f>IF(G10220=30,1,M10219)</f>
      </c>
      <c r="M10220" s="141" t="str">
        <f>L10220*(1-K10220)</f>
      </c>
    </row>
    <row r="10221">
      <c r="A10221" t="s">
        <v>148</v>
      </c>
      <c r="B10221" t="s">
        <v>107</v>
      </c>
      <c r="C10221" s="4" t="s">
        <v>157</v>
      </c>
      <c r="D10221" t="s">
        <v>107</v>
      </c>
      <c r="E10221" t="s">
        <v>451</v>
      </c>
      <c r="F10221" s="134" t="n">
        <v>2046</v>
      </c>
      <c r="G10221" s="135" t="n">
        <v>49</v>
      </c>
      <c r="H10221" s="136" t="n">
        <v>8681.00179140219</v>
      </c>
      <c r="I10221" s="137" t="n">
        <v>4370139.62205347</v>
      </c>
      <c r="J10221" s="138" t="str">
        <f>IF(I10221&gt;0,H10221/I10221,0)</f>
      </c>
      <c r="K10221" s="139" t="str">
        <f>1-EXP(-J10221)</f>
      </c>
      <c r="L10221" s="140" t="str">
        <f>IF(G10221=30,1,M10220)</f>
      </c>
      <c r="M10221" s="141" t="str">
        <f>L10221*(1-K10221)</f>
      </c>
    </row>
    <row r="10222">
      <c r="A10222" t="s">
        <v>148</v>
      </c>
      <c r="B10222" t="s">
        <v>107</v>
      </c>
      <c r="C10222" s="4" t="s">
        <v>157</v>
      </c>
      <c r="D10222" t="s">
        <v>107</v>
      </c>
      <c r="E10222" t="s">
        <v>451</v>
      </c>
      <c r="F10222" s="134" t="n">
        <v>2046</v>
      </c>
      <c r="G10222" s="135" t="n">
        <v>50</v>
      </c>
      <c r="H10222" s="136" t="n">
        <v>9778.47203453189</v>
      </c>
      <c r="I10222" s="137" t="n">
        <v>4314676.12253259</v>
      </c>
      <c r="J10222" s="138" t="str">
        <f>IF(I10222&gt;0,H10222/I10222,0)</f>
      </c>
      <c r="K10222" s="139" t="str">
        <f>1-EXP(-J10222)</f>
      </c>
      <c r="L10222" s="140" t="str">
        <f>IF(G10222=30,1,M10221)</f>
      </c>
      <c r="M10222" s="141" t="str">
        <f>L10222*(1-K10222)</f>
      </c>
    </row>
    <row r="10223">
      <c r="A10223" t="s">
        <v>148</v>
      </c>
      <c r="B10223" t="s">
        <v>107</v>
      </c>
      <c r="C10223" s="4" t="s">
        <v>157</v>
      </c>
      <c r="D10223" t="s">
        <v>107</v>
      </c>
      <c r="E10223" t="s">
        <v>451</v>
      </c>
      <c r="F10223" s="134" t="n">
        <v>2046</v>
      </c>
      <c r="G10223" s="135" t="n">
        <v>51</v>
      </c>
      <c r="H10223" s="136" t="n">
        <v>10489.2848771991</v>
      </c>
      <c r="I10223" s="137" t="n">
        <v>4228447.29097352</v>
      </c>
      <c r="J10223" s="138" t="str">
        <f>IF(I10223&gt;0,H10223/I10223,0)</f>
      </c>
      <c r="K10223" s="139" t="str">
        <f>1-EXP(-J10223)</f>
      </c>
      <c r="L10223" s="140" t="str">
        <f>IF(G10223=30,1,M10222)</f>
      </c>
      <c r="M10223" s="141" t="str">
        <f>L10223*(1-K10223)</f>
      </c>
    </row>
    <row r="10224">
      <c r="A10224" t="s">
        <v>148</v>
      </c>
      <c r="B10224" t="s">
        <v>107</v>
      </c>
      <c r="C10224" s="4" t="s">
        <v>157</v>
      </c>
      <c r="D10224" t="s">
        <v>107</v>
      </c>
      <c r="E10224" t="s">
        <v>451</v>
      </c>
      <c r="F10224" s="134" t="n">
        <v>2046</v>
      </c>
      <c r="G10224" s="135" t="n">
        <v>52</v>
      </c>
      <c r="H10224" s="136" t="n">
        <v>11266.894882831</v>
      </c>
      <c r="I10224" s="137" t="n">
        <v>4156654.43393654</v>
      </c>
      <c r="J10224" s="138" t="str">
        <f>IF(I10224&gt;0,H10224/I10224,0)</f>
      </c>
      <c r="K10224" s="139" t="str">
        <f>1-EXP(-J10224)</f>
      </c>
      <c r="L10224" s="140" t="str">
        <f>IF(G10224=30,1,M10223)</f>
      </c>
      <c r="M10224" s="141" t="str">
        <f>L10224*(1-K10224)</f>
      </c>
    </row>
    <row r="10225">
      <c r="A10225" t="s">
        <v>148</v>
      </c>
      <c r="B10225" t="s">
        <v>107</v>
      </c>
      <c r="C10225" s="4" t="s">
        <v>157</v>
      </c>
      <c r="D10225" t="s">
        <v>107</v>
      </c>
      <c r="E10225" t="s">
        <v>451</v>
      </c>
      <c r="F10225" s="134" t="n">
        <v>2046</v>
      </c>
      <c r="G10225" s="135" t="n">
        <v>53</v>
      </c>
      <c r="H10225" s="136" t="n">
        <v>12080.5105142657</v>
      </c>
      <c r="I10225" s="137" t="n">
        <v>4087000.34073118</v>
      </c>
      <c r="J10225" s="138" t="str">
        <f>IF(I10225&gt;0,H10225/I10225,0)</f>
      </c>
      <c r="K10225" s="139" t="str">
        <f>1-EXP(-J10225)</f>
      </c>
      <c r="L10225" s="140" t="str">
        <f>IF(G10225=30,1,M10224)</f>
      </c>
      <c r="M10225" s="141" t="str">
        <f>L10225*(1-K10225)</f>
      </c>
    </row>
    <row r="10226">
      <c r="A10226" t="s">
        <v>148</v>
      </c>
      <c r="B10226" t="s">
        <v>107</v>
      </c>
      <c r="C10226" s="4" t="s">
        <v>157</v>
      </c>
      <c r="D10226" t="s">
        <v>107</v>
      </c>
      <c r="E10226" t="s">
        <v>451</v>
      </c>
      <c r="F10226" s="134" t="n">
        <v>2046</v>
      </c>
      <c r="G10226" s="135" t="n">
        <v>54</v>
      </c>
      <c r="H10226" s="136" t="n">
        <v>13178.8999449307</v>
      </c>
      <c r="I10226" s="137" t="n">
        <v>4102277.15904371</v>
      </c>
      <c r="J10226" s="138" t="str">
        <f>IF(I10226&gt;0,H10226/I10226,0)</f>
      </c>
      <c r="K10226" s="139" t="str">
        <f>1-EXP(-J10226)</f>
      </c>
      <c r="L10226" s="140" t="str">
        <f>IF(G10226=30,1,M10225)</f>
      </c>
      <c r="M10226" s="141" t="str">
        <f>L10226*(1-K10226)</f>
      </c>
    </row>
    <row r="10227">
      <c r="A10227" t="s">
        <v>148</v>
      </c>
      <c r="B10227" t="s">
        <v>107</v>
      </c>
      <c r="C10227" s="4" t="s">
        <v>157</v>
      </c>
      <c r="D10227" t="s">
        <v>107</v>
      </c>
      <c r="E10227" t="s">
        <v>451</v>
      </c>
      <c r="F10227" s="134" t="n">
        <v>2046</v>
      </c>
      <c r="G10227" s="135" t="n">
        <v>55</v>
      </c>
      <c r="H10227" s="136" t="n">
        <v>14081.4435221238</v>
      </c>
      <c r="I10227" s="137" t="n">
        <v>4096638.8686517</v>
      </c>
      <c r="J10227" s="138" t="str">
        <f>IF(I10227&gt;0,H10227/I10227,0)</f>
      </c>
      <c r="K10227" s="139" t="str">
        <f>1-EXP(-J10227)</f>
      </c>
      <c r="L10227" s="140" t="str">
        <f>IF(G10227=30,1,M10226)</f>
      </c>
      <c r="M10227" s="141" t="str">
        <f>L10227*(1-K10227)</f>
      </c>
    </row>
    <row r="10228">
      <c r="A10228" t="s">
        <v>148</v>
      </c>
      <c r="B10228" t="s">
        <v>107</v>
      </c>
      <c r="C10228" s="4" t="s">
        <v>157</v>
      </c>
      <c r="D10228" t="s">
        <v>107</v>
      </c>
      <c r="E10228" t="s">
        <v>451</v>
      </c>
      <c r="F10228" s="134" t="n">
        <v>2046</v>
      </c>
      <c r="G10228" s="135" t="n">
        <v>56</v>
      </c>
      <c r="H10228" s="136" t="n">
        <v>20498.3655396287</v>
      </c>
      <c r="I10228" s="137" t="n">
        <v>6023024.23107638</v>
      </c>
      <c r="J10228" s="138" t="str">
        <f>IF(I10228&gt;0,H10228/I10228,0)</f>
      </c>
      <c r="K10228" s="139" t="str">
        <f>1-EXP(-J10228)</f>
      </c>
      <c r="L10228" s="140" t="str">
        <f>IF(G10228=30,1,M10227)</f>
      </c>
      <c r="M10228" s="141" t="str">
        <f>L10228*(1-K10228)</f>
      </c>
    </row>
    <row r="10229">
      <c r="A10229" t="s">
        <v>148</v>
      </c>
      <c r="B10229" t="s">
        <v>107</v>
      </c>
      <c r="C10229" s="4" t="s">
        <v>157</v>
      </c>
      <c r="D10229" t="s">
        <v>107</v>
      </c>
      <c r="E10229" t="s">
        <v>451</v>
      </c>
      <c r="F10229" s="134" t="n">
        <v>2046</v>
      </c>
      <c r="G10229" s="135" t="n">
        <v>57</v>
      </c>
      <c r="H10229" s="136" t="n">
        <v>16332.3787871042</v>
      </c>
      <c r="I10229" s="137" t="n">
        <v>4006890.98110595</v>
      </c>
      <c r="J10229" s="138" t="str">
        <f>IF(I10229&gt;0,H10229/I10229,0)</f>
      </c>
      <c r="K10229" s="139" t="str">
        <f>1-EXP(-J10229)</f>
      </c>
      <c r="L10229" s="140" t="str">
        <f>IF(G10229=30,1,M10228)</f>
      </c>
      <c r="M10229" s="141" t="str">
        <f>L10229*(1-K10229)</f>
      </c>
    </row>
    <row r="10230">
      <c r="A10230" t="s">
        <v>148</v>
      </c>
      <c r="B10230" t="s">
        <v>107</v>
      </c>
      <c r="C10230" s="4" t="s">
        <v>157</v>
      </c>
      <c r="D10230" t="s">
        <v>107</v>
      </c>
      <c r="E10230" t="s">
        <v>451</v>
      </c>
      <c r="F10230" s="134" t="n">
        <v>2046</v>
      </c>
      <c r="G10230" s="135" t="n">
        <v>58</v>
      </c>
      <c r="H10230" s="136" t="n">
        <v>17635.6400142207</v>
      </c>
      <c r="I10230" s="137" t="n">
        <v>3962672.80207962</v>
      </c>
      <c r="J10230" s="138" t="str">
        <f>IF(I10230&gt;0,H10230/I10230,0)</f>
      </c>
      <c r="K10230" s="139" t="str">
        <f>1-EXP(-J10230)</f>
      </c>
      <c r="L10230" s="140" t="str">
        <f>IF(G10230=30,1,M10229)</f>
      </c>
      <c r="M10230" s="141" t="str">
        <f>L10230*(1-K10230)</f>
      </c>
    </row>
    <row r="10231">
      <c r="A10231" t="s">
        <v>148</v>
      </c>
      <c r="B10231" t="s">
        <v>107</v>
      </c>
      <c r="C10231" s="4" t="s">
        <v>157</v>
      </c>
      <c r="D10231" t="s">
        <v>107</v>
      </c>
      <c r="E10231" t="s">
        <v>451</v>
      </c>
      <c r="F10231" s="134" t="n">
        <v>2046</v>
      </c>
      <c r="G10231" s="135" t="n">
        <v>59</v>
      </c>
      <c r="H10231" s="136" t="n">
        <v>18558.7546629096</v>
      </c>
      <c r="I10231" s="137" t="n">
        <v>3810849.67368501</v>
      </c>
      <c r="J10231" s="138" t="str">
        <f>IF(I10231&gt;0,H10231/I10231,0)</f>
      </c>
      <c r="K10231" s="139" t="str">
        <f>1-EXP(-J10231)</f>
      </c>
      <c r="L10231" s="140" t="str">
        <f>IF(G10231=30,1,M10230)</f>
      </c>
      <c r="M10231" s="141" t="str">
        <f>L10231*(1-K10231)</f>
      </c>
    </row>
    <row r="10232">
      <c r="A10232" t="s">
        <v>148</v>
      </c>
      <c r="B10232" t="s">
        <v>107</v>
      </c>
      <c r="C10232" s="4" t="s">
        <v>157</v>
      </c>
      <c r="D10232" t="s">
        <v>107</v>
      </c>
      <c r="E10232" t="s">
        <v>451</v>
      </c>
      <c r="F10232" s="134" t="n">
        <v>2046</v>
      </c>
      <c r="G10232" s="135" t="n">
        <v>60</v>
      </c>
      <c r="H10232" s="136" t="n">
        <v>19714.0042930444</v>
      </c>
      <c r="I10232" s="137" t="n">
        <v>3746609.86538343</v>
      </c>
      <c r="J10232" s="138" t="str">
        <f>IF(I10232&gt;0,H10232/I10232,0)</f>
      </c>
      <c r="K10232" s="139" t="str">
        <f>1-EXP(-J10232)</f>
      </c>
      <c r="L10232" s="140" t="str">
        <f>IF(G10232=30,1,M10231)</f>
      </c>
      <c r="M10232" s="141" t="str">
        <f>L10232*(1-K10232)</f>
      </c>
    </row>
    <row r="10233">
      <c r="A10233" t="s">
        <v>148</v>
      </c>
      <c r="B10233" t="s">
        <v>107</v>
      </c>
      <c r="C10233" s="4" t="s">
        <v>157</v>
      </c>
      <c r="D10233" t="s">
        <v>107</v>
      </c>
      <c r="E10233" t="s">
        <v>451</v>
      </c>
      <c r="F10233" s="134" t="n">
        <v>2046</v>
      </c>
      <c r="G10233" s="135" t="n">
        <v>61</v>
      </c>
      <c r="H10233" s="136" t="n">
        <v>21725.9087989971</v>
      </c>
      <c r="I10233" s="137" t="n">
        <v>3763511.83295194</v>
      </c>
      <c r="J10233" s="138" t="str">
        <f>IF(I10233&gt;0,H10233/I10233,0)</f>
      </c>
      <c r="K10233" s="139" t="str">
        <f>1-EXP(-J10233)</f>
      </c>
      <c r="L10233" s="140" t="str">
        <f>IF(G10233=30,1,M10232)</f>
      </c>
      <c r="M10233" s="141" t="str">
        <f>L10233*(1-K10233)</f>
      </c>
    </row>
    <row r="10234">
      <c r="A10234" t="s">
        <v>148</v>
      </c>
      <c r="B10234" t="s">
        <v>107</v>
      </c>
      <c r="C10234" s="4" t="s">
        <v>157</v>
      </c>
      <c r="D10234" t="s">
        <v>107</v>
      </c>
      <c r="E10234" t="s">
        <v>451</v>
      </c>
      <c r="F10234" s="134" t="n">
        <v>2046</v>
      </c>
      <c r="G10234" s="135" t="n">
        <v>62</v>
      </c>
      <c r="H10234" s="136" t="n">
        <v>24064.7494789504</v>
      </c>
      <c r="I10234" s="137" t="n">
        <v>3798395.85959019</v>
      </c>
      <c r="J10234" s="138" t="str">
        <f>IF(I10234&gt;0,H10234/I10234,0)</f>
      </c>
      <c r="K10234" s="139" t="str">
        <f>1-EXP(-J10234)</f>
      </c>
      <c r="L10234" s="140" t="str">
        <f>IF(G10234=30,1,M10233)</f>
      </c>
      <c r="M10234" s="141" t="str">
        <f>L10234*(1-K10234)</f>
      </c>
    </row>
    <row r="10235">
      <c r="A10235" t="s">
        <v>148</v>
      </c>
      <c r="B10235" t="s">
        <v>107</v>
      </c>
      <c r="C10235" s="4" t="s">
        <v>157</v>
      </c>
      <c r="D10235" t="s">
        <v>107</v>
      </c>
      <c r="E10235" t="s">
        <v>451</v>
      </c>
      <c r="F10235" s="134" t="n">
        <v>2046</v>
      </c>
      <c r="G10235" s="135" t="n">
        <v>63</v>
      </c>
      <c r="H10235" s="136" t="n">
        <v>25954.3940498838</v>
      </c>
      <c r="I10235" s="137" t="n">
        <v>3732956.94331815</v>
      </c>
      <c r="J10235" s="138" t="str">
        <f>IF(I10235&gt;0,H10235/I10235,0)</f>
      </c>
      <c r="K10235" s="139" t="str">
        <f>1-EXP(-J10235)</f>
      </c>
      <c r="L10235" s="140" t="str">
        <f>IF(G10235=30,1,M10234)</f>
      </c>
      <c r="M10235" s="141" t="str">
        <f>L10235*(1-K10235)</f>
      </c>
    </row>
    <row r="10236">
      <c r="A10236" t="s">
        <v>148</v>
      </c>
      <c r="B10236" t="s">
        <v>107</v>
      </c>
      <c r="C10236" s="4" t="s">
        <v>157</v>
      </c>
      <c r="D10236" t="s">
        <v>107</v>
      </c>
      <c r="E10236" t="s">
        <v>451</v>
      </c>
      <c r="F10236" s="134" t="n">
        <v>2046</v>
      </c>
      <c r="G10236" s="135" t="n">
        <v>64</v>
      </c>
      <c r="H10236" s="136" t="n">
        <v>27233.4322935475</v>
      </c>
      <c r="I10236" s="137" t="n">
        <v>3566923.57171292</v>
      </c>
      <c r="J10236" s="138" t="str">
        <f>IF(I10236&gt;0,H10236/I10236,0)</f>
      </c>
      <c r="K10236" s="139" t="str">
        <f>1-EXP(-J10236)</f>
      </c>
      <c r="L10236" s="140" t="str">
        <f>IF(G10236=30,1,M10235)</f>
      </c>
      <c r="M10236" s="141" t="str">
        <f>L10236*(1-K10236)</f>
      </c>
    </row>
    <row r="10237">
      <c r="A10237" t="s">
        <v>148</v>
      </c>
      <c r="B10237" t="s">
        <v>107</v>
      </c>
      <c r="C10237" s="4" t="s">
        <v>157</v>
      </c>
      <c r="D10237" t="s">
        <v>107</v>
      </c>
      <c r="E10237" t="s">
        <v>451</v>
      </c>
      <c r="F10237" s="134" t="n">
        <v>2046</v>
      </c>
      <c r="G10237" s="135" t="n">
        <v>65</v>
      </c>
      <c r="H10237" s="136" t="n">
        <v>27547.805745584</v>
      </c>
      <c r="I10237" s="137" t="n">
        <v>3453589.10354515</v>
      </c>
      <c r="J10237" s="138" t="str">
        <f>IF(I10237&gt;0,H10237/I10237,0)</f>
      </c>
      <c r="K10237" s="139" t="str">
        <f>1-EXP(-J10237)</f>
      </c>
      <c r="L10237" s="140" t="str">
        <f>IF(G10237=30,1,M10236)</f>
      </c>
      <c r="M10237" s="141" t="str">
        <f>L10237*(1-K10237)</f>
      </c>
    </row>
    <row r="10238">
      <c r="A10238" t="s">
        <v>148</v>
      </c>
      <c r="B10238" t="s">
        <v>107</v>
      </c>
      <c r="C10238" s="4" t="s">
        <v>157</v>
      </c>
      <c r="D10238" t="s">
        <v>107</v>
      </c>
      <c r="E10238" t="s">
        <v>451</v>
      </c>
      <c r="F10238" s="134" t="n">
        <v>2046</v>
      </c>
      <c r="G10238" s="135" t="n">
        <v>66</v>
      </c>
      <c r="H10238" s="136" t="n">
        <v>29359.0828612976</v>
      </c>
      <c r="I10238" s="137" t="n">
        <v>3352012.54010365</v>
      </c>
      <c r="J10238" s="138" t="str">
        <f>IF(I10238&gt;0,H10238/I10238,0)</f>
      </c>
      <c r="K10238" s="139" t="str">
        <f>1-EXP(-J10238)</f>
      </c>
      <c r="L10238" s="140" t="str">
        <f>IF(G10238=30,1,M10237)</f>
      </c>
      <c r="M10238" s="141" t="str">
        <f>L10238*(1-K10238)</f>
      </c>
    </row>
    <row r="10239">
      <c r="A10239" t="s">
        <v>148</v>
      </c>
      <c r="B10239" t="s">
        <v>107</v>
      </c>
      <c r="C10239" s="4" t="s">
        <v>157</v>
      </c>
      <c r="D10239" t="s">
        <v>107</v>
      </c>
      <c r="E10239" t="s">
        <v>451</v>
      </c>
      <c r="F10239" s="134" t="n">
        <v>2046</v>
      </c>
      <c r="G10239" s="135" t="n">
        <v>67</v>
      </c>
      <c r="H10239" s="136" t="n">
        <v>31193.9313305106</v>
      </c>
      <c r="I10239" s="137" t="n">
        <v>3242585.4088626</v>
      </c>
      <c r="J10239" s="138" t="str">
        <f>IF(I10239&gt;0,H10239/I10239,0)</f>
      </c>
      <c r="K10239" s="139" t="str">
        <f>1-EXP(-J10239)</f>
      </c>
      <c r="L10239" s="140" t="str">
        <f>IF(G10239=30,1,M10238)</f>
      </c>
      <c r="M10239" s="141" t="str">
        <f>L10239*(1-K10239)</f>
      </c>
    </row>
    <row r="10240">
      <c r="A10240" t="s">
        <v>148</v>
      </c>
      <c r="B10240" t="s">
        <v>107</v>
      </c>
      <c r="C10240" s="4" t="s">
        <v>157</v>
      </c>
      <c r="D10240" t="s">
        <v>107</v>
      </c>
      <c r="E10240" t="s">
        <v>451</v>
      </c>
      <c r="F10240" s="134" t="n">
        <v>2046</v>
      </c>
      <c r="G10240" s="135" t="n">
        <v>68</v>
      </c>
      <c r="H10240" s="136" t="n">
        <v>32934.803345844</v>
      </c>
      <c r="I10240" s="137" t="n">
        <v>3114861.14426217</v>
      </c>
      <c r="J10240" s="138" t="str">
        <f>IF(I10240&gt;0,H10240/I10240,0)</f>
      </c>
      <c r="K10240" s="139" t="str">
        <f>1-EXP(-J10240)</f>
      </c>
      <c r="L10240" s="140" t="str">
        <f>IF(G10240=30,1,M10239)</f>
      </c>
      <c r="M10240" s="141" t="str">
        <f>L10240*(1-K10240)</f>
      </c>
    </row>
    <row r="10241">
      <c r="A10241" t="s">
        <v>148</v>
      </c>
      <c r="B10241" t="s">
        <v>107</v>
      </c>
      <c r="C10241" s="4" t="s">
        <v>157</v>
      </c>
      <c r="D10241" t="s">
        <v>107</v>
      </c>
      <c r="E10241" t="s">
        <v>451</v>
      </c>
      <c r="F10241" s="134" t="n">
        <v>2046</v>
      </c>
      <c r="G10241" s="135" t="n">
        <v>69</v>
      </c>
      <c r="H10241" s="136" t="n">
        <v>34900.3801888123</v>
      </c>
      <c r="I10241" s="137" t="n">
        <v>2997826.96901562</v>
      </c>
      <c r="J10241" s="138" t="str">
        <f>IF(I10241&gt;0,H10241/I10241,0)</f>
      </c>
      <c r="K10241" s="139" t="str">
        <f>1-EXP(-J10241)</f>
      </c>
      <c r="L10241" s="140" t="str">
        <f>IF(G10241=30,1,M10240)</f>
      </c>
      <c r="M10241" s="141" t="str">
        <f>L10241*(1-K10241)</f>
      </c>
    </row>
    <row r="10242">
      <c r="A10242" t="s">
        <v>148</v>
      </c>
      <c r="B10242" t="s">
        <v>107</v>
      </c>
      <c r="C10242" s="4" t="s">
        <v>157</v>
      </c>
      <c r="D10242" t="s">
        <v>107</v>
      </c>
      <c r="E10242" t="s">
        <v>451</v>
      </c>
      <c r="F10242" s="134" t="n">
        <v>2047</v>
      </c>
      <c r="G10242" s="135" t="n">
        <v>30</v>
      </c>
      <c r="H10242" s="136" t="n">
        <v>620.226687259566</v>
      </c>
      <c r="I10242" s="137" t="n">
        <v>4320502.14035755</v>
      </c>
      <c r="J10242" s="138" t="str">
        <f>IF(I10242&gt;0,H10242/I10242,0)</f>
      </c>
      <c r="K10242" s="139" t="str">
        <f>1-EXP(-J10242)</f>
      </c>
      <c r="L10242" s="140" t="str">
        <f>IF(G10242=30,1,M10241)</f>
      </c>
      <c r="M10242" s="141" t="str">
        <f>L10242*(1-K10242)</f>
      </c>
    </row>
    <row r="10243">
      <c r="A10243" t="s">
        <v>148</v>
      </c>
      <c r="B10243" t="s">
        <v>107</v>
      </c>
      <c r="C10243" s="4" t="s">
        <v>157</v>
      </c>
      <c r="D10243" t="s">
        <v>107</v>
      </c>
      <c r="E10243" t="s">
        <v>451</v>
      </c>
      <c r="F10243" s="134" t="n">
        <v>2047</v>
      </c>
      <c r="G10243" s="135" t="n">
        <v>31</v>
      </c>
      <c r="H10243" s="136" t="n">
        <v>938.945085385781</v>
      </c>
      <c r="I10243" s="137" t="n">
        <v>4583251.99254384</v>
      </c>
      <c r="J10243" s="138" t="str">
        <f>IF(I10243&gt;0,H10243/I10243,0)</f>
      </c>
      <c r="K10243" s="139" t="str">
        <f>1-EXP(-J10243)</f>
      </c>
      <c r="L10243" s="140" t="str">
        <f>IF(G10243=30,1,M10242)</f>
      </c>
      <c r="M10243" s="141" t="str">
        <f>L10243*(1-K10243)</f>
      </c>
    </row>
    <row r="10244">
      <c r="A10244" t="s">
        <v>148</v>
      </c>
      <c r="B10244" t="s">
        <v>107</v>
      </c>
      <c r="C10244" s="4" t="s">
        <v>157</v>
      </c>
      <c r="D10244" t="s">
        <v>107</v>
      </c>
      <c r="E10244" t="s">
        <v>451</v>
      </c>
      <c r="F10244" s="134" t="n">
        <v>2047</v>
      </c>
      <c r="G10244" s="135" t="n">
        <v>32</v>
      </c>
      <c r="H10244" s="136" t="n">
        <v>1033.52344198521</v>
      </c>
      <c r="I10244" s="137" t="n">
        <v>4632029.83842533</v>
      </c>
      <c r="J10244" s="138" t="str">
        <f>IF(I10244&gt;0,H10244/I10244,0)</f>
      </c>
      <c r="K10244" s="139" t="str">
        <f>1-EXP(-J10244)</f>
      </c>
      <c r="L10244" s="140" t="str">
        <f>IF(G10244=30,1,M10243)</f>
      </c>
      <c r="M10244" s="141" t="str">
        <f>L10244*(1-K10244)</f>
      </c>
    </row>
    <row r="10245">
      <c r="A10245" t="s">
        <v>148</v>
      </c>
      <c r="B10245" t="s">
        <v>107</v>
      </c>
      <c r="C10245" s="4" t="s">
        <v>157</v>
      </c>
      <c r="D10245" t="s">
        <v>107</v>
      </c>
      <c r="E10245" t="s">
        <v>451</v>
      </c>
      <c r="F10245" s="134" t="n">
        <v>2047</v>
      </c>
      <c r="G10245" s="135" t="n">
        <v>33</v>
      </c>
      <c r="H10245" s="136" t="n">
        <v>1110.2934293044</v>
      </c>
      <c r="I10245" s="137" t="n">
        <v>4698255.50323474</v>
      </c>
      <c r="J10245" s="138" t="str">
        <f>IF(I10245&gt;0,H10245/I10245,0)</f>
      </c>
      <c r="K10245" s="139" t="str">
        <f>1-EXP(-J10245)</f>
      </c>
      <c r="L10245" s="140" t="str">
        <f>IF(G10245=30,1,M10244)</f>
      </c>
      <c r="M10245" s="141" t="str">
        <f>L10245*(1-K10245)</f>
      </c>
    </row>
    <row r="10246">
      <c r="A10246" t="s">
        <v>148</v>
      </c>
      <c r="B10246" t="s">
        <v>107</v>
      </c>
      <c r="C10246" s="4" t="s">
        <v>157</v>
      </c>
      <c r="D10246" t="s">
        <v>107</v>
      </c>
      <c r="E10246" t="s">
        <v>451</v>
      </c>
      <c r="F10246" s="134" t="n">
        <v>2047</v>
      </c>
      <c r="G10246" s="135" t="n">
        <v>34</v>
      </c>
      <c r="H10246" s="136" t="n">
        <v>1199.6095748844</v>
      </c>
      <c r="I10246" s="137" t="n">
        <v>4765792.0114201</v>
      </c>
      <c r="J10246" s="138" t="str">
        <f>IF(I10246&gt;0,H10246/I10246,0)</f>
      </c>
      <c r="K10246" s="139" t="str">
        <f>1-EXP(-J10246)</f>
      </c>
      <c r="L10246" s="140" t="str">
        <f>IF(G10246=30,1,M10245)</f>
      </c>
      <c r="M10246" s="141" t="str">
        <f>L10246*(1-K10246)</f>
      </c>
    </row>
    <row r="10247">
      <c r="A10247" t="s">
        <v>148</v>
      </c>
      <c r="B10247" t="s">
        <v>107</v>
      </c>
      <c r="C10247" s="4" t="s">
        <v>157</v>
      </c>
      <c r="D10247" t="s">
        <v>107</v>
      </c>
      <c r="E10247" t="s">
        <v>451</v>
      </c>
      <c r="F10247" s="134" t="n">
        <v>2047</v>
      </c>
      <c r="G10247" s="135" t="n">
        <v>35</v>
      </c>
      <c r="H10247" s="136" t="n">
        <v>1657.77519003405</v>
      </c>
      <c r="I10247" s="137" t="n">
        <v>4877377.31848515</v>
      </c>
      <c r="J10247" s="138" t="str">
        <f>IF(I10247&gt;0,H10247/I10247,0)</f>
      </c>
      <c r="K10247" s="139" t="str">
        <f>1-EXP(-J10247)</f>
      </c>
      <c r="L10247" s="140" t="str">
        <f>IF(G10247=30,1,M10246)</f>
      </c>
      <c r="M10247" s="141" t="str">
        <f>L10247*(1-K10247)</f>
      </c>
    </row>
    <row r="10248">
      <c r="A10248" t="s">
        <v>148</v>
      </c>
      <c r="B10248" t="s">
        <v>107</v>
      </c>
      <c r="C10248" s="4" t="s">
        <v>157</v>
      </c>
      <c r="D10248" t="s">
        <v>107</v>
      </c>
      <c r="E10248" t="s">
        <v>451</v>
      </c>
      <c r="F10248" s="134" t="n">
        <v>2047</v>
      </c>
      <c r="G10248" s="135" t="n">
        <v>36</v>
      </c>
      <c r="H10248" s="136" t="n">
        <v>1932.67919011053</v>
      </c>
      <c r="I10248" s="137" t="n">
        <v>4847989.32686471</v>
      </c>
      <c r="J10248" s="138" t="str">
        <f>IF(I10248&gt;0,H10248/I10248,0)</f>
      </c>
      <c r="K10248" s="139" t="str">
        <f>1-EXP(-J10248)</f>
      </c>
      <c r="L10248" s="140" t="str">
        <f>IF(G10248=30,1,M10247)</f>
      </c>
      <c r="M10248" s="141" t="str">
        <f>L10248*(1-K10248)</f>
      </c>
    </row>
    <row r="10249">
      <c r="A10249" t="s">
        <v>148</v>
      </c>
      <c r="B10249" t="s">
        <v>107</v>
      </c>
      <c r="C10249" s="4" t="s">
        <v>157</v>
      </c>
      <c r="D10249" t="s">
        <v>107</v>
      </c>
      <c r="E10249" t="s">
        <v>451</v>
      </c>
      <c r="F10249" s="134" t="n">
        <v>2047</v>
      </c>
      <c r="G10249" s="135" t="n">
        <v>37</v>
      </c>
      <c r="H10249" s="136" t="n">
        <v>2018.64647941206</v>
      </c>
      <c r="I10249" s="137" t="n">
        <v>4713437.51873189</v>
      </c>
      <c r="J10249" s="138" t="str">
        <f>IF(I10249&gt;0,H10249/I10249,0)</f>
      </c>
      <c r="K10249" s="139" t="str">
        <f>1-EXP(-J10249)</f>
      </c>
      <c r="L10249" s="140" t="str">
        <f>IF(G10249=30,1,M10248)</f>
      </c>
      <c r="M10249" s="141" t="str">
        <f>L10249*(1-K10249)</f>
      </c>
    </row>
    <row r="10250">
      <c r="A10250" t="s">
        <v>148</v>
      </c>
      <c r="B10250" t="s">
        <v>107</v>
      </c>
      <c r="C10250" s="4" t="s">
        <v>157</v>
      </c>
      <c r="D10250" t="s">
        <v>107</v>
      </c>
      <c r="E10250" t="s">
        <v>451</v>
      </c>
      <c r="F10250" s="134" t="n">
        <v>2047</v>
      </c>
      <c r="G10250" s="135" t="n">
        <v>38</v>
      </c>
      <c r="H10250" s="136" t="n">
        <v>2143.19857631378</v>
      </c>
      <c r="I10250" s="137" t="n">
        <v>4641180.67577534</v>
      </c>
      <c r="J10250" s="138" t="str">
        <f>IF(I10250&gt;0,H10250/I10250,0)</f>
      </c>
      <c r="K10250" s="139" t="str">
        <f>1-EXP(-J10250)</f>
      </c>
      <c r="L10250" s="140" t="str">
        <f>IF(G10250=30,1,M10249)</f>
      </c>
      <c r="M10250" s="141" t="str">
        <f>L10250*(1-K10250)</f>
      </c>
    </row>
    <row r="10251">
      <c r="A10251" t="s">
        <v>148</v>
      </c>
      <c r="B10251" t="s">
        <v>107</v>
      </c>
      <c r="C10251" s="4" t="s">
        <v>157</v>
      </c>
      <c r="D10251" t="s">
        <v>107</v>
      </c>
      <c r="E10251" t="s">
        <v>451</v>
      </c>
      <c r="F10251" s="134" t="n">
        <v>2047</v>
      </c>
      <c r="G10251" s="135" t="n">
        <v>39</v>
      </c>
      <c r="H10251" s="136" t="n">
        <v>2295.47974144544</v>
      </c>
      <c r="I10251" s="137" t="n">
        <v>4596445.82150417</v>
      </c>
      <c r="J10251" s="138" t="str">
        <f>IF(I10251&gt;0,H10251/I10251,0)</f>
      </c>
      <c r="K10251" s="139" t="str">
        <f>1-EXP(-J10251)</f>
      </c>
      <c r="L10251" s="140" t="str">
        <f>IF(G10251=30,1,M10250)</f>
      </c>
      <c r="M10251" s="141" t="str">
        <f>L10251*(1-K10251)</f>
      </c>
    </row>
    <row r="10252">
      <c r="A10252" t="s">
        <v>148</v>
      </c>
      <c r="B10252" t="s">
        <v>107</v>
      </c>
      <c r="C10252" s="4" t="s">
        <v>157</v>
      </c>
      <c r="D10252" t="s">
        <v>107</v>
      </c>
      <c r="E10252" t="s">
        <v>451</v>
      </c>
      <c r="F10252" s="134" t="n">
        <v>2047</v>
      </c>
      <c r="G10252" s="135" t="n">
        <v>40</v>
      </c>
      <c r="H10252" s="136" t="n">
        <v>3175.22074202544</v>
      </c>
      <c r="I10252" s="137" t="n">
        <v>4618807.09760394</v>
      </c>
      <c r="J10252" s="138" t="str">
        <f>IF(I10252&gt;0,H10252/I10252,0)</f>
      </c>
      <c r="K10252" s="139" t="str">
        <f>1-EXP(-J10252)</f>
      </c>
      <c r="L10252" s="140" t="str">
        <f>IF(G10252=30,1,M10251)</f>
      </c>
      <c r="M10252" s="141" t="str">
        <f>L10252*(1-K10252)</f>
      </c>
    </row>
    <row r="10253">
      <c r="A10253" t="s">
        <v>148</v>
      </c>
      <c r="B10253" t="s">
        <v>107</v>
      </c>
      <c r="C10253" s="4" t="s">
        <v>157</v>
      </c>
      <c r="D10253" t="s">
        <v>107</v>
      </c>
      <c r="E10253" t="s">
        <v>451</v>
      </c>
      <c r="F10253" s="134" t="n">
        <v>2047</v>
      </c>
      <c r="G10253" s="135" t="n">
        <v>41</v>
      </c>
      <c r="H10253" s="136" t="n">
        <v>3512.62163782425</v>
      </c>
      <c r="I10253" s="137" t="n">
        <v>4532495.1092283</v>
      </c>
      <c r="J10253" s="138" t="str">
        <f>IF(I10253&gt;0,H10253/I10253,0)</f>
      </c>
      <c r="K10253" s="139" t="str">
        <f>1-EXP(-J10253)</f>
      </c>
      <c r="L10253" s="140" t="str">
        <f>IF(G10253=30,1,M10252)</f>
      </c>
      <c r="M10253" s="141" t="str">
        <f>L10253*(1-K10253)</f>
      </c>
    </row>
    <row r="10254">
      <c r="A10254" t="s">
        <v>148</v>
      </c>
      <c r="B10254" t="s">
        <v>107</v>
      </c>
      <c r="C10254" s="4" t="s">
        <v>157</v>
      </c>
      <c r="D10254" t="s">
        <v>107</v>
      </c>
      <c r="E10254" t="s">
        <v>451</v>
      </c>
      <c r="F10254" s="134" t="n">
        <v>2047</v>
      </c>
      <c r="G10254" s="135" t="n">
        <v>42</v>
      </c>
      <c r="H10254" s="136" t="n">
        <v>3755.08556228004</v>
      </c>
      <c r="I10254" s="137" t="n">
        <v>4467950.13305113</v>
      </c>
      <c r="J10254" s="138" t="str">
        <f>IF(I10254&gt;0,H10254/I10254,0)</f>
      </c>
      <c r="K10254" s="139" t="str">
        <f>1-EXP(-J10254)</f>
      </c>
      <c r="L10254" s="140" t="str">
        <f>IF(G10254=30,1,M10253)</f>
      </c>
      <c r="M10254" s="141" t="str">
        <f>L10254*(1-K10254)</f>
      </c>
    </row>
    <row r="10255">
      <c r="A10255" t="s">
        <v>148</v>
      </c>
      <c r="B10255" t="s">
        <v>107</v>
      </c>
      <c r="C10255" s="4" t="s">
        <v>157</v>
      </c>
      <c r="D10255" t="s">
        <v>107</v>
      </c>
      <c r="E10255" t="s">
        <v>451</v>
      </c>
      <c r="F10255" s="134" t="n">
        <v>2047</v>
      </c>
      <c r="G10255" s="135" t="n">
        <v>43</v>
      </c>
      <c r="H10255" s="136" t="n">
        <v>3961.22151452174</v>
      </c>
      <c r="I10255" s="137" t="n">
        <v>4336371.03690285</v>
      </c>
      <c r="J10255" s="138" t="str">
        <f>IF(I10255&gt;0,H10255/I10255,0)</f>
      </c>
      <c r="K10255" s="139" t="str">
        <f>1-EXP(-J10255)</f>
      </c>
      <c r="L10255" s="140" t="str">
        <f>IF(G10255=30,1,M10254)</f>
      </c>
      <c r="M10255" s="141" t="str">
        <f>L10255*(1-K10255)</f>
      </c>
    </row>
    <row r="10256">
      <c r="A10256" t="s">
        <v>148</v>
      </c>
      <c r="B10256" t="s">
        <v>107</v>
      </c>
      <c r="C10256" s="4" t="s">
        <v>157</v>
      </c>
      <c r="D10256" t="s">
        <v>107</v>
      </c>
      <c r="E10256" t="s">
        <v>451</v>
      </c>
      <c r="F10256" s="134" t="n">
        <v>2047</v>
      </c>
      <c r="G10256" s="135" t="n">
        <v>44</v>
      </c>
      <c r="H10256" s="136" t="n">
        <v>4246.01417474954</v>
      </c>
      <c r="I10256" s="137" t="n">
        <v>4266329.78094124</v>
      </c>
      <c r="J10256" s="138" t="str">
        <f>IF(I10256&gt;0,H10256/I10256,0)</f>
      </c>
      <c r="K10256" s="139" t="str">
        <f>1-EXP(-J10256)</f>
      </c>
      <c r="L10256" s="140" t="str">
        <f>IF(G10256=30,1,M10255)</f>
      </c>
      <c r="M10256" s="141" t="str">
        <f>L10256*(1-K10256)</f>
      </c>
    </row>
    <row r="10257">
      <c r="A10257" t="s">
        <v>148</v>
      </c>
      <c r="B10257" t="s">
        <v>107</v>
      </c>
      <c r="C10257" s="4" t="s">
        <v>157</v>
      </c>
      <c r="D10257" t="s">
        <v>107</v>
      </c>
      <c r="E10257" t="s">
        <v>451</v>
      </c>
      <c r="F10257" s="134" t="n">
        <v>2047</v>
      </c>
      <c r="G10257" s="135" t="n">
        <v>45</v>
      </c>
      <c r="H10257" s="136" t="n">
        <v>5598.55894493508</v>
      </c>
      <c r="I10257" s="137" t="n">
        <v>4236614.00301468</v>
      </c>
      <c r="J10257" s="138" t="str">
        <f>IF(I10257&gt;0,H10257/I10257,0)</f>
      </c>
      <c r="K10257" s="139" t="str">
        <f>1-EXP(-J10257)</f>
      </c>
      <c r="L10257" s="140" t="str">
        <f>IF(G10257=30,1,M10256)</f>
      </c>
      <c r="M10257" s="141" t="str">
        <f>L10257*(1-K10257)</f>
      </c>
    </row>
    <row r="10258">
      <c r="A10258" t="s">
        <v>148</v>
      </c>
      <c r="B10258" t="s">
        <v>107</v>
      </c>
      <c r="C10258" s="4" t="s">
        <v>157</v>
      </c>
      <c r="D10258" t="s">
        <v>107</v>
      </c>
      <c r="E10258" t="s">
        <v>451</v>
      </c>
      <c r="F10258" s="134" t="n">
        <v>2047</v>
      </c>
      <c r="G10258" s="135" t="n">
        <v>46</v>
      </c>
      <c r="H10258" s="136" t="n">
        <v>6154.73624447649</v>
      </c>
      <c r="I10258" s="137" t="n">
        <v>4208548.45559328</v>
      </c>
      <c r="J10258" s="138" t="str">
        <f>IF(I10258&gt;0,H10258/I10258,0)</f>
      </c>
      <c r="K10258" s="139" t="str">
        <f>1-EXP(-J10258)</f>
      </c>
      <c r="L10258" s="140" t="str">
        <f>IF(G10258=30,1,M10257)</f>
      </c>
      <c r="M10258" s="141" t="str">
        <f>L10258*(1-K10258)</f>
      </c>
    </row>
    <row r="10259">
      <c r="A10259" t="s">
        <v>148</v>
      </c>
      <c r="B10259" t="s">
        <v>107</v>
      </c>
      <c r="C10259" s="4" t="s">
        <v>157</v>
      </c>
      <c r="D10259" t="s">
        <v>107</v>
      </c>
      <c r="E10259" t="s">
        <v>451</v>
      </c>
      <c r="F10259" s="134" t="n">
        <v>2047</v>
      </c>
      <c r="G10259" s="135" t="n">
        <v>47</v>
      </c>
      <c r="H10259" s="136" t="n">
        <v>6693.82881579461</v>
      </c>
      <c r="I10259" s="137" t="n">
        <v>4180057.59398168</v>
      </c>
      <c r="J10259" s="138" t="str">
        <f>IF(I10259&gt;0,H10259/I10259,0)</f>
      </c>
      <c r="K10259" s="139" t="str">
        <f>1-EXP(-J10259)</f>
      </c>
      <c r="L10259" s="140" t="str">
        <f>IF(G10259=30,1,M10258)</f>
      </c>
      <c r="M10259" s="141" t="str">
        <f>L10259*(1-K10259)</f>
      </c>
    </row>
    <row r="10260">
      <c r="A10260" t="s">
        <v>148</v>
      </c>
      <c r="B10260" t="s">
        <v>107</v>
      </c>
      <c r="C10260" s="4" t="s">
        <v>157</v>
      </c>
      <c r="D10260" t="s">
        <v>107</v>
      </c>
      <c r="E10260" t="s">
        <v>451</v>
      </c>
      <c r="F10260" s="134" t="n">
        <v>2047</v>
      </c>
      <c r="G10260" s="135" t="n">
        <v>48</v>
      </c>
      <c r="H10260" s="136" t="n">
        <v>7357.89908233388</v>
      </c>
      <c r="I10260" s="137" t="n">
        <v>4189014.06287786</v>
      </c>
      <c r="J10260" s="138" t="str">
        <f>IF(I10260&gt;0,H10260/I10260,0)</f>
      </c>
      <c r="K10260" s="139" t="str">
        <f>1-EXP(-J10260)</f>
      </c>
      <c r="L10260" s="140" t="str">
        <f>IF(G10260=30,1,M10259)</f>
      </c>
      <c r="M10260" s="141" t="str">
        <f>L10260*(1-K10260)</f>
      </c>
    </row>
    <row r="10261">
      <c r="A10261" t="s">
        <v>148</v>
      </c>
      <c r="B10261" t="s">
        <v>107</v>
      </c>
      <c r="C10261" s="4" t="s">
        <v>157</v>
      </c>
      <c r="D10261" t="s">
        <v>107</v>
      </c>
      <c r="E10261" t="s">
        <v>451</v>
      </c>
      <c r="F10261" s="134" t="n">
        <v>2047</v>
      </c>
      <c r="G10261" s="135" t="n">
        <v>49</v>
      </c>
      <c r="H10261" s="136" t="n">
        <v>8166.03076339032</v>
      </c>
      <c r="I10261" s="137" t="n">
        <v>4234453.89538522</v>
      </c>
      <c r="J10261" s="138" t="str">
        <f>IF(I10261&gt;0,H10261/I10261,0)</f>
      </c>
      <c r="K10261" s="139" t="str">
        <f>1-EXP(-J10261)</f>
      </c>
      <c r="L10261" s="140" t="str">
        <f>IF(G10261=30,1,M10260)</f>
      </c>
      <c r="M10261" s="141" t="str">
        <f>L10261*(1-K10261)</f>
      </c>
    </row>
    <row r="10262">
      <c r="A10262" t="s">
        <v>148</v>
      </c>
      <c r="B10262" t="s">
        <v>107</v>
      </c>
      <c r="C10262" s="4" t="s">
        <v>157</v>
      </c>
      <c r="D10262" t="s">
        <v>107</v>
      </c>
      <c r="E10262" t="s">
        <v>451</v>
      </c>
      <c r="F10262" s="134" t="n">
        <v>2047</v>
      </c>
      <c r="G10262" s="135" t="n">
        <v>50</v>
      </c>
      <c r="H10262" s="136" t="n">
        <v>9786.11269343719</v>
      </c>
      <c r="I10262" s="137" t="n">
        <v>4351203.29988205</v>
      </c>
      <c r="J10262" s="138" t="str">
        <f>IF(I10262&gt;0,H10262/I10262,0)</f>
      </c>
      <c r="K10262" s="139" t="str">
        <f>1-EXP(-J10262)</f>
      </c>
      <c r="L10262" s="140" t="str">
        <f>IF(G10262=30,1,M10261)</f>
      </c>
      <c r="M10262" s="141" t="str">
        <f>L10262*(1-K10262)</f>
      </c>
    </row>
    <row r="10263">
      <c r="A10263" t="s">
        <v>148</v>
      </c>
      <c r="B10263" t="s">
        <v>107</v>
      </c>
      <c r="C10263" s="4" t="s">
        <v>157</v>
      </c>
      <c r="D10263" t="s">
        <v>107</v>
      </c>
      <c r="E10263" t="s">
        <v>451</v>
      </c>
      <c r="F10263" s="134" t="n">
        <v>2047</v>
      </c>
      <c r="G10263" s="135" t="n">
        <v>51</v>
      </c>
      <c r="H10263" s="136" t="n">
        <v>10570.1331919916</v>
      </c>
      <c r="I10263" s="137" t="n">
        <v>4293560.00686269</v>
      </c>
      <c r="J10263" s="138" t="str">
        <f>IF(I10263&gt;0,H10263/I10263,0)</f>
      </c>
      <c r="K10263" s="139" t="str">
        <f>1-EXP(-J10263)</f>
      </c>
      <c r="L10263" s="140" t="str">
        <f>IF(G10263=30,1,M10262)</f>
      </c>
      <c r="M10263" s="141" t="str">
        <f>L10263*(1-K10263)</f>
      </c>
    </row>
    <row r="10264">
      <c r="A10264" t="s">
        <v>148</v>
      </c>
      <c r="B10264" t="s">
        <v>107</v>
      </c>
      <c r="C10264" s="4" t="s">
        <v>157</v>
      </c>
      <c r="D10264" t="s">
        <v>107</v>
      </c>
      <c r="E10264" t="s">
        <v>451</v>
      </c>
      <c r="F10264" s="134" t="n">
        <v>2047</v>
      </c>
      <c r="G10264" s="135" t="n">
        <v>52</v>
      </c>
      <c r="H10264" s="136" t="n">
        <v>11315.3456528678</v>
      </c>
      <c r="I10264" s="137" t="n">
        <v>4206420.88653945</v>
      </c>
      <c r="J10264" s="138" t="str">
        <f>IF(I10264&gt;0,H10264/I10264,0)</f>
      </c>
      <c r="K10264" s="139" t="str">
        <f>1-EXP(-J10264)</f>
      </c>
      <c r="L10264" s="140" t="str">
        <f>IF(G10264=30,1,M10263)</f>
      </c>
      <c r="M10264" s="141" t="str">
        <f>L10264*(1-K10264)</f>
      </c>
    </row>
    <row r="10265">
      <c r="A10265" t="s">
        <v>148</v>
      </c>
      <c r="B10265" t="s">
        <v>107</v>
      </c>
      <c r="C10265" s="4" t="s">
        <v>157</v>
      </c>
      <c r="D10265" t="s">
        <v>107</v>
      </c>
      <c r="E10265" t="s">
        <v>451</v>
      </c>
      <c r="F10265" s="134" t="n">
        <v>2047</v>
      </c>
      <c r="G10265" s="135" t="n">
        <v>53</v>
      </c>
      <c r="H10265" s="136" t="n">
        <v>12122.0424955019</v>
      </c>
      <c r="I10265" s="137" t="n">
        <v>4132987.56338282</v>
      </c>
      <c r="J10265" s="138" t="str">
        <f>IF(I10265&gt;0,H10265/I10265,0)</f>
      </c>
      <c r="K10265" s="139" t="str">
        <f>1-EXP(-J10265)</f>
      </c>
      <c r="L10265" s="140" t="str">
        <f>IF(G10265=30,1,M10264)</f>
      </c>
      <c r="M10265" s="141" t="str">
        <f>L10265*(1-K10265)</f>
      </c>
    </row>
    <row r="10266">
      <c r="A10266" t="s">
        <v>148</v>
      </c>
      <c r="B10266" t="s">
        <v>107</v>
      </c>
      <c r="C10266" s="4" t="s">
        <v>157</v>
      </c>
      <c r="D10266" t="s">
        <v>107</v>
      </c>
      <c r="E10266" t="s">
        <v>451</v>
      </c>
      <c r="F10266" s="134" t="n">
        <v>2047</v>
      </c>
      <c r="G10266" s="135" t="n">
        <v>54</v>
      </c>
      <c r="H10266" s="136" t="n">
        <v>12965.9119750035</v>
      </c>
      <c r="I10266" s="137" t="n">
        <v>4061611.80895901</v>
      </c>
      <c r="J10266" s="138" t="str">
        <f>IF(I10266&gt;0,H10266/I10266,0)</f>
      </c>
      <c r="K10266" s="139" t="str">
        <f>1-EXP(-J10266)</f>
      </c>
      <c r="L10266" s="140" t="str">
        <f>IF(G10266=30,1,M10265)</f>
      </c>
      <c r="M10266" s="141" t="str">
        <f>L10266*(1-K10266)</f>
      </c>
    </row>
    <row r="10267">
      <c r="A10267" t="s">
        <v>148</v>
      </c>
      <c r="B10267" t="s">
        <v>107</v>
      </c>
      <c r="C10267" s="4" t="s">
        <v>157</v>
      </c>
      <c r="D10267" t="s">
        <v>107</v>
      </c>
      <c r="E10267" t="s">
        <v>451</v>
      </c>
      <c r="F10267" s="134" t="n">
        <v>2047</v>
      </c>
      <c r="G10267" s="135" t="n">
        <v>55</v>
      </c>
      <c r="H10267" s="136" t="n">
        <v>13871.9985855735</v>
      </c>
      <c r="I10267" s="137" t="n">
        <v>4074560.37333503</v>
      </c>
      <c r="J10267" s="138" t="str">
        <f>IF(I10267&gt;0,H10267/I10267,0)</f>
      </c>
      <c r="K10267" s="139" t="str">
        <f>1-EXP(-J10267)</f>
      </c>
      <c r="L10267" s="140" t="str">
        <f>IF(G10267=30,1,M10266)</f>
      </c>
      <c r="M10267" s="141" t="str">
        <f>L10267*(1-K10267)</f>
      </c>
    </row>
    <row r="10268">
      <c r="A10268" t="s">
        <v>148</v>
      </c>
      <c r="B10268" t="s">
        <v>107</v>
      </c>
      <c r="C10268" s="4" t="s">
        <v>157</v>
      </c>
      <c r="D10268" t="s">
        <v>107</v>
      </c>
      <c r="E10268" t="s">
        <v>451</v>
      </c>
      <c r="F10268" s="134" t="n">
        <v>2047</v>
      </c>
      <c r="G10268" s="135" t="n">
        <v>56</v>
      </c>
      <c r="H10268" s="136" t="n">
        <v>15062.0675883163</v>
      </c>
      <c r="I10268" s="137" t="n">
        <v>4066464.4984165</v>
      </c>
      <c r="J10268" s="138" t="str">
        <f>IF(I10268&gt;0,H10268/I10268,0)</f>
      </c>
      <c r="K10268" s="139" t="str">
        <f>1-EXP(-J10268)</f>
      </c>
      <c r="L10268" s="140" t="str">
        <f>IF(G10268=30,1,M10267)</f>
      </c>
      <c r="M10268" s="141" t="str">
        <f>L10268*(1-K10268)</f>
      </c>
    </row>
    <row r="10269">
      <c r="A10269" t="s">
        <v>148</v>
      </c>
      <c r="B10269" t="s">
        <v>107</v>
      </c>
      <c r="C10269" s="4" t="s">
        <v>157</v>
      </c>
      <c r="D10269" t="s">
        <v>107</v>
      </c>
      <c r="E10269" t="s">
        <v>451</v>
      </c>
      <c r="F10269" s="134" t="n">
        <v>2047</v>
      </c>
      <c r="G10269" s="135" t="n">
        <v>57</v>
      </c>
      <c r="H10269" s="136" t="n">
        <v>21899.4953562382</v>
      </c>
      <c r="I10269" s="137" t="n">
        <v>5978791.81517161</v>
      </c>
      <c r="J10269" s="138" t="str">
        <f>IF(I10269&gt;0,H10269/I10269,0)</f>
      </c>
      <c r="K10269" s="139" t="str">
        <f>1-EXP(-J10269)</f>
      </c>
      <c r="L10269" s="140" t="str">
        <f>IF(G10269=30,1,M10268)</f>
      </c>
      <c r="M10269" s="141" t="str">
        <f>L10269*(1-K10269)</f>
      </c>
    </row>
    <row r="10270">
      <c r="A10270" t="s">
        <v>148</v>
      </c>
      <c r="B10270" t="s">
        <v>107</v>
      </c>
      <c r="C10270" s="4" t="s">
        <v>157</v>
      </c>
      <c r="D10270" t="s">
        <v>107</v>
      </c>
      <c r="E10270" t="s">
        <v>451</v>
      </c>
      <c r="F10270" s="134" t="n">
        <v>2047</v>
      </c>
      <c r="G10270" s="135" t="n">
        <v>58</v>
      </c>
      <c r="H10270" s="136" t="n">
        <v>17497.8348828663</v>
      </c>
      <c r="I10270" s="137" t="n">
        <v>3972004.06034656</v>
      </c>
      <c r="J10270" s="138" t="str">
        <f>IF(I10270&gt;0,H10270/I10270,0)</f>
      </c>
      <c r="K10270" s="139" t="str">
        <f>1-EXP(-J10270)</f>
      </c>
      <c r="L10270" s="140" t="str">
        <f>IF(G10270=30,1,M10269)</f>
      </c>
      <c r="M10270" s="141" t="str">
        <f>L10270*(1-K10270)</f>
      </c>
    </row>
    <row r="10271">
      <c r="A10271" t="s">
        <v>148</v>
      </c>
      <c r="B10271" t="s">
        <v>107</v>
      </c>
      <c r="C10271" s="4" t="s">
        <v>157</v>
      </c>
      <c r="D10271" t="s">
        <v>107</v>
      </c>
      <c r="E10271" t="s">
        <v>451</v>
      </c>
      <c r="F10271" s="134" t="n">
        <v>2047</v>
      </c>
      <c r="G10271" s="135" t="n">
        <v>59</v>
      </c>
      <c r="H10271" s="136" t="n">
        <v>18914.0761799701</v>
      </c>
      <c r="I10271" s="137" t="n">
        <v>3925039.26634122</v>
      </c>
      <c r="J10271" s="138" t="str">
        <f>IF(I10271&gt;0,H10271/I10271,0)</f>
      </c>
      <c r="K10271" s="139" t="str">
        <f>1-EXP(-J10271)</f>
      </c>
      <c r="L10271" s="140" t="str">
        <f>IF(G10271=30,1,M10270)</f>
      </c>
      <c r="M10271" s="141" t="str">
        <f>L10271*(1-K10271)</f>
      </c>
    </row>
    <row r="10272">
      <c r="A10272" t="s">
        <v>148</v>
      </c>
      <c r="B10272" t="s">
        <v>107</v>
      </c>
      <c r="C10272" s="4" t="s">
        <v>157</v>
      </c>
      <c r="D10272" t="s">
        <v>107</v>
      </c>
      <c r="E10272" t="s">
        <v>451</v>
      </c>
      <c r="F10272" s="134" t="n">
        <v>2047</v>
      </c>
      <c r="G10272" s="135" t="n">
        <v>60</v>
      </c>
      <c r="H10272" s="136" t="n">
        <v>19615.2517717882</v>
      </c>
      <c r="I10272" s="137" t="n">
        <v>3771286.38736733</v>
      </c>
      <c r="J10272" s="138" t="str">
        <f>IF(I10272&gt;0,H10272/I10272,0)</f>
      </c>
      <c r="K10272" s="139" t="str">
        <f>1-EXP(-J10272)</f>
      </c>
      <c r="L10272" s="140" t="str">
        <f>IF(G10272=30,1,M10271)</f>
      </c>
      <c r="M10272" s="141" t="str">
        <f>L10272*(1-K10272)</f>
      </c>
    </row>
    <row r="10273">
      <c r="A10273" t="s">
        <v>148</v>
      </c>
      <c r="B10273" t="s">
        <v>107</v>
      </c>
      <c r="C10273" s="4" t="s">
        <v>157</v>
      </c>
      <c r="D10273" t="s">
        <v>107</v>
      </c>
      <c r="E10273" t="s">
        <v>451</v>
      </c>
      <c r="F10273" s="134" t="n">
        <v>2047</v>
      </c>
      <c r="G10273" s="135" t="n">
        <v>61</v>
      </c>
      <c r="H10273" s="136" t="n">
        <v>21135.9261883058</v>
      </c>
      <c r="I10273" s="137" t="n">
        <v>3703985.97355204</v>
      </c>
      <c r="J10273" s="138" t="str">
        <f>IF(I10273&gt;0,H10273/I10273,0)</f>
      </c>
      <c r="K10273" s="139" t="str">
        <f>1-EXP(-J10273)</f>
      </c>
      <c r="L10273" s="140" t="str">
        <f>IF(G10273=30,1,M10272)</f>
      </c>
      <c r="M10273" s="141" t="str">
        <f>L10273*(1-K10273)</f>
      </c>
    </row>
    <row r="10274">
      <c r="A10274" t="s">
        <v>148</v>
      </c>
      <c r="B10274" t="s">
        <v>107</v>
      </c>
      <c r="C10274" s="4" t="s">
        <v>157</v>
      </c>
      <c r="D10274" t="s">
        <v>107</v>
      </c>
      <c r="E10274" t="s">
        <v>451</v>
      </c>
      <c r="F10274" s="134" t="n">
        <v>2047</v>
      </c>
      <c r="G10274" s="135" t="n">
        <v>62</v>
      </c>
      <c r="H10274" s="136" t="n">
        <v>23282.5286443837</v>
      </c>
      <c r="I10274" s="137" t="n">
        <v>3716626.89034579</v>
      </c>
      <c r="J10274" s="138" t="str">
        <f>IF(I10274&gt;0,H10274/I10274,0)</f>
      </c>
      <c r="K10274" s="139" t="str">
        <f>1-EXP(-J10274)</f>
      </c>
      <c r="L10274" s="140" t="str">
        <f>IF(G10274=30,1,M10273)</f>
      </c>
      <c r="M10274" s="141" t="str">
        <f>L10274*(1-K10274)</f>
      </c>
    </row>
    <row r="10275">
      <c r="A10275" t="s">
        <v>148</v>
      </c>
      <c r="B10275" t="s">
        <v>107</v>
      </c>
      <c r="C10275" s="4" t="s">
        <v>157</v>
      </c>
      <c r="D10275" t="s">
        <v>107</v>
      </c>
      <c r="E10275" t="s">
        <v>451</v>
      </c>
      <c r="F10275" s="134" t="n">
        <v>2047</v>
      </c>
      <c r="G10275" s="135" t="n">
        <v>63</v>
      </c>
      <c r="H10275" s="136" t="n">
        <v>25762.2438425631</v>
      </c>
      <c r="I10275" s="137" t="n">
        <v>3746478.82445054</v>
      </c>
      <c r="J10275" s="138" t="str">
        <f>IF(I10275&gt;0,H10275/I10275,0)</f>
      </c>
      <c r="K10275" s="139" t="str">
        <f>1-EXP(-J10275)</f>
      </c>
      <c r="L10275" s="140" t="str">
        <f>IF(G10275=30,1,M10274)</f>
      </c>
      <c r="M10275" s="141" t="str">
        <f>L10275*(1-K10275)</f>
      </c>
    </row>
    <row r="10276">
      <c r="A10276" t="s">
        <v>148</v>
      </c>
      <c r="B10276" t="s">
        <v>107</v>
      </c>
      <c r="C10276" s="4" t="s">
        <v>157</v>
      </c>
      <c r="D10276" t="s">
        <v>107</v>
      </c>
      <c r="E10276" t="s">
        <v>451</v>
      </c>
      <c r="F10276" s="134" t="n">
        <v>2047</v>
      </c>
      <c r="G10276" s="135" t="n">
        <v>64</v>
      </c>
      <c r="H10276" s="136" t="n">
        <v>27743.4991944085</v>
      </c>
      <c r="I10276" s="137" t="n">
        <v>3676968.83731672</v>
      </c>
      <c r="J10276" s="138" t="str">
        <f>IF(I10276&gt;0,H10276/I10276,0)</f>
      </c>
      <c r="K10276" s="139" t="str">
        <f>1-EXP(-J10276)</f>
      </c>
      <c r="L10276" s="140" t="str">
        <f>IF(G10276=30,1,M10275)</f>
      </c>
      <c r="M10276" s="141" t="str">
        <f>L10276*(1-K10276)</f>
      </c>
    </row>
    <row r="10277">
      <c r="A10277" t="s">
        <v>148</v>
      </c>
      <c r="B10277" t="s">
        <v>107</v>
      </c>
      <c r="C10277" s="4" t="s">
        <v>157</v>
      </c>
      <c r="D10277" t="s">
        <v>107</v>
      </c>
      <c r="E10277" t="s">
        <v>451</v>
      </c>
      <c r="F10277" s="134" t="n">
        <v>2047</v>
      </c>
      <c r="G10277" s="135" t="n">
        <v>65</v>
      </c>
      <c r="H10277" s="136" t="n">
        <v>27654.0204852382</v>
      </c>
      <c r="I10277" s="137" t="n">
        <v>3508173.28769368</v>
      </c>
      <c r="J10277" s="138" t="str">
        <f>IF(I10277&gt;0,H10277/I10277,0)</f>
      </c>
      <c r="K10277" s="139" t="str">
        <f>1-EXP(-J10277)</f>
      </c>
      <c r="L10277" s="140" t="str">
        <f>IF(G10277=30,1,M10276)</f>
      </c>
      <c r="M10277" s="141" t="str">
        <f>L10277*(1-K10277)</f>
      </c>
    </row>
    <row r="10278">
      <c r="A10278" t="s">
        <v>148</v>
      </c>
      <c r="B10278" t="s">
        <v>107</v>
      </c>
      <c r="C10278" s="4" t="s">
        <v>157</v>
      </c>
      <c r="D10278" t="s">
        <v>107</v>
      </c>
      <c r="E10278" t="s">
        <v>451</v>
      </c>
      <c r="F10278" s="134" t="n">
        <v>2047</v>
      </c>
      <c r="G10278" s="135" t="n">
        <v>66</v>
      </c>
      <c r="H10278" s="136" t="n">
        <v>29362.1512299055</v>
      </c>
      <c r="I10278" s="137" t="n">
        <v>3391929.31677836</v>
      </c>
      <c r="J10278" s="138" t="str">
        <f>IF(I10278&gt;0,H10278/I10278,0)</f>
      </c>
      <c r="K10278" s="139" t="str">
        <f>1-EXP(-J10278)</f>
      </c>
      <c r="L10278" s="140" t="str">
        <f>IF(G10278=30,1,M10277)</f>
      </c>
      <c r="M10278" s="141" t="str">
        <f>L10278*(1-K10278)</f>
      </c>
    </row>
    <row r="10279">
      <c r="A10279" t="s">
        <v>148</v>
      </c>
      <c r="B10279" t="s">
        <v>107</v>
      </c>
      <c r="C10279" s="4" t="s">
        <v>157</v>
      </c>
      <c r="D10279" t="s">
        <v>107</v>
      </c>
      <c r="E10279" t="s">
        <v>451</v>
      </c>
      <c r="F10279" s="134" t="n">
        <v>2047</v>
      </c>
      <c r="G10279" s="135" t="n">
        <v>67</v>
      </c>
      <c r="H10279" s="136" t="n">
        <v>31242.5650324709</v>
      </c>
      <c r="I10279" s="137" t="n">
        <v>3285645.39817304</v>
      </c>
      <c r="J10279" s="138" t="str">
        <f>IF(I10279&gt;0,H10279/I10279,0)</f>
      </c>
      <c r="K10279" s="139" t="str">
        <f>1-EXP(-J10279)</f>
      </c>
      <c r="L10279" s="140" t="str">
        <f>IF(G10279=30,1,M10278)</f>
      </c>
      <c r="M10279" s="141" t="str">
        <f>L10279*(1-K10279)</f>
      </c>
    </row>
    <row r="10280">
      <c r="A10280" t="s">
        <v>148</v>
      </c>
      <c r="B10280" t="s">
        <v>107</v>
      </c>
      <c r="C10280" s="4" t="s">
        <v>157</v>
      </c>
      <c r="D10280" t="s">
        <v>107</v>
      </c>
      <c r="E10280" t="s">
        <v>451</v>
      </c>
      <c r="F10280" s="134" t="n">
        <v>2047</v>
      </c>
      <c r="G10280" s="135" t="n">
        <v>68</v>
      </c>
      <c r="H10280" s="136" t="n">
        <v>33155.3946733981</v>
      </c>
      <c r="I10280" s="137" t="n">
        <v>3172126.56509331</v>
      </c>
      <c r="J10280" s="138" t="str">
        <f>IF(I10280&gt;0,H10280/I10280,0)</f>
      </c>
      <c r="K10280" s="139" t="str">
        <f>1-EXP(-J10280)</f>
      </c>
      <c r="L10280" s="140" t="str">
        <f>IF(G10280=30,1,M10279)</f>
      </c>
      <c r="M10280" s="141" t="str">
        <f>L10280*(1-K10280)</f>
      </c>
    </row>
    <row r="10281">
      <c r="A10281" t="s">
        <v>148</v>
      </c>
      <c r="B10281" t="s">
        <v>107</v>
      </c>
      <c r="C10281" s="4" t="s">
        <v>157</v>
      </c>
      <c r="D10281" t="s">
        <v>107</v>
      </c>
      <c r="E10281" t="s">
        <v>451</v>
      </c>
      <c r="F10281" s="134" t="n">
        <v>2047</v>
      </c>
      <c r="G10281" s="135" t="n">
        <v>69</v>
      </c>
      <c r="H10281" s="136" t="n">
        <v>34965.5701919316</v>
      </c>
      <c r="I10281" s="137" t="n">
        <v>3040546.8297581</v>
      </c>
      <c r="J10281" s="138" t="str">
        <f>IF(I10281&gt;0,H10281/I10281,0)</f>
      </c>
      <c r="K10281" s="139" t="str">
        <f>1-EXP(-J10281)</f>
      </c>
      <c r="L10281" s="140" t="str">
        <f>IF(G10281=30,1,M10280)</f>
      </c>
      <c r="M10281" s="141" t="str">
        <f>L10281*(1-K10281)</f>
      </c>
    </row>
    <row r="10282">
      <c r="A10282" t="s">
        <v>148</v>
      </c>
      <c r="B10282" t="s">
        <v>107</v>
      </c>
      <c r="C10282" s="4" t="s">
        <v>157</v>
      </c>
      <c r="D10282" t="s">
        <v>107</v>
      </c>
      <c r="E10282" t="s">
        <v>451</v>
      </c>
      <c r="F10282" s="134" t="n">
        <v>2048</v>
      </c>
      <c r="G10282" s="135" t="n">
        <v>30</v>
      </c>
      <c r="H10282" s="136" t="n">
        <v>614.666398973392</v>
      </c>
      <c r="I10282" s="137" t="n">
        <v>4275283.87393158</v>
      </c>
      <c r="J10282" s="138" t="str">
        <f>IF(I10282&gt;0,H10282/I10282,0)</f>
      </c>
      <c r="K10282" s="139" t="str">
        <f>1-EXP(-J10282)</f>
      </c>
      <c r="L10282" s="140" t="str">
        <f>IF(G10282=30,1,M10281)</f>
      </c>
      <c r="M10282" s="141" t="str">
        <f>L10282*(1-K10282)</f>
      </c>
    </row>
    <row r="10283">
      <c r="A10283" t="s">
        <v>148</v>
      </c>
      <c r="B10283" t="s">
        <v>107</v>
      </c>
      <c r="C10283" s="4" t="s">
        <v>157</v>
      </c>
      <c r="D10283" t="s">
        <v>107</v>
      </c>
      <c r="E10283" t="s">
        <v>451</v>
      </c>
      <c r="F10283" s="134" t="n">
        <v>2048</v>
      </c>
      <c r="G10283" s="135" t="n">
        <v>31</v>
      </c>
      <c r="H10283" s="136" t="n">
        <v>853.938158410677</v>
      </c>
      <c r="I10283" s="137" t="n">
        <v>4315810.83305652</v>
      </c>
      <c r="J10283" s="138" t="str">
        <f>IF(I10283&gt;0,H10283/I10283,0)</f>
      </c>
      <c r="K10283" s="139" t="str">
        <f>1-EXP(-J10283)</f>
      </c>
      <c r="L10283" s="140" t="str">
        <f>IF(G10283=30,1,M10282)</f>
      </c>
      <c r="M10283" s="141" t="str">
        <f>L10283*(1-K10283)</f>
      </c>
    </row>
    <row r="10284">
      <c r="A10284" t="s">
        <v>148</v>
      </c>
      <c r="B10284" t="s">
        <v>107</v>
      </c>
      <c r="C10284" s="4" t="s">
        <v>157</v>
      </c>
      <c r="D10284" t="s">
        <v>107</v>
      </c>
      <c r="E10284" t="s">
        <v>451</v>
      </c>
      <c r="F10284" s="134" t="n">
        <v>2048</v>
      </c>
      <c r="G10284" s="135" t="n">
        <v>32</v>
      </c>
      <c r="H10284" s="136" t="n">
        <v>990.011791814883</v>
      </c>
      <c r="I10284" s="137" t="n">
        <v>4578301.5936362</v>
      </c>
      <c r="J10284" s="138" t="str">
        <f>IF(I10284&gt;0,H10284/I10284,0)</f>
      </c>
      <c r="K10284" s="139" t="str">
        <f>1-EXP(-J10284)</f>
      </c>
      <c r="L10284" s="140" t="str">
        <f>IF(G10284=30,1,M10283)</f>
      </c>
      <c r="M10284" s="141" t="str">
        <f>L10284*(1-K10284)</f>
      </c>
    </row>
    <row r="10285">
      <c r="A10285" t="s">
        <v>148</v>
      </c>
      <c r="B10285" t="s">
        <v>107</v>
      </c>
      <c r="C10285" s="4" t="s">
        <v>157</v>
      </c>
      <c r="D10285" t="s">
        <v>107</v>
      </c>
      <c r="E10285" t="s">
        <v>451</v>
      </c>
      <c r="F10285" s="134" t="n">
        <v>2048</v>
      </c>
      <c r="G10285" s="135" t="n">
        <v>33</v>
      </c>
      <c r="H10285" s="136" t="n">
        <v>1094.04593949701</v>
      </c>
      <c r="I10285" s="137" t="n">
        <v>4626788.33460351</v>
      </c>
      <c r="J10285" s="138" t="str">
        <f>IF(I10285&gt;0,H10285/I10285,0)</f>
      </c>
      <c r="K10285" s="139" t="str">
        <f>1-EXP(-J10285)</f>
      </c>
      <c r="L10285" s="140" t="str">
        <f>IF(G10285=30,1,M10284)</f>
      </c>
      <c r="M10285" s="141" t="str">
        <f>L10285*(1-K10285)</f>
      </c>
    </row>
    <row r="10286">
      <c r="A10286" t="s">
        <v>148</v>
      </c>
      <c r="B10286" t="s">
        <v>107</v>
      </c>
      <c r="C10286" s="4" t="s">
        <v>157</v>
      </c>
      <c r="D10286" t="s">
        <v>107</v>
      </c>
      <c r="E10286" t="s">
        <v>451</v>
      </c>
      <c r="F10286" s="134" t="n">
        <v>2048</v>
      </c>
      <c r="G10286" s="135" t="n">
        <v>34</v>
      </c>
      <c r="H10286" s="136" t="n">
        <v>1181.60303292474</v>
      </c>
      <c r="I10286" s="137" t="n">
        <v>4692694.73675505</v>
      </c>
      <c r="J10286" s="138" t="str">
        <f>IF(I10286&gt;0,H10286/I10286,0)</f>
      </c>
      <c r="K10286" s="139" t="str">
        <f>1-EXP(-J10286)</f>
      </c>
      <c r="L10286" s="140" t="str">
        <f>IF(G10286=30,1,M10285)</f>
      </c>
      <c r="M10286" s="141" t="str">
        <f>L10286*(1-K10286)</f>
      </c>
    </row>
    <row r="10287">
      <c r="A10287" t="s">
        <v>148</v>
      </c>
      <c r="B10287" t="s">
        <v>107</v>
      </c>
      <c r="C10287" s="4" t="s">
        <v>157</v>
      </c>
      <c r="D10287" t="s">
        <v>107</v>
      </c>
      <c r="E10287" t="s">
        <v>451</v>
      </c>
      <c r="F10287" s="134" t="n">
        <v>2048</v>
      </c>
      <c r="G10287" s="135" t="n">
        <v>35</v>
      </c>
      <c r="H10287" s="136" t="n">
        <v>1551.78360602196</v>
      </c>
      <c r="I10287" s="137" t="n">
        <v>4759860.35153237</v>
      </c>
      <c r="J10287" s="138" t="str">
        <f>IF(I10287&gt;0,H10287/I10287,0)</f>
      </c>
      <c r="K10287" s="139" t="str">
        <f>1-EXP(-J10287)</f>
      </c>
      <c r="L10287" s="140" t="str">
        <f>IF(G10287=30,1,M10286)</f>
      </c>
      <c r="M10287" s="141" t="str">
        <f>L10287*(1-K10287)</f>
      </c>
    </row>
    <row r="10288">
      <c r="A10288" t="s">
        <v>148</v>
      </c>
      <c r="B10288" t="s">
        <v>107</v>
      </c>
      <c r="C10288" s="4" t="s">
        <v>157</v>
      </c>
      <c r="D10288" t="s">
        <v>107</v>
      </c>
      <c r="E10288" t="s">
        <v>451</v>
      </c>
      <c r="F10288" s="134" t="n">
        <v>2048</v>
      </c>
      <c r="G10288" s="135" t="n">
        <v>36</v>
      </c>
      <c r="H10288" s="136" t="n">
        <v>1936.14570380002</v>
      </c>
      <c r="I10288" s="137" t="n">
        <v>4870578.67905216</v>
      </c>
      <c r="J10288" s="138" t="str">
        <f>IF(I10288&gt;0,H10288/I10288,0)</f>
      </c>
      <c r="K10288" s="139" t="str">
        <f>1-EXP(-J10288)</f>
      </c>
      <c r="L10288" s="140" t="str">
        <f>IF(G10288=30,1,M10287)</f>
      </c>
      <c r="M10288" s="141" t="str">
        <f>L10288*(1-K10288)</f>
      </c>
    </row>
    <row r="10289">
      <c r="A10289" t="s">
        <v>148</v>
      </c>
      <c r="B10289" t="s">
        <v>107</v>
      </c>
      <c r="C10289" s="4" t="s">
        <v>157</v>
      </c>
      <c r="D10289" t="s">
        <v>107</v>
      </c>
      <c r="E10289" t="s">
        <v>451</v>
      </c>
      <c r="F10289" s="134" t="n">
        <v>2048</v>
      </c>
      <c r="G10289" s="135" t="n">
        <v>37</v>
      </c>
      <c r="H10289" s="136" t="n">
        <v>2066.94747659279</v>
      </c>
      <c r="I10289" s="137" t="n">
        <v>4841054.2078956</v>
      </c>
      <c r="J10289" s="138" t="str">
        <f>IF(I10289&gt;0,H10289/I10289,0)</f>
      </c>
      <c r="K10289" s="139" t="str">
        <f>1-EXP(-J10289)</f>
      </c>
      <c r="L10289" s="140" t="str">
        <f>IF(G10289=30,1,M10288)</f>
      </c>
      <c r="M10289" s="141" t="str">
        <f>L10289*(1-K10289)</f>
      </c>
    </row>
    <row r="10290">
      <c r="A10290" t="s">
        <v>148</v>
      </c>
      <c r="B10290" t="s">
        <v>107</v>
      </c>
      <c r="C10290" s="4" t="s">
        <v>157</v>
      </c>
      <c r="D10290" t="s">
        <v>107</v>
      </c>
      <c r="E10290" t="s">
        <v>451</v>
      </c>
      <c r="F10290" s="134" t="n">
        <v>2048</v>
      </c>
      <c r="G10290" s="135" t="n">
        <v>38</v>
      </c>
      <c r="H10290" s="136" t="n">
        <v>2166.06448123729</v>
      </c>
      <c r="I10290" s="137" t="n">
        <v>4706243.46465363</v>
      </c>
      <c r="J10290" s="138" t="str">
        <f>IF(I10290&gt;0,H10290/I10290,0)</f>
      </c>
      <c r="K10290" s="139" t="str">
        <f>1-EXP(-J10290)</f>
      </c>
      <c r="L10290" s="140" t="str">
        <f>IF(G10290=30,1,M10289)</f>
      </c>
      <c r="M10290" s="141" t="str">
        <f>L10290*(1-K10290)</f>
      </c>
    </row>
    <row r="10291">
      <c r="A10291" t="s">
        <v>148</v>
      </c>
      <c r="B10291" t="s">
        <v>107</v>
      </c>
      <c r="C10291" s="4" t="s">
        <v>157</v>
      </c>
      <c r="D10291" t="s">
        <v>107</v>
      </c>
      <c r="E10291" t="s">
        <v>451</v>
      </c>
      <c r="F10291" s="134" t="n">
        <v>2048</v>
      </c>
      <c r="G10291" s="135" t="n">
        <v>39</v>
      </c>
      <c r="H10291" s="136" t="n">
        <v>2305.86951557402</v>
      </c>
      <c r="I10291" s="137" t="n">
        <v>4633592.54508612</v>
      </c>
      <c r="J10291" s="138" t="str">
        <f>IF(I10291&gt;0,H10291/I10291,0)</f>
      </c>
      <c r="K10291" s="139" t="str">
        <f>1-EXP(-J10291)</f>
      </c>
      <c r="L10291" s="140" t="str">
        <f>IF(G10291=30,1,M10290)</f>
      </c>
      <c r="M10291" s="141" t="str">
        <f>L10291*(1-K10291)</f>
      </c>
    </row>
    <row r="10292">
      <c r="A10292" t="s">
        <v>148</v>
      </c>
      <c r="B10292" t="s">
        <v>107</v>
      </c>
      <c r="C10292" s="4" t="s">
        <v>157</v>
      </c>
      <c r="D10292" t="s">
        <v>107</v>
      </c>
      <c r="E10292" t="s">
        <v>451</v>
      </c>
      <c r="F10292" s="134" t="n">
        <v>2048</v>
      </c>
      <c r="G10292" s="135" t="n">
        <v>40</v>
      </c>
      <c r="H10292" s="136" t="n">
        <v>3064.85773485711</v>
      </c>
      <c r="I10292" s="137" t="n">
        <v>4588369.3404433</v>
      </c>
      <c r="J10292" s="138" t="str">
        <f>IF(I10292&gt;0,H10292/I10292,0)</f>
      </c>
      <c r="K10292" s="139" t="str">
        <f>1-EXP(-J10292)</f>
      </c>
      <c r="L10292" s="140" t="str">
        <f>IF(G10292=30,1,M10291)</f>
      </c>
      <c r="M10292" s="141" t="str">
        <f>L10292*(1-K10292)</f>
      </c>
    </row>
    <row r="10293">
      <c r="A10293" t="s">
        <v>148</v>
      </c>
      <c r="B10293" t="s">
        <v>107</v>
      </c>
      <c r="C10293" s="4" t="s">
        <v>157</v>
      </c>
      <c r="D10293" t="s">
        <v>107</v>
      </c>
      <c r="E10293" t="s">
        <v>451</v>
      </c>
      <c r="F10293" s="134" t="n">
        <v>2048</v>
      </c>
      <c r="G10293" s="135" t="n">
        <v>41</v>
      </c>
      <c r="H10293" s="136" t="n">
        <v>3555.93737588014</v>
      </c>
      <c r="I10293" s="137" t="n">
        <v>4609316.31876382</v>
      </c>
      <c r="J10293" s="138" t="str">
        <f>IF(I10293&gt;0,H10293/I10293,0)</f>
      </c>
      <c r="K10293" s="139" t="str">
        <f>1-EXP(-J10293)</f>
      </c>
      <c r="L10293" s="140" t="str">
        <f>IF(G10293=30,1,M10292)</f>
      </c>
      <c r="M10293" s="141" t="str">
        <f>L10293*(1-K10293)</f>
      </c>
    </row>
    <row r="10294">
      <c r="A10294" t="s">
        <v>148</v>
      </c>
      <c r="B10294" t="s">
        <v>107</v>
      </c>
      <c r="C10294" s="4" t="s">
        <v>157</v>
      </c>
      <c r="D10294" t="s">
        <v>107</v>
      </c>
      <c r="E10294" t="s">
        <v>451</v>
      </c>
      <c r="F10294" s="134" t="n">
        <v>2048</v>
      </c>
      <c r="G10294" s="135" t="n">
        <v>42</v>
      </c>
      <c r="H10294" s="136" t="n">
        <v>3783.20360593281</v>
      </c>
      <c r="I10294" s="137" t="n">
        <v>4523047.06890784</v>
      </c>
      <c r="J10294" s="138" t="str">
        <f>IF(I10294&gt;0,H10294/I10294,0)</f>
      </c>
      <c r="K10294" s="139" t="str">
        <f>1-EXP(-J10294)</f>
      </c>
      <c r="L10294" s="140" t="str">
        <f>IF(G10294=30,1,M10293)</f>
      </c>
      <c r="M10294" s="141" t="str">
        <f>L10294*(1-K10294)</f>
      </c>
    </row>
    <row r="10295">
      <c r="A10295" t="s">
        <v>148</v>
      </c>
      <c r="B10295" t="s">
        <v>107</v>
      </c>
      <c r="C10295" s="4" t="s">
        <v>157</v>
      </c>
      <c r="D10295" t="s">
        <v>107</v>
      </c>
      <c r="E10295" t="s">
        <v>451</v>
      </c>
      <c r="F10295" s="134" t="n">
        <v>2048</v>
      </c>
      <c r="G10295" s="135" t="n">
        <v>43</v>
      </c>
      <c r="H10295" s="136" t="n">
        <v>4051.21563115539</v>
      </c>
      <c r="I10295" s="137" t="n">
        <v>4457883.53847012</v>
      </c>
      <c r="J10295" s="138" t="str">
        <f>IF(I10295&gt;0,H10295/I10295,0)</f>
      </c>
      <c r="K10295" s="139" t="str">
        <f>1-EXP(-J10295)</f>
      </c>
      <c r="L10295" s="140" t="str">
        <f>IF(G10295=30,1,M10294)</f>
      </c>
      <c r="M10295" s="141" t="str">
        <f>L10295*(1-K10295)</f>
      </c>
    </row>
    <row r="10296">
      <c r="A10296" t="s">
        <v>148</v>
      </c>
      <c r="B10296" t="s">
        <v>107</v>
      </c>
      <c r="C10296" s="4" t="s">
        <v>157</v>
      </c>
      <c r="D10296" t="s">
        <v>107</v>
      </c>
      <c r="E10296" t="s">
        <v>451</v>
      </c>
      <c r="F10296" s="134" t="n">
        <v>2048</v>
      </c>
      <c r="G10296" s="135" t="n">
        <v>44</v>
      </c>
      <c r="H10296" s="136" t="n">
        <v>4281.44492493827</v>
      </c>
      <c r="I10296" s="137" t="n">
        <v>4325789.65815907</v>
      </c>
      <c r="J10296" s="138" t="str">
        <f>IF(I10296&gt;0,H10296/I10296,0)</f>
      </c>
      <c r="K10296" s="139" t="str">
        <f>1-EXP(-J10296)</f>
      </c>
      <c r="L10296" s="140" t="str">
        <f>IF(G10296=30,1,M10295)</f>
      </c>
      <c r="M10296" s="141" t="str">
        <f>L10296*(1-K10296)</f>
      </c>
    </row>
    <row r="10297">
      <c r="A10297" t="s">
        <v>148</v>
      </c>
      <c r="B10297" t="s">
        <v>107</v>
      </c>
      <c r="C10297" s="4" t="s">
        <v>157</v>
      </c>
      <c r="D10297" t="s">
        <v>107</v>
      </c>
      <c r="E10297" t="s">
        <v>451</v>
      </c>
      <c r="F10297" s="134" t="n">
        <v>2048</v>
      </c>
      <c r="G10297" s="135" t="n">
        <v>45</v>
      </c>
      <c r="H10297" s="136" t="n">
        <v>5400.4566169322</v>
      </c>
      <c r="I10297" s="137" t="n">
        <v>4255030.74462451</v>
      </c>
      <c r="J10297" s="138" t="str">
        <f>IF(I10297&gt;0,H10297/I10297,0)</f>
      </c>
      <c r="K10297" s="139" t="str">
        <f>1-EXP(-J10297)</f>
      </c>
      <c r="L10297" s="140" t="str">
        <f>IF(G10297=30,1,M10296)</f>
      </c>
      <c r="M10297" s="141" t="str">
        <f>L10297*(1-K10297)</f>
      </c>
    </row>
    <row r="10298">
      <c r="A10298" t="s">
        <v>148</v>
      </c>
      <c r="B10298" t="s">
        <v>107</v>
      </c>
      <c r="C10298" s="4" t="s">
        <v>157</v>
      </c>
      <c r="D10298" t="s">
        <v>107</v>
      </c>
      <c r="E10298" t="s">
        <v>451</v>
      </c>
      <c r="F10298" s="134" t="n">
        <v>2048</v>
      </c>
      <c r="G10298" s="135" t="n">
        <v>46</v>
      </c>
      <c r="H10298" s="136" t="n">
        <v>6133.32975656565</v>
      </c>
      <c r="I10298" s="137" t="n">
        <v>4223345.77627748</v>
      </c>
      <c r="J10298" s="138" t="str">
        <f>IF(I10298&gt;0,H10298/I10298,0)</f>
      </c>
      <c r="K10298" s="139" t="str">
        <f>1-EXP(-J10298)</f>
      </c>
      <c r="L10298" s="140" t="str">
        <f>IF(G10298=30,1,M10297)</f>
      </c>
      <c r="M10298" s="141" t="str">
        <f>L10298*(1-K10298)</f>
      </c>
    </row>
    <row r="10299">
      <c r="A10299" t="s">
        <v>148</v>
      </c>
      <c r="B10299" t="s">
        <v>107</v>
      </c>
      <c r="C10299" s="4" t="s">
        <v>157</v>
      </c>
      <c r="D10299" t="s">
        <v>107</v>
      </c>
      <c r="E10299" t="s">
        <v>451</v>
      </c>
      <c r="F10299" s="134" t="n">
        <v>2048</v>
      </c>
      <c r="G10299" s="135" t="n">
        <v>47</v>
      </c>
      <c r="H10299" s="136" t="n">
        <v>6668.95486081723</v>
      </c>
      <c r="I10299" s="137" t="n">
        <v>4194977.12333706</v>
      </c>
      <c r="J10299" s="138" t="str">
        <f>IF(I10299&gt;0,H10299/I10299,0)</f>
      </c>
      <c r="K10299" s="139" t="str">
        <f>1-EXP(-J10299)</f>
      </c>
      <c r="L10299" s="140" t="str">
        <f>IF(G10299=30,1,M10298)</f>
      </c>
      <c r="M10299" s="141" t="str">
        <f>L10299*(1-K10299)</f>
      </c>
    </row>
    <row r="10300">
      <c r="A10300" t="s">
        <v>148</v>
      </c>
      <c r="B10300" t="s">
        <v>107</v>
      </c>
      <c r="C10300" s="4" t="s">
        <v>157</v>
      </c>
      <c r="D10300" t="s">
        <v>107</v>
      </c>
      <c r="E10300" t="s">
        <v>451</v>
      </c>
      <c r="F10300" s="134" t="n">
        <v>2048</v>
      </c>
      <c r="G10300" s="135" t="n">
        <v>48</v>
      </c>
      <c r="H10300" s="136" t="n">
        <v>7263.38144377333</v>
      </c>
      <c r="I10300" s="137" t="n">
        <v>4165334.70784088</v>
      </c>
      <c r="J10300" s="138" t="str">
        <f>IF(I10300&gt;0,H10300/I10300,0)</f>
      </c>
      <c r="K10300" s="139" t="str">
        <f>1-EXP(-J10300)</f>
      </c>
      <c r="L10300" s="140" t="str">
        <f>IF(G10300=30,1,M10299)</f>
      </c>
      <c r="M10300" s="141" t="str">
        <f>L10300*(1-K10300)</f>
      </c>
    </row>
    <row r="10301">
      <c r="A10301" t="s">
        <v>148</v>
      </c>
      <c r="B10301" t="s">
        <v>107</v>
      </c>
      <c r="C10301" s="4" t="s">
        <v>157</v>
      </c>
      <c r="D10301" t="s">
        <v>107</v>
      </c>
      <c r="E10301" t="s">
        <v>451</v>
      </c>
      <c r="F10301" s="134" t="n">
        <v>2048</v>
      </c>
      <c r="G10301" s="135" t="n">
        <v>49</v>
      </c>
      <c r="H10301" s="136" t="n">
        <v>7989.57529203508</v>
      </c>
      <c r="I10301" s="137" t="n">
        <v>4172867.13078129</v>
      </c>
      <c r="J10301" s="138" t="str">
        <f>IF(I10301&gt;0,H10301/I10301,0)</f>
      </c>
      <c r="K10301" s="139" t="str">
        <f>1-EXP(-J10301)</f>
      </c>
      <c r="L10301" s="140" t="str">
        <f>IF(G10301=30,1,M10300)</f>
      </c>
      <c r="M10301" s="141" t="str">
        <f>L10301*(1-K10301)</f>
      </c>
    </row>
    <row r="10302">
      <c r="A10302" t="s">
        <v>148</v>
      </c>
      <c r="B10302" t="s">
        <v>107</v>
      </c>
      <c r="C10302" s="4" t="s">
        <v>157</v>
      </c>
      <c r="D10302" t="s">
        <v>107</v>
      </c>
      <c r="E10302" t="s">
        <v>451</v>
      </c>
      <c r="F10302" s="134" t="n">
        <v>2048</v>
      </c>
      <c r="G10302" s="135" t="n">
        <v>50</v>
      </c>
      <c r="H10302" s="136" t="n">
        <v>9206.74468145734</v>
      </c>
      <c r="I10302" s="137" t="n">
        <v>4216568.04592198</v>
      </c>
      <c r="J10302" s="138" t="str">
        <f>IF(I10302&gt;0,H10302/I10302,0)</f>
      </c>
      <c r="K10302" s="139" t="str">
        <f>1-EXP(-J10302)</f>
      </c>
      <c r="L10302" s="140" t="str">
        <f>IF(G10302=30,1,M10301)</f>
      </c>
      <c r="M10302" s="141" t="str">
        <f>L10302*(1-K10302)</f>
      </c>
    </row>
    <row r="10303">
      <c r="A10303" t="s">
        <v>148</v>
      </c>
      <c r="B10303" t="s">
        <v>107</v>
      </c>
      <c r="C10303" s="4" t="s">
        <v>157</v>
      </c>
      <c r="D10303" t="s">
        <v>107</v>
      </c>
      <c r="E10303" t="s">
        <v>451</v>
      </c>
      <c r="F10303" s="134" t="n">
        <v>2048</v>
      </c>
      <c r="G10303" s="135" t="n">
        <v>51</v>
      </c>
      <c r="H10303" s="136" t="n">
        <v>10575.8023915509</v>
      </c>
      <c r="I10303" s="137" t="n">
        <v>4330175.97292944</v>
      </c>
      <c r="J10303" s="138" t="str">
        <f>IF(I10303&gt;0,H10303/I10303,0)</f>
      </c>
      <c r="K10303" s="139" t="str">
        <f>1-EXP(-J10303)</f>
      </c>
      <c r="L10303" s="140" t="str">
        <f>IF(G10303=30,1,M10302)</f>
      </c>
      <c r="M10303" s="141" t="str">
        <f>L10303*(1-K10303)</f>
      </c>
    </row>
    <row r="10304">
      <c r="A10304" t="s">
        <v>148</v>
      </c>
      <c r="B10304" t="s">
        <v>107</v>
      </c>
      <c r="C10304" s="4" t="s">
        <v>157</v>
      </c>
      <c r="D10304" t="s">
        <v>107</v>
      </c>
      <c r="E10304" t="s">
        <v>451</v>
      </c>
      <c r="F10304" s="134" t="n">
        <v>2048</v>
      </c>
      <c r="G10304" s="135" t="n">
        <v>52</v>
      </c>
      <c r="H10304" s="136" t="n">
        <v>11398.4998044639</v>
      </c>
      <c r="I10304" s="137" t="n">
        <v>4271466.76052617</v>
      </c>
      <c r="J10304" s="138" t="str">
        <f>IF(I10304&gt;0,H10304/I10304,0)</f>
      </c>
      <c r="K10304" s="139" t="str">
        <f>1-EXP(-J10304)</f>
      </c>
      <c r="L10304" s="140" t="str">
        <f>IF(G10304=30,1,M10303)</f>
      </c>
      <c r="M10304" s="141" t="str">
        <f>L10304*(1-K10304)</f>
      </c>
    </row>
    <row r="10305">
      <c r="A10305" t="s">
        <v>148</v>
      </c>
      <c r="B10305" t="s">
        <v>107</v>
      </c>
      <c r="C10305" s="4" t="s">
        <v>157</v>
      </c>
      <c r="D10305" t="s">
        <v>107</v>
      </c>
      <c r="E10305" t="s">
        <v>451</v>
      </c>
      <c r="F10305" s="134" t="n">
        <v>2048</v>
      </c>
      <c r="G10305" s="135" t="n">
        <v>53</v>
      </c>
      <c r="H10305" s="136" t="n">
        <v>12167.9932479341</v>
      </c>
      <c r="I10305" s="137" t="n">
        <v>4182761.67318596</v>
      </c>
      <c r="J10305" s="138" t="str">
        <f>IF(I10305&gt;0,H10305/I10305,0)</f>
      </c>
      <c r="K10305" s="139" t="str">
        <f>1-EXP(-J10305)</f>
      </c>
      <c r="L10305" s="140" t="str">
        <f>IF(G10305=30,1,M10304)</f>
      </c>
      <c r="M10305" s="141" t="str">
        <f>L10305*(1-K10305)</f>
      </c>
    </row>
    <row r="10306">
      <c r="A10306" t="s">
        <v>148</v>
      </c>
      <c r="B10306" t="s">
        <v>107</v>
      </c>
      <c r="C10306" s="4" t="s">
        <v>157</v>
      </c>
      <c r="D10306" t="s">
        <v>107</v>
      </c>
      <c r="E10306" t="s">
        <v>451</v>
      </c>
      <c r="F10306" s="134" t="n">
        <v>2048</v>
      </c>
      <c r="G10306" s="135" t="n">
        <v>54</v>
      </c>
      <c r="H10306" s="136" t="n">
        <v>13002.0591967032</v>
      </c>
      <c r="I10306" s="137" t="n">
        <v>4107627.67326344</v>
      </c>
      <c r="J10306" s="138" t="str">
        <f>IF(I10306&gt;0,H10306/I10306,0)</f>
      </c>
      <c r="K10306" s="139" t="str">
        <f>1-EXP(-J10306)</f>
      </c>
      <c r="L10306" s="140" t="str">
        <f>IF(G10306=30,1,M10305)</f>
      </c>
      <c r="M10306" s="141" t="str">
        <f>L10306*(1-K10306)</f>
      </c>
    </row>
    <row r="10307">
      <c r="A10307" t="s">
        <v>148</v>
      </c>
      <c r="B10307" t="s">
        <v>107</v>
      </c>
      <c r="C10307" s="4" t="s">
        <v>157</v>
      </c>
      <c r="D10307" t="s">
        <v>107</v>
      </c>
      <c r="E10307" t="s">
        <v>451</v>
      </c>
      <c r="F10307" s="134" t="n">
        <v>2048</v>
      </c>
      <c r="G10307" s="135" t="n">
        <v>55</v>
      </c>
      <c r="H10307" s="136" t="n">
        <v>13617.4223114797</v>
      </c>
      <c r="I10307" s="137" t="n">
        <v>4034474.85822568</v>
      </c>
      <c r="J10307" s="138" t="str">
        <f>IF(I10307&gt;0,H10307/I10307,0)</f>
      </c>
      <c r="K10307" s="139" t="str">
        <f>1-EXP(-J10307)</f>
      </c>
      <c r="L10307" s="140" t="str">
        <f>IF(G10307=30,1,M10306)</f>
      </c>
      <c r="M10307" s="141" t="str">
        <f>L10307*(1-K10307)</f>
      </c>
    </row>
    <row r="10308">
      <c r="A10308" t="s">
        <v>148</v>
      </c>
      <c r="B10308" t="s">
        <v>107</v>
      </c>
      <c r="C10308" s="4" t="s">
        <v>157</v>
      </c>
      <c r="D10308" t="s">
        <v>107</v>
      </c>
      <c r="E10308" t="s">
        <v>451</v>
      </c>
      <c r="F10308" s="134" t="n">
        <v>2048</v>
      </c>
      <c r="G10308" s="135" t="n">
        <v>56</v>
      </c>
      <c r="H10308" s="136" t="n">
        <v>14828.1943052232</v>
      </c>
      <c r="I10308" s="137" t="n">
        <v>4044946.32119365</v>
      </c>
      <c r="J10308" s="138" t="str">
        <f>IF(I10308&gt;0,H10308/I10308,0)</f>
      </c>
      <c r="K10308" s="139" t="str">
        <f>1-EXP(-J10308)</f>
      </c>
      <c r="L10308" s="140" t="str">
        <f>IF(G10308=30,1,M10307)</f>
      </c>
      <c r="M10308" s="141" t="str">
        <f>L10308*(1-K10308)</f>
      </c>
    </row>
    <row r="10309">
      <c r="A10309" t="s">
        <v>148</v>
      </c>
      <c r="B10309" t="s">
        <v>107</v>
      </c>
      <c r="C10309" s="4" t="s">
        <v>157</v>
      </c>
      <c r="D10309" t="s">
        <v>107</v>
      </c>
      <c r="E10309" t="s">
        <v>451</v>
      </c>
      <c r="F10309" s="134" t="n">
        <v>2048</v>
      </c>
      <c r="G10309" s="135" t="n">
        <v>57</v>
      </c>
      <c r="H10309" s="136" t="n">
        <v>16110.2885757984</v>
      </c>
      <c r="I10309" s="137" t="n">
        <v>4034369.29958653</v>
      </c>
      <c r="J10309" s="138" t="str">
        <f>IF(I10309&gt;0,H10309/I10309,0)</f>
      </c>
      <c r="K10309" s="139" t="str">
        <f>1-EXP(-J10309)</f>
      </c>
      <c r="L10309" s="140" t="str">
        <f>IF(G10309=30,1,M10308)</f>
      </c>
      <c r="M10309" s="141" t="str">
        <f>L10309*(1-K10309)</f>
      </c>
    </row>
    <row r="10310">
      <c r="A10310" t="s">
        <v>148</v>
      </c>
      <c r="B10310" t="s">
        <v>107</v>
      </c>
      <c r="C10310" s="4" t="s">
        <v>157</v>
      </c>
      <c r="D10310" t="s">
        <v>107</v>
      </c>
      <c r="E10310" t="s">
        <v>451</v>
      </c>
      <c r="F10310" s="134" t="n">
        <v>2048</v>
      </c>
      <c r="G10310" s="135" t="n">
        <v>58</v>
      </c>
      <c r="H10310" s="136" t="n">
        <v>23412.079338934</v>
      </c>
      <c r="I10310" s="137" t="n">
        <v>5931723.35366197</v>
      </c>
      <c r="J10310" s="138" t="str">
        <f>IF(I10310&gt;0,H10310/I10310,0)</f>
      </c>
      <c r="K10310" s="139" t="str">
        <f>1-EXP(-J10310)</f>
      </c>
      <c r="L10310" s="140" t="str">
        <f>IF(G10310=30,1,M10309)</f>
      </c>
      <c r="M10310" s="141" t="str">
        <f>L10310*(1-K10310)</f>
      </c>
    </row>
    <row r="10311">
      <c r="A10311" t="s">
        <v>148</v>
      </c>
      <c r="B10311" t="s">
        <v>107</v>
      </c>
      <c r="C10311" s="4" t="s">
        <v>157</v>
      </c>
      <c r="D10311" t="s">
        <v>107</v>
      </c>
      <c r="E10311" t="s">
        <v>451</v>
      </c>
      <c r="F10311" s="134" t="n">
        <v>2048</v>
      </c>
      <c r="G10311" s="135" t="n">
        <v>59</v>
      </c>
      <c r="H10311" s="136" t="n">
        <v>18758.6467801157</v>
      </c>
      <c r="I10311" s="137" t="n">
        <v>3934786.52001944</v>
      </c>
      <c r="J10311" s="138" t="str">
        <f>IF(I10311&gt;0,H10311/I10311,0)</f>
      </c>
      <c r="K10311" s="139" t="str">
        <f>1-EXP(-J10311)</f>
      </c>
      <c r="L10311" s="140" t="str">
        <f>IF(G10311=30,1,M10310)</f>
      </c>
      <c r="M10311" s="141" t="str">
        <f>L10311*(1-K10311)</f>
      </c>
    </row>
    <row r="10312">
      <c r="A10312" t="s">
        <v>148</v>
      </c>
      <c r="B10312" t="s">
        <v>107</v>
      </c>
      <c r="C10312" s="4" t="s">
        <v>157</v>
      </c>
      <c r="D10312" t="s">
        <v>107</v>
      </c>
      <c r="E10312" t="s">
        <v>451</v>
      </c>
      <c r="F10312" s="134" t="n">
        <v>2048</v>
      </c>
      <c r="G10312" s="135" t="n">
        <v>60</v>
      </c>
      <c r="H10312" s="136" t="n">
        <v>19952.5880456026</v>
      </c>
      <c r="I10312" s="137" t="n">
        <v>3884850.66945213</v>
      </c>
      <c r="J10312" s="138" t="str">
        <f>IF(I10312&gt;0,H10312/I10312,0)</f>
      </c>
      <c r="K10312" s="139" t="str">
        <f>1-EXP(-J10312)</f>
      </c>
      <c r="L10312" s="140" t="str">
        <f>IF(G10312=30,1,M10311)</f>
      </c>
      <c r="M10312" s="141" t="str">
        <f>L10312*(1-K10312)</f>
      </c>
    </row>
    <row r="10313">
      <c r="A10313" t="s">
        <v>148</v>
      </c>
      <c r="B10313" t="s">
        <v>107</v>
      </c>
      <c r="C10313" s="4" t="s">
        <v>157</v>
      </c>
      <c r="D10313" t="s">
        <v>107</v>
      </c>
      <c r="E10313" t="s">
        <v>451</v>
      </c>
      <c r="F10313" s="134" t="n">
        <v>2048</v>
      </c>
      <c r="G10313" s="135" t="n">
        <v>61</v>
      </c>
      <c r="H10313" s="136" t="n">
        <v>21026.8163978352</v>
      </c>
      <c r="I10313" s="137" t="n">
        <v>3728974.81041937</v>
      </c>
      <c r="J10313" s="138" t="str">
        <f>IF(I10313&gt;0,H10313/I10313,0)</f>
      </c>
      <c r="K10313" s="139" t="str">
        <f>1-EXP(-J10313)</f>
      </c>
      <c r="L10313" s="140" t="str">
        <f>IF(G10313=30,1,M10312)</f>
      </c>
      <c r="M10313" s="141" t="str">
        <f>L10313*(1-K10313)</f>
      </c>
    </row>
    <row r="10314">
      <c r="A10314" t="s">
        <v>148</v>
      </c>
      <c r="B10314" t="s">
        <v>107</v>
      </c>
      <c r="C10314" s="4" t="s">
        <v>157</v>
      </c>
      <c r="D10314" t="s">
        <v>107</v>
      </c>
      <c r="E10314" t="s">
        <v>451</v>
      </c>
      <c r="F10314" s="134" t="n">
        <v>2048</v>
      </c>
      <c r="G10314" s="135" t="n">
        <v>62</v>
      </c>
      <c r="H10314" s="136" t="n">
        <v>22647.1882765928</v>
      </c>
      <c r="I10314" s="137" t="n">
        <v>3658455.0516755</v>
      </c>
      <c r="J10314" s="138" t="str">
        <f>IF(I10314&gt;0,H10314/I10314,0)</f>
      </c>
      <c r="K10314" s="139" t="str">
        <f>1-EXP(-J10314)</f>
      </c>
      <c r="L10314" s="140" t="str">
        <f>IF(G10314=30,1,M10313)</f>
      </c>
      <c r="M10314" s="141" t="str">
        <f>L10314*(1-K10314)</f>
      </c>
    </row>
    <row r="10315">
      <c r="A10315" t="s">
        <v>148</v>
      </c>
      <c r="B10315" t="s">
        <v>107</v>
      </c>
      <c r="C10315" s="4" t="s">
        <v>157</v>
      </c>
      <c r="D10315" t="s">
        <v>107</v>
      </c>
      <c r="E10315" t="s">
        <v>451</v>
      </c>
      <c r="F10315" s="134" t="n">
        <v>2048</v>
      </c>
      <c r="G10315" s="135" t="n">
        <v>63</v>
      </c>
      <c r="H10315" s="136" t="n">
        <v>24921.2365521124</v>
      </c>
      <c r="I10315" s="137" t="n">
        <v>3666486.32355728</v>
      </c>
      <c r="J10315" s="138" t="str">
        <f>IF(I10315&gt;0,H10315/I10315,0)</f>
      </c>
      <c r="K10315" s="139" t="str">
        <f>1-EXP(-J10315)</f>
      </c>
      <c r="L10315" s="140" t="str">
        <f>IF(G10315=30,1,M10314)</f>
      </c>
      <c r="M10315" s="141" t="str">
        <f>L10315*(1-K10315)</f>
      </c>
    </row>
    <row r="10316">
      <c r="A10316" t="s">
        <v>148</v>
      </c>
      <c r="B10316" t="s">
        <v>107</v>
      </c>
      <c r="C10316" s="4" t="s">
        <v>157</v>
      </c>
      <c r="D10316" t="s">
        <v>107</v>
      </c>
      <c r="E10316" t="s">
        <v>451</v>
      </c>
      <c r="F10316" s="134" t="n">
        <v>2048</v>
      </c>
      <c r="G10316" s="135" t="n">
        <v>64</v>
      </c>
      <c r="H10316" s="136" t="n">
        <v>27533.3314228154</v>
      </c>
      <c r="I10316" s="137" t="n">
        <v>3691002.83487726</v>
      </c>
      <c r="J10316" s="138" t="str">
        <f>IF(I10316&gt;0,H10316/I10316,0)</f>
      </c>
      <c r="K10316" s="139" t="str">
        <f>1-EXP(-J10316)</f>
      </c>
      <c r="L10316" s="140" t="str">
        <f>IF(G10316=30,1,M10315)</f>
      </c>
      <c r="M10316" s="141" t="str">
        <f>L10316*(1-K10316)</f>
      </c>
    </row>
    <row r="10317">
      <c r="A10317" t="s">
        <v>148</v>
      </c>
      <c r="B10317" t="s">
        <v>107</v>
      </c>
      <c r="C10317" s="4" t="s">
        <v>157</v>
      </c>
      <c r="D10317" t="s">
        <v>107</v>
      </c>
      <c r="E10317" t="s">
        <v>451</v>
      </c>
      <c r="F10317" s="134" t="n">
        <v>2048</v>
      </c>
      <c r="G10317" s="135" t="n">
        <v>65</v>
      </c>
      <c r="H10317" s="136" t="n">
        <v>28142.5259683614</v>
      </c>
      <c r="I10317" s="137" t="n">
        <v>3617224.77455709</v>
      </c>
      <c r="J10317" s="138" t="str">
        <f>IF(I10317&gt;0,H10317/I10317,0)</f>
      </c>
      <c r="K10317" s="139" t="str">
        <f>1-EXP(-J10317)</f>
      </c>
      <c r="L10317" s="140" t="str">
        <f>IF(G10317=30,1,M10316)</f>
      </c>
      <c r="M10317" s="141" t="str">
        <f>L10317*(1-K10317)</f>
      </c>
    </row>
    <row r="10318">
      <c r="A10318" t="s">
        <v>148</v>
      </c>
      <c r="B10318" t="s">
        <v>107</v>
      </c>
      <c r="C10318" s="4" t="s">
        <v>157</v>
      </c>
      <c r="D10318" t="s">
        <v>107</v>
      </c>
      <c r="E10318" t="s">
        <v>451</v>
      </c>
      <c r="F10318" s="134" t="n">
        <v>2048</v>
      </c>
      <c r="G10318" s="135" t="n">
        <v>66</v>
      </c>
      <c r="H10318" s="136" t="n">
        <v>29471.9187976582</v>
      </c>
      <c r="I10318" s="137" t="n">
        <v>3446341.71245201</v>
      </c>
      <c r="J10318" s="138" t="str">
        <f>IF(I10318&gt;0,H10318/I10318,0)</f>
      </c>
      <c r="K10318" s="139" t="str">
        <f>1-EXP(-J10318)</f>
      </c>
      <c r="L10318" s="140" t="str">
        <f>IF(G10318=30,1,M10317)</f>
      </c>
      <c r="M10318" s="141" t="str">
        <f>L10318*(1-K10318)</f>
      </c>
    </row>
    <row r="10319">
      <c r="A10319" t="s">
        <v>148</v>
      </c>
      <c r="B10319" t="s">
        <v>107</v>
      </c>
      <c r="C10319" s="4" t="s">
        <v>157</v>
      </c>
      <c r="D10319" t="s">
        <v>107</v>
      </c>
      <c r="E10319" t="s">
        <v>451</v>
      </c>
      <c r="F10319" s="134" t="n">
        <v>2048</v>
      </c>
      <c r="G10319" s="135" t="n">
        <v>67</v>
      </c>
      <c r="H10319" s="136" t="n">
        <v>31242.5593654522</v>
      </c>
      <c r="I10319" s="137" t="n">
        <v>3325603.7558528</v>
      </c>
      <c r="J10319" s="138" t="str">
        <f>IF(I10319&gt;0,H10319/I10319,0)</f>
      </c>
      <c r="K10319" s="139" t="str">
        <f>1-EXP(-J10319)</f>
      </c>
      <c r="L10319" s="140" t="str">
        <f>IF(G10319=30,1,M10318)</f>
      </c>
      <c r="M10319" s="141" t="str">
        <f>L10319*(1-K10319)</f>
      </c>
    </row>
    <row r="10320">
      <c r="A10320" t="s">
        <v>148</v>
      </c>
      <c r="B10320" t="s">
        <v>107</v>
      </c>
      <c r="C10320" s="4" t="s">
        <v>157</v>
      </c>
      <c r="D10320" t="s">
        <v>107</v>
      </c>
      <c r="E10320" t="s">
        <v>451</v>
      </c>
      <c r="F10320" s="134" t="n">
        <v>2048</v>
      </c>
      <c r="G10320" s="135" t="n">
        <v>68</v>
      </c>
      <c r="H10320" s="136" t="n">
        <v>33204.7234507373</v>
      </c>
      <c r="I10320" s="137" t="n">
        <v>3215128.40590332</v>
      </c>
      <c r="J10320" s="138" t="str">
        <f>IF(I10320&gt;0,H10320/I10320,0)</f>
      </c>
      <c r="K10320" s="139" t="str">
        <f>1-EXP(-J10320)</f>
      </c>
      <c r="L10320" s="140" t="str">
        <f>IF(G10320=30,1,M10319)</f>
      </c>
      <c r="M10320" s="141" t="str">
        <f>L10320*(1-K10320)</f>
      </c>
    </row>
    <row r="10321">
      <c r="A10321" t="s">
        <v>148</v>
      </c>
      <c r="B10321" t="s">
        <v>107</v>
      </c>
      <c r="C10321" s="4" t="s">
        <v>157</v>
      </c>
      <c r="D10321" t="s">
        <v>107</v>
      </c>
      <c r="E10321" t="s">
        <v>451</v>
      </c>
      <c r="F10321" s="134" t="n">
        <v>2048</v>
      </c>
      <c r="G10321" s="135" t="n">
        <v>69</v>
      </c>
      <c r="H10321" s="136" t="n">
        <v>35198.847273392</v>
      </c>
      <c r="I10321" s="137" t="n">
        <v>3097370.22243509</v>
      </c>
      <c r="J10321" s="138" t="str">
        <f>IF(I10321&gt;0,H10321/I10321,0)</f>
      </c>
      <c r="K10321" s="139" t="str">
        <f>1-EXP(-J10321)</f>
      </c>
      <c r="L10321" s="140" t="str">
        <f>IF(G10321=30,1,M10320)</f>
      </c>
      <c r="M10321" s="141" t="str">
        <f>L10321*(1-K10321)</f>
      </c>
    </row>
    <row r="10322">
      <c r="A10322" t="s">
        <v>148</v>
      </c>
      <c r="B10322" t="s">
        <v>107</v>
      </c>
      <c r="C10322" s="4" t="s">
        <v>157</v>
      </c>
      <c r="D10322" t="s">
        <v>107</v>
      </c>
      <c r="E10322" t="s">
        <v>451</v>
      </c>
      <c r="F10322" s="134" t="n">
        <v>2049</v>
      </c>
      <c r="G10322" s="135" t="n">
        <v>30</v>
      </c>
      <c r="H10322" s="136" t="n">
        <v>613.95011455684</v>
      </c>
      <c r="I10322" s="137" t="n">
        <v>4266580.07827733</v>
      </c>
      <c r="J10322" s="138" t="str">
        <f>IF(I10322&gt;0,H10322/I10322,0)</f>
      </c>
      <c r="K10322" s="139" t="str">
        <f>1-EXP(-J10322)</f>
      </c>
      <c r="L10322" s="140" t="str">
        <f>IF(G10322=30,1,M10321)</f>
      </c>
      <c r="M10322" s="141" t="str">
        <f>L10322*(1-K10322)</f>
      </c>
    </row>
    <row r="10323">
      <c r="A10323" t="s">
        <v>148</v>
      </c>
      <c r="B10323" t="s">
        <v>107</v>
      </c>
      <c r="C10323" s="4" t="s">
        <v>157</v>
      </c>
      <c r="D10323" t="s">
        <v>107</v>
      </c>
      <c r="E10323" t="s">
        <v>451</v>
      </c>
      <c r="F10323" s="134" t="n">
        <v>2049</v>
      </c>
      <c r="G10323" s="135" t="n">
        <v>31</v>
      </c>
      <c r="H10323" s="136" t="n">
        <v>845.579739090264</v>
      </c>
      <c r="I10323" s="137" t="n">
        <v>4270683.54125705</v>
      </c>
      <c r="J10323" s="138" t="str">
        <f>IF(I10323&gt;0,H10323/I10323,0)</f>
      </c>
      <c r="K10323" s="139" t="str">
        <f>1-EXP(-J10323)</f>
      </c>
      <c r="L10323" s="140" t="str">
        <f>IF(G10323=30,1,M10322)</f>
      </c>
      <c r="M10323" s="141" t="str">
        <f>L10323*(1-K10323)</f>
      </c>
    </row>
    <row r="10324">
      <c r="A10324" t="s">
        <v>148</v>
      </c>
      <c r="B10324" t="s">
        <v>107</v>
      </c>
      <c r="C10324" s="4" t="s">
        <v>157</v>
      </c>
      <c r="D10324" t="s">
        <v>107</v>
      </c>
      <c r="E10324" t="s">
        <v>451</v>
      </c>
      <c r="F10324" s="134" t="n">
        <v>2049</v>
      </c>
      <c r="G10324" s="135" t="n">
        <v>32</v>
      </c>
      <c r="H10324" s="136" t="n">
        <v>900.579691900305</v>
      </c>
      <c r="I10324" s="137" t="n">
        <v>4311227.228898</v>
      </c>
      <c r="J10324" s="138" t="str">
        <f>IF(I10324&gt;0,H10324/I10324,0)</f>
      </c>
      <c r="K10324" s="139" t="str">
        <f>1-EXP(-J10324)</f>
      </c>
      <c r="L10324" s="140" t="str">
        <f>IF(G10324=30,1,M10323)</f>
      </c>
      <c r="M10324" s="141" t="str">
        <f>L10324*(1-K10324)</f>
      </c>
    </row>
    <row r="10325">
      <c r="A10325" t="s">
        <v>148</v>
      </c>
      <c r="B10325" t="s">
        <v>107</v>
      </c>
      <c r="C10325" s="4" t="s">
        <v>157</v>
      </c>
      <c r="D10325" t="s">
        <v>107</v>
      </c>
      <c r="E10325" t="s">
        <v>451</v>
      </c>
      <c r="F10325" s="134" t="n">
        <v>2049</v>
      </c>
      <c r="G10325" s="135" t="n">
        <v>33</v>
      </c>
      <c r="H10325" s="136" t="n">
        <v>1048.38045629983</v>
      </c>
      <c r="I10325" s="137" t="n">
        <v>4573201.96380427</v>
      </c>
      <c r="J10325" s="138" t="str">
        <f>IF(I10325&gt;0,H10325/I10325,0)</f>
      </c>
      <c r="K10325" s="139" t="str">
        <f>1-EXP(-J10325)</f>
      </c>
      <c r="L10325" s="140" t="str">
        <f>IF(G10325=30,1,M10324)</f>
      </c>
      <c r="M10325" s="141" t="str">
        <f>L10325*(1-K10325)</f>
      </c>
    </row>
    <row r="10326">
      <c r="A10326" t="s">
        <v>148</v>
      </c>
      <c r="B10326" t="s">
        <v>107</v>
      </c>
      <c r="C10326" s="4" t="s">
        <v>157</v>
      </c>
      <c r="D10326" t="s">
        <v>107</v>
      </c>
      <c r="E10326" t="s">
        <v>451</v>
      </c>
      <c r="F10326" s="134" t="n">
        <v>2049</v>
      </c>
      <c r="G10326" s="135" t="n">
        <v>34</v>
      </c>
      <c r="H10326" s="136" t="n">
        <v>1163.4684636594</v>
      </c>
      <c r="I10326" s="137" t="n">
        <v>4621364.85151093</v>
      </c>
      <c r="J10326" s="138" t="str">
        <f>IF(I10326&gt;0,H10326/I10326,0)</f>
      </c>
      <c r="K10326" s="139" t="str">
        <f>1-EXP(-J10326)</f>
      </c>
      <c r="L10326" s="140" t="str">
        <f>IF(G10326=30,1,M10325)</f>
      </c>
      <c r="M10326" s="141" t="str">
        <f>L10326*(1-K10326)</f>
      </c>
    </row>
    <row r="10327">
      <c r="A10327" t="s">
        <v>148</v>
      </c>
      <c r="B10327" t="s">
        <v>107</v>
      </c>
      <c r="C10327" s="4" t="s">
        <v>157</v>
      </c>
      <c r="D10327" t="s">
        <v>107</v>
      </c>
      <c r="E10327" t="s">
        <v>451</v>
      </c>
      <c r="F10327" s="134" t="n">
        <v>2049</v>
      </c>
      <c r="G10327" s="135" t="n">
        <v>35</v>
      </c>
      <c r="H10327" s="136" t="n">
        <v>1523.95109374215</v>
      </c>
      <c r="I10327" s="137" t="n">
        <v>4686911.47843519</v>
      </c>
      <c r="J10327" s="138" t="str">
        <f>IF(I10327&gt;0,H10327/I10327,0)</f>
      </c>
      <c r="K10327" s="139" t="str">
        <f>1-EXP(-J10327)</f>
      </c>
      <c r="L10327" s="140" t="str">
        <f>IF(G10327=30,1,M10326)</f>
      </c>
      <c r="M10327" s="141" t="str">
        <f>L10327*(1-K10327)</f>
      </c>
    </row>
    <row r="10328">
      <c r="A10328" t="s">
        <v>148</v>
      </c>
      <c r="B10328" t="s">
        <v>107</v>
      </c>
      <c r="C10328" s="4" t="s">
        <v>157</v>
      </c>
      <c r="D10328" t="s">
        <v>107</v>
      </c>
      <c r="E10328" t="s">
        <v>451</v>
      </c>
      <c r="F10328" s="134" t="n">
        <v>2049</v>
      </c>
      <c r="G10328" s="135" t="n">
        <v>36</v>
      </c>
      <c r="H10328" s="136" t="n">
        <v>1836.30501705735</v>
      </c>
      <c r="I10328" s="137" t="n">
        <v>4753355.56778896</v>
      </c>
      <c r="J10328" s="138" t="str">
        <f>IF(I10328&gt;0,H10328/I10328,0)</f>
      </c>
      <c r="K10328" s="139" t="str">
        <f>1-EXP(-J10328)</f>
      </c>
      <c r="L10328" s="140" t="str">
        <f>IF(G10328=30,1,M10327)</f>
      </c>
      <c r="M10328" s="141" t="str">
        <f>L10328*(1-K10328)</f>
      </c>
    </row>
    <row r="10329">
      <c r="A10329" t="s">
        <v>148</v>
      </c>
      <c r="B10329" t="s">
        <v>107</v>
      </c>
      <c r="C10329" s="4" t="s">
        <v>157</v>
      </c>
      <c r="D10329" t="s">
        <v>107</v>
      </c>
      <c r="E10329" t="s">
        <v>451</v>
      </c>
      <c r="F10329" s="134" t="n">
        <v>2049</v>
      </c>
      <c r="G10329" s="135" t="n">
        <v>37</v>
      </c>
      <c r="H10329" s="136" t="n">
        <v>2069.58111778437</v>
      </c>
      <c r="I10329" s="137" t="n">
        <v>4863681.33735698</v>
      </c>
      <c r="J10329" s="138" t="str">
        <f>IF(I10329&gt;0,H10329/I10329,0)</f>
      </c>
      <c r="K10329" s="139" t="str">
        <f>1-EXP(-J10329)</f>
      </c>
      <c r="L10329" s="140" t="str">
        <f>IF(G10329=30,1,M10328)</f>
      </c>
      <c r="M10329" s="141" t="str">
        <f>L10329*(1-K10329)</f>
      </c>
    </row>
    <row r="10330">
      <c r="A10330" t="s">
        <v>148</v>
      </c>
      <c r="B10330" t="s">
        <v>107</v>
      </c>
      <c r="C10330" s="4" t="s">
        <v>157</v>
      </c>
      <c r="D10330" t="s">
        <v>107</v>
      </c>
      <c r="E10330" t="s">
        <v>451</v>
      </c>
      <c r="F10330" s="134" t="n">
        <v>2049</v>
      </c>
      <c r="G10330" s="135" t="n">
        <v>38</v>
      </c>
      <c r="H10330" s="136" t="n">
        <v>2216.96795856754</v>
      </c>
      <c r="I10330" s="137" t="n">
        <v>4833741.493189</v>
      </c>
      <c r="J10330" s="138" t="str">
        <f>IF(I10330&gt;0,H10330/I10330,0)</f>
      </c>
      <c r="K10330" s="139" t="str">
        <f>1-EXP(-J10330)</f>
      </c>
      <c r="L10330" s="140" t="str">
        <f>IF(G10330=30,1,M10329)</f>
      </c>
      <c r="M10330" s="141" t="str">
        <f>L10330*(1-K10330)</f>
      </c>
    </row>
    <row r="10331">
      <c r="A10331" t="s">
        <v>148</v>
      </c>
      <c r="B10331" t="s">
        <v>107</v>
      </c>
      <c r="C10331" s="4" t="s">
        <v>157</v>
      </c>
      <c r="D10331" t="s">
        <v>107</v>
      </c>
      <c r="E10331" t="s">
        <v>451</v>
      </c>
      <c r="F10331" s="134" t="n">
        <v>2049</v>
      </c>
      <c r="G10331" s="135" t="n">
        <v>39</v>
      </c>
      <c r="H10331" s="136" t="n">
        <v>2329.70803582374</v>
      </c>
      <c r="I10331" s="137" t="n">
        <v>4698630.15079242</v>
      </c>
      <c r="J10331" s="138" t="str">
        <f>IF(I10331&gt;0,H10331/I10331,0)</f>
      </c>
      <c r="K10331" s="139" t="str">
        <f>1-EXP(-J10331)</f>
      </c>
      <c r="L10331" s="140" t="str">
        <f>IF(G10331=30,1,M10330)</f>
      </c>
      <c r="M10331" s="141" t="str">
        <f>L10331*(1-K10331)</f>
      </c>
    </row>
    <row r="10332">
      <c r="A10332" t="s">
        <v>148</v>
      </c>
      <c r="B10332" t="s">
        <v>107</v>
      </c>
      <c r="C10332" s="4" t="s">
        <v>157</v>
      </c>
      <c r="D10332" t="s">
        <v>107</v>
      </c>
      <c r="E10332" t="s">
        <v>451</v>
      </c>
      <c r="F10332" s="134" t="n">
        <v>2049</v>
      </c>
      <c r="G10332" s="135" t="n">
        <v>40</v>
      </c>
      <c r="H10332" s="136" t="n">
        <v>3076.33740399175</v>
      </c>
      <c r="I10332" s="137" t="n">
        <v>4625538.34944343</v>
      </c>
      <c r="J10332" s="138" t="str">
        <f>IF(I10332&gt;0,H10332/I10332,0)</f>
      </c>
      <c r="K10332" s="139" t="str">
        <f>1-EXP(-J10332)</f>
      </c>
      <c r="L10332" s="140" t="str">
        <f>IF(G10332=30,1,M10331)</f>
      </c>
      <c r="M10332" s="141" t="str">
        <f>L10332*(1-K10332)</f>
      </c>
    </row>
    <row r="10333">
      <c r="A10333" t="s">
        <v>148</v>
      </c>
      <c r="B10333" t="s">
        <v>107</v>
      </c>
      <c r="C10333" s="4" t="s">
        <v>157</v>
      </c>
      <c r="D10333" t="s">
        <v>107</v>
      </c>
      <c r="E10333" t="s">
        <v>451</v>
      </c>
      <c r="F10333" s="134" t="n">
        <v>2049</v>
      </c>
      <c r="G10333" s="135" t="n">
        <v>41</v>
      </c>
      <c r="H10333" s="136" t="n">
        <v>3457.80942911626</v>
      </c>
      <c r="I10333" s="137" t="n">
        <v>4579117.68495513</v>
      </c>
      <c r="J10333" s="138" t="str">
        <f>IF(I10333&gt;0,H10333/I10333,0)</f>
      </c>
      <c r="K10333" s="139" t="str">
        <f>1-EXP(-J10333)</f>
      </c>
      <c r="L10333" s="140" t="str">
        <f>IF(G10333=30,1,M10332)</f>
      </c>
      <c r="M10333" s="141" t="str">
        <f>L10333*(1-K10333)</f>
      </c>
    </row>
    <row r="10334">
      <c r="A10334" t="s">
        <v>148</v>
      </c>
      <c r="B10334" t="s">
        <v>107</v>
      </c>
      <c r="C10334" s="4" t="s">
        <v>157</v>
      </c>
      <c r="D10334" t="s">
        <v>107</v>
      </c>
      <c r="E10334" t="s">
        <v>451</v>
      </c>
      <c r="F10334" s="134" t="n">
        <v>2049</v>
      </c>
      <c r="G10334" s="135" t="n">
        <v>42</v>
      </c>
      <c r="H10334" s="136" t="n">
        <v>3828.64233859559</v>
      </c>
      <c r="I10334" s="137" t="n">
        <v>4599812.68498095</v>
      </c>
      <c r="J10334" s="138" t="str">
        <f>IF(I10334&gt;0,H10334/I10334,0)</f>
      </c>
      <c r="K10334" s="139" t="str">
        <f>1-EXP(-J10334)</f>
      </c>
      <c r="L10334" s="140" t="str">
        <f>IF(G10334=30,1,M10333)</f>
      </c>
      <c r="M10334" s="141" t="str">
        <f>L10334*(1-K10334)</f>
      </c>
    </row>
    <row r="10335">
      <c r="A10335" t="s">
        <v>148</v>
      </c>
      <c r="B10335" t="s">
        <v>107</v>
      </c>
      <c r="C10335" s="4" t="s">
        <v>157</v>
      </c>
      <c r="D10335" t="s">
        <v>107</v>
      </c>
      <c r="E10335" t="s">
        <v>451</v>
      </c>
      <c r="F10335" s="134" t="n">
        <v>2049</v>
      </c>
      <c r="G10335" s="135" t="n">
        <v>43</v>
      </c>
      <c r="H10335" s="136" t="n">
        <v>4080.1269802961</v>
      </c>
      <c r="I10335" s="137" t="n">
        <v>4512969.04899328</v>
      </c>
      <c r="J10335" s="138" t="str">
        <f>IF(I10335&gt;0,H10335/I10335,0)</f>
      </c>
      <c r="K10335" s="139" t="str">
        <f>1-EXP(-J10335)</f>
      </c>
      <c r="L10335" s="140" t="str">
        <f>IF(G10335=30,1,M10334)</f>
      </c>
      <c r="M10335" s="141" t="str">
        <f>L10335*(1-K10335)</f>
      </c>
    </row>
    <row r="10336">
      <c r="A10336" t="s">
        <v>148</v>
      </c>
      <c r="B10336" t="s">
        <v>107</v>
      </c>
      <c r="C10336" s="4" t="s">
        <v>157</v>
      </c>
      <c r="D10336" t="s">
        <v>107</v>
      </c>
      <c r="E10336" t="s">
        <v>451</v>
      </c>
      <c r="F10336" s="134" t="n">
        <v>2049</v>
      </c>
      <c r="G10336" s="135" t="n">
        <v>44</v>
      </c>
      <c r="H10336" s="136" t="n">
        <v>4377.19428203578</v>
      </c>
      <c r="I10336" s="137" t="n">
        <v>4447129.06071968</v>
      </c>
      <c r="J10336" s="138" t="str">
        <f>IF(I10336&gt;0,H10336/I10336,0)</f>
      </c>
      <c r="K10336" s="139" t="str">
        <f>1-EXP(-J10336)</f>
      </c>
      <c r="L10336" s="140" t="str">
        <f>IF(G10336=30,1,M10335)</f>
      </c>
      <c r="M10336" s="141" t="str">
        <f>L10336*(1-K10336)</f>
      </c>
    </row>
    <row r="10337">
      <c r="A10337" t="s">
        <v>148</v>
      </c>
      <c r="B10337" t="s">
        <v>107</v>
      </c>
      <c r="C10337" s="4" t="s">
        <v>157</v>
      </c>
      <c r="D10337" t="s">
        <v>107</v>
      </c>
      <c r="E10337" t="s">
        <v>451</v>
      </c>
      <c r="F10337" s="134" t="n">
        <v>2049</v>
      </c>
      <c r="G10337" s="135" t="n">
        <v>45</v>
      </c>
      <c r="H10337" s="136" t="n">
        <v>5441.31791126035</v>
      </c>
      <c r="I10337" s="137" t="n">
        <v>4314466.65263007</v>
      </c>
      <c r="J10337" s="138" t="str">
        <f>IF(I10337&gt;0,H10337/I10337,0)</f>
      </c>
      <c r="K10337" s="139" t="str">
        <f>1-EXP(-J10337)</f>
      </c>
      <c r="L10337" s="140" t="str">
        <f>IF(G10337=30,1,M10336)</f>
      </c>
      <c r="M10337" s="141" t="str">
        <f>L10337*(1-K10337)</f>
      </c>
    </row>
    <row r="10338">
      <c r="A10338" t="s">
        <v>148</v>
      </c>
      <c r="B10338" t="s">
        <v>107</v>
      </c>
      <c r="C10338" s="4" t="s">
        <v>157</v>
      </c>
      <c r="D10338" t="s">
        <v>107</v>
      </c>
      <c r="E10338" t="s">
        <v>451</v>
      </c>
      <c r="F10338" s="134" t="n">
        <v>2049</v>
      </c>
      <c r="G10338" s="135" t="n">
        <v>46</v>
      </c>
      <c r="H10338" s="136" t="n">
        <v>5981.38826990357</v>
      </c>
      <c r="I10338" s="137" t="n">
        <v>4242087.47709402</v>
      </c>
      <c r="J10338" s="138" t="str">
        <f>IF(I10338&gt;0,H10338/I10338,0)</f>
      </c>
      <c r="K10338" s="139" t="str">
        <f>1-EXP(-J10338)</f>
      </c>
      <c r="L10338" s="140" t="str">
        <f>IF(G10338=30,1,M10337)</f>
      </c>
      <c r="M10338" s="141" t="str">
        <f>L10338*(1-K10338)</f>
      </c>
    </row>
    <row r="10339">
      <c r="A10339" t="s">
        <v>148</v>
      </c>
      <c r="B10339" t="s">
        <v>107</v>
      </c>
      <c r="C10339" s="4" t="s">
        <v>157</v>
      </c>
      <c r="D10339" t="s">
        <v>107</v>
      </c>
      <c r="E10339" t="s">
        <v>451</v>
      </c>
      <c r="F10339" s="134" t="n">
        <v>2049</v>
      </c>
      <c r="G10339" s="135" t="n">
        <v>47</v>
      </c>
      <c r="H10339" s="136" t="n">
        <v>6645.90841448056</v>
      </c>
      <c r="I10339" s="137" t="n">
        <v>4209894.65804231</v>
      </c>
      <c r="J10339" s="138" t="str">
        <f>IF(I10339&gt;0,H10339/I10339,0)</f>
      </c>
      <c r="K10339" s="139" t="str">
        <f>1-EXP(-J10339)</f>
      </c>
      <c r="L10339" s="140" t="str">
        <f>IF(G10339=30,1,M10338)</f>
      </c>
      <c r="M10339" s="141" t="str">
        <f>L10339*(1-K10339)</f>
      </c>
    </row>
    <row r="10340">
      <c r="A10340" t="s">
        <v>148</v>
      </c>
      <c r="B10340" t="s">
        <v>107</v>
      </c>
      <c r="C10340" s="4" t="s">
        <v>157</v>
      </c>
      <c r="D10340" t="s">
        <v>107</v>
      </c>
      <c r="E10340" t="s">
        <v>451</v>
      </c>
      <c r="F10340" s="134" t="n">
        <v>2049</v>
      </c>
      <c r="G10340" s="135" t="n">
        <v>48</v>
      </c>
      <c r="H10340" s="136" t="n">
        <v>7237.74655167467</v>
      </c>
      <c r="I10340" s="137" t="n">
        <v>4180388.14382464</v>
      </c>
      <c r="J10340" s="138" t="str">
        <f>IF(I10340&gt;0,H10340/I10340,0)</f>
      </c>
      <c r="K10340" s="139" t="str">
        <f>1-EXP(-J10340)</f>
      </c>
      <c r="L10340" s="140" t="str">
        <f>IF(G10340=30,1,M10339)</f>
      </c>
      <c r="M10340" s="141" t="str">
        <f>L10340*(1-K10340)</f>
      </c>
    </row>
    <row r="10341">
      <c r="A10341" t="s">
        <v>148</v>
      </c>
      <c r="B10341" t="s">
        <v>107</v>
      </c>
      <c r="C10341" s="4" t="s">
        <v>157</v>
      </c>
      <c r="D10341" t="s">
        <v>107</v>
      </c>
      <c r="E10341" t="s">
        <v>451</v>
      </c>
      <c r="F10341" s="134" t="n">
        <v>2049</v>
      </c>
      <c r="G10341" s="135" t="n">
        <v>49</v>
      </c>
      <c r="H10341" s="136" t="n">
        <v>7889.34194869236</v>
      </c>
      <c r="I10341" s="137" t="n">
        <v>4149483.55461077</v>
      </c>
      <c r="J10341" s="138" t="str">
        <f>IF(I10341&gt;0,H10341/I10341,0)</f>
      </c>
      <c r="K10341" s="139" t="str">
        <f>1-EXP(-J10341)</f>
      </c>
      <c r="L10341" s="140" t="str">
        <f>IF(G10341=30,1,M10340)</f>
      </c>
      <c r="M10341" s="141" t="str">
        <f>L10341*(1-K10341)</f>
      </c>
    </row>
    <row r="10342">
      <c r="A10342" t="s">
        <v>148</v>
      </c>
      <c r="B10342" t="s">
        <v>107</v>
      </c>
      <c r="C10342" s="4" t="s">
        <v>157</v>
      </c>
      <c r="D10342" t="s">
        <v>107</v>
      </c>
      <c r="E10342" t="s">
        <v>451</v>
      </c>
      <c r="F10342" s="134" t="n">
        <v>2049</v>
      </c>
      <c r="G10342" s="135" t="n">
        <v>50</v>
      </c>
      <c r="H10342" s="136" t="n">
        <v>9001.24019436275</v>
      </c>
      <c r="I10342" s="137" t="n">
        <v>4155466.121433</v>
      </c>
      <c r="J10342" s="138" t="str">
        <f>IF(I10342&gt;0,H10342/I10342,0)</f>
      </c>
      <c r="K10342" s="139" t="str">
        <f>1-EXP(-J10342)</f>
      </c>
      <c r="L10342" s="140" t="str">
        <f>IF(G10342=30,1,M10341)</f>
      </c>
      <c r="M10342" s="141" t="str">
        <f>L10342*(1-K10342)</f>
      </c>
    </row>
    <row r="10343">
      <c r="A10343" t="s">
        <v>148</v>
      </c>
      <c r="B10343" t="s">
        <v>107</v>
      </c>
      <c r="C10343" s="4" t="s">
        <v>157</v>
      </c>
      <c r="D10343" t="s">
        <v>107</v>
      </c>
      <c r="E10343" t="s">
        <v>451</v>
      </c>
      <c r="F10343" s="134" t="n">
        <v>2049</v>
      </c>
      <c r="G10343" s="135" t="n">
        <v>51</v>
      </c>
      <c r="H10343" s="136" t="n">
        <v>10026.8901030276</v>
      </c>
      <c r="I10343" s="137" t="n">
        <v>4196720.60436745</v>
      </c>
      <c r="J10343" s="138" t="str">
        <f>IF(I10343&gt;0,H10343/I10343,0)</f>
      </c>
      <c r="K10343" s="139" t="str">
        <f>1-EXP(-J10343)</f>
      </c>
      <c r="L10343" s="140" t="str">
        <f>IF(G10343=30,1,M10342)</f>
      </c>
      <c r="M10343" s="141" t="str">
        <f>L10343*(1-K10343)</f>
      </c>
    </row>
    <row r="10344">
      <c r="A10344" t="s">
        <v>148</v>
      </c>
      <c r="B10344" t="s">
        <v>107</v>
      </c>
      <c r="C10344" s="4" t="s">
        <v>157</v>
      </c>
      <c r="D10344" t="s">
        <v>107</v>
      </c>
      <c r="E10344" t="s">
        <v>451</v>
      </c>
      <c r="F10344" s="134" t="n">
        <v>2049</v>
      </c>
      <c r="G10344" s="135" t="n">
        <v>52</v>
      </c>
      <c r="H10344" s="136" t="n">
        <v>11408.7739299824</v>
      </c>
      <c r="I10344" s="137" t="n">
        <v>4308171.62927641</v>
      </c>
      <c r="J10344" s="138" t="str">
        <f>IF(I10344&gt;0,H10344/I10344,0)</f>
      </c>
      <c r="K10344" s="139" t="str">
        <f>1-EXP(-J10344)</f>
      </c>
      <c r="L10344" s="140" t="str">
        <f>IF(G10344=30,1,M10343)</f>
      </c>
      <c r="M10344" s="141" t="str">
        <f>L10344*(1-K10344)</f>
      </c>
    </row>
    <row r="10345">
      <c r="A10345" t="s">
        <v>148</v>
      </c>
      <c r="B10345" t="s">
        <v>107</v>
      </c>
      <c r="C10345" s="4" t="s">
        <v>157</v>
      </c>
      <c r="D10345" t="s">
        <v>107</v>
      </c>
      <c r="E10345" t="s">
        <v>451</v>
      </c>
      <c r="F10345" s="134" t="n">
        <v>2049</v>
      </c>
      <c r="G10345" s="135" t="n">
        <v>53</v>
      </c>
      <c r="H10345" s="136" t="n">
        <v>12260.5627172628</v>
      </c>
      <c r="I10345" s="137" t="n">
        <v>4247741.22279673</v>
      </c>
      <c r="J10345" s="138" t="str">
        <f>IF(I10345&gt;0,H10345/I10345,0)</f>
      </c>
      <c r="K10345" s="139" t="str">
        <f>1-EXP(-J10345)</f>
      </c>
      <c r="L10345" s="140" t="str">
        <f>IF(G10345=30,1,M10344)</f>
      </c>
      <c r="M10345" s="141" t="str">
        <f>L10345*(1-K10345)</f>
      </c>
    </row>
    <row r="10346">
      <c r="A10346" t="s">
        <v>148</v>
      </c>
      <c r="B10346" t="s">
        <v>107</v>
      </c>
      <c r="C10346" s="4" t="s">
        <v>157</v>
      </c>
      <c r="D10346" t="s">
        <v>107</v>
      </c>
      <c r="E10346" t="s">
        <v>451</v>
      </c>
      <c r="F10346" s="134" t="n">
        <v>2049</v>
      </c>
      <c r="G10346" s="135" t="n">
        <v>54</v>
      </c>
      <c r="H10346" s="136" t="n">
        <v>13053.5100577737</v>
      </c>
      <c r="I10346" s="137" t="n">
        <v>4157419.10146581</v>
      </c>
      <c r="J10346" s="138" t="str">
        <f>IF(I10346&gt;0,H10346/I10346,0)</f>
      </c>
      <c r="K10346" s="139" t="str">
        <f>1-EXP(-J10346)</f>
      </c>
      <c r="L10346" s="140" t="str">
        <f>IF(G10346=30,1,M10345)</f>
      </c>
      <c r="M10346" s="141" t="str">
        <f>L10346*(1-K10346)</f>
      </c>
    </row>
    <row r="10347">
      <c r="A10347" t="s">
        <v>148</v>
      </c>
      <c r="B10347" t="s">
        <v>107</v>
      </c>
      <c r="C10347" s="4" t="s">
        <v>157</v>
      </c>
      <c r="D10347" t="s">
        <v>107</v>
      </c>
      <c r="E10347" t="s">
        <v>451</v>
      </c>
      <c r="F10347" s="134" t="n">
        <v>2049</v>
      </c>
      <c r="G10347" s="135" t="n">
        <v>55</v>
      </c>
      <c r="H10347" s="136" t="n">
        <v>13639.4674926428</v>
      </c>
      <c r="I10347" s="137" t="n">
        <v>4080534.91004966</v>
      </c>
      <c r="J10347" s="138" t="str">
        <f>IF(I10347&gt;0,H10347/I10347,0)</f>
      </c>
      <c r="K10347" s="139" t="str">
        <f>1-EXP(-J10347)</f>
      </c>
      <c r="L10347" s="140" t="str">
        <f>IF(G10347=30,1,M10346)</f>
      </c>
      <c r="M10347" s="141" t="str">
        <f>L10347*(1-K10347)</f>
      </c>
    </row>
    <row r="10348">
      <c r="A10348" t="s">
        <v>148</v>
      </c>
      <c r="B10348" t="s">
        <v>107</v>
      </c>
      <c r="C10348" s="4" t="s">
        <v>157</v>
      </c>
      <c r="D10348" t="s">
        <v>107</v>
      </c>
      <c r="E10348" t="s">
        <v>451</v>
      </c>
      <c r="F10348" s="134" t="n">
        <v>2049</v>
      </c>
      <c r="G10348" s="135" t="n">
        <v>56</v>
      </c>
      <c r="H10348" s="136" t="n">
        <v>14560.2026669772</v>
      </c>
      <c r="I10348" s="137" t="n">
        <v>4005517.48138039</v>
      </c>
      <c r="J10348" s="138" t="str">
        <f>IF(I10348&gt;0,H10348/I10348,0)</f>
      </c>
      <c r="K10348" s="139" t="str">
        <f>1-EXP(-J10348)</f>
      </c>
      <c r="L10348" s="140" t="str">
        <f>IF(G10348=30,1,M10347)</f>
      </c>
      <c r="M10348" s="141" t="str">
        <f>L10348*(1-K10348)</f>
      </c>
    </row>
    <row r="10349">
      <c r="A10349" t="s">
        <v>148</v>
      </c>
      <c r="B10349" t="s">
        <v>107</v>
      </c>
      <c r="C10349" s="4" t="s">
        <v>157</v>
      </c>
      <c r="D10349" t="s">
        <v>107</v>
      </c>
      <c r="E10349" t="s">
        <v>451</v>
      </c>
      <c r="F10349" s="134" t="n">
        <v>2049</v>
      </c>
      <c r="G10349" s="135" t="n">
        <v>57</v>
      </c>
      <c r="H10349" s="136" t="n">
        <v>15865.7483486297</v>
      </c>
      <c r="I10349" s="137" t="n">
        <v>4013448.31420821</v>
      </c>
      <c r="J10349" s="138" t="str">
        <f>IF(I10349&gt;0,H10349/I10349,0)</f>
      </c>
      <c r="K10349" s="139" t="str">
        <f>1-EXP(-J10349)</f>
      </c>
      <c r="L10349" s="140" t="str">
        <f>IF(G10349=30,1,M10348)</f>
      </c>
      <c r="M10349" s="141" t="str">
        <f>L10349*(1-K10349)</f>
      </c>
    </row>
    <row r="10350">
      <c r="A10350" t="s">
        <v>148</v>
      </c>
      <c r="B10350" t="s">
        <v>107</v>
      </c>
      <c r="C10350" s="4" t="s">
        <v>157</v>
      </c>
      <c r="D10350" t="s">
        <v>107</v>
      </c>
      <c r="E10350" t="s">
        <v>451</v>
      </c>
      <c r="F10350" s="134" t="n">
        <v>2049</v>
      </c>
      <c r="G10350" s="135" t="n">
        <v>58</v>
      </c>
      <c r="H10350" s="136" t="n">
        <v>17259.45814428</v>
      </c>
      <c r="I10350" s="137" t="n">
        <v>4000176.38811391</v>
      </c>
      <c r="J10350" s="138" t="str">
        <f>IF(I10350&gt;0,H10350/I10350,0)</f>
      </c>
      <c r="K10350" s="139" t="str">
        <f>1-EXP(-J10350)</f>
      </c>
      <c r="L10350" s="140" t="str">
        <f>IF(G10350=30,1,M10349)</f>
      </c>
      <c r="M10350" s="141" t="str">
        <f>L10350*(1-K10350)</f>
      </c>
    </row>
    <row r="10351">
      <c r="A10351" t="s">
        <v>148</v>
      </c>
      <c r="B10351" t="s">
        <v>107</v>
      </c>
      <c r="C10351" s="4" t="s">
        <v>157</v>
      </c>
      <c r="D10351" t="s">
        <v>107</v>
      </c>
      <c r="E10351" t="s">
        <v>451</v>
      </c>
      <c r="F10351" s="134" t="n">
        <v>2049</v>
      </c>
      <c r="G10351" s="135" t="n">
        <v>59</v>
      </c>
      <c r="H10351" s="136" t="n">
        <v>25077.5682533273</v>
      </c>
      <c r="I10351" s="137" t="n">
        <v>5881615.49412267</v>
      </c>
      <c r="J10351" s="138" t="str">
        <f>IF(I10351&gt;0,H10351/I10351,0)</f>
      </c>
      <c r="K10351" s="139" t="str">
        <f>1-EXP(-J10351)</f>
      </c>
      <c r="L10351" s="140" t="str">
        <f>IF(G10351=30,1,M10350)</f>
      </c>
      <c r="M10351" s="141" t="str">
        <f>L10351*(1-K10351)</f>
      </c>
    </row>
    <row r="10352">
      <c r="A10352" t="s">
        <v>148</v>
      </c>
      <c r="B10352" t="s">
        <v>107</v>
      </c>
      <c r="C10352" s="4" t="s">
        <v>157</v>
      </c>
      <c r="D10352" t="s">
        <v>107</v>
      </c>
      <c r="E10352" t="s">
        <v>451</v>
      </c>
      <c r="F10352" s="134" t="n">
        <v>2049</v>
      </c>
      <c r="G10352" s="135" t="n">
        <v>60</v>
      </c>
      <c r="H10352" s="136" t="n">
        <v>19771.2546271369</v>
      </c>
      <c r="I10352" s="137" t="n">
        <v>3895057.48616602</v>
      </c>
      <c r="J10352" s="138" t="str">
        <f>IF(I10352&gt;0,H10352/I10352,0)</f>
      </c>
      <c r="K10352" s="139" t="str">
        <f>1-EXP(-J10352)</f>
      </c>
      <c r="L10352" s="140" t="str">
        <f>IF(G10352=30,1,M10351)</f>
      </c>
      <c r="M10352" s="141" t="str">
        <f>L10352*(1-K10352)</f>
      </c>
    </row>
    <row r="10353">
      <c r="A10353" t="s">
        <v>148</v>
      </c>
      <c r="B10353" t="s">
        <v>107</v>
      </c>
      <c r="C10353" s="4" t="s">
        <v>157</v>
      </c>
      <c r="D10353" t="s">
        <v>107</v>
      </c>
      <c r="E10353" t="s">
        <v>451</v>
      </c>
      <c r="F10353" s="134" t="n">
        <v>2049</v>
      </c>
      <c r="G10353" s="135" t="n">
        <v>61</v>
      </c>
      <c r="H10353" s="136" t="n">
        <v>21407.50451418</v>
      </c>
      <c r="I10353" s="137" t="n">
        <v>3841909.46743367</v>
      </c>
      <c r="J10353" s="138" t="str">
        <f>IF(I10353&gt;0,H10353/I10353,0)</f>
      </c>
      <c r="K10353" s="139" t="str">
        <f>1-EXP(-J10353)</f>
      </c>
      <c r="L10353" s="140" t="str">
        <f>IF(G10353=30,1,M10352)</f>
      </c>
      <c r="M10353" s="141" t="str">
        <f>L10353*(1-K10353)</f>
      </c>
    </row>
    <row r="10354">
      <c r="A10354" t="s">
        <v>148</v>
      </c>
      <c r="B10354" t="s">
        <v>107</v>
      </c>
      <c r="C10354" s="4" t="s">
        <v>157</v>
      </c>
      <c r="D10354" t="s">
        <v>107</v>
      </c>
      <c r="E10354" t="s">
        <v>451</v>
      </c>
      <c r="F10354" s="134" t="n">
        <v>2049</v>
      </c>
      <c r="G10354" s="135" t="n">
        <v>62</v>
      </c>
      <c r="H10354" s="136" t="n">
        <v>22550.8312092734</v>
      </c>
      <c r="I10354" s="137" t="n">
        <v>3683757.71287798</v>
      </c>
      <c r="J10354" s="138" t="str">
        <f>IF(I10354&gt;0,H10354/I10354,0)</f>
      </c>
      <c r="K10354" s="139" t="str">
        <f>1-EXP(-J10354)</f>
      </c>
      <c r="L10354" s="140" t="str">
        <f>IF(G10354=30,1,M10353)</f>
      </c>
      <c r="M10354" s="141" t="str">
        <f>L10354*(1-K10354)</f>
      </c>
    </row>
    <row r="10355">
      <c r="A10355" t="s">
        <v>148</v>
      </c>
      <c r="B10355" t="s">
        <v>107</v>
      </c>
      <c r="C10355" s="4" t="s">
        <v>157</v>
      </c>
      <c r="D10355" t="s">
        <v>107</v>
      </c>
      <c r="E10355" t="s">
        <v>451</v>
      </c>
      <c r="F10355" s="134" t="n">
        <v>2049</v>
      </c>
      <c r="G10355" s="135" t="n">
        <v>63</v>
      </c>
      <c r="H10355" s="136" t="n">
        <v>24263.1485902785</v>
      </c>
      <c r="I10355" s="137" t="n">
        <v>3609768.08774154</v>
      </c>
      <c r="J10355" s="138" t="str">
        <f>IF(I10355&gt;0,H10355/I10355,0)</f>
      </c>
      <c r="K10355" s="139" t="str">
        <f>1-EXP(-J10355)</f>
      </c>
      <c r="L10355" s="140" t="str">
        <f>IF(G10355=30,1,M10354)</f>
      </c>
      <c r="M10355" s="141" t="str">
        <f>L10355*(1-K10355)</f>
      </c>
    </row>
    <row r="10356">
      <c r="A10356" t="s">
        <v>148</v>
      </c>
      <c r="B10356" t="s">
        <v>107</v>
      </c>
      <c r="C10356" s="4" t="s">
        <v>157</v>
      </c>
      <c r="D10356" t="s">
        <v>107</v>
      </c>
      <c r="E10356" t="s">
        <v>451</v>
      </c>
      <c r="F10356" s="134" t="n">
        <v>2049</v>
      </c>
      <c r="G10356" s="135" t="n">
        <v>64</v>
      </c>
      <c r="H10356" s="136" t="n">
        <v>26657.9709023711</v>
      </c>
      <c r="I10356" s="137" t="n">
        <v>3612914.36543724</v>
      </c>
      <c r="J10356" s="138" t="str">
        <f>IF(I10356&gt;0,H10356/I10356,0)</f>
      </c>
      <c r="K10356" s="139" t="str">
        <f>1-EXP(-J10356)</f>
      </c>
      <c r="L10356" s="140" t="str">
        <f>IF(G10356=30,1,M10355)</f>
      </c>
      <c r="M10356" s="141" t="str">
        <f>L10356*(1-K10356)</f>
      </c>
    </row>
    <row r="10357">
      <c r="A10357" t="s">
        <v>148</v>
      </c>
      <c r="B10357" t="s">
        <v>107</v>
      </c>
      <c r="C10357" s="4" t="s">
        <v>157</v>
      </c>
      <c r="D10357" t="s">
        <v>107</v>
      </c>
      <c r="E10357" t="s">
        <v>451</v>
      </c>
      <c r="F10357" s="134" t="n">
        <v>2049</v>
      </c>
      <c r="G10357" s="135" t="n">
        <v>65</v>
      </c>
      <c r="H10357" s="136" t="n">
        <v>27925.5410964758</v>
      </c>
      <c r="I10357" s="137" t="n">
        <v>3631812.84475413</v>
      </c>
      <c r="J10357" s="138" t="str">
        <f>IF(I10357&gt;0,H10357/I10357,0)</f>
      </c>
      <c r="K10357" s="139" t="str">
        <f>1-EXP(-J10357)</f>
      </c>
      <c r="L10357" s="140" t="str">
        <f>IF(G10357=30,1,M10356)</f>
      </c>
      <c r="M10357" s="141" t="str">
        <f>L10357*(1-K10357)</f>
      </c>
    </row>
    <row r="10358">
      <c r="A10358" t="s">
        <v>148</v>
      </c>
      <c r="B10358" t="s">
        <v>107</v>
      </c>
      <c r="C10358" s="4" t="s">
        <v>157</v>
      </c>
      <c r="D10358" t="s">
        <v>107</v>
      </c>
      <c r="E10358" t="s">
        <v>451</v>
      </c>
      <c r="F10358" s="134" t="n">
        <v>2049</v>
      </c>
      <c r="G10358" s="135" t="n">
        <v>66</v>
      </c>
      <c r="H10358" s="136" t="n">
        <v>30021.4270893869</v>
      </c>
      <c r="I10358" s="137" t="n">
        <v>3554376.36343961</v>
      </c>
      <c r="J10358" s="138" t="str">
        <f>IF(I10358&gt;0,H10358/I10358,0)</f>
      </c>
      <c r="K10358" s="139" t="str">
        <f>1-EXP(-J10358)</f>
      </c>
      <c r="L10358" s="140" t="str">
        <f>IF(G10358=30,1,M10357)</f>
      </c>
      <c r="M10358" s="141" t="str">
        <f>L10358*(1-K10358)</f>
      </c>
    </row>
    <row r="10359">
      <c r="A10359" t="s">
        <v>148</v>
      </c>
      <c r="B10359" t="s">
        <v>107</v>
      </c>
      <c r="C10359" s="4" t="s">
        <v>157</v>
      </c>
      <c r="D10359" t="s">
        <v>107</v>
      </c>
      <c r="E10359" t="s">
        <v>451</v>
      </c>
      <c r="F10359" s="134" t="n">
        <v>2049</v>
      </c>
      <c r="G10359" s="135" t="n">
        <v>67</v>
      </c>
      <c r="H10359" s="136" t="n">
        <v>31388.6092691524</v>
      </c>
      <c r="I10359" s="137" t="n">
        <v>3379816.48053064</v>
      </c>
      <c r="J10359" s="138" t="str">
        <f>IF(I10359&gt;0,H10359/I10359,0)</f>
      </c>
      <c r="K10359" s="139" t="str">
        <f>1-EXP(-J10359)</f>
      </c>
      <c r="L10359" s="140" t="str">
        <f>IF(G10359=30,1,M10358)</f>
      </c>
      <c r="M10359" s="141" t="str">
        <f>L10359*(1-K10359)</f>
      </c>
    </row>
    <row r="10360">
      <c r="A10360" t="s">
        <v>148</v>
      </c>
      <c r="B10360" t="s">
        <v>107</v>
      </c>
      <c r="C10360" s="4" t="s">
        <v>157</v>
      </c>
      <c r="D10360" t="s">
        <v>107</v>
      </c>
      <c r="E10360" t="s">
        <v>451</v>
      </c>
      <c r="F10360" s="134" t="n">
        <v>2049</v>
      </c>
      <c r="G10360" s="135" t="n">
        <v>68</v>
      </c>
      <c r="H10360" s="136" t="n">
        <v>33236.3959053416</v>
      </c>
      <c r="I10360" s="137" t="n">
        <v>3255138.20971211</v>
      </c>
      <c r="J10360" s="138" t="str">
        <f>IF(I10360&gt;0,H10360/I10360,0)</f>
      </c>
      <c r="K10360" s="139" t="str">
        <f>1-EXP(-J10360)</f>
      </c>
      <c r="L10360" s="140" t="str">
        <f>IF(G10360=30,1,M10359)</f>
      </c>
      <c r="M10360" s="141" t="str">
        <f>L10360*(1-K10360)</f>
      </c>
    </row>
    <row r="10361">
      <c r="A10361" t="s">
        <v>148</v>
      </c>
      <c r="B10361" t="s">
        <v>107</v>
      </c>
      <c r="C10361" s="4" t="s">
        <v>157</v>
      </c>
      <c r="D10361" t="s">
        <v>107</v>
      </c>
      <c r="E10361" t="s">
        <v>451</v>
      </c>
      <c r="F10361" s="134" t="n">
        <v>2049</v>
      </c>
      <c r="G10361" s="135" t="n">
        <v>69</v>
      </c>
      <c r="H10361" s="136" t="n">
        <v>35285.8696681457</v>
      </c>
      <c r="I10361" s="137" t="n">
        <v>3140316.18428582</v>
      </c>
      <c r="J10361" s="138" t="str">
        <f>IF(I10361&gt;0,H10361/I10361,0)</f>
      </c>
      <c r="K10361" s="139" t="str">
        <f>1-EXP(-J10361)</f>
      </c>
      <c r="L10361" s="140" t="str">
        <f>IF(G10361=30,1,M10360)</f>
      </c>
      <c r="M10361" s="141" t="str">
        <f>L10361*(1-K10361)</f>
      </c>
    </row>
    <row r="10362">
      <c r="A10362" t="s">
        <v>148</v>
      </c>
      <c r="B10362" t="s">
        <v>107</v>
      </c>
      <c r="C10362" s="4" t="s">
        <v>157</v>
      </c>
      <c r="D10362" t="s">
        <v>107</v>
      </c>
      <c r="E10362" t="s">
        <v>451</v>
      </c>
      <c r="F10362" s="134" t="n">
        <v>2050</v>
      </c>
      <c r="G10362" s="135" t="n">
        <v>30</v>
      </c>
      <c r="H10362" s="136" t="n">
        <v>612.445799566593</v>
      </c>
      <c r="I10362" s="137" t="n">
        <v>4253315.10160259</v>
      </c>
      <c r="J10362" s="138" t="str">
        <f>IF(I10362&gt;0,H10362/I10362,0)</f>
      </c>
      <c r="K10362" s="139" t="str">
        <f>1-EXP(-J10362)</f>
      </c>
      <c r="L10362" s="140" t="str">
        <f>IF(G10362=30,1,M10361)</f>
      </c>
      <c r="M10362" s="141" t="str">
        <f>L10362*(1-K10362)</f>
      </c>
    </row>
    <row r="10363">
      <c r="A10363" t="s">
        <v>148</v>
      </c>
      <c r="B10363" t="s">
        <v>107</v>
      </c>
      <c r="C10363" s="4" t="s">
        <v>157</v>
      </c>
      <c r="D10363" t="s">
        <v>107</v>
      </c>
      <c r="E10363" t="s">
        <v>451</v>
      </c>
      <c r="F10363" s="134" t="n">
        <v>2050</v>
      </c>
      <c r="G10363" s="135" t="n">
        <v>31</v>
      </c>
      <c r="H10363" s="136" t="n">
        <v>844.333236007691</v>
      </c>
      <c r="I10363" s="137" t="n">
        <v>4262032.09169324</v>
      </c>
      <c r="J10363" s="138" t="str">
        <f>IF(I10363&gt;0,H10363/I10363,0)</f>
      </c>
      <c r="K10363" s="139" t="str">
        <f>1-EXP(-J10363)</f>
      </c>
      <c r="L10363" s="140" t="str">
        <f>IF(G10363=30,1,M10362)</f>
      </c>
      <c r="M10363" s="141" t="str">
        <f>L10363*(1-K10363)</f>
      </c>
    </row>
    <row r="10364">
      <c r="A10364" t="s">
        <v>148</v>
      </c>
      <c r="B10364" t="s">
        <v>107</v>
      </c>
      <c r="C10364" s="4" t="s">
        <v>157</v>
      </c>
      <c r="D10364" t="s">
        <v>107</v>
      </c>
      <c r="E10364" t="s">
        <v>451</v>
      </c>
      <c r="F10364" s="134" t="n">
        <v>2050</v>
      </c>
      <c r="G10364" s="135" t="n">
        <v>32</v>
      </c>
      <c r="H10364" s="136" t="n">
        <v>891.539520474358</v>
      </c>
      <c r="I10364" s="137" t="n">
        <v>4266191.70021429</v>
      </c>
      <c r="J10364" s="138" t="str">
        <f>IF(I10364&gt;0,H10364/I10364,0)</f>
      </c>
      <c r="K10364" s="139" t="str">
        <f>1-EXP(-J10364)</f>
      </c>
      <c r="L10364" s="140" t="str">
        <f>IF(G10364=30,1,M10363)</f>
      </c>
      <c r="M10364" s="141" t="str">
        <f>L10364*(1-K10364)</f>
      </c>
    </row>
    <row r="10365">
      <c r="A10365" t="s">
        <v>148</v>
      </c>
      <c r="B10365" t="s">
        <v>107</v>
      </c>
      <c r="C10365" s="4" t="s">
        <v>157</v>
      </c>
      <c r="D10365" t="s">
        <v>107</v>
      </c>
      <c r="E10365" t="s">
        <v>451</v>
      </c>
      <c r="F10365" s="134" t="n">
        <v>2050</v>
      </c>
      <c r="G10365" s="135" t="n">
        <v>33</v>
      </c>
      <c r="H10365" s="136" t="n">
        <v>954.220259782347</v>
      </c>
      <c r="I10365" s="137" t="n">
        <v>4306507.16007758</v>
      </c>
      <c r="J10365" s="138" t="str">
        <f>IF(I10365&gt;0,H10365/I10365,0)</f>
      </c>
      <c r="K10365" s="139" t="str">
        <f>1-EXP(-J10365)</f>
      </c>
      <c r="L10365" s="140" t="str">
        <f>IF(G10365=30,1,M10364)</f>
      </c>
      <c r="M10365" s="141" t="str">
        <f>L10365*(1-K10365)</f>
      </c>
    </row>
    <row r="10366">
      <c r="A10366" t="s">
        <v>148</v>
      </c>
      <c r="B10366" t="s">
        <v>107</v>
      </c>
      <c r="C10366" s="4" t="s">
        <v>157</v>
      </c>
      <c r="D10366" t="s">
        <v>107</v>
      </c>
      <c r="E10366" t="s">
        <v>451</v>
      </c>
      <c r="F10366" s="134" t="n">
        <v>2050</v>
      </c>
      <c r="G10366" s="135" t="n">
        <v>34</v>
      </c>
      <c r="H10366" s="136" t="n">
        <v>1115.81714148359</v>
      </c>
      <c r="I10366" s="137" t="n">
        <v>4567927.154114</v>
      </c>
      <c r="J10366" s="138" t="str">
        <f>IF(I10366&gt;0,H10366/I10366,0)</f>
      </c>
      <c r="K10366" s="139" t="str">
        <f>1-EXP(-J10366)</f>
      </c>
      <c r="L10366" s="140" t="str">
        <f>IF(G10366=30,1,M10365)</f>
      </c>
      <c r="M10366" s="141" t="str">
        <f>L10366*(1-K10366)</f>
      </c>
    </row>
    <row r="10367">
      <c r="A10367" t="s">
        <v>148</v>
      </c>
      <c r="B10367" t="s">
        <v>107</v>
      </c>
      <c r="C10367" s="4" t="s">
        <v>157</v>
      </c>
      <c r="D10367" t="s">
        <v>107</v>
      </c>
      <c r="E10367" t="s">
        <v>451</v>
      </c>
      <c r="F10367" s="134" t="n">
        <v>2050</v>
      </c>
      <c r="G10367" s="135" t="n">
        <v>35</v>
      </c>
      <c r="H10367" s="136" t="n">
        <v>1496.66067410074</v>
      </c>
      <c r="I10367" s="137" t="n">
        <v>4615726.96024828</v>
      </c>
      <c r="J10367" s="138" t="str">
        <f>IF(I10367&gt;0,H10367/I10367,0)</f>
      </c>
      <c r="K10367" s="139" t="str">
        <f>1-EXP(-J10367)</f>
      </c>
      <c r="L10367" s="140" t="str">
        <f>IF(G10367=30,1,M10366)</f>
      </c>
      <c r="M10367" s="141" t="str">
        <f>L10367*(1-K10367)</f>
      </c>
    </row>
    <row r="10368">
      <c r="A10368" t="s">
        <v>148</v>
      </c>
      <c r="B10368" t="s">
        <v>107</v>
      </c>
      <c r="C10368" s="4" t="s">
        <v>157</v>
      </c>
      <c r="D10368" t="s">
        <v>107</v>
      </c>
      <c r="E10368" t="s">
        <v>451</v>
      </c>
      <c r="F10368" s="134" t="n">
        <v>2050</v>
      </c>
      <c r="G10368" s="135" t="n">
        <v>36</v>
      </c>
      <c r="H10368" s="136" t="n">
        <v>1802.42298322371</v>
      </c>
      <c r="I10368" s="137" t="n">
        <v>4680572.96713584</v>
      </c>
      <c r="J10368" s="138" t="str">
        <f>IF(I10368&gt;0,H10368/I10368,0)</f>
      </c>
      <c r="K10368" s="139" t="str">
        <f>1-EXP(-J10368)</f>
      </c>
      <c r="L10368" s="140" t="str">
        <f>IF(G10368=30,1,M10367)</f>
      </c>
      <c r="M10368" s="141" t="str">
        <f>L10368*(1-K10368)</f>
      </c>
    </row>
    <row r="10369">
      <c r="A10369" t="s">
        <v>148</v>
      </c>
      <c r="B10369" t="s">
        <v>107</v>
      </c>
      <c r="C10369" s="4" t="s">
        <v>157</v>
      </c>
      <c r="D10369" t="s">
        <v>107</v>
      </c>
      <c r="E10369" t="s">
        <v>451</v>
      </c>
      <c r="F10369" s="134" t="n">
        <v>2050</v>
      </c>
      <c r="G10369" s="135" t="n">
        <v>37</v>
      </c>
      <c r="H10369" s="136" t="n">
        <v>1964.24909121214</v>
      </c>
      <c r="I10369" s="137" t="n">
        <v>4746740.68127619</v>
      </c>
      <c r="J10369" s="138" t="str">
        <f>IF(I10369&gt;0,H10369/I10369,0)</f>
      </c>
      <c r="K10369" s="139" t="str">
        <f>1-EXP(-J10369)</f>
      </c>
      <c r="L10369" s="140" t="str">
        <f>IF(G10369=30,1,M10368)</f>
      </c>
      <c r="M10369" s="141" t="str">
        <f>L10369*(1-K10369)</f>
      </c>
    </row>
    <row r="10370">
      <c r="A10370" t="s">
        <v>148</v>
      </c>
      <c r="B10370" t="s">
        <v>107</v>
      </c>
      <c r="C10370" s="4" t="s">
        <v>157</v>
      </c>
      <c r="D10370" t="s">
        <v>107</v>
      </c>
      <c r="E10370" t="s">
        <v>451</v>
      </c>
      <c r="F10370" s="134" t="n">
        <v>2050</v>
      </c>
      <c r="G10370" s="135" t="n">
        <v>38</v>
      </c>
      <c r="H10370" s="136" t="n">
        <v>2219.31019442238</v>
      </c>
      <c r="I10370" s="137" t="n">
        <v>4856411.23181509</v>
      </c>
      <c r="J10370" s="138" t="str">
        <f>IF(I10370&gt;0,H10370/I10370,0)</f>
      </c>
      <c r="K10370" s="139" t="str">
        <f>1-EXP(-J10370)</f>
      </c>
      <c r="L10370" s="140" t="str">
        <f>IF(G10370=30,1,M10369)</f>
      </c>
      <c r="M10370" s="141" t="str">
        <f>L10370*(1-K10370)</f>
      </c>
    </row>
    <row r="10371">
      <c r="A10371" t="s">
        <v>148</v>
      </c>
      <c r="B10371" t="s">
        <v>107</v>
      </c>
      <c r="C10371" s="4" t="s">
        <v>157</v>
      </c>
      <c r="D10371" t="s">
        <v>107</v>
      </c>
      <c r="E10371" t="s">
        <v>451</v>
      </c>
      <c r="F10371" s="134" t="n">
        <v>2050</v>
      </c>
      <c r="G10371" s="135" t="n">
        <v>39</v>
      </c>
      <c r="H10371" s="136" t="n">
        <v>2384.06359799789</v>
      </c>
      <c r="I10371" s="137" t="n">
        <v>4826004.70973748</v>
      </c>
      <c r="J10371" s="138" t="str">
        <f>IF(I10371&gt;0,H10371/I10371,0)</f>
      </c>
      <c r="K10371" s="139" t="str">
        <f>1-EXP(-J10371)</f>
      </c>
      <c r="L10371" s="140" t="str">
        <f>IF(G10371=30,1,M10370)</f>
      </c>
      <c r="M10371" s="141" t="str">
        <f>L10371*(1-K10371)</f>
      </c>
    </row>
    <row r="10372">
      <c r="A10372" t="s">
        <v>148</v>
      </c>
      <c r="B10372" t="s">
        <v>107</v>
      </c>
      <c r="C10372" s="4" t="s">
        <v>157</v>
      </c>
      <c r="D10372" t="s">
        <v>107</v>
      </c>
      <c r="E10372" t="s">
        <v>451</v>
      </c>
      <c r="F10372" s="134" t="n">
        <v>2050</v>
      </c>
      <c r="G10372" s="135" t="n">
        <v>40</v>
      </c>
      <c r="H10372" s="136" t="n">
        <v>3106.19920362976</v>
      </c>
      <c r="I10372" s="137" t="n">
        <v>4690550.61665944</v>
      </c>
      <c r="J10372" s="138" t="str">
        <f>IF(I10372&gt;0,H10372/I10372,0)</f>
      </c>
      <c r="K10372" s="139" t="str">
        <f>1-EXP(-J10372)</f>
      </c>
      <c r="L10372" s="140" t="str">
        <f>IF(G10372=30,1,M10371)</f>
      </c>
      <c r="M10372" s="141" t="str">
        <f>L10372*(1-K10372)</f>
      </c>
    </row>
    <row r="10373">
      <c r="A10373" t="s">
        <v>148</v>
      </c>
      <c r="B10373" t="s">
        <v>107</v>
      </c>
      <c r="C10373" s="4" t="s">
        <v>157</v>
      </c>
      <c r="D10373" t="s">
        <v>107</v>
      </c>
      <c r="E10373" t="s">
        <v>451</v>
      </c>
      <c r="F10373" s="134" t="n">
        <v>2050</v>
      </c>
      <c r="G10373" s="135" t="n">
        <v>41</v>
      </c>
      <c r="H10373" s="136" t="n">
        <v>3469.79556109071</v>
      </c>
      <c r="I10373" s="137" t="n">
        <v>4616310.43710544</v>
      </c>
      <c r="J10373" s="138" t="str">
        <f>IF(I10373&gt;0,H10373/I10373,0)</f>
      </c>
      <c r="K10373" s="139" t="str">
        <f>1-EXP(-J10373)</f>
      </c>
      <c r="L10373" s="140" t="str">
        <f>IF(G10373=30,1,M10372)</f>
      </c>
      <c r="M10373" s="141" t="str">
        <f>L10373*(1-K10373)</f>
      </c>
    </row>
    <row r="10374">
      <c r="A10374" t="s">
        <v>148</v>
      </c>
      <c r="B10374" t="s">
        <v>107</v>
      </c>
      <c r="C10374" s="4" t="s">
        <v>157</v>
      </c>
      <c r="D10374" t="s">
        <v>107</v>
      </c>
      <c r="E10374" t="s">
        <v>451</v>
      </c>
      <c r="F10374" s="134" t="n">
        <v>2050</v>
      </c>
      <c r="G10374" s="135" t="n">
        <v>42</v>
      </c>
      <c r="H10374" s="136" t="n">
        <v>3725.42436194617</v>
      </c>
      <c r="I10374" s="137" t="n">
        <v>4569838.0015835</v>
      </c>
      <c r="J10374" s="138" t="str">
        <f>IF(I10374&gt;0,H10374/I10374,0)</f>
      </c>
      <c r="K10374" s="139" t="str">
        <f>1-EXP(-J10374)</f>
      </c>
      <c r="L10374" s="140" t="str">
        <f>IF(G10374=30,1,M10373)</f>
      </c>
      <c r="M10374" s="141" t="str">
        <f>L10374*(1-K10374)</f>
      </c>
    </row>
    <row r="10375">
      <c r="A10375" t="s">
        <v>148</v>
      </c>
      <c r="B10375" t="s">
        <v>107</v>
      </c>
      <c r="C10375" s="4" t="s">
        <v>157</v>
      </c>
      <c r="D10375" t="s">
        <v>107</v>
      </c>
      <c r="E10375" t="s">
        <v>451</v>
      </c>
      <c r="F10375" s="134" t="n">
        <v>2050</v>
      </c>
      <c r="G10375" s="135" t="n">
        <v>43</v>
      </c>
      <c r="H10375" s="136" t="n">
        <v>4127.81014003623</v>
      </c>
      <c r="I10375" s="137" t="n">
        <v>4589676.5026562</v>
      </c>
      <c r="J10375" s="138" t="str">
        <f>IF(I10375&gt;0,H10375/I10375,0)</f>
      </c>
      <c r="K10375" s="139" t="str">
        <f>1-EXP(-J10375)</f>
      </c>
      <c r="L10375" s="140" t="str">
        <f>IF(G10375=30,1,M10374)</f>
      </c>
      <c r="M10375" s="141" t="str">
        <f>L10375*(1-K10375)</f>
      </c>
    </row>
    <row r="10376">
      <c r="A10376" t="s">
        <v>148</v>
      </c>
      <c r="B10376" t="s">
        <v>107</v>
      </c>
      <c r="C10376" s="4" t="s">
        <v>157</v>
      </c>
      <c r="D10376" t="s">
        <v>107</v>
      </c>
      <c r="E10376" t="s">
        <v>451</v>
      </c>
      <c r="F10376" s="134" t="n">
        <v>2050</v>
      </c>
      <c r="G10376" s="135" t="n">
        <v>44</v>
      </c>
      <c r="H10376" s="136" t="n">
        <v>4406.8133024678</v>
      </c>
      <c r="I10376" s="137" t="n">
        <v>4502203.91622468</v>
      </c>
      <c r="J10376" s="138" t="str">
        <f>IF(I10376&gt;0,H10376/I10376,0)</f>
      </c>
      <c r="K10376" s="139" t="str">
        <f>1-EXP(-J10376)</f>
      </c>
      <c r="L10376" s="140" t="str">
        <f>IF(G10376=30,1,M10375)</f>
      </c>
      <c r="M10376" s="141" t="str">
        <f>L10376*(1-K10376)</f>
      </c>
    </row>
    <row r="10377">
      <c r="A10377" t="s">
        <v>148</v>
      </c>
      <c r="B10377" t="s">
        <v>107</v>
      </c>
      <c r="C10377" s="4" t="s">
        <v>157</v>
      </c>
      <c r="D10377" t="s">
        <v>107</v>
      </c>
      <c r="E10377" t="s">
        <v>451</v>
      </c>
      <c r="F10377" s="134" t="n">
        <v>2050</v>
      </c>
      <c r="G10377" s="135" t="n">
        <v>45</v>
      </c>
      <c r="H10377" s="136" t="n">
        <v>5558.39544350913</v>
      </c>
      <c r="I10377" s="137" t="n">
        <v>4435622.7423258</v>
      </c>
      <c r="J10377" s="138" t="str">
        <f>IF(I10377&gt;0,H10377/I10377,0)</f>
      </c>
      <c r="K10377" s="139" t="str">
        <f>1-EXP(-J10377)</f>
      </c>
      <c r="L10377" s="140" t="str">
        <f>IF(G10377=30,1,M10376)</f>
      </c>
      <c r="M10377" s="141" t="str">
        <f>L10377*(1-K10377)</f>
      </c>
    </row>
    <row r="10378">
      <c r="A10378" t="s">
        <v>148</v>
      </c>
      <c r="B10378" t="s">
        <v>107</v>
      </c>
      <c r="C10378" s="4" t="s">
        <v>157</v>
      </c>
      <c r="D10378" t="s">
        <v>107</v>
      </c>
      <c r="E10378" t="s">
        <v>451</v>
      </c>
      <c r="F10378" s="134" t="n">
        <v>2050</v>
      </c>
      <c r="G10378" s="135" t="n">
        <v>46</v>
      </c>
      <c r="H10378" s="136" t="n">
        <v>6024.92652361743</v>
      </c>
      <c r="I10378" s="137" t="n">
        <v>4301496.23842215</v>
      </c>
      <c r="J10378" s="138" t="str">
        <f>IF(I10378&gt;0,H10378/I10378,0)</f>
      </c>
      <c r="K10378" s="139" t="str">
        <f>1-EXP(-J10378)</f>
      </c>
      <c r="L10378" s="140" t="str">
        <f>IF(G10378=30,1,M10377)</f>
      </c>
      <c r="M10378" s="141" t="str">
        <f>L10378*(1-K10378)</f>
      </c>
    </row>
    <row r="10379">
      <c r="A10379" t="s">
        <v>148</v>
      </c>
      <c r="B10379" t="s">
        <v>107</v>
      </c>
      <c r="C10379" s="4" t="s">
        <v>157</v>
      </c>
      <c r="D10379" t="s">
        <v>107</v>
      </c>
      <c r="E10379" t="s">
        <v>451</v>
      </c>
      <c r="F10379" s="134" t="n">
        <v>2050</v>
      </c>
      <c r="G10379" s="135" t="n">
        <v>47</v>
      </c>
      <c r="H10379" s="136" t="n">
        <v>6488.25291831655</v>
      </c>
      <c r="I10379" s="137" t="n">
        <v>4228908.41208098</v>
      </c>
      <c r="J10379" s="138" t="str">
        <f>IF(I10379&gt;0,H10379/I10379,0)</f>
      </c>
      <c r="K10379" s="139" t="str">
        <f>1-EXP(-J10379)</f>
      </c>
      <c r="L10379" s="140" t="str">
        <f>IF(G10379=30,1,M10378)</f>
      </c>
      <c r="M10379" s="141" t="str">
        <f>L10379*(1-K10379)</f>
      </c>
    </row>
    <row r="10380">
      <c r="A10380" t="s">
        <v>148</v>
      </c>
      <c r="B10380" t="s">
        <v>107</v>
      </c>
      <c r="C10380" s="4" t="s">
        <v>157</v>
      </c>
      <c r="D10380" t="s">
        <v>107</v>
      </c>
      <c r="E10380" t="s">
        <v>451</v>
      </c>
      <c r="F10380" s="134" t="n">
        <v>2050</v>
      </c>
      <c r="G10380" s="135" t="n">
        <v>48</v>
      </c>
      <c r="H10380" s="136" t="n">
        <v>7212.6039638396</v>
      </c>
      <c r="I10380" s="137" t="n">
        <v>4195433.79279948</v>
      </c>
      <c r="J10380" s="138" t="str">
        <f>IF(I10380&gt;0,H10380/I10380,0)</f>
      </c>
      <c r="K10380" s="139" t="str">
        <f>1-EXP(-J10380)</f>
      </c>
      <c r="L10380" s="140" t="str">
        <f>IF(G10380=30,1,M10379)</f>
      </c>
      <c r="M10380" s="141" t="str">
        <f>L10380*(1-K10380)</f>
      </c>
    </row>
    <row r="10381">
      <c r="A10381" t="s">
        <v>148</v>
      </c>
      <c r="B10381" t="s">
        <v>107</v>
      </c>
      <c r="C10381" s="4" t="s">
        <v>157</v>
      </c>
      <c r="D10381" t="s">
        <v>107</v>
      </c>
      <c r="E10381" t="s">
        <v>451</v>
      </c>
      <c r="F10381" s="134" t="n">
        <v>2050</v>
      </c>
      <c r="G10381" s="135" t="n">
        <v>49</v>
      </c>
      <c r="H10381" s="136" t="n">
        <v>7862.17124741128</v>
      </c>
      <c r="I10381" s="137" t="n">
        <v>4164677.5470901</v>
      </c>
      <c r="J10381" s="138" t="str">
        <f>IF(I10381&gt;0,H10381/I10381,0)</f>
      </c>
      <c r="K10381" s="139" t="str">
        <f>1-EXP(-J10381)</f>
      </c>
      <c r="L10381" s="140" t="str">
        <f>IF(G10381=30,1,M10380)</f>
      </c>
      <c r="M10381" s="141" t="str">
        <f>L10381*(1-K10381)</f>
      </c>
    </row>
    <row r="10382">
      <c r="A10382" t="s">
        <v>148</v>
      </c>
      <c r="B10382" t="s">
        <v>107</v>
      </c>
      <c r="C10382" s="4" t="s">
        <v>157</v>
      </c>
      <c r="D10382" t="s">
        <v>107</v>
      </c>
      <c r="E10382" t="s">
        <v>451</v>
      </c>
      <c r="F10382" s="134" t="n">
        <v>2050</v>
      </c>
      <c r="G10382" s="135" t="n">
        <v>50</v>
      </c>
      <c r="H10382" s="136" t="n">
        <v>8879.69204722848</v>
      </c>
      <c r="I10382" s="137" t="n">
        <v>4132395.07403566</v>
      </c>
      <c r="J10382" s="138" t="str">
        <f>IF(I10382&gt;0,H10382/I10382,0)</f>
      </c>
      <c r="K10382" s="139" t="str">
        <f>1-EXP(-J10382)</f>
      </c>
      <c r="L10382" s="140" t="str">
        <f>IF(G10382=30,1,M10381)</f>
      </c>
      <c r="M10382" s="141" t="str">
        <f>L10382*(1-K10382)</f>
      </c>
    </row>
    <row r="10383">
      <c r="A10383" t="s">
        <v>148</v>
      </c>
      <c r="B10383" t="s">
        <v>107</v>
      </c>
      <c r="C10383" s="4" t="s">
        <v>157</v>
      </c>
      <c r="D10383" t="s">
        <v>107</v>
      </c>
      <c r="E10383" t="s">
        <v>451</v>
      </c>
      <c r="F10383" s="134" t="n">
        <v>2050</v>
      </c>
      <c r="G10383" s="135" t="n">
        <v>51</v>
      </c>
      <c r="H10383" s="136" t="n">
        <v>9805.55521240284</v>
      </c>
      <c r="I10383" s="137" t="n">
        <v>4136155.25947989</v>
      </c>
      <c r="J10383" s="138" t="str">
        <f>IF(I10383&gt;0,H10383/I10383,0)</f>
      </c>
      <c r="K10383" s="139" t="str">
        <f>1-EXP(-J10383)</f>
      </c>
      <c r="L10383" s="140" t="str">
        <f>IF(G10383=30,1,M10382)</f>
      </c>
      <c r="M10383" s="141" t="str">
        <f>L10383*(1-K10383)</f>
      </c>
    </row>
    <row r="10384">
      <c r="A10384" t="s">
        <v>148</v>
      </c>
      <c r="B10384" t="s">
        <v>107</v>
      </c>
      <c r="C10384" s="4" t="s">
        <v>157</v>
      </c>
      <c r="D10384" t="s">
        <v>107</v>
      </c>
      <c r="E10384" t="s">
        <v>451</v>
      </c>
      <c r="F10384" s="134" t="n">
        <v>2050</v>
      </c>
      <c r="G10384" s="135" t="n">
        <v>52</v>
      </c>
      <c r="H10384" s="136" t="n">
        <v>10827.746993483</v>
      </c>
      <c r="I10384" s="137" t="n">
        <v>4175848.99687503</v>
      </c>
      <c r="J10384" s="138" t="str">
        <f>IF(I10384&gt;0,H10384/I10384,0)</f>
      </c>
      <c r="K10384" s="139" t="str">
        <f>1-EXP(-J10384)</f>
      </c>
      <c r="L10384" s="140" t="str">
        <f>IF(G10384=30,1,M10383)</f>
      </c>
      <c r="M10384" s="141" t="str">
        <f>L10384*(1-K10384)</f>
      </c>
    </row>
    <row r="10385">
      <c r="A10385" t="s">
        <v>148</v>
      </c>
      <c r="B10385" t="s">
        <v>107</v>
      </c>
      <c r="C10385" s="4" t="s">
        <v>157</v>
      </c>
      <c r="D10385" t="s">
        <v>107</v>
      </c>
      <c r="E10385" t="s">
        <v>451</v>
      </c>
      <c r="F10385" s="134" t="n">
        <v>2050</v>
      </c>
      <c r="G10385" s="135" t="n">
        <v>53</v>
      </c>
      <c r="H10385" s="136" t="n">
        <v>12270.4880781031</v>
      </c>
      <c r="I10385" s="137" t="n">
        <v>4284530.09872405</v>
      </c>
      <c r="J10385" s="138" t="str">
        <f>IF(I10385&gt;0,H10385/I10385,0)</f>
      </c>
      <c r="K10385" s="139" t="str">
        <f>1-EXP(-J10385)</f>
      </c>
      <c r="L10385" s="140" t="str">
        <f>IF(G10385=30,1,M10384)</f>
      </c>
      <c r="M10385" s="141" t="str">
        <f>L10385*(1-K10385)</f>
      </c>
    </row>
    <row r="10386">
      <c r="A10386" t="s">
        <v>148</v>
      </c>
      <c r="B10386" t="s">
        <v>107</v>
      </c>
      <c r="C10386" s="4" t="s">
        <v>157</v>
      </c>
      <c r="D10386" t="s">
        <v>107</v>
      </c>
      <c r="E10386" t="s">
        <v>451</v>
      </c>
      <c r="F10386" s="134" t="n">
        <v>2050</v>
      </c>
      <c r="G10386" s="135" t="n">
        <v>54</v>
      </c>
      <c r="H10386" s="136" t="n">
        <v>13150.0187837471</v>
      </c>
      <c r="I10386" s="137" t="n">
        <v>4222317.61453178</v>
      </c>
      <c r="J10386" s="138" t="str">
        <f>IF(I10386&gt;0,H10386/I10386,0)</f>
      </c>
      <c r="K10386" s="139" t="str">
        <f>1-EXP(-J10386)</f>
      </c>
      <c r="L10386" s="140" t="str">
        <f>IF(G10386=30,1,M10385)</f>
      </c>
      <c r="M10386" s="141" t="str">
        <f>L10386*(1-K10386)</f>
      </c>
    </row>
    <row r="10387">
      <c r="A10387" t="s">
        <v>148</v>
      </c>
      <c r="B10387" t="s">
        <v>107</v>
      </c>
      <c r="C10387" s="4" t="s">
        <v>157</v>
      </c>
      <c r="D10387" t="s">
        <v>107</v>
      </c>
      <c r="E10387" t="s">
        <v>451</v>
      </c>
      <c r="F10387" s="134" t="n">
        <v>2050</v>
      </c>
      <c r="G10387" s="135" t="n">
        <v>55</v>
      </c>
      <c r="H10387" s="136" t="n">
        <v>13672.2690218975</v>
      </c>
      <c r="I10387" s="137" t="n">
        <v>4130336.79110226</v>
      </c>
      <c r="J10387" s="138" t="str">
        <f>IF(I10387&gt;0,H10387/I10387,0)</f>
      </c>
      <c r="K10387" s="139" t="str">
        <f>1-EXP(-J10387)</f>
      </c>
      <c r="L10387" s="140" t="str">
        <f>IF(G10387=30,1,M10386)</f>
      </c>
      <c r="M10387" s="141" t="str">
        <f>L10387*(1-K10387)</f>
      </c>
    </row>
    <row r="10388">
      <c r="A10388" t="s">
        <v>148</v>
      </c>
      <c r="B10388" t="s">
        <v>107</v>
      </c>
      <c r="C10388" s="4" t="s">
        <v>157</v>
      </c>
      <c r="D10388" t="s">
        <v>107</v>
      </c>
      <c r="E10388" t="s">
        <v>451</v>
      </c>
      <c r="F10388" s="134" t="n">
        <v>2050</v>
      </c>
      <c r="G10388" s="135" t="n">
        <v>56</v>
      </c>
      <c r="H10388" s="136" t="n">
        <v>14581.0423169867</v>
      </c>
      <c r="I10388" s="137" t="n">
        <v>4051635.04589651</v>
      </c>
      <c r="J10388" s="138" t="str">
        <f>IF(I10388&gt;0,H10388/I10388,0)</f>
      </c>
      <c r="K10388" s="139" t="str">
        <f>1-EXP(-J10388)</f>
      </c>
      <c r="L10388" s="140" t="str">
        <f>IF(G10388=30,1,M10387)</f>
      </c>
      <c r="M10388" s="141" t="str">
        <f>L10388*(1-K10388)</f>
      </c>
    </row>
    <row r="10389">
      <c r="A10389" t="s">
        <v>148</v>
      </c>
      <c r="B10389" t="s">
        <v>107</v>
      </c>
      <c r="C10389" s="4" t="s">
        <v>157</v>
      </c>
      <c r="D10389" t="s">
        <v>107</v>
      </c>
      <c r="E10389" t="s">
        <v>451</v>
      </c>
      <c r="F10389" s="134" t="n">
        <v>2050</v>
      </c>
      <c r="G10389" s="135" t="n">
        <v>57</v>
      </c>
      <c r="H10389" s="136" t="n">
        <v>15577.6537120316</v>
      </c>
      <c r="I10389" s="137" t="n">
        <v>3974688.19132462</v>
      </c>
      <c r="J10389" s="138" t="str">
        <f>IF(I10389&gt;0,H10389/I10389,0)</f>
      </c>
      <c r="K10389" s="139" t="str">
        <f>1-EXP(-J10389)</f>
      </c>
      <c r="L10389" s="140" t="str">
        <f>IF(G10389=30,1,M10388)</f>
      </c>
      <c r="M10389" s="141" t="str">
        <f>L10389*(1-K10389)</f>
      </c>
    </row>
    <row r="10390">
      <c r="A10390" t="s">
        <v>148</v>
      </c>
      <c r="B10390" t="s">
        <v>107</v>
      </c>
      <c r="C10390" s="4" t="s">
        <v>157</v>
      </c>
      <c r="D10390" t="s">
        <v>107</v>
      </c>
      <c r="E10390" t="s">
        <v>451</v>
      </c>
      <c r="F10390" s="134" t="n">
        <v>2050</v>
      </c>
      <c r="G10390" s="135" t="n">
        <v>58</v>
      </c>
      <c r="H10390" s="136" t="n">
        <v>16997.4644202502</v>
      </c>
      <c r="I10390" s="137" t="n">
        <v>3979879.01536685</v>
      </c>
      <c r="J10390" s="138" t="str">
        <f>IF(I10390&gt;0,H10390/I10390,0)</f>
      </c>
      <c r="K10390" s="139" t="str">
        <f>1-EXP(-J10390)</f>
      </c>
      <c r="L10390" s="140" t="str">
        <f>IF(G10390=30,1,M10389)</f>
      </c>
      <c r="M10390" s="141" t="str">
        <f>L10390*(1-K10390)</f>
      </c>
    </row>
    <row r="10391">
      <c r="A10391" t="s">
        <v>148</v>
      </c>
      <c r="B10391" t="s">
        <v>107</v>
      </c>
      <c r="C10391" s="4" t="s">
        <v>157</v>
      </c>
      <c r="D10391" t="s">
        <v>107</v>
      </c>
      <c r="E10391" t="s">
        <v>451</v>
      </c>
      <c r="F10391" s="134" t="n">
        <v>2050</v>
      </c>
      <c r="G10391" s="135" t="n">
        <v>59</v>
      </c>
      <c r="H10391" s="136" t="n">
        <v>18516.6682650674</v>
      </c>
      <c r="I10391" s="137" t="n">
        <v>3963698.95468014</v>
      </c>
      <c r="J10391" s="138" t="str">
        <f>IF(I10391&gt;0,H10391/I10391,0)</f>
      </c>
      <c r="K10391" s="139" t="str">
        <f>1-EXP(-J10391)</f>
      </c>
      <c r="L10391" s="140" t="str">
        <f>IF(G10391=30,1,M10390)</f>
      </c>
      <c r="M10391" s="141" t="str">
        <f>L10391*(1-K10391)</f>
      </c>
    </row>
    <row r="10392">
      <c r="A10392" t="s">
        <v>148</v>
      </c>
      <c r="B10392" t="s">
        <v>107</v>
      </c>
      <c r="C10392" s="4" t="s">
        <v>157</v>
      </c>
      <c r="D10392" t="s">
        <v>107</v>
      </c>
      <c r="E10392" t="s">
        <v>451</v>
      </c>
      <c r="F10392" s="134" t="n">
        <v>2050</v>
      </c>
      <c r="G10392" s="135" t="n">
        <v>60</v>
      </c>
      <c r="H10392" s="136" t="n">
        <v>26743.3882603861</v>
      </c>
      <c r="I10392" s="137" t="n">
        <v>5828171.29141963</v>
      </c>
      <c r="J10392" s="138" t="str">
        <f>IF(I10392&gt;0,H10392/I10392,0)</f>
      </c>
      <c r="K10392" s="139" t="str">
        <f>1-EXP(-J10392)</f>
      </c>
      <c r="L10392" s="140" t="str">
        <f>IF(G10392=30,1,M10391)</f>
      </c>
      <c r="M10392" s="141" t="str">
        <f>L10392*(1-K10392)</f>
      </c>
    </row>
    <row r="10393">
      <c r="A10393" t="s">
        <v>148</v>
      </c>
      <c r="B10393" t="s">
        <v>107</v>
      </c>
      <c r="C10393" s="4" t="s">
        <v>157</v>
      </c>
      <c r="D10393" t="s">
        <v>107</v>
      </c>
      <c r="E10393" t="s">
        <v>451</v>
      </c>
      <c r="F10393" s="134" t="n">
        <v>2050</v>
      </c>
      <c r="G10393" s="135" t="n">
        <v>61</v>
      </c>
      <c r="H10393" s="136" t="n">
        <v>21220.5297534267</v>
      </c>
      <c r="I10393" s="137" t="n">
        <v>3852602.49834771</v>
      </c>
      <c r="J10393" s="138" t="str">
        <f>IF(I10393&gt;0,H10393/I10393,0)</f>
      </c>
      <c r="K10393" s="139" t="str">
        <f>1-EXP(-J10393)</f>
      </c>
      <c r="L10393" s="140" t="str">
        <f>IF(G10393=30,1,M10392)</f>
      </c>
      <c r="M10393" s="141" t="str">
        <f>L10393*(1-K10393)</f>
      </c>
    </row>
    <row r="10394">
      <c r="A10394" t="s">
        <v>148</v>
      </c>
      <c r="B10394" t="s">
        <v>107</v>
      </c>
      <c r="C10394" s="4" t="s">
        <v>157</v>
      </c>
      <c r="D10394" t="s">
        <v>107</v>
      </c>
      <c r="E10394" t="s">
        <v>451</v>
      </c>
      <c r="F10394" s="134" t="n">
        <v>2050</v>
      </c>
      <c r="G10394" s="135" t="n">
        <v>62</v>
      </c>
      <c r="H10394" s="136" t="n">
        <v>22967.6502486488</v>
      </c>
      <c r="I10394" s="137" t="n">
        <v>3795953.63299816</v>
      </c>
      <c r="J10394" s="138" t="str">
        <f>IF(I10394&gt;0,H10394/I10394,0)</f>
      </c>
      <c r="K10394" s="139" t="str">
        <f>1-EXP(-J10394)</f>
      </c>
      <c r="L10394" s="140" t="str">
        <f>IF(G10394=30,1,M10393)</f>
      </c>
      <c r="M10394" s="141" t="str">
        <f>L10394*(1-K10394)</f>
      </c>
    </row>
    <row r="10395">
      <c r="A10395" t="s">
        <v>148</v>
      </c>
      <c r="B10395" t="s">
        <v>107</v>
      </c>
      <c r="C10395" s="4" t="s">
        <v>157</v>
      </c>
      <c r="D10395" t="s">
        <v>107</v>
      </c>
      <c r="E10395" t="s">
        <v>451</v>
      </c>
      <c r="F10395" s="134" t="n">
        <v>2050</v>
      </c>
      <c r="G10395" s="135" t="n">
        <v>63</v>
      </c>
      <c r="H10395" s="136" t="n">
        <v>24168.5581361971</v>
      </c>
      <c r="I10395" s="137" t="n">
        <v>3635361.02615935</v>
      </c>
      <c r="J10395" s="138" t="str">
        <f>IF(I10395&gt;0,H10395/I10395,0)</f>
      </c>
      <c r="K10395" s="139" t="str">
        <f>1-EXP(-J10395)</f>
      </c>
      <c r="L10395" s="140" t="str">
        <f>IF(G10395=30,1,M10394)</f>
      </c>
      <c r="M10395" s="141" t="str">
        <f>L10395*(1-K10395)</f>
      </c>
    </row>
    <row r="10396">
      <c r="A10396" t="s">
        <v>148</v>
      </c>
      <c r="B10396" t="s">
        <v>107</v>
      </c>
      <c r="C10396" s="4" t="s">
        <v>157</v>
      </c>
      <c r="D10396" t="s">
        <v>107</v>
      </c>
      <c r="E10396" t="s">
        <v>451</v>
      </c>
      <c r="F10396" s="134" t="n">
        <v>2050</v>
      </c>
      <c r="G10396" s="135" t="n">
        <v>64</v>
      </c>
      <c r="H10396" s="136" t="n">
        <v>25962.571948759</v>
      </c>
      <c r="I10396" s="137" t="n">
        <v>3557700.12788186</v>
      </c>
      <c r="J10396" s="138" t="str">
        <f>IF(I10396&gt;0,H10396/I10396,0)</f>
      </c>
      <c r="K10396" s="139" t="str">
        <f>1-EXP(-J10396)</f>
      </c>
      <c r="L10396" s="140" t="str">
        <f>IF(G10396=30,1,M10395)</f>
      </c>
      <c r="M10396" s="141" t="str">
        <f>L10396*(1-K10396)</f>
      </c>
    </row>
    <row r="10397">
      <c r="A10397" t="s">
        <v>148</v>
      </c>
      <c r="B10397" t="s">
        <v>107</v>
      </c>
      <c r="C10397" s="4" t="s">
        <v>157</v>
      </c>
      <c r="D10397" t="s">
        <v>107</v>
      </c>
      <c r="E10397" t="s">
        <v>451</v>
      </c>
      <c r="F10397" s="134" t="n">
        <v>2050</v>
      </c>
      <c r="G10397" s="135" t="n">
        <v>65</v>
      </c>
      <c r="H10397" s="136" t="n">
        <v>27019.6871749699</v>
      </c>
      <c r="I10397" s="137" t="n">
        <v>3555702.97000628</v>
      </c>
      <c r="J10397" s="138" t="str">
        <f>IF(I10397&gt;0,H10397/I10397,0)</f>
      </c>
      <c r="K10397" s="139" t="str">
        <f>1-EXP(-J10397)</f>
      </c>
      <c r="L10397" s="140" t="str">
        <f>IF(G10397=30,1,M10396)</f>
      </c>
      <c r="M10397" s="141" t="str">
        <f>L10397*(1-K10397)</f>
      </c>
    </row>
    <row r="10398">
      <c r="A10398" t="s">
        <v>148</v>
      </c>
      <c r="B10398" t="s">
        <v>107</v>
      </c>
      <c r="C10398" s="4" t="s">
        <v>157</v>
      </c>
      <c r="D10398" t="s">
        <v>107</v>
      </c>
      <c r="E10398" t="s">
        <v>451</v>
      </c>
      <c r="F10398" s="134" t="n">
        <v>2050</v>
      </c>
      <c r="G10398" s="135" t="n">
        <v>66</v>
      </c>
      <c r="H10398" s="136" t="n">
        <v>29800.802264171</v>
      </c>
      <c r="I10398" s="137" t="n">
        <v>3569514.45734289</v>
      </c>
      <c r="J10398" s="138" t="str">
        <f>IF(I10398&gt;0,H10398/I10398,0)</f>
      </c>
      <c r="K10398" s="139" t="str">
        <f>1-EXP(-J10398)</f>
      </c>
      <c r="L10398" s="140" t="str">
        <f>IF(G10398=30,1,M10397)</f>
      </c>
      <c r="M10398" s="141" t="str">
        <f>L10398*(1-K10398)</f>
      </c>
    </row>
    <row r="10399">
      <c r="A10399" t="s">
        <v>148</v>
      </c>
      <c r="B10399" t="s">
        <v>107</v>
      </c>
      <c r="C10399" s="4" t="s">
        <v>157</v>
      </c>
      <c r="D10399" t="s">
        <v>107</v>
      </c>
      <c r="E10399" t="s">
        <v>451</v>
      </c>
      <c r="F10399" s="134" t="n">
        <v>2050</v>
      </c>
      <c r="G10399" s="135" t="n">
        <v>67</v>
      </c>
      <c r="H10399" s="136" t="n">
        <v>31986.7937253248</v>
      </c>
      <c r="I10399" s="137" t="n">
        <v>3486672.90325925</v>
      </c>
      <c r="J10399" s="138" t="str">
        <f>IF(I10399&gt;0,H10399/I10399,0)</f>
      </c>
      <c r="K10399" s="139" t="str">
        <f>1-EXP(-J10399)</f>
      </c>
      <c r="L10399" s="140" t="str">
        <f>IF(G10399=30,1,M10398)</f>
      </c>
      <c r="M10399" s="141" t="str">
        <f>L10399*(1-K10399)</f>
      </c>
    </row>
    <row r="10400">
      <c r="A10400" t="s">
        <v>148</v>
      </c>
      <c r="B10400" t="s">
        <v>107</v>
      </c>
      <c r="C10400" s="4" t="s">
        <v>157</v>
      </c>
      <c r="D10400" t="s">
        <v>107</v>
      </c>
      <c r="E10400" t="s">
        <v>451</v>
      </c>
      <c r="F10400" s="134" t="n">
        <v>2050</v>
      </c>
      <c r="G10400" s="135" t="n">
        <v>68</v>
      </c>
      <c r="H10400" s="136" t="n">
        <v>33404.7712267034</v>
      </c>
      <c r="I10400" s="137" t="n">
        <v>3309071.99723459</v>
      </c>
      <c r="J10400" s="138" t="str">
        <f>IF(I10400&gt;0,H10400/I10400,0)</f>
      </c>
      <c r="K10400" s="139" t="str">
        <f>1-EXP(-J10400)</f>
      </c>
      <c r="L10400" s="140" t="str">
        <f>IF(G10400=30,1,M10399)</f>
      </c>
      <c r="M10400" s="141" t="str">
        <f>L10400*(1-K10400)</f>
      </c>
    </row>
    <row r="10401">
      <c r="A10401" t="s">
        <v>148</v>
      </c>
      <c r="B10401" t="s">
        <v>107</v>
      </c>
      <c r="C10401" s="4" t="s">
        <v>157</v>
      </c>
      <c r="D10401" t="s">
        <v>107</v>
      </c>
      <c r="E10401" t="s">
        <v>451</v>
      </c>
      <c r="F10401" s="134" t="n">
        <v>2050</v>
      </c>
      <c r="G10401" s="135" t="n">
        <v>69</v>
      </c>
      <c r="H10401" s="136" t="n">
        <v>35334.4673836199</v>
      </c>
      <c r="I10401" s="137" t="n">
        <v>3180308.89407865</v>
      </c>
      <c r="J10401" s="138" t="str">
        <f>IF(I10401&gt;0,H10401/I10401,0)</f>
      </c>
      <c r="K10401" s="139" t="str">
        <f>1-EXP(-J10401)</f>
      </c>
      <c r="L10401" s="140" t="str">
        <f>IF(G10401=30,1,M10400)</f>
      </c>
      <c r="M10401" s="141" t="str">
        <f>L10401*(1-K10401)</f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6.71" hidden="0" customWidth="1"/>
    <col min="4" max="4" width="21.71" hidden="0" customWidth="1"/>
    <col min="5" max="5" width="15.71" hidden="0" customWidth="1"/>
    <col min="6" max="6" width="19.71" hidden="0" customWidth="1"/>
    <col min="7" max="7" width="21.71" hidden="0" customWidth="1"/>
    <col min="8" max="8" width="12.71" hidden="0" customWidth="1"/>
    <col min="9" max="9" width="12.71" hidden="0" customWidth="1"/>
    <col min="10" max="10" width="20.71" hidden="0" customWidth="1"/>
    <col min="11" max="11" width="23.71" hidden="0" customWidth="1"/>
    <col min="12" max="12" width="19.71" hidden="0" customWidth="1"/>
    <col min="13" max="13" width="13.71" hidden="0" customWidth="1"/>
    <col min="14" max="14" width="14.71" hidden="0" customWidth="1"/>
  </cols>
  <sheetData>
    <row r="1" ht="28" customHeight="1">
      <c r="A1" s="1" t="s">
        <v>147</v>
      </c>
      <c r="B1" s="1" t="s">
        <v>149</v>
      </c>
      <c r="C1" s="1" t="s">
        <v>150</v>
      </c>
      <c r="D1" s="1" t="s">
        <v>151</v>
      </c>
      <c r="E1" s="1" t="s">
        <v>153</v>
      </c>
      <c r="F1" s="1" t="s">
        <v>154</v>
      </c>
      <c r="G1" s="1" t="s">
        <v>444</v>
      </c>
      <c r="H1" s="1" t="s">
        <v>41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457</v>
      </c>
    </row>
    <row r="2">
      <c r="A2" t="s">
        <v>148</v>
      </c>
      <c r="B2" t="s">
        <v>171</v>
      </c>
      <c r="C2" s="4" t="s">
        <v>176</v>
      </c>
      <c r="D2" t="s">
        <v>166</v>
      </c>
      <c r="E2" t="s">
        <v>177</v>
      </c>
      <c r="F2" t="s">
        <v>171</v>
      </c>
      <c r="G2" t="s">
        <v>451</v>
      </c>
      <c r="H2" s="142" t="n">
        <v>2025</v>
      </c>
      <c r="I2" s="143" t="str">
        <f>100*(1-(SUMIFS('CVD_40q30_Age'!$M$2:$M$10401,'CVD_40q30_Age'!$A$2:$A$10401,A2,'CVD_40q30_Age'!$B$2:$B$10401,B2,'CVD_40q30_Age'!$E$2:$E$10401,G2,'CVD_40q30_Age'!$F$2:$F$10401,H2,'CVD_40q30_Age'!$G$2:$G$10401,69))/(SUMIFS('CVD_40q30_Age'!$L$2:$L$10401,'CVD_40q30_Age'!$A$2:$A$10401,A2,'CVD_40q30_Age'!$B$2:$B$10401,B2,'CVD_40q30_Age'!$E$2:$E$10401,G2,'CVD_40q30_Age'!$F$2:$F$10401,H2,'CVD_40q30_Age'!$G$2:$G$10401,30)))</f>
      </c>
      <c r="J2" s="144" t="str">
        <f>SUMIFS($I$2:$I$261,$A$2:$A$261,A2,$G$2:$G$261,G2,$H$2:$H$261,H2,$B$2:$B$261,"baseline")</f>
      </c>
      <c r="K2" s="145" t="str">
        <f>J2-I2</f>
      </c>
      <c r="L2" s="146" t="str">
        <f>IF(J2=0,"",100*(J2-I2)/J2)</f>
      </c>
      <c r="M2" s="147" t="n">
        <v>14.5948626930222</v>
      </c>
      <c r="N2" s="78" t="str">
        <f>IF(ABS(I2-M2)&lt;=0.001,"match","mismatch")</f>
      </c>
    </row>
    <row r="3">
      <c r="A3" t="s">
        <v>148</v>
      </c>
      <c r="B3" t="s">
        <v>171</v>
      </c>
      <c r="C3" s="4" t="s">
        <v>176</v>
      </c>
      <c r="D3" t="s">
        <v>166</v>
      </c>
      <c r="E3" t="s">
        <v>177</v>
      </c>
      <c r="F3" t="s">
        <v>171</v>
      </c>
      <c r="G3" t="s">
        <v>451</v>
      </c>
      <c r="H3" s="142" t="n">
        <v>2026</v>
      </c>
      <c r="I3" s="143" t="str">
        <f>100*(1-(SUMIFS('CVD_40q30_Age'!$M$2:$M$10401,'CVD_40q30_Age'!$A$2:$A$10401,A3,'CVD_40q30_Age'!$B$2:$B$10401,B3,'CVD_40q30_Age'!$E$2:$E$10401,G3,'CVD_40q30_Age'!$F$2:$F$10401,H3,'CVD_40q30_Age'!$G$2:$G$10401,69))/(SUMIFS('CVD_40q30_Age'!$L$2:$L$10401,'CVD_40q30_Age'!$A$2:$A$10401,A3,'CVD_40q30_Age'!$B$2:$B$10401,B3,'CVD_40q30_Age'!$E$2:$E$10401,G3,'CVD_40q30_Age'!$F$2:$F$10401,H3,'CVD_40q30_Age'!$G$2:$G$10401,30)))</f>
      </c>
      <c r="J3" s="144" t="str">
        <f>SUMIFS($I$2:$I$261,$A$2:$A$261,A3,$G$2:$G$261,G3,$H$2:$H$261,H3,$B$2:$B$261,"baseline")</f>
      </c>
      <c r="K3" s="145" t="str">
        <f>J3-I3</f>
      </c>
      <c r="L3" s="146" t="str">
        <f>IF(J3=0,"",100*(J3-I3)/J3)</f>
      </c>
      <c r="M3" s="147" t="n">
        <v>14.4569406020079</v>
      </c>
      <c r="N3" s="78" t="str">
        <f>IF(ABS(I3-M3)&lt;=0.001,"match","mismatch")</f>
      </c>
    </row>
    <row r="4">
      <c r="A4" t="s">
        <v>148</v>
      </c>
      <c r="B4" t="s">
        <v>171</v>
      </c>
      <c r="C4" s="4" t="s">
        <v>176</v>
      </c>
      <c r="D4" t="s">
        <v>166</v>
      </c>
      <c r="E4" t="s">
        <v>177</v>
      </c>
      <c r="F4" t="s">
        <v>171</v>
      </c>
      <c r="G4" t="s">
        <v>451</v>
      </c>
      <c r="H4" s="142" t="n">
        <v>2027</v>
      </c>
      <c r="I4" s="143" t="str">
        <f>100*(1-(SUMIFS('CVD_40q30_Age'!$M$2:$M$10401,'CVD_40q30_Age'!$A$2:$A$10401,A4,'CVD_40q30_Age'!$B$2:$B$10401,B4,'CVD_40q30_Age'!$E$2:$E$10401,G4,'CVD_40q30_Age'!$F$2:$F$10401,H4,'CVD_40q30_Age'!$G$2:$G$10401,69))/(SUMIFS('CVD_40q30_Age'!$L$2:$L$10401,'CVD_40q30_Age'!$A$2:$A$10401,A4,'CVD_40q30_Age'!$B$2:$B$10401,B4,'CVD_40q30_Age'!$E$2:$E$10401,G4,'CVD_40q30_Age'!$F$2:$F$10401,H4,'CVD_40q30_Age'!$G$2:$G$10401,30)))</f>
      </c>
      <c r="J4" s="144" t="str">
        <f>SUMIFS($I$2:$I$261,$A$2:$A$261,A4,$G$2:$G$261,G4,$H$2:$H$261,H4,$B$2:$B$261,"baseline")</f>
      </c>
      <c r="K4" s="145" t="str">
        <f>J4-I4</f>
      </c>
      <c r="L4" s="146" t="str">
        <f>IF(J4=0,"",100*(J4-I4)/J4)</f>
      </c>
      <c r="M4" s="147" t="n">
        <v>14.3144664448299</v>
      </c>
      <c r="N4" s="78" t="str">
        <f>IF(ABS(I4-M4)&lt;=0.001,"match","mismatch")</f>
      </c>
    </row>
    <row r="5">
      <c r="A5" t="s">
        <v>148</v>
      </c>
      <c r="B5" t="s">
        <v>171</v>
      </c>
      <c r="C5" s="4" t="s">
        <v>176</v>
      </c>
      <c r="D5" t="s">
        <v>166</v>
      </c>
      <c r="E5" t="s">
        <v>177</v>
      </c>
      <c r="F5" t="s">
        <v>171</v>
      </c>
      <c r="G5" t="s">
        <v>451</v>
      </c>
      <c r="H5" s="142" t="n">
        <v>2028</v>
      </c>
      <c r="I5" s="143" t="str">
        <f>100*(1-(SUMIFS('CVD_40q30_Age'!$M$2:$M$10401,'CVD_40q30_Age'!$A$2:$A$10401,A5,'CVD_40q30_Age'!$B$2:$B$10401,B5,'CVD_40q30_Age'!$E$2:$E$10401,G5,'CVD_40q30_Age'!$F$2:$F$10401,H5,'CVD_40q30_Age'!$G$2:$G$10401,69))/(SUMIFS('CVD_40q30_Age'!$L$2:$L$10401,'CVD_40q30_Age'!$A$2:$A$10401,A5,'CVD_40q30_Age'!$B$2:$B$10401,B5,'CVD_40q30_Age'!$E$2:$E$10401,G5,'CVD_40q30_Age'!$F$2:$F$10401,H5,'CVD_40q30_Age'!$G$2:$G$10401,30)))</f>
      </c>
      <c r="J5" s="144" t="str">
        <f>SUMIFS($I$2:$I$261,$A$2:$A$261,A5,$G$2:$G$261,G5,$H$2:$H$261,H5,$B$2:$B$261,"baseline")</f>
      </c>
      <c r="K5" s="145" t="str">
        <f>J5-I5</f>
      </c>
      <c r="L5" s="146" t="str">
        <f>IF(J5=0,"",100*(J5-I5)/J5)</f>
      </c>
      <c r="M5" s="147" t="n">
        <v>14.1754576346172</v>
      </c>
      <c r="N5" s="78" t="str">
        <f>IF(ABS(I5-M5)&lt;=0.001,"match","mismatch")</f>
      </c>
    </row>
    <row r="6">
      <c r="A6" t="s">
        <v>148</v>
      </c>
      <c r="B6" t="s">
        <v>171</v>
      </c>
      <c r="C6" s="4" t="s">
        <v>176</v>
      </c>
      <c r="D6" t="s">
        <v>166</v>
      </c>
      <c r="E6" t="s">
        <v>177</v>
      </c>
      <c r="F6" t="s">
        <v>171</v>
      </c>
      <c r="G6" t="s">
        <v>451</v>
      </c>
      <c r="H6" s="142" t="n">
        <v>2029</v>
      </c>
      <c r="I6" s="143" t="str">
        <f>100*(1-(SUMIFS('CVD_40q30_Age'!$M$2:$M$10401,'CVD_40q30_Age'!$A$2:$A$10401,A6,'CVD_40q30_Age'!$B$2:$B$10401,B6,'CVD_40q30_Age'!$E$2:$E$10401,G6,'CVD_40q30_Age'!$F$2:$F$10401,H6,'CVD_40q30_Age'!$G$2:$G$10401,69))/(SUMIFS('CVD_40q30_Age'!$L$2:$L$10401,'CVD_40q30_Age'!$A$2:$A$10401,A6,'CVD_40q30_Age'!$B$2:$B$10401,B6,'CVD_40q30_Age'!$E$2:$E$10401,G6,'CVD_40q30_Age'!$F$2:$F$10401,H6,'CVD_40q30_Age'!$G$2:$G$10401,30)))</f>
      </c>
      <c r="J6" s="144" t="str">
        <f>SUMIFS($I$2:$I$261,$A$2:$A$261,A6,$G$2:$G$261,G6,$H$2:$H$261,H6,$B$2:$B$261,"baseline")</f>
      </c>
      <c r="K6" s="145" t="str">
        <f>J6-I6</f>
      </c>
      <c r="L6" s="146" t="str">
        <f>IF(J6=0,"",100*(J6-I6)/J6)</f>
      </c>
      <c r="M6" s="147" t="n">
        <v>14.0336846064097</v>
      </c>
      <c r="N6" s="78" t="str">
        <f>IF(ABS(I6-M6)&lt;=0.001,"match","mismatch")</f>
      </c>
    </row>
    <row r="7">
      <c r="A7" t="s">
        <v>148</v>
      </c>
      <c r="B7" t="s">
        <v>171</v>
      </c>
      <c r="C7" s="4" t="s">
        <v>176</v>
      </c>
      <c r="D7" t="s">
        <v>166</v>
      </c>
      <c r="E7" t="s">
        <v>177</v>
      </c>
      <c r="F7" t="s">
        <v>171</v>
      </c>
      <c r="G7" t="s">
        <v>451</v>
      </c>
      <c r="H7" s="142" t="n">
        <v>2030</v>
      </c>
      <c r="I7" s="143" t="str">
        <f>100*(1-(SUMIFS('CVD_40q30_Age'!$M$2:$M$10401,'CVD_40q30_Age'!$A$2:$A$10401,A7,'CVD_40q30_Age'!$B$2:$B$10401,B7,'CVD_40q30_Age'!$E$2:$E$10401,G7,'CVD_40q30_Age'!$F$2:$F$10401,H7,'CVD_40q30_Age'!$G$2:$G$10401,69))/(SUMIFS('CVD_40q30_Age'!$L$2:$L$10401,'CVD_40q30_Age'!$A$2:$A$10401,A7,'CVD_40q30_Age'!$B$2:$B$10401,B7,'CVD_40q30_Age'!$E$2:$E$10401,G7,'CVD_40q30_Age'!$F$2:$F$10401,H7,'CVD_40q30_Age'!$G$2:$G$10401,30)))</f>
      </c>
      <c r="J7" s="144" t="str">
        <f>SUMIFS($I$2:$I$261,$A$2:$A$261,A7,$G$2:$G$261,G7,$H$2:$H$261,H7,$B$2:$B$261,"baseline")</f>
      </c>
      <c r="K7" s="145" t="str">
        <f>J7-I7</f>
      </c>
      <c r="L7" s="146" t="str">
        <f>IF(J7=0,"",100*(J7-I7)/J7)</f>
      </c>
      <c r="M7" s="147" t="n">
        <v>13.8865516459709</v>
      </c>
      <c r="N7" s="78" t="str">
        <f>IF(ABS(I7-M7)&lt;=0.001,"match","mismatch")</f>
      </c>
    </row>
    <row r="8">
      <c r="A8" t="s">
        <v>148</v>
      </c>
      <c r="B8" t="s">
        <v>171</v>
      </c>
      <c r="C8" s="4" t="s">
        <v>176</v>
      </c>
      <c r="D8" t="s">
        <v>166</v>
      </c>
      <c r="E8" t="s">
        <v>177</v>
      </c>
      <c r="F8" t="s">
        <v>171</v>
      </c>
      <c r="G8" t="s">
        <v>451</v>
      </c>
      <c r="H8" s="142" t="n">
        <v>2031</v>
      </c>
      <c r="I8" s="143" t="str">
        <f>100*(1-(SUMIFS('CVD_40q30_Age'!$M$2:$M$10401,'CVD_40q30_Age'!$A$2:$A$10401,A8,'CVD_40q30_Age'!$B$2:$B$10401,B8,'CVD_40q30_Age'!$E$2:$E$10401,G8,'CVD_40q30_Age'!$F$2:$F$10401,H8,'CVD_40q30_Age'!$G$2:$G$10401,69))/(SUMIFS('CVD_40q30_Age'!$L$2:$L$10401,'CVD_40q30_Age'!$A$2:$A$10401,A8,'CVD_40q30_Age'!$B$2:$B$10401,B8,'CVD_40q30_Age'!$E$2:$E$10401,G8,'CVD_40q30_Age'!$F$2:$F$10401,H8,'CVD_40q30_Age'!$G$2:$G$10401,30)))</f>
      </c>
      <c r="J8" s="144" t="str">
        <f>SUMIFS($I$2:$I$261,$A$2:$A$261,A8,$G$2:$G$261,G8,$H$2:$H$261,H8,$B$2:$B$261,"baseline")</f>
      </c>
      <c r="K8" s="145" t="str">
        <f>J8-I8</f>
      </c>
      <c r="L8" s="146" t="str">
        <f>IF(J8=0,"",100*(J8-I8)/J8)</f>
      </c>
      <c r="M8" s="147" t="n">
        <v>13.7793639896768</v>
      </c>
      <c r="N8" s="78" t="str">
        <f>IF(ABS(I8-M8)&lt;=0.001,"match","mismatch")</f>
      </c>
    </row>
    <row r="9">
      <c r="A9" t="s">
        <v>148</v>
      </c>
      <c r="B9" t="s">
        <v>171</v>
      </c>
      <c r="C9" s="4" t="s">
        <v>176</v>
      </c>
      <c r="D9" t="s">
        <v>166</v>
      </c>
      <c r="E9" t="s">
        <v>177</v>
      </c>
      <c r="F9" t="s">
        <v>171</v>
      </c>
      <c r="G9" t="s">
        <v>451</v>
      </c>
      <c r="H9" s="142" t="n">
        <v>2032</v>
      </c>
      <c r="I9" s="143" t="str">
        <f>100*(1-(SUMIFS('CVD_40q30_Age'!$M$2:$M$10401,'CVD_40q30_Age'!$A$2:$A$10401,A9,'CVD_40q30_Age'!$B$2:$B$10401,B9,'CVD_40q30_Age'!$E$2:$E$10401,G9,'CVD_40q30_Age'!$F$2:$F$10401,H9,'CVD_40q30_Age'!$G$2:$G$10401,69))/(SUMIFS('CVD_40q30_Age'!$L$2:$L$10401,'CVD_40q30_Age'!$A$2:$A$10401,A9,'CVD_40q30_Age'!$B$2:$B$10401,B9,'CVD_40q30_Age'!$E$2:$E$10401,G9,'CVD_40q30_Age'!$F$2:$F$10401,H9,'CVD_40q30_Age'!$G$2:$G$10401,30)))</f>
      </c>
      <c r="J9" s="144" t="str">
        <f>SUMIFS($I$2:$I$261,$A$2:$A$261,A9,$G$2:$G$261,G9,$H$2:$H$261,H9,$B$2:$B$261,"baseline")</f>
      </c>
      <c r="K9" s="145" t="str">
        <f>J9-I9</f>
      </c>
      <c r="L9" s="146" t="str">
        <f>IF(J9=0,"",100*(J9-I9)/J9)</f>
      </c>
      <c r="M9" s="147" t="n">
        <v>13.661763102572</v>
      </c>
      <c r="N9" s="78" t="str">
        <f>IF(ABS(I9-M9)&lt;=0.001,"match","mismatch")</f>
      </c>
    </row>
    <row r="10">
      <c r="A10" t="s">
        <v>148</v>
      </c>
      <c r="B10" t="s">
        <v>171</v>
      </c>
      <c r="C10" s="4" t="s">
        <v>176</v>
      </c>
      <c r="D10" t="s">
        <v>166</v>
      </c>
      <c r="E10" t="s">
        <v>177</v>
      </c>
      <c r="F10" t="s">
        <v>171</v>
      </c>
      <c r="G10" t="s">
        <v>451</v>
      </c>
      <c r="H10" s="142" t="n">
        <v>2033</v>
      </c>
      <c r="I10" s="143" t="str">
        <f>100*(1-(SUMIFS('CVD_40q30_Age'!$M$2:$M$10401,'CVD_40q30_Age'!$A$2:$A$10401,A10,'CVD_40q30_Age'!$B$2:$B$10401,B10,'CVD_40q30_Age'!$E$2:$E$10401,G10,'CVD_40q30_Age'!$F$2:$F$10401,H10,'CVD_40q30_Age'!$G$2:$G$10401,69))/(SUMIFS('CVD_40q30_Age'!$L$2:$L$10401,'CVD_40q30_Age'!$A$2:$A$10401,A10,'CVD_40q30_Age'!$B$2:$B$10401,B10,'CVD_40q30_Age'!$E$2:$E$10401,G10,'CVD_40q30_Age'!$F$2:$F$10401,H10,'CVD_40q30_Age'!$G$2:$G$10401,30)))</f>
      </c>
      <c r="J10" s="144" t="str">
        <f>SUMIFS($I$2:$I$261,$A$2:$A$261,A10,$G$2:$G$261,G10,$H$2:$H$261,H10,$B$2:$B$261,"baseline")</f>
      </c>
      <c r="K10" s="145" t="str">
        <f>J10-I10</f>
      </c>
      <c r="L10" s="146" t="str">
        <f>IF(J10=0,"",100*(J10-I10)/J10)</f>
      </c>
      <c r="M10" s="147" t="n">
        <v>13.5313952860661</v>
      </c>
      <c r="N10" s="78" t="str">
        <f>IF(ABS(I10-M10)&lt;=0.001,"match","mismatch")</f>
      </c>
    </row>
    <row r="11">
      <c r="A11" t="s">
        <v>148</v>
      </c>
      <c r="B11" t="s">
        <v>171</v>
      </c>
      <c r="C11" s="4" t="s">
        <v>176</v>
      </c>
      <c r="D11" t="s">
        <v>166</v>
      </c>
      <c r="E11" t="s">
        <v>177</v>
      </c>
      <c r="F11" t="s">
        <v>171</v>
      </c>
      <c r="G11" t="s">
        <v>451</v>
      </c>
      <c r="H11" s="142" t="n">
        <v>2034</v>
      </c>
      <c r="I11" s="143" t="str">
        <f>100*(1-(SUMIFS('CVD_40q30_Age'!$M$2:$M$10401,'CVD_40q30_Age'!$A$2:$A$10401,A11,'CVD_40q30_Age'!$B$2:$B$10401,B11,'CVD_40q30_Age'!$E$2:$E$10401,G11,'CVD_40q30_Age'!$F$2:$F$10401,H11,'CVD_40q30_Age'!$G$2:$G$10401,69))/(SUMIFS('CVD_40q30_Age'!$L$2:$L$10401,'CVD_40q30_Age'!$A$2:$A$10401,A11,'CVD_40q30_Age'!$B$2:$B$10401,B11,'CVD_40q30_Age'!$E$2:$E$10401,G11,'CVD_40q30_Age'!$F$2:$F$10401,H11,'CVD_40q30_Age'!$G$2:$G$10401,30)))</f>
      </c>
      <c r="J11" s="144" t="str">
        <f>SUMIFS($I$2:$I$261,$A$2:$A$261,A11,$G$2:$G$261,G11,$H$2:$H$261,H11,$B$2:$B$261,"baseline")</f>
      </c>
      <c r="K11" s="145" t="str">
        <f>J11-I11</f>
      </c>
      <c r="L11" s="146" t="str">
        <f>IF(J11=0,"",100*(J11-I11)/J11)</f>
      </c>
      <c r="M11" s="147" t="n">
        <v>13.4190380137032</v>
      </c>
      <c r="N11" s="78" t="str">
        <f>IF(ABS(I11-M11)&lt;=0.001,"match","mismatch")</f>
      </c>
    </row>
    <row r="12">
      <c r="A12" t="s">
        <v>148</v>
      </c>
      <c r="B12" t="s">
        <v>171</v>
      </c>
      <c r="C12" s="4" t="s">
        <v>176</v>
      </c>
      <c r="D12" t="s">
        <v>166</v>
      </c>
      <c r="E12" t="s">
        <v>177</v>
      </c>
      <c r="F12" t="s">
        <v>171</v>
      </c>
      <c r="G12" t="s">
        <v>451</v>
      </c>
      <c r="H12" s="142" t="n">
        <v>2035</v>
      </c>
      <c r="I12" s="143" t="str">
        <f>100*(1-(SUMIFS('CVD_40q30_Age'!$M$2:$M$10401,'CVD_40q30_Age'!$A$2:$A$10401,A12,'CVD_40q30_Age'!$B$2:$B$10401,B12,'CVD_40q30_Age'!$E$2:$E$10401,G12,'CVD_40q30_Age'!$F$2:$F$10401,H12,'CVD_40q30_Age'!$G$2:$G$10401,69))/(SUMIFS('CVD_40q30_Age'!$L$2:$L$10401,'CVD_40q30_Age'!$A$2:$A$10401,A12,'CVD_40q30_Age'!$B$2:$B$10401,B12,'CVD_40q30_Age'!$E$2:$E$10401,G12,'CVD_40q30_Age'!$F$2:$F$10401,H12,'CVD_40q30_Age'!$G$2:$G$10401,30)))</f>
      </c>
      <c r="J12" s="144" t="str">
        <f>SUMIFS($I$2:$I$261,$A$2:$A$261,A12,$G$2:$G$261,G12,$H$2:$H$261,H12,$B$2:$B$261,"baseline")</f>
      </c>
      <c r="K12" s="145" t="str">
        <f>J12-I12</f>
      </c>
      <c r="L12" s="146" t="str">
        <f>IF(J12=0,"",100*(J12-I12)/J12)</f>
      </c>
      <c r="M12" s="147" t="n">
        <v>13.2978895965506</v>
      </c>
      <c r="N12" s="78" t="str">
        <f>IF(ABS(I12-M12)&lt;=0.001,"match","mismatch")</f>
      </c>
    </row>
    <row r="13">
      <c r="A13" t="s">
        <v>148</v>
      </c>
      <c r="B13" t="s">
        <v>171</v>
      </c>
      <c r="C13" s="4" t="s">
        <v>176</v>
      </c>
      <c r="D13" t="s">
        <v>166</v>
      </c>
      <c r="E13" t="s">
        <v>177</v>
      </c>
      <c r="F13" t="s">
        <v>171</v>
      </c>
      <c r="G13" t="s">
        <v>451</v>
      </c>
      <c r="H13" s="142" t="n">
        <v>2036</v>
      </c>
      <c r="I13" s="143" t="str">
        <f>100*(1-(SUMIFS('CVD_40q30_Age'!$M$2:$M$10401,'CVD_40q30_Age'!$A$2:$A$10401,A13,'CVD_40q30_Age'!$B$2:$B$10401,B13,'CVD_40q30_Age'!$E$2:$E$10401,G13,'CVD_40q30_Age'!$F$2:$F$10401,H13,'CVD_40q30_Age'!$G$2:$G$10401,69))/(SUMIFS('CVD_40q30_Age'!$L$2:$L$10401,'CVD_40q30_Age'!$A$2:$A$10401,A13,'CVD_40q30_Age'!$B$2:$B$10401,B13,'CVD_40q30_Age'!$E$2:$E$10401,G13,'CVD_40q30_Age'!$F$2:$F$10401,H13,'CVD_40q30_Age'!$G$2:$G$10401,30)))</f>
      </c>
      <c r="J13" s="144" t="str">
        <f>SUMIFS($I$2:$I$261,$A$2:$A$261,A13,$G$2:$G$261,G13,$H$2:$H$261,H13,$B$2:$B$261,"baseline")</f>
      </c>
      <c r="K13" s="145" t="str">
        <f>J13-I13</f>
      </c>
      <c r="L13" s="146" t="str">
        <f>IF(J13=0,"",100*(J13-I13)/J13)</f>
      </c>
      <c r="M13" s="147" t="n">
        <v>13.1427500953624</v>
      </c>
      <c r="N13" s="78" t="str">
        <f>IF(ABS(I13-M13)&lt;=0.001,"match","mismatch")</f>
      </c>
    </row>
    <row r="14">
      <c r="A14" t="s">
        <v>148</v>
      </c>
      <c r="B14" t="s">
        <v>171</v>
      </c>
      <c r="C14" s="4" t="s">
        <v>176</v>
      </c>
      <c r="D14" t="s">
        <v>166</v>
      </c>
      <c r="E14" t="s">
        <v>177</v>
      </c>
      <c r="F14" t="s">
        <v>171</v>
      </c>
      <c r="G14" t="s">
        <v>451</v>
      </c>
      <c r="H14" s="142" t="n">
        <v>2037</v>
      </c>
      <c r="I14" s="143" t="str">
        <f>100*(1-(SUMIFS('CVD_40q30_Age'!$M$2:$M$10401,'CVD_40q30_Age'!$A$2:$A$10401,A14,'CVD_40q30_Age'!$B$2:$B$10401,B14,'CVD_40q30_Age'!$E$2:$E$10401,G14,'CVD_40q30_Age'!$F$2:$F$10401,H14,'CVD_40q30_Age'!$G$2:$G$10401,69))/(SUMIFS('CVD_40q30_Age'!$L$2:$L$10401,'CVD_40q30_Age'!$A$2:$A$10401,A14,'CVD_40q30_Age'!$B$2:$B$10401,B14,'CVD_40q30_Age'!$E$2:$E$10401,G14,'CVD_40q30_Age'!$F$2:$F$10401,H14,'CVD_40q30_Age'!$G$2:$G$10401,30)))</f>
      </c>
      <c r="J14" s="144" t="str">
        <f>SUMIFS($I$2:$I$261,$A$2:$A$261,A14,$G$2:$G$261,G14,$H$2:$H$261,H14,$B$2:$B$261,"baseline")</f>
      </c>
      <c r="K14" s="145" t="str">
        <f>J14-I14</f>
      </c>
      <c r="L14" s="146" t="str">
        <f>IF(J14=0,"",100*(J14-I14)/J14)</f>
      </c>
      <c r="M14" s="147" t="n">
        <v>12.9870717601622</v>
      </c>
      <c r="N14" s="78" t="str">
        <f>IF(ABS(I14-M14)&lt;=0.001,"match","mismatch")</f>
      </c>
    </row>
    <row r="15">
      <c r="A15" t="s">
        <v>148</v>
      </c>
      <c r="B15" t="s">
        <v>171</v>
      </c>
      <c r="C15" s="4" t="s">
        <v>176</v>
      </c>
      <c r="D15" t="s">
        <v>166</v>
      </c>
      <c r="E15" t="s">
        <v>177</v>
      </c>
      <c r="F15" t="s">
        <v>171</v>
      </c>
      <c r="G15" t="s">
        <v>451</v>
      </c>
      <c r="H15" s="142" t="n">
        <v>2038</v>
      </c>
      <c r="I15" s="143" t="str">
        <f>100*(1-(SUMIFS('CVD_40q30_Age'!$M$2:$M$10401,'CVD_40q30_Age'!$A$2:$A$10401,A15,'CVD_40q30_Age'!$B$2:$B$10401,B15,'CVD_40q30_Age'!$E$2:$E$10401,G15,'CVD_40q30_Age'!$F$2:$F$10401,H15,'CVD_40q30_Age'!$G$2:$G$10401,69))/(SUMIFS('CVD_40q30_Age'!$L$2:$L$10401,'CVD_40q30_Age'!$A$2:$A$10401,A15,'CVD_40q30_Age'!$B$2:$B$10401,B15,'CVD_40q30_Age'!$E$2:$E$10401,G15,'CVD_40q30_Age'!$F$2:$F$10401,H15,'CVD_40q30_Age'!$G$2:$G$10401,30)))</f>
      </c>
      <c r="J15" s="144" t="str">
        <f>SUMIFS($I$2:$I$261,$A$2:$A$261,A15,$G$2:$G$261,G15,$H$2:$H$261,H15,$B$2:$B$261,"baseline")</f>
      </c>
      <c r="K15" s="145" t="str">
        <f>J15-I15</f>
      </c>
      <c r="L15" s="146" t="str">
        <f>IF(J15=0,"",100*(J15-I15)/J15)</f>
      </c>
      <c r="M15" s="147" t="n">
        <v>12.8290177980545</v>
      </c>
      <c r="N15" s="78" t="str">
        <f>IF(ABS(I15-M15)&lt;=0.001,"match","mismatch")</f>
      </c>
    </row>
    <row r="16">
      <c r="A16" t="s">
        <v>148</v>
      </c>
      <c r="B16" t="s">
        <v>171</v>
      </c>
      <c r="C16" s="4" t="s">
        <v>176</v>
      </c>
      <c r="D16" t="s">
        <v>166</v>
      </c>
      <c r="E16" t="s">
        <v>177</v>
      </c>
      <c r="F16" t="s">
        <v>171</v>
      </c>
      <c r="G16" t="s">
        <v>451</v>
      </c>
      <c r="H16" s="142" t="n">
        <v>2039</v>
      </c>
      <c r="I16" s="143" t="str">
        <f>100*(1-(SUMIFS('CVD_40q30_Age'!$M$2:$M$10401,'CVD_40q30_Age'!$A$2:$A$10401,A16,'CVD_40q30_Age'!$B$2:$B$10401,B16,'CVD_40q30_Age'!$E$2:$E$10401,G16,'CVD_40q30_Age'!$F$2:$F$10401,H16,'CVD_40q30_Age'!$G$2:$G$10401,69))/(SUMIFS('CVD_40q30_Age'!$L$2:$L$10401,'CVD_40q30_Age'!$A$2:$A$10401,A16,'CVD_40q30_Age'!$B$2:$B$10401,B16,'CVD_40q30_Age'!$E$2:$E$10401,G16,'CVD_40q30_Age'!$F$2:$F$10401,H16,'CVD_40q30_Age'!$G$2:$G$10401,30)))</f>
      </c>
      <c r="J16" s="144" t="str">
        <f>SUMIFS($I$2:$I$261,$A$2:$A$261,A16,$G$2:$G$261,G16,$H$2:$H$261,H16,$B$2:$B$261,"baseline")</f>
      </c>
      <c r="K16" s="145" t="str">
        <f>J16-I16</f>
      </c>
      <c r="L16" s="146" t="str">
        <f>IF(J16=0,"",100*(J16-I16)/J16)</f>
      </c>
      <c r="M16" s="147" t="n">
        <v>12.679215230084</v>
      </c>
      <c r="N16" s="78" t="str">
        <f>IF(ABS(I16-M16)&lt;=0.001,"match","mismatch")</f>
      </c>
    </row>
    <row r="17">
      <c r="A17" t="s">
        <v>148</v>
      </c>
      <c r="B17" t="s">
        <v>171</v>
      </c>
      <c r="C17" s="4" t="s">
        <v>176</v>
      </c>
      <c r="D17" t="s">
        <v>166</v>
      </c>
      <c r="E17" t="s">
        <v>177</v>
      </c>
      <c r="F17" t="s">
        <v>171</v>
      </c>
      <c r="G17" t="s">
        <v>451</v>
      </c>
      <c r="H17" s="142" t="n">
        <v>2040</v>
      </c>
      <c r="I17" s="143" t="str">
        <f>100*(1-(SUMIFS('CVD_40q30_Age'!$M$2:$M$10401,'CVD_40q30_Age'!$A$2:$A$10401,A17,'CVD_40q30_Age'!$B$2:$B$10401,B17,'CVD_40q30_Age'!$E$2:$E$10401,G17,'CVD_40q30_Age'!$F$2:$F$10401,H17,'CVD_40q30_Age'!$G$2:$G$10401,69))/(SUMIFS('CVD_40q30_Age'!$L$2:$L$10401,'CVD_40q30_Age'!$A$2:$A$10401,A17,'CVD_40q30_Age'!$B$2:$B$10401,B17,'CVD_40q30_Age'!$E$2:$E$10401,G17,'CVD_40q30_Age'!$F$2:$F$10401,H17,'CVD_40q30_Age'!$G$2:$G$10401,30)))</f>
      </c>
      <c r="J17" s="144" t="str">
        <f>SUMIFS($I$2:$I$261,$A$2:$A$261,A17,$G$2:$G$261,G17,$H$2:$H$261,H17,$B$2:$B$261,"baseline")</f>
      </c>
      <c r="K17" s="145" t="str">
        <f>J17-I17</f>
      </c>
      <c r="L17" s="146" t="str">
        <f>IF(J17=0,"",100*(J17-I17)/J17)</f>
      </c>
      <c r="M17" s="147" t="n">
        <v>12.5229124738862</v>
      </c>
      <c r="N17" s="78" t="str">
        <f>IF(ABS(I17-M17)&lt;=0.001,"match","mismatch")</f>
      </c>
    </row>
    <row r="18">
      <c r="A18" t="s">
        <v>148</v>
      </c>
      <c r="B18" t="s">
        <v>171</v>
      </c>
      <c r="C18" s="4" t="s">
        <v>176</v>
      </c>
      <c r="D18" t="s">
        <v>166</v>
      </c>
      <c r="E18" t="s">
        <v>177</v>
      </c>
      <c r="F18" t="s">
        <v>171</v>
      </c>
      <c r="G18" t="s">
        <v>451</v>
      </c>
      <c r="H18" s="142" t="n">
        <v>2041</v>
      </c>
      <c r="I18" s="143" t="str">
        <f>100*(1-(SUMIFS('CVD_40q30_Age'!$M$2:$M$10401,'CVD_40q30_Age'!$A$2:$A$10401,A18,'CVD_40q30_Age'!$B$2:$B$10401,B18,'CVD_40q30_Age'!$E$2:$E$10401,G18,'CVD_40q30_Age'!$F$2:$F$10401,H18,'CVD_40q30_Age'!$G$2:$G$10401,69))/(SUMIFS('CVD_40q30_Age'!$L$2:$L$10401,'CVD_40q30_Age'!$A$2:$A$10401,A18,'CVD_40q30_Age'!$B$2:$B$10401,B18,'CVD_40q30_Age'!$E$2:$E$10401,G18,'CVD_40q30_Age'!$F$2:$F$10401,H18,'CVD_40q30_Age'!$G$2:$G$10401,30)))</f>
      </c>
      <c r="J18" s="144" t="str">
        <f>SUMIFS($I$2:$I$261,$A$2:$A$261,A18,$G$2:$G$261,G18,$H$2:$H$261,H18,$B$2:$B$261,"baseline")</f>
      </c>
      <c r="K18" s="145" t="str">
        <f>J18-I18</f>
      </c>
      <c r="L18" s="146" t="str">
        <f>IF(J18=0,"",100*(J18-I18)/J18)</f>
      </c>
      <c r="M18" s="147" t="n">
        <v>12.4045202394576</v>
      </c>
      <c r="N18" s="78" t="str">
        <f>IF(ABS(I18-M18)&lt;=0.001,"match","mismatch")</f>
      </c>
    </row>
    <row r="19">
      <c r="A19" t="s">
        <v>148</v>
      </c>
      <c r="B19" t="s">
        <v>171</v>
      </c>
      <c r="C19" s="4" t="s">
        <v>176</v>
      </c>
      <c r="D19" t="s">
        <v>166</v>
      </c>
      <c r="E19" t="s">
        <v>177</v>
      </c>
      <c r="F19" t="s">
        <v>171</v>
      </c>
      <c r="G19" t="s">
        <v>451</v>
      </c>
      <c r="H19" s="142" t="n">
        <v>2042</v>
      </c>
      <c r="I19" s="143" t="str">
        <f>100*(1-(SUMIFS('CVD_40q30_Age'!$M$2:$M$10401,'CVD_40q30_Age'!$A$2:$A$10401,A19,'CVD_40q30_Age'!$B$2:$B$10401,B19,'CVD_40q30_Age'!$E$2:$E$10401,G19,'CVD_40q30_Age'!$F$2:$F$10401,H19,'CVD_40q30_Age'!$G$2:$G$10401,69))/(SUMIFS('CVD_40q30_Age'!$L$2:$L$10401,'CVD_40q30_Age'!$A$2:$A$10401,A19,'CVD_40q30_Age'!$B$2:$B$10401,B19,'CVD_40q30_Age'!$E$2:$E$10401,G19,'CVD_40q30_Age'!$F$2:$F$10401,H19,'CVD_40q30_Age'!$G$2:$G$10401,30)))</f>
      </c>
      <c r="J19" s="144" t="str">
        <f>SUMIFS($I$2:$I$261,$A$2:$A$261,A19,$G$2:$G$261,G19,$H$2:$H$261,H19,$B$2:$B$261,"baseline")</f>
      </c>
      <c r="K19" s="145" t="str">
        <f>J19-I19</f>
      </c>
      <c r="L19" s="146" t="str">
        <f>IF(J19=0,"",100*(J19-I19)/J19)</f>
      </c>
      <c r="M19" s="147" t="n">
        <v>12.2798695571157</v>
      </c>
      <c r="N19" s="78" t="str">
        <f>IF(ABS(I19-M19)&lt;=0.001,"match","mismatch")</f>
      </c>
    </row>
    <row r="20">
      <c r="A20" t="s">
        <v>148</v>
      </c>
      <c r="B20" t="s">
        <v>171</v>
      </c>
      <c r="C20" s="4" t="s">
        <v>176</v>
      </c>
      <c r="D20" t="s">
        <v>166</v>
      </c>
      <c r="E20" t="s">
        <v>177</v>
      </c>
      <c r="F20" t="s">
        <v>171</v>
      </c>
      <c r="G20" t="s">
        <v>451</v>
      </c>
      <c r="H20" s="142" t="n">
        <v>2043</v>
      </c>
      <c r="I20" s="143" t="str">
        <f>100*(1-(SUMIFS('CVD_40q30_Age'!$M$2:$M$10401,'CVD_40q30_Age'!$A$2:$A$10401,A20,'CVD_40q30_Age'!$B$2:$B$10401,B20,'CVD_40q30_Age'!$E$2:$E$10401,G20,'CVD_40q30_Age'!$F$2:$F$10401,H20,'CVD_40q30_Age'!$G$2:$G$10401,69))/(SUMIFS('CVD_40q30_Age'!$L$2:$L$10401,'CVD_40q30_Age'!$A$2:$A$10401,A20,'CVD_40q30_Age'!$B$2:$B$10401,B20,'CVD_40q30_Age'!$E$2:$E$10401,G20,'CVD_40q30_Age'!$F$2:$F$10401,H20,'CVD_40q30_Age'!$G$2:$G$10401,30)))</f>
      </c>
      <c r="J20" s="144" t="str">
        <f>SUMIFS($I$2:$I$261,$A$2:$A$261,A20,$G$2:$G$261,G20,$H$2:$H$261,H20,$B$2:$B$261,"baseline")</f>
      </c>
      <c r="K20" s="145" t="str">
        <f>J20-I20</f>
      </c>
      <c r="L20" s="146" t="str">
        <f>IF(J20=0,"",100*(J20-I20)/J20)</f>
      </c>
      <c r="M20" s="147" t="n">
        <v>12.1480299920848</v>
      </c>
      <c r="N20" s="78" t="str">
        <f>IF(ABS(I20-M20)&lt;=0.001,"match","mismatch")</f>
      </c>
    </row>
    <row r="21">
      <c r="A21" t="s">
        <v>148</v>
      </c>
      <c r="B21" t="s">
        <v>171</v>
      </c>
      <c r="C21" s="4" t="s">
        <v>176</v>
      </c>
      <c r="D21" t="s">
        <v>166</v>
      </c>
      <c r="E21" t="s">
        <v>177</v>
      </c>
      <c r="F21" t="s">
        <v>171</v>
      </c>
      <c r="G21" t="s">
        <v>451</v>
      </c>
      <c r="H21" s="142" t="n">
        <v>2044</v>
      </c>
      <c r="I21" s="143" t="str">
        <f>100*(1-(SUMIFS('CVD_40q30_Age'!$M$2:$M$10401,'CVD_40q30_Age'!$A$2:$A$10401,A21,'CVD_40q30_Age'!$B$2:$B$10401,B21,'CVD_40q30_Age'!$E$2:$E$10401,G21,'CVD_40q30_Age'!$F$2:$F$10401,H21,'CVD_40q30_Age'!$G$2:$G$10401,69))/(SUMIFS('CVD_40q30_Age'!$L$2:$L$10401,'CVD_40q30_Age'!$A$2:$A$10401,A21,'CVD_40q30_Age'!$B$2:$B$10401,B21,'CVD_40q30_Age'!$E$2:$E$10401,G21,'CVD_40q30_Age'!$F$2:$F$10401,H21,'CVD_40q30_Age'!$G$2:$G$10401,30)))</f>
      </c>
      <c r="J21" s="144" t="str">
        <f>SUMIFS($I$2:$I$261,$A$2:$A$261,A21,$G$2:$G$261,G21,$H$2:$H$261,H21,$B$2:$B$261,"baseline")</f>
      </c>
      <c r="K21" s="145" t="str">
        <f>J21-I21</f>
      </c>
      <c r="L21" s="146" t="str">
        <f>IF(J21=0,"",100*(J21-I21)/J21)</f>
      </c>
      <c r="M21" s="147" t="n">
        <v>12.017559007608</v>
      </c>
      <c r="N21" s="78" t="str">
        <f>IF(ABS(I21-M21)&lt;=0.001,"match","mismatch")</f>
      </c>
    </row>
    <row r="22">
      <c r="A22" t="s">
        <v>148</v>
      </c>
      <c r="B22" t="s">
        <v>171</v>
      </c>
      <c r="C22" s="4" t="s">
        <v>176</v>
      </c>
      <c r="D22" t="s">
        <v>166</v>
      </c>
      <c r="E22" t="s">
        <v>177</v>
      </c>
      <c r="F22" t="s">
        <v>171</v>
      </c>
      <c r="G22" t="s">
        <v>451</v>
      </c>
      <c r="H22" s="142" t="n">
        <v>2045</v>
      </c>
      <c r="I22" s="143" t="str">
        <f>100*(1-(SUMIFS('CVD_40q30_Age'!$M$2:$M$10401,'CVD_40q30_Age'!$A$2:$A$10401,A22,'CVD_40q30_Age'!$B$2:$B$10401,B22,'CVD_40q30_Age'!$E$2:$E$10401,G22,'CVD_40q30_Age'!$F$2:$F$10401,H22,'CVD_40q30_Age'!$G$2:$G$10401,69))/(SUMIFS('CVD_40q30_Age'!$L$2:$L$10401,'CVD_40q30_Age'!$A$2:$A$10401,A22,'CVD_40q30_Age'!$B$2:$B$10401,B22,'CVD_40q30_Age'!$E$2:$E$10401,G22,'CVD_40q30_Age'!$F$2:$F$10401,H22,'CVD_40q30_Age'!$G$2:$G$10401,30)))</f>
      </c>
      <c r="J22" s="144" t="str">
        <f>SUMIFS($I$2:$I$261,$A$2:$A$261,A22,$G$2:$G$261,G22,$H$2:$H$261,H22,$B$2:$B$261,"baseline")</f>
      </c>
      <c r="K22" s="145" t="str">
        <f>J22-I22</f>
      </c>
      <c r="L22" s="146" t="str">
        <f>IF(J22=0,"",100*(J22-I22)/J22)</f>
      </c>
      <c r="M22" s="147" t="n">
        <v>11.8945558033378</v>
      </c>
      <c r="N22" s="78" t="str">
        <f>IF(ABS(I22-M22)&lt;=0.001,"match","mismatch")</f>
      </c>
    </row>
    <row r="23">
      <c r="A23" t="s">
        <v>148</v>
      </c>
      <c r="B23" t="s">
        <v>171</v>
      </c>
      <c r="C23" s="4" t="s">
        <v>176</v>
      </c>
      <c r="D23" t="s">
        <v>166</v>
      </c>
      <c r="E23" t="s">
        <v>177</v>
      </c>
      <c r="F23" t="s">
        <v>171</v>
      </c>
      <c r="G23" t="s">
        <v>451</v>
      </c>
      <c r="H23" s="142" t="n">
        <v>2046</v>
      </c>
      <c r="I23" s="143" t="str">
        <f>100*(1-(SUMIFS('CVD_40q30_Age'!$M$2:$M$10401,'CVD_40q30_Age'!$A$2:$A$10401,A23,'CVD_40q30_Age'!$B$2:$B$10401,B23,'CVD_40q30_Age'!$E$2:$E$10401,G23,'CVD_40q30_Age'!$F$2:$F$10401,H23,'CVD_40q30_Age'!$G$2:$G$10401,69))/(SUMIFS('CVD_40q30_Age'!$L$2:$L$10401,'CVD_40q30_Age'!$A$2:$A$10401,A23,'CVD_40q30_Age'!$B$2:$B$10401,B23,'CVD_40q30_Age'!$E$2:$E$10401,G23,'CVD_40q30_Age'!$F$2:$F$10401,H23,'CVD_40q30_Age'!$G$2:$G$10401,30)))</f>
      </c>
      <c r="J23" s="144" t="str">
        <f>SUMIFS($I$2:$I$261,$A$2:$A$261,A23,$G$2:$G$261,G23,$H$2:$H$261,H23,$B$2:$B$261,"baseline")</f>
      </c>
      <c r="K23" s="145" t="str">
        <f>J23-I23</f>
      </c>
      <c r="L23" s="146" t="str">
        <f>IF(J23=0,"",100*(J23-I23)/J23)</f>
      </c>
      <c r="M23" s="147" t="n">
        <v>11.7687205147808</v>
      </c>
      <c r="N23" s="78" t="str">
        <f>IF(ABS(I23-M23)&lt;=0.001,"match","mismatch")</f>
      </c>
    </row>
    <row r="24">
      <c r="A24" t="s">
        <v>148</v>
      </c>
      <c r="B24" t="s">
        <v>171</v>
      </c>
      <c r="C24" s="4" t="s">
        <v>176</v>
      </c>
      <c r="D24" t="s">
        <v>166</v>
      </c>
      <c r="E24" t="s">
        <v>177</v>
      </c>
      <c r="F24" t="s">
        <v>171</v>
      </c>
      <c r="G24" t="s">
        <v>451</v>
      </c>
      <c r="H24" s="142" t="n">
        <v>2047</v>
      </c>
      <c r="I24" s="143" t="str">
        <f>100*(1-(SUMIFS('CVD_40q30_Age'!$M$2:$M$10401,'CVD_40q30_Age'!$A$2:$A$10401,A24,'CVD_40q30_Age'!$B$2:$B$10401,B24,'CVD_40q30_Age'!$E$2:$E$10401,G24,'CVD_40q30_Age'!$F$2:$F$10401,H24,'CVD_40q30_Age'!$G$2:$G$10401,69))/(SUMIFS('CVD_40q30_Age'!$L$2:$L$10401,'CVD_40q30_Age'!$A$2:$A$10401,A24,'CVD_40q30_Age'!$B$2:$B$10401,B24,'CVD_40q30_Age'!$E$2:$E$10401,G24,'CVD_40q30_Age'!$F$2:$F$10401,H24,'CVD_40q30_Age'!$G$2:$G$10401,30)))</f>
      </c>
      <c r="J24" s="144" t="str">
        <f>SUMIFS($I$2:$I$261,$A$2:$A$261,A24,$G$2:$G$261,G24,$H$2:$H$261,H24,$B$2:$B$261,"baseline")</f>
      </c>
      <c r="K24" s="145" t="str">
        <f>J24-I24</f>
      </c>
      <c r="L24" s="146" t="str">
        <f>IF(J24=0,"",100*(J24-I24)/J24)</f>
      </c>
      <c r="M24" s="147" t="n">
        <v>11.6416034099614</v>
      </c>
      <c r="N24" s="78" t="str">
        <f>IF(ABS(I24-M24)&lt;=0.001,"match","mismatch")</f>
      </c>
    </row>
    <row r="25">
      <c r="A25" t="s">
        <v>148</v>
      </c>
      <c r="B25" t="s">
        <v>171</v>
      </c>
      <c r="C25" s="4" t="s">
        <v>176</v>
      </c>
      <c r="D25" t="s">
        <v>166</v>
      </c>
      <c r="E25" t="s">
        <v>177</v>
      </c>
      <c r="F25" t="s">
        <v>171</v>
      </c>
      <c r="G25" t="s">
        <v>451</v>
      </c>
      <c r="H25" s="142" t="n">
        <v>2048</v>
      </c>
      <c r="I25" s="143" t="str">
        <f>100*(1-(SUMIFS('CVD_40q30_Age'!$M$2:$M$10401,'CVD_40q30_Age'!$A$2:$A$10401,A25,'CVD_40q30_Age'!$B$2:$B$10401,B25,'CVD_40q30_Age'!$E$2:$E$10401,G25,'CVD_40q30_Age'!$F$2:$F$10401,H25,'CVD_40q30_Age'!$G$2:$G$10401,69))/(SUMIFS('CVD_40q30_Age'!$L$2:$L$10401,'CVD_40q30_Age'!$A$2:$A$10401,A25,'CVD_40q30_Age'!$B$2:$B$10401,B25,'CVD_40q30_Age'!$E$2:$E$10401,G25,'CVD_40q30_Age'!$F$2:$F$10401,H25,'CVD_40q30_Age'!$G$2:$G$10401,30)))</f>
      </c>
      <c r="J25" s="144" t="str">
        <f>SUMIFS($I$2:$I$261,$A$2:$A$261,A25,$G$2:$G$261,G25,$H$2:$H$261,H25,$B$2:$B$261,"baseline")</f>
      </c>
      <c r="K25" s="145" t="str">
        <f>J25-I25</f>
      </c>
      <c r="L25" s="146" t="str">
        <f>IF(J25=0,"",100*(J25-I25)/J25)</f>
      </c>
      <c r="M25" s="147" t="n">
        <v>11.5095947794724</v>
      </c>
      <c r="N25" s="78" t="str">
        <f>IF(ABS(I25-M25)&lt;=0.001,"match","mismatch")</f>
      </c>
    </row>
    <row r="26">
      <c r="A26" t="s">
        <v>148</v>
      </c>
      <c r="B26" t="s">
        <v>171</v>
      </c>
      <c r="C26" s="4" t="s">
        <v>176</v>
      </c>
      <c r="D26" t="s">
        <v>166</v>
      </c>
      <c r="E26" t="s">
        <v>177</v>
      </c>
      <c r="F26" t="s">
        <v>171</v>
      </c>
      <c r="G26" t="s">
        <v>451</v>
      </c>
      <c r="H26" s="142" t="n">
        <v>2049</v>
      </c>
      <c r="I26" s="143" t="str">
        <f>100*(1-(SUMIFS('CVD_40q30_Age'!$M$2:$M$10401,'CVD_40q30_Age'!$A$2:$A$10401,A26,'CVD_40q30_Age'!$B$2:$B$10401,B26,'CVD_40q30_Age'!$E$2:$E$10401,G26,'CVD_40q30_Age'!$F$2:$F$10401,H26,'CVD_40q30_Age'!$G$2:$G$10401,69))/(SUMIFS('CVD_40q30_Age'!$L$2:$L$10401,'CVD_40q30_Age'!$A$2:$A$10401,A26,'CVD_40q30_Age'!$B$2:$B$10401,B26,'CVD_40q30_Age'!$E$2:$E$10401,G26,'CVD_40q30_Age'!$F$2:$F$10401,H26,'CVD_40q30_Age'!$G$2:$G$10401,30)))</f>
      </c>
      <c r="J26" s="144" t="str">
        <f>SUMIFS($I$2:$I$261,$A$2:$A$261,A26,$G$2:$G$261,G26,$H$2:$H$261,H26,$B$2:$B$261,"baseline")</f>
      </c>
      <c r="K26" s="145" t="str">
        <f>J26-I26</f>
      </c>
      <c r="L26" s="146" t="str">
        <f>IF(J26=0,"",100*(J26-I26)/J26)</f>
      </c>
      <c r="M26" s="147" t="n">
        <v>11.3856861183645</v>
      </c>
      <c r="N26" s="78" t="str">
        <f>IF(ABS(I26-M26)&lt;=0.001,"match","mismatch")</f>
      </c>
    </row>
    <row r="27">
      <c r="A27" t="s">
        <v>148</v>
      </c>
      <c r="B27" t="s">
        <v>171</v>
      </c>
      <c r="C27" s="4" t="s">
        <v>176</v>
      </c>
      <c r="D27" t="s">
        <v>166</v>
      </c>
      <c r="E27" t="s">
        <v>177</v>
      </c>
      <c r="F27" t="s">
        <v>171</v>
      </c>
      <c r="G27" t="s">
        <v>451</v>
      </c>
      <c r="H27" s="142" t="n">
        <v>2050</v>
      </c>
      <c r="I27" s="143" t="str">
        <f>100*(1-(SUMIFS('CVD_40q30_Age'!$M$2:$M$10401,'CVD_40q30_Age'!$A$2:$A$10401,A27,'CVD_40q30_Age'!$B$2:$B$10401,B27,'CVD_40q30_Age'!$E$2:$E$10401,G27,'CVD_40q30_Age'!$F$2:$F$10401,H27,'CVD_40q30_Age'!$G$2:$G$10401,69))/(SUMIFS('CVD_40q30_Age'!$L$2:$L$10401,'CVD_40q30_Age'!$A$2:$A$10401,A27,'CVD_40q30_Age'!$B$2:$B$10401,B27,'CVD_40q30_Age'!$E$2:$E$10401,G27,'CVD_40q30_Age'!$F$2:$F$10401,H27,'CVD_40q30_Age'!$G$2:$G$10401,30)))</f>
      </c>
      <c r="J27" s="144" t="str">
        <f>SUMIFS($I$2:$I$261,$A$2:$A$261,A27,$G$2:$G$261,G27,$H$2:$H$261,H27,$B$2:$B$261,"baseline")</f>
      </c>
      <c r="K27" s="145" t="str">
        <f>J27-I27</f>
      </c>
      <c r="L27" s="146" t="str">
        <f>IF(J27=0,"",100*(J27-I27)/J27)</f>
      </c>
      <c r="M27" s="147" t="n">
        <v>11.2686302314119</v>
      </c>
      <c r="N27" s="78" t="str">
        <f>IF(ABS(I27-M27)&lt;=0.001,"match","mismatch")</f>
      </c>
    </row>
    <row r="28">
      <c r="A28" t="s">
        <v>148</v>
      </c>
      <c r="B28" t="s">
        <v>164</v>
      </c>
      <c r="C28" s="4" t="s">
        <v>165</v>
      </c>
      <c r="D28" t="s">
        <v>166</v>
      </c>
      <c r="E28" t="s">
        <v>167</v>
      </c>
      <c r="F28"/>
      <c r="G28" t="s">
        <v>451</v>
      </c>
      <c r="H28" s="142" t="n">
        <v>2025</v>
      </c>
      <c r="I28" s="143" t="str">
        <f>100*(1-(SUMIFS('CVD_40q30_Age'!$M$2:$M$10401,'CVD_40q30_Age'!$A$2:$A$10401,A28,'CVD_40q30_Age'!$B$2:$B$10401,B28,'CVD_40q30_Age'!$E$2:$E$10401,G28,'CVD_40q30_Age'!$F$2:$F$10401,H28,'CVD_40q30_Age'!$G$2:$G$10401,69))/(SUMIFS('CVD_40q30_Age'!$L$2:$L$10401,'CVD_40q30_Age'!$A$2:$A$10401,A28,'CVD_40q30_Age'!$B$2:$B$10401,B28,'CVD_40q30_Age'!$E$2:$E$10401,G28,'CVD_40q30_Age'!$F$2:$F$10401,H28,'CVD_40q30_Age'!$G$2:$G$10401,30)))</f>
      </c>
      <c r="J28" s="144" t="str">
        <f>SUMIFS($I$2:$I$261,$A$2:$A$261,A28,$G$2:$G$261,G28,$H$2:$H$261,H28,$B$2:$B$261,"baseline")</f>
      </c>
      <c r="K28" s="145" t="str">
        <f>J28-I28</f>
      </c>
      <c r="L28" s="146" t="str">
        <f>IF(J28=0,"",100*(J28-I28)/J28)</f>
      </c>
      <c r="M28" s="147" t="n">
        <v>14.5948626930222</v>
      </c>
      <c r="N28" s="78" t="str">
        <f>IF(ABS(I28-M28)&lt;=0.001,"match","mismatch")</f>
      </c>
    </row>
    <row r="29">
      <c r="A29" t="s">
        <v>148</v>
      </c>
      <c r="B29" t="s">
        <v>164</v>
      </c>
      <c r="C29" s="4" t="s">
        <v>165</v>
      </c>
      <c r="D29" t="s">
        <v>166</v>
      </c>
      <c r="E29" t="s">
        <v>167</v>
      </c>
      <c r="F29"/>
      <c r="G29" t="s">
        <v>451</v>
      </c>
      <c r="H29" s="142" t="n">
        <v>2026</v>
      </c>
      <c r="I29" s="143" t="str">
        <f>100*(1-(SUMIFS('CVD_40q30_Age'!$M$2:$M$10401,'CVD_40q30_Age'!$A$2:$A$10401,A29,'CVD_40q30_Age'!$B$2:$B$10401,B29,'CVD_40q30_Age'!$E$2:$E$10401,G29,'CVD_40q30_Age'!$F$2:$F$10401,H29,'CVD_40q30_Age'!$G$2:$G$10401,69))/(SUMIFS('CVD_40q30_Age'!$L$2:$L$10401,'CVD_40q30_Age'!$A$2:$A$10401,A29,'CVD_40q30_Age'!$B$2:$B$10401,B29,'CVD_40q30_Age'!$E$2:$E$10401,G29,'CVD_40q30_Age'!$F$2:$F$10401,H29,'CVD_40q30_Age'!$G$2:$G$10401,30)))</f>
      </c>
      <c r="J29" s="144" t="str">
        <f>SUMIFS($I$2:$I$261,$A$2:$A$261,A29,$G$2:$G$261,G29,$H$2:$H$261,H29,$B$2:$B$261,"baseline")</f>
      </c>
      <c r="K29" s="145" t="str">
        <f>J29-I29</f>
      </c>
      <c r="L29" s="146" t="str">
        <f>IF(J29=0,"",100*(J29-I29)/J29)</f>
      </c>
      <c r="M29" s="147" t="n">
        <v>14.381953341919</v>
      </c>
      <c r="N29" s="78" t="str">
        <f>IF(ABS(I29-M29)&lt;=0.001,"match","mismatch")</f>
      </c>
    </row>
    <row r="30">
      <c r="A30" t="s">
        <v>148</v>
      </c>
      <c r="B30" t="s">
        <v>164</v>
      </c>
      <c r="C30" s="4" t="s">
        <v>165</v>
      </c>
      <c r="D30" t="s">
        <v>166</v>
      </c>
      <c r="E30" t="s">
        <v>167</v>
      </c>
      <c r="F30"/>
      <c r="G30" t="s">
        <v>451</v>
      </c>
      <c r="H30" s="142" t="n">
        <v>2027</v>
      </c>
      <c r="I30" s="143" t="str">
        <f>100*(1-(SUMIFS('CVD_40q30_Age'!$M$2:$M$10401,'CVD_40q30_Age'!$A$2:$A$10401,A30,'CVD_40q30_Age'!$B$2:$B$10401,B30,'CVD_40q30_Age'!$E$2:$E$10401,G30,'CVD_40q30_Age'!$F$2:$F$10401,H30,'CVD_40q30_Age'!$G$2:$G$10401,69))/(SUMIFS('CVD_40q30_Age'!$L$2:$L$10401,'CVD_40q30_Age'!$A$2:$A$10401,A30,'CVD_40q30_Age'!$B$2:$B$10401,B30,'CVD_40q30_Age'!$E$2:$E$10401,G30,'CVD_40q30_Age'!$F$2:$F$10401,H30,'CVD_40q30_Age'!$G$2:$G$10401,30)))</f>
      </c>
      <c r="J30" s="144" t="str">
        <f>SUMIFS($I$2:$I$261,$A$2:$A$261,A30,$G$2:$G$261,G30,$H$2:$H$261,H30,$B$2:$B$261,"baseline")</f>
      </c>
      <c r="K30" s="145" t="str">
        <f>J30-I30</f>
      </c>
      <c r="L30" s="146" t="str">
        <f>IF(J30=0,"",100*(J30-I30)/J30)</f>
      </c>
      <c r="M30" s="147" t="n">
        <v>14.1696024698617</v>
      </c>
      <c r="N30" s="78" t="str">
        <f>IF(ABS(I30-M30)&lt;=0.001,"match","mismatch")</f>
      </c>
    </row>
    <row r="31">
      <c r="A31" t="s">
        <v>148</v>
      </c>
      <c r="B31" t="s">
        <v>164</v>
      </c>
      <c r="C31" s="4" t="s">
        <v>165</v>
      </c>
      <c r="D31" t="s">
        <v>166</v>
      </c>
      <c r="E31" t="s">
        <v>167</v>
      </c>
      <c r="F31"/>
      <c r="G31" t="s">
        <v>451</v>
      </c>
      <c r="H31" s="142" t="n">
        <v>2028</v>
      </c>
      <c r="I31" s="143" t="str">
        <f>100*(1-(SUMIFS('CVD_40q30_Age'!$M$2:$M$10401,'CVD_40q30_Age'!$A$2:$A$10401,A31,'CVD_40q30_Age'!$B$2:$B$10401,B31,'CVD_40q30_Age'!$E$2:$E$10401,G31,'CVD_40q30_Age'!$F$2:$F$10401,H31,'CVD_40q30_Age'!$G$2:$G$10401,69))/(SUMIFS('CVD_40q30_Age'!$L$2:$L$10401,'CVD_40q30_Age'!$A$2:$A$10401,A31,'CVD_40q30_Age'!$B$2:$B$10401,B31,'CVD_40q30_Age'!$E$2:$E$10401,G31,'CVD_40q30_Age'!$F$2:$F$10401,H31,'CVD_40q30_Age'!$G$2:$G$10401,30)))</f>
      </c>
      <c r="J31" s="144" t="str">
        <f>SUMIFS($I$2:$I$261,$A$2:$A$261,A31,$G$2:$G$261,G31,$H$2:$H$261,H31,$B$2:$B$261,"baseline")</f>
      </c>
      <c r="K31" s="145" t="str">
        <f>J31-I31</f>
      </c>
      <c r="L31" s="146" t="str">
        <f>IF(J31=0,"",100*(J31-I31)/J31)</f>
      </c>
      <c r="M31" s="147" t="n">
        <v>13.9638069217402</v>
      </c>
      <c r="N31" s="78" t="str">
        <f>IF(ABS(I31-M31)&lt;=0.001,"match","mismatch")</f>
      </c>
    </row>
    <row r="32">
      <c r="A32" t="s">
        <v>148</v>
      </c>
      <c r="B32" t="s">
        <v>164</v>
      </c>
      <c r="C32" s="4" t="s">
        <v>165</v>
      </c>
      <c r="D32" t="s">
        <v>166</v>
      </c>
      <c r="E32" t="s">
        <v>167</v>
      </c>
      <c r="F32"/>
      <c r="G32" t="s">
        <v>451</v>
      </c>
      <c r="H32" s="142" t="n">
        <v>2029</v>
      </c>
      <c r="I32" s="143" t="str">
        <f>100*(1-(SUMIFS('CVD_40q30_Age'!$M$2:$M$10401,'CVD_40q30_Age'!$A$2:$A$10401,A32,'CVD_40q30_Age'!$B$2:$B$10401,B32,'CVD_40q30_Age'!$E$2:$E$10401,G32,'CVD_40q30_Age'!$F$2:$F$10401,H32,'CVD_40q30_Age'!$G$2:$G$10401,69))/(SUMIFS('CVD_40q30_Age'!$L$2:$L$10401,'CVD_40q30_Age'!$A$2:$A$10401,A32,'CVD_40q30_Age'!$B$2:$B$10401,B32,'CVD_40q30_Age'!$E$2:$E$10401,G32,'CVD_40q30_Age'!$F$2:$F$10401,H32,'CVD_40q30_Age'!$G$2:$G$10401,30)))</f>
      </c>
      <c r="J32" s="144" t="str">
        <f>SUMIFS($I$2:$I$261,$A$2:$A$261,A32,$G$2:$G$261,G32,$H$2:$H$261,H32,$B$2:$B$261,"baseline")</f>
      </c>
      <c r="K32" s="145" t="str">
        <f>J32-I32</f>
      </c>
      <c r="L32" s="146" t="str">
        <f>IF(J32=0,"",100*(J32-I32)/J32)</f>
      </c>
      <c r="M32" s="147" t="n">
        <v>13.7401790592684</v>
      </c>
      <c r="N32" s="78" t="str">
        <f>IF(ABS(I32-M32)&lt;=0.001,"match","mismatch")</f>
      </c>
    </row>
    <row r="33">
      <c r="A33" t="s">
        <v>148</v>
      </c>
      <c r="B33" t="s">
        <v>164</v>
      </c>
      <c r="C33" s="4" t="s">
        <v>165</v>
      </c>
      <c r="D33" t="s">
        <v>166</v>
      </c>
      <c r="E33" t="s">
        <v>167</v>
      </c>
      <c r="F33"/>
      <c r="G33" t="s">
        <v>451</v>
      </c>
      <c r="H33" s="142" t="n">
        <v>2030</v>
      </c>
      <c r="I33" s="143" t="str">
        <f>100*(1-(SUMIFS('CVD_40q30_Age'!$M$2:$M$10401,'CVD_40q30_Age'!$A$2:$A$10401,A33,'CVD_40q30_Age'!$B$2:$B$10401,B33,'CVD_40q30_Age'!$E$2:$E$10401,G33,'CVD_40q30_Age'!$F$2:$F$10401,H33,'CVD_40q30_Age'!$G$2:$G$10401,69))/(SUMIFS('CVD_40q30_Age'!$L$2:$L$10401,'CVD_40q30_Age'!$A$2:$A$10401,A33,'CVD_40q30_Age'!$B$2:$B$10401,B33,'CVD_40q30_Age'!$E$2:$E$10401,G33,'CVD_40q30_Age'!$F$2:$F$10401,H33,'CVD_40q30_Age'!$G$2:$G$10401,30)))</f>
      </c>
      <c r="J33" s="144" t="str">
        <f>SUMIFS($I$2:$I$261,$A$2:$A$261,A33,$G$2:$G$261,G33,$H$2:$H$261,H33,$B$2:$B$261,"baseline")</f>
      </c>
      <c r="K33" s="145" t="str">
        <f>J33-I33</f>
      </c>
      <c r="L33" s="146" t="str">
        <f>IF(J33=0,"",100*(J33-I33)/J33)</f>
      </c>
      <c r="M33" s="147" t="n">
        <v>13.5133958238255</v>
      </c>
      <c r="N33" s="78" t="str">
        <f>IF(ABS(I33-M33)&lt;=0.001,"match","mismatch")</f>
      </c>
    </row>
    <row r="34">
      <c r="A34" t="s">
        <v>148</v>
      </c>
      <c r="B34" t="s">
        <v>164</v>
      </c>
      <c r="C34" s="4" t="s">
        <v>165</v>
      </c>
      <c r="D34" t="s">
        <v>166</v>
      </c>
      <c r="E34" t="s">
        <v>167</v>
      </c>
      <c r="F34"/>
      <c r="G34" t="s">
        <v>451</v>
      </c>
      <c r="H34" s="142" t="n">
        <v>2031</v>
      </c>
      <c r="I34" s="143" t="str">
        <f>100*(1-(SUMIFS('CVD_40q30_Age'!$M$2:$M$10401,'CVD_40q30_Age'!$A$2:$A$10401,A34,'CVD_40q30_Age'!$B$2:$B$10401,B34,'CVD_40q30_Age'!$E$2:$E$10401,G34,'CVD_40q30_Age'!$F$2:$F$10401,H34,'CVD_40q30_Age'!$G$2:$G$10401,69))/(SUMIFS('CVD_40q30_Age'!$L$2:$L$10401,'CVD_40q30_Age'!$A$2:$A$10401,A34,'CVD_40q30_Age'!$B$2:$B$10401,B34,'CVD_40q30_Age'!$E$2:$E$10401,G34,'CVD_40q30_Age'!$F$2:$F$10401,H34,'CVD_40q30_Age'!$G$2:$G$10401,30)))</f>
      </c>
      <c r="J34" s="144" t="str">
        <f>SUMIFS($I$2:$I$261,$A$2:$A$261,A34,$G$2:$G$261,G34,$H$2:$H$261,H34,$B$2:$B$261,"baseline")</f>
      </c>
      <c r="K34" s="145" t="str">
        <f>J34-I34</f>
      </c>
      <c r="L34" s="146" t="str">
        <f>IF(J34=0,"",100*(J34-I34)/J34)</f>
      </c>
      <c r="M34" s="147" t="n">
        <v>13.4055712907596</v>
      </c>
      <c r="N34" s="78" t="str">
        <f>IF(ABS(I34-M34)&lt;=0.001,"match","mismatch")</f>
      </c>
    </row>
    <row r="35">
      <c r="A35" t="s">
        <v>148</v>
      </c>
      <c r="B35" t="s">
        <v>164</v>
      </c>
      <c r="C35" s="4" t="s">
        <v>165</v>
      </c>
      <c r="D35" t="s">
        <v>166</v>
      </c>
      <c r="E35" t="s">
        <v>167</v>
      </c>
      <c r="F35"/>
      <c r="G35" t="s">
        <v>451</v>
      </c>
      <c r="H35" s="142" t="n">
        <v>2032</v>
      </c>
      <c r="I35" s="143" t="str">
        <f>100*(1-(SUMIFS('CVD_40q30_Age'!$M$2:$M$10401,'CVD_40q30_Age'!$A$2:$A$10401,A35,'CVD_40q30_Age'!$B$2:$B$10401,B35,'CVD_40q30_Age'!$E$2:$E$10401,G35,'CVD_40q30_Age'!$F$2:$F$10401,H35,'CVD_40q30_Age'!$G$2:$G$10401,69))/(SUMIFS('CVD_40q30_Age'!$L$2:$L$10401,'CVD_40q30_Age'!$A$2:$A$10401,A35,'CVD_40q30_Age'!$B$2:$B$10401,B35,'CVD_40q30_Age'!$E$2:$E$10401,G35,'CVD_40q30_Age'!$F$2:$F$10401,H35,'CVD_40q30_Age'!$G$2:$G$10401,30)))</f>
      </c>
      <c r="J35" s="144" t="str">
        <f>SUMIFS($I$2:$I$261,$A$2:$A$261,A35,$G$2:$G$261,G35,$H$2:$H$261,H35,$B$2:$B$261,"baseline")</f>
      </c>
      <c r="K35" s="145" t="str">
        <f>J35-I35</f>
      </c>
      <c r="L35" s="146" t="str">
        <f>IF(J35=0,"",100*(J35-I35)/J35)</f>
      </c>
      <c r="M35" s="147" t="n">
        <v>13.2839339264388</v>
      </c>
      <c r="N35" s="78" t="str">
        <f>IF(ABS(I35-M35)&lt;=0.001,"match","mismatch")</f>
      </c>
    </row>
    <row r="36">
      <c r="A36" t="s">
        <v>148</v>
      </c>
      <c r="B36" t="s">
        <v>164</v>
      </c>
      <c r="C36" s="4" t="s">
        <v>165</v>
      </c>
      <c r="D36" t="s">
        <v>166</v>
      </c>
      <c r="E36" t="s">
        <v>167</v>
      </c>
      <c r="F36"/>
      <c r="G36" t="s">
        <v>451</v>
      </c>
      <c r="H36" s="142" t="n">
        <v>2033</v>
      </c>
      <c r="I36" s="143" t="str">
        <f>100*(1-(SUMIFS('CVD_40q30_Age'!$M$2:$M$10401,'CVD_40q30_Age'!$A$2:$A$10401,A36,'CVD_40q30_Age'!$B$2:$B$10401,B36,'CVD_40q30_Age'!$E$2:$E$10401,G36,'CVD_40q30_Age'!$F$2:$F$10401,H36,'CVD_40q30_Age'!$G$2:$G$10401,69))/(SUMIFS('CVD_40q30_Age'!$L$2:$L$10401,'CVD_40q30_Age'!$A$2:$A$10401,A36,'CVD_40q30_Age'!$B$2:$B$10401,B36,'CVD_40q30_Age'!$E$2:$E$10401,G36,'CVD_40q30_Age'!$F$2:$F$10401,H36,'CVD_40q30_Age'!$G$2:$G$10401,30)))</f>
      </c>
      <c r="J36" s="144" t="str">
        <f>SUMIFS($I$2:$I$261,$A$2:$A$261,A36,$G$2:$G$261,G36,$H$2:$H$261,H36,$B$2:$B$261,"baseline")</f>
      </c>
      <c r="K36" s="145" t="str">
        <f>J36-I36</f>
      </c>
      <c r="L36" s="146" t="str">
        <f>IF(J36=0,"",100*(J36-I36)/J36)</f>
      </c>
      <c r="M36" s="147" t="n">
        <v>13.1476299203222</v>
      </c>
      <c r="N36" s="78" t="str">
        <f>IF(ABS(I36-M36)&lt;=0.001,"match","mismatch")</f>
      </c>
    </row>
    <row r="37">
      <c r="A37" t="s">
        <v>148</v>
      </c>
      <c r="B37" t="s">
        <v>164</v>
      </c>
      <c r="C37" s="4" t="s">
        <v>165</v>
      </c>
      <c r="D37" t="s">
        <v>166</v>
      </c>
      <c r="E37" t="s">
        <v>167</v>
      </c>
      <c r="F37"/>
      <c r="G37" t="s">
        <v>451</v>
      </c>
      <c r="H37" s="142" t="n">
        <v>2034</v>
      </c>
      <c r="I37" s="143" t="str">
        <f>100*(1-(SUMIFS('CVD_40q30_Age'!$M$2:$M$10401,'CVD_40q30_Age'!$A$2:$A$10401,A37,'CVD_40q30_Age'!$B$2:$B$10401,B37,'CVD_40q30_Age'!$E$2:$E$10401,G37,'CVD_40q30_Age'!$F$2:$F$10401,H37,'CVD_40q30_Age'!$G$2:$G$10401,69))/(SUMIFS('CVD_40q30_Age'!$L$2:$L$10401,'CVD_40q30_Age'!$A$2:$A$10401,A37,'CVD_40q30_Age'!$B$2:$B$10401,B37,'CVD_40q30_Age'!$E$2:$E$10401,G37,'CVD_40q30_Age'!$F$2:$F$10401,H37,'CVD_40q30_Age'!$G$2:$G$10401,30)))</f>
      </c>
      <c r="J37" s="144" t="str">
        <f>SUMIFS($I$2:$I$261,$A$2:$A$261,A37,$G$2:$G$261,G37,$H$2:$H$261,H37,$B$2:$B$261,"baseline")</f>
      </c>
      <c r="K37" s="145" t="str">
        <f>J37-I37</f>
      </c>
      <c r="L37" s="146" t="str">
        <f>IF(J37=0,"",100*(J37-I37)/J37)</f>
      </c>
      <c r="M37" s="147" t="n">
        <v>13.0441867835485</v>
      </c>
      <c r="N37" s="78" t="str">
        <f>IF(ABS(I37-M37)&lt;=0.001,"match","mismatch")</f>
      </c>
    </row>
    <row r="38">
      <c r="A38" t="s">
        <v>148</v>
      </c>
      <c r="B38" t="s">
        <v>164</v>
      </c>
      <c r="C38" s="4" t="s">
        <v>165</v>
      </c>
      <c r="D38" t="s">
        <v>166</v>
      </c>
      <c r="E38" t="s">
        <v>167</v>
      </c>
      <c r="F38"/>
      <c r="G38" t="s">
        <v>451</v>
      </c>
      <c r="H38" s="142" t="n">
        <v>2035</v>
      </c>
      <c r="I38" s="143" t="str">
        <f>100*(1-(SUMIFS('CVD_40q30_Age'!$M$2:$M$10401,'CVD_40q30_Age'!$A$2:$A$10401,A38,'CVD_40q30_Age'!$B$2:$B$10401,B38,'CVD_40q30_Age'!$E$2:$E$10401,G38,'CVD_40q30_Age'!$F$2:$F$10401,H38,'CVD_40q30_Age'!$G$2:$G$10401,69))/(SUMIFS('CVD_40q30_Age'!$L$2:$L$10401,'CVD_40q30_Age'!$A$2:$A$10401,A38,'CVD_40q30_Age'!$B$2:$B$10401,B38,'CVD_40q30_Age'!$E$2:$E$10401,G38,'CVD_40q30_Age'!$F$2:$F$10401,H38,'CVD_40q30_Age'!$G$2:$G$10401,30)))</f>
      </c>
      <c r="J38" s="144" t="str">
        <f>SUMIFS($I$2:$I$261,$A$2:$A$261,A38,$G$2:$G$261,G38,$H$2:$H$261,H38,$B$2:$B$261,"baseline")</f>
      </c>
      <c r="K38" s="145" t="str">
        <f>J38-I38</f>
      </c>
      <c r="L38" s="146" t="str">
        <f>IF(J38=0,"",100*(J38-I38)/J38)</f>
      </c>
      <c r="M38" s="147" t="n">
        <v>12.929814441852</v>
      </c>
      <c r="N38" s="78" t="str">
        <f>IF(ABS(I38-M38)&lt;=0.001,"match","mismatch")</f>
      </c>
    </row>
    <row r="39">
      <c r="A39" t="s">
        <v>148</v>
      </c>
      <c r="B39" t="s">
        <v>164</v>
      </c>
      <c r="C39" s="4" t="s">
        <v>165</v>
      </c>
      <c r="D39" t="s">
        <v>166</v>
      </c>
      <c r="E39" t="s">
        <v>167</v>
      </c>
      <c r="F39"/>
      <c r="G39" t="s">
        <v>451</v>
      </c>
      <c r="H39" s="142" t="n">
        <v>2036</v>
      </c>
      <c r="I39" s="143" t="str">
        <f>100*(1-(SUMIFS('CVD_40q30_Age'!$M$2:$M$10401,'CVD_40q30_Age'!$A$2:$A$10401,A39,'CVD_40q30_Age'!$B$2:$B$10401,B39,'CVD_40q30_Age'!$E$2:$E$10401,G39,'CVD_40q30_Age'!$F$2:$F$10401,H39,'CVD_40q30_Age'!$G$2:$G$10401,69))/(SUMIFS('CVD_40q30_Age'!$L$2:$L$10401,'CVD_40q30_Age'!$A$2:$A$10401,A39,'CVD_40q30_Age'!$B$2:$B$10401,B39,'CVD_40q30_Age'!$E$2:$E$10401,G39,'CVD_40q30_Age'!$F$2:$F$10401,H39,'CVD_40q30_Age'!$G$2:$G$10401,30)))</f>
      </c>
      <c r="J39" s="144" t="str">
        <f>SUMIFS($I$2:$I$261,$A$2:$A$261,A39,$G$2:$G$261,G39,$H$2:$H$261,H39,$B$2:$B$261,"baseline")</f>
      </c>
      <c r="K39" s="145" t="str">
        <f>J39-I39</f>
      </c>
      <c r="L39" s="146" t="str">
        <f>IF(J39=0,"",100*(J39-I39)/J39)</f>
      </c>
      <c r="M39" s="147" t="n">
        <v>12.7302349388911</v>
      </c>
      <c r="N39" s="78" t="str">
        <f>IF(ABS(I39-M39)&lt;=0.001,"match","mismatch")</f>
      </c>
    </row>
    <row r="40">
      <c r="A40" t="s">
        <v>148</v>
      </c>
      <c r="B40" t="s">
        <v>164</v>
      </c>
      <c r="C40" s="4" t="s">
        <v>165</v>
      </c>
      <c r="D40" t="s">
        <v>166</v>
      </c>
      <c r="E40" t="s">
        <v>167</v>
      </c>
      <c r="F40"/>
      <c r="G40" t="s">
        <v>451</v>
      </c>
      <c r="H40" s="142" t="n">
        <v>2037</v>
      </c>
      <c r="I40" s="143" t="str">
        <f>100*(1-(SUMIFS('CVD_40q30_Age'!$M$2:$M$10401,'CVD_40q30_Age'!$A$2:$A$10401,A40,'CVD_40q30_Age'!$B$2:$B$10401,B40,'CVD_40q30_Age'!$E$2:$E$10401,G40,'CVD_40q30_Age'!$F$2:$F$10401,H40,'CVD_40q30_Age'!$G$2:$G$10401,69))/(SUMIFS('CVD_40q30_Age'!$L$2:$L$10401,'CVD_40q30_Age'!$A$2:$A$10401,A40,'CVD_40q30_Age'!$B$2:$B$10401,B40,'CVD_40q30_Age'!$E$2:$E$10401,G40,'CVD_40q30_Age'!$F$2:$F$10401,H40,'CVD_40q30_Age'!$G$2:$G$10401,30)))</f>
      </c>
      <c r="J40" s="144" t="str">
        <f>SUMIFS($I$2:$I$261,$A$2:$A$261,A40,$G$2:$G$261,G40,$H$2:$H$261,H40,$B$2:$B$261,"baseline")</f>
      </c>
      <c r="K40" s="145" t="str">
        <f>J40-I40</f>
      </c>
      <c r="L40" s="146" t="str">
        <f>IF(J40=0,"",100*(J40-I40)/J40)</f>
      </c>
      <c r="M40" s="147" t="n">
        <v>12.5334094173329</v>
      </c>
      <c r="N40" s="78" t="str">
        <f>IF(ABS(I40-M40)&lt;=0.001,"match","mismatch")</f>
      </c>
    </row>
    <row r="41">
      <c r="A41" t="s">
        <v>148</v>
      </c>
      <c r="B41" t="s">
        <v>164</v>
      </c>
      <c r="C41" s="4" t="s">
        <v>165</v>
      </c>
      <c r="D41" t="s">
        <v>166</v>
      </c>
      <c r="E41" t="s">
        <v>167</v>
      </c>
      <c r="F41"/>
      <c r="G41" t="s">
        <v>451</v>
      </c>
      <c r="H41" s="142" t="n">
        <v>2038</v>
      </c>
      <c r="I41" s="143" t="str">
        <f>100*(1-(SUMIFS('CVD_40q30_Age'!$M$2:$M$10401,'CVD_40q30_Age'!$A$2:$A$10401,A41,'CVD_40q30_Age'!$B$2:$B$10401,B41,'CVD_40q30_Age'!$E$2:$E$10401,G41,'CVD_40q30_Age'!$F$2:$F$10401,H41,'CVD_40q30_Age'!$G$2:$G$10401,69))/(SUMIFS('CVD_40q30_Age'!$L$2:$L$10401,'CVD_40q30_Age'!$A$2:$A$10401,A41,'CVD_40q30_Age'!$B$2:$B$10401,B41,'CVD_40q30_Age'!$E$2:$E$10401,G41,'CVD_40q30_Age'!$F$2:$F$10401,H41,'CVD_40q30_Age'!$G$2:$G$10401,30)))</f>
      </c>
      <c r="J41" s="144" t="str">
        <f>SUMIFS($I$2:$I$261,$A$2:$A$261,A41,$G$2:$G$261,G41,$H$2:$H$261,H41,$B$2:$B$261,"baseline")</f>
      </c>
      <c r="K41" s="145" t="str">
        <f>J41-I41</f>
      </c>
      <c r="L41" s="146" t="str">
        <f>IF(J41=0,"",100*(J41-I41)/J41)</f>
      </c>
      <c r="M41" s="147" t="n">
        <v>12.3362400534834</v>
      </c>
      <c r="N41" s="78" t="str">
        <f>IF(ABS(I41-M41)&lt;=0.001,"match","mismatch")</f>
      </c>
    </row>
    <row r="42">
      <c r="A42" t="s">
        <v>148</v>
      </c>
      <c r="B42" t="s">
        <v>164</v>
      </c>
      <c r="C42" s="4" t="s">
        <v>165</v>
      </c>
      <c r="D42" t="s">
        <v>166</v>
      </c>
      <c r="E42" t="s">
        <v>167</v>
      </c>
      <c r="F42"/>
      <c r="G42" t="s">
        <v>451</v>
      </c>
      <c r="H42" s="142" t="n">
        <v>2039</v>
      </c>
      <c r="I42" s="143" t="str">
        <f>100*(1-(SUMIFS('CVD_40q30_Age'!$M$2:$M$10401,'CVD_40q30_Age'!$A$2:$A$10401,A42,'CVD_40q30_Age'!$B$2:$B$10401,B42,'CVD_40q30_Age'!$E$2:$E$10401,G42,'CVD_40q30_Age'!$F$2:$F$10401,H42,'CVD_40q30_Age'!$G$2:$G$10401,69))/(SUMIFS('CVD_40q30_Age'!$L$2:$L$10401,'CVD_40q30_Age'!$A$2:$A$10401,A42,'CVD_40q30_Age'!$B$2:$B$10401,B42,'CVD_40q30_Age'!$E$2:$E$10401,G42,'CVD_40q30_Age'!$F$2:$F$10401,H42,'CVD_40q30_Age'!$G$2:$G$10401,30)))</f>
      </c>
      <c r="J42" s="144" t="str">
        <f>SUMIFS($I$2:$I$261,$A$2:$A$261,A42,$G$2:$G$261,G42,$H$2:$H$261,H42,$B$2:$B$261,"baseline")</f>
      </c>
      <c r="K42" s="145" t="str">
        <f>J42-I42</f>
      </c>
      <c r="L42" s="146" t="str">
        <f>IF(J42=0,"",100*(J42-I42)/J42)</f>
      </c>
      <c r="M42" s="147" t="n">
        <v>12.1481997969053</v>
      </c>
      <c r="N42" s="78" t="str">
        <f>IF(ABS(I42-M42)&lt;=0.001,"match","mismatch")</f>
      </c>
    </row>
    <row r="43">
      <c r="A43" t="s">
        <v>148</v>
      </c>
      <c r="B43" t="s">
        <v>164</v>
      </c>
      <c r="C43" s="4" t="s">
        <v>165</v>
      </c>
      <c r="D43" t="s">
        <v>166</v>
      </c>
      <c r="E43" t="s">
        <v>167</v>
      </c>
      <c r="F43"/>
      <c r="G43" t="s">
        <v>451</v>
      </c>
      <c r="H43" s="142" t="n">
        <v>2040</v>
      </c>
      <c r="I43" s="143" t="str">
        <f>100*(1-(SUMIFS('CVD_40q30_Age'!$M$2:$M$10401,'CVD_40q30_Age'!$A$2:$A$10401,A43,'CVD_40q30_Age'!$B$2:$B$10401,B43,'CVD_40q30_Age'!$E$2:$E$10401,G43,'CVD_40q30_Age'!$F$2:$F$10401,H43,'CVD_40q30_Age'!$G$2:$G$10401,69))/(SUMIFS('CVD_40q30_Age'!$L$2:$L$10401,'CVD_40q30_Age'!$A$2:$A$10401,A43,'CVD_40q30_Age'!$B$2:$B$10401,B43,'CVD_40q30_Age'!$E$2:$E$10401,G43,'CVD_40q30_Age'!$F$2:$F$10401,H43,'CVD_40q30_Age'!$G$2:$G$10401,30)))</f>
      </c>
      <c r="J43" s="144" t="str">
        <f>SUMIFS($I$2:$I$261,$A$2:$A$261,A43,$G$2:$G$261,G43,$H$2:$H$261,H43,$B$2:$B$261,"baseline")</f>
      </c>
      <c r="K43" s="145" t="str">
        <f>J43-I43</f>
      </c>
      <c r="L43" s="146" t="str">
        <f>IF(J43=0,"",100*(J43-I43)/J43)</f>
      </c>
      <c r="M43" s="147" t="n">
        <v>11.9545570219922</v>
      </c>
      <c r="N43" s="78" t="str">
        <f>IF(ABS(I43-M43)&lt;=0.001,"match","mismatch")</f>
      </c>
    </row>
    <row r="44">
      <c r="A44" t="s">
        <v>148</v>
      </c>
      <c r="B44" t="s">
        <v>164</v>
      </c>
      <c r="C44" s="4" t="s">
        <v>165</v>
      </c>
      <c r="D44" t="s">
        <v>166</v>
      </c>
      <c r="E44" t="s">
        <v>167</v>
      </c>
      <c r="F44"/>
      <c r="G44" t="s">
        <v>451</v>
      </c>
      <c r="H44" s="142" t="n">
        <v>2041</v>
      </c>
      <c r="I44" s="143" t="str">
        <f>100*(1-(SUMIFS('CVD_40q30_Age'!$M$2:$M$10401,'CVD_40q30_Age'!$A$2:$A$10401,A44,'CVD_40q30_Age'!$B$2:$B$10401,B44,'CVD_40q30_Age'!$E$2:$E$10401,G44,'CVD_40q30_Age'!$F$2:$F$10401,H44,'CVD_40q30_Age'!$G$2:$G$10401,69))/(SUMIFS('CVD_40q30_Age'!$L$2:$L$10401,'CVD_40q30_Age'!$A$2:$A$10401,A44,'CVD_40q30_Age'!$B$2:$B$10401,B44,'CVD_40q30_Age'!$E$2:$E$10401,G44,'CVD_40q30_Age'!$F$2:$F$10401,H44,'CVD_40q30_Age'!$G$2:$G$10401,30)))</f>
      </c>
      <c r="J44" s="144" t="str">
        <f>SUMIFS($I$2:$I$261,$A$2:$A$261,A44,$G$2:$G$261,G44,$H$2:$H$261,H44,$B$2:$B$261,"baseline")</f>
      </c>
      <c r="K44" s="145" t="str">
        <f>J44-I44</f>
      </c>
      <c r="L44" s="146" t="str">
        <f>IF(J44=0,"",100*(J44-I44)/J44)</f>
      </c>
      <c r="M44" s="147" t="n">
        <v>11.8491982520644</v>
      </c>
      <c r="N44" s="78" t="str">
        <f>IF(ABS(I44-M44)&lt;=0.001,"match","mismatch")</f>
      </c>
    </row>
    <row r="45">
      <c r="A45" t="s">
        <v>148</v>
      </c>
      <c r="B45" t="s">
        <v>164</v>
      </c>
      <c r="C45" s="4" t="s">
        <v>165</v>
      </c>
      <c r="D45" t="s">
        <v>166</v>
      </c>
      <c r="E45" t="s">
        <v>167</v>
      </c>
      <c r="F45"/>
      <c r="G45" t="s">
        <v>451</v>
      </c>
      <c r="H45" s="142" t="n">
        <v>2042</v>
      </c>
      <c r="I45" s="143" t="str">
        <f>100*(1-(SUMIFS('CVD_40q30_Age'!$M$2:$M$10401,'CVD_40q30_Age'!$A$2:$A$10401,A45,'CVD_40q30_Age'!$B$2:$B$10401,B45,'CVD_40q30_Age'!$E$2:$E$10401,G45,'CVD_40q30_Age'!$F$2:$F$10401,H45,'CVD_40q30_Age'!$G$2:$G$10401,69))/(SUMIFS('CVD_40q30_Age'!$L$2:$L$10401,'CVD_40q30_Age'!$A$2:$A$10401,A45,'CVD_40q30_Age'!$B$2:$B$10401,B45,'CVD_40q30_Age'!$E$2:$E$10401,G45,'CVD_40q30_Age'!$F$2:$F$10401,H45,'CVD_40q30_Age'!$G$2:$G$10401,30)))</f>
      </c>
      <c r="J45" s="144" t="str">
        <f>SUMIFS($I$2:$I$261,$A$2:$A$261,A45,$G$2:$G$261,G45,$H$2:$H$261,H45,$B$2:$B$261,"baseline")</f>
      </c>
      <c r="K45" s="145" t="str">
        <f>J45-I45</f>
      </c>
      <c r="L45" s="146" t="str">
        <f>IF(J45=0,"",100*(J45-I45)/J45)</f>
      </c>
      <c r="M45" s="147" t="n">
        <v>11.7339909719228</v>
      </c>
      <c r="N45" s="78" t="str">
        <f>IF(ABS(I45-M45)&lt;=0.001,"match","mismatch")</f>
      </c>
    </row>
    <row r="46">
      <c r="A46" t="s">
        <v>148</v>
      </c>
      <c r="B46" t="s">
        <v>164</v>
      </c>
      <c r="C46" s="4" t="s">
        <v>165</v>
      </c>
      <c r="D46" t="s">
        <v>166</v>
      </c>
      <c r="E46" t="s">
        <v>167</v>
      </c>
      <c r="F46"/>
      <c r="G46" t="s">
        <v>451</v>
      </c>
      <c r="H46" s="142" t="n">
        <v>2043</v>
      </c>
      <c r="I46" s="143" t="str">
        <f>100*(1-(SUMIFS('CVD_40q30_Age'!$M$2:$M$10401,'CVD_40q30_Age'!$A$2:$A$10401,A46,'CVD_40q30_Age'!$B$2:$B$10401,B46,'CVD_40q30_Age'!$E$2:$E$10401,G46,'CVD_40q30_Age'!$F$2:$F$10401,H46,'CVD_40q30_Age'!$G$2:$G$10401,69))/(SUMIFS('CVD_40q30_Age'!$L$2:$L$10401,'CVD_40q30_Age'!$A$2:$A$10401,A46,'CVD_40q30_Age'!$B$2:$B$10401,B46,'CVD_40q30_Age'!$E$2:$E$10401,G46,'CVD_40q30_Age'!$F$2:$F$10401,H46,'CVD_40q30_Age'!$G$2:$G$10401,30)))</f>
      </c>
      <c r="J46" s="144" t="str">
        <f>SUMIFS($I$2:$I$261,$A$2:$A$261,A46,$G$2:$G$261,G46,$H$2:$H$261,H46,$B$2:$B$261,"baseline")</f>
      </c>
      <c r="K46" s="145" t="str">
        <f>J46-I46</f>
      </c>
      <c r="L46" s="146" t="str">
        <f>IF(J46=0,"",100*(J46-I46)/J46)</f>
      </c>
      <c r="M46" s="147" t="n">
        <v>11.6095876547536</v>
      </c>
      <c r="N46" s="78" t="str">
        <f>IF(ABS(I46-M46)&lt;=0.001,"match","mismatch")</f>
      </c>
    </row>
    <row r="47">
      <c r="A47" t="s">
        <v>148</v>
      </c>
      <c r="B47" t="s">
        <v>164</v>
      </c>
      <c r="C47" s="4" t="s">
        <v>165</v>
      </c>
      <c r="D47" t="s">
        <v>166</v>
      </c>
      <c r="E47" t="s">
        <v>167</v>
      </c>
      <c r="F47"/>
      <c r="G47" t="s">
        <v>451</v>
      </c>
      <c r="H47" s="142" t="n">
        <v>2044</v>
      </c>
      <c r="I47" s="143" t="str">
        <f>100*(1-(SUMIFS('CVD_40q30_Age'!$M$2:$M$10401,'CVD_40q30_Age'!$A$2:$A$10401,A47,'CVD_40q30_Age'!$B$2:$B$10401,B47,'CVD_40q30_Age'!$E$2:$E$10401,G47,'CVD_40q30_Age'!$F$2:$F$10401,H47,'CVD_40q30_Age'!$G$2:$G$10401,69))/(SUMIFS('CVD_40q30_Age'!$L$2:$L$10401,'CVD_40q30_Age'!$A$2:$A$10401,A47,'CVD_40q30_Age'!$B$2:$B$10401,B47,'CVD_40q30_Age'!$E$2:$E$10401,G47,'CVD_40q30_Age'!$F$2:$F$10401,H47,'CVD_40q30_Age'!$G$2:$G$10401,30)))</f>
      </c>
      <c r="J47" s="144" t="str">
        <f>SUMIFS($I$2:$I$261,$A$2:$A$261,A47,$G$2:$G$261,G47,$H$2:$H$261,H47,$B$2:$B$261,"baseline")</f>
      </c>
      <c r="K47" s="145" t="str">
        <f>J47-I47</f>
      </c>
      <c r="L47" s="146" t="str">
        <f>IF(J47=0,"",100*(J47-I47)/J47)</f>
      </c>
      <c r="M47" s="147" t="n">
        <v>11.4850973068898</v>
      </c>
      <c r="N47" s="78" t="str">
        <f>IF(ABS(I47-M47)&lt;=0.001,"match","mismatch")</f>
      </c>
    </row>
    <row r="48">
      <c r="A48" t="s">
        <v>148</v>
      </c>
      <c r="B48" t="s">
        <v>164</v>
      </c>
      <c r="C48" s="4" t="s">
        <v>165</v>
      </c>
      <c r="D48" t="s">
        <v>166</v>
      </c>
      <c r="E48" t="s">
        <v>167</v>
      </c>
      <c r="F48"/>
      <c r="G48" t="s">
        <v>451</v>
      </c>
      <c r="H48" s="142" t="n">
        <v>2045</v>
      </c>
      <c r="I48" s="143" t="str">
        <f>100*(1-(SUMIFS('CVD_40q30_Age'!$M$2:$M$10401,'CVD_40q30_Age'!$A$2:$A$10401,A48,'CVD_40q30_Age'!$B$2:$B$10401,B48,'CVD_40q30_Age'!$E$2:$E$10401,G48,'CVD_40q30_Age'!$F$2:$F$10401,H48,'CVD_40q30_Age'!$G$2:$G$10401,69))/(SUMIFS('CVD_40q30_Age'!$L$2:$L$10401,'CVD_40q30_Age'!$A$2:$A$10401,A48,'CVD_40q30_Age'!$B$2:$B$10401,B48,'CVD_40q30_Age'!$E$2:$E$10401,G48,'CVD_40q30_Age'!$F$2:$F$10401,H48,'CVD_40q30_Age'!$G$2:$G$10401,30)))</f>
      </c>
      <c r="J48" s="144" t="str">
        <f>SUMIFS($I$2:$I$261,$A$2:$A$261,A48,$G$2:$G$261,G48,$H$2:$H$261,H48,$B$2:$B$261,"baseline")</f>
      </c>
      <c r="K48" s="145" t="str">
        <f>J48-I48</f>
      </c>
      <c r="L48" s="146" t="str">
        <f>IF(J48=0,"",100*(J48-I48)/J48)</f>
      </c>
      <c r="M48" s="147" t="n">
        <v>11.3669100208268</v>
      </c>
      <c r="N48" s="78" t="str">
        <f>IF(ABS(I48-M48)&lt;=0.001,"match","mismatch")</f>
      </c>
    </row>
    <row r="49">
      <c r="A49" t="s">
        <v>148</v>
      </c>
      <c r="B49" t="s">
        <v>164</v>
      </c>
      <c r="C49" s="4" t="s">
        <v>165</v>
      </c>
      <c r="D49" t="s">
        <v>166</v>
      </c>
      <c r="E49" t="s">
        <v>167</v>
      </c>
      <c r="F49"/>
      <c r="G49" t="s">
        <v>451</v>
      </c>
      <c r="H49" s="142" t="n">
        <v>2046</v>
      </c>
      <c r="I49" s="143" t="str">
        <f>100*(1-(SUMIFS('CVD_40q30_Age'!$M$2:$M$10401,'CVD_40q30_Age'!$A$2:$A$10401,A49,'CVD_40q30_Age'!$B$2:$B$10401,B49,'CVD_40q30_Age'!$E$2:$E$10401,G49,'CVD_40q30_Age'!$F$2:$F$10401,H49,'CVD_40q30_Age'!$G$2:$G$10401,69))/(SUMIFS('CVD_40q30_Age'!$L$2:$L$10401,'CVD_40q30_Age'!$A$2:$A$10401,A49,'CVD_40q30_Age'!$B$2:$B$10401,B49,'CVD_40q30_Age'!$E$2:$E$10401,G49,'CVD_40q30_Age'!$F$2:$F$10401,H49,'CVD_40q30_Age'!$G$2:$G$10401,30)))</f>
      </c>
      <c r="J49" s="144" t="str">
        <f>SUMIFS($I$2:$I$261,$A$2:$A$261,A49,$G$2:$G$261,G49,$H$2:$H$261,H49,$B$2:$B$261,"baseline")</f>
      </c>
      <c r="K49" s="145" t="str">
        <f>J49-I49</f>
      </c>
      <c r="L49" s="146" t="str">
        <f>IF(J49=0,"",100*(J49-I49)/J49)</f>
      </c>
      <c r="M49" s="147" t="n">
        <v>11.2455126919323</v>
      </c>
      <c r="N49" s="78" t="str">
        <f>IF(ABS(I49-M49)&lt;=0.001,"match","mismatch")</f>
      </c>
    </row>
    <row r="50">
      <c r="A50" t="s">
        <v>148</v>
      </c>
      <c r="B50" t="s">
        <v>164</v>
      </c>
      <c r="C50" s="4" t="s">
        <v>165</v>
      </c>
      <c r="D50" t="s">
        <v>166</v>
      </c>
      <c r="E50" t="s">
        <v>167</v>
      </c>
      <c r="F50"/>
      <c r="G50" t="s">
        <v>451</v>
      </c>
      <c r="H50" s="142" t="n">
        <v>2047</v>
      </c>
      <c r="I50" s="143" t="str">
        <f>100*(1-(SUMIFS('CVD_40q30_Age'!$M$2:$M$10401,'CVD_40q30_Age'!$A$2:$A$10401,A50,'CVD_40q30_Age'!$B$2:$B$10401,B50,'CVD_40q30_Age'!$E$2:$E$10401,G50,'CVD_40q30_Age'!$F$2:$F$10401,H50,'CVD_40q30_Age'!$G$2:$G$10401,69))/(SUMIFS('CVD_40q30_Age'!$L$2:$L$10401,'CVD_40q30_Age'!$A$2:$A$10401,A50,'CVD_40q30_Age'!$B$2:$B$10401,B50,'CVD_40q30_Age'!$E$2:$E$10401,G50,'CVD_40q30_Age'!$F$2:$F$10401,H50,'CVD_40q30_Age'!$G$2:$G$10401,30)))</f>
      </c>
      <c r="J50" s="144" t="str">
        <f>SUMIFS($I$2:$I$261,$A$2:$A$261,A50,$G$2:$G$261,G50,$H$2:$H$261,H50,$B$2:$B$261,"baseline")</f>
      </c>
      <c r="K50" s="145" t="str">
        <f>J50-I50</f>
      </c>
      <c r="L50" s="146" t="str">
        <f>IF(J50=0,"",100*(J50-I50)/J50)</f>
      </c>
      <c r="M50" s="147" t="n">
        <v>11.1221500462364</v>
      </c>
      <c r="N50" s="78" t="str">
        <f>IF(ABS(I50-M50)&lt;=0.001,"match","mismatch")</f>
      </c>
    </row>
    <row r="51">
      <c r="A51" t="s">
        <v>148</v>
      </c>
      <c r="B51" t="s">
        <v>164</v>
      </c>
      <c r="C51" s="4" t="s">
        <v>165</v>
      </c>
      <c r="D51" t="s">
        <v>166</v>
      </c>
      <c r="E51" t="s">
        <v>167</v>
      </c>
      <c r="F51"/>
      <c r="G51" t="s">
        <v>451</v>
      </c>
      <c r="H51" s="142" t="n">
        <v>2048</v>
      </c>
      <c r="I51" s="143" t="str">
        <f>100*(1-(SUMIFS('CVD_40q30_Age'!$M$2:$M$10401,'CVD_40q30_Age'!$A$2:$A$10401,A51,'CVD_40q30_Age'!$B$2:$B$10401,B51,'CVD_40q30_Age'!$E$2:$E$10401,G51,'CVD_40q30_Age'!$F$2:$F$10401,H51,'CVD_40q30_Age'!$G$2:$G$10401,69))/(SUMIFS('CVD_40q30_Age'!$L$2:$L$10401,'CVD_40q30_Age'!$A$2:$A$10401,A51,'CVD_40q30_Age'!$B$2:$B$10401,B51,'CVD_40q30_Age'!$E$2:$E$10401,G51,'CVD_40q30_Age'!$F$2:$F$10401,H51,'CVD_40q30_Age'!$G$2:$G$10401,30)))</f>
      </c>
      <c r="J51" s="144" t="str">
        <f>SUMIFS($I$2:$I$261,$A$2:$A$261,A51,$G$2:$G$261,G51,$H$2:$H$261,H51,$B$2:$B$261,"baseline")</f>
      </c>
      <c r="K51" s="145" t="str">
        <f>J51-I51</f>
      </c>
      <c r="L51" s="146" t="str">
        <f>IF(J51=0,"",100*(J51-I51)/J51)</f>
      </c>
      <c r="M51" s="147" t="n">
        <v>10.9937292223601</v>
      </c>
      <c r="N51" s="78" t="str">
        <f>IF(ABS(I51-M51)&lt;=0.001,"match","mismatch")</f>
      </c>
    </row>
    <row r="52">
      <c r="A52" t="s">
        <v>148</v>
      </c>
      <c r="B52" t="s">
        <v>164</v>
      </c>
      <c r="C52" s="4" t="s">
        <v>165</v>
      </c>
      <c r="D52" t="s">
        <v>166</v>
      </c>
      <c r="E52" t="s">
        <v>167</v>
      </c>
      <c r="F52"/>
      <c r="G52" t="s">
        <v>451</v>
      </c>
      <c r="H52" s="142" t="n">
        <v>2049</v>
      </c>
      <c r="I52" s="143" t="str">
        <f>100*(1-(SUMIFS('CVD_40q30_Age'!$M$2:$M$10401,'CVD_40q30_Age'!$A$2:$A$10401,A52,'CVD_40q30_Age'!$B$2:$B$10401,B52,'CVD_40q30_Age'!$E$2:$E$10401,G52,'CVD_40q30_Age'!$F$2:$F$10401,H52,'CVD_40q30_Age'!$G$2:$G$10401,69))/(SUMIFS('CVD_40q30_Age'!$L$2:$L$10401,'CVD_40q30_Age'!$A$2:$A$10401,A52,'CVD_40q30_Age'!$B$2:$B$10401,B52,'CVD_40q30_Age'!$E$2:$E$10401,G52,'CVD_40q30_Age'!$F$2:$F$10401,H52,'CVD_40q30_Age'!$G$2:$G$10401,30)))</f>
      </c>
      <c r="J52" s="144" t="str">
        <f>SUMIFS($I$2:$I$261,$A$2:$A$261,A52,$G$2:$G$261,G52,$H$2:$H$261,H52,$B$2:$B$261,"baseline")</f>
      </c>
      <c r="K52" s="145" t="str">
        <f>J52-I52</f>
      </c>
      <c r="L52" s="146" t="str">
        <f>IF(J52=0,"",100*(J52-I52)/J52)</f>
      </c>
      <c r="M52" s="147" t="n">
        <v>10.8729549511677</v>
      </c>
      <c r="N52" s="78" t="str">
        <f>IF(ABS(I52-M52)&lt;=0.001,"match","mismatch")</f>
      </c>
    </row>
    <row r="53">
      <c r="A53" t="s">
        <v>148</v>
      </c>
      <c r="B53" t="s">
        <v>164</v>
      </c>
      <c r="C53" s="4" t="s">
        <v>165</v>
      </c>
      <c r="D53" t="s">
        <v>166</v>
      </c>
      <c r="E53" t="s">
        <v>167</v>
      </c>
      <c r="F53"/>
      <c r="G53" t="s">
        <v>451</v>
      </c>
      <c r="H53" s="142" t="n">
        <v>2050</v>
      </c>
      <c r="I53" s="143" t="str">
        <f>100*(1-(SUMIFS('CVD_40q30_Age'!$M$2:$M$10401,'CVD_40q30_Age'!$A$2:$A$10401,A53,'CVD_40q30_Age'!$B$2:$B$10401,B53,'CVD_40q30_Age'!$E$2:$E$10401,G53,'CVD_40q30_Age'!$F$2:$F$10401,H53,'CVD_40q30_Age'!$G$2:$G$10401,69))/(SUMIFS('CVD_40q30_Age'!$L$2:$L$10401,'CVD_40q30_Age'!$A$2:$A$10401,A53,'CVD_40q30_Age'!$B$2:$B$10401,B53,'CVD_40q30_Age'!$E$2:$E$10401,G53,'CVD_40q30_Age'!$F$2:$F$10401,H53,'CVD_40q30_Age'!$G$2:$G$10401,30)))</f>
      </c>
      <c r="J53" s="144" t="str">
        <f>SUMIFS($I$2:$I$261,$A$2:$A$261,A53,$G$2:$G$261,G53,$H$2:$H$261,H53,$B$2:$B$261,"baseline")</f>
      </c>
      <c r="K53" s="145" t="str">
        <f>J53-I53</f>
      </c>
      <c r="L53" s="146" t="str">
        <f>IF(J53=0,"",100*(J53-I53)/J53)</f>
      </c>
      <c r="M53" s="147" t="n">
        <v>10.7587911238082</v>
      </c>
      <c r="N53" s="78" t="str">
        <f>IF(ABS(I53-M53)&lt;=0.001,"match","mismatch")</f>
      </c>
    </row>
    <row r="54">
      <c r="A54" t="s">
        <v>148</v>
      </c>
      <c r="B54" t="s">
        <v>174</v>
      </c>
      <c r="C54" s="4" t="s">
        <v>175</v>
      </c>
      <c r="D54" t="s">
        <v>166</v>
      </c>
      <c r="E54" t="s">
        <v>170</v>
      </c>
      <c r="F54" t="s">
        <v>171</v>
      </c>
      <c r="G54" t="s">
        <v>451</v>
      </c>
      <c r="H54" s="142" t="n">
        <v>2025</v>
      </c>
      <c r="I54" s="143" t="str">
        <f>100*(1-(SUMIFS('CVD_40q30_Age'!$M$2:$M$10401,'CVD_40q30_Age'!$A$2:$A$10401,A54,'CVD_40q30_Age'!$B$2:$B$10401,B54,'CVD_40q30_Age'!$E$2:$E$10401,G54,'CVD_40q30_Age'!$F$2:$F$10401,H54,'CVD_40q30_Age'!$G$2:$G$10401,69))/(SUMIFS('CVD_40q30_Age'!$L$2:$L$10401,'CVD_40q30_Age'!$A$2:$A$10401,A54,'CVD_40q30_Age'!$B$2:$B$10401,B54,'CVD_40q30_Age'!$E$2:$E$10401,G54,'CVD_40q30_Age'!$F$2:$F$10401,H54,'CVD_40q30_Age'!$G$2:$G$10401,30)))</f>
      </c>
      <c r="J54" s="144" t="str">
        <f>SUMIFS($I$2:$I$261,$A$2:$A$261,A54,$G$2:$G$261,G54,$H$2:$H$261,H54,$B$2:$B$261,"baseline")</f>
      </c>
      <c r="K54" s="145" t="str">
        <f>J54-I54</f>
      </c>
      <c r="L54" s="146" t="str">
        <f>IF(J54=0,"",100*(J54-I54)/J54)</f>
      </c>
      <c r="M54" s="147" t="n">
        <v>14.5948626930222</v>
      </c>
      <c r="N54" s="78" t="str">
        <f>IF(ABS(I54-M54)&lt;=0.001,"match","mismatch")</f>
      </c>
    </row>
    <row r="55">
      <c r="A55" t="s">
        <v>148</v>
      </c>
      <c r="B55" t="s">
        <v>174</v>
      </c>
      <c r="C55" s="4" t="s">
        <v>175</v>
      </c>
      <c r="D55" t="s">
        <v>166</v>
      </c>
      <c r="E55" t="s">
        <v>170</v>
      </c>
      <c r="F55" t="s">
        <v>171</v>
      </c>
      <c r="G55" t="s">
        <v>451</v>
      </c>
      <c r="H55" s="142" t="n">
        <v>2026</v>
      </c>
      <c r="I55" s="143" t="str">
        <f>100*(1-(SUMIFS('CVD_40q30_Age'!$M$2:$M$10401,'CVD_40q30_Age'!$A$2:$A$10401,A55,'CVD_40q30_Age'!$B$2:$B$10401,B55,'CVD_40q30_Age'!$E$2:$E$10401,G55,'CVD_40q30_Age'!$F$2:$F$10401,H55,'CVD_40q30_Age'!$G$2:$G$10401,69))/(SUMIFS('CVD_40q30_Age'!$L$2:$L$10401,'CVD_40q30_Age'!$A$2:$A$10401,A55,'CVD_40q30_Age'!$B$2:$B$10401,B55,'CVD_40q30_Age'!$E$2:$E$10401,G55,'CVD_40q30_Age'!$F$2:$F$10401,H55,'CVD_40q30_Age'!$G$2:$G$10401,30)))</f>
      </c>
      <c r="J55" s="144" t="str">
        <f>SUMIFS($I$2:$I$261,$A$2:$A$261,A55,$G$2:$G$261,G55,$H$2:$H$261,H55,$B$2:$B$261,"baseline")</f>
      </c>
      <c r="K55" s="145" t="str">
        <f>J55-I55</f>
      </c>
      <c r="L55" s="146" t="str">
        <f>IF(J55=0,"",100*(J55-I55)/J55)</f>
      </c>
      <c r="M55" s="147" t="n">
        <v>14.5042466949803</v>
      </c>
      <c r="N55" s="78" t="str">
        <f>IF(ABS(I55-M55)&lt;=0.001,"match","mismatch")</f>
      </c>
    </row>
    <row r="56">
      <c r="A56" t="s">
        <v>148</v>
      </c>
      <c r="B56" t="s">
        <v>174</v>
      </c>
      <c r="C56" s="4" t="s">
        <v>175</v>
      </c>
      <c r="D56" t="s">
        <v>166</v>
      </c>
      <c r="E56" t="s">
        <v>170</v>
      </c>
      <c r="F56" t="s">
        <v>171</v>
      </c>
      <c r="G56" t="s">
        <v>451</v>
      </c>
      <c r="H56" s="142" t="n">
        <v>2027</v>
      </c>
      <c r="I56" s="143" t="str">
        <f>100*(1-(SUMIFS('CVD_40q30_Age'!$M$2:$M$10401,'CVD_40q30_Age'!$A$2:$A$10401,A56,'CVD_40q30_Age'!$B$2:$B$10401,B56,'CVD_40q30_Age'!$E$2:$E$10401,G56,'CVD_40q30_Age'!$F$2:$F$10401,H56,'CVD_40q30_Age'!$G$2:$G$10401,69))/(SUMIFS('CVD_40q30_Age'!$L$2:$L$10401,'CVD_40q30_Age'!$A$2:$A$10401,A56,'CVD_40q30_Age'!$B$2:$B$10401,B56,'CVD_40q30_Age'!$E$2:$E$10401,G56,'CVD_40q30_Age'!$F$2:$F$10401,H56,'CVD_40q30_Age'!$G$2:$G$10401,30)))</f>
      </c>
      <c r="J56" s="144" t="str">
        <f>SUMIFS($I$2:$I$261,$A$2:$A$261,A56,$G$2:$G$261,G56,$H$2:$H$261,H56,$B$2:$B$261,"baseline")</f>
      </c>
      <c r="K56" s="145" t="str">
        <f>J56-I56</f>
      </c>
      <c r="L56" s="146" t="str">
        <f>IF(J56=0,"",100*(J56-I56)/J56)</f>
      </c>
      <c r="M56" s="147" t="n">
        <v>14.4052483205454</v>
      </c>
      <c r="N56" s="78" t="str">
        <f>IF(ABS(I56-M56)&lt;=0.001,"match","mismatch")</f>
      </c>
    </row>
    <row r="57">
      <c r="A57" t="s">
        <v>148</v>
      </c>
      <c r="B57" t="s">
        <v>174</v>
      </c>
      <c r="C57" s="4" t="s">
        <v>175</v>
      </c>
      <c r="D57" t="s">
        <v>166</v>
      </c>
      <c r="E57" t="s">
        <v>170</v>
      </c>
      <c r="F57" t="s">
        <v>171</v>
      </c>
      <c r="G57" t="s">
        <v>451</v>
      </c>
      <c r="H57" s="142" t="n">
        <v>2028</v>
      </c>
      <c r="I57" s="143" t="str">
        <f>100*(1-(SUMIFS('CVD_40q30_Age'!$M$2:$M$10401,'CVD_40q30_Age'!$A$2:$A$10401,A57,'CVD_40q30_Age'!$B$2:$B$10401,B57,'CVD_40q30_Age'!$E$2:$E$10401,G57,'CVD_40q30_Age'!$F$2:$F$10401,H57,'CVD_40q30_Age'!$G$2:$G$10401,69))/(SUMIFS('CVD_40q30_Age'!$L$2:$L$10401,'CVD_40q30_Age'!$A$2:$A$10401,A57,'CVD_40q30_Age'!$B$2:$B$10401,B57,'CVD_40q30_Age'!$E$2:$E$10401,G57,'CVD_40q30_Age'!$F$2:$F$10401,H57,'CVD_40q30_Age'!$G$2:$G$10401,30)))</f>
      </c>
      <c r="J57" s="144" t="str">
        <f>SUMIFS($I$2:$I$261,$A$2:$A$261,A57,$G$2:$G$261,G57,$H$2:$H$261,H57,$B$2:$B$261,"baseline")</f>
      </c>
      <c r="K57" s="145" t="str">
        <f>J57-I57</f>
      </c>
      <c r="L57" s="146" t="str">
        <f>IF(J57=0,"",100*(J57-I57)/J57)</f>
      </c>
      <c r="M57" s="147" t="n">
        <v>14.3071895918577</v>
      </c>
      <c r="N57" s="78" t="str">
        <f>IF(ABS(I57-M57)&lt;=0.001,"match","mismatch")</f>
      </c>
    </row>
    <row r="58">
      <c r="A58" t="s">
        <v>148</v>
      </c>
      <c r="B58" t="s">
        <v>174</v>
      </c>
      <c r="C58" s="4" t="s">
        <v>175</v>
      </c>
      <c r="D58" t="s">
        <v>166</v>
      </c>
      <c r="E58" t="s">
        <v>170</v>
      </c>
      <c r="F58" t="s">
        <v>171</v>
      </c>
      <c r="G58" t="s">
        <v>451</v>
      </c>
      <c r="H58" s="142" t="n">
        <v>2029</v>
      </c>
      <c r="I58" s="143" t="str">
        <f>100*(1-(SUMIFS('CVD_40q30_Age'!$M$2:$M$10401,'CVD_40q30_Age'!$A$2:$A$10401,A58,'CVD_40q30_Age'!$B$2:$B$10401,B58,'CVD_40q30_Age'!$E$2:$E$10401,G58,'CVD_40q30_Age'!$F$2:$F$10401,H58,'CVD_40q30_Age'!$G$2:$G$10401,69))/(SUMIFS('CVD_40q30_Age'!$L$2:$L$10401,'CVD_40q30_Age'!$A$2:$A$10401,A58,'CVD_40q30_Age'!$B$2:$B$10401,B58,'CVD_40q30_Age'!$E$2:$E$10401,G58,'CVD_40q30_Age'!$F$2:$F$10401,H58,'CVD_40q30_Age'!$G$2:$G$10401,30)))</f>
      </c>
      <c r="J58" s="144" t="str">
        <f>SUMIFS($I$2:$I$261,$A$2:$A$261,A58,$G$2:$G$261,G58,$H$2:$H$261,H58,$B$2:$B$261,"baseline")</f>
      </c>
      <c r="K58" s="145" t="str">
        <f>J58-I58</f>
      </c>
      <c r="L58" s="146" t="str">
        <f>IF(J58=0,"",100*(J58-I58)/J58)</f>
      </c>
      <c r="M58" s="147" t="n">
        <v>14.2149166412333</v>
      </c>
      <c r="N58" s="78" t="str">
        <f>IF(ABS(I58-M58)&lt;=0.001,"match","mismatch")</f>
      </c>
    </row>
    <row r="59">
      <c r="A59" t="s">
        <v>148</v>
      </c>
      <c r="B59" t="s">
        <v>174</v>
      </c>
      <c r="C59" s="4" t="s">
        <v>175</v>
      </c>
      <c r="D59" t="s">
        <v>166</v>
      </c>
      <c r="E59" t="s">
        <v>170</v>
      </c>
      <c r="F59" t="s">
        <v>171</v>
      </c>
      <c r="G59" t="s">
        <v>451</v>
      </c>
      <c r="H59" s="142" t="n">
        <v>2030</v>
      </c>
      <c r="I59" s="143" t="str">
        <f>100*(1-(SUMIFS('CVD_40q30_Age'!$M$2:$M$10401,'CVD_40q30_Age'!$A$2:$A$10401,A59,'CVD_40q30_Age'!$B$2:$B$10401,B59,'CVD_40q30_Age'!$E$2:$E$10401,G59,'CVD_40q30_Age'!$F$2:$F$10401,H59,'CVD_40q30_Age'!$G$2:$G$10401,69))/(SUMIFS('CVD_40q30_Age'!$L$2:$L$10401,'CVD_40q30_Age'!$A$2:$A$10401,A59,'CVD_40q30_Age'!$B$2:$B$10401,B59,'CVD_40q30_Age'!$E$2:$E$10401,G59,'CVD_40q30_Age'!$F$2:$F$10401,H59,'CVD_40q30_Age'!$G$2:$G$10401,30)))</f>
      </c>
      <c r="J59" s="144" t="str">
        <f>SUMIFS($I$2:$I$261,$A$2:$A$261,A59,$G$2:$G$261,G59,$H$2:$H$261,H59,$B$2:$B$261,"baseline")</f>
      </c>
      <c r="K59" s="145" t="str">
        <f>J59-I59</f>
      </c>
      <c r="L59" s="146" t="str">
        <f>IF(J59=0,"",100*(J59-I59)/J59)</f>
      </c>
      <c r="M59" s="147" t="n">
        <v>14.1151548801982</v>
      </c>
      <c r="N59" s="78" t="str">
        <f>IF(ABS(I59-M59)&lt;=0.001,"match","mismatch")</f>
      </c>
    </row>
    <row r="60">
      <c r="A60" t="s">
        <v>148</v>
      </c>
      <c r="B60" t="s">
        <v>174</v>
      </c>
      <c r="C60" s="4" t="s">
        <v>175</v>
      </c>
      <c r="D60" t="s">
        <v>166</v>
      </c>
      <c r="E60" t="s">
        <v>170</v>
      </c>
      <c r="F60" t="s">
        <v>171</v>
      </c>
      <c r="G60" t="s">
        <v>451</v>
      </c>
      <c r="H60" s="142" t="n">
        <v>2031</v>
      </c>
      <c r="I60" s="143" t="str">
        <f>100*(1-(SUMIFS('CVD_40q30_Age'!$M$2:$M$10401,'CVD_40q30_Age'!$A$2:$A$10401,A60,'CVD_40q30_Age'!$B$2:$B$10401,B60,'CVD_40q30_Age'!$E$2:$E$10401,G60,'CVD_40q30_Age'!$F$2:$F$10401,H60,'CVD_40q30_Age'!$G$2:$G$10401,69))/(SUMIFS('CVD_40q30_Age'!$L$2:$L$10401,'CVD_40q30_Age'!$A$2:$A$10401,A60,'CVD_40q30_Age'!$B$2:$B$10401,B60,'CVD_40q30_Age'!$E$2:$E$10401,G60,'CVD_40q30_Age'!$F$2:$F$10401,H60,'CVD_40q30_Age'!$G$2:$G$10401,30)))</f>
      </c>
      <c r="J60" s="144" t="str">
        <f>SUMIFS($I$2:$I$261,$A$2:$A$261,A60,$G$2:$G$261,G60,$H$2:$H$261,H60,$B$2:$B$261,"baseline")</f>
      </c>
      <c r="K60" s="145" t="str">
        <f>J60-I60</f>
      </c>
      <c r="L60" s="146" t="str">
        <f>IF(J60=0,"",100*(J60-I60)/J60)</f>
      </c>
      <c r="M60" s="147" t="n">
        <v>14.0081894999872</v>
      </c>
      <c r="N60" s="78" t="str">
        <f>IF(ABS(I60-M60)&lt;=0.001,"match","mismatch")</f>
      </c>
    </row>
    <row r="61">
      <c r="A61" t="s">
        <v>148</v>
      </c>
      <c r="B61" t="s">
        <v>174</v>
      </c>
      <c r="C61" s="4" t="s">
        <v>175</v>
      </c>
      <c r="D61" t="s">
        <v>166</v>
      </c>
      <c r="E61" t="s">
        <v>170</v>
      </c>
      <c r="F61" t="s">
        <v>171</v>
      </c>
      <c r="G61" t="s">
        <v>451</v>
      </c>
      <c r="H61" s="142" t="n">
        <v>2032</v>
      </c>
      <c r="I61" s="143" t="str">
        <f>100*(1-(SUMIFS('CVD_40q30_Age'!$M$2:$M$10401,'CVD_40q30_Age'!$A$2:$A$10401,A61,'CVD_40q30_Age'!$B$2:$B$10401,B61,'CVD_40q30_Age'!$E$2:$E$10401,G61,'CVD_40q30_Age'!$F$2:$F$10401,H61,'CVD_40q30_Age'!$G$2:$G$10401,69))/(SUMIFS('CVD_40q30_Age'!$L$2:$L$10401,'CVD_40q30_Age'!$A$2:$A$10401,A61,'CVD_40q30_Age'!$B$2:$B$10401,B61,'CVD_40q30_Age'!$E$2:$E$10401,G61,'CVD_40q30_Age'!$F$2:$F$10401,H61,'CVD_40q30_Age'!$G$2:$G$10401,30)))</f>
      </c>
      <c r="J61" s="144" t="str">
        <f>SUMIFS($I$2:$I$261,$A$2:$A$261,A61,$G$2:$G$261,G61,$H$2:$H$261,H61,$B$2:$B$261,"baseline")</f>
      </c>
      <c r="K61" s="145" t="str">
        <f>J61-I61</f>
      </c>
      <c r="L61" s="146" t="str">
        <f>IF(J61=0,"",100*(J61-I61)/J61)</f>
      </c>
      <c r="M61" s="147" t="n">
        <v>13.8929933212926</v>
      </c>
      <c r="N61" s="78" t="str">
        <f>IF(ABS(I61-M61)&lt;=0.001,"match","mismatch")</f>
      </c>
    </row>
    <row r="62">
      <c r="A62" t="s">
        <v>148</v>
      </c>
      <c r="B62" t="s">
        <v>174</v>
      </c>
      <c r="C62" s="4" t="s">
        <v>175</v>
      </c>
      <c r="D62" t="s">
        <v>166</v>
      </c>
      <c r="E62" t="s">
        <v>170</v>
      </c>
      <c r="F62" t="s">
        <v>171</v>
      </c>
      <c r="G62" t="s">
        <v>451</v>
      </c>
      <c r="H62" s="142" t="n">
        <v>2033</v>
      </c>
      <c r="I62" s="143" t="str">
        <f>100*(1-(SUMIFS('CVD_40q30_Age'!$M$2:$M$10401,'CVD_40q30_Age'!$A$2:$A$10401,A62,'CVD_40q30_Age'!$B$2:$B$10401,B62,'CVD_40q30_Age'!$E$2:$E$10401,G62,'CVD_40q30_Age'!$F$2:$F$10401,H62,'CVD_40q30_Age'!$G$2:$G$10401,69))/(SUMIFS('CVD_40q30_Age'!$L$2:$L$10401,'CVD_40q30_Age'!$A$2:$A$10401,A62,'CVD_40q30_Age'!$B$2:$B$10401,B62,'CVD_40q30_Age'!$E$2:$E$10401,G62,'CVD_40q30_Age'!$F$2:$F$10401,H62,'CVD_40q30_Age'!$G$2:$G$10401,30)))</f>
      </c>
      <c r="J62" s="144" t="str">
        <f>SUMIFS($I$2:$I$261,$A$2:$A$261,A62,$G$2:$G$261,G62,$H$2:$H$261,H62,$B$2:$B$261,"baseline")</f>
      </c>
      <c r="K62" s="145" t="str">
        <f>J62-I62</f>
      </c>
      <c r="L62" s="146" t="str">
        <f>IF(J62=0,"",100*(J62-I62)/J62)</f>
      </c>
      <c r="M62" s="147" t="n">
        <v>13.7662454575449</v>
      </c>
      <c r="N62" s="78" t="str">
        <f>IF(ABS(I62-M62)&lt;=0.001,"match","mismatch")</f>
      </c>
    </row>
    <row r="63">
      <c r="A63" t="s">
        <v>148</v>
      </c>
      <c r="B63" t="s">
        <v>174</v>
      </c>
      <c r="C63" s="4" t="s">
        <v>175</v>
      </c>
      <c r="D63" t="s">
        <v>166</v>
      </c>
      <c r="E63" t="s">
        <v>170</v>
      </c>
      <c r="F63" t="s">
        <v>171</v>
      </c>
      <c r="G63" t="s">
        <v>451</v>
      </c>
      <c r="H63" s="142" t="n">
        <v>2034</v>
      </c>
      <c r="I63" s="143" t="str">
        <f>100*(1-(SUMIFS('CVD_40q30_Age'!$M$2:$M$10401,'CVD_40q30_Age'!$A$2:$A$10401,A63,'CVD_40q30_Age'!$B$2:$B$10401,B63,'CVD_40q30_Age'!$E$2:$E$10401,G63,'CVD_40q30_Age'!$F$2:$F$10401,H63,'CVD_40q30_Age'!$G$2:$G$10401,69))/(SUMIFS('CVD_40q30_Age'!$L$2:$L$10401,'CVD_40q30_Age'!$A$2:$A$10401,A63,'CVD_40q30_Age'!$B$2:$B$10401,B63,'CVD_40q30_Age'!$E$2:$E$10401,G63,'CVD_40q30_Age'!$F$2:$F$10401,H63,'CVD_40q30_Age'!$G$2:$G$10401,30)))</f>
      </c>
      <c r="J63" s="144" t="str">
        <f>SUMIFS($I$2:$I$261,$A$2:$A$261,A63,$G$2:$G$261,G63,$H$2:$H$261,H63,$B$2:$B$261,"baseline")</f>
      </c>
      <c r="K63" s="145" t="str">
        <f>J63-I63</f>
      </c>
      <c r="L63" s="146" t="str">
        <f>IF(J63=0,"",100*(J63-I63)/J63)</f>
      </c>
      <c r="M63" s="147" t="n">
        <v>13.6488298118637</v>
      </c>
      <c r="N63" s="78" t="str">
        <f>IF(ABS(I63-M63)&lt;=0.001,"match","mismatch")</f>
      </c>
    </row>
    <row r="64">
      <c r="A64" t="s">
        <v>148</v>
      </c>
      <c r="B64" t="s">
        <v>174</v>
      </c>
      <c r="C64" s="4" t="s">
        <v>175</v>
      </c>
      <c r="D64" t="s">
        <v>166</v>
      </c>
      <c r="E64" t="s">
        <v>170</v>
      </c>
      <c r="F64" t="s">
        <v>171</v>
      </c>
      <c r="G64" t="s">
        <v>451</v>
      </c>
      <c r="H64" s="142" t="n">
        <v>2035</v>
      </c>
      <c r="I64" s="143" t="str">
        <f>100*(1-(SUMIFS('CVD_40q30_Age'!$M$2:$M$10401,'CVD_40q30_Age'!$A$2:$A$10401,A64,'CVD_40q30_Age'!$B$2:$B$10401,B64,'CVD_40q30_Age'!$E$2:$E$10401,G64,'CVD_40q30_Age'!$F$2:$F$10401,H64,'CVD_40q30_Age'!$G$2:$G$10401,69))/(SUMIFS('CVD_40q30_Age'!$L$2:$L$10401,'CVD_40q30_Age'!$A$2:$A$10401,A64,'CVD_40q30_Age'!$B$2:$B$10401,B64,'CVD_40q30_Age'!$E$2:$E$10401,G64,'CVD_40q30_Age'!$F$2:$F$10401,H64,'CVD_40q30_Age'!$G$2:$G$10401,30)))</f>
      </c>
      <c r="J64" s="144" t="str">
        <f>SUMIFS($I$2:$I$261,$A$2:$A$261,A64,$G$2:$G$261,G64,$H$2:$H$261,H64,$B$2:$B$261,"baseline")</f>
      </c>
      <c r="K64" s="145" t="str">
        <f>J64-I64</f>
      </c>
      <c r="L64" s="146" t="str">
        <f>IF(J64=0,"",100*(J64-I64)/J64)</f>
      </c>
      <c r="M64" s="147" t="n">
        <v>13.5239244767461</v>
      </c>
      <c r="N64" s="78" t="str">
        <f>IF(ABS(I64-M64)&lt;=0.001,"match","mismatch")</f>
      </c>
    </row>
    <row r="65">
      <c r="A65" t="s">
        <v>148</v>
      </c>
      <c r="B65" t="s">
        <v>174</v>
      </c>
      <c r="C65" s="4" t="s">
        <v>175</v>
      </c>
      <c r="D65" t="s">
        <v>166</v>
      </c>
      <c r="E65" t="s">
        <v>170</v>
      </c>
      <c r="F65" t="s">
        <v>171</v>
      </c>
      <c r="G65" t="s">
        <v>451</v>
      </c>
      <c r="H65" s="142" t="n">
        <v>2036</v>
      </c>
      <c r="I65" s="143" t="str">
        <f>100*(1-(SUMIFS('CVD_40q30_Age'!$M$2:$M$10401,'CVD_40q30_Age'!$A$2:$A$10401,A65,'CVD_40q30_Age'!$B$2:$B$10401,B65,'CVD_40q30_Age'!$E$2:$E$10401,G65,'CVD_40q30_Age'!$F$2:$F$10401,H65,'CVD_40q30_Age'!$G$2:$G$10401,69))/(SUMIFS('CVD_40q30_Age'!$L$2:$L$10401,'CVD_40q30_Age'!$A$2:$A$10401,A65,'CVD_40q30_Age'!$B$2:$B$10401,B65,'CVD_40q30_Age'!$E$2:$E$10401,G65,'CVD_40q30_Age'!$F$2:$F$10401,H65,'CVD_40q30_Age'!$G$2:$G$10401,30)))</f>
      </c>
      <c r="J65" s="144" t="str">
        <f>SUMIFS($I$2:$I$261,$A$2:$A$261,A65,$G$2:$G$261,G65,$H$2:$H$261,H65,$B$2:$B$261,"baseline")</f>
      </c>
      <c r="K65" s="145" t="str">
        <f>J65-I65</f>
      </c>
      <c r="L65" s="146" t="str">
        <f>IF(J65=0,"",100*(J65-I65)/J65)</f>
      </c>
      <c r="M65" s="147" t="n">
        <v>13.3950910926115</v>
      </c>
      <c r="N65" s="78" t="str">
        <f>IF(ABS(I65-M65)&lt;=0.001,"match","mismatch")</f>
      </c>
    </row>
    <row r="66">
      <c r="A66" t="s">
        <v>148</v>
      </c>
      <c r="B66" t="s">
        <v>174</v>
      </c>
      <c r="C66" s="4" t="s">
        <v>175</v>
      </c>
      <c r="D66" t="s">
        <v>166</v>
      </c>
      <c r="E66" t="s">
        <v>170</v>
      </c>
      <c r="F66" t="s">
        <v>171</v>
      </c>
      <c r="G66" t="s">
        <v>451</v>
      </c>
      <c r="H66" s="142" t="n">
        <v>2037</v>
      </c>
      <c r="I66" s="143" t="str">
        <f>100*(1-(SUMIFS('CVD_40q30_Age'!$M$2:$M$10401,'CVD_40q30_Age'!$A$2:$A$10401,A66,'CVD_40q30_Age'!$B$2:$B$10401,B66,'CVD_40q30_Age'!$E$2:$E$10401,G66,'CVD_40q30_Age'!$F$2:$F$10401,H66,'CVD_40q30_Age'!$G$2:$G$10401,69))/(SUMIFS('CVD_40q30_Age'!$L$2:$L$10401,'CVD_40q30_Age'!$A$2:$A$10401,A66,'CVD_40q30_Age'!$B$2:$B$10401,B66,'CVD_40q30_Age'!$E$2:$E$10401,G66,'CVD_40q30_Age'!$F$2:$F$10401,H66,'CVD_40q30_Age'!$G$2:$G$10401,30)))</f>
      </c>
      <c r="J66" s="144" t="str">
        <f>SUMIFS($I$2:$I$261,$A$2:$A$261,A66,$G$2:$G$261,G66,$H$2:$H$261,H66,$B$2:$B$261,"baseline")</f>
      </c>
      <c r="K66" s="145" t="str">
        <f>J66-I66</f>
      </c>
      <c r="L66" s="146" t="str">
        <f>IF(J66=0,"",100*(J66-I66)/J66)</f>
      </c>
      <c r="M66" s="147" t="n">
        <v>13.2635661652811</v>
      </c>
      <c r="N66" s="78" t="str">
        <f>IF(ABS(I66-M66)&lt;=0.001,"match","mismatch")</f>
      </c>
    </row>
    <row r="67">
      <c r="A67" t="s">
        <v>148</v>
      </c>
      <c r="B67" t="s">
        <v>174</v>
      </c>
      <c r="C67" s="4" t="s">
        <v>175</v>
      </c>
      <c r="D67" t="s">
        <v>166</v>
      </c>
      <c r="E67" t="s">
        <v>170</v>
      </c>
      <c r="F67" t="s">
        <v>171</v>
      </c>
      <c r="G67" t="s">
        <v>451</v>
      </c>
      <c r="H67" s="142" t="n">
        <v>2038</v>
      </c>
      <c r="I67" s="143" t="str">
        <f>100*(1-(SUMIFS('CVD_40q30_Age'!$M$2:$M$10401,'CVD_40q30_Age'!$A$2:$A$10401,A67,'CVD_40q30_Age'!$B$2:$B$10401,B67,'CVD_40q30_Age'!$E$2:$E$10401,G67,'CVD_40q30_Age'!$F$2:$F$10401,H67,'CVD_40q30_Age'!$G$2:$G$10401,69))/(SUMIFS('CVD_40q30_Age'!$L$2:$L$10401,'CVD_40q30_Age'!$A$2:$A$10401,A67,'CVD_40q30_Age'!$B$2:$B$10401,B67,'CVD_40q30_Age'!$E$2:$E$10401,G67,'CVD_40q30_Age'!$F$2:$F$10401,H67,'CVD_40q30_Age'!$G$2:$G$10401,30)))</f>
      </c>
      <c r="J67" s="144" t="str">
        <f>SUMIFS($I$2:$I$261,$A$2:$A$261,A67,$G$2:$G$261,G67,$H$2:$H$261,H67,$B$2:$B$261,"baseline")</f>
      </c>
      <c r="K67" s="145" t="str">
        <f>J67-I67</f>
      </c>
      <c r="L67" s="146" t="str">
        <f>IF(J67=0,"",100*(J67-I67)/J67)</f>
      </c>
      <c r="M67" s="147" t="n">
        <v>13.1282858345865</v>
      </c>
      <c r="N67" s="78" t="str">
        <f>IF(ABS(I67-M67)&lt;=0.001,"match","mismatch")</f>
      </c>
    </row>
    <row r="68">
      <c r="A68" t="s">
        <v>148</v>
      </c>
      <c r="B68" t="s">
        <v>174</v>
      </c>
      <c r="C68" s="4" t="s">
        <v>175</v>
      </c>
      <c r="D68" t="s">
        <v>166</v>
      </c>
      <c r="E68" t="s">
        <v>170</v>
      </c>
      <c r="F68" t="s">
        <v>171</v>
      </c>
      <c r="G68" t="s">
        <v>451</v>
      </c>
      <c r="H68" s="142" t="n">
        <v>2039</v>
      </c>
      <c r="I68" s="143" t="str">
        <f>100*(1-(SUMIFS('CVD_40q30_Age'!$M$2:$M$10401,'CVD_40q30_Age'!$A$2:$A$10401,A68,'CVD_40q30_Age'!$B$2:$B$10401,B68,'CVD_40q30_Age'!$E$2:$E$10401,G68,'CVD_40q30_Age'!$F$2:$F$10401,H68,'CVD_40q30_Age'!$G$2:$G$10401,69))/(SUMIFS('CVD_40q30_Age'!$L$2:$L$10401,'CVD_40q30_Age'!$A$2:$A$10401,A68,'CVD_40q30_Age'!$B$2:$B$10401,B68,'CVD_40q30_Age'!$E$2:$E$10401,G68,'CVD_40q30_Age'!$F$2:$F$10401,H68,'CVD_40q30_Age'!$G$2:$G$10401,30)))</f>
      </c>
      <c r="J68" s="144" t="str">
        <f>SUMIFS($I$2:$I$261,$A$2:$A$261,A68,$G$2:$G$261,G68,$H$2:$H$261,H68,$B$2:$B$261,"baseline")</f>
      </c>
      <c r="K68" s="145" t="str">
        <f>J68-I68</f>
      </c>
      <c r="L68" s="146" t="str">
        <f>IF(J68=0,"",100*(J68-I68)/J68)</f>
      </c>
      <c r="M68" s="147" t="n">
        <v>13.0005816280059</v>
      </c>
      <c r="N68" s="78" t="str">
        <f>IF(ABS(I68-M68)&lt;=0.001,"match","mismatch")</f>
      </c>
    </row>
    <row r="69">
      <c r="A69" t="s">
        <v>148</v>
      </c>
      <c r="B69" t="s">
        <v>174</v>
      </c>
      <c r="C69" s="4" t="s">
        <v>175</v>
      </c>
      <c r="D69" t="s">
        <v>166</v>
      </c>
      <c r="E69" t="s">
        <v>170</v>
      </c>
      <c r="F69" t="s">
        <v>171</v>
      </c>
      <c r="G69" t="s">
        <v>451</v>
      </c>
      <c r="H69" s="142" t="n">
        <v>2040</v>
      </c>
      <c r="I69" s="143" t="str">
        <f>100*(1-(SUMIFS('CVD_40q30_Age'!$M$2:$M$10401,'CVD_40q30_Age'!$A$2:$A$10401,A69,'CVD_40q30_Age'!$B$2:$B$10401,B69,'CVD_40q30_Age'!$E$2:$E$10401,G69,'CVD_40q30_Age'!$F$2:$F$10401,H69,'CVD_40q30_Age'!$G$2:$G$10401,69))/(SUMIFS('CVD_40q30_Age'!$L$2:$L$10401,'CVD_40q30_Age'!$A$2:$A$10401,A69,'CVD_40q30_Age'!$B$2:$B$10401,B69,'CVD_40q30_Age'!$E$2:$E$10401,G69,'CVD_40q30_Age'!$F$2:$F$10401,H69,'CVD_40q30_Age'!$G$2:$G$10401,30)))</f>
      </c>
      <c r="J69" s="144" t="str">
        <f>SUMIFS($I$2:$I$261,$A$2:$A$261,A69,$G$2:$G$261,G69,$H$2:$H$261,H69,$B$2:$B$261,"baseline")</f>
      </c>
      <c r="K69" s="145" t="str">
        <f>J69-I69</f>
      </c>
      <c r="L69" s="146" t="str">
        <f>IF(J69=0,"",100*(J69-I69)/J69)</f>
      </c>
      <c r="M69" s="147" t="n">
        <v>12.8657018955623</v>
      </c>
      <c r="N69" s="78" t="str">
        <f>IF(ABS(I69-M69)&lt;=0.001,"match","mismatch")</f>
      </c>
    </row>
    <row r="70">
      <c r="A70" t="s">
        <v>148</v>
      </c>
      <c r="B70" t="s">
        <v>174</v>
      </c>
      <c r="C70" s="4" t="s">
        <v>175</v>
      </c>
      <c r="D70" t="s">
        <v>166</v>
      </c>
      <c r="E70" t="s">
        <v>170</v>
      </c>
      <c r="F70" t="s">
        <v>171</v>
      </c>
      <c r="G70" t="s">
        <v>451</v>
      </c>
      <c r="H70" s="142" t="n">
        <v>2041</v>
      </c>
      <c r="I70" s="143" t="str">
        <f>100*(1-(SUMIFS('CVD_40q30_Age'!$M$2:$M$10401,'CVD_40q30_Age'!$A$2:$A$10401,A70,'CVD_40q30_Age'!$B$2:$B$10401,B70,'CVD_40q30_Age'!$E$2:$E$10401,G70,'CVD_40q30_Age'!$F$2:$F$10401,H70,'CVD_40q30_Age'!$G$2:$G$10401,69))/(SUMIFS('CVD_40q30_Age'!$L$2:$L$10401,'CVD_40q30_Age'!$A$2:$A$10401,A70,'CVD_40q30_Age'!$B$2:$B$10401,B70,'CVD_40q30_Age'!$E$2:$E$10401,G70,'CVD_40q30_Age'!$F$2:$F$10401,H70,'CVD_40q30_Age'!$G$2:$G$10401,30)))</f>
      </c>
      <c r="J70" s="144" t="str">
        <f>SUMIFS($I$2:$I$261,$A$2:$A$261,A70,$G$2:$G$261,G70,$H$2:$H$261,H70,$B$2:$B$261,"baseline")</f>
      </c>
      <c r="K70" s="145" t="str">
        <f>J70-I70</f>
      </c>
      <c r="L70" s="146" t="str">
        <f>IF(J70=0,"",100*(J70-I70)/J70)</f>
      </c>
      <c r="M70" s="147" t="n">
        <v>12.740298191639</v>
      </c>
      <c r="N70" s="78" t="str">
        <f>IF(ABS(I70-M70)&lt;=0.001,"match","mismatch")</f>
      </c>
    </row>
    <row r="71">
      <c r="A71" t="s">
        <v>148</v>
      </c>
      <c r="B71" t="s">
        <v>174</v>
      </c>
      <c r="C71" s="4" t="s">
        <v>175</v>
      </c>
      <c r="D71" t="s">
        <v>166</v>
      </c>
      <c r="E71" t="s">
        <v>170</v>
      </c>
      <c r="F71" t="s">
        <v>171</v>
      </c>
      <c r="G71" t="s">
        <v>451</v>
      </c>
      <c r="H71" s="142" t="n">
        <v>2042</v>
      </c>
      <c r="I71" s="143" t="str">
        <f>100*(1-(SUMIFS('CVD_40q30_Age'!$M$2:$M$10401,'CVD_40q30_Age'!$A$2:$A$10401,A71,'CVD_40q30_Age'!$B$2:$B$10401,B71,'CVD_40q30_Age'!$E$2:$E$10401,G71,'CVD_40q30_Age'!$F$2:$F$10401,H71,'CVD_40q30_Age'!$G$2:$G$10401,69))/(SUMIFS('CVD_40q30_Age'!$L$2:$L$10401,'CVD_40q30_Age'!$A$2:$A$10401,A71,'CVD_40q30_Age'!$B$2:$B$10401,B71,'CVD_40q30_Age'!$E$2:$E$10401,G71,'CVD_40q30_Age'!$F$2:$F$10401,H71,'CVD_40q30_Age'!$G$2:$G$10401,30)))</f>
      </c>
      <c r="J71" s="144" t="str">
        <f>SUMIFS($I$2:$I$261,$A$2:$A$261,A71,$G$2:$G$261,G71,$H$2:$H$261,H71,$B$2:$B$261,"baseline")</f>
      </c>
      <c r="K71" s="145" t="str">
        <f>J71-I71</f>
      </c>
      <c r="L71" s="146" t="str">
        <f>IF(J71=0,"",100*(J71-I71)/J71)</f>
      </c>
      <c r="M71" s="147" t="n">
        <v>12.610712310716</v>
      </c>
      <c r="N71" s="78" t="str">
        <f>IF(ABS(I71-M71)&lt;=0.001,"match","mismatch")</f>
      </c>
    </row>
    <row r="72">
      <c r="A72" t="s">
        <v>148</v>
      </c>
      <c r="B72" t="s">
        <v>174</v>
      </c>
      <c r="C72" s="4" t="s">
        <v>175</v>
      </c>
      <c r="D72" t="s">
        <v>166</v>
      </c>
      <c r="E72" t="s">
        <v>170</v>
      </c>
      <c r="F72" t="s">
        <v>171</v>
      </c>
      <c r="G72" t="s">
        <v>451</v>
      </c>
      <c r="H72" s="142" t="n">
        <v>2043</v>
      </c>
      <c r="I72" s="143" t="str">
        <f>100*(1-(SUMIFS('CVD_40q30_Age'!$M$2:$M$10401,'CVD_40q30_Age'!$A$2:$A$10401,A72,'CVD_40q30_Age'!$B$2:$B$10401,B72,'CVD_40q30_Age'!$E$2:$E$10401,G72,'CVD_40q30_Age'!$F$2:$F$10401,H72,'CVD_40q30_Age'!$G$2:$G$10401,69))/(SUMIFS('CVD_40q30_Age'!$L$2:$L$10401,'CVD_40q30_Age'!$A$2:$A$10401,A72,'CVD_40q30_Age'!$B$2:$B$10401,B72,'CVD_40q30_Age'!$E$2:$E$10401,G72,'CVD_40q30_Age'!$F$2:$F$10401,H72,'CVD_40q30_Age'!$G$2:$G$10401,30)))</f>
      </c>
      <c r="J72" s="144" t="str">
        <f>SUMIFS($I$2:$I$261,$A$2:$A$261,A72,$G$2:$G$261,G72,$H$2:$H$261,H72,$B$2:$B$261,"baseline")</f>
      </c>
      <c r="K72" s="145" t="str">
        <f>J72-I72</f>
      </c>
      <c r="L72" s="146" t="str">
        <f>IF(J72=0,"",100*(J72-I72)/J72)</f>
      </c>
      <c r="M72" s="147" t="n">
        <v>12.4750371762363</v>
      </c>
      <c r="N72" s="78" t="str">
        <f>IF(ABS(I72-M72)&lt;=0.001,"match","mismatch")</f>
      </c>
    </row>
    <row r="73">
      <c r="A73" t="s">
        <v>148</v>
      </c>
      <c r="B73" t="s">
        <v>174</v>
      </c>
      <c r="C73" s="4" t="s">
        <v>175</v>
      </c>
      <c r="D73" t="s">
        <v>166</v>
      </c>
      <c r="E73" t="s">
        <v>170</v>
      </c>
      <c r="F73" t="s">
        <v>171</v>
      </c>
      <c r="G73" t="s">
        <v>451</v>
      </c>
      <c r="H73" s="142" t="n">
        <v>2044</v>
      </c>
      <c r="I73" s="143" t="str">
        <f>100*(1-(SUMIFS('CVD_40q30_Age'!$M$2:$M$10401,'CVD_40q30_Age'!$A$2:$A$10401,A73,'CVD_40q30_Age'!$B$2:$B$10401,B73,'CVD_40q30_Age'!$E$2:$E$10401,G73,'CVD_40q30_Age'!$F$2:$F$10401,H73,'CVD_40q30_Age'!$G$2:$G$10401,69))/(SUMIFS('CVD_40q30_Age'!$L$2:$L$10401,'CVD_40q30_Age'!$A$2:$A$10401,A73,'CVD_40q30_Age'!$B$2:$B$10401,B73,'CVD_40q30_Age'!$E$2:$E$10401,G73,'CVD_40q30_Age'!$F$2:$F$10401,H73,'CVD_40q30_Age'!$G$2:$G$10401,30)))</f>
      </c>
      <c r="J73" s="144" t="str">
        <f>SUMIFS($I$2:$I$261,$A$2:$A$261,A73,$G$2:$G$261,G73,$H$2:$H$261,H73,$B$2:$B$261,"baseline")</f>
      </c>
      <c r="K73" s="145" t="str">
        <f>J73-I73</f>
      </c>
      <c r="L73" s="146" t="str">
        <f>IF(J73=0,"",100*(J73-I73)/J73)</f>
      </c>
      <c r="M73" s="147" t="n">
        <v>12.3414969698659</v>
      </c>
      <c r="N73" s="78" t="str">
        <f>IF(ABS(I73-M73)&lt;=0.001,"match","mismatch")</f>
      </c>
    </row>
    <row r="74">
      <c r="A74" t="s">
        <v>148</v>
      </c>
      <c r="B74" t="s">
        <v>174</v>
      </c>
      <c r="C74" s="4" t="s">
        <v>175</v>
      </c>
      <c r="D74" t="s">
        <v>166</v>
      </c>
      <c r="E74" t="s">
        <v>170</v>
      </c>
      <c r="F74" t="s">
        <v>171</v>
      </c>
      <c r="G74" t="s">
        <v>451</v>
      </c>
      <c r="H74" s="142" t="n">
        <v>2045</v>
      </c>
      <c r="I74" s="143" t="str">
        <f>100*(1-(SUMIFS('CVD_40q30_Age'!$M$2:$M$10401,'CVD_40q30_Age'!$A$2:$A$10401,A74,'CVD_40q30_Age'!$B$2:$B$10401,B74,'CVD_40q30_Age'!$E$2:$E$10401,G74,'CVD_40q30_Age'!$F$2:$F$10401,H74,'CVD_40q30_Age'!$G$2:$G$10401,69))/(SUMIFS('CVD_40q30_Age'!$L$2:$L$10401,'CVD_40q30_Age'!$A$2:$A$10401,A74,'CVD_40q30_Age'!$B$2:$B$10401,B74,'CVD_40q30_Age'!$E$2:$E$10401,G74,'CVD_40q30_Age'!$F$2:$F$10401,H74,'CVD_40q30_Age'!$G$2:$G$10401,30)))</f>
      </c>
      <c r="J74" s="144" t="str">
        <f>SUMIFS($I$2:$I$261,$A$2:$A$261,A74,$G$2:$G$261,G74,$H$2:$H$261,H74,$B$2:$B$261,"baseline")</f>
      </c>
      <c r="K74" s="145" t="str">
        <f>J74-I74</f>
      </c>
      <c r="L74" s="146" t="str">
        <f>IF(J74=0,"",100*(J74-I74)/J74)</f>
      </c>
      <c r="M74" s="147" t="n">
        <v>12.2160301515156</v>
      </c>
      <c r="N74" s="78" t="str">
        <f>IF(ABS(I74-M74)&lt;=0.001,"match","mismatch")</f>
      </c>
    </row>
    <row r="75">
      <c r="A75" t="s">
        <v>148</v>
      </c>
      <c r="B75" t="s">
        <v>174</v>
      </c>
      <c r="C75" s="4" t="s">
        <v>175</v>
      </c>
      <c r="D75" t="s">
        <v>166</v>
      </c>
      <c r="E75" t="s">
        <v>170</v>
      </c>
      <c r="F75" t="s">
        <v>171</v>
      </c>
      <c r="G75" t="s">
        <v>451</v>
      </c>
      <c r="H75" s="142" t="n">
        <v>2046</v>
      </c>
      <c r="I75" s="143" t="str">
        <f>100*(1-(SUMIFS('CVD_40q30_Age'!$M$2:$M$10401,'CVD_40q30_Age'!$A$2:$A$10401,A75,'CVD_40q30_Age'!$B$2:$B$10401,B75,'CVD_40q30_Age'!$E$2:$E$10401,G75,'CVD_40q30_Age'!$F$2:$F$10401,H75,'CVD_40q30_Age'!$G$2:$G$10401,69))/(SUMIFS('CVD_40q30_Age'!$L$2:$L$10401,'CVD_40q30_Age'!$A$2:$A$10401,A75,'CVD_40q30_Age'!$B$2:$B$10401,B75,'CVD_40q30_Age'!$E$2:$E$10401,G75,'CVD_40q30_Age'!$F$2:$F$10401,H75,'CVD_40q30_Age'!$G$2:$G$10401,30)))</f>
      </c>
      <c r="J75" s="144" t="str">
        <f>SUMIFS($I$2:$I$261,$A$2:$A$261,A75,$G$2:$G$261,G75,$H$2:$H$261,H75,$B$2:$B$261,"baseline")</f>
      </c>
      <c r="K75" s="145" t="str">
        <f>J75-I75</f>
      </c>
      <c r="L75" s="146" t="str">
        <f>IF(J75=0,"",100*(J75-I75)/J75)</f>
      </c>
      <c r="M75" s="147" t="n">
        <v>12.0878766863091</v>
      </c>
      <c r="N75" s="78" t="str">
        <f>IF(ABS(I75-M75)&lt;=0.001,"match","mismatch")</f>
      </c>
    </row>
    <row r="76">
      <c r="A76" t="s">
        <v>148</v>
      </c>
      <c r="B76" t="s">
        <v>174</v>
      </c>
      <c r="C76" s="4" t="s">
        <v>175</v>
      </c>
      <c r="D76" t="s">
        <v>166</v>
      </c>
      <c r="E76" t="s">
        <v>170</v>
      </c>
      <c r="F76" t="s">
        <v>171</v>
      </c>
      <c r="G76" t="s">
        <v>451</v>
      </c>
      <c r="H76" s="142" t="n">
        <v>2047</v>
      </c>
      <c r="I76" s="143" t="str">
        <f>100*(1-(SUMIFS('CVD_40q30_Age'!$M$2:$M$10401,'CVD_40q30_Age'!$A$2:$A$10401,A76,'CVD_40q30_Age'!$B$2:$B$10401,B76,'CVD_40q30_Age'!$E$2:$E$10401,G76,'CVD_40q30_Age'!$F$2:$F$10401,H76,'CVD_40q30_Age'!$G$2:$G$10401,69))/(SUMIFS('CVD_40q30_Age'!$L$2:$L$10401,'CVD_40q30_Age'!$A$2:$A$10401,A76,'CVD_40q30_Age'!$B$2:$B$10401,B76,'CVD_40q30_Age'!$E$2:$E$10401,G76,'CVD_40q30_Age'!$F$2:$F$10401,H76,'CVD_40q30_Age'!$G$2:$G$10401,30)))</f>
      </c>
      <c r="J76" s="144" t="str">
        <f>SUMIFS($I$2:$I$261,$A$2:$A$261,A76,$G$2:$G$261,G76,$H$2:$H$261,H76,$B$2:$B$261,"baseline")</f>
      </c>
      <c r="K76" s="145" t="str">
        <f>J76-I76</f>
      </c>
      <c r="L76" s="146" t="str">
        <f>IF(J76=0,"",100*(J76-I76)/J76)</f>
      </c>
      <c r="M76" s="147" t="n">
        <v>11.9588092196111</v>
      </c>
      <c r="N76" s="78" t="str">
        <f>IF(ABS(I76-M76)&lt;=0.001,"match","mismatch")</f>
      </c>
    </row>
    <row r="77">
      <c r="A77" t="s">
        <v>148</v>
      </c>
      <c r="B77" t="s">
        <v>174</v>
      </c>
      <c r="C77" s="4" t="s">
        <v>175</v>
      </c>
      <c r="D77" t="s">
        <v>166</v>
      </c>
      <c r="E77" t="s">
        <v>170</v>
      </c>
      <c r="F77" t="s">
        <v>171</v>
      </c>
      <c r="G77" t="s">
        <v>451</v>
      </c>
      <c r="H77" s="142" t="n">
        <v>2048</v>
      </c>
      <c r="I77" s="143" t="str">
        <f>100*(1-(SUMIFS('CVD_40q30_Age'!$M$2:$M$10401,'CVD_40q30_Age'!$A$2:$A$10401,A77,'CVD_40q30_Age'!$B$2:$B$10401,B77,'CVD_40q30_Age'!$E$2:$E$10401,G77,'CVD_40q30_Age'!$F$2:$F$10401,H77,'CVD_40q30_Age'!$G$2:$G$10401,69))/(SUMIFS('CVD_40q30_Age'!$L$2:$L$10401,'CVD_40q30_Age'!$A$2:$A$10401,A77,'CVD_40q30_Age'!$B$2:$B$10401,B77,'CVD_40q30_Age'!$E$2:$E$10401,G77,'CVD_40q30_Age'!$F$2:$F$10401,H77,'CVD_40q30_Age'!$G$2:$G$10401,30)))</f>
      </c>
      <c r="J77" s="144" t="str">
        <f>SUMIFS($I$2:$I$261,$A$2:$A$261,A77,$G$2:$G$261,G77,$H$2:$H$261,H77,$B$2:$B$261,"baseline")</f>
      </c>
      <c r="K77" s="145" t="str">
        <f>J77-I77</f>
      </c>
      <c r="L77" s="146" t="str">
        <f>IF(J77=0,"",100*(J77-I77)/J77)</f>
      </c>
      <c r="M77" s="147" t="n">
        <v>11.8249044987197</v>
      </c>
      <c r="N77" s="78" t="str">
        <f>IF(ABS(I77-M77)&lt;=0.001,"match","mismatch")</f>
      </c>
    </row>
    <row r="78">
      <c r="A78" t="s">
        <v>148</v>
      </c>
      <c r="B78" t="s">
        <v>174</v>
      </c>
      <c r="C78" s="4" t="s">
        <v>175</v>
      </c>
      <c r="D78" t="s">
        <v>166</v>
      </c>
      <c r="E78" t="s">
        <v>170</v>
      </c>
      <c r="F78" t="s">
        <v>171</v>
      </c>
      <c r="G78" t="s">
        <v>451</v>
      </c>
      <c r="H78" s="142" t="n">
        <v>2049</v>
      </c>
      <c r="I78" s="143" t="str">
        <f>100*(1-(SUMIFS('CVD_40q30_Age'!$M$2:$M$10401,'CVD_40q30_Age'!$A$2:$A$10401,A78,'CVD_40q30_Age'!$B$2:$B$10401,B78,'CVD_40q30_Age'!$E$2:$E$10401,G78,'CVD_40q30_Age'!$F$2:$F$10401,H78,'CVD_40q30_Age'!$G$2:$G$10401,69))/(SUMIFS('CVD_40q30_Age'!$L$2:$L$10401,'CVD_40q30_Age'!$A$2:$A$10401,A78,'CVD_40q30_Age'!$B$2:$B$10401,B78,'CVD_40q30_Age'!$E$2:$E$10401,G78,'CVD_40q30_Age'!$F$2:$F$10401,H78,'CVD_40q30_Age'!$G$2:$G$10401,30)))</f>
      </c>
      <c r="J78" s="144" t="str">
        <f>SUMIFS($I$2:$I$261,$A$2:$A$261,A78,$G$2:$G$261,G78,$H$2:$H$261,H78,$B$2:$B$261,"baseline")</f>
      </c>
      <c r="K78" s="145" t="str">
        <f>J78-I78</f>
      </c>
      <c r="L78" s="146" t="str">
        <f>IF(J78=0,"",100*(J78-I78)/J78)</f>
      </c>
      <c r="M78" s="147" t="n">
        <v>11.6993264923762</v>
      </c>
      <c r="N78" s="78" t="str">
        <f>IF(ABS(I78-M78)&lt;=0.001,"match","mismatch")</f>
      </c>
    </row>
    <row r="79">
      <c r="A79" t="s">
        <v>148</v>
      </c>
      <c r="B79" t="s">
        <v>174</v>
      </c>
      <c r="C79" s="4" t="s">
        <v>175</v>
      </c>
      <c r="D79" t="s">
        <v>166</v>
      </c>
      <c r="E79" t="s">
        <v>170</v>
      </c>
      <c r="F79" t="s">
        <v>171</v>
      </c>
      <c r="G79" t="s">
        <v>451</v>
      </c>
      <c r="H79" s="142" t="n">
        <v>2050</v>
      </c>
      <c r="I79" s="143" t="str">
        <f>100*(1-(SUMIFS('CVD_40q30_Age'!$M$2:$M$10401,'CVD_40q30_Age'!$A$2:$A$10401,A79,'CVD_40q30_Age'!$B$2:$B$10401,B79,'CVD_40q30_Age'!$E$2:$E$10401,G79,'CVD_40q30_Age'!$F$2:$F$10401,H79,'CVD_40q30_Age'!$G$2:$G$10401,69))/(SUMIFS('CVD_40q30_Age'!$L$2:$L$10401,'CVD_40q30_Age'!$A$2:$A$10401,A79,'CVD_40q30_Age'!$B$2:$B$10401,B79,'CVD_40q30_Age'!$E$2:$E$10401,G79,'CVD_40q30_Age'!$F$2:$F$10401,H79,'CVD_40q30_Age'!$G$2:$G$10401,30)))</f>
      </c>
      <c r="J79" s="144" t="str">
        <f>SUMIFS($I$2:$I$261,$A$2:$A$261,A79,$G$2:$G$261,G79,$H$2:$H$261,H79,$B$2:$B$261,"baseline")</f>
      </c>
      <c r="K79" s="145" t="str">
        <f>J79-I79</f>
      </c>
      <c r="L79" s="146" t="str">
        <f>IF(J79=0,"",100*(J79-I79)/J79)</f>
      </c>
      <c r="M79" s="147" t="n">
        <v>11.5807078456577</v>
      </c>
      <c r="N79" s="78" t="str">
        <f>IF(ABS(I79-M79)&lt;=0.001,"match","mismatch")</f>
      </c>
    </row>
    <row r="80">
      <c r="A80" t="s">
        <v>148</v>
      </c>
      <c r="B80" t="s">
        <v>168</v>
      </c>
      <c r="C80" s="4" t="s">
        <v>169</v>
      </c>
      <c r="D80" t="s">
        <v>166</v>
      </c>
      <c r="E80" t="s">
        <v>170</v>
      </c>
      <c r="F80" t="s">
        <v>171</v>
      </c>
      <c r="G80" t="s">
        <v>451</v>
      </c>
      <c r="H80" s="142" t="n">
        <v>2025</v>
      </c>
      <c r="I80" s="143" t="str">
        <f>100*(1-(SUMIFS('CVD_40q30_Age'!$M$2:$M$10401,'CVD_40q30_Age'!$A$2:$A$10401,A80,'CVD_40q30_Age'!$B$2:$B$10401,B80,'CVD_40q30_Age'!$E$2:$E$10401,G80,'CVD_40q30_Age'!$F$2:$F$10401,H80,'CVD_40q30_Age'!$G$2:$G$10401,69))/(SUMIFS('CVD_40q30_Age'!$L$2:$L$10401,'CVD_40q30_Age'!$A$2:$A$10401,A80,'CVD_40q30_Age'!$B$2:$B$10401,B80,'CVD_40q30_Age'!$E$2:$E$10401,G80,'CVD_40q30_Age'!$F$2:$F$10401,H80,'CVD_40q30_Age'!$G$2:$G$10401,30)))</f>
      </c>
      <c r="J80" s="144" t="str">
        <f>SUMIFS($I$2:$I$261,$A$2:$A$261,A80,$G$2:$G$261,G80,$H$2:$H$261,H80,$B$2:$B$261,"baseline")</f>
      </c>
      <c r="K80" s="145" t="str">
        <f>J80-I80</f>
      </c>
      <c r="L80" s="146" t="str">
        <f>IF(J80=0,"",100*(J80-I80)/J80)</f>
      </c>
      <c r="M80" s="147" t="n">
        <v>14.5948626930222</v>
      </c>
      <c r="N80" s="78" t="str">
        <f>IF(ABS(I80-M80)&lt;=0.001,"match","mismatch")</f>
      </c>
    </row>
    <row r="81">
      <c r="A81" t="s">
        <v>148</v>
      </c>
      <c r="B81" t="s">
        <v>168</v>
      </c>
      <c r="C81" s="4" t="s">
        <v>169</v>
      </c>
      <c r="D81" t="s">
        <v>166</v>
      </c>
      <c r="E81" t="s">
        <v>170</v>
      </c>
      <c r="F81" t="s">
        <v>171</v>
      </c>
      <c r="G81" t="s">
        <v>451</v>
      </c>
      <c r="H81" s="142" t="n">
        <v>2026</v>
      </c>
      <c r="I81" s="143" t="str">
        <f>100*(1-(SUMIFS('CVD_40q30_Age'!$M$2:$M$10401,'CVD_40q30_Age'!$A$2:$A$10401,A81,'CVD_40q30_Age'!$B$2:$B$10401,B81,'CVD_40q30_Age'!$E$2:$E$10401,G81,'CVD_40q30_Age'!$F$2:$F$10401,H81,'CVD_40q30_Age'!$G$2:$G$10401,69))/(SUMIFS('CVD_40q30_Age'!$L$2:$L$10401,'CVD_40q30_Age'!$A$2:$A$10401,A81,'CVD_40q30_Age'!$B$2:$B$10401,B81,'CVD_40q30_Age'!$E$2:$E$10401,G81,'CVD_40q30_Age'!$F$2:$F$10401,H81,'CVD_40q30_Age'!$G$2:$G$10401,30)))</f>
      </c>
      <c r="J81" s="144" t="str">
        <f>SUMIFS($I$2:$I$261,$A$2:$A$261,A81,$G$2:$G$261,G81,$H$2:$H$261,H81,$B$2:$B$261,"baseline")</f>
      </c>
      <c r="K81" s="145" t="str">
        <f>J81-I81</f>
      </c>
      <c r="L81" s="146" t="str">
        <f>IF(J81=0,"",100*(J81-I81)/J81)</f>
      </c>
      <c r="M81" s="147" t="n">
        <v>14.4983201851169</v>
      </c>
      <c r="N81" s="78" t="str">
        <f>IF(ABS(I81-M81)&lt;=0.001,"match","mismatch")</f>
      </c>
    </row>
    <row r="82">
      <c r="A82" t="s">
        <v>148</v>
      </c>
      <c r="B82" t="s">
        <v>168</v>
      </c>
      <c r="C82" s="4" t="s">
        <v>169</v>
      </c>
      <c r="D82" t="s">
        <v>166</v>
      </c>
      <c r="E82" t="s">
        <v>170</v>
      </c>
      <c r="F82" t="s">
        <v>171</v>
      </c>
      <c r="G82" t="s">
        <v>451</v>
      </c>
      <c r="H82" s="142" t="n">
        <v>2027</v>
      </c>
      <c r="I82" s="143" t="str">
        <f>100*(1-(SUMIFS('CVD_40q30_Age'!$M$2:$M$10401,'CVD_40q30_Age'!$A$2:$A$10401,A82,'CVD_40q30_Age'!$B$2:$B$10401,B82,'CVD_40q30_Age'!$E$2:$E$10401,G82,'CVD_40q30_Age'!$F$2:$F$10401,H82,'CVD_40q30_Age'!$G$2:$G$10401,69))/(SUMIFS('CVD_40q30_Age'!$L$2:$L$10401,'CVD_40q30_Age'!$A$2:$A$10401,A82,'CVD_40q30_Age'!$B$2:$B$10401,B82,'CVD_40q30_Age'!$E$2:$E$10401,G82,'CVD_40q30_Age'!$F$2:$F$10401,H82,'CVD_40q30_Age'!$G$2:$G$10401,30)))</f>
      </c>
      <c r="J82" s="144" t="str">
        <f>SUMIFS($I$2:$I$261,$A$2:$A$261,A82,$G$2:$G$261,G82,$H$2:$H$261,H82,$B$2:$B$261,"baseline")</f>
      </c>
      <c r="K82" s="145" t="str">
        <f>J82-I82</f>
      </c>
      <c r="L82" s="146" t="str">
        <f>IF(J82=0,"",100*(J82-I82)/J82)</f>
      </c>
      <c r="M82" s="147" t="n">
        <v>14.3938508355123</v>
      </c>
      <c r="N82" s="78" t="str">
        <f>IF(ABS(I82-M82)&lt;=0.001,"match","mismatch")</f>
      </c>
    </row>
    <row r="83">
      <c r="A83" t="s">
        <v>148</v>
      </c>
      <c r="B83" t="s">
        <v>168</v>
      </c>
      <c r="C83" s="4" t="s">
        <v>169</v>
      </c>
      <c r="D83" t="s">
        <v>166</v>
      </c>
      <c r="E83" t="s">
        <v>170</v>
      </c>
      <c r="F83" t="s">
        <v>171</v>
      </c>
      <c r="G83" t="s">
        <v>451</v>
      </c>
      <c r="H83" s="142" t="n">
        <v>2028</v>
      </c>
      <c r="I83" s="143" t="str">
        <f>100*(1-(SUMIFS('CVD_40q30_Age'!$M$2:$M$10401,'CVD_40q30_Age'!$A$2:$A$10401,A83,'CVD_40q30_Age'!$B$2:$B$10401,B83,'CVD_40q30_Age'!$E$2:$E$10401,G83,'CVD_40q30_Age'!$F$2:$F$10401,H83,'CVD_40q30_Age'!$G$2:$G$10401,69))/(SUMIFS('CVD_40q30_Age'!$L$2:$L$10401,'CVD_40q30_Age'!$A$2:$A$10401,A83,'CVD_40q30_Age'!$B$2:$B$10401,B83,'CVD_40q30_Age'!$E$2:$E$10401,G83,'CVD_40q30_Age'!$F$2:$F$10401,H83,'CVD_40q30_Age'!$G$2:$G$10401,30)))</f>
      </c>
      <c r="J83" s="144" t="str">
        <f>SUMIFS($I$2:$I$261,$A$2:$A$261,A83,$G$2:$G$261,G83,$H$2:$H$261,H83,$B$2:$B$261,"baseline")</f>
      </c>
      <c r="K83" s="145" t="str">
        <f>J83-I83</f>
      </c>
      <c r="L83" s="146" t="str">
        <f>IF(J83=0,"",100*(J83-I83)/J83)</f>
      </c>
      <c r="M83" s="147" t="n">
        <v>14.2906170380072</v>
      </c>
      <c r="N83" s="78" t="str">
        <f>IF(ABS(I83-M83)&lt;=0.001,"match","mismatch")</f>
      </c>
    </row>
    <row r="84">
      <c r="A84" t="s">
        <v>148</v>
      </c>
      <c r="B84" t="s">
        <v>168</v>
      </c>
      <c r="C84" s="4" t="s">
        <v>169</v>
      </c>
      <c r="D84" t="s">
        <v>166</v>
      </c>
      <c r="E84" t="s">
        <v>170</v>
      </c>
      <c r="F84" t="s">
        <v>171</v>
      </c>
      <c r="G84" t="s">
        <v>451</v>
      </c>
      <c r="H84" s="142" t="n">
        <v>2029</v>
      </c>
      <c r="I84" s="143" t="str">
        <f>100*(1-(SUMIFS('CVD_40q30_Age'!$M$2:$M$10401,'CVD_40q30_Age'!$A$2:$A$10401,A84,'CVD_40q30_Age'!$B$2:$B$10401,B84,'CVD_40q30_Age'!$E$2:$E$10401,G84,'CVD_40q30_Age'!$F$2:$F$10401,H84,'CVD_40q30_Age'!$G$2:$G$10401,69))/(SUMIFS('CVD_40q30_Age'!$L$2:$L$10401,'CVD_40q30_Age'!$A$2:$A$10401,A84,'CVD_40q30_Age'!$B$2:$B$10401,B84,'CVD_40q30_Age'!$E$2:$E$10401,G84,'CVD_40q30_Age'!$F$2:$F$10401,H84,'CVD_40q30_Age'!$G$2:$G$10401,30)))</f>
      </c>
      <c r="J84" s="144" t="str">
        <f>SUMIFS($I$2:$I$261,$A$2:$A$261,A84,$G$2:$G$261,G84,$H$2:$H$261,H84,$B$2:$B$261,"baseline")</f>
      </c>
      <c r="K84" s="145" t="str">
        <f>J84-I84</f>
      </c>
      <c r="L84" s="146" t="str">
        <f>IF(J84=0,"",100*(J84-I84)/J84)</f>
      </c>
      <c r="M84" s="147" t="n">
        <v>14.1920634545229</v>
      </c>
      <c r="N84" s="78" t="str">
        <f>IF(ABS(I84-M84)&lt;=0.001,"match","mismatch")</f>
      </c>
    </row>
    <row r="85">
      <c r="A85" t="s">
        <v>148</v>
      </c>
      <c r="B85" t="s">
        <v>168</v>
      </c>
      <c r="C85" s="4" t="s">
        <v>169</v>
      </c>
      <c r="D85" t="s">
        <v>166</v>
      </c>
      <c r="E85" t="s">
        <v>170</v>
      </c>
      <c r="F85" t="s">
        <v>171</v>
      </c>
      <c r="G85" t="s">
        <v>451</v>
      </c>
      <c r="H85" s="142" t="n">
        <v>2030</v>
      </c>
      <c r="I85" s="143" t="str">
        <f>100*(1-(SUMIFS('CVD_40q30_Age'!$M$2:$M$10401,'CVD_40q30_Age'!$A$2:$A$10401,A85,'CVD_40q30_Age'!$B$2:$B$10401,B85,'CVD_40q30_Age'!$E$2:$E$10401,G85,'CVD_40q30_Age'!$F$2:$F$10401,H85,'CVD_40q30_Age'!$G$2:$G$10401,69))/(SUMIFS('CVD_40q30_Age'!$L$2:$L$10401,'CVD_40q30_Age'!$A$2:$A$10401,A85,'CVD_40q30_Age'!$B$2:$B$10401,B85,'CVD_40q30_Age'!$E$2:$E$10401,G85,'CVD_40q30_Age'!$F$2:$F$10401,H85,'CVD_40q30_Age'!$G$2:$G$10401,30)))</f>
      </c>
      <c r="J85" s="144" t="str">
        <f>SUMIFS($I$2:$I$261,$A$2:$A$261,A85,$G$2:$G$261,G85,$H$2:$H$261,H85,$B$2:$B$261,"baseline")</f>
      </c>
      <c r="K85" s="145" t="str">
        <f>J85-I85</f>
      </c>
      <c r="L85" s="146" t="str">
        <f>IF(J85=0,"",100*(J85-I85)/J85)</f>
      </c>
      <c r="M85" s="147" t="n">
        <v>14.0862624584762</v>
      </c>
      <c r="N85" s="78" t="str">
        <f>IF(ABS(I85-M85)&lt;=0.001,"match","mismatch")</f>
      </c>
    </row>
    <row r="86">
      <c r="A86" t="s">
        <v>148</v>
      </c>
      <c r="B86" t="s">
        <v>168</v>
      </c>
      <c r="C86" s="4" t="s">
        <v>169</v>
      </c>
      <c r="D86" t="s">
        <v>166</v>
      </c>
      <c r="E86" t="s">
        <v>170</v>
      </c>
      <c r="F86" t="s">
        <v>171</v>
      </c>
      <c r="G86" t="s">
        <v>451</v>
      </c>
      <c r="H86" s="142" t="n">
        <v>2031</v>
      </c>
      <c r="I86" s="143" t="str">
        <f>100*(1-(SUMIFS('CVD_40q30_Age'!$M$2:$M$10401,'CVD_40q30_Age'!$A$2:$A$10401,A86,'CVD_40q30_Age'!$B$2:$B$10401,B86,'CVD_40q30_Age'!$E$2:$E$10401,G86,'CVD_40q30_Age'!$F$2:$F$10401,H86,'CVD_40q30_Age'!$G$2:$G$10401,69))/(SUMIFS('CVD_40q30_Age'!$L$2:$L$10401,'CVD_40q30_Age'!$A$2:$A$10401,A86,'CVD_40q30_Age'!$B$2:$B$10401,B86,'CVD_40q30_Age'!$E$2:$E$10401,G86,'CVD_40q30_Age'!$F$2:$F$10401,H86,'CVD_40q30_Age'!$G$2:$G$10401,30)))</f>
      </c>
      <c r="J86" s="144" t="str">
        <f>SUMIFS($I$2:$I$261,$A$2:$A$261,A86,$G$2:$G$261,G86,$H$2:$H$261,H86,$B$2:$B$261,"baseline")</f>
      </c>
      <c r="K86" s="145" t="str">
        <f>J86-I86</f>
      </c>
      <c r="L86" s="146" t="str">
        <f>IF(J86=0,"",100*(J86-I86)/J86)</f>
      </c>
      <c r="M86" s="147" t="n">
        <v>13.9792751598763</v>
      </c>
      <c r="N86" s="78" t="str">
        <f>IF(ABS(I86-M86)&lt;=0.001,"match","mismatch")</f>
      </c>
    </row>
    <row r="87">
      <c r="A87" t="s">
        <v>148</v>
      </c>
      <c r="B87" t="s">
        <v>168</v>
      </c>
      <c r="C87" s="4" t="s">
        <v>169</v>
      </c>
      <c r="D87" t="s">
        <v>166</v>
      </c>
      <c r="E87" t="s">
        <v>170</v>
      </c>
      <c r="F87" t="s">
        <v>171</v>
      </c>
      <c r="G87" t="s">
        <v>451</v>
      </c>
      <c r="H87" s="142" t="n">
        <v>2032</v>
      </c>
      <c r="I87" s="143" t="str">
        <f>100*(1-(SUMIFS('CVD_40q30_Age'!$M$2:$M$10401,'CVD_40q30_Age'!$A$2:$A$10401,A87,'CVD_40q30_Age'!$B$2:$B$10401,B87,'CVD_40q30_Age'!$E$2:$E$10401,G87,'CVD_40q30_Age'!$F$2:$F$10401,H87,'CVD_40q30_Age'!$G$2:$G$10401,69))/(SUMIFS('CVD_40q30_Age'!$L$2:$L$10401,'CVD_40q30_Age'!$A$2:$A$10401,A87,'CVD_40q30_Age'!$B$2:$B$10401,B87,'CVD_40q30_Age'!$E$2:$E$10401,G87,'CVD_40q30_Age'!$F$2:$F$10401,H87,'CVD_40q30_Age'!$G$2:$G$10401,30)))</f>
      </c>
      <c r="J87" s="144" t="str">
        <f>SUMIFS($I$2:$I$261,$A$2:$A$261,A87,$G$2:$G$261,G87,$H$2:$H$261,H87,$B$2:$B$261,"baseline")</f>
      </c>
      <c r="K87" s="145" t="str">
        <f>J87-I87</f>
      </c>
      <c r="L87" s="146" t="str">
        <f>IF(J87=0,"",100*(J87-I87)/J87)</f>
      </c>
      <c r="M87" s="147" t="n">
        <v>13.8637745875445</v>
      </c>
      <c r="N87" s="78" t="str">
        <f>IF(ABS(I87-M87)&lt;=0.001,"match","mismatch")</f>
      </c>
    </row>
    <row r="88">
      <c r="A88" t="s">
        <v>148</v>
      </c>
      <c r="B88" t="s">
        <v>168</v>
      </c>
      <c r="C88" s="4" t="s">
        <v>169</v>
      </c>
      <c r="D88" t="s">
        <v>166</v>
      </c>
      <c r="E88" t="s">
        <v>170</v>
      </c>
      <c r="F88" t="s">
        <v>171</v>
      </c>
      <c r="G88" t="s">
        <v>451</v>
      </c>
      <c r="H88" s="142" t="n">
        <v>2033</v>
      </c>
      <c r="I88" s="143" t="str">
        <f>100*(1-(SUMIFS('CVD_40q30_Age'!$M$2:$M$10401,'CVD_40q30_Age'!$A$2:$A$10401,A88,'CVD_40q30_Age'!$B$2:$B$10401,B88,'CVD_40q30_Age'!$E$2:$E$10401,G88,'CVD_40q30_Age'!$F$2:$F$10401,H88,'CVD_40q30_Age'!$G$2:$G$10401,69))/(SUMIFS('CVD_40q30_Age'!$L$2:$L$10401,'CVD_40q30_Age'!$A$2:$A$10401,A88,'CVD_40q30_Age'!$B$2:$B$10401,B88,'CVD_40q30_Age'!$E$2:$E$10401,G88,'CVD_40q30_Age'!$F$2:$F$10401,H88,'CVD_40q30_Age'!$G$2:$G$10401,30)))</f>
      </c>
      <c r="J88" s="144" t="str">
        <f>SUMIFS($I$2:$I$261,$A$2:$A$261,A88,$G$2:$G$261,G88,$H$2:$H$261,H88,$B$2:$B$261,"baseline")</f>
      </c>
      <c r="K88" s="145" t="str">
        <f>J88-I88</f>
      </c>
      <c r="L88" s="146" t="str">
        <f>IF(J88=0,"",100*(J88-I88)/J88)</f>
      </c>
      <c r="M88" s="147" t="n">
        <v>13.7365645734895</v>
      </c>
      <c r="N88" s="78" t="str">
        <f>IF(ABS(I88-M88)&lt;=0.001,"match","mismatch")</f>
      </c>
    </row>
    <row r="89">
      <c r="A89" t="s">
        <v>148</v>
      </c>
      <c r="B89" t="s">
        <v>168</v>
      </c>
      <c r="C89" s="4" t="s">
        <v>169</v>
      </c>
      <c r="D89" t="s">
        <v>166</v>
      </c>
      <c r="E89" t="s">
        <v>170</v>
      </c>
      <c r="F89" t="s">
        <v>171</v>
      </c>
      <c r="G89" t="s">
        <v>451</v>
      </c>
      <c r="H89" s="142" t="n">
        <v>2034</v>
      </c>
      <c r="I89" s="143" t="str">
        <f>100*(1-(SUMIFS('CVD_40q30_Age'!$M$2:$M$10401,'CVD_40q30_Age'!$A$2:$A$10401,A89,'CVD_40q30_Age'!$B$2:$B$10401,B89,'CVD_40q30_Age'!$E$2:$E$10401,G89,'CVD_40q30_Age'!$F$2:$F$10401,H89,'CVD_40q30_Age'!$G$2:$G$10401,69))/(SUMIFS('CVD_40q30_Age'!$L$2:$L$10401,'CVD_40q30_Age'!$A$2:$A$10401,A89,'CVD_40q30_Age'!$B$2:$B$10401,B89,'CVD_40q30_Age'!$E$2:$E$10401,G89,'CVD_40q30_Age'!$F$2:$F$10401,H89,'CVD_40q30_Age'!$G$2:$G$10401,30)))</f>
      </c>
      <c r="J89" s="144" t="str">
        <f>SUMIFS($I$2:$I$261,$A$2:$A$261,A89,$G$2:$G$261,G89,$H$2:$H$261,H89,$B$2:$B$261,"baseline")</f>
      </c>
      <c r="K89" s="145" t="str">
        <f>J89-I89</f>
      </c>
      <c r="L89" s="146" t="str">
        <f>IF(J89=0,"",100*(J89-I89)/J89)</f>
      </c>
      <c r="M89" s="147" t="n">
        <v>13.6197936536214</v>
      </c>
      <c r="N89" s="78" t="str">
        <f>IF(ABS(I89-M89)&lt;=0.001,"match","mismatch")</f>
      </c>
    </row>
    <row r="90">
      <c r="A90" t="s">
        <v>148</v>
      </c>
      <c r="B90" t="s">
        <v>168</v>
      </c>
      <c r="C90" s="4" t="s">
        <v>169</v>
      </c>
      <c r="D90" t="s">
        <v>166</v>
      </c>
      <c r="E90" t="s">
        <v>170</v>
      </c>
      <c r="F90" t="s">
        <v>171</v>
      </c>
      <c r="G90" t="s">
        <v>451</v>
      </c>
      <c r="H90" s="142" t="n">
        <v>2035</v>
      </c>
      <c r="I90" s="143" t="str">
        <f>100*(1-(SUMIFS('CVD_40q30_Age'!$M$2:$M$10401,'CVD_40q30_Age'!$A$2:$A$10401,A90,'CVD_40q30_Age'!$B$2:$B$10401,B90,'CVD_40q30_Age'!$E$2:$E$10401,G90,'CVD_40q30_Age'!$F$2:$F$10401,H90,'CVD_40q30_Age'!$G$2:$G$10401,69))/(SUMIFS('CVD_40q30_Age'!$L$2:$L$10401,'CVD_40q30_Age'!$A$2:$A$10401,A90,'CVD_40q30_Age'!$B$2:$B$10401,B90,'CVD_40q30_Age'!$E$2:$E$10401,G90,'CVD_40q30_Age'!$F$2:$F$10401,H90,'CVD_40q30_Age'!$G$2:$G$10401,30)))</f>
      </c>
      <c r="J90" s="144" t="str">
        <f>SUMIFS($I$2:$I$261,$A$2:$A$261,A90,$G$2:$G$261,G90,$H$2:$H$261,H90,$B$2:$B$261,"baseline")</f>
      </c>
      <c r="K90" s="145" t="str">
        <f>J90-I90</f>
      </c>
      <c r="L90" s="146" t="str">
        <f>IF(J90=0,"",100*(J90-I90)/J90)</f>
      </c>
      <c r="M90" s="147" t="n">
        <v>13.4953655806643</v>
      </c>
      <c r="N90" s="78" t="str">
        <f>IF(ABS(I90-M90)&lt;=0.001,"match","mismatch")</f>
      </c>
    </row>
    <row r="91">
      <c r="A91" t="s">
        <v>148</v>
      </c>
      <c r="B91" t="s">
        <v>168</v>
      </c>
      <c r="C91" s="4" t="s">
        <v>169</v>
      </c>
      <c r="D91" t="s">
        <v>166</v>
      </c>
      <c r="E91" t="s">
        <v>170</v>
      </c>
      <c r="F91" t="s">
        <v>171</v>
      </c>
      <c r="G91" t="s">
        <v>451</v>
      </c>
      <c r="H91" s="142" t="n">
        <v>2036</v>
      </c>
      <c r="I91" s="143" t="str">
        <f>100*(1-(SUMIFS('CVD_40q30_Age'!$M$2:$M$10401,'CVD_40q30_Age'!$A$2:$A$10401,A91,'CVD_40q30_Age'!$B$2:$B$10401,B91,'CVD_40q30_Age'!$E$2:$E$10401,G91,'CVD_40q30_Age'!$F$2:$F$10401,H91,'CVD_40q30_Age'!$G$2:$G$10401,69))/(SUMIFS('CVD_40q30_Age'!$L$2:$L$10401,'CVD_40q30_Age'!$A$2:$A$10401,A91,'CVD_40q30_Age'!$B$2:$B$10401,B91,'CVD_40q30_Age'!$E$2:$E$10401,G91,'CVD_40q30_Age'!$F$2:$F$10401,H91,'CVD_40q30_Age'!$G$2:$G$10401,30)))</f>
      </c>
      <c r="J91" s="144" t="str">
        <f>SUMIFS($I$2:$I$261,$A$2:$A$261,A91,$G$2:$G$261,G91,$H$2:$H$261,H91,$B$2:$B$261,"baseline")</f>
      </c>
      <c r="K91" s="145" t="str">
        <f>J91-I91</f>
      </c>
      <c r="L91" s="146" t="str">
        <f>IF(J91=0,"",100*(J91-I91)/J91)</f>
      </c>
      <c r="M91" s="147" t="n">
        <v>13.3631739299553</v>
      </c>
      <c r="N91" s="78" t="str">
        <f>IF(ABS(I91-M91)&lt;=0.001,"match","mismatch")</f>
      </c>
    </row>
    <row r="92">
      <c r="A92" t="s">
        <v>148</v>
      </c>
      <c r="B92" t="s">
        <v>168</v>
      </c>
      <c r="C92" s="4" t="s">
        <v>169</v>
      </c>
      <c r="D92" t="s">
        <v>166</v>
      </c>
      <c r="E92" t="s">
        <v>170</v>
      </c>
      <c r="F92" t="s">
        <v>171</v>
      </c>
      <c r="G92" t="s">
        <v>451</v>
      </c>
      <c r="H92" s="142" t="n">
        <v>2037</v>
      </c>
      <c r="I92" s="143" t="str">
        <f>100*(1-(SUMIFS('CVD_40q30_Age'!$M$2:$M$10401,'CVD_40q30_Age'!$A$2:$A$10401,A92,'CVD_40q30_Age'!$B$2:$B$10401,B92,'CVD_40q30_Age'!$E$2:$E$10401,G92,'CVD_40q30_Age'!$F$2:$F$10401,H92,'CVD_40q30_Age'!$G$2:$G$10401,69))/(SUMIFS('CVD_40q30_Age'!$L$2:$L$10401,'CVD_40q30_Age'!$A$2:$A$10401,A92,'CVD_40q30_Age'!$B$2:$B$10401,B92,'CVD_40q30_Age'!$E$2:$E$10401,G92,'CVD_40q30_Age'!$F$2:$F$10401,H92,'CVD_40q30_Age'!$G$2:$G$10401,30)))</f>
      </c>
      <c r="J92" s="144" t="str">
        <f>SUMIFS($I$2:$I$261,$A$2:$A$261,A92,$G$2:$G$261,G92,$H$2:$H$261,H92,$B$2:$B$261,"baseline")</f>
      </c>
      <c r="K92" s="145" t="str">
        <f>J92-I92</f>
      </c>
      <c r="L92" s="146" t="str">
        <f>IF(J92=0,"",100*(J92-I92)/J92)</f>
      </c>
      <c r="M92" s="147" t="n">
        <v>13.2285576631213</v>
      </c>
      <c r="N92" s="78" t="str">
        <f>IF(ABS(I92-M92)&lt;=0.001,"match","mismatch")</f>
      </c>
    </row>
    <row r="93">
      <c r="A93" t="s">
        <v>148</v>
      </c>
      <c r="B93" t="s">
        <v>168</v>
      </c>
      <c r="C93" s="4" t="s">
        <v>169</v>
      </c>
      <c r="D93" t="s">
        <v>166</v>
      </c>
      <c r="E93" t="s">
        <v>170</v>
      </c>
      <c r="F93" t="s">
        <v>171</v>
      </c>
      <c r="G93" t="s">
        <v>451</v>
      </c>
      <c r="H93" s="142" t="n">
        <v>2038</v>
      </c>
      <c r="I93" s="143" t="str">
        <f>100*(1-(SUMIFS('CVD_40q30_Age'!$M$2:$M$10401,'CVD_40q30_Age'!$A$2:$A$10401,A93,'CVD_40q30_Age'!$B$2:$B$10401,B93,'CVD_40q30_Age'!$E$2:$E$10401,G93,'CVD_40q30_Age'!$F$2:$F$10401,H93,'CVD_40q30_Age'!$G$2:$G$10401,69))/(SUMIFS('CVD_40q30_Age'!$L$2:$L$10401,'CVD_40q30_Age'!$A$2:$A$10401,A93,'CVD_40q30_Age'!$B$2:$B$10401,B93,'CVD_40q30_Age'!$E$2:$E$10401,G93,'CVD_40q30_Age'!$F$2:$F$10401,H93,'CVD_40q30_Age'!$G$2:$G$10401,30)))</f>
      </c>
      <c r="J93" s="144" t="str">
        <f>SUMIFS($I$2:$I$261,$A$2:$A$261,A93,$G$2:$G$261,G93,$H$2:$H$261,H93,$B$2:$B$261,"baseline")</f>
      </c>
      <c r="K93" s="145" t="str">
        <f>J93-I93</f>
      </c>
      <c r="L93" s="146" t="str">
        <f>IF(J93=0,"",100*(J93-I93)/J93)</f>
      </c>
      <c r="M93" s="147" t="n">
        <v>13.0903543505291</v>
      </c>
      <c r="N93" s="78" t="str">
        <f>IF(ABS(I93-M93)&lt;=0.001,"match","mismatch")</f>
      </c>
    </row>
    <row r="94">
      <c r="A94" t="s">
        <v>148</v>
      </c>
      <c r="B94" t="s">
        <v>168</v>
      </c>
      <c r="C94" s="4" t="s">
        <v>169</v>
      </c>
      <c r="D94" t="s">
        <v>166</v>
      </c>
      <c r="E94" t="s">
        <v>170</v>
      </c>
      <c r="F94" t="s">
        <v>171</v>
      </c>
      <c r="G94" t="s">
        <v>451</v>
      </c>
      <c r="H94" s="142" t="n">
        <v>2039</v>
      </c>
      <c r="I94" s="143" t="str">
        <f>100*(1-(SUMIFS('CVD_40q30_Age'!$M$2:$M$10401,'CVD_40q30_Age'!$A$2:$A$10401,A94,'CVD_40q30_Age'!$B$2:$B$10401,B94,'CVD_40q30_Age'!$E$2:$E$10401,G94,'CVD_40q30_Age'!$F$2:$F$10401,H94,'CVD_40q30_Age'!$G$2:$G$10401,69))/(SUMIFS('CVD_40q30_Age'!$L$2:$L$10401,'CVD_40q30_Age'!$A$2:$A$10401,A94,'CVD_40q30_Age'!$B$2:$B$10401,B94,'CVD_40q30_Age'!$E$2:$E$10401,G94,'CVD_40q30_Age'!$F$2:$F$10401,H94,'CVD_40q30_Age'!$G$2:$G$10401,30)))</f>
      </c>
      <c r="J94" s="144" t="str">
        <f>SUMIFS($I$2:$I$261,$A$2:$A$261,A94,$G$2:$G$261,G94,$H$2:$H$261,H94,$B$2:$B$261,"baseline")</f>
      </c>
      <c r="K94" s="145" t="str">
        <f>J94-I94</f>
      </c>
      <c r="L94" s="146" t="str">
        <f>IF(J94=0,"",100*(J94-I94)/J94)</f>
      </c>
      <c r="M94" s="147" t="n">
        <v>12.9598059860644</v>
      </c>
      <c r="N94" s="78" t="str">
        <f>IF(ABS(I94-M94)&lt;=0.001,"match","mismatch")</f>
      </c>
    </row>
    <row r="95">
      <c r="A95" t="s">
        <v>148</v>
      </c>
      <c r="B95" t="s">
        <v>168</v>
      </c>
      <c r="C95" s="4" t="s">
        <v>169</v>
      </c>
      <c r="D95" t="s">
        <v>166</v>
      </c>
      <c r="E95" t="s">
        <v>170</v>
      </c>
      <c r="F95" t="s">
        <v>171</v>
      </c>
      <c r="G95" t="s">
        <v>451</v>
      </c>
      <c r="H95" s="142" t="n">
        <v>2040</v>
      </c>
      <c r="I95" s="143" t="str">
        <f>100*(1-(SUMIFS('CVD_40q30_Age'!$M$2:$M$10401,'CVD_40q30_Age'!$A$2:$A$10401,A95,'CVD_40q30_Age'!$B$2:$B$10401,B95,'CVD_40q30_Age'!$E$2:$E$10401,G95,'CVD_40q30_Age'!$F$2:$F$10401,H95,'CVD_40q30_Age'!$G$2:$G$10401,69))/(SUMIFS('CVD_40q30_Age'!$L$2:$L$10401,'CVD_40q30_Age'!$A$2:$A$10401,A95,'CVD_40q30_Age'!$B$2:$B$10401,B95,'CVD_40q30_Age'!$E$2:$E$10401,G95,'CVD_40q30_Age'!$F$2:$F$10401,H95,'CVD_40q30_Age'!$G$2:$G$10401,30)))</f>
      </c>
      <c r="J95" s="144" t="str">
        <f>SUMIFS($I$2:$I$261,$A$2:$A$261,A95,$G$2:$G$261,G95,$H$2:$H$261,H95,$B$2:$B$261,"baseline")</f>
      </c>
      <c r="K95" s="145" t="str">
        <f>J95-I95</f>
      </c>
      <c r="L95" s="146" t="str">
        <f>IF(J95=0,"",100*(J95-I95)/J95)</f>
      </c>
      <c r="M95" s="147" t="n">
        <v>12.8221605027154</v>
      </c>
      <c r="N95" s="78" t="str">
        <f>IF(ABS(I95-M95)&lt;=0.001,"match","mismatch")</f>
      </c>
    </row>
    <row r="96">
      <c r="A96" t="s">
        <v>148</v>
      </c>
      <c r="B96" t="s">
        <v>168</v>
      </c>
      <c r="C96" s="4" t="s">
        <v>169</v>
      </c>
      <c r="D96" t="s">
        <v>166</v>
      </c>
      <c r="E96" t="s">
        <v>170</v>
      </c>
      <c r="F96" t="s">
        <v>171</v>
      </c>
      <c r="G96" t="s">
        <v>451</v>
      </c>
      <c r="H96" s="142" t="n">
        <v>2041</v>
      </c>
      <c r="I96" s="143" t="str">
        <f>100*(1-(SUMIFS('CVD_40q30_Age'!$M$2:$M$10401,'CVD_40q30_Age'!$A$2:$A$10401,A96,'CVD_40q30_Age'!$B$2:$B$10401,B96,'CVD_40q30_Age'!$E$2:$E$10401,G96,'CVD_40q30_Age'!$F$2:$F$10401,H96,'CVD_40q30_Age'!$G$2:$G$10401,69))/(SUMIFS('CVD_40q30_Age'!$L$2:$L$10401,'CVD_40q30_Age'!$A$2:$A$10401,A96,'CVD_40q30_Age'!$B$2:$B$10401,B96,'CVD_40q30_Age'!$E$2:$E$10401,G96,'CVD_40q30_Age'!$F$2:$F$10401,H96,'CVD_40q30_Age'!$G$2:$G$10401,30)))</f>
      </c>
      <c r="J96" s="144" t="str">
        <f>SUMIFS($I$2:$I$261,$A$2:$A$261,A96,$G$2:$G$261,G96,$H$2:$H$261,H96,$B$2:$B$261,"baseline")</f>
      </c>
      <c r="K96" s="145" t="str">
        <f>J96-I96</f>
      </c>
      <c r="L96" s="146" t="str">
        <f>IF(J96=0,"",100*(J96-I96)/J96)</f>
      </c>
      <c r="M96" s="147" t="n">
        <v>12.6976599122434</v>
      </c>
      <c r="N96" s="78" t="str">
        <f>IF(ABS(I96-M96)&lt;=0.001,"match","mismatch")</f>
      </c>
    </row>
    <row r="97">
      <c r="A97" t="s">
        <v>148</v>
      </c>
      <c r="B97" t="s">
        <v>168</v>
      </c>
      <c r="C97" s="4" t="s">
        <v>169</v>
      </c>
      <c r="D97" t="s">
        <v>166</v>
      </c>
      <c r="E97" t="s">
        <v>170</v>
      </c>
      <c r="F97" t="s">
        <v>171</v>
      </c>
      <c r="G97" t="s">
        <v>451</v>
      </c>
      <c r="H97" s="142" t="n">
        <v>2042</v>
      </c>
      <c r="I97" s="143" t="str">
        <f>100*(1-(SUMIFS('CVD_40q30_Age'!$M$2:$M$10401,'CVD_40q30_Age'!$A$2:$A$10401,A97,'CVD_40q30_Age'!$B$2:$B$10401,B97,'CVD_40q30_Age'!$E$2:$E$10401,G97,'CVD_40q30_Age'!$F$2:$F$10401,H97,'CVD_40q30_Age'!$G$2:$G$10401,69))/(SUMIFS('CVD_40q30_Age'!$L$2:$L$10401,'CVD_40q30_Age'!$A$2:$A$10401,A97,'CVD_40q30_Age'!$B$2:$B$10401,B97,'CVD_40q30_Age'!$E$2:$E$10401,G97,'CVD_40q30_Age'!$F$2:$F$10401,H97,'CVD_40q30_Age'!$G$2:$G$10401,30)))</f>
      </c>
      <c r="J97" s="144" t="str">
        <f>SUMIFS($I$2:$I$261,$A$2:$A$261,A97,$G$2:$G$261,G97,$H$2:$H$261,H97,$B$2:$B$261,"baseline")</f>
      </c>
      <c r="K97" s="145" t="str">
        <f>J97-I97</f>
      </c>
      <c r="L97" s="146" t="str">
        <f>IF(J97=0,"",100*(J97-I97)/J97)</f>
      </c>
      <c r="M97" s="147" t="n">
        <v>12.5687046694648</v>
      </c>
      <c r="N97" s="78" t="str">
        <f>IF(ABS(I97-M97)&lt;=0.001,"match","mismatch")</f>
      </c>
    </row>
    <row r="98">
      <c r="A98" t="s">
        <v>148</v>
      </c>
      <c r="B98" t="s">
        <v>168</v>
      </c>
      <c r="C98" s="4" t="s">
        <v>169</v>
      </c>
      <c r="D98" t="s">
        <v>166</v>
      </c>
      <c r="E98" t="s">
        <v>170</v>
      </c>
      <c r="F98" t="s">
        <v>171</v>
      </c>
      <c r="G98" t="s">
        <v>451</v>
      </c>
      <c r="H98" s="142" t="n">
        <v>2043</v>
      </c>
      <c r="I98" s="143" t="str">
        <f>100*(1-(SUMIFS('CVD_40q30_Age'!$M$2:$M$10401,'CVD_40q30_Age'!$A$2:$A$10401,A98,'CVD_40q30_Age'!$B$2:$B$10401,B98,'CVD_40q30_Age'!$E$2:$E$10401,G98,'CVD_40q30_Age'!$F$2:$F$10401,H98,'CVD_40q30_Age'!$G$2:$G$10401,69))/(SUMIFS('CVD_40q30_Age'!$L$2:$L$10401,'CVD_40q30_Age'!$A$2:$A$10401,A98,'CVD_40q30_Age'!$B$2:$B$10401,B98,'CVD_40q30_Age'!$E$2:$E$10401,G98,'CVD_40q30_Age'!$F$2:$F$10401,H98,'CVD_40q30_Age'!$G$2:$G$10401,30)))</f>
      </c>
      <c r="J98" s="144" t="str">
        <f>SUMIFS($I$2:$I$261,$A$2:$A$261,A98,$G$2:$G$261,G98,$H$2:$H$261,H98,$B$2:$B$261,"baseline")</f>
      </c>
      <c r="K98" s="145" t="str">
        <f>J98-I98</f>
      </c>
      <c r="L98" s="146" t="str">
        <f>IF(J98=0,"",100*(J98-I98)/J98)</f>
      </c>
      <c r="M98" s="147" t="n">
        <v>12.4335169189034</v>
      </c>
      <c r="N98" s="78" t="str">
        <f>IF(ABS(I98-M98)&lt;=0.001,"match","mismatch")</f>
      </c>
    </row>
    <row r="99">
      <c r="A99" t="s">
        <v>148</v>
      </c>
      <c r="B99" t="s">
        <v>168</v>
      </c>
      <c r="C99" s="4" t="s">
        <v>169</v>
      </c>
      <c r="D99" t="s">
        <v>166</v>
      </c>
      <c r="E99" t="s">
        <v>170</v>
      </c>
      <c r="F99" t="s">
        <v>171</v>
      </c>
      <c r="G99" t="s">
        <v>451</v>
      </c>
      <c r="H99" s="142" t="n">
        <v>2044</v>
      </c>
      <c r="I99" s="143" t="str">
        <f>100*(1-(SUMIFS('CVD_40q30_Age'!$M$2:$M$10401,'CVD_40q30_Age'!$A$2:$A$10401,A99,'CVD_40q30_Age'!$B$2:$B$10401,B99,'CVD_40q30_Age'!$E$2:$E$10401,G99,'CVD_40q30_Age'!$F$2:$F$10401,H99,'CVD_40q30_Age'!$G$2:$G$10401,69))/(SUMIFS('CVD_40q30_Age'!$L$2:$L$10401,'CVD_40q30_Age'!$A$2:$A$10401,A99,'CVD_40q30_Age'!$B$2:$B$10401,B99,'CVD_40q30_Age'!$E$2:$E$10401,G99,'CVD_40q30_Age'!$F$2:$F$10401,H99,'CVD_40q30_Age'!$G$2:$G$10401,30)))</f>
      </c>
      <c r="J99" s="144" t="str">
        <f>SUMIFS($I$2:$I$261,$A$2:$A$261,A99,$G$2:$G$261,G99,$H$2:$H$261,H99,$B$2:$B$261,"baseline")</f>
      </c>
      <c r="K99" s="145" t="str">
        <f>J99-I99</f>
      </c>
      <c r="L99" s="146" t="str">
        <f>IF(J99=0,"",100*(J99-I99)/J99)</f>
      </c>
      <c r="M99" s="147" t="n">
        <v>12.3003655929464</v>
      </c>
      <c r="N99" s="78" t="str">
        <f>IF(ABS(I99-M99)&lt;=0.001,"match","mismatch")</f>
      </c>
    </row>
    <row r="100">
      <c r="A100" t="s">
        <v>148</v>
      </c>
      <c r="B100" t="s">
        <v>168</v>
      </c>
      <c r="C100" s="4" t="s">
        <v>169</v>
      </c>
      <c r="D100" t="s">
        <v>166</v>
      </c>
      <c r="E100" t="s">
        <v>170</v>
      </c>
      <c r="F100" t="s">
        <v>171</v>
      </c>
      <c r="G100" t="s">
        <v>451</v>
      </c>
      <c r="H100" s="142" t="n">
        <v>2045</v>
      </c>
      <c r="I100" s="143" t="str">
        <f>100*(1-(SUMIFS('CVD_40q30_Age'!$M$2:$M$10401,'CVD_40q30_Age'!$A$2:$A$10401,A100,'CVD_40q30_Age'!$B$2:$B$10401,B100,'CVD_40q30_Age'!$E$2:$E$10401,G100,'CVD_40q30_Age'!$F$2:$F$10401,H100,'CVD_40q30_Age'!$G$2:$G$10401,69))/(SUMIFS('CVD_40q30_Age'!$L$2:$L$10401,'CVD_40q30_Age'!$A$2:$A$10401,A100,'CVD_40q30_Age'!$B$2:$B$10401,B100,'CVD_40q30_Age'!$E$2:$E$10401,G100,'CVD_40q30_Age'!$F$2:$F$10401,H100,'CVD_40q30_Age'!$G$2:$G$10401,30)))</f>
      </c>
      <c r="J100" s="144" t="str">
        <f>SUMIFS($I$2:$I$261,$A$2:$A$261,A100,$G$2:$G$261,G100,$H$2:$H$261,H100,$B$2:$B$261,"baseline")</f>
      </c>
      <c r="K100" s="145" t="str">
        <f>J100-I100</f>
      </c>
      <c r="L100" s="146" t="str">
        <f>IF(J100=0,"",100*(J100-I100)/J100)</f>
      </c>
      <c r="M100" s="147" t="n">
        <v>12.1752106308475</v>
      </c>
      <c r="N100" s="78" t="str">
        <f>IF(ABS(I100-M100)&lt;=0.001,"match","mismatch")</f>
      </c>
    </row>
    <row r="101">
      <c r="A101" t="s">
        <v>148</v>
      </c>
      <c r="B101" t="s">
        <v>168</v>
      </c>
      <c r="C101" s="4" t="s">
        <v>169</v>
      </c>
      <c r="D101" t="s">
        <v>166</v>
      </c>
      <c r="E101" t="s">
        <v>170</v>
      </c>
      <c r="F101" t="s">
        <v>171</v>
      </c>
      <c r="G101" t="s">
        <v>451</v>
      </c>
      <c r="H101" s="142" t="n">
        <v>2046</v>
      </c>
      <c r="I101" s="143" t="str">
        <f>100*(1-(SUMIFS('CVD_40q30_Age'!$M$2:$M$10401,'CVD_40q30_Age'!$A$2:$A$10401,A101,'CVD_40q30_Age'!$B$2:$B$10401,B101,'CVD_40q30_Age'!$E$2:$E$10401,G101,'CVD_40q30_Age'!$F$2:$F$10401,H101,'CVD_40q30_Age'!$G$2:$G$10401,69))/(SUMIFS('CVD_40q30_Age'!$L$2:$L$10401,'CVD_40q30_Age'!$A$2:$A$10401,A101,'CVD_40q30_Age'!$B$2:$B$10401,B101,'CVD_40q30_Age'!$E$2:$E$10401,G101,'CVD_40q30_Age'!$F$2:$F$10401,H101,'CVD_40q30_Age'!$G$2:$G$10401,30)))</f>
      </c>
      <c r="J101" s="144" t="str">
        <f>SUMIFS($I$2:$I$261,$A$2:$A$261,A101,$G$2:$G$261,G101,$H$2:$H$261,H101,$B$2:$B$261,"baseline")</f>
      </c>
      <c r="K101" s="145" t="str">
        <f>J101-I101</f>
      </c>
      <c r="L101" s="146" t="str">
        <f>IF(J101=0,"",100*(J101-I101)/J101)</f>
      </c>
      <c r="M101" s="147" t="n">
        <v>12.047350627655</v>
      </c>
      <c r="N101" s="78" t="str">
        <f>IF(ABS(I101-M101)&lt;=0.001,"match","mismatch")</f>
      </c>
    </row>
    <row r="102">
      <c r="A102" t="s">
        <v>148</v>
      </c>
      <c r="B102" t="s">
        <v>168</v>
      </c>
      <c r="C102" s="4" t="s">
        <v>169</v>
      </c>
      <c r="D102" t="s">
        <v>166</v>
      </c>
      <c r="E102" t="s">
        <v>170</v>
      </c>
      <c r="F102" t="s">
        <v>171</v>
      </c>
      <c r="G102" t="s">
        <v>451</v>
      </c>
      <c r="H102" s="142" t="n">
        <v>2047</v>
      </c>
      <c r="I102" s="143" t="str">
        <f>100*(1-(SUMIFS('CVD_40q30_Age'!$M$2:$M$10401,'CVD_40q30_Age'!$A$2:$A$10401,A102,'CVD_40q30_Age'!$B$2:$B$10401,B102,'CVD_40q30_Age'!$E$2:$E$10401,G102,'CVD_40q30_Age'!$F$2:$F$10401,H102,'CVD_40q30_Age'!$G$2:$G$10401,69))/(SUMIFS('CVD_40q30_Age'!$L$2:$L$10401,'CVD_40q30_Age'!$A$2:$A$10401,A102,'CVD_40q30_Age'!$B$2:$B$10401,B102,'CVD_40q30_Age'!$E$2:$E$10401,G102,'CVD_40q30_Age'!$F$2:$F$10401,H102,'CVD_40q30_Age'!$G$2:$G$10401,30)))</f>
      </c>
      <c r="J102" s="144" t="str">
        <f>SUMIFS($I$2:$I$261,$A$2:$A$261,A102,$G$2:$G$261,G102,$H$2:$H$261,H102,$B$2:$B$261,"baseline")</f>
      </c>
      <c r="K102" s="145" t="str">
        <f>J102-I102</f>
      </c>
      <c r="L102" s="146" t="str">
        <f>IF(J102=0,"",100*(J102-I102)/J102)</f>
      </c>
      <c r="M102" s="147" t="n">
        <v>11.9185289855262</v>
      </c>
      <c r="N102" s="78" t="str">
        <f>IF(ABS(I102-M102)&lt;=0.001,"match","mismatch")</f>
      </c>
    </row>
    <row r="103">
      <c r="A103" t="s">
        <v>148</v>
      </c>
      <c r="B103" t="s">
        <v>168</v>
      </c>
      <c r="C103" s="4" t="s">
        <v>169</v>
      </c>
      <c r="D103" t="s">
        <v>166</v>
      </c>
      <c r="E103" t="s">
        <v>170</v>
      </c>
      <c r="F103" t="s">
        <v>171</v>
      </c>
      <c r="G103" t="s">
        <v>451</v>
      </c>
      <c r="H103" s="142" t="n">
        <v>2048</v>
      </c>
      <c r="I103" s="143" t="str">
        <f>100*(1-(SUMIFS('CVD_40q30_Age'!$M$2:$M$10401,'CVD_40q30_Age'!$A$2:$A$10401,A103,'CVD_40q30_Age'!$B$2:$B$10401,B103,'CVD_40q30_Age'!$E$2:$E$10401,G103,'CVD_40q30_Age'!$F$2:$F$10401,H103,'CVD_40q30_Age'!$G$2:$G$10401,69))/(SUMIFS('CVD_40q30_Age'!$L$2:$L$10401,'CVD_40q30_Age'!$A$2:$A$10401,A103,'CVD_40q30_Age'!$B$2:$B$10401,B103,'CVD_40q30_Age'!$E$2:$E$10401,G103,'CVD_40q30_Age'!$F$2:$F$10401,H103,'CVD_40q30_Age'!$G$2:$G$10401,30)))</f>
      </c>
      <c r="J103" s="144" t="str">
        <f>SUMIFS($I$2:$I$261,$A$2:$A$261,A103,$G$2:$G$261,G103,$H$2:$H$261,H103,$B$2:$B$261,"baseline")</f>
      </c>
      <c r="K103" s="145" t="str">
        <f>J103-I103</f>
      </c>
      <c r="L103" s="146" t="str">
        <f>IF(J103=0,"",100*(J103-I103)/J103)</f>
      </c>
      <c r="M103" s="147" t="n">
        <v>11.7848628995449</v>
      </c>
      <c r="N103" s="78" t="str">
        <f>IF(ABS(I103-M103)&lt;=0.001,"match","mismatch")</f>
      </c>
    </row>
    <row r="104">
      <c r="A104" t="s">
        <v>148</v>
      </c>
      <c r="B104" t="s">
        <v>168</v>
      </c>
      <c r="C104" s="4" t="s">
        <v>169</v>
      </c>
      <c r="D104" t="s">
        <v>166</v>
      </c>
      <c r="E104" t="s">
        <v>170</v>
      </c>
      <c r="F104" t="s">
        <v>171</v>
      </c>
      <c r="G104" t="s">
        <v>451</v>
      </c>
      <c r="H104" s="142" t="n">
        <v>2049</v>
      </c>
      <c r="I104" s="143" t="str">
        <f>100*(1-(SUMIFS('CVD_40q30_Age'!$M$2:$M$10401,'CVD_40q30_Age'!$A$2:$A$10401,A104,'CVD_40q30_Age'!$B$2:$B$10401,B104,'CVD_40q30_Age'!$E$2:$E$10401,G104,'CVD_40q30_Age'!$F$2:$F$10401,H104,'CVD_40q30_Age'!$G$2:$G$10401,69))/(SUMIFS('CVD_40q30_Age'!$L$2:$L$10401,'CVD_40q30_Age'!$A$2:$A$10401,A104,'CVD_40q30_Age'!$B$2:$B$10401,B104,'CVD_40q30_Age'!$E$2:$E$10401,G104,'CVD_40q30_Age'!$F$2:$F$10401,H104,'CVD_40q30_Age'!$G$2:$G$10401,30)))</f>
      </c>
      <c r="J104" s="144" t="str">
        <f>SUMIFS($I$2:$I$261,$A$2:$A$261,A104,$G$2:$G$261,G104,$H$2:$H$261,H104,$B$2:$B$261,"baseline")</f>
      </c>
      <c r="K104" s="145" t="str">
        <f>J104-I104</f>
      </c>
      <c r="L104" s="146" t="str">
        <f>IF(J104=0,"",100*(J104-I104)/J104)</f>
      </c>
      <c r="M104" s="147" t="n">
        <v>11.6594949093215</v>
      </c>
      <c r="N104" s="78" t="str">
        <f>IF(ABS(I104-M104)&lt;=0.001,"match","mismatch")</f>
      </c>
    </row>
    <row r="105">
      <c r="A105" t="s">
        <v>148</v>
      </c>
      <c r="B105" t="s">
        <v>168</v>
      </c>
      <c r="C105" s="4" t="s">
        <v>169</v>
      </c>
      <c r="D105" t="s">
        <v>166</v>
      </c>
      <c r="E105" t="s">
        <v>170</v>
      </c>
      <c r="F105" t="s">
        <v>171</v>
      </c>
      <c r="G105" t="s">
        <v>451</v>
      </c>
      <c r="H105" s="142" t="n">
        <v>2050</v>
      </c>
      <c r="I105" s="143" t="str">
        <f>100*(1-(SUMIFS('CVD_40q30_Age'!$M$2:$M$10401,'CVD_40q30_Age'!$A$2:$A$10401,A105,'CVD_40q30_Age'!$B$2:$B$10401,B105,'CVD_40q30_Age'!$E$2:$E$10401,G105,'CVD_40q30_Age'!$F$2:$F$10401,H105,'CVD_40q30_Age'!$G$2:$G$10401,69))/(SUMIFS('CVD_40q30_Age'!$L$2:$L$10401,'CVD_40q30_Age'!$A$2:$A$10401,A105,'CVD_40q30_Age'!$B$2:$B$10401,B105,'CVD_40q30_Age'!$E$2:$E$10401,G105,'CVD_40q30_Age'!$F$2:$F$10401,H105,'CVD_40q30_Age'!$G$2:$G$10401,30)))</f>
      </c>
      <c r="J105" s="144" t="str">
        <f>SUMIFS($I$2:$I$261,$A$2:$A$261,A105,$G$2:$G$261,G105,$H$2:$H$261,H105,$B$2:$B$261,"baseline")</f>
      </c>
      <c r="K105" s="145" t="str">
        <f>J105-I105</f>
      </c>
      <c r="L105" s="146" t="str">
        <f>IF(J105=0,"",100*(J105-I105)/J105)</f>
      </c>
      <c r="M105" s="147" t="n">
        <v>11.5410731218379</v>
      </c>
      <c r="N105" s="78" t="str">
        <f>IF(ABS(I105-M105)&lt;=0.001,"match","mismatch")</f>
      </c>
    </row>
    <row r="106">
      <c r="A106" t="s">
        <v>148</v>
      </c>
      <c r="B106" t="s">
        <v>172</v>
      </c>
      <c r="C106" s="4" t="s">
        <v>173</v>
      </c>
      <c r="D106" t="s">
        <v>166</v>
      </c>
      <c r="E106" t="s">
        <v>170</v>
      </c>
      <c r="F106" t="s">
        <v>171</v>
      </c>
      <c r="G106" t="s">
        <v>451</v>
      </c>
      <c r="H106" s="142" t="n">
        <v>2025</v>
      </c>
      <c r="I106" s="143" t="str">
        <f>100*(1-(SUMIFS('CVD_40q30_Age'!$M$2:$M$10401,'CVD_40q30_Age'!$A$2:$A$10401,A106,'CVD_40q30_Age'!$B$2:$B$10401,B106,'CVD_40q30_Age'!$E$2:$E$10401,G106,'CVD_40q30_Age'!$F$2:$F$10401,H106,'CVD_40q30_Age'!$G$2:$G$10401,69))/(SUMIFS('CVD_40q30_Age'!$L$2:$L$10401,'CVD_40q30_Age'!$A$2:$A$10401,A106,'CVD_40q30_Age'!$B$2:$B$10401,B106,'CVD_40q30_Age'!$E$2:$E$10401,G106,'CVD_40q30_Age'!$F$2:$F$10401,H106,'CVD_40q30_Age'!$G$2:$G$10401,30)))</f>
      </c>
      <c r="J106" s="144" t="str">
        <f>SUMIFS($I$2:$I$261,$A$2:$A$261,A106,$G$2:$G$261,G106,$H$2:$H$261,H106,$B$2:$B$261,"baseline")</f>
      </c>
      <c r="K106" s="145" t="str">
        <f>J106-I106</f>
      </c>
      <c r="L106" s="146" t="str">
        <f>IF(J106=0,"",100*(J106-I106)/J106)</f>
      </c>
      <c r="M106" s="147" t="n">
        <v>14.5948626930222</v>
      </c>
      <c r="N106" s="78" t="str">
        <f>IF(ABS(I106-M106)&lt;=0.001,"match","mismatch")</f>
      </c>
    </row>
    <row r="107">
      <c r="A107" t="s">
        <v>148</v>
      </c>
      <c r="B107" t="s">
        <v>172</v>
      </c>
      <c r="C107" s="4" t="s">
        <v>173</v>
      </c>
      <c r="D107" t="s">
        <v>166</v>
      </c>
      <c r="E107" t="s">
        <v>170</v>
      </c>
      <c r="F107" t="s">
        <v>171</v>
      </c>
      <c r="G107" t="s">
        <v>451</v>
      </c>
      <c r="H107" s="142" t="n">
        <v>2026</v>
      </c>
      <c r="I107" s="143" t="str">
        <f>100*(1-(SUMIFS('CVD_40q30_Age'!$M$2:$M$10401,'CVD_40q30_Age'!$A$2:$A$10401,A107,'CVD_40q30_Age'!$B$2:$B$10401,B107,'CVD_40q30_Age'!$E$2:$E$10401,G107,'CVD_40q30_Age'!$F$2:$F$10401,H107,'CVD_40q30_Age'!$G$2:$G$10401,69))/(SUMIFS('CVD_40q30_Age'!$L$2:$L$10401,'CVD_40q30_Age'!$A$2:$A$10401,A107,'CVD_40q30_Age'!$B$2:$B$10401,B107,'CVD_40q30_Age'!$E$2:$E$10401,G107,'CVD_40q30_Age'!$F$2:$F$10401,H107,'CVD_40q30_Age'!$G$2:$G$10401,30)))</f>
      </c>
      <c r="J107" s="144" t="str">
        <f>SUMIFS($I$2:$I$261,$A$2:$A$261,A107,$G$2:$G$261,G107,$H$2:$H$261,H107,$B$2:$B$261,"baseline")</f>
      </c>
      <c r="K107" s="145" t="str">
        <f>J107-I107</f>
      </c>
      <c r="L107" s="146" t="str">
        <f>IF(J107=0,"",100*(J107-I107)/J107)</f>
      </c>
      <c r="M107" s="147" t="n">
        <v>14.4943686939848</v>
      </c>
      <c r="N107" s="78" t="str">
        <f>IF(ABS(I107-M107)&lt;=0.001,"match","mismatch")</f>
      </c>
    </row>
    <row r="108">
      <c r="A108" t="s">
        <v>148</v>
      </c>
      <c r="B108" t="s">
        <v>172</v>
      </c>
      <c r="C108" s="4" t="s">
        <v>173</v>
      </c>
      <c r="D108" t="s">
        <v>166</v>
      </c>
      <c r="E108" t="s">
        <v>170</v>
      </c>
      <c r="F108" t="s">
        <v>171</v>
      </c>
      <c r="G108" t="s">
        <v>451</v>
      </c>
      <c r="H108" s="142" t="n">
        <v>2027</v>
      </c>
      <c r="I108" s="143" t="str">
        <f>100*(1-(SUMIFS('CVD_40q30_Age'!$M$2:$M$10401,'CVD_40q30_Age'!$A$2:$A$10401,A108,'CVD_40q30_Age'!$B$2:$B$10401,B108,'CVD_40q30_Age'!$E$2:$E$10401,G108,'CVD_40q30_Age'!$F$2:$F$10401,H108,'CVD_40q30_Age'!$G$2:$G$10401,69))/(SUMIFS('CVD_40q30_Age'!$L$2:$L$10401,'CVD_40q30_Age'!$A$2:$A$10401,A108,'CVD_40q30_Age'!$B$2:$B$10401,B108,'CVD_40q30_Age'!$E$2:$E$10401,G108,'CVD_40q30_Age'!$F$2:$F$10401,H108,'CVD_40q30_Age'!$G$2:$G$10401,30)))</f>
      </c>
      <c r="J108" s="144" t="str">
        <f>SUMIFS($I$2:$I$261,$A$2:$A$261,A108,$G$2:$G$261,G108,$H$2:$H$261,H108,$B$2:$B$261,"baseline")</f>
      </c>
      <c r="K108" s="145" t="str">
        <f>J108-I108</f>
      </c>
      <c r="L108" s="146" t="str">
        <f>IF(J108=0,"",100*(J108-I108)/J108)</f>
      </c>
      <c r="M108" s="147" t="n">
        <v>14.3862503246093</v>
      </c>
      <c r="N108" s="78" t="str">
        <f>IF(ABS(I108-M108)&lt;=0.001,"match","mismatch")</f>
      </c>
    </row>
    <row r="109">
      <c r="A109" t="s">
        <v>148</v>
      </c>
      <c r="B109" t="s">
        <v>172</v>
      </c>
      <c r="C109" s="4" t="s">
        <v>173</v>
      </c>
      <c r="D109" t="s">
        <v>166</v>
      </c>
      <c r="E109" t="s">
        <v>170</v>
      </c>
      <c r="F109" t="s">
        <v>171</v>
      </c>
      <c r="G109" t="s">
        <v>451</v>
      </c>
      <c r="H109" s="142" t="n">
        <v>2028</v>
      </c>
      <c r="I109" s="143" t="str">
        <f>100*(1-(SUMIFS('CVD_40q30_Age'!$M$2:$M$10401,'CVD_40q30_Age'!$A$2:$A$10401,A109,'CVD_40q30_Age'!$B$2:$B$10401,B109,'CVD_40q30_Age'!$E$2:$E$10401,G109,'CVD_40q30_Age'!$F$2:$F$10401,H109,'CVD_40q30_Age'!$G$2:$G$10401,69))/(SUMIFS('CVD_40q30_Age'!$L$2:$L$10401,'CVD_40q30_Age'!$A$2:$A$10401,A109,'CVD_40q30_Age'!$B$2:$B$10401,B109,'CVD_40q30_Age'!$E$2:$E$10401,G109,'CVD_40q30_Age'!$F$2:$F$10401,H109,'CVD_40q30_Age'!$G$2:$G$10401,30)))</f>
      </c>
      <c r="J109" s="144" t="str">
        <f>SUMIFS($I$2:$I$261,$A$2:$A$261,A109,$G$2:$G$261,G109,$H$2:$H$261,H109,$B$2:$B$261,"baseline")</f>
      </c>
      <c r="K109" s="145" t="str">
        <f>J109-I109</f>
      </c>
      <c r="L109" s="146" t="str">
        <f>IF(J109=0,"",100*(J109-I109)/J109)</f>
      </c>
      <c r="M109" s="147" t="n">
        <v>14.2795634748325</v>
      </c>
      <c r="N109" s="78" t="str">
        <f>IF(ABS(I109-M109)&lt;=0.001,"match","mismatch")</f>
      </c>
    </row>
    <row r="110">
      <c r="A110" t="s">
        <v>148</v>
      </c>
      <c r="B110" t="s">
        <v>172</v>
      </c>
      <c r="C110" s="4" t="s">
        <v>173</v>
      </c>
      <c r="D110" t="s">
        <v>166</v>
      </c>
      <c r="E110" t="s">
        <v>170</v>
      </c>
      <c r="F110" t="s">
        <v>171</v>
      </c>
      <c r="G110" t="s">
        <v>451</v>
      </c>
      <c r="H110" s="142" t="n">
        <v>2029</v>
      </c>
      <c r="I110" s="143" t="str">
        <f>100*(1-(SUMIFS('CVD_40q30_Age'!$M$2:$M$10401,'CVD_40q30_Age'!$A$2:$A$10401,A110,'CVD_40q30_Age'!$B$2:$B$10401,B110,'CVD_40q30_Age'!$E$2:$E$10401,G110,'CVD_40q30_Age'!$F$2:$F$10401,H110,'CVD_40q30_Age'!$G$2:$G$10401,69))/(SUMIFS('CVD_40q30_Age'!$L$2:$L$10401,'CVD_40q30_Age'!$A$2:$A$10401,A110,'CVD_40q30_Age'!$B$2:$B$10401,B110,'CVD_40q30_Age'!$E$2:$E$10401,G110,'CVD_40q30_Age'!$F$2:$F$10401,H110,'CVD_40q30_Age'!$G$2:$G$10401,30)))</f>
      </c>
      <c r="J110" s="144" t="str">
        <f>SUMIFS($I$2:$I$261,$A$2:$A$261,A110,$G$2:$G$261,G110,$H$2:$H$261,H110,$B$2:$B$261,"baseline")</f>
      </c>
      <c r="K110" s="145" t="str">
        <f>J110-I110</f>
      </c>
      <c r="L110" s="146" t="str">
        <f>IF(J110=0,"",100*(J110-I110)/J110)</f>
      </c>
      <c r="M110" s="147" t="n">
        <v>14.1768175470999</v>
      </c>
      <c r="N110" s="78" t="str">
        <f>IF(ABS(I110-M110)&lt;=0.001,"match","mismatch")</f>
      </c>
    </row>
    <row r="111">
      <c r="A111" t="s">
        <v>148</v>
      </c>
      <c r="B111" t="s">
        <v>172</v>
      </c>
      <c r="C111" s="4" t="s">
        <v>173</v>
      </c>
      <c r="D111" t="s">
        <v>166</v>
      </c>
      <c r="E111" t="s">
        <v>170</v>
      </c>
      <c r="F111" t="s">
        <v>171</v>
      </c>
      <c r="G111" t="s">
        <v>451</v>
      </c>
      <c r="H111" s="142" t="n">
        <v>2030</v>
      </c>
      <c r="I111" s="143" t="str">
        <f>100*(1-(SUMIFS('CVD_40q30_Age'!$M$2:$M$10401,'CVD_40q30_Age'!$A$2:$A$10401,A111,'CVD_40q30_Age'!$B$2:$B$10401,B111,'CVD_40q30_Age'!$E$2:$E$10401,G111,'CVD_40q30_Age'!$F$2:$F$10401,H111,'CVD_40q30_Age'!$G$2:$G$10401,69))/(SUMIFS('CVD_40q30_Age'!$L$2:$L$10401,'CVD_40q30_Age'!$A$2:$A$10401,A111,'CVD_40q30_Age'!$B$2:$B$10401,B111,'CVD_40q30_Age'!$E$2:$E$10401,G111,'CVD_40q30_Age'!$F$2:$F$10401,H111,'CVD_40q30_Age'!$G$2:$G$10401,30)))</f>
      </c>
      <c r="J111" s="144" t="str">
        <f>SUMIFS($I$2:$I$261,$A$2:$A$261,A111,$G$2:$G$261,G111,$H$2:$H$261,H111,$B$2:$B$261,"baseline")</f>
      </c>
      <c r="K111" s="145" t="str">
        <f>J111-I111</f>
      </c>
      <c r="L111" s="146" t="str">
        <f>IF(J111=0,"",100*(J111-I111)/J111)</f>
      </c>
      <c r="M111" s="147" t="n">
        <v>14.0669834679835</v>
      </c>
      <c r="N111" s="78" t="str">
        <f>IF(ABS(I111-M111)&lt;=0.001,"match","mismatch")</f>
      </c>
    </row>
    <row r="112">
      <c r="A112" t="s">
        <v>148</v>
      </c>
      <c r="B112" t="s">
        <v>172</v>
      </c>
      <c r="C112" s="4" t="s">
        <v>173</v>
      </c>
      <c r="D112" t="s">
        <v>166</v>
      </c>
      <c r="E112" t="s">
        <v>170</v>
      </c>
      <c r="F112" t="s">
        <v>171</v>
      </c>
      <c r="G112" t="s">
        <v>451</v>
      </c>
      <c r="H112" s="142" t="n">
        <v>2031</v>
      </c>
      <c r="I112" s="143" t="str">
        <f>100*(1-(SUMIFS('CVD_40q30_Age'!$M$2:$M$10401,'CVD_40q30_Age'!$A$2:$A$10401,A112,'CVD_40q30_Age'!$B$2:$B$10401,B112,'CVD_40q30_Age'!$E$2:$E$10401,G112,'CVD_40q30_Age'!$F$2:$F$10401,H112,'CVD_40q30_Age'!$G$2:$G$10401,69))/(SUMIFS('CVD_40q30_Age'!$L$2:$L$10401,'CVD_40q30_Age'!$A$2:$A$10401,A112,'CVD_40q30_Age'!$B$2:$B$10401,B112,'CVD_40q30_Age'!$E$2:$E$10401,G112,'CVD_40q30_Age'!$F$2:$F$10401,H112,'CVD_40q30_Age'!$G$2:$G$10401,30)))</f>
      </c>
      <c r="J112" s="144" t="str">
        <f>SUMIFS($I$2:$I$261,$A$2:$A$261,A112,$G$2:$G$261,G112,$H$2:$H$261,H112,$B$2:$B$261,"baseline")</f>
      </c>
      <c r="K112" s="145" t="str">
        <f>J112-I112</f>
      </c>
      <c r="L112" s="146" t="str">
        <f>IF(J112=0,"",100*(J112-I112)/J112)</f>
      </c>
      <c r="M112" s="147" t="n">
        <v>13.9599805599589</v>
      </c>
      <c r="N112" s="78" t="str">
        <f>IF(ABS(I112-M112)&lt;=0.001,"match","mismatch")</f>
      </c>
    </row>
    <row r="113">
      <c r="A113" t="s">
        <v>148</v>
      </c>
      <c r="B113" t="s">
        <v>172</v>
      </c>
      <c r="C113" s="4" t="s">
        <v>173</v>
      </c>
      <c r="D113" t="s">
        <v>166</v>
      </c>
      <c r="E113" t="s">
        <v>170</v>
      </c>
      <c r="F113" t="s">
        <v>171</v>
      </c>
      <c r="G113" t="s">
        <v>451</v>
      </c>
      <c r="H113" s="142" t="n">
        <v>2032</v>
      </c>
      <c r="I113" s="143" t="str">
        <f>100*(1-(SUMIFS('CVD_40q30_Age'!$M$2:$M$10401,'CVD_40q30_Age'!$A$2:$A$10401,A113,'CVD_40q30_Age'!$B$2:$B$10401,B113,'CVD_40q30_Age'!$E$2:$E$10401,G113,'CVD_40q30_Age'!$F$2:$F$10401,H113,'CVD_40q30_Age'!$G$2:$G$10401,69))/(SUMIFS('CVD_40q30_Age'!$L$2:$L$10401,'CVD_40q30_Age'!$A$2:$A$10401,A113,'CVD_40q30_Age'!$B$2:$B$10401,B113,'CVD_40q30_Age'!$E$2:$E$10401,G113,'CVD_40q30_Age'!$F$2:$F$10401,H113,'CVD_40q30_Age'!$G$2:$G$10401,30)))</f>
      </c>
      <c r="J113" s="144" t="str">
        <f>SUMIFS($I$2:$I$261,$A$2:$A$261,A113,$G$2:$G$261,G113,$H$2:$H$261,H113,$B$2:$B$261,"baseline")</f>
      </c>
      <c r="K113" s="145" t="str">
        <f>J113-I113</f>
      </c>
      <c r="L113" s="146" t="str">
        <f>IF(J113=0,"",100*(J113-I113)/J113)</f>
      </c>
      <c r="M113" s="147" t="n">
        <v>13.8442767020042</v>
      </c>
      <c r="N113" s="78" t="str">
        <f>IF(ABS(I113-M113)&lt;=0.001,"match","mismatch")</f>
      </c>
    </row>
    <row r="114">
      <c r="A114" t="s">
        <v>148</v>
      </c>
      <c r="B114" t="s">
        <v>172</v>
      </c>
      <c r="C114" s="4" t="s">
        <v>173</v>
      </c>
      <c r="D114" t="s">
        <v>166</v>
      </c>
      <c r="E114" t="s">
        <v>170</v>
      </c>
      <c r="F114" t="s">
        <v>171</v>
      </c>
      <c r="G114" t="s">
        <v>451</v>
      </c>
      <c r="H114" s="142" t="n">
        <v>2033</v>
      </c>
      <c r="I114" s="143" t="str">
        <f>100*(1-(SUMIFS('CVD_40q30_Age'!$M$2:$M$10401,'CVD_40q30_Age'!$A$2:$A$10401,A114,'CVD_40q30_Age'!$B$2:$B$10401,B114,'CVD_40q30_Age'!$E$2:$E$10401,G114,'CVD_40q30_Age'!$F$2:$F$10401,H114,'CVD_40q30_Age'!$G$2:$G$10401,69))/(SUMIFS('CVD_40q30_Age'!$L$2:$L$10401,'CVD_40q30_Age'!$A$2:$A$10401,A114,'CVD_40q30_Age'!$B$2:$B$10401,B114,'CVD_40q30_Age'!$E$2:$E$10401,G114,'CVD_40q30_Age'!$F$2:$F$10401,H114,'CVD_40q30_Age'!$G$2:$G$10401,30)))</f>
      </c>
      <c r="J114" s="144" t="str">
        <f>SUMIFS($I$2:$I$261,$A$2:$A$261,A114,$G$2:$G$261,G114,$H$2:$H$261,H114,$B$2:$B$261,"baseline")</f>
      </c>
      <c r="K114" s="145" t="str">
        <f>J114-I114</f>
      </c>
      <c r="L114" s="146" t="str">
        <f>IF(J114=0,"",100*(J114-I114)/J114)</f>
      </c>
      <c r="M114" s="147" t="n">
        <v>13.7167585906939</v>
      </c>
      <c r="N114" s="78" t="str">
        <f>IF(ABS(I114-M114)&lt;=0.001,"match","mismatch")</f>
      </c>
    </row>
    <row r="115">
      <c r="A115" t="s">
        <v>148</v>
      </c>
      <c r="B115" t="s">
        <v>172</v>
      </c>
      <c r="C115" s="4" t="s">
        <v>173</v>
      </c>
      <c r="D115" t="s">
        <v>166</v>
      </c>
      <c r="E115" t="s">
        <v>170</v>
      </c>
      <c r="F115" t="s">
        <v>171</v>
      </c>
      <c r="G115" t="s">
        <v>451</v>
      </c>
      <c r="H115" s="142" t="n">
        <v>2034</v>
      </c>
      <c r="I115" s="143" t="str">
        <f>100*(1-(SUMIFS('CVD_40q30_Age'!$M$2:$M$10401,'CVD_40q30_Age'!$A$2:$A$10401,A115,'CVD_40q30_Age'!$B$2:$B$10401,B115,'CVD_40q30_Age'!$E$2:$E$10401,G115,'CVD_40q30_Age'!$F$2:$F$10401,H115,'CVD_40q30_Age'!$G$2:$G$10401,69))/(SUMIFS('CVD_40q30_Age'!$L$2:$L$10401,'CVD_40q30_Age'!$A$2:$A$10401,A115,'CVD_40q30_Age'!$B$2:$B$10401,B115,'CVD_40q30_Age'!$E$2:$E$10401,G115,'CVD_40q30_Age'!$F$2:$F$10401,H115,'CVD_40q30_Age'!$G$2:$G$10401,30)))</f>
      </c>
      <c r="J115" s="144" t="str">
        <f>SUMIFS($I$2:$I$261,$A$2:$A$261,A115,$G$2:$G$261,G115,$H$2:$H$261,H115,$B$2:$B$261,"baseline")</f>
      </c>
      <c r="K115" s="145" t="str">
        <f>J115-I115</f>
      </c>
      <c r="L115" s="146" t="str">
        <f>IF(J115=0,"",100*(J115-I115)/J115)</f>
      </c>
      <c r="M115" s="147" t="n">
        <v>13.6004194018573</v>
      </c>
      <c r="N115" s="78" t="str">
        <f>IF(ABS(I115-M115)&lt;=0.001,"match","mismatch")</f>
      </c>
    </row>
    <row r="116">
      <c r="A116" t="s">
        <v>148</v>
      </c>
      <c r="B116" t="s">
        <v>172</v>
      </c>
      <c r="C116" s="4" t="s">
        <v>173</v>
      </c>
      <c r="D116" t="s">
        <v>166</v>
      </c>
      <c r="E116" t="s">
        <v>170</v>
      </c>
      <c r="F116" t="s">
        <v>171</v>
      </c>
      <c r="G116" t="s">
        <v>451</v>
      </c>
      <c r="H116" s="142" t="n">
        <v>2035</v>
      </c>
      <c r="I116" s="143" t="str">
        <f>100*(1-(SUMIFS('CVD_40q30_Age'!$M$2:$M$10401,'CVD_40q30_Age'!$A$2:$A$10401,A116,'CVD_40q30_Age'!$B$2:$B$10401,B116,'CVD_40q30_Age'!$E$2:$E$10401,G116,'CVD_40q30_Age'!$F$2:$F$10401,H116,'CVD_40q30_Age'!$G$2:$G$10401,69))/(SUMIFS('CVD_40q30_Age'!$L$2:$L$10401,'CVD_40q30_Age'!$A$2:$A$10401,A116,'CVD_40q30_Age'!$B$2:$B$10401,B116,'CVD_40q30_Age'!$E$2:$E$10401,G116,'CVD_40q30_Age'!$F$2:$F$10401,H116,'CVD_40q30_Age'!$G$2:$G$10401,30)))</f>
      </c>
      <c r="J116" s="144" t="str">
        <f>SUMIFS($I$2:$I$261,$A$2:$A$261,A116,$G$2:$G$261,G116,$H$2:$H$261,H116,$B$2:$B$261,"baseline")</f>
      </c>
      <c r="K116" s="145" t="str">
        <f>J116-I116</f>
      </c>
      <c r="L116" s="146" t="str">
        <f>IF(J116=0,"",100*(J116-I116)/J116)</f>
      </c>
      <c r="M116" s="147" t="n">
        <v>13.4763114210094</v>
      </c>
      <c r="N116" s="78" t="str">
        <f>IF(ABS(I116-M116)&lt;=0.001,"match","mismatch")</f>
      </c>
    </row>
    <row r="117">
      <c r="A117" t="s">
        <v>148</v>
      </c>
      <c r="B117" t="s">
        <v>172</v>
      </c>
      <c r="C117" s="4" t="s">
        <v>173</v>
      </c>
      <c r="D117" t="s">
        <v>166</v>
      </c>
      <c r="E117" t="s">
        <v>170</v>
      </c>
      <c r="F117" t="s">
        <v>171</v>
      </c>
      <c r="G117" t="s">
        <v>451</v>
      </c>
      <c r="H117" s="142" t="n">
        <v>2036</v>
      </c>
      <c r="I117" s="143" t="str">
        <f>100*(1-(SUMIFS('CVD_40q30_Age'!$M$2:$M$10401,'CVD_40q30_Age'!$A$2:$A$10401,A117,'CVD_40q30_Age'!$B$2:$B$10401,B117,'CVD_40q30_Age'!$E$2:$E$10401,G117,'CVD_40q30_Age'!$F$2:$F$10401,H117,'CVD_40q30_Age'!$G$2:$G$10401,69))/(SUMIFS('CVD_40q30_Age'!$L$2:$L$10401,'CVD_40q30_Age'!$A$2:$A$10401,A117,'CVD_40q30_Age'!$B$2:$B$10401,B117,'CVD_40q30_Age'!$E$2:$E$10401,G117,'CVD_40q30_Age'!$F$2:$F$10401,H117,'CVD_40q30_Age'!$G$2:$G$10401,30)))</f>
      </c>
      <c r="J117" s="144" t="str">
        <f>SUMIFS($I$2:$I$261,$A$2:$A$261,A117,$G$2:$G$261,G117,$H$2:$H$261,H117,$B$2:$B$261,"baseline")</f>
      </c>
      <c r="K117" s="145" t="str">
        <f>J117-I117</f>
      </c>
      <c r="L117" s="146" t="str">
        <f>IF(J117=0,"",100*(J117-I117)/J117)</f>
      </c>
      <c r="M117" s="147" t="n">
        <v>13.3418768860506</v>
      </c>
      <c r="N117" s="78" t="str">
        <f>IF(ABS(I117-M117)&lt;=0.001,"match","mismatch")</f>
      </c>
    </row>
    <row r="118">
      <c r="A118" t="s">
        <v>148</v>
      </c>
      <c r="B118" t="s">
        <v>172</v>
      </c>
      <c r="C118" s="4" t="s">
        <v>173</v>
      </c>
      <c r="D118" t="s">
        <v>166</v>
      </c>
      <c r="E118" t="s">
        <v>170</v>
      </c>
      <c r="F118" t="s">
        <v>171</v>
      </c>
      <c r="G118" t="s">
        <v>451</v>
      </c>
      <c r="H118" s="142" t="n">
        <v>2037</v>
      </c>
      <c r="I118" s="143" t="str">
        <f>100*(1-(SUMIFS('CVD_40q30_Age'!$M$2:$M$10401,'CVD_40q30_Age'!$A$2:$A$10401,A118,'CVD_40q30_Age'!$B$2:$B$10401,B118,'CVD_40q30_Age'!$E$2:$E$10401,G118,'CVD_40q30_Age'!$F$2:$F$10401,H118,'CVD_40q30_Age'!$G$2:$G$10401,69))/(SUMIFS('CVD_40q30_Age'!$L$2:$L$10401,'CVD_40q30_Age'!$A$2:$A$10401,A118,'CVD_40q30_Age'!$B$2:$B$10401,B118,'CVD_40q30_Age'!$E$2:$E$10401,G118,'CVD_40q30_Age'!$F$2:$F$10401,H118,'CVD_40q30_Age'!$G$2:$G$10401,30)))</f>
      </c>
      <c r="J118" s="144" t="str">
        <f>SUMIFS($I$2:$I$261,$A$2:$A$261,A118,$G$2:$G$261,G118,$H$2:$H$261,H118,$B$2:$B$261,"baseline")</f>
      </c>
      <c r="K118" s="145" t="str">
        <f>J118-I118</f>
      </c>
      <c r="L118" s="146" t="str">
        <f>IF(J118=0,"",100*(J118-I118)/J118)</f>
      </c>
      <c r="M118" s="147" t="n">
        <v>13.2051955945002</v>
      </c>
      <c r="N118" s="78" t="str">
        <f>IF(ABS(I118-M118)&lt;=0.001,"match","mismatch")</f>
      </c>
    </row>
    <row r="119">
      <c r="A119" t="s">
        <v>148</v>
      </c>
      <c r="B119" t="s">
        <v>172</v>
      </c>
      <c r="C119" s="4" t="s">
        <v>173</v>
      </c>
      <c r="D119" t="s">
        <v>166</v>
      </c>
      <c r="E119" t="s">
        <v>170</v>
      </c>
      <c r="F119" t="s">
        <v>171</v>
      </c>
      <c r="G119" t="s">
        <v>451</v>
      </c>
      <c r="H119" s="142" t="n">
        <v>2038</v>
      </c>
      <c r="I119" s="143" t="str">
        <f>100*(1-(SUMIFS('CVD_40q30_Age'!$M$2:$M$10401,'CVD_40q30_Age'!$A$2:$A$10401,A119,'CVD_40q30_Age'!$B$2:$B$10401,B119,'CVD_40q30_Age'!$E$2:$E$10401,G119,'CVD_40q30_Age'!$F$2:$F$10401,H119,'CVD_40q30_Age'!$G$2:$G$10401,69))/(SUMIFS('CVD_40q30_Age'!$L$2:$L$10401,'CVD_40q30_Age'!$A$2:$A$10401,A119,'CVD_40q30_Age'!$B$2:$B$10401,B119,'CVD_40q30_Age'!$E$2:$E$10401,G119,'CVD_40q30_Age'!$F$2:$F$10401,H119,'CVD_40q30_Age'!$G$2:$G$10401,30)))</f>
      </c>
      <c r="J119" s="144" t="str">
        <f>SUMIFS($I$2:$I$261,$A$2:$A$261,A119,$G$2:$G$261,G119,$H$2:$H$261,H119,$B$2:$B$261,"baseline")</f>
      </c>
      <c r="K119" s="145" t="str">
        <f>J119-I119</f>
      </c>
      <c r="L119" s="146" t="str">
        <f>IF(J119=0,"",100*(J119-I119)/J119)</f>
      </c>
      <c r="M119" s="147" t="n">
        <v>13.0650394011859</v>
      </c>
      <c r="N119" s="78" t="str">
        <f>IF(ABS(I119-M119)&lt;=0.001,"match","mismatch")</f>
      </c>
    </row>
    <row r="120">
      <c r="A120" t="s">
        <v>148</v>
      </c>
      <c r="B120" t="s">
        <v>172</v>
      </c>
      <c r="C120" s="4" t="s">
        <v>173</v>
      </c>
      <c r="D120" t="s">
        <v>166</v>
      </c>
      <c r="E120" t="s">
        <v>170</v>
      </c>
      <c r="F120" t="s">
        <v>171</v>
      </c>
      <c r="G120" t="s">
        <v>451</v>
      </c>
      <c r="H120" s="142" t="n">
        <v>2039</v>
      </c>
      <c r="I120" s="143" t="str">
        <f>100*(1-(SUMIFS('CVD_40q30_Age'!$M$2:$M$10401,'CVD_40q30_Age'!$A$2:$A$10401,A120,'CVD_40q30_Age'!$B$2:$B$10401,B120,'CVD_40q30_Age'!$E$2:$E$10401,G120,'CVD_40q30_Age'!$F$2:$F$10401,H120,'CVD_40q30_Age'!$G$2:$G$10401,69))/(SUMIFS('CVD_40q30_Age'!$L$2:$L$10401,'CVD_40q30_Age'!$A$2:$A$10401,A120,'CVD_40q30_Age'!$B$2:$B$10401,B120,'CVD_40q30_Age'!$E$2:$E$10401,G120,'CVD_40q30_Age'!$F$2:$F$10401,H120,'CVD_40q30_Age'!$G$2:$G$10401,30)))</f>
      </c>
      <c r="J120" s="144" t="str">
        <f>SUMIFS($I$2:$I$261,$A$2:$A$261,A120,$G$2:$G$261,G120,$H$2:$H$261,H120,$B$2:$B$261,"baseline")</f>
      </c>
      <c r="K120" s="145" t="str">
        <f>J120-I120</f>
      </c>
      <c r="L120" s="146" t="str">
        <f>IF(J120=0,"",100*(J120-I120)/J120)</f>
      </c>
      <c r="M120" s="147" t="n">
        <v>12.932590578901</v>
      </c>
      <c r="N120" s="78" t="str">
        <f>IF(ABS(I120-M120)&lt;=0.001,"match","mismatch")</f>
      </c>
    </row>
    <row r="121">
      <c r="A121" t="s">
        <v>148</v>
      </c>
      <c r="B121" t="s">
        <v>172</v>
      </c>
      <c r="C121" s="4" t="s">
        <v>173</v>
      </c>
      <c r="D121" t="s">
        <v>166</v>
      </c>
      <c r="E121" t="s">
        <v>170</v>
      </c>
      <c r="F121" t="s">
        <v>171</v>
      </c>
      <c r="G121" t="s">
        <v>451</v>
      </c>
      <c r="H121" s="142" t="n">
        <v>2040</v>
      </c>
      <c r="I121" s="143" t="str">
        <f>100*(1-(SUMIFS('CVD_40q30_Age'!$M$2:$M$10401,'CVD_40q30_Age'!$A$2:$A$10401,A121,'CVD_40q30_Age'!$B$2:$B$10401,B121,'CVD_40q30_Age'!$E$2:$E$10401,G121,'CVD_40q30_Age'!$F$2:$F$10401,H121,'CVD_40q30_Age'!$G$2:$G$10401,69))/(SUMIFS('CVD_40q30_Age'!$L$2:$L$10401,'CVD_40q30_Age'!$A$2:$A$10401,A121,'CVD_40q30_Age'!$B$2:$B$10401,B121,'CVD_40q30_Age'!$E$2:$E$10401,G121,'CVD_40q30_Age'!$F$2:$F$10401,H121,'CVD_40q30_Age'!$G$2:$G$10401,30)))</f>
      </c>
      <c r="J121" s="144" t="str">
        <f>SUMIFS($I$2:$I$261,$A$2:$A$261,A121,$G$2:$G$261,G121,$H$2:$H$261,H121,$B$2:$B$261,"baseline")</f>
      </c>
      <c r="K121" s="145" t="str">
        <f>J121-I121</f>
      </c>
      <c r="L121" s="146" t="str">
        <f>IF(J121=0,"",100*(J121-I121)/J121)</f>
      </c>
      <c r="M121" s="147" t="n">
        <v>12.7930968618503</v>
      </c>
      <c r="N121" s="78" t="str">
        <f>IF(ABS(I121-M121)&lt;=0.001,"match","mismatch")</f>
      </c>
    </row>
    <row r="122">
      <c r="A122" t="s">
        <v>148</v>
      </c>
      <c r="B122" t="s">
        <v>172</v>
      </c>
      <c r="C122" s="4" t="s">
        <v>173</v>
      </c>
      <c r="D122" t="s">
        <v>166</v>
      </c>
      <c r="E122" t="s">
        <v>170</v>
      </c>
      <c r="F122" t="s">
        <v>171</v>
      </c>
      <c r="G122" t="s">
        <v>451</v>
      </c>
      <c r="H122" s="142" t="n">
        <v>2041</v>
      </c>
      <c r="I122" s="143" t="str">
        <f>100*(1-(SUMIFS('CVD_40q30_Age'!$M$2:$M$10401,'CVD_40q30_Age'!$A$2:$A$10401,A122,'CVD_40q30_Age'!$B$2:$B$10401,B122,'CVD_40q30_Age'!$E$2:$E$10401,G122,'CVD_40q30_Age'!$F$2:$F$10401,H122,'CVD_40q30_Age'!$G$2:$G$10401,69))/(SUMIFS('CVD_40q30_Age'!$L$2:$L$10401,'CVD_40q30_Age'!$A$2:$A$10401,A122,'CVD_40q30_Age'!$B$2:$B$10401,B122,'CVD_40q30_Age'!$E$2:$E$10401,G122,'CVD_40q30_Age'!$F$2:$F$10401,H122,'CVD_40q30_Age'!$G$2:$G$10401,30)))</f>
      </c>
      <c r="J122" s="144" t="str">
        <f>SUMIFS($I$2:$I$261,$A$2:$A$261,A122,$G$2:$G$261,G122,$H$2:$H$261,H122,$B$2:$B$261,"baseline")</f>
      </c>
      <c r="K122" s="145" t="str">
        <f>J122-I122</f>
      </c>
      <c r="L122" s="146" t="str">
        <f>IF(J122=0,"",100*(J122-I122)/J122)</f>
      </c>
      <c r="M122" s="147" t="n">
        <v>12.669202280818</v>
      </c>
      <c r="N122" s="78" t="str">
        <f>IF(ABS(I122-M122)&lt;=0.001,"match","mismatch")</f>
      </c>
    </row>
    <row r="123">
      <c r="A123" t="s">
        <v>148</v>
      </c>
      <c r="B123" t="s">
        <v>172</v>
      </c>
      <c r="C123" s="4" t="s">
        <v>173</v>
      </c>
      <c r="D123" t="s">
        <v>166</v>
      </c>
      <c r="E123" t="s">
        <v>170</v>
      </c>
      <c r="F123" t="s">
        <v>171</v>
      </c>
      <c r="G123" t="s">
        <v>451</v>
      </c>
      <c r="H123" s="142" t="n">
        <v>2042</v>
      </c>
      <c r="I123" s="143" t="str">
        <f>100*(1-(SUMIFS('CVD_40q30_Age'!$M$2:$M$10401,'CVD_40q30_Age'!$A$2:$A$10401,A123,'CVD_40q30_Age'!$B$2:$B$10401,B123,'CVD_40q30_Age'!$E$2:$E$10401,G123,'CVD_40q30_Age'!$F$2:$F$10401,H123,'CVD_40q30_Age'!$G$2:$G$10401,69))/(SUMIFS('CVD_40q30_Age'!$L$2:$L$10401,'CVD_40q30_Age'!$A$2:$A$10401,A123,'CVD_40q30_Age'!$B$2:$B$10401,B123,'CVD_40q30_Age'!$E$2:$E$10401,G123,'CVD_40q30_Age'!$F$2:$F$10401,H123,'CVD_40q30_Age'!$G$2:$G$10401,30)))</f>
      </c>
      <c r="J123" s="144" t="str">
        <f>SUMIFS($I$2:$I$261,$A$2:$A$261,A123,$G$2:$G$261,G123,$H$2:$H$261,H123,$B$2:$B$261,"baseline")</f>
      </c>
      <c r="K123" s="145" t="str">
        <f>J123-I123</f>
      </c>
      <c r="L123" s="146" t="str">
        <f>IF(J123=0,"",100*(J123-I123)/J123)</f>
      </c>
      <c r="M123" s="147" t="n">
        <v>12.5406711673467</v>
      </c>
      <c r="N123" s="78" t="str">
        <f>IF(ABS(I123-M123)&lt;=0.001,"match","mismatch")</f>
      </c>
    </row>
    <row r="124">
      <c r="A124" t="s">
        <v>148</v>
      </c>
      <c r="B124" t="s">
        <v>172</v>
      </c>
      <c r="C124" s="4" t="s">
        <v>173</v>
      </c>
      <c r="D124" t="s">
        <v>166</v>
      </c>
      <c r="E124" t="s">
        <v>170</v>
      </c>
      <c r="F124" t="s">
        <v>171</v>
      </c>
      <c r="G124" t="s">
        <v>451</v>
      </c>
      <c r="H124" s="142" t="n">
        <v>2043</v>
      </c>
      <c r="I124" s="143" t="str">
        <f>100*(1-(SUMIFS('CVD_40q30_Age'!$M$2:$M$10401,'CVD_40q30_Age'!$A$2:$A$10401,A124,'CVD_40q30_Age'!$B$2:$B$10401,B124,'CVD_40q30_Age'!$E$2:$E$10401,G124,'CVD_40q30_Age'!$F$2:$F$10401,H124,'CVD_40q30_Age'!$G$2:$G$10401,69))/(SUMIFS('CVD_40q30_Age'!$L$2:$L$10401,'CVD_40q30_Age'!$A$2:$A$10401,A124,'CVD_40q30_Age'!$B$2:$B$10401,B124,'CVD_40q30_Age'!$E$2:$E$10401,G124,'CVD_40q30_Age'!$F$2:$F$10401,H124,'CVD_40q30_Age'!$G$2:$G$10401,30)))</f>
      </c>
      <c r="J124" s="144" t="str">
        <f>SUMIFS($I$2:$I$261,$A$2:$A$261,A124,$G$2:$G$261,G124,$H$2:$H$261,H124,$B$2:$B$261,"baseline")</f>
      </c>
      <c r="K124" s="145" t="str">
        <f>J124-I124</f>
      </c>
      <c r="L124" s="146" t="str">
        <f>IF(J124=0,"",100*(J124-I124)/J124)</f>
      </c>
      <c r="M124" s="147" t="n">
        <v>12.4058115770801</v>
      </c>
      <c r="N124" s="78" t="str">
        <f>IF(ABS(I124-M124)&lt;=0.001,"match","mismatch")</f>
      </c>
    </row>
    <row r="125">
      <c r="A125" t="s">
        <v>148</v>
      </c>
      <c r="B125" t="s">
        <v>172</v>
      </c>
      <c r="C125" s="4" t="s">
        <v>173</v>
      </c>
      <c r="D125" t="s">
        <v>166</v>
      </c>
      <c r="E125" t="s">
        <v>170</v>
      </c>
      <c r="F125" t="s">
        <v>171</v>
      </c>
      <c r="G125" t="s">
        <v>451</v>
      </c>
      <c r="H125" s="142" t="n">
        <v>2044</v>
      </c>
      <c r="I125" s="143" t="str">
        <f>100*(1-(SUMIFS('CVD_40q30_Age'!$M$2:$M$10401,'CVD_40q30_Age'!$A$2:$A$10401,A125,'CVD_40q30_Age'!$B$2:$B$10401,B125,'CVD_40q30_Age'!$E$2:$E$10401,G125,'CVD_40q30_Age'!$F$2:$F$10401,H125,'CVD_40q30_Age'!$G$2:$G$10401,69))/(SUMIFS('CVD_40q30_Age'!$L$2:$L$10401,'CVD_40q30_Age'!$A$2:$A$10401,A125,'CVD_40q30_Age'!$B$2:$B$10401,B125,'CVD_40q30_Age'!$E$2:$E$10401,G125,'CVD_40q30_Age'!$F$2:$F$10401,H125,'CVD_40q30_Age'!$G$2:$G$10401,30)))</f>
      </c>
      <c r="J125" s="144" t="str">
        <f>SUMIFS($I$2:$I$261,$A$2:$A$261,A125,$G$2:$G$261,G125,$H$2:$H$261,H125,$B$2:$B$261,"baseline")</f>
      </c>
      <c r="K125" s="145" t="str">
        <f>J125-I125</f>
      </c>
      <c r="L125" s="146" t="str">
        <f>IF(J125=0,"",100*(J125-I125)/J125)</f>
      </c>
      <c r="M125" s="147" t="n">
        <v>12.2729222037852</v>
      </c>
      <c r="N125" s="78" t="str">
        <f>IF(ABS(I125-M125)&lt;=0.001,"match","mismatch")</f>
      </c>
    </row>
    <row r="126">
      <c r="A126" t="s">
        <v>148</v>
      </c>
      <c r="B126" t="s">
        <v>172</v>
      </c>
      <c r="C126" s="4" t="s">
        <v>173</v>
      </c>
      <c r="D126" t="s">
        <v>166</v>
      </c>
      <c r="E126" t="s">
        <v>170</v>
      </c>
      <c r="F126" t="s">
        <v>171</v>
      </c>
      <c r="G126" t="s">
        <v>451</v>
      </c>
      <c r="H126" s="142" t="n">
        <v>2045</v>
      </c>
      <c r="I126" s="143" t="str">
        <f>100*(1-(SUMIFS('CVD_40q30_Age'!$M$2:$M$10401,'CVD_40q30_Age'!$A$2:$A$10401,A126,'CVD_40q30_Age'!$B$2:$B$10401,B126,'CVD_40q30_Age'!$E$2:$E$10401,G126,'CVD_40q30_Age'!$F$2:$F$10401,H126,'CVD_40q30_Age'!$G$2:$G$10401,69))/(SUMIFS('CVD_40q30_Age'!$L$2:$L$10401,'CVD_40q30_Age'!$A$2:$A$10401,A126,'CVD_40q30_Age'!$B$2:$B$10401,B126,'CVD_40q30_Age'!$E$2:$E$10401,G126,'CVD_40q30_Age'!$F$2:$F$10401,H126,'CVD_40q30_Age'!$G$2:$G$10401,30)))</f>
      </c>
      <c r="J126" s="144" t="str">
        <f>SUMIFS($I$2:$I$261,$A$2:$A$261,A126,$G$2:$G$261,G126,$H$2:$H$261,H126,$B$2:$B$261,"baseline")</f>
      </c>
      <c r="K126" s="145" t="str">
        <f>J126-I126</f>
      </c>
      <c r="L126" s="146" t="str">
        <f>IF(J126=0,"",100*(J126-I126)/J126)</f>
      </c>
      <c r="M126" s="147" t="n">
        <v>12.1479773461592</v>
      </c>
      <c r="N126" s="78" t="str">
        <f>IF(ABS(I126-M126)&lt;=0.001,"match","mismatch")</f>
      </c>
    </row>
    <row r="127">
      <c r="A127" t="s">
        <v>148</v>
      </c>
      <c r="B127" t="s">
        <v>172</v>
      </c>
      <c r="C127" s="4" t="s">
        <v>173</v>
      </c>
      <c r="D127" t="s">
        <v>166</v>
      </c>
      <c r="E127" t="s">
        <v>170</v>
      </c>
      <c r="F127" t="s">
        <v>171</v>
      </c>
      <c r="G127" t="s">
        <v>451</v>
      </c>
      <c r="H127" s="142" t="n">
        <v>2046</v>
      </c>
      <c r="I127" s="143" t="str">
        <f>100*(1-(SUMIFS('CVD_40q30_Age'!$M$2:$M$10401,'CVD_40q30_Age'!$A$2:$A$10401,A127,'CVD_40q30_Age'!$B$2:$B$10401,B127,'CVD_40q30_Age'!$E$2:$E$10401,G127,'CVD_40q30_Age'!$F$2:$F$10401,H127,'CVD_40q30_Age'!$G$2:$G$10401,69))/(SUMIFS('CVD_40q30_Age'!$L$2:$L$10401,'CVD_40q30_Age'!$A$2:$A$10401,A127,'CVD_40q30_Age'!$B$2:$B$10401,B127,'CVD_40q30_Age'!$E$2:$E$10401,G127,'CVD_40q30_Age'!$F$2:$F$10401,H127,'CVD_40q30_Age'!$G$2:$G$10401,30)))</f>
      </c>
      <c r="J127" s="144" t="str">
        <f>SUMIFS($I$2:$I$261,$A$2:$A$261,A127,$G$2:$G$261,G127,$H$2:$H$261,H127,$B$2:$B$261,"baseline")</f>
      </c>
      <c r="K127" s="145" t="str">
        <f>J127-I127</f>
      </c>
      <c r="L127" s="146" t="str">
        <f>IF(J127=0,"",100*(J127-I127)/J127)</f>
      </c>
      <c r="M127" s="147" t="n">
        <v>12.0203147969116</v>
      </c>
      <c r="N127" s="78" t="str">
        <f>IF(ABS(I127-M127)&lt;=0.001,"match","mismatch")</f>
      </c>
    </row>
    <row r="128">
      <c r="A128" t="s">
        <v>148</v>
      </c>
      <c r="B128" t="s">
        <v>172</v>
      </c>
      <c r="C128" s="4" t="s">
        <v>173</v>
      </c>
      <c r="D128" t="s">
        <v>166</v>
      </c>
      <c r="E128" t="s">
        <v>170</v>
      </c>
      <c r="F128" t="s">
        <v>171</v>
      </c>
      <c r="G128" t="s">
        <v>451</v>
      </c>
      <c r="H128" s="142" t="n">
        <v>2047</v>
      </c>
      <c r="I128" s="143" t="str">
        <f>100*(1-(SUMIFS('CVD_40q30_Age'!$M$2:$M$10401,'CVD_40q30_Age'!$A$2:$A$10401,A128,'CVD_40q30_Age'!$B$2:$B$10401,B128,'CVD_40q30_Age'!$E$2:$E$10401,G128,'CVD_40q30_Age'!$F$2:$F$10401,H128,'CVD_40q30_Age'!$G$2:$G$10401,69))/(SUMIFS('CVD_40q30_Age'!$L$2:$L$10401,'CVD_40q30_Age'!$A$2:$A$10401,A128,'CVD_40q30_Age'!$B$2:$B$10401,B128,'CVD_40q30_Age'!$E$2:$E$10401,G128,'CVD_40q30_Age'!$F$2:$F$10401,H128,'CVD_40q30_Age'!$G$2:$G$10401,30)))</f>
      </c>
      <c r="J128" s="144" t="str">
        <f>SUMIFS($I$2:$I$261,$A$2:$A$261,A128,$G$2:$G$261,G128,$H$2:$H$261,H128,$B$2:$B$261,"baseline")</f>
      </c>
      <c r="K128" s="145" t="str">
        <f>J128-I128</f>
      </c>
      <c r="L128" s="146" t="str">
        <f>IF(J128=0,"",100*(J128-I128)/J128)</f>
      </c>
      <c r="M128" s="147" t="n">
        <v>11.8916586684251</v>
      </c>
      <c r="N128" s="78" t="str">
        <f>IF(ABS(I128-M128)&lt;=0.001,"match","mismatch")</f>
      </c>
    </row>
    <row r="129">
      <c r="A129" t="s">
        <v>148</v>
      </c>
      <c r="B129" t="s">
        <v>172</v>
      </c>
      <c r="C129" s="4" t="s">
        <v>173</v>
      </c>
      <c r="D129" t="s">
        <v>166</v>
      </c>
      <c r="E129" t="s">
        <v>170</v>
      </c>
      <c r="F129" t="s">
        <v>171</v>
      </c>
      <c r="G129" t="s">
        <v>451</v>
      </c>
      <c r="H129" s="142" t="n">
        <v>2048</v>
      </c>
      <c r="I129" s="143" t="str">
        <f>100*(1-(SUMIFS('CVD_40q30_Age'!$M$2:$M$10401,'CVD_40q30_Age'!$A$2:$A$10401,A129,'CVD_40q30_Age'!$B$2:$B$10401,B129,'CVD_40q30_Age'!$E$2:$E$10401,G129,'CVD_40q30_Age'!$F$2:$F$10401,H129,'CVD_40q30_Age'!$G$2:$G$10401,69))/(SUMIFS('CVD_40q30_Age'!$L$2:$L$10401,'CVD_40q30_Age'!$A$2:$A$10401,A129,'CVD_40q30_Age'!$B$2:$B$10401,B129,'CVD_40q30_Age'!$E$2:$E$10401,G129,'CVD_40q30_Age'!$F$2:$F$10401,H129,'CVD_40q30_Age'!$G$2:$G$10401,30)))</f>
      </c>
      <c r="J129" s="144" t="str">
        <f>SUMIFS($I$2:$I$261,$A$2:$A$261,A129,$G$2:$G$261,G129,$H$2:$H$261,H129,$B$2:$B$261,"baseline")</f>
      </c>
      <c r="K129" s="145" t="str">
        <f>J129-I129</f>
      </c>
      <c r="L129" s="146" t="str">
        <f>IF(J129=0,"",100*(J129-I129)/J129)</f>
      </c>
      <c r="M129" s="147" t="n">
        <v>11.7581531127849</v>
      </c>
      <c r="N129" s="78" t="str">
        <f>IF(ABS(I129-M129)&lt;=0.001,"match","mismatch")</f>
      </c>
    </row>
    <row r="130">
      <c r="A130" t="s">
        <v>148</v>
      </c>
      <c r="B130" t="s">
        <v>172</v>
      </c>
      <c r="C130" s="4" t="s">
        <v>173</v>
      </c>
      <c r="D130" t="s">
        <v>166</v>
      </c>
      <c r="E130" t="s">
        <v>170</v>
      </c>
      <c r="F130" t="s">
        <v>171</v>
      </c>
      <c r="G130" t="s">
        <v>451</v>
      </c>
      <c r="H130" s="142" t="n">
        <v>2049</v>
      </c>
      <c r="I130" s="143" t="str">
        <f>100*(1-(SUMIFS('CVD_40q30_Age'!$M$2:$M$10401,'CVD_40q30_Age'!$A$2:$A$10401,A130,'CVD_40q30_Age'!$B$2:$B$10401,B130,'CVD_40q30_Age'!$E$2:$E$10401,G130,'CVD_40q30_Age'!$F$2:$F$10401,H130,'CVD_40q30_Age'!$G$2:$G$10401,69))/(SUMIFS('CVD_40q30_Age'!$L$2:$L$10401,'CVD_40q30_Age'!$A$2:$A$10401,A130,'CVD_40q30_Age'!$B$2:$B$10401,B130,'CVD_40q30_Age'!$E$2:$E$10401,G130,'CVD_40q30_Age'!$F$2:$F$10401,H130,'CVD_40q30_Age'!$G$2:$G$10401,30)))</f>
      </c>
      <c r="J130" s="144" t="str">
        <f>SUMIFS($I$2:$I$261,$A$2:$A$261,A130,$G$2:$G$261,G130,$H$2:$H$261,H130,$B$2:$B$261,"baseline")</f>
      </c>
      <c r="K130" s="145" t="str">
        <f>J130-I130</f>
      </c>
      <c r="L130" s="146" t="str">
        <f>IF(J130=0,"",100*(J130-I130)/J130)</f>
      </c>
      <c r="M130" s="147" t="n">
        <v>11.6329263387784</v>
      </c>
      <c r="N130" s="78" t="str">
        <f>IF(ABS(I130-M130)&lt;=0.001,"match","mismatch")</f>
      </c>
    </row>
    <row r="131">
      <c r="A131" t="s">
        <v>148</v>
      </c>
      <c r="B131" t="s">
        <v>172</v>
      </c>
      <c r="C131" s="4" t="s">
        <v>173</v>
      </c>
      <c r="D131" t="s">
        <v>166</v>
      </c>
      <c r="E131" t="s">
        <v>170</v>
      </c>
      <c r="F131" t="s">
        <v>171</v>
      </c>
      <c r="G131" t="s">
        <v>451</v>
      </c>
      <c r="H131" s="142" t="n">
        <v>2050</v>
      </c>
      <c r="I131" s="143" t="str">
        <f>100*(1-(SUMIFS('CVD_40q30_Age'!$M$2:$M$10401,'CVD_40q30_Age'!$A$2:$A$10401,A131,'CVD_40q30_Age'!$B$2:$B$10401,B131,'CVD_40q30_Age'!$E$2:$E$10401,G131,'CVD_40q30_Age'!$F$2:$F$10401,H131,'CVD_40q30_Age'!$G$2:$G$10401,69))/(SUMIFS('CVD_40q30_Age'!$L$2:$L$10401,'CVD_40q30_Age'!$A$2:$A$10401,A131,'CVD_40q30_Age'!$B$2:$B$10401,B131,'CVD_40q30_Age'!$E$2:$E$10401,G131,'CVD_40q30_Age'!$F$2:$F$10401,H131,'CVD_40q30_Age'!$G$2:$G$10401,30)))</f>
      </c>
      <c r="J131" s="144" t="str">
        <f>SUMIFS($I$2:$I$261,$A$2:$A$261,A131,$G$2:$G$261,G131,$H$2:$H$261,H131,$B$2:$B$261,"baseline")</f>
      </c>
      <c r="K131" s="145" t="str">
        <f>J131-I131</f>
      </c>
      <c r="L131" s="146" t="str">
        <f>IF(J131=0,"",100*(J131-I131)/J131)</f>
      </c>
      <c r="M131" s="147" t="n">
        <v>11.5146367949509</v>
      </c>
      <c r="N131" s="78" t="str">
        <f>IF(ABS(I131-M131)&lt;=0.001,"match","mismatch")</f>
      </c>
    </row>
    <row r="132">
      <c r="A132" t="s">
        <v>148</v>
      </c>
      <c r="B132" t="s">
        <v>159</v>
      </c>
      <c r="C132" s="4" t="s">
        <v>160</v>
      </c>
      <c r="D132" t="s">
        <v>161</v>
      </c>
      <c r="E132" t="s">
        <v>162</v>
      </c>
      <c r="F132"/>
      <c r="G132" t="s">
        <v>451</v>
      </c>
      <c r="H132" s="142" t="n">
        <v>2025</v>
      </c>
      <c r="I132" s="143" t="str">
        <f>100*(1-(SUMIFS('CVD_40q30_Age'!$M$2:$M$10401,'CVD_40q30_Age'!$A$2:$A$10401,A132,'CVD_40q30_Age'!$B$2:$B$10401,B132,'CVD_40q30_Age'!$E$2:$E$10401,G132,'CVD_40q30_Age'!$F$2:$F$10401,H132,'CVD_40q30_Age'!$G$2:$G$10401,69))/(SUMIFS('CVD_40q30_Age'!$L$2:$L$10401,'CVD_40q30_Age'!$A$2:$A$10401,A132,'CVD_40q30_Age'!$B$2:$B$10401,B132,'CVD_40q30_Age'!$E$2:$E$10401,G132,'CVD_40q30_Age'!$F$2:$F$10401,H132,'CVD_40q30_Age'!$G$2:$G$10401,30)))</f>
      </c>
      <c r="J132" s="144" t="str">
        <f>SUMIFS($I$2:$I$261,$A$2:$A$261,A132,$G$2:$G$261,G132,$H$2:$H$261,H132,$B$2:$B$261,"baseline")</f>
      </c>
      <c r="K132" s="145" t="str">
        <f>J132-I132</f>
      </c>
      <c r="L132" s="146" t="str">
        <f>IF(J132=0,"",100*(J132-I132)/J132)</f>
      </c>
      <c r="M132" s="147" t="n">
        <v>14.5948626930222</v>
      </c>
      <c r="N132" s="78" t="str">
        <f>IF(ABS(I132-M132)&lt;=0.001,"match","mismatch")</f>
      </c>
    </row>
    <row r="133">
      <c r="A133" t="s">
        <v>148</v>
      </c>
      <c r="B133" t="s">
        <v>159</v>
      </c>
      <c r="C133" s="4" t="s">
        <v>160</v>
      </c>
      <c r="D133" t="s">
        <v>161</v>
      </c>
      <c r="E133" t="s">
        <v>162</v>
      </c>
      <c r="F133"/>
      <c r="G133" t="s">
        <v>451</v>
      </c>
      <c r="H133" s="142" t="n">
        <v>2026</v>
      </c>
      <c r="I133" s="143" t="str">
        <f>100*(1-(SUMIFS('CVD_40q30_Age'!$M$2:$M$10401,'CVD_40q30_Age'!$A$2:$A$10401,A133,'CVD_40q30_Age'!$B$2:$B$10401,B133,'CVD_40q30_Age'!$E$2:$E$10401,G133,'CVD_40q30_Age'!$F$2:$F$10401,H133,'CVD_40q30_Age'!$G$2:$G$10401,69))/(SUMIFS('CVD_40q30_Age'!$L$2:$L$10401,'CVD_40q30_Age'!$A$2:$A$10401,A133,'CVD_40q30_Age'!$B$2:$B$10401,B133,'CVD_40q30_Age'!$E$2:$E$10401,G133,'CVD_40q30_Age'!$F$2:$F$10401,H133,'CVD_40q30_Age'!$G$2:$G$10401,30)))</f>
      </c>
      <c r="J133" s="144" t="str">
        <f>SUMIFS($I$2:$I$261,$A$2:$A$261,A133,$G$2:$G$261,G133,$H$2:$H$261,H133,$B$2:$B$261,"baseline")</f>
      </c>
      <c r="K133" s="145" t="str">
        <f>J133-I133</f>
      </c>
      <c r="L133" s="146" t="str">
        <f>IF(J133=0,"",100*(J133-I133)/J133)</f>
      </c>
      <c r="M133" s="147" t="n">
        <v>14.5174053609071</v>
      </c>
      <c r="N133" s="78" t="str">
        <f>IF(ABS(I133-M133)&lt;=0.001,"match","mismatch")</f>
      </c>
    </row>
    <row r="134">
      <c r="A134" t="s">
        <v>148</v>
      </c>
      <c r="B134" t="s">
        <v>159</v>
      </c>
      <c r="C134" s="4" t="s">
        <v>160</v>
      </c>
      <c r="D134" t="s">
        <v>161</v>
      </c>
      <c r="E134" t="s">
        <v>162</v>
      </c>
      <c r="F134"/>
      <c r="G134" t="s">
        <v>451</v>
      </c>
      <c r="H134" s="142" t="n">
        <v>2027</v>
      </c>
      <c r="I134" s="143" t="str">
        <f>100*(1-(SUMIFS('CVD_40q30_Age'!$M$2:$M$10401,'CVD_40q30_Age'!$A$2:$A$10401,A134,'CVD_40q30_Age'!$B$2:$B$10401,B134,'CVD_40q30_Age'!$E$2:$E$10401,G134,'CVD_40q30_Age'!$F$2:$F$10401,H134,'CVD_40q30_Age'!$G$2:$G$10401,69))/(SUMIFS('CVD_40q30_Age'!$L$2:$L$10401,'CVD_40q30_Age'!$A$2:$A$10401,A134,'CVD_40q30_Age'!$B$2:$B$10401,B134,'CVD_40q30_Age'!$E$2:$E$10401,G134,'CVD_40q30_Age'!$F$2:$F$10401,H134,'CVD_40q30_Age'!$G$2:$G$10401,30)))</f>
      </c>
      <c r="J134" s="144" t="str">
        <f>SUMIFS($I$2:$I$261,$A$2:$A$261,A134,$G$2:$G$261,G134,$H$2:$H$261,H134,$B$2:$B$261,"baseline")</f>
      </c>
      <c r="K134" s="145" t="str">
        <f>J134-I134</f>
      </c>
      <c r="L134" s="146" t="str">
        <f>IF(J134=0,"",100*(J134-I134)/J134)</f>
      </c>
      <c r="M134" s="147" t="n">
        <v>14.4303621967405</v>
      </c>
      <c r="N134" s="78" t="str">
        <f>IF(ABS(I134-M134)&lt;=0.001,"match","mismatch")</f>
      </c>
    </row>
    <row r="135">
      <c r="A135" t="s">
        <v>148</v>
      </c>
      <c r="B135" t="s">
        <v>159</v>
      </c>
      <c r="C135" s="4" t="s">
        <v>160</v>
      </c>
      <c r="D135" t="s">
        <v>161</v>
      </c>
      <c r="E135" t="s">
        <v>162</v>
      </c>
      <c r="F135"/>
      <c r="G135" t="s">
        <v>451</v>
      </c>
      <c r="H135" s="142" t="n">
        <v>2028</v>
      </c>
      <c r="I135" s="143" t="str">
        <f>100*(1-(SUMIFS('CVD_40q30_Age'!$M$2:$M$10401,'CVD_40q30_Age'!$A$2:$A$10401,A135,'CVD_40q30_Age'!$B$2:$B$10401,B135,'CVD_40q30_Age'!$E$2:$E$10401,G135,'CVD_40q30_Age'!$F$2:$F$10401,H135,'CVD_40q30_Age'!$G$2:$G$10401,69))/(SUMIFS('CVD_40q30_Age'!$L$2:$L$10401,'CVD_40q30_Age'!$A$2:$A$10401,A135,'CVD_40q30_Age'!$B$2:$B$10401,B135,'CVD_40q30_Age'!$E$2:$E$10401,G135,'CVD_40q30_Age'!$F$2:$F$10401,H135,'CVD_40q30_Age'!$G$2:$G$10401,30)))</f>
      </c>
      <c r="J135" s="144" t="str">
        <f>SUMIFS($I$2:$I$261,$A$2:$A$261,A135,$G$2:$G$261,G135,$H$2:$H$261,H135,$B$2:$B$261,"baseline")</f>
      </c>
      <c r="K135" s="145" t="str">
        <f>J135-I135</f>
      </c>
      <c r="L135" s="146" t="str">
        <f>IF(J135=0,"",100*(J135-I135)/J135)</f>
      </c>
      <c r="M135" s="147" t="n">
        <v>14.3434986660002</v>
      </c>
      <c r="N135" s="78" t="str">
        <f>IF(ABS(I135-M135)&lt;=0.001,"match","mismatch")</f>
      </c>
    </row>
    <row r="136">
      <c r="A136" t="s">
        <v>148</v>
      </c>
      <c r="B136" t="s">
        <v>159</v>
      </c>
      <c r="C136" s="4" t="s">
        <v>160</v>
      </c>
      <c r="D136" t="s">
        <v>161</v>
      </c>
      <c r="E136" t="s">
        <v>162</v>
      </c>
      <c r="F136"/>
      <c r="G136" t="s">
        <v>451</v>
      </c>
      <c r="H136" s="142" t="n">
        <v>2029</v>
      </c>
      <c r="I136" s="143" t="str">
        <f>100*(1-(SUMIFS('CVD_40q30_Age'!$M$2:$M$10401,'CVD_40q30_Age'!$A$2:$A$10401,A136,'CVD_40q30_Age'!$B$2:$B$10401,B136,'CVD_40q30_Age'!$E$2:$E$10401,G136,'CVD_40q30_Age'!$F$2:$F$10401,H136,'CVD_40q30_Age'!$G$2:$G$10401,69))/(SUMIFS('CVD_40q30_Age'!$L$2:$L$10401,'CVD_40q30_Age'!$A$2:$A$10401,A136,'CVD_40q30_Age'!$B$2:$B$10401,B136,'CVD_40q30_Age'!$E$2:$E$10401,G136,'CVD_40q30_Age'!$F$2:$F$10401,H136,'CVD_40q30_Age'!$G$2:$G$10401,30)))</f>
      </c>
      <c r="J136" s="144" t="str">
        <f>SUMIFS($I$2:$I$261,$A$2:$A$261,A136,$G$2:$G$261,G136,$H$2:$H$261,H136,$B$2:$B$261,"baseline")</f>
      </c>
      <c r="K136" s="145" t="str">
        <f>J136-I136</f>
      </c>
      <c r="L136" s="146" t="str">
        <f>IF(J136=0,"",100*(J136-I136)/J136)</f>
      </c>
      <c r="M136" s="147" t="n">
        <v>14.265390277473</v>
      </c>
      <c r="N136" s="78" t="str">
        <f>IF(ABS(I136-M136)&lt;=0.001,"match","mismatch")</f>
      </c>
    </row>
    <row r="137">
      <c r="A137" t="s">
        <v>148</v>
      </c>
      <c r="B137" t="s">
        <v>159</v>
      </c>
      <c r="C137" s="4" t="s">
        <v>160</v>
      </c>
      <c r="D137" t="s">
        <v>161</v>
      </c>
      <c r="E137" t="s">
        <v>162</v>
      </c>
      <c r="F137"/>
      <c r="G137" t="s">
        <v>451</v>
      </c>
      <c r="H137" s="142" t="n">
        <v>2030</v>
      </c>
      <c r="I137" s="143" t="str">
        <f>100*(1-(SUMIFS('CVD_40q30_Age'!$M$2:$M$10401,'CVD_40q30_Age'!$A$2:$A$10401,A137,'CVD_40q30_Age'!$B$2:$B$10401,B137,'CVD_40q30_Age'!$E$2:$E$10401,G137,'CVD_40q30_Age'!$F$2:$F$10401,H137,'CVD_40q30_Age'!$G$2:$G$10401,69))/(SUMIFS('CVD_40q30_Age'!$L$2:$L$10401,'CVD_40q30_Age'!$A$2:$A$10401,A137,'CVD_40q30_Age'!$B$2:$B$10401,B137,'CVD_40q30_Age'!$E$2:$E$10401,G137,'CVD_40q30_Age'!$F$2:$F$10401,H137,'CVD_40q30_Age'!$G$2:$G$10401,30)))</f>
      </c>
      <c r="J137" s="144" t="str">
        <f>SUMIFS($I$2:$I$261,$A$2:$A$261,A137,$G$2:$G$261,G137,$H$2:$H$261,H137,$B$2:$B$261,"baseline")</f>
      </c>
      <c r="K137" s="145" t="str">
        <f>J137-I137</f>
      </c>
      <c r="L137" s="146" t="str">
        <f>IF(J137=0,"",100*(J137-I137)/J137)</f>
      </c>
      <c r="M137" s="147" t="n">
        <v>14.1791913490161</v>
      </c>
      <c r="N137" s="78" t="str">
        <f>IF(ABS(I137-M137)&lt;=0.001,"match","mismatch")</f>
      </c>
    </row>
    <row r="138">
      <c r="A138" t="s">
        <v>148</v>
      </c>
      <c r="B138" t="s">
        <v>159</v>
      </c>
      <c r="C138" s="4" t="s">
        <v>160</v>
      </c>
      <c r="D138" t="s">
        <v>161</v>
      </c>
      <c r="E138" t="s">
        <v>162</v>
      </c>
      <c r="F138"/>
      <c r="G138" t="s">
        <v>451</v>
      </c>
      <c r="H138" s="142" t="n">
        <v>2031</v>
      </c>
      <c r="I138" s="143" t="str">
        <f>100*(1-(SUMIFS('CVD_40q30_Age'!$M$2:$M$10401,'CVD_40q30_Age'!$A$2:$A$10401,A138,'CVD_40q30_Age'!$B$2:$B$10401,B138,'CVD_40q30_Age'!$E$2:$E$10401,G138,'CVD_40q30_Age'!$F$2:$F$10401,H138,'CVD_40q30_Age'!$G$2:$G$10401,69))/(SUMIFS('CVD_40q30_Age'!$L$2:$L$10401,'CVD_40q30_Age'!$A$2:$A$10401,A138,'CVD_40q30_Age'!$B$2:$B$10401,B138,'CVD_40q30_Age'!$E$2:$E$10401,G138,'CVD_40q30_Age'!$F$2:$F$10401,H138,'CVD_40q30_Age'!$G$2:$G$10401,30)))</f>
      </c>
      <c r="J138" s="144" t="str">
        <f>SUMIFS($I$2:$I$261,$A$2:$A$261,A138,$G$2:$G$261,G138,$H$2:$H$261,H138,$B$2:$B$261,"baseline")</f>
      </c>
      <c r="K138" s="145" t="str">
        <f>J138-I138</f>
      </c>
      <c r="L138" s="146" t="str">
        <f>IF(J138=0,"",100*(J138-I138)/J138)</f>
      </c>
      <c r="M138" s="147" t="n">
        <v>14.0689064255049</v>
      </c>
      <c r="N138" s="78" t="str">
        <f>IF(ABS(I138-M138)&lt;=0.001,"match","mismatch")</f>
      </c>
    </row>
    <row r="139">
      <c r="A139" t="s">
        <v>148</v>
      </c>
      <c r="B139" t="s">
        <v>159</v>
      </c>
      <c r="C139" s="4" t="s">
        <v>160</v>
      </c>
      <c r="D139" t="s">
        <v>161</v>
      </c>
      <c r="E139" t="s">
        <v>162</v>
      </c>
      <c r="F139"/>
      <c r="G139" t="s">
        <v>451</v>
      </c>
      <c r="H139" s="142" t="n">
        <v>2032</v>
      </c>
      <c r="I139" s="143" t="str">
        <f>100*(1-(SUMIFS('CVD_40q30_Age'!$M$2:$M$10401,'CVD_40q30_Age'!$A$2:$A$10401,A139,'CVD_40q30_Age'!$B$2:$B$10401,B139,'CVD_40q30_Age'!$E$2:$E$10401,G139,'CVD_40q30_Age'!$F$2:$F$10401,H139,'CVD_40q30_Age'!$G$2:$G$10401,69))/(SUMIFS('CVD_40q30_Age'!$L$2:$L$10401,'CVD_40q30_Age'!$A$2:$A$10401,A139,'CVD_40q30_Age'!$B$2:$B$10401,B139,'CVD_40q30_Age'!$E$2:$E$10401,G139,'CVD_40q30_Age'!$F$2:$F$10401,H139,'CVD_40q30_Age'!$G$2:$G$10401,30)))</f>
      </c>
      <c r="J139" s="144" t="str">
        <f>SUMIFS($I$2:$I$261,$A$2:$A$261,A139,$G$2:$G$261,G139,$H$2:$H$261,H139,$B$2:$B$261,"baseline")</f>
      </c>
      <c r="K139" s="145" t="str">
        <f>J139-I139</f>
      </c>
      <c r="L139" s="146" t="str">
        <f>IF(J139=0,"",100*(J139-I139)/J139)</f>
      </c>
      <c r="M139" s="147" t="n">
        <v>13.9234404759464</v>
      </c>
      <c r="N139" s="78" t="str">
        <f>IF(ABS(I139-M139)&lt;=0.001,"match","mismatch")</f>
      </c>
    </row>
    <row r="140">
      <c r="A140" t="s">
        <v>148</v>
      </c>
      <c r="B140" t="s">
        <v>159</v>
      </c>
      <c r="C140" s="4" t="s">
        <v>160</v>
      </c>
      <c r="D140" t="s">
        <v>161</v>
      </c>
      <c r="E140" t="s">
        <v>162</v>
      </c>
      <c r="F140"/>
      <c r="G140" t="s">
        <v>451</v>
      </c>
      <c r="H140" s="142" t="n">
        <v>2033</v>
      </c>
      <c r="I140" s="143" t="str">
        <f>100*(1-(SUMIFS('CVD_40q30_Age'!$M$2:$M$10401,'CVD_40q30_Age'!$A$2:$A$10401,A140,'CVD_40q30_Age'!$B$2:$B$10401,B140,'CVD_40q30_Age'!$E$2:$E$10401,G140,'CVD_40q30_Age'!$F$2:$F$10401,H140,'CVD_40q30_Age'!$G$2:$G$10401,69))/(SUMIFS('CVD_40q30_Age'!$L$2:$L$10401,'CVD_40q30_Age'!$A$2:$A$10401,A140,'CVD_40q30_Age'!$B$2:$B$10401,B140,'CVD_40q30_Age'!$E$2:$E$10401,G140,'CVD_40q30_Age'!$F$2:$F$10401,H140,'CVD_40q30_Age'!$G$2:$G$10401,30)))</f>
      </c>
      <c r="J140" s="144" t="str">
        <f>SUMIFS($I$2:$I$261,$A$2:$A$261,A140,$G$2:$G$261,G140,$H$2:$H$261,H140,$B$2:$B$261,"baseline")</f>
      </c>
      <c r="K140" s="145" t="str">
        <f>J140-I140</f>
      </c>
      <c r="L140" s="146" t="str">
        <f>IF(J140=0,"",100*(J140-I140)/J140)</f>
      </c>
      <c r="M140" s="147" t="n">
        <v>13.747203973787</v>
      </c>
      <c r="N140" s="78" t="str">
        <f>IF(ABS(I140-M140)&lt;=0.001,"match","mismatch")</f>
      </c>
    </row>
    <row r="141">
      <c r="A141" t="s">
        <v>148</v>
      </c>
      <c r="B141" t="s">
        <v>159</v>
      </c>
      <c r="C141" s="4" t="s">
        <v>160</v>
      </c>
      <c r="D141" t="s">
        <v>161</v>
      </c>
      <c r="E141" t="s">
        <v>162</v>
      </c>
      <c r="F141"/>
      <c r="G141" t="s">
        <v>451</v>
      </c>
      <c r="H141" s="142" t="n">
        <v>2034</v>
      </c>
      <c r="I141" s="143" t="str">
        <f>100*(1-(SUMIFS('CVD_40q30_Age'!$M$2:$M$10401,'CVD_40q30_Age'!$A$2:$A$10401,A141,'CVD_40q30_Age'!$B$2:$B$10401,B141,'CVD_40q30_Age'!$E$2:$E$10401,G141,'CVD_40q30_Age'!$F$2:$F$10401,H141,'CVD_40q30_Age'!$G$2:$G$10401,69))/(SUMIFS('CVD_40q30_Age'!$L$2:$L$10401,'CVD_40q30_Age'!$A$2:$A$10401,A141,'CVD_40q30_Age'!$B$2:$B$10401,B141,'CVD_40q30_Age'!$E$2:$E$10401,G141,'CVD_40q30_Age'!$F$2:$F$10401,H141,'CVD_40q30_Age'!$G$2:$G$10401,30)))</f>
      </c>
      <c r="J141" s="144" t="str">
        <f>SUMIFS($I$2:$I$261,$A$2:$A$261,A141,$G$2:$G$261,G141,$H$2:$H$261,H141,$B$2:$B$261,"baseline")</f>
      </c>
      <c r="K141" s="145" t="str">
        <f>J141-I141</f>
      </c>
      <c r="L141" s="146" t="str">
        <f>IF(J141=0,"",100*(J141-I141)/J141)</f>
      </c>
      <c r="M141" s="147" t="n">
        <v>13.562150523066</v>
      </c>
      <c r="N141" s="78" t="str">
        <f>IF(ABS(I141-M141)&lt;=0.001,"match","mismatch")</f>
      </c>
    </row>
    <row r="142">
      <c r="A142" t="s">
        <v>148</v>
      </c>
      <c r="B142" t="s">
        <v>159</v>
      </c>
      <c r="C142" s="4" t="s">
        <v>160</v>
      </c>
      <c r="D142" t="s">
        <v>161</v>
      </c>
      <c r="E142" t="s">
        <v>162</v>
      </c>
      <c r="F142"/>
      <c r="G142" t="s">
        <v>451</v>
      </c>
      <c r="H142" s="142" t="n">
        <v>2035</v>
      </c>
      <c r="I142" s="143" t="str">
        <f>100*(1-(SUMIFS('CVD_40q30_Age'!$M$2:$M$10401,'CVD_40q30_Age'!$A$2:$A$10401,A142,'CVD_40q30_Age'!$B$2:$B$10401,B142,'CVD_40q30_Age'!$E$2:$E$10401,G142,'CVD_40q30_Age'!$F$2:$F$10401,H142,'CVD_40q30_Age'!$G$2:$G$10401,69))/(SUMIFS('CVD_40q30_Age'!$L$2:$L$10401,'CVD_40q30_Age'!$A$2:$A$10401,A142,'CVD_40q30_Age'!$B$2:$B$10401,B142,'CVD_40q30_Age'!$E$2:$E$10401,G142,'CVD_40q30_Age'!$F$2:$F$10401,H142,'CVD_40q30_Age'!$G$2:$G$10401,30)))</f>
      </c>
      <c r="J142" s="144" t="str">
        <f>SUMIFS($I$2:$I$261,$A$2:$A$261,A142,$G$2:$G$261,G142,$H$2:$H$261,H142,$B$2:$B$261,"baseline")</f>
      </c>
      <c r="K142" s="145" t="str">
        <f>J142-I142</f>
      </c>
      <c r="L142" s="146" t="str">
        <f>IF(J142=0,"",100*(J142-I142)/J142)</f>
      </c>
      <c r="M142" s="147" t="n">
        <v>13.3576043425607</v>
      </c>
      <c r="N142" s="78" t="str">
        <f>IF(ABS(I142-M142)&lt;=0.001,"match","mismatch")</f>
      </c>
    </row>
    <row r="143">
      <c r="A143" t="s">
        <v>148</v>
      </c>
      <c r="B143" t="s">
        <v>159</v>
      </c>
      <c r="C143" s="4" t="s">
        <v>160</v>
      </c>
      <c r="D143" t="s">
        <v>161</v>
      </c>
      <c r="E143" t="s">
        <v>162</v>
      </c>
      <c r="F143"/>
      <c r="G143" t="s">
        <v>451</v>
      </c>
      <c r="H143" s="142" t="n">
        <v>2036</v>
      </c>
      <c r="I143" s="143" t="str">
        <f>100*(1-(SUMIFS('CVD_40q30_Age'!$M$2:$M$10401,'CVD_40q30_Age'!$A$2:$A$10401,A143,'CVD_40q30_Age'!$B$2:$B$10401,B143,'CVD_40q30_Age'!$E$2:$E$10401,G143,'CVD_40q30_Age'!$F$2:$F$10401,H143,'CVD_40q30_Age'!$G$2:$G$10401,69))/(SUMIFS('CVD_40q30_Age'!$L$2:$L$10401,'CVD_40q30_Age'!$A$2:$A$10401,A143,'CVD_40q30_Age'!$B$2:$B$10401,B143,'CVD_40q30_Age'!$E$2:$E$10401,G143,'CVD_40q30_Age'!$F$2:$F$10401,H143,'CVD_40q30_Age'!$G$2:$G$10401,30)))</f>
      </c>
      <c r="J143" s="144" t="str">
        <f>SUMIFS($I$2:$I$261,$A$2:$A$261,A143,$G$2:$G$261,G143,$H$2:$H$261,H143,$B$2:$B$261,"baseline")</f>
      </c>
      <c r="K143" s="145" t="str">
        <f>J143-I143</f>
      </c>
      <c r="L143" s="146" t="str">
        <f>IF(J143=0,"",100*(J143-I143)/J143)</f>
      </c>
      <c r="M143" s="147" t="n">
        <v>13.150929474204</v>
      </c>
      <c r="N143" s="78" t="str">
        <f>IF(ABS(I143-M143)&lt;=0.001,"match","mismatch")</f>
      </c>
    </row>
    <row r="144">
      <c r="A144" t="s">
        <v>148</v>
      </c>
      <c r="B144" t="s">
        <v>159</v>
      </c>
      <c r="C144" s="4" t="s">
        <v>160</v>
      </c>
      <c r="D144" t="s">
        <v>161</v>
      </c>
      <c r="E144" t="s">
        <v>162</v>
      </c>
      <c r="F144"/>
      <c r="G144" t="s">
        <v>451</v>
      </c>
      <c r="H144" s="142" t="n">
        <v>2037</v>
      </c>
      <c r="I144" s="143" t="str">
        <f>100*(1-(SUMIFS('CVD_40q30_Age'!$M$2:$M$10401,'CVD_40q30_Age'!$A$2:$A$10401,A144,'CVD_40q30_Age'!$B$2:$B$10401,B144,'CVD_40q30_Age'!$E$2:$E$10401,G144,'CVD_40q30_Age'!$F$2:$F$10401,H144,'CVD_40q30_Age'!$G$2:$G$10401,69))/(SUMIFS('CVD_40q30_Age'!$L$2:$L$10401,'CVD_40q30_Age'!$A$2:$A$10401,A144,'CVD_40q30_Age'!$B$2:$B$10401,B144,'CVD_40q30_Age'!$E$2:$E$10401,G144,'CVD_40q30_Age'!$F$2:$F$10401,H144,'CVD_40q30_Age'!$G$2:$G$10401,30)))</f>
      </c>
      <c r="J144" s="144" t="str">
        <f>SUMIFS($I$2:$I$261,$A$2:$A$261,A144,$G$2:$G$261,G144,$H$2:$H$261,H144,$B$2:$B$261,"baseline")</f>
      </c>
      <c r="K144" s="145" t="str">
        <f>J144-I144</f>
      </c>
      <c r="L144" s="146" t="str">
        <f>IF(J144=0,"",100*(J144-I144)/J144)</f>
      </c>
      <c r="M144" s="147" t="n">
        <v>12.9347437662508</v>
      </c>
      <c r="N144" s="78" t="str">
        <f>IF(ABS(I144-M144)&lt;=0.001,"match","mismatch")</f>
      </c>
    </row>
    <row r="145">
      <c r="A145" t="s">
        <v>148</v>
      </c>
      <c r="B145" t="s">
        <v>159</v>
      </c>
      <c r="C145" s="4" t="s">
        <v>160</v>
      </c>
      <c r="D145" t="s">
        <v>161</v>
      </c>
      <c r="E145" t="s">
        <v>162</v>
      </c>
      <c r="F145"/>
      <c r="G145" t="s">
        <v>451</v>
      </c>
      <c r="H145" s="142" t="n">
        <v>2038</v>
      </c>
      <c r="I145" s="143" t="str">
        <f>100*(1-(SUMIFS('CVD_40q30_Age'!$M$2:$M$10401,'CVD_40q30_Age'!$A$2:$A$10401,A145,'CVD_40q30_Age'!$B$2:$B$10401,B145,'CVD_40q30_Age'!$E$2:$E$10401,G145,'CVD_40q30_Age'!$F$2:$F$10401,H145,'CVD_40q30_Age'!$G$2:$G$10401,69))/(SUMIFS('CVD_40q30_Age'!$L$2:$L$10401,'CVD_40q30_Age'!$A$2:$A$10401,A145,'CVD_40q30_Age'!$B$2:$B$10401,B145,'CVD_40q30_Age'!$E$2:$E$10401,G145,'CVD_40q30_Age'!$F$2:$F$10401,H145,'CVD_40q30_Age'!$G$2:$G$10401,30)))</f>
      </c>
      <c r="J145" s="144" t="str">
        <f>SUMIFS($I$2:$I$261,$A$2:$A$261,A145,$G$2:$G$261,G145,$H$2:$H$261,H145,$B$2:$B$261,"baseline")</f>
      </c>
      <c r="K145" s="145" t="str">
        <f>J145-I145</f>
      </c>
      <c r="L145" s="146" t="str">
        <f>IF(J145=0,"",100*(J145-I145)/J145)</f>
      </c>
      <c r="M145" s="147" t="n">
        <v>12.7093252341945</v>
      </c>
      <c r="N145" s="78" t="str">
        <f>IF(ABS(I145-M145)&lt;=0.001,"match","mismatch")</f>
      </c>
    </row>
    <row r="146">
      <c r="A146" t="s">
        <v>148</v>
      </c>
      <c r="B146" t="s">
        <v>159</v>
      </c>
      <c r="C146" s="4" t="s">
        <v>160</v>
      </c>
      <c r="D146" t="s">
        <v>161</v>
      </c>
      <c r="E146" t="s">
        <v>162</v>
      </c>
      <c r="F146"/>
      <c r="G146" t="s">
        <v>451</v>
      </c>
      <c r="H146" s="142" t="n">
        <v>2039</v>
      </c>
      <c r="I146" s="143" t="str">
        <f>100*(1-(SUMIFS('CVD_40q30_Age'!$M$2:$M$10401,'CVD_40q30_Age'!$A$2:$A$10401,A146,'CVD_40q30_Age'!$B$2:$B$10401,B146,'CVD_40q30_Age'!$E$2:$E$10401,G146,'CVD_40q30_Age'!$F$2:$F$10401,H146,'CVD_40q30_Age'!$G$2:$G$10401,69))/(SUMIFS('CVD_40q30_Age'!$L$2:$L$10401,'CVD_40q30_Age'!$A$2:$A$10401,A146,'CVD_40q30_Age'!$B$2:$B$10401,B146,'CVD_40q30_Age'!$E$2:$E$10401,G146,'CVD_40q30_Age'!$F$2:$F$10401,H146,'CVD_40q30_Age'!$G$2:$G$10401,30)))</f>
      </c>
      <c r="J146" s="144" t="str">
        <f>SUMIFS($I$2:$I$261,$A$2:$A$261,A146,$G$2:$G$261,G146,$H$2:$H$261,H146,$B$2:$B$261,"baseline")</f>
      </c>
      <c r="K146" s="145" t="str">
        <f>J146-I146</f>
      </c>
      <c r="L146" s="146" t="str">
        <f>IF(J146=0,"",100*(J146-I146)/J146)</f>
      </c>
      <c r="M146" s="147" t="n">
        <v>12.4866791502867</v>
      </c>
      <c r="N146" s="78" t="str">
        <f>IF(ABS(I146-M146)&lt;=0.001,"match","mismatch")</f>
      </c>
    </row>
    <row r="147">
      <c r="A147" t="s">
        <v>148</v>
      </c>
      <c r="B147" t="s">
        <v>159</v>
      </c>
      <c r="C147" s="4" t="s">
        <v>160</v>
      </c>
      <c r="D147" t="s">
        <v>161</v>
      </c>
      <c r="E147" t="s">
        <v>162</v>
      </c>
      <c r="F147"/>
      <c r="G147" t="s">
        <v>451</v>
      </c>
      <c r="H147" s="142" t="n">
        <v>2040</v>
      </c>
      <c r="I147" s="143" t="str">
        <f>100*(1-(SUMIFS('CVD_40q30_Age'!$M$2:$M$10401,'CVD_40q30_Age'!$A$2:$A$10401,A147,'CVD_40q30_Age'!$B$2:$B$10401,B147,'CVD_40q30_Age'!$E$2:$E$10401,G147,'CVD_40q30_Age'!$F$2:$F$10401,H147,'CVD_40q30_Age'!$G$2:$G$10401,69))/(SUMIFS('CVD_40q30_Age'!$L$2:$L$10401,'CVD_40q30_Age'!$A$2:$A$10401,A147,'CVD_40q30_Age'!$B$2:$B$10401,B147,'CVD_40q30_Age'!$E$2:$E$10401,G147,'CVD_40q30_Age'!$F$2:$F$10401,H147,'CVD_40q30_Age'!$G$2:$G$10401,30)))</f>
      </c>
      <c r="J147" s="144" t="str">
        <f>SUMIFS($I$2:$I$261,$A$2:$A$261,A147,$G$2:$G$261,G147,$H$2:$H$261,H147,$B$2:$B$261,"baseline")</f>
      </c>
      <c r="K147" s="145" t="str">
        <f>J147-I147</f>
      </c>
      <c r="L147" s="146" t="str">
        <f>IF(J147=0,"",100*(J147-I147)/J147)</f>
      </c>
      <c r="M147" s="147" t="n">
        <v>12.2530036254091</v>
      </c>
      <c r="N147" s="78" t="str">
        <f>IF(ABS(I147-M147)&lt;=0.001,"match","mismatch")</f>
      </c>
    </row>
    <row r="148">
      <c r="A148" t="s">
        <v>148</v>
      </c>
      <c r="B148" t="s">
        <v>159</v>
      </c>
      <c r="C148" s="4" t="s">
        <v>160</v>
      </c>
      <c r="D148" t="s">
        <v>161</v>
      </c>
      <c r="E148" t="s">
        <v>162</v>
      </c>
      <c r="F148"/>
      <c r="G148" t="s">
        <v>451</v>
      </c>
      <c r="H148" s="142" t="n">
        <v>2041</v>
      </c>
      <c r="I148" s="143" t="str">
        <f>100*(1-(SUMIFS('CVD_40q30_Age'!$M$2:$M$10401,'CVD_40q30_Age'!$A$2:$A$10401,A148,'CVD_40q30_Age'!$B$2:$B$10401,B148,'CVD_40q30_Age'!$E$2:$E$10401,G148,'CVD_40q30_Age'!$F$2:$F$10401,H148,'CVD_40q30_Age'!$G$2:$G$10401,69))/(SUMIFS('CVD_40q30_Age'!$L$2:$L$10401,'CVD_40q30_Age'!$A$2:$A$10401,A148,'CVD_40q30_Age'!$B$2:$B$10401,B148,'CVD_40q30_Age'!$E$2:$E$10401,G148,'CVD_40q30_Age'!$F$2:$F$10401,H148,'CVD_40q30_Age'!$G$2:$G$10401,30)))</f>
      </c>
      <c r="J148" s="144" t="str">
        <f>SUMIFS($I$2:$I$261,$A$2:$A$261,A148,$G$2:$G$261,G148,$H$2:$H$261,H148,$B$2:$B$261,"baseline")</f>
      </c>
      <c r="K148" s="145" t="str">
        <f>J148-I148</f>
      </c>
      <c r="L148" s="146" t="str">
        <f>IF(J148=0,"",100*(J148-I148)/J148)</f>
      </c>
      <c r="M148" s="147" t="n">
        <v>12.0206158596358</v>
      </c>
      <c r="N148" s="78" t="str">
        <f>IF(ABS(I148-M148)&lt;=0.001,"match","mismatch")</f>
      </c>
    </row>
    <row r="149">
      <c r="A149" t="s">
        <v>148</v>
      </c>
      <c r="B149" t="s">
        <v>159</v>
      </c>
      <c r="C149" s="4" t="s">
        <v>160</v>
      </c>
      <c r="D149" t="s">
        <v>161</v>
      </c>
      <c r="E149" t="s">
        <v>162</v>
      </c>
      <c r="F149"/>
      <c r="G149" t="s">
        <v>451</v>
      </c>
      <c r="H149" s="142" t="n">
        <v>2042</v>
      </c>
      <c r="I149" s="143" t="str">
        <f>100*(1-(SUMIFS('CVD_40q30_Age'!$M$2:$M$10401,'CVD_40q30_Age'!$A$2:$A$10401,A149,'CVD_40q30_Age'!$B$2:$B$10401,B149,'CVD_40q30_Age'!$E$2:$E$10401,G149,'CVD_40q30_Age'!$F$2:$F$10401,H149,'CVD_40q30_Age'!$G$2:$G$10401,69))/(SUMIFS('CVD_40q30_Age'!$L$2:$L$10401,'CVD_40q30_Age'!$A$2:$A$10401,A149,'CVD_40q30_Age'!$B$2:$B$10401,B149,'CVD_40q30_Age'!$E$2:$E$10401,G149,'CVD_40q30_Age'!$F$2:$F$10401,H149,'CVD_40q30_Age'!$G$2:$G$10401,30)))</f>
      </c>
      <c r="J149" s="144" t="str">
        <f>SUMIFS($I$2:$I$261,$A$2:$A$261,A149,$G$2:$G$261,G149,$H$2:$H$261,H149,$B$2:$B$261,"baseline")</f>
      </c>
      <c r="K149" s="145" t="str">
        <f>J149-I149</f>
      </c>
      <c r="L149" s="146" t="str">
        <f>IF(J149=0,"",100*(J149-I149)/J149)</f>
      </c>
      <c r="M149" s="147" t="n">
        <v>11.8070001638169</v>
      </c>
      <c r="N149" s="78" t="str">
        <f>IF(ABS(I149-M149)&lt;=0.001,"match","mismatch")</f>
      </c>
    </row>
    <row r="150">
      <c r="A150" t="s">
        <v>148</v>
      </c>
      <c r="B150" t="s">
        <v>159</v>
      </c>
      <c r="C150" s="4" t="s">
        <v>160</v>
      </c>
      <c r="D150" t="s">
        <v>161</v>
      </c>
      <c r="E150" t="s">
        <v>162</v>
      </c>
      <c r="F150"/>
      <c r="G150" t="s">
        <v>451</v>
      </c>
      <c r="H150" s="142" t="n">
        <v>2043</v>
      </c>
      <c r="I150" s="143" t="str">
        <f>100*(1-(SUMIFS('CVD_40q30_Age'!$M$2:$M$10401,'CVD_40q30_Age'!$A$2:$A$10401,A150,'CVD_40q30_Age'!$B$2:$B$10401,B150,'CVD_40q30_Age'!$E$2:$E$10401,G150,'CVD_40q30_Age'!$F$2:$F$10401,H150,'CVD_40q30_Age'!$G$2:$G$10401,69))/(SUMIFS('CVD_40q30_Age'!$L$2:$L$10401,'CVD_40q30_Age'!$A$2:$A$10401,A150,'CVD_40q30_Age'!$B$2:$B$10401,B150,'CVD_40q30_Age'!$E$2:$E$10401,G150,'CVD_40q30_Age'!$F$2:$F$10401,H150,'CVD_40q30_Age'!$G$2:$G$10401,30)))</f>
      </c>
      <c r="J150" s="144" t="str">
        <f>SUMIFS($I$2:$I$261,$A$2:$A$261,A150,$G$2:$G$261,G150,$H$2:$H$261,H150,$B$2:$B$261,"baseline")</f>
      </c>
      <c r="K150" s="145" t="str">
        <f>J150-I150</f>
      </c>
      <c r="L150" s="146" t="str">
        <f>IF(J150=0,"",100*(J150-I150)/J150)</f>
      </c>
      <c r="M150" s="147" t="n">
        <v>11.6043323965995</v>
      </c>
      <c r="N150" s="78" t="str">
        <f>IF(ABS(I150-M150)&lt;=0.001,"match","mismatch")</f>
      </c>
    </row>
    <row r="151">
      <c r="A151" t="s">
        <v>148</v>
      </c>
      <c r="B151" t="s">
        <v>159</v>
      </c>
      <c r="C151" s="4" t="s">
        <v>160</v>
      </c>
      <c r="D151" t="s">
        <v>161</v>
      </c>
      <c r="E151" t="s">
        <v>162</v>
      </c>
      <c r="F151"/>
      <c r="G151" t="s">
        <v>451</v>
      </c>
      <c r="H151" s="142" t="n">
        <v>2044</v>
      </c>
      <c r="I151" s="143" t="str">
        <f>100*(1-(SUMIFS('CVD_40q30_Age'!$M$2:$M$10401,'CVD_40q30_Age'!$A$2:$A$10401,A151,'CVD_40q30_Age'!$B$2:$B$10401,B151,'CVD_40q30_Age'!$E$2:$E$10401,G151,'CVD_40q30_Age'!$F$2:$F$10401,H151,'CVD_40q30_Age'!$G$2:$G$10401,69))/(SUMIFS('CVD_40q30_Age'!$L$2:$L$10401,'CVD_40q30_Age'!$A$2:$A$10401,A151,'CVD_40q30_Age'!$B$2:$B$10401,B151,'CVD_40q30_Age'!$E$2:$E$10401,G151,'CVD_40q30_Age'!$F$2:$F$10401,H151,'CVD_40q30_Age'!$G$2:$G$10401,30)))</f>
      </c>
      <c r="J151" s="144" t="str">
        <f>SUMIFS($I$2:$I$261,$A$2:$A$261,A151,$G$2:$G$261,G151,$H$2:$H$261,H151,$B$2:$B$261,"baseline")</f>
      </c>
      <c r="K151" s="145" t="str">
        <f>J151-I151</f>
      </c>
      <c r="L151" s="146" t="str">
        <f>IF(J151=0,"",100*(J151-I151)/J151)</f>
      </c>
      <c r="M151" s="147" t="n">
        <v>11.4172286805372</v>
      </c>
      <c r="N151" s="78" t="str">
        <f>IF(ABS(I151-M151)&lt;=0.001,"match","mismatch")</f>
      </c>
    </row>
    <row r="152">
      <c r="A152" t="s">
        <v>148</v>
      </c>
      <c r="B152" t="s">
        <v>159</v>
      </c>
      <c r="C152" s="4" t="s">
        <v>160</v>
      </c>
      <c r="D152" t="s">
        <v>161</v>
      </c>
      <c r="E152" t="s">
        <v>162</v>
      </c>
      <c r="F152"/>
      <c r="G152" t="s">
        <v>451</v>
      </c>
      <c r="H152" s="142" t="n">
        <v>2045</v>
      </c>
      <c r="I152" s="143" t="str">
        <f>100*(1-(SUMIFS('CVD_40q30_Age'!$M$2:$M$10401,'CVD_40q30_Age'!$A$2:$A$10401,A152,'CVD_40q30_Age'!$B$2:$B$10401,B152,'CVD_40q30_Age'!$E$2:$E$10401,G152,'CVD_40q30_Age'!$F$2:$F$10401,H152,'CVD_40q30_Age'!$G$2:$G$10401,69))/(SUMIFS('CVD_40q30_Age'!$L$2:$L$10401,'CVD_40q30_Age'!$A$2:$A$10401,A152,'CVD_40q30_Age'!$B$2:$B$10401,B152,'CVD_40q30_Age'!$E$2:$E$10401,G152,'CVD_40q30_Age'!$F$2:$F$10401,H152,'CVD_40q30_Age'!$G$2:$G$10401,30)))</f>
      </c>
      <c r="J152" s="144" t="str">
        <f>SUMIFS($I$2:$I$261,$A$2:$A$261,A152,$G$2:$G$261,G152,$H$2:$H$261,H152,$B$2:$B$261,"baseline")</f>
      </c>
      <c r="K152" s="145" t="str">
        <f>J152-I152</f>
      </c>
      <c r="L152" s="146" t="str">
        <f>IF(J152=0,"",100*(J152-I152)/J152)</f>
      </c>
      <c r="M152" s="147" t="n">
        <v>11.248655263906</v>
      </c>
      <c r="N152" s="78" t="str">
        <f>IF(ABS(I152-M152)&lt;=0.001,"match","mismatch")</f>
      </c>
    </row>
    <row r="153">
      <c r="A153" t="s">
        <v>148</v>
      </c>
      <c r="B153" t="s">
        <v>159</v>
      </c>
      <c r="C153" s="4" t="s">
        <v>160</v>
      </c>
      <c r="D153" t="s">
        <v>161</v>
      </c>
      <c r="E153" t="s">
        <v>162</v>
      </c>
      <c r="F153"/>
      <c r="G153" t="s">
        <v>451</v>
      </c>
      <c r="H153" s="142" t="n">
        <v>2046</v>
      </c>
      <c r="I153" s="143" t="str">
        <f>100*(1-(SUMIFS('CVD_40q30_Age'!$M$2:$M$10401,'CVD_40q30_Age'!$A$2:$A$10401,A153,'CVD_40q30_Age'!$B$2:$B$10401,B153,'CVD_40q30_Age'!$E$2:$E$10401,G153,'CVD_40q30_Age'!$F$2:$F$10401,H153,'CVD_40q30_Age'!$G$2:$G$10401,69))/(SUMIFS('CVD_40q30_Age'!$L$2:$L$10401,'CVD_40q30_Age'!$A$2:$A$10401,A153,'CVD_40q30_Age'!$B$2:$B$10401,B153,'CVD_40q30_Age'!$E$2:$E$10401,G153,'CVD_40q30_Age'!$F$2:$F$10401,H153,'CVD_40q30_Age'!$G$2:$G$10401,30)))</f>
      </c>
      <c r="J153" s="144" t="str">
        <f>SUMIFS($I$2:$I$261,$A$2:$A$261,A153,$G$2:$G$261,G153,$H$2:$H$261,H153,$B$2:$B$261,"baseline")</f>
      </c>
      <c r="K153" s="145" t="str">
        <f>J153-I153</f>
      </c>
      <c r="L153" s="146" t="str">
        <f>IF(J153=0,"",100*(J153-I153)/J153)</f>
      </c>
      <c r="M153" s="147" t="n">
        <v>11.0858704690157</v>
      </c>
      <c r="N153" s="78" t="str">
        <f>IF(ABS(I153-M153)&lt;=0.001,"match","mismatch")</f>
      </c>
    </row>
    <row r="154">
      <c r="A154" t="s">
        <v>148</v>
      </c>
      <c r="B154" t="s">
        <v>159</v>
      </c>
      <c r="C154" s="4" t="s">
        <v>160</v>
      </c>
      <c r="D154" t="s">
        <v>161</v>
      </c>
      <c r="E154" t="s">
        <v>162</v>
      </c>
      <c r="F154"/>
      <c r="G154" t="s">
        <v>451</v>
      </c>
      <c r="H154" s="142" t="n">
        <v>2047</v>
      </c>
      <c r="I154" s="143" t="str">
        <f>100*(1-(SUMIFS('CVD_40q30_Age'!$M$2:$M$10401,'CVD_40q30_Age'!$A$2:$A$10401,A154,'CVD_40q30_Age'!$B$2:$B$10401,B154,'CVD_40q30_Age'!$E$2:$E$10401,G154,'CVD_40q30_Age'!$F$2:$F$10401,H154,'CVD_40q30_Age'!$G$2:$G$10401,69))/(SUMIFS('CVD_40q30_Age'!$L$2:$L$10401,'CVD_40q30_Age'!$A$2:$A$10401,A154,'CVD_40q30_Age'!$B$2:$B$10401,B154,'CVD_40q30_Age'!$E$2:$E$10401,G154,'CVD_40q30_Age'!$F$2:$F$10401,H154,'CVD_40q30_Age'!$G$2:$G$10401,30)))</f>
      </c>
      <c r="J154" s="144" t="str">
        <f>SUMIFS($I$2:$I$261,$A$2:$A$261,A154,$G$2:$G$261,G154,$H$2:$H$261,H154,$B$2:$B$261,"baseline")</f>
      </c>
      <c r="K154" s="145" t="str">
        <f>J154-I154</f>
      </c>
      <c r="L154" s="146" t="str">
        <f>IF(J154=0,"",100*(J154-I154)/J154)</f>
      </c>
      <c r="M154" s="147" t="n">
        <v>10.9281193193407</v>
      </c>
      <c r="N154" s="78" t="str">
        <f>IF(ABS(I154-M154)&lt;=0.001,"match","mismatch")</f>
      </c>
    </row>
    <row r="155">
      <c r="A155" t="s">
        <v>148</v>
      </c>
      <c r="B155" t="s">
        <v>159</v>
      </c>
      <c r="C155" s="4" t="s">
        <v>160</v>
      </c>
      <c r="D155" t="s">
        <v>161</v>
      </c>
      <c r="E155" t="s">
        <v>162</v>
      </c>
      <c r="F155"/>
      <c r="G155" t="s">
        <v>451</v>
      </c>
      <c r="H155" s="142" t="n">
        <v>2048</v>
      </c>
      <c r="I155" s="143" t="str">
        <f>100*(1-(SUMIFS('CVD_40q30_Age'!$M$2:$M$10401,'CVD_40q30_Age'!$A$2:$A$10401,A155,'CVD_40q30_Age'!$B$2:$B$10401,B155,'CVD_40q30_Age'!$E$2:$E$10401,G155,'CVD_40q30_Age'!$F$2:$F$10401,H155,'CVD_40q30_Age'!$G$2:$G$10401,69))/(SUMIFS('CVD_40q30_Age'!$L$2:$L$10401,'CVD_40q30_Age'!$A$2:$A$10401,A155,'CVD_40q30_Age'!$B$2:$B$10401,B155,'CVD_40q30_Age'!$E$2:$E$10401,G155,'CVD_40q30_Age'!$F$2:$F$10401,H155,'CVD_40q30_Age'!$G$2:$G$10401,30)))</f>
      </c>
      <c r="J155" s="144" t="str">
        <f>SUMIFS($I$2:$I$261,$A$2:$A$261,A155,$G$2:$G$261,G155,$H$2:$H$261,H155,$B$2:$B$261,"baseline")</f>
      </c>
      <c r="K155" s="145" t="str">
        <f>J155-I155</f>
      </c>
      <c r="L155" s="146" t="str">
        <f>IF(J155=0,"",100*(J155-I155)/J155)</f>
      </c>
      <c r="M155" s="147" t="n">
        <v>10.7712773206436</v>
      </c>
      <c r="N155" s="78" t="str">
        <f>IF(ABS(I155-M155)&lt;=0.001,"match","mismatch")</f>
      </c>
    </row>
    <row r="156">
      <c r="A156" t="s">
        <v>148</v>
      </c>
      <c r="B156" t="s">
        <v>159</v>
      </c>
      <c r="C156" s="4" t="s">
        <v>160</v>
      </c>
      <c r="D156" t="s">
        <v>161</v>
      </c>
      <c r="E156" t="s">
        <v>162</v>
      </c>
      <c r="F156"/>
      <c r="G156" t="s">
        <v>451</v>
      </c>
      <c r="H156" s="142" t="n">
        <v>2049</v>
      </c>
      <c r="I156" s="143" t="str">
        <f>100*(1-(SUMIFS('CVD_40q30_Age'!$M$2:$M$10401,'CVD_40q30_Age'!$A$2:$A$10401,A156,'CVD_40q30_Age'!$B$2:$B$10401,B156,'CVD_40q30_Age'!$E$2:$E$10401,G156,'CVD_40q30_Age'!$F$2:$F$10401,H156,'CVD_40q30_Age'!$G$2:$G$10401,69))/(SUMIFS('CVD_40q30_Age'!$L$2:$L$10401,'CVD_40q30_Age'!$A$2:$A$10401,A156,'CVD_40q30_Age'!$B$2:$B$10401,B156,'CVD_40q30_Age'!$E$2:$E$10401,G156,'CVD_40q30_Age'!$F$2:$F$10401,H156,'CVD_40q30_Age'!$G$2:$G$10401,30)))</f>
      </c>
      <c r="J156" s="144" t="str">
        <f>SUMIFS($I$2:$I$261,$A$2:$A$261,A156,$G$2:$G$261,G156,$H$2:$H$261,H156,$B$2:$B$261,"baseline")</f>
      </c>
      <c r="K156" s="145" t="str">
        <f>J156-I156</f>
      </c>
      <c r="L156" s="146" t="str">
        <f>IF(J156=0,"",100*(J156-I156)/J156)</f>
      </c>
      <c r="M156" s="147" t="n">
        <v>10.6272617426535</v>
      </c>
      <c r="N156" s="78" t="str">
        <f>IF(ABS(I156-M156)&lt;=0.001,"match","mismatch")</f>
      </c>
    </row>
    <row r="157">
      <c r="A157" t="s">
        <v>148</v>
      </c>
      <c r="B157" t="s">
        <v>159</v>
      </c>
      <c r="C157" s="4" t="s">
        <v>160</v>
      </c>
      <c r="D157" t="s">
        <v>161</v>
      </c>
      <c r="E157" t="s">
        <v>162</v>
      </c>
      <c r="F157"/>
      <c r="G157" t="s">
        <v>451</v>
      </c>
      <c r="H157" s="142" t="n">
        <v>2050</v>
      </c>
      <c r="I157" s="143" t="str">
        <f>100*(1-(SUMIFS('CVD_40q30_Age'!$M$2:$M$10401,'CVD_40q30_Age'!$A$2:$A$10401,A157,'CVD_40q30_Age'!$B$2:$B$10401,B157,'CVD_40q30_Age'!$E$2:$E$10401,G157,'CVD_40q30_Age'!$F$2:$F$10401,H157,'CVD_40q30_Age'!$G$2:$G$10401,69))/(SUMIFS('CVD_40q30_Age'!$L$2:$L$10401,'CVD_40q30_Age'!$A$2:$A$10401,A157,'CVD_40q30_Age'!$B$2:$B$10401,B157,'CVD_40q30_Age'!$E$2:$E$10401,G157,'CVD_40q30_Age'!$F$2:$F$10401,H157,'CVD_40q30_Age'!$G$2:$G$10401,30)))</f>
      </c>
      <c r="J157" s="144" t="str">
        <f>SUMIFS($I$2:$I$261,$A$2:$A$261,A157,$G$2:$G$261,G157,$H$2:$H$261,H157,$B$2:$B$261,"baseline")</f>
      </c>
      <c r="K157" s="145" t="str">
        <f>J157-I157</f>
      </c>
      <c r="L157" s="146" t="str">
        <f>IF(J157=0,"",100*(J157-I157)/J157)</f>
      </c>
      <c r="M157" s="147" t="n">
        <v>10.4940006407878</v>
      </c>
      <c r="N157" s="78" t="str">
        <f>IF(ABS(I157-M157)&lt;=0.001,"match","mismatch")</f>
      </c>
    </row>
    <row r="158">
      <c r="A158" t="s">
        <v>148</v>
      </c>
      <c r="B158" t="s">
        <v>185</v>
      </c>
      <c r="C158" s="4" t="s">
        <v>186</v>
      </c>
      <c r="D158" t="s">
        <v>183</v>
      </c>
      <c r="E158" t="s">
        <v>162</v>
      </c>
      <c r="F158"/>
      <c r="G158" t="s">
        <v>451</v>
      </c>
      <c r="H158" s="142" t="n">
        <v>2025</v>
      </c>
      <c r="I158" s="143" t="str">
        <f>100*(1-(SUMIFS('CVD_40q30_Age'!$M$2:$M$10401,'CVD_40q30_Age'!$A$2:$A$10401,A158,'CVD_40q30_Age'!$B$2:$B$10401,B158,'CVD_40q30_Age'!$E$2:$E$10401,G158,'CVD_40q30_Age'!$F$2:$F$10401,H158,'CVD_40q30_Age'!$G$2:$G$10401,69))/(SUMIFS('CVD_40q30_Age'!$L$2:$L$10401,'CVD_40q30_Age'!$A$2:$A$10401,A158,'CVD_40q30_Age'!$B$2:$B$10401,B158,'CVD_40q30_Age'!$E$2:$E$10401,G158,'CVD_40q30_Age'!$F$2:$F$10401,H158,'CVD_40q30_Age'!$G$2:$G$10401,30)))</f>
      </c>
      <c r="J158" s="144" t="str">
        <f>SUMIFS($I$2:$I$261,$A$2:$A$261,A158,$G$2:$G$261,G158,$H$2:$H$261,H158,$B$2:$B$261,"baseline")</f>
      </c>
      <c r="K158" s="145" t="str">
        <f>J158-I158</f>
      </c>
      <c r="L158" s="146" t="str">
        <f>IF(J158=0,"",100*(J158-I158)/J158)</f>
      </c>
      <c r="M158" s="147" t="n">
        <v>14.5948626930222</v>
      </c>
      <c r="N158" s="78" t="str">
        <f>IF(ABS(I158-M158)&lt;=0.001,"match","mismatch")</f>
      </c>
    </row>
    <row r="159">
      <c r="A159" t="s">
        <v>148</v>
      </c>
      <c r="B159" t="s">
        <v>185</v>
      </c>
      <c r="C159" s="4" t="s">
        <v>186</v>
      </c>
      <c r="D159" t="s">
        <v>183</v>
      </c>
      <c r="E159" t="s">
        <v>162</v>
      </c>
      <c r="F159"/>
      <c r="G159" t="s">
        <v>451</v>
      </c>
      <c r="H159" s="142" t="n">
        <v>2026</v>
      </c>
      <c r="I159" s="143" t="str">
        <f>100*(1-(SUMIFS('CVD_40q30_Age'!$M$2:$M$10401,'CVD_40q30_Age'!$A$2:$A$10401,A159,'CVD_40q30_Age'!$B$2:$B$10401,B159,'CVD_40q30_Age'!$E$2:$E$10401,G159,'CVD_40q30_Age'!$F$2:$F$10401,H159,'CVD_40q30_Age'!$G$2:$G$10401,69))/(SUMIFS('CVD_40q30_Age'!$L$2:$L$10401,'CVD_40q30_Age'!$A$2:$A$10401,A159,'CVD_40q30_Age'!$B$2:$B$10401,B159,'CVD_40q30_Age'!$E$2:$E$10401,G159,'CVD_40q30_Age'!$F$2:$F$10401,H159,'CVD_40q30_Age'!$G$2:$G$10401,30)))</f>
      </c>
      <c r="J159" s="144" t="str">
        <f>SUMIFS($I$2:$I$261,$A$2:$A$261,A159,$G$2:$G$261,G159,$H$2:$H$261,H159,$B$2:$B$261,"baseline")</f>
      </c>
      <c r="K159" s="145" t="str">
        <f>J159-I159</f>
      </c>
      <c r="L159" s="146" t="str">
        <f>IF(J159=0,"",100*(J159-I159)/J159)</f>
      </c>
      <c r="M159" s="147" t="n">
        <v>14.3793390681512</v>
      </c>
      <c r="N159" s="78" t="str">
        <f>IF(ABS(I159-M159)&lt;=0.001,"match","mismatch")</f>
      </c>
    </row>
    <row r="160">
      <c r="A160" t="s">
        <v>148</v>
      </c>
      <c r="B160" t="s">
        <v>185</v>
      </c>
      <c r="C160" s="4" t="s">
        <v>186</v>
      </c>
      <c r="D160" t="s">
        <v>183</v>
      </c>
      <c r="E160" t="s">
        <v>162</v>
      </c>
      <c r="F160"/>
      <c r="G160" t="s">
        <v>451</v>
      </c>
      <c r="H160" s="142" t="n">
        <v>2027</v>
      </c>
      <c r="I160" s="143" t="str">
        <f>100*(1-(SUMIFS('CVD_40q30_Age'!$M$2:$M$10401,'CVD_40q30_Age'!$A$2:$A$10401,A160,'CVD_40q30_Age'!$B$2:$B$10401,B160,'CVD_40q30_Age'!$E$2:$E$10401,G160,'CVD_40q30_Age'!$F$2:$F$10401,H160,'CVD_40q30_Age'!$G$2:$G$10401,69))/(SUMIFS('CVD_40q30_Age'!$L$2:$L$10401,'CVD_40q30_Age'!$A$2:$A$10401,A160,'CVD_40q30_Age'!$B$2:$B$10401,B160,'CVD_40q30_Age'!$E$2:$E$10401,G160,'CVD_40q30_Age'!$F$2:$F$10401,H160,'CVD_40q30_Age'!$G$2:$G$10401,30)))</f>
      </c>
      <c r="J160" s="144" t="str">
        <f>SUMIFS($I$2:$I$261,$A$2:$A$261,A160,$G$2:$G$261,G160,$H$2:$H$261,H160,$B$2:$B$261,"baseline")</f>
      </c>
      <c r="K160" s="145" t="str">
        <f>J160-I160</f>
      </c>
      <c r="L160" s="146" t="str">
        <f>IF(J160=0,"",100*(J160-I160)/J160)</f>
      </c>
      <c r="M160" s="147" t="n">
        <v>14.1644483479489</v>
      </c>
      <c r="N160" s="78" t="str">
        <f>IF(ABS(I160-M160)&lt;=0.001,"match","mismatch")</f>
      </c>
    </row>
    <row r="161">
      <c r="A161" t="s">
        <v>148</v>
      </c>
      <c r="B161" t="s">
        <v>185</v>
      </c>
      <c r="C161" s="4" t="s">
        <v>186</v>
      </c>
      <c r="D161" t="s">
        <v>183</v>
      </c>
      <c r="E161" t="s">
        <v>162</v>
      </c>
      <c r="F161"/>
      <c r="G161" t="s">
        <v>451</v>
      </c>
      <c r="H161" s="142" t="n">
        <v>2028</v>
      </c>
      <c r="I161" s="143" t="str">
        <f>100*(1-(SUMIFS('CVD_40q30_Age'!$M$2:$M$10401,'CVD_40q30_Age'!$A$2:$A$10401,A161,'CVD_40q30_Age'!$B$2:$B$10401,B161,'CVD_40q30_Age'!$E$2:$E$10401,G161,'CVD_40q30_Age'!$F$2:$F$10401,H161,'CVD_40q30_Age'!$G$2:$G$10401,69))/(SUMIFS('CVD_40q30_Age'!$L$2:$L$10401,'CVD_40q30_Age'!$A$2:$A$10401,A161,'CVD_40q30_Age'!$B$2:$B$10401,B161,'CVD_40q30_Age'!$E$2:$E$10401,G161,'CVD_40q30_Age'!$F$2:$F$10401,H161,'CVD_40q30_Age'!$G$2:$G$10401,30)))</f>
      </c>
      <c r="J161" s="144" t="str">
        <f>SUMIFS($I$2:$I$261,$A$2:$A$261,A161,$G$2:$G$261,G161,$H$2:$H$261,H161,$B$2:$B$261,"baseline")</f>
      </c>
      <c r="K161" s="145" t="str">
        <f>J161-I161</f>
      </c>
      <c r="L161" s="146" t="str">
        <f>IF(J161=0,"",100*(J161-I161)/J161)</f>
      </c>
      <c r="M161" s="147" t="n">
        <v>13.9562028029932</v>
      </c>
      <c r="N161" s="78" t="str">
        <f>IF(ABS(I161-M161)&lt;=0.001,"match","mismatch")</f>
      </c>
    </row>
    <row r="162">
      <c r="A162" t="s">
        <v>148</v>
      </c>
      <c r="B162" t="s">
        <v>185</v>
      </c>
      <c r="C162" s="4" t="s">
        <v>186</v>
      </c>
      <c r="D162" t="s">
        <v>183</v>
      </c>
      <c r="E162" t="s">
        <v>162</v>
      </c>
      <c r="F162"/>
      <c r="G162" t="s">
        <v>451</v>
      </c>
      <c r="H162" s="142" t="n">
        <v>2029</v>
      </c>
      <c r="I162" s="143" t="str">
        <f>100*(1-(SUMIFS('CVD_40q30_Age'!$M$2:$M$10401,'CVD_40q30_Age'!$A$2:$A$10401,A162,'CVD_40q30_Age'!$B$2:$B$10401,B162,'CVD_40q30_Age'!$E$2:$E$10401,G162,'CVD_40q30_Age'!$F$2:$F$10401,H162,'CVD_40q30_Age'!$G$2:$G$10401,69))/(SUMIFS('CVD_40q30_Age'!$L$2:$L$10401,'CVD_40q30_Age'!$A$2:$A$10401,A162,'CVD_40q30_Age'!$B$2:$B$10401,B162,'CVD_40q30_Age'!$E$2:$E$10401,G162,'CVD_40q30_Age'!$F$2:$F$10401,H162,'CVD_40q30_Age'!$G$2:$G$10401,30)))</f>
      </c>
      <c r="J162" s="144" t="str">
        <f>SUMIFS($I$2:$I$261,$A$2:$A$261,A162,$G$2:$G$261,G162,$H$2:$H$261,H162,$B$2:$B$261,"baseline")</f>
      </c>
      <c r="K162" s="145" t="str">
        <f>J162-I162</f>
      </c>
      <c r="L162" s="146" t="str">
        <f>IF(J162=0,"",100*(J162-I162)/J162)</f>
      </c>
      <c r="M162" s="147" t="n">
        <v>13.7302362716564</v>
      </c>
      <c r="N162" s="78" t="str">
        <f>IF(ABS(I162-M162)&lt;=0.001,"match","mismatch")</f>
      </c>
    </row>
    <row r="163">
      <c r="A163" t="s">
        <v>148</v>
      </c>
      <c r="B163" t="s">
        <v>185</v>
      </c>
      <c r="C163" s="4" t="s">
        <v>186</v>
      </c>
      <c r="D163" t="s">
        <v>183</v>
      </c>
      <c r="E163" t="s">
        <v>162</v>
      </c>
      <c r="F163"/>
      <c r="G163" t="s">
        <v>451</v>
      </c>
      <c r="H163" s="142" t="n">
        <v>2030</v>
      </c>
      <c r="I163" s="143" t="str">
        <f>100*(1-(SUMIFS('CVD_40q30_Age'!$M$2:$M$10401,'CVD_40q30_Age'!$A$2:$A$10401,A163,'CVD_40q30_Age'!$B$2:$B$10401,B163,'CVD_40q30_Age'!$E$2:$E$10401,G163,'CVD_40q30_Age'!$F$2:$F$10401,H163,'CVD_40q30_Age'!$G$2:$G$10401,69))/(SUMIFS('CVD_40q30_Age'!$L$2:$L$10401,'CVD_40q30_Age'!$A$2:$A$10401,A163,'CVD_40q30_Age'!$B$2:$B$10401,B163,'CVD_40q30_Age'!$E$2:$E$10401,G163,'CVD_40q30_Age'!$F$2:$F$10401,H163,'CVD_40q30_Age'!$G$2:$G$10401,30)))</f>
      </c>
      <c r="J163" s="144" t="str">
        <f>SUMIFS($I$2:$I$261,$A$2:$A$261,A163,$G$2:$G$261,G163,$H$2:$H$261,H163,$B$2:$B$261,"baseline")</f>
      </c>
      <c r="K163" s="145" t="str">
        <f>J163-I163</f>
      </c>
      <c r="L163" s="146" t="str">
        <f>IF(J163=0,"",100*(J163-I163)/J163)</f>
      </c>
      <c r="M163" s="147" t="n">
        <v>13.5012258742104</v>
      </c>
      <c r="N163" s="78" t="str">
        <f>IF(ABS(I163-M163)&lt;=0.001,"match","mismatch")</f>
      </c>
    </row>
    <row r="164">
      <c r="A164" t="s">
        <v>148</v>
      </c>
      <c r="B164" t="s">
        <v>185</v>
      </c>
      <c r="C164" s="4" t="s">
        <v>186</v>
      </c>
      <c r="D164" t="s">
        <v>183</v>
      </c>
      <c r="E164" t="s">
        <v>162</v>
      </c>
      <c r="F164"/>
      <c r="G164" t="s">
        <v>451</v>
      </c>
      <c r="H164" s="142" t="n">
        <v>2031</v>
      </c>
      <c r="I164" s="143" t="str">
        <f>100*(1-(SUMIFS('CVD_40q30_Age'!$M$2:$M$10401,'CVD_40q30_Age'!$A$2:$A$10401,A164,'CVD_40q30_Age'!$B$2:$B$10401,B164,'CVD_40q30_Age'!$E$2:$E$10401,G164,'CVD_40q30_Age'!$F$2:$F$10401,H164,'CVD_40q30_Age'!$G$2:$G$10401,69))/(SUMIFS('CVD_40q30_Age'!$L$2:$L$10401,'CVD_40q30_Age'!$A$2:$A$10401,A164,'CVD_40q30_Age'!$B$2:$B$10401,B164,'CVD_40q30_Age'!$E$2:$E$10401,G164,'CVD_40q30_Age'!$F$2:$F$10401,H164,'CVD_40q30_Age'!$G$2:$G$10401,30)))</f>
      </c>
      <c r="J164" s="144" t="str">
        <f>SUMIFS($I$2:$I$261,$A$2:$A$261,A164,$G$2:$G$261,G164,$H$2:$H$261,H164,$B$2:$B$261,"baseline")</f>
      </c>
      <c r="K164" s="145" t="str">
        <f>J164-I164</f>
      </c>
      <c r="L164" s="146" t="str">
        <f>IF(J164=0,"",100*(J164-I164)/J164)</f>
      </c>
      <c r="M164" s="147" t="n">
        <v>13.3902379990624</v>
      </c>
      <c r="N164" s="78" t="str">
        <f>IF(ABS(I164-M164)&lt;=0.001,"match","mismatch")</f>
      </c>
    </row>
    <row r="165">
      <c r="A165" t="s">
        <v>148</v>
      </c>
      <c r="B165" t="s">
        <v>185</v>
      </c>
      <c r="C165" s="4" t="s">
        <v>186</v>
      </c>
      <c r="D165" t="s">
        <v>183</v>
      </c>
      <c r="E165" t="s">
        <v>162</v>
      </c>
      <c r="F165"/>
      <c r="G165" t="s">
        <v>451</v>
      </c>
      <c r="H165" s="142" t="n">
        <v>2032</v>
      </c>
      <c r="I165" s="143" t="str">
        <f>100*(1-(SUMIFS('CVD_40q30_Age'!$M$2:$M$10401,'CVD_40q30_Age'!$A$2:$A$10401,A165,'CVD_40q30_Age'!$B$2:$B$10401,B165,'CVD_40q30_Age'!$E$2:$E$10401,G165,'CVD_40q30_Age'!$F$2:$F$10401,H165,'CVD_40q30_Age'!$G$2:$G$10401,69))/(SUMIFS('CVD_40q30_Age'!$L$2:$L$10401,'CVD_40q30_Age'!$A$2:$A$10401,A165,'CVD_40q30_Age'!$B$2:$B$10401,B165,'CVD_40q30_Age'!$E$2:$E$10401,G165,'CVD_40q30_Age'!$F$2:$F$10401,H165,'CVD_40q30_Age'!$G$2:$G$10401,30)))</f>
      </c>
      <c r="J165" s="144" t="str">
        <f>SUMIFS($I$2:$I$261,$A$2:$A$261,A165,$G$2:$G$261,G165,$H$2:$H$261,H165,$B$2:$B$261,"baseline")</f>
      </c>
      <c r="K165" s="145" t="str">
        <f>J165-I165</f>
      </c>
      <c r="L165" s="146" t="str">
        <f>IF(J165=0,"",100*(J165-I165)/J165)</f>
      </c>
      <c r="M165" s="147" t="n">
        <v>13.2393988523691</v>
      </c>
      <c r="N165" s="78" t="str">
        <f>IF(ABS(I165-M165)&lt;=0.001,"match","mismatch")</f>
      </c>
    </row>
    <row r="166">
      <c r="A166" t="s">
        <v>148</v>
      </c>
      <c r="B166" t="s">
        <v>185</v>
      </c>
      <c r="C166" s="4" t="s">
        <v>186</v>
      </c>
      <c r="D166" t="s">
        <v>183</v>
      </c>
      <c r="E166" t="s">
        <v>162</v>
      </c>
      <c r="F166"/>
      <c r="G166" t="s">
        <v>451</v>
      </c>
      <c r="H166" s="142" t="n">
        <v>2033</v>
      </c>
      <c r="I166" s="143" t="str">
        <f>100*(1-(SUMIFS('CVD_40q30_Age'!$M$2:$M$10401,'CVD_40q30_Age'!$A$2:$A$10401,A166,'CVD_40q30_Age'!$B$2:$B$10401,B166,'CVD_40q30_Age'!$E$2:$E$10401,G166,'CVD_40q30_Age'!$F$2:$F$10401,H166,'CVD_40q30_Age'!$G$2:$G$10401,69))/(SUMIFS('CVD_40q30_Age'!$L$2:$L$10401,'CVD_40q30_Age'!$A$2:$A$10401,A166,'CVD_40q30_Age'!$B$2:$B$10401,B166,'CVD_40q30_Age'!$E$2:$E$10401,G166,'CVD_40q30_Age'!$F$2:$F$10401,H166,'CVD_40q30_Age'!$G$2:$G$10401,30)))</f>
      </c>
      <c r="J166" s="144" t="str">
        <f>SUMIFS($I$2:$I$261,$A$2:$A$261,A166,$G$2:$G$261,G166,$H$2:$H$261,H166,$B$2:$B$261,"baseline")</f>
      </c>
      <c r="K166" s="145" t="str">
        <f>J166-I166</f>
      </c>
      <c r="L166" s="146" t="str">
        <f>IF(J166=0,"",100*(J166-I166)/J166)</f>
      </c>
      <c r="M166" s="147" t="n">
        <v>13.0554858602161</v>
      </c>
      <c r="N166" s="78" t="str">
        <f>IF(ABS(I166-M166)&lt;=0.001,"match","mismatch")</f>
      </c>
    </row>
    <row r="167">
      <c r="A167" t="s">
        <v>148</v>
      </c>
      <c r="B167" t="s">
        <v>185</v>
      </c>
      <c r="C167" s="4" t="s">
        <v>186</v>
      </c>
      <c r="D167" t="s">
        <v>183</v>
      </c>
      <c r="E167" t="s">
        <v>162</v>
      </c>
      <c r="F167"/>
      <c r="G167" t="s">
        <v>451</v>
      </c>
      <c r="H167" s="142" t="n">
        <v>2034</v>
      </c>
      <c r="I167" s="143" t="str">
        <f>100*(1-(SUMIFS('CVD_40q30_Age'!$M$2:$M$10401,'CVD_40q30_Age'!$A$2:$A$10401,A167,'CVD_40q30_Age'!$B$2:$B$10401,B167,'CVD_40q30_Age'!$E$2:$E$10401,G167,'CVD_40q30_Age'!$F$2:$F$10401,H167,'CVD_40q30_Age'!$G$2:$G$10401,69))/(SUMIFS('CVD_40q30_Age'!$L$2:$L$10401,'CVD_40q30_Age'!$A$2:$A$10401,A167,'CVD_40q30_Age'!$B$2:$B$10401,B167,'CVD_40q30_Age'!$E$2:$E$10401,G167,'CVD_40q30_Age'!$F$2:$F$10401,H167,'CVD_40q30_Age'!$G$2:$G$10401,30)))</f>
      </c>
      <c r="J167" s="144" t="str">
        <f>SUMIFS($I$2:$I$261,$A$2:$A$261,A167,$G$2:$G$261,G167,$H$2:$H$261,H167,$B$2:$B$261,"baseline")</f>
      </c>
      <c r="K167" s="145" t="str">
        <f>J167-I167</f>
      </c>
      <c r="L167" s="146" t="str">
        <f>IF(J167=0,"",100*(J167-I167)/J167)</f>
      </c>
      <c r="M167" s="147" t="n">
        <v>12.8899869586836</v>
      </c>
      <c r="N167" s="78" t="str">
        <f>IF(ABS(I167-M167)&lt;=0.001,"match","mismatch")</f>
      </c>
    </row>
    <row r="168">
      <c r="A168" t="s">
        <v>148</v>
      </c>
      <c r="B168" t="s">
        <v>185</v>
      </c>
      <c r="C168" s="4" t="s">
        <v>186</v>
      </c>
      <c r="D168" t="s">
        <v>183</v>
      </c>
      <c r="E168" t="s">
        <v>162</v>
      </c>
      <c r="F168"/>
      <c r="G168" t="s">
        <v>451</v>
      </c>
      <c r="H168" s="142" t="n">
        <v>2035</v>
      </c>
      <c r="I168" s="143" t="str">
        <f>100*(1-(SUMIFS('CVD_40q30_Age'!$M$2:$M$10401,'CVD_40q30_Age'!$A$2:$A$10401,A168,'CVD_40q30_Age'!$B$2:$B$10401,B168,'CVD_40q30_Age'!$E$2:$E$10401,G168,'CVD_40q30_Age'!$F$2:$F$10401,H168,'CVD_40q30_Age'!$G$2:$G$10401,69))/(SUMIFS('CVD_40q30_Age'!$L$2:$L$10401,'CVD_40q30_Age'!$A$2:$A$10401,A168,'CVD_40q30_Age'!$B$2:$B$10401,B168,'CVD_40q30_Age'!$E$2:$E$10401,G168,'CVD_40q30_Age'!$F$2:$F$10401,H168,'CVD_40q30_Age'!$G$2:$G$10401,30)))</f>
      </c>
      <c r="J168" s="144" t="str">
        <f>SUMIFS($I$2:$I$261,$A$2:$A$261,A168,$G$2:$G$261,G168,$H$2:$H$261,H168,$B$2:$B$261,"baseline")</f>
      </c>
      <c r="K168" s="145" t="str">
        <f>J168-I168</f>
      </c>
      <c r="L168" s="146" t="str">
        <f>IF(J168=0,"",100*(J168-I168)/J168)</f>
      </c>
      <c r="M168" s="147" t="n">
        <v>12.7018099811349</v>
      </c>
      <c r="N168" s="78" t="str">
        <f>IF(ABS(I168-M168)&lt;=0.001,"match","mismatch")</f>
      </c>
    </row>
    <row r="169">
      <c r="A169" t="s">
        <v>148</v>
      </c>
      <c r="B169" t="s">
        <v>185</v>
      </c>
      <c r="C169" s="4" t="s">
        <v>186</v>
      </c>
      <c r="D169" t="s">
        <v>183</v>
      </c>
      <c r="E169" t="s">
        <v>162</v>
      </c>
      <c r="F169"/>
      <c r="G169" t="s">
        <v>451</v>
      </c>
      <c r="H169" s="142" t="n">
        <v>2036</v>
      </c>
      <c r="I169" s="143" t="str">
        <f>100*(1-(SUMIFS('CVD_40q30_Age'!$M$2:$M$10401,'CVD_40q30_Age'!$A$2:$A$10401,A169,'CVD_40q30_Age'!$B$2:$B$10401,B169,'CVD_40q30_Age'!$E$2:$E$10401,G169,'CVD_40q30_Age'!$F$2:$F$10401,H169,'CVD_40q30_Age'!$G$2:$G$10401,69))/(SUMIFS('CVD_40q30_Age'!$L$2:$L$10401,'CVD_40q30_Age'!$A$2:$A$10401,A169,'CVD_40q30_Age'!$B$2:$B$10401,B169,'CVD_40q30_Age'!$E$2:$E$10401,G169,'CVD_40q30_Age'!$F$2:$F$10401,H169,'CVD_40q30_Age'!$G$2:$G$10401,30)))</f>
      </c>
      <c r="J169" s="144" t="str">
        <f>SUMIFS($I$2:$I$261,$A$2:$A$261,A169,$G$2:$G$261,G169,$H$2:$H$261,H169,$B$2:$B$261,"baseline")</f>
      </c>
      <c r="K169" s="145" t="str">
        <f>J169-I169</f>
      </c>
      <c r="L169" s="146" t="str">
        <f>IF(J169=0,"",100*(J169-I169)/J169)</f>
      </c>
      <c r="M169" s="147" t="n">
        <v>12.4224856998741</v>
      </c>
      <c r="N169" s="78" t="str">
        <f>IF(ABS(I169-M169)&lt;=0.001,"match","mismatch")</f>
      </c>
    </row>
    <row r="170">
      <c r="A170" t="s">
        <v>148</v>
      </c>
      <c r="B170" t="s">
        <v>185</v>
      </c>
      <c r="C170" s="4" t="s">
        <v>186</v>
      </c>
      <c r="D170" t="s">
        <v>183</v>
      </c>
      <c r="E170" t="s">
        <v>162</v>
      </c>
      <c r="F170"/>
      <c r="G170" t="s">
        <v>451</v>
      </c>
      <c r="H170" s="142" t="n">
        <v>2037</v>
      </c>
      <c r="I170" s="143" t="str">
        <f>100*(1-(SUMIFS('CVD_40q30_Age'!$M$2:$M$10401,'CVD_40q30_Age'!$A$2:$A$10401,A170,'CVD_40q30_Age'!$B$2:$B$10401,B170,'CVD_40q30_Age'!$E$2:$E$10401,G170,'CVD_40q30_Age'!$F$2:$F$10401,H170,'CVD_40q30_Age'!$G$2:$G$10401,69))/(SUMIFS('CVD_40q30_Age'!$L$2:$L$10401,'CVD_40q30_Age'!$A$2:$A$10401,A170,'CVD_40q30_Age'!$B$2:$B$10401,B170,'CVD_40q30_Age'!$E$2:$E$10401,G170,'CVD_40q30_Age'!$F$2:$F$10401,H170,'CVD_40q30_Age'!$G$2:$G$10401,30)))</f>
      </c>
      <c r="J170" s="144" t="str">
        <f>SUMIFS($I$2:$I$261,$A$2:$A$261,A170,$G$2:$G$261,G170,$H$2:$H$261,H170,$B$2:$B$261,"baseline")</f>
      </c>
      <c r="K170" s="145" t="str">
        <f>J170-I170</f>
      </c>
      <c r="L170" s="146" t="str">
        <f>IF(J170=0,"",100*(J170-I170)/J170)</f>
      </c>
      <c r="M170" s="147" t="n">
        <v>12.1412600784644</v>
      </c>
      <c r="N170" s="78" t="str">
        <f>IF(ABS(I170-M170)&lt;=0.001,"match","mismatch")</f>
      </c>
    </row>
    <row r="171">
      <c r="A171" t="s">
        <v>148</v>
      </c>
      <c r="B171" t="s">
        <v>185</v>
      </c>
      <c r="C171" s="4" t="s">
        <v>186</v>
      </c>
      <c r="D171" t="s">
        <v>183</v>
      </c>
      <c r="E171" t="s">
        <v>162</v>
      </c>
      <c r="F171"/>
      <c r="G171" t="s">
        <v>451</v>
      </c>
      <c r="H171" s="142" t="n">
        <v>2038</v>
      </c>
      <c r="I171" s="143" t="str">
        <f>100*(1-(SUMIFS('CVD_40q30_Age'!$M$2:$M$10401,'CVD_40q30_Age'!$A$2:$A$10401,A171,'CVD_40q30_Age'!$B$2:$B$10401,B171,'CVD_40q30_Age'!$E$2:$E$10401,G171,'CVD_40q30_Age'!$F$2:$F$10401,H171,'CVD_40q30_Age'!$G$2:$G$10401,69))/(SUMIFS('CVD_40q30_Age'!$L$2:$L$10401,'CVD_40q30_Age'!$A$2:$A$10401,A171,'CVD_40q30_Age'!$B$2:$B$10401,B171,'CVD_40q30_Age'!$E$2:$E$10401,G171,'CVD_40q30_Age'!$F$2:$F$10401,H171,'CVD_40q30_Age'!$G$2:$G$10401,30)))</f>
      </c>
      <c r="J171" s="144" t="str">
        <f>SUMIFS($I$2:$I$261,$A$2:$A$261,A171,$G$2:$G$261,G171,$H$2:$H$261,H171,$B$2:$B$261,"baseline")</f>
      </c>
      <c r="K171" s="145" t="str">
        <f>J171-I171</f>
      </c>
      <c r="L171" s="146" t="str">
        <f>IF(J171=0,"",100*(J171-I171)/J171)</f>
      </c>
      <c r="M171" s="147" t="n">
        <v>11.8561644367469</v>
      </c>
      <c r="N171" s="78" t="str">
        <f>IF(ABS(I171-M171)&lt;=0.001,"match","mismatch")</f>
      </c>
    </row>
    <row r="172">
      <c r="A172" t="s">
        <v>148</v>
      </c>
      <c r="B172" t="s">
        <v>185</v>
      </c>
      <c r="C172" s="4" t="s">
        <v>186</v>
      </c>
      <c r="D172" t="s">
        <v>183</v>
      </c>
      <c r="E172" t="s">
        <v>162</v>
      </c>
      <c r="F172"/>
      <c r="G172" t="s">
        <v>451</v>
      </c>
      <c r="H172" s="142" t="n">
        <v>2039</v>
      </c>
      <c r="I172" s="143" t="str">
        <f>100*(1-(SUMIFS('CVD_40q30_Age'!$M$2:$M$10401,'CVD_40q30_Age'!$A$2:$A$10401,A172,'CVD_40q30_Age'!$B$2:$B$10401,B172,'CVD_40q30_Age'!$E$2:$E$10401,G172,'CVD_40q30_Age'!$F$2:$F$10401,H172,'CVD_40q30_Age'!$G$2:$G$10401,69))/(SUMIFS('CVD_40q30_Age'!$L$2:$L$10401,'CVD_40q30_Age'!$A$2:$A$10401,A172,'CVD_40q30_Age'!$B$2:$B$10401,B172,'CVD_40q30_Age'!$E$2:$E$10401,G172,'CVD_40q30_Age'!$F$2:$F$10401,H172,'CVD_40q30_Age'!$G$2:$G$10401,30)))</f>
      </c>
      <c r="J172" s="144" t="str">
        <f>SUMIFS($I$2:$I$261,$A$2:$A$261,A172,$G$2:$G$261,G172,$H$2:$H$261,H172,$B$2:$B$261,"baseline")</f>
      </c>
      <c r="K172" s="145" t="str">
        <f>J172-I172</f>
      </c>
      <c r="L172" s="146" t="str">
        <f>IF(J172=0,"",100*(J172-I172)/J172)</f>
      </c>
      <c r="M172" s="147" t="n">
        <v>11.577189783574</v>
      </c>
      <c r="N172" s="78" t="str">
        <f>IF(ABS(I172-M172)&lt;=0.001,"match","mismatch")</f>
      </c>
    </row>
    <row r="173">
      <c r="A173" t="s">
        <v>148</v>
      </c>
      <c r="B173" t="s">
        <v>185</v>
      </c>
      <c r="C173" s="4" t="s">
        <v>186</v>
      </c>
      <c r="D173" t="s">
        <v>183</v>
      </c>
      <c r="E173" t="s">
        <v>162</v>
      </c>
      <c r="F173"/>
      <c r="G173" t="s">
        <v>451</v>
      </c>
      <c r="H173" s="142" t="n">
        <v>2040</v>
      </c>
      <c r="I173" s="143" t="str">
        <f>100*(1-(SUMIFS('CVD_40q30_Age'!$M$2:$M$10401,'CVD_40q30_Age'!$A$2:$A$10401,A173,'CVD_40q30_Age'!$B$2:$B$10401,B173,'CVD_40q30_Age'!$E$2:$E$10401,G173,'CVD_40q30_Age'!$F$2:$F$10401,H173,'CVD_40q30_Age'!$G$2:$G$10401,69))/(SUMIFS('CVD_40q30_Age'!$L$2:$L$10401,'CVD_40q30_Age'!$A$2:$A$10401,A173,'CVD_40q30_Age'!$B$2:$B$10401,B173,'CVD_40q30_Age'!$E$2:$E$10401,G173,'CVD_40q30_Age'!$F$2:$F$10401,H173,'CVD_40q30_Age'!$G$2:$G$10401,30)))</f>
      </c>
      <c r="J173" s="144" t="str">
        <f>SUMIFS($I$2:$I$261,$A$2:$A$261,A173,$G$2:$G$261,G173,$H$2:$H$261,H173,$B$2:$B$261,"baseline")</f>
      </c>
      <c r="K173" s="145" t="str">
        <f>J173-I173</f>
      </c>
      <c r="L173" s="146" t="str">
        <f>IF(J173=0,"",100*(J173-I173)/J173)</f>
      </c>
      <c r="M173" s="147" t="n">
        <v>11.2906018361361</v>
      </c>
      <c r="N173" s="78" t="str">
        <f>IF(ABS(I173-M173)&lt;=0.001,"match","mismatch")</f>
      </c>
    </row>
    <row r="174">
      <c r="A174" t="s">
        <v>148</v>
      </c>
      <c r="B174" t="s">
        <v>185</v>
      </c>
      <c r="C174" s="4" t="s">
        <v>186</v>
      </c>
      <c r="D174" t="s">
        <v>183</v>
      </c>
      <c r="E174" t="s">
        <v>162</v>
      </c>
      <c r="F174"/>
      <c r="G174" t="s">
        <v>451</v>
      </c>
      <c r="H174" s="142" t="n">
        <v>2041</v>
      </c>
      <c r="I174" s="143" t="str">
        <f>100*(1-(SUMIFS('CVD_40q30_Age'!$M$2:$M$10401,'CVD_40q30_Age'!$A$2:$A$10401,A174,'CVD_40q30_Age'!$B$2:$B$10401,B174,'CVD_40q30_Age'!$E$2:$E$10401,G174,'CVD_40q30_Age'!$F$2:$F$10401,H174,'CVD_40q30_Age'!$G$2:$G$10401,69))/(SUMIFS('CVD_40q30_Age'!$L$2:$L$10401,'CVD_40q30_Age'!$A$2:$A$10401,A174,'CVD_40q30_Age'!$B$2:$B$10401,B174,'CVD_40q30_Age'!$E$2:$E$10401,G174,'CVD_40q30_Age'!$F$2:$F$10401,H174,'CVD_40q30_Age'!$G$2:$G$10401,30)))</f>
      </c>
      <c r="J174" s="144" t="str">
        <f>SUMIFS($I$2:$I$261,$A$2:$A$261,A174,$G$2:$G$261,G174,$H$2:$H$261,H174,$B$2:$B$261,"baseline")</f>
      </c>
      <c r="K174" s="145" t="str">
        <f>J174-I174</f>
      </c>
      <c r="L174" s="146" t="str">
        <f>IF(J174=0,"",100*(J174-I174)/J174)</f>
      </c>
      <c r="M174" s="147" t="n">
        <v>11.0898037110767</v>
      </c>
      <c r="N174" s="78" t="str">
        <f>IF(ABS(I174-M174)&lt;=0.001,"match","mismatch")</f>
      </c>
    </row>
    <row r="175">
      <c r="A175" t="s">
        <v>148</v>
      </c>
      <c r="B175" t="s">
        <v>185</v>
      </c>
      <c r="C175" s="4" t="s">
        <v>186</v>
      </c>
      <c r="D175" t="s">
        <v>183</v>
      </c>
      <c r="E175" t="s">
        <v>162</v>
      </c>
      <c r="F175"/>
      <c r="G175" t="s">
        <v>451</v>
      </c>
      <c r="H175" s="142" t="n">
        <v>2042</v>
      </c>
      <c r="I175" s="143" t="str">
        <f>100*(1-(SUMIFS('CVD_40q30_Age'!$M$2:$M$10401,'CVD_40q30_Age'!$A$2:$A$10401,A175,'CVD_40q30_Age'!$B$2:$B$10401,B175,'CVD_40q30_Age'!$E$2:$E$10401,G175,'CVD_40q30_Age'!$F$2:$F$10401,H175,'CVD_40q30_Age'!$G$2:$G$10401,69))/(SUMIFS('CVD_40q30_Age'!$L$2:$L$10401,'CVD_40q30_Age'!$A$2:$A$10401,A175,'CVD_40q30_Age'!$B$2:$B$10401,B175,'CVD_40q30_Age'!$E$2:$E$10401,G175,'CVD_40q30_Age'!$F$2:$F$10401,H175,'CVD_40q30_Age'!$G$2:$G$10401,30)))</f>
      </c>
      <c r="J175" s="144" t="str">
        <f>SUMIFS($I$2:$I$261,$A$2:$A$261,A175,$G$2:$G$261,G175,$H$2:$H$261,H175,$B$2:$B$261,"baseline")</f>
      </c>
      <c r="K175" s="145" t="str">
        <f>J175-I175</f>
      </c>
      <c r="L175" s="146" t="str">
        <f>IF(J175=0,"",100*(J175-I175)/J175)</f>
      </c>
      <c r="M175" s="147" t="n">
        <v>10.8991814313405</v>
      </c>
      <c r="N175" s="78" t="str">
        <f>IF(ABS(I175-M175)&lt;=0.001,"match","mismatch")</f>
      </c>
    </row>
    <row r="176">
      <c r="A176" t="s">
        <v>148</v>
      </c>
      <c r="B176" t="s">
        <v>185</v>
      </c>
      <c r="C176" s="4" t="s">
        <v>186</v>
      </c>
      <c r="D176" t="s">
        <v>183</v>
      </c>
      <c r="E176" t="s">
        <v>162</v>
      </c>
      <c r="F176"/>
      <c r="G176" t="s">
        <v>451</v>
      </c>
      <c r="H176" s="142" t="n">
        <v>2043</v>
      </c>
      <c r="I176" s="143" t="str">
        <f>100*(1-(SUMIFS('CVD_40q30_Age'!$M$2:$M$10401,'CVD_40q30_Age'!$A$2:$A$10401,A176,'CVD_40q30_Age'!$B$2:$B$10401,B176,'CVD_40q30_Age'!$E$2:$E$10401,G176,'CVD_40q30_Age'!$F$2:$F$10401,H176,'CVD_40q30_Age'!$G$2:$G$10401,69))/(SUMIFS('CVD_40q30_Age'!$L$2:$L$10401,'CVD_40q30_Age'!$A$2:$A$10401,A176,'CVD_40q30_Age'!$B$2:$B$10401,B176,'CVD_40q30_Age'!$E$2:$E$10401,G176,'CVD_40q30_Age'!$F$2:$F$10401,H176,'CVD_40q30_Age'!$G$2:$G$10401,30)))</f>
      </c>
      <c r="J176" s="144" t="str">
        <f>SUMIFS($I$2:$I$261,$A$2:$A$261,A176,$G$2:$G$261,G176,$H$2:$H$261,H176,$B$2:$B$261,"baseline")</f>
      </c>
      <c r="K176" s="145" t="str">
        <f>J176-I176</f>
      </c>
      <c r="L176" s="146" t="str">
        <f>IF(J176=0,"",100*(J176-I176)/J176)</f>
      </c>
      <c r="M176" s="147" t="n">
        <v>10.7145441064329</v>
      </c>
      <c r="N176" s="78" t="str">
        <f>IF(ABS(I176-M176)&lt;=0.001,"match","mismatch")</f>
      </c>
    </row>
    <row r="177">
      <c r="A177" t="s">
        <v>148</v>
      </c>
      <c r="B177" t="s">
        <v>185</v>
      </c>
      <c r="C177" s="4" t="s">
        <v>186</v>
      </c>
      <c r="D177" t="s">
        <v>183</v>
      </c>
      <c r="E177" t="s">
        <v>162</v>
      </c>
      <c r="F177"/>
      <c r="G177" t="s">
        <v>451</v>
      </c>
      <c r="H177" s="142" t="n">
        <v>2044</v>
      </c>
      <c r="I177" s="143" t="str">
        <f>100*(1-(SUMIFS('CVD_40q30_Age'!$M$2:$M$10401,'CVD_40q30_Age'!$A$2:$A$10401,A177,'CVD_40q30_Age'!$B$2:$B$10401,B177,'CVD_40q30_Age'!$E$2:$E$10401,G177,'CVD_40q30_Age'!$F$2:$F$10401,H177,'CVD_40q30_Age'!$G$2:$G$10401,69))/(SUMIFS('CVD_40q30_Age'!$L$2:$L$10401,'CVD_40q30_Age'!$A$2:$A$10401,A177,'CVD_40q30_Age'!$B$2:$B$10401,B177,'CVD_40q30_Age'!$E$2:$E$10401,G177,'CVD_40q30_Age'!$F$2:$F$10401,H177,'CVD_40q30_Age'!$G$2:$G$10401,30)))</f>
      </c>
      <c r="J177" s="144" t="str">
        <f>SUMIFS($I$2:$I$261,$A$2:$A$261,A177,$G$2:$G$261,G177,$H$2:$H$261,H177,$B$2:$B$261,"baseline")</f>
      </c>
      <c r="K177" s="145" t="str">
        <f>J177-I177</f>
      </c>
      <c r="L177" s="146" t="str">
        <f>IF(J177=0,"",100*(J177-I177)/J177)</f>
      </c>
      <c r="M177" s="147" t="n">
        <v>10.5418488659006</v>
      </c>
      <c r="N177" s="78" t="str">
        <f>IF(ABS(I177-M177)&lt;=0.001,"match","mismatch")</f>
      </c>
    </row>
    <row r="178">
      <c r="A178" t="s">
        <v>148</v>
      </c>
      <c r="B178" t="s">
        <v>185</v>
      </c>
      <c r="C178" s="4" t="s">
        <v>186</v>
      </c>
      <c r="D178" t="s">
        <v>183</v>
      </c>
      <c r="E178" t="s">
        <v>162</v>
      </c>
      <c r="F178"/>
      <c r="G178" t="s">
        <v>451</v>
      </c>
      <c r="H178" s="142" t="n">
        <v>2045</v>
      </c>
      <c r="I178" s="143" t="str">
        <f>100*(1-(SUMIFS('CVD_40q30_Age'!$M$2:$M$10401,'CVD_40q30_Age'!$A$2:$A$10401,A178,'CVD_40q30_Age'!$B$2:$B$10401,B178,'CVD_40q30_Age'!$E$2:$E$10401,G178,'CVD_40q30_Age'!$F$2:$F$10401,H178,'CVD_40q30_Age'!$G$2:$G$10401,69))/(SUMIFS('CVD_40q30_Age'!$L$2:$L$10401,'CVD_40q30_Age'!$A$2:$A$10401,A178,'CVD_40q30_Age'!$B$2:$B$10401,B178,'CVD_40q30_Age'!$E$2:$E$10401,G178,'CVD_40q30_Age'!$F$2:$F$10401,H178,'CVD_40q30_Age'!$G$2:$G$10401,30)))</f>
      </c>
      <c r="J178" s="144" t="str">
        <f>SUMIFS($I$2:$I$261,$A$2:$A$261,A178,$G$2:$G$261,G178,$H$2:$H$261,H178,$B$2:$B$261,"baseline")</f>
      </c>
      <c r="K178" s="145" t="str">
        <f>J178-I178</f>
      </c>
      <c r="L178" s="146" t="str">
        <f>IF(J178=0,"",100*(J178-I178)/J178)</f>
      </c>
      <c r="M178" s="147" t="n">
        <v>10.3847890282429</v>
      </c>
      <c r="N178" s="78" t="str">
        <f>IF(ABS(I178-M178)&lt;=0.001,"match","mismatch")</f>
      </c>
    </row>
    <row r="179">
      <c r="A179" t="s">
        <v>148</v>
      </c>
      <c r="B179" t="s">
        <v>185</v>
      </c>
      <c r="C179" s="4" t="s">
        <v>186</v>
      </c>
      <c r="D179" t="s">
        <v>183</v>
      </c>
      <c r="E179" t="s">
        <v>162</v>
      </c>
      <c r="F179"/>
      <c r="G179" t="s">
        <v>451</v>
      </c>
      <c r="H179" s="142" t="n">
        <v>2046</v>
      </c>
      <c r="I179" s="143" t="str">
        <f>100*(1-(SUMIFS('CVD_40q30_Age'!$M$2:$M$10401,'CVD_40q30_Age'!$A$2:$A$10401,A179,'CVD_40q30_Age'!$B$2:$B$10401,B179,'CVD_40q30_Age'!$E$2:$E$10401,G179,'CVD_40q30_Age'!$F$2:$F$10401,H179,'CVD_40q30_Age'!$G$2:$G$10401,69))/(SUMIFS('CVD_40q30_Age'!$L$2:$L$10401,'CVD_40q30_Age'!$A$2:$A$10401,A179,'CVD_40q30_Age'!$B$2:$B$10401,B179,'CVD_40q30_Age'!$E$2:$E$10401,G179,'CVD_40q30_Age'!$F$2:$F$10401,H179,'CVD_40q30_Age'!$G$2:$G$10401,30)))</f>
      </c>
      <c r="J179" s="144" t="str">
        <f>SUMIFS($I$2:$I$261,$A$2:$A$261,A179,$G$2:$G$261,G179,$H$2:$H$261,H179,$B$2:$B$261,"baseline")</f>
      </c>
      <c r="K179" s="145" t="str">
        <f>J179-I179</f>
      </c>
      <c r="L179" s="146" t="str">
        <f>IF(J179=0,"",100*(J179-I179)/J179)</f>
      </c>
      <c r="M179" s="147" t="n">
        <v>10.2322086478522</v>
      </c>
      <c r="N179" s="78" t="str">
        <f>IF(ABS(I179-M179)&lt;=0.001,"match","mismatch")</f>
      </c>
    </row>
    <row r="180">
      <c r="A180" t="s">
        <v>148</v>
      </c>
      <c r="B180" t="s">
        <v>185</v>
      </c>
      <c r="C180" s="4" t="s">
        <v>186</v>
      </c>
      <c r="D180" t="s">
        <v>183</v>
      </c>
      <c r="E180" t="s">
        <v>162</v>
      </c>
      <c r="F180"/>
      <c r="G180" t="s">
        <v>451</v>
      </c>
      <c r="H180" s="142" t="n">
        <v>2047</v>
      </c>
      <c r="I180" s="143" t="str">
        <f>100*(1-(SUMIFS('CVD_40q30_Age'!$M$2:$M$10401,'CVD_40q30_Age'!$A$2:$A$10401,A180,'CVD_40q30_Age'!$B$2:$B$10401,B180,'CVD_40q30_Age'!$E$2:$E$10401,G180,'CVD_40q30_Age'!$F$2:$F$10401,H180,'CVD_40q30_Age'!$G$2:$G$10401,69))/(SUMIFS('CVD_40q30_Age'!$L$2:$L$10401,'CVD_40q30_Age'!$A$2:$A$10401,A180,'CVD_40q30_Age'!$B$2:$B$10401,B180,'CVD_40q30_Age'!$E$2:$E$10401,G180,'CVD_40q30_Age'!$F$2:$F$10401,H180,'CVD_40q30_Age'!$G$2:$G$10401,30)))</f>
      </c>
      <c r="J180" s="144" t="str">
        <f>SUMIFS($I$2:$I$261,$A$2:$A$261,A180,$G$2:$G$261,G180,$H$2:$H$261,H180,$B$2:$B$261,"baseline")</f>
      </c>
      <c r="K180" s="145" t="str">
        <f>J180-I180</f>
      </c>
      <c r="L180" s="146" t="str">
        <f>IF(J180=0,"",100*(J180-I180)/J180)</f>
      </c>
      <c r="M180" s="147" t="n">
        <v>10.0830659941926</v>
      </c>
      <c r="N180" s="78" t="str">
        <f>IF(ABS(I180-M180)&lt;=0.001,"match","mismatch")</f>
      </c>
    </row>
    <row r="181">
      <c r="A181" t="s">
        <v>148</v>
      </c>
      <c r="B181" t="s">
        <v>185</v>
      </c>
      <c r="C181" s="4" t="s">
        <v>186</v>
      </c>
      <c r="D181" t="s">
        <v>183</v>
      </c>
      <c r="E181" t="s">
        <v>162</v>
      </c>
      <c r="F181"/>
      <c r="G181" t="s">
        <v>451</v>
      </c>
      <c r="H181" s="142" t="n">
        <v>2048</v>
      </c>
      <c r="I181" s="143" t="str">
        <f>100*(1-(SUMIFS('CVD_40q30_Age'!$M$2:$M$10401,'CVD_40q30_Age'!$A$2:$A$10401,A181,'CVD_40q30_Age'!$B$2:$B$10401,B181,'CVD_40q30_Age'!$E$2:$E$10401,G181,'CVD_40q30_Age'!$F$2:$F$10401,H181,'CVD_40q30_Age'!$G$2:$G$10401,69))/(SUMIFS('CVD_40q30_Age'!$L$2:$L$10401,'CVD_40q30_Age'!$A$2:$A$10401,A181,'CVD_40q30_Age'!$B$2:$B$10401,B181,'CVD_40q30_Age'!$E$2:$E$10401,G181,'CVD_40q30_Age'!$F$2:$F$10401,H181,'CVD_40q30_Age'!$G$2:$G$10401,30)))</f>
      </c>
      <c r="J181" s="144" t="str">
        <f>SUMIFS($I$2:$I$261,$A$2:$A$261,A181,$G$2:$G$261,G181,$H$2:$H$261,H181,$B$2:$B$261,"baseline")</f>
      </c>
      <c r="K181" s="145" t="str">
        <f>J181-I181</f>
      </c>
      <c r="L181" s="146" t="str">
        <f>IF(J181=0,"",100*(J181-I181)/J181)</f>
      </c>
      <c r="M181" s="147" t="n">
        <v>9.93413011440554</v>
      </c>
      <c r="N181" s="78" t="str">
        <f>IF(ABS(I181-M181)&lt;=0.001,"match","mismatch")</f>
      </c>
    </row>
    <row r="182">
      <c r="A182" t="s">
        <v>148</v>
      </c>
      <c r="B182" t="s">
        <v>185</v>
      </c>
      <c r="C182" s="4" t="s">
        <v>186</v>
      </c>
      <c r="D182" t="s">
        <v>183</v>
      </c>
      <c r="E182" t="s">
        <v>162</v>
      </c>
      <c r="F182"/>
      <c r="G182" t="s">
        <v>451</v>
      </c>
      <c r="H182" s="142" t="n">
        <v>2049</v>
      </c>
      <c r="I182" s="143" t="str">
        <f>100*(1-(SUMIFS('CVD_40q30_Age'!$M$2:$M$10401,'CVD_40q30_Age'!$A$2:$A$10401,A182,'CVD_40q30_Age'!$B$2:$B$10401,B182,'CVD_40q30_Age'!$E$2:$E$10401,G182,'CVD_40q30_Age'!$F$2:$F$10401,H182,'CVD_40q30_Age'!$G$2:$G$10401,69))/(SUMIFS('CVD_40q30_Age'!$L$2:$L$10401,'CVD_40q30_Age'!$A$2:$A$10401,A182,'CVD_40q30_Age'!$B$2:$B$10401,B182,'CVD_40q30_Age'!$E$2:$E$10401,G182,'CVD_40q30_Age'!$F$2:$F$10401,H182,'CVD_40q30_Age'!$G$2:$G$10401,30)))</f>
      </c>
      <c r="J182" s="144" t="str">
        <f>SUMIFS($I$2:$I$261,$A$2:$A$261,A182,$G$2:$G$261,G182,$H$2:$H$261,H182,$B$2:$B$261,"baseline")</f>
      </c>
      <c r="K182" s="145" t="str">
        <f>J182-I182</f>
      </c>
      <c r="L182" s="146" t="str">
        <f>IF(J182=0,"",100*(J182-I182)/J182)</f>
      </c>
      <c r="M182" s="147" t="n">
        <v>9.79687426682948</v>
      </c>
      <c r="N182" s="78" t="str">
        <f>IF(ABS(I182-M182)&lt;=0.001,"match","mismatch")</f>
      </c>
    </row>
    <row r="183">
      <c r="A183" t="s">
        <v>148</v>
      </c>
      <c r="B183" t="s">
        <v>185</v>
      </c>
      <c r="C183" s="4" t="s">
        <v>186</v>
      </c>
      <c r="D183" t="s">
        <v>183</v>
      </c>
      <c r="E183" t="s">
        <v>162</v>
      </c>
      <c r="F183"/>
      <c r="G183" t="s">
        <v>451</v>
      </c>
      <c r="H183" s="142" t="n">
        <v>2050</v>
      </c>
      <c r="I183" s="143" t="str">
        <f>100*(1-(SUMIFS('CVD_40q30_Age'!$M$2:$M$10401,'CVD_40q30_Age'!$A$2:$A$10401,A183,'CVD_40q30_Age'!$B$2:$B$10401,B183,'CVD_40q30_Age'!$E$2:$E$10401,G183,'CVD_40q30_Age'!$F$2:$F$10401,H183,'CVD_40q30_Age'!$G$2:$G$10401,69))/(SUMIFS('CVD_40q30_Age'!$L$2:$L$10401,'CVD_40q30_Age'!$A$2:$A$10401,A183,'CVD_40q30_Age'!$B$2:$B$10401,B183,'CVD_40q30_Age'!$E$2:$E$10401,G183,'CVD_40q30_Age'!$F$2:$F$10401,H183,'CVD_40q30_Age'!$G$2:$G$10401,30)))</f>
      </c>
      <c r="J183" s="144" t="str">
        <f>SUMIFS($I$2:$I$261,$A$2:$A$261,A183,$G$2:$G$261,G183,$H$2:$H$261,H183,$B$2:$B$261,"baseline")</f>
      </c>
      <c r="K183" s="145" t="str">
        <f>J183-I183</f>
      </c>
      <c r="L183" s="146" t="str">
        <f>IF(J183=0,"",100*(J183-I183)/J183)</f>
      </c>
      <c r="M183" s="147" t="n">
        <v>9.66962781573633</v>
      </c>
      <c r="N183" s="78" t="str">
        <f>IF(ABS(I183-M183)&lt;=0.001,"match","mismatch")</f>
      </c>
    </row>
    <row r="184">
      <c r="A184" t="s">
        <v>148</v>
      </c>
      <c r="B184" t="s">
        <v>108</v>
      </c>
      <c r="C184" s="4" t="s">
        <v>182</v>
      </c>
      <c r="D184" t="s">
        <v>183</v>
      </c>
      <c r="E184" t="s">
        <v>162</v>
      </c>
      <c r="F184"/>
      <c r="G184" t="s">
        <v>451</v>
      </c>
      <c r="H184" s="142" t="n">
        <v>2025</v>
      </c>
      <c r="I184" s="143" t="str">
        <f>100*(1-(SUMIFS('CVD_40q30_Age'!$M$2:$M$10401,'CVD_40q30_Age'!$A$2:$A$10401,A184,'CVD_40q30_Age'!$B$2:$B$10401,B184,'CVD_40q30_Age'!$E$2:$E$10401,G184,'CVD_40q30_Age'!$F$2:$F$10401,H184,'CVD_40q30_Age'!$G$2:$G$10401,69))/(SUMIFS('CVD_40q30_Age'!$L$2:$L$10401,'CVD_40q30_Age'!$A$2:$A$10401,A184,'CVD_40q30_Age'!$B$2:$B$10401,B184,'CVD_40q30_Age'!$E$2:$E$10401,G184,'CVD_40q30_Age'!$F$2:$F$10401,H184,'CVD_40q30_Age'!$G$2:$G$10401,30)))</f>
      </c>
      <c r="J184" s="144" t="str">
        <f>SUMIFS($I$2:$I$261,$A$2:$A$261,A184,$G$2:$G$261,G184,$H$2:$H$261,H184,$B$2:$B$261,"baseline")</f>
      </c>
      <c r="K184" s="145" t="str">
        <f>J184-I184</f>
      </c>
      <c r="L184" s="146" t="str">
        <f>IF(J184=0,"",100*(J184-I184)/J184)</f>
      </c>
      <c r="M184" s="147" t="n">
        <v>14.5948626930222</v>
      </c>
      <c r="N184" s="78" t="str">
        <f>IF(ABS(I184-M184)&lt;=0.001,"match","mismatch")</f>
      </c>
    </row>
    <row r="185">
      <c r="A185" t="s">
        <v>148</v>
      </c>
      <c r="B185" t="s">
        <v>108</v>
      </c>
      <c r="C185" s="4" t="s">
        <v>182</v>
      </c>
      <c r="D185" t="s">
        <v>183</v>
      </c>
      <c r="E185" t="s">
        <v>162</v>
      </c>
      <c r="F185"/>
      <c r="G185" t="s">
        <v>451</v>
      </c>
      <c r="H185" s="142" t="n">
        <v>2026</v>
      </c>
      <c r="I185" s="143" t="str">
        <f>100*(1-(SUMIFS('CVD_40q30_Age'!$M$2:$M$10401,'CVD_40q30_Age'!$A$2:$A$10401,A185,'CVD_40q30_Age'!$B$2:$B$10401,B185,'CVD_40q30_Age'!$E$2:$E$10401,G185,'CVD_40q30_Age'!$F$2:$F$10401,H185,'CVD_40q30_Age'!$G$2:$G$10401,69))/(SUMIFS('CVD_40q30_Age'!$L$2:$L$10401,'CVD_40q30_Age'!$A$2:$A$10401,A185,'CVD_40q30_Age'!$B$2:$B$10401,B185,'CVD_40q30_Age'!$E$2:$E$10401,G185,'CVD_40q30_Age'!$F$2:$F$10401,H185,'CVD_40q30_Age'!$G$2:$G$10401,30)))</f>
      </c>
      <c r="J185" s="144" t="str">
        <f>SUMIFS($I$2:$I$261,$A$2:$A$261,A185,$G$2:$G$261,G185,$H$2:$H$261,H185,$B$2:$B$261,"baseline")</f>
      </c>
      <c r="K185" s="145" t="str">
        <f>J185-I185</f>
      </c>
      <c r="L185" s="146" t="str">
        <f>IF(J185=0,"",100*(J185-I185)/J185)</f>
      </c>
      <c r="M185" s="147" t="n">
        <v>14.3168999263925</v>
      </c>
      <c r="N185" s="78" t="str">
        <f>IF(ABS(I185-M185)&lt;=0.001,"match","mismatch")</f>
      </c>
    </row>
    <row r="186">
      <c r="A186" t="s">
        <v>148</v>
      </c>
      <c r="B186" t="s">
        <v>108</v>
      </c>
      <c r="C186" s="4" t="s">
        <v>182</v>
      </c>
      <c r="D186" t="s">
        <v>183</v>
      </c>
      <c r="E186" t="s">
        <v>162</v>
      </c>
      <c r="F186"/>
      <c r="G186" t="s">
        <v>451</v>
      </c>
      <c r="H186" s="142" t="n">
        <v>2027</v>
      </c>
      <c r="I186" s="143" t="str">
        <f>100*(1-(SUMIFS('CVD_40q30_Age'!$M$2:$M$10401,'CVD_40q30_Age'!$A$2:$A$10401,A186,'CVD_40q30_Age'!$B$2:$B$10401,B186,'CVD_40q30_Age'!$E$2:$E$10401,G186,'CVD_40q30_Age'!$F$2:$F$10401,H186,'CVD_40q30_Age'!$G$2:$G$10401,69))/(SUMIFS('CVD_40q30_Age'!$L$2:$L$10401,'CVD_40q30_Age'!$A$2:$A$10401,A186,'CVD_40q30_Age'!$B$2:$B$10401,B186,'CVD_40q30_Age'!$E$2:$E$10401,G186,'CVD_40q30_Age'!$F$2:$F$10401,H186,'CVD_40q30_Age'!$G$2:$G$10401,30)))</f>
      </c>
      <c r="J186" s="144" t="str">
        <f>SUMIFS($I$2:$I$261,$A$2:$A$261,A186,$G$2:$G$261,G186,$H$2:$H$261,H186,$B$2:$B$261,"baseline")</f>
      </c>
      <c r="K186" s="145" t="str">
        <f>J186-I186</f>
      </c>
      <c r="L186" s="146" t="str">
        <f>IF(J186=0,"",100*(J186-I186)/J186)</f>
      </c>
      <c r="M186" s="147" t="n">
        <v>14.045764347234</v>
      </c>
      <c r="N186" s="78" t="str">
        <f>IF(ABS(I186-M186)&lt;=0.001,"match","mismatch")</f>
      </c>
    </row>
    <row r="187">
      <c r="A187" t="s">
        <v>148</v>
      </c>
      <c r="B187" t="s">
        <v>108</v>
      </c>
      <c r="C187" s="4" t="s">
        <v>182</v>
      </c>
      <c r="D187" t="s">
        <v>183</v>
      </c>
      <c r="E187" t="s">
        <v>162</v>
      </c>
      <c r="F187"/>
      <c r="G187" t="s">
        <v>451</v>
      </c>
      <c r="H187" s="142" t="n">
        <v>2028</v>
      </c>
      <c r="I187" s="143" t="str">
        <f>100*(1-(SUMIFS('CVD_40q30_Age'!$M$2:$M$10401,'CVD_40q30_Age'!$A$2:$A$10401,A187,'CVD_40q30_Age'!$B$2:$B$10401,B187,'CVD_40q30_Age'!$E$2:$E$10401,G187,'CVD_40q30_Age'!$F$2:$F$10401,H187,'CVD_40q30_Age'!$G$2:$G$10401,69))/(SUMIFS('CVD_40q30_Age'!$L$2:$L$10401,'CVD_40q30_Age'!$A$2:$A$10401,A187,'CVD_40q30_Age'!$B$2:$B$10401,B187,'CVD_40q30_Age'!$E$2:$E$10401,G187,'CVD_40q30_Age'!$F$2:$F$10401,H187,'CVD_40q30_Age'!$G$2:$G$10401,30)))</f>
      </c>
      <c r="J187" s="144" t="str">
        <f>SUMIFS($I$2:$I$261,$A$2:$A$261,A187,$G$2:$G$261,G187,$H$2:$H$261,H187,$B$2:$B$261,"baseline")</f>
      </c>
      <c r="K187" s="145" t="str">
        <f>J187-I187</f>
      </c>
      <c r="L187" s="146" t="str">
        <f>IF(J187=0,"",100*(J187-I187)/J187)</f>
      </c>
      <c r="M187" s="147" t="n">
        <v>13.7855541202504</v>
      </c>
      <c r="N187" s="78" t="str">
        <f>IF(ABS(I187-M187)&lt;=0.001,"match","mismatch")</f>
      </c>
    </row>
    <row r="188">
      <c r="A188" t="s">
        <v>148</v>
      </c>
      <c r="B188" t="s">
        <v>108</v>
      </c>
      <c r="C188" s="4" t="s">
        <v>182</v>
      </c>
      <c r="D188" t="s">
        <v>183</v>
      </c>
      <c r="E188" t="s">
        <v>162</v>
      </c>
      <c r="F188"/>
      <c r="G188" t="s">
        <v>451</v>
      </c>
      <c r="H188" s="142" t="n">
        <v>2029</v>
      </c>
      <c r="I188" s="143" t="str">
        <f>100*(1-(SUMIFS('CVD_40q30_Age'!$M$2:$M$10401,'CVD_40q30_Age'!$A$2:$A$10401,A188,'CVD_40q30_Age'!$B$2:$B$10401,B188,'CVD_40q30_Age'!$E$2:$E$10401,G188,'CVD_40q30_Age'!$F$2:$F$10401,H188,'CVD_40q30_Age'!$G$2:$G$10401,69))/(SUMIFS('CVD_40q30_Age'!$L$2:$L$10401,'CVD_40q30_Age'!$A$2:$A$10401,A188,'CVD_40q30_Age'!$B$2:$B$10401,B188,'CVD_40q30_Age'!$E$2:$E$10401,G188,'CVD_40q30_Age'!$F$2:$F$10401,H188,'CVD_40q30_Age'!$G$2:$G$10401,30)))</f>
      </c>
      <c r="J188" s="144" t="str">
        <f>SUMIFS($I$2:$I$261,$A$2:$A$261,A188,$G$2:$G$261,G188,$H$2:$H$261,H188,$B$2:$B$261,"baseline")</f>
      </c>
      <c r="K188" s="145" t="str">
        <f>J188-I188</f>
      </c>
      <c r="L188" s="146" t="str">
        <f>IF(J188=0,"",100*(J188-I188)/J188)</f>
      </c>
      <c r="M188" s="147" t="n">
        <v>13.4979348374508</v>
      </c>
      <c r="N188" s="78" t="str">
        <f>IF(ABS(I188-M188)&lt;=0.001,"match","mismatch")</f>
      </c>
    </row>
    <row r="189">
      <c r="A189" t="s">
        <v>148</v>
      </c>
      <c r="B189" t="s">
        <v>108</v>
      </c>
      <c r="C189" s="4" t="s">
        <v>182</v>
      </c>
      <c r="D189" t="s">
        <v>183</v>
      </c>
      <c r="E189" t="s">
        <v>162</v>
      </c>
      <c r="F189"/>
      <c r="G189" t="s">
        <v>451</v>
      </c>
      <c r="H189" s="142" t="n">
        <v>2030</v>
      </c>
      <c r="I189" s="143" t="str">
        <f>100*(1-(SUMIFS('CVD_40q30_Age'!$M$2:$M$10401,'CVD_40q30_Age'!$A$2:$A$10401,A189,'CVD_40q30_Age'!$B$2:$B$10401,B189,'CVD_40q30_Age'!$E$2:$E$10401,G189,'CVD_40q30_Age'!$F$2:$F$10401,H189,'CVD_40q30_Age'!$G$2:$G$10401,69))/(SUMIFS('CVD_40q30_Age'!$L$2:$L$10401,'CVD_40q30_Age'!$A$2:$A$10401,A189,'CVD_40q30_Age'!$B$2:$B$10401,B189,'CVD_40q30_Age'!$E$2:$E$10401,G189,'CVD_40q30_Age'!$F$2:$F$10401,H189,'CVD_40q30_Age'!$G$2:$G$10401,30)))</f>
      </c>
      <c r="J189" s="144" t="str">
        <f>SUMIFS($I$2:$I$261,$A$2:$A$261,A189,$G$2:$G$261,G189,$H$2:$H$261,H189,$B$2:$B$261,"baseline")</f>
      </c>
      <c r="K189" s="145" t="str">
        <f>J189-I189</f>
      </c>
      <c r="L189" s="146" t="str">
        <f>IF(J189=0,"",100*(J189-I189)/J189)</f>
      </c>
      <c r="M189" s="147" t="n">
        <v>13.2112702287103</v>
      </c>
      <c r="N189" s="78" t="str">
        <f>IF(ABS(I189-M189)&lt;=0.001,"match","mismatch")</f>
      </c>
    </row>
    <row r="190">
      <c r="A190" t="s">
        <v>148</v>
      </c>
      <c r="B190" t="s">
        <v>108</v>
      </c>
      <c r="C190" s="4" t="s">
        <v>182</v>
      </c>
      <c r="D190" t="s">
        <v>183</v>
      </c>
      <c r="E190" t="s">
        <v>162</v>
      </c>
      <c r="F190"/>
      <c r="G190" t="s">
        <v>451</v>
      </c>
      <c r="H190" s="142" t="n">
        <v>2031</v>
      </c>
      <c r="I190" s="143" t="str">
        <f>100*(1-(SUMIFS('CVD_40q30_Age'!$M$2:$M$10401,'CVD_40q30_Age'!$A$2:$A$10401,A190,'CVD_40q30_Age'!$B$2:$B$10401,B190,'CVD_40q30_Age'!$E$2:$E$10401,G190,'CVD_40q30_Age'!$F$2:$F$10401,H190,'CVD_40q30_Age'!$G$2:$G$10401,69))/(SUMIFS('CVD_40q30_Age'!$L$2:$L$10401,'CVD_40q30_Age'!$A$2:$A$10401,A190,'CVD_40q30_Age'!$B$2:$B$10401,B190,'CVD_40q30_Age'!$E$2:$E$10401,G190,'CVD_40q30_Age'!$F$2:$F$10401,H190,'CVD_40q30_Age'!$G$2:$G$10401,30)))</f>
      </c>
      <c r="J190" s="144" t="str">
        <f>SUMIFS($I$2:$I$261,$A$2:$A$261,A190,$G$2:$G$261,G190,$H$2:$H$261,H190,$B$2:$B$261,"baseline")</f>
      </c>
      <c r="K190" s="145" t="str">
        <f>J190-I190</f>
      </c>
      <c r="L190" s="146" t="str">
        <f>IF(J190=0,"",100*(J190-I190)/J190)</f>
      </c>
      <c r="M190" s="147" t="n">
        <v>13.0996987883324</v>
      </c>
      <c r="N190" s="78" t="str">
        <f>IF(ABS(I190-M190)&lt;=0.001,"match","mismatch")</f>
      </c>
    </row>
    <row r="191">
      <c r="A191" t="s">
        <v>148</v>
      </c>
      <c r="B191" t="s">
        <v>108</v>
      </c>
      <c r="C191" s="4" t="s">
        <v>182</v>
      </c>
      <c r="D191" t="s">
        <v>183</v>
      </c>
      <c r="E191" t="s">
        <v>162</v>
      </c>
      <c r="F191"/>
      <c r="G191" t="s">
        <v>451</v>
      </c>
      <c r="H191" s="142" t="n">
        <v>2032</v>
      </c>
      <c r="I191" s="143" t="str">
        <f>100*(1-(SUMIFS('CVD_40q30_Age'!$M$2:$M$10401,'CVD_40q30_Age'!$A$2:$A$10401,A191,'CVD_40q30_Age'!$B$2:$B$10401,B191,'CVD_40q30_Age'!$E$2:$E$10401,G191,'CVD_40q30_Age'!$F$2:$F$10401,H191,'CVD_40q30_Age'!$G$2:$G$10401,69))/(SUMIFS('CVD_40q30_Age'!$L$2:$L$10401,'CVD_40q30_Age'!$A$2:$A$10401,A191,'CVD_40q30_Age'!$B$2:$B$10401,B191,'CVD_40q30_Age'!$E$2:$E$10401,G191,'CVD_40q30_Age'!$F$2:$F$10401,H191,'CVD_40q30_Age'!$G$2:$G$10401,30)))</f>
      </c>
      <c r="J191" s="144" t="str">
        <f>SUMIFS($I$2:$I$261,$A$2:$A$261,A191,$G$2:$G$261,G191,$H$2:$H$261,H191,$B$2:$B$261,"baseline")</f>
      </c>
      <c r="K191" s="145" t="str">
        <f>J191-I191</f>
      </c>
      <c r="L191" s="146" t="str">
        <f>IF(J191=0,"",100*(J191-I191)/J191)</f>
      </c>
      <c r="M191" s="147" t="n">
        <v>12.9466102572196</v>
      </c>
      <c r="N191" s="78" t="str">
        <f>IF(ABS(I191-M191)&lt;=0.001,"match","mismatch")</f>
      </c>
    </row>
    <row r="192">
      <c r="A192" t="s">
        <v>148</v>
      </c>
      <c r="B192" t="s">
        <v>108</v>
      </c>
      <c r="C192" s="4" t="s">
        <v>182</v>
      </c>
      <c r="D192" t="s">
        <v>183</v>
      </c>
      <c r="E192" t="s">
        <v>162</v>
      </c>
      <c r="F192"/>
      <c r="G192" t="s">
        <v>451</v>
      </c>
      <c r="H192" s="142" t="n">
        <v>2033</v>
      </c>
      <c r="I192" s="143" t="str">
        <f>100*(1-(SUMIFS('CVD_40q30_Age'!$M$2:$M$10401,'CVD_40q30_Age'!$A$2:$A$10401,A192,'CVD_40q30_Age'!$B$2:$B$10401,B192,'CVD_40q30_Age'!$E$2:$E$10401,G192,'CVD_40q30_Age'!$F$2:$F$10401,H192,'CVD_40q30_Age'!$G$2:$G$10401,69))/(SUMIFS('CVD_40q30_Age'!$L$2:$L$10401,'CVD_40q30_Age'!$A$2:$A$10401,A192,'CVD_40q30_Age'!$B$2:$B$10401,B192,'CVD_40q30_Age'!$E$2:$E$10401,G192,'CVD_40q30_Age'!$F$2:$F$10401,H192,'CVD_40q30_Age'!$G$2:$G$10401,30)))</f>
      </c>
      <c r="J192" s="144" t="str">
        <f>SUMIFS($I$2:$I$261,$A$2:$A$261,A192,$G$2:$G$261,G192,$H$2:$H$261,H192,$B$2:$B$261,"baseline")</f>
      </c>
      <c r="K192" s="145" t="str">
        <f>J192-I192</f>
      </c>
      <c r="L192" s="146" t="str">
        <f>IF(J192=0,"",100*(J192-I192)/J192)</f>
      </c>
      <c r="M192" s="147" t="n">
        <v>12.7596734888482</v>
      </c>
      <c r="N192" s="78" t="str">
        <f>IF(ABS(I192-M192)&lt;=0.001,"match","mismatch")</f>
      </c>
    </row>
    <row r="193">
      <c r="A193" t="s">
        <v>148</v>
      </c>
      <c r="B193" t="s">
        <v>108</v>
      </c>
      <c r="C193" s="4" t="s">
        <v>182</v>
      </c>
      <c r="D193" t="s">
        <v>183</v>
      </c>
      <c r="E193" t="s">
        <v>162</v>
      </c>
      <c r="F193"/>
      <c r="G193" t="s">
        <v>451</v>
      </c>
      <c r="H193" s="142" t="n">
        <v>2034</v>
      </c>
      <c r="I193" s="143" t="str">
        <f>100*(1-(SUMIFS('CVD_40q30_Age'!$M$2:$M$10401,'CVD_40q30_Age'!$A$2:$A$10401,A193,'CVD_40q30_Age'!$B$2:$B$10401,B193,'CVD_40q30_Age'!$E$2:$E$10401,G193,'CVD_40q30_Age'!$F$2:$F$10401,H193,'CVD_40q30_Age'!$G$2:$G$10401,69))/(SUMIFS('CVD_40q30_Age'!$L$2:$L$10401,'CVD_40q30_Age'!$A$2:$A$10401,A193,'CVD_40q30_Age'!$B$2:$B$10401,B193,'CVD_40q30_Age'!$E$2:$E$10401,G193,'CVD_40q30_Age'!$F$2:$F$10401,H193,'CVD_40q30_Age'!$G$2:$G$10401,30)))</f>
      </c>
      <c r="J193" s="144" t="str">
        <f>SUMIFS($I$2:$I$261,$A$2:$A$261,A193,$G$2:$G$261,G193,$H$2:$H$261,H193,$B$2:$B$261,"baseline")</f>
      </c>
      <c r="K193" s="145" t="str">
        <f>J193-I193</f>
      </c>
      <c r="L193" s="146" t="str">
        <f>IF(J193=0,"",100*(J193-I193)/J193)</f>
      </c>
      <c r="M193" s="147" t="n">
        <v>12.6020884394048</v>
      </c>
      <c r="N193" s="78" t="str">
        <f>IF(ABS(I193-M193)&lt;=0.001,"match","mismatch")</f>
      </c>
    </row>
    <row r="194">
      <c r="A194" t="s">
        <v>148</v>
      </c>
      <c r="B194" t="s">
        <v>108</v>
      </c>
      <c r="C194" s="4" t="s">
        <v>182</v>
      </c>
      <c r="D194" t="s">
        <v>183</v>
      </c>
      <c r="E194" t="s">
        <v>162</v>
      </c>
      <c r="F194"/>
      <c r="G194" t="s">
        <v>451</v>
      </c>
      <c r="H194" s="142" t="n">
        <v>2035</v>
      </c>
      <c r="I194" s="143" t="str">
        <f>100*(1-(SUMIFS('CVD_40q30_Age'!$M$2:$M$10401,'CVD_40q30_Age'!$A$2:$A$10401,A194,'CVD_40q30_Age'!$B$2:$B$10401,B194,'CVD_40q30_Age'!$E$2:$E$10401,G194,'CVD_40q30_Age'!$F$2:$F$10401,H194,'CVD_40q30_Age'!$G$2:$G$10401,69))/(SUMIFS('CVD_40q30_Age'!$L$2:$L$10401,'CVD_40q30_Age'!$A$2:$A$10401,A194,'CVD_40q30_Age'!$B$2:$B$10401,B194,'CVD_40q30_Age'!$E$2:$E$10401,G194,'CVD_40q30_Age'!$F$2:$F$10401,H194,'CVD_40q30_Age'!$G$2:$G$10401,30)))</f>
      </c>
      <c r="J194" s="144" t="str">
        <f>SUMIFS($I$2:$I$261,$A$2:$A$261,A194,$G$2:$G$261,G194,$H$2:$H$261,H194,$B$2:$B$261,"baseline")</f>
      </c>
      <c r="K194" s="145" t="str">
        <f>J194-I194</f>
      </c>
      <c r="L194" s="146" t="str">
        <f>IF(J194=0,"",100*(J194-I194)/J194)</f>
      </c>
      <c r="M194" s="147" t="n">
        <v>12.4206357002145</v>
      </c>
      <c r="N194" s="78" t="str">
        <f>IF(ABS(I194-M194)&lt;=0.001,"match","mismatch")</f>
      </c>
    </row>
    <row r="195">
      <c r="A195" t="s">
        <v>148</v>
      </c>
      <c r="B195" t="s">
        <v>108</v>
      </c>
      <c r="C195" s="4" t="s">
        <v>182</v>
      </c>
      <c r="D195" t="s">
        <v>183</v>
      </c>
      <c r="E195" t="s">
        <v>162</v>
      </c>
      <c r="F195"/>
      <c r="G195" t="s">
        <v>451</v>
      </c>
      <c r="H195" s="142" t="n">
        <v>2036</v>
      </c>
      <c r="I195" s="143" t="str">
        <f>100*(1-(SUMIFS('CVD_40q30_Age'!$M$2:$M$10401,'CVD_40q30_Age'!$A$2:$A$10401,A195,'CVD_40q30_Age'!$B$2:$B$10401,B195,'CVD_40q30_Age'!$E$2:$E$10401,G195,'CVD_40q30_Age'!$F$2:$F$10401,H195,'CVD_40q30_Age'!$G$2:$G$10401,69))/(SUMIFS('CVD_40q30_Age'!$L$2:$L$10401,'CVD_40q30_Age'!$A$2:$A$10401,A195,'CVD_40q30_Age'!$B$2:$B$10401,B195,'CVD_40q30_Age'!$E$2:$E$10401,G195,'CVD_40q30_Age'!$F$2:$F$10401,H195,'CVD_40q30_Age'!$G$2:$G$10401,30)))</f>
      </c>
      <c r="J195" s="144" t="str">
        <f>SUMIFS($I$2:$I$261,$A$2:$A$261,A195,$G$2:$G$261,G195,$H$2:$H$261,H195,$B$2:$B$261,"baseline")</f>
      </c>
      <c r="K195" s="145" t="str">
        <f>J195-I195</f>
      </c>
      <c r="L195" s="146" t="str">
        <f>IF(J195=0,"",100*(J195-I195)/J195)</f>
      </c>
      <c r="M195" s="147" t="n">
        <v>12.1123742686838</v>
      </c>
      <c r="N195" s="78" t="str">
        <f>IF(ABS(I195-M195)&lt;=0.001,"match","mismatch")</f>
      </c>
    </row>
    <row r="196">
      <c r="A196" t="s">
        <v>148</v>
      </c>
      <c r="B196" t="s">
        <v>108</v>
      </c>
      <c r="C196" s="4" t="s">
        <v>182</v>
      </c>
      <c r="D196" t="s">
        <v>183</v>
      </c>
      <c r="E196" t="s">
        <v>162</v>
      </c>
      <c r="F196"/>
      <c r="G196" t="s">
        <v>451</v>
      </c>
      <c r="H196" s="142" t="n">
        <v>2037</v>
      </c>
      <c r="I196" s="143" t="str">
        <f>100*(1-(SUMIFS('CVD_40q30_Age'!$M$2:$M$10401,'CVD_40q30_Age'!$A$2:$A$10401,A196,'CVD_40q30_Age'!$B$2:$B$10401,B196,'CVD_40q30_Age'!$E$2:$E$10401,G196,'CVD_40q30_Age'!$F$2:$F$10401,H196,'CVD_40q30_Age'!$G$2:$G$10401,69))/(SUMIFS('CVD_40q30_Age'!$L$2:$L$10401,'CVD_40q30_Age'!$A$2:$A$10401,A196,'CVD_40q30_Age'!$B$2:$B$10401,B196,'CVD_40q30_Age'!$E$2:$E$10401,G196,'CVD_40q30_Age'!$F$2:$F$10401,H196,'CVD_40q30_Age'!$G$2:$G$10401,30)))</f>
      </c>
      <c r="J196" s="144" t="str">
        <f>SUMIFS($I$2:$I$261,$A$2:$A$261,A196,$G$2:$G$261,G196,$H$2:$H$261,H196,$B$2:$B$261,"baseline")</f>
      </c>
      <c r="K196" s="145" t="str">
        <f>J196-I196</f>
      </c>
      <c r="L196" s="146" t="str">
        <f>IF(J196=0,"",100*(J196-I196)/J196)</f>
      </c>
      <c r="M196" s="147" t="n">
        <v>11.8057622885221</v>
      </c>
      <c r="N196" s="78" t="str">
        <f>IF(ABS(I196-M196)&lt;=0.001,"match","mismatch")</f>
      </c>
    </row>
    <row r="197">
      <c r="A197" t="s">
        <v>148</v>
      </c>
      <c r="B197" t="s">
        <v>108</v>
      </c>
      <c r="C197" s="4" t="s">
        <v>182</v>
      </c>
      <c r="D197" t="s">
        <v>183</v>
      </c>
      <c r="E197" t="s">
        <v>162</v>
      </c>
      <c r="F197"/>
      <c r="G197" t="s">
        <v>451</v>
      </c>
      <c r="H197" s="142" t="n">
        <v>2038</v>
      </c>
      <c r="I197" s="143" t="str">
        <f>100*(1-(SUMIFS('CVD_40q30_Age'!$M$2:$M$10401,'CVD_40q30_Age'!$A$2:$A$10401,A197,'CVD_40q30_Age'!$B$2:$B$10401,B197,'CVD_40q30_Age'!$E$2:$E$10401,G197,'CVD_40q30_Age'!$F$2:$F$10401,H197,'CVD_40q30_Age'!$G$2:$G$10401,69))/(SUMIFS('CVD_40q30_Age'!$L$2:$L$10401,'CVD_40q30_Age'!$A$2:$A$10401,A197,'CVD_40q30_Age'!$B$2:$B$10401,B197,'CVD_40q30_Age'!$E$2:$E$10401,G197,'CVD_40q30_Age'!$F$2:$F$10401,H197,'CVD_40q30_Age'!$G$2:$G$10401,30)))</f>
      </c>
      <c r="J197" s="144" t="str">
        <f>SUMIFS($I$2:$I$261,$A$2:$A$261,A197,$G$2:$G$261,G197,$H$2:$H$261,H197,$B$2:$B$261,"baseline")</f>
      </c>
      <c r="K197" s="145" t="str">
        <f>J197-I197</f>
      </c>
      <c r="L197" s="146" t="str">
        <f>IF(J197=0,"",100*(J197-I197)/J197)</f>
      </c>
      <c r="M197" s="147" t="n">
        <v>11.4979046026239</v>
      </c>
      <c r="N197" s="78" t="str">
        <f>IF(ABS(I197-M197)&lt;=0.001,"match","mismatch")</f>
      </c>
    </row>
    <row r="198">
      <c r="A198" t="s">
        <v>148</v>
      </c>
      <c r="B198" t="s">
        <v>108</v>
      </c>
      <c r="C198" s="4" t="s">
        <v>182</v>
      </c>
      <c r="D198" t="s">
        <v>183</v>
      </c>
      <c r="E198" t="s">
        <v>162</v>
      </c>
      <c r="F198"/>
      <c r="G198" t="s">
        <v>451</v>
      </c>
      <c r="H198" s="142" t="n">
        <v>2039</v>
      </c>
      <c r="I198" s="143" t="str">
        <f>100*(1-(SUMIFS('CVD_40q30_Age'!$M$2:$M$10401,'CVD_40q30_Age'!$A$2:$A$10401,A198,'CVD_40q30_Age'!$B$2:$B$10401,B198,'CVD_40q30_Age'!$E$2:$E$10401,G198,'CVD_40q30_Age'!$F$2:$F$10401,H198,'CVD_40q30_Age'!$G$2:$G$10401,69))/(SUMIFS('CVD_40q30_Age'!$L$2:$L$10401,'CVD_40q30_Age'!$A$2:$A$10401,A198,'CVD_40q30_Age'!$B$2:$B$10401,B198,'CVD_40q30_Age'!$E$2:$E$10401,G198,'CVD_40q30_Age'!$F$2:$F$10401,H198,'CVD_40q30_Age'!$G$2:$G$10401,30)))</f>
      </c>
      <c r="J198" s="144" t="str">
        <f>SUMIFS($I$2:$I$261,$A$2:$A$261,A198,$G$2:$G$261,G198,$H$2:$H$261,H198,$B$2:$B$261,"baseline")</f>
      </c>
      <c r="K198" s="145" t="str">
        <f>J198-I198</f>
      </c>
      <c r="L198" s="146" t="str">
        <f>IF(J198=0,"",100*(J198-I198)/J198)</f>
      </c>
      <c r="M198" s="147" t="n">
        <v>11.1979438567987</v>
      </c>
      <c r="N198" s="78" t="str">
        <f>IF(ABS(I198-M198)&lt;=0.001,"match","mismatch")</f>
      </c>
    </row>
    <row r="199">
      <c r="A199" t="s">
        <v>148</v>
      </c>
      <c r="B199" t="s">
        <v>108</v>
      </c>
      <c r="C199" s="4" t="s">
        <v>182</v>
      </c>
      <c r="D199" t="s">
        <v>183</v>
      </c>
      <c r="E199" t="s">
        <v>162</v>
      </c>
      <c r="F199"/>
      <c r="G199" t="s">
        <v>451</v>
      </c>
      <c r="H199" s="142" t="n">
        <v>2040</v>
      </c>
      <c r="I199" s="143" t="str">
        <f>100*(1-(SUMIFS('CVD_40q30_Age'!$M$2:$M$10401,'CVD_40q30_Age'!$A$2:$A$10401,A199,'CVD_40q30_Age'!$B$2:$B$10401,B199,'CVD_40q30_Age'!$E$2:$E$10401,G199,'CVD_40q30_Age'!$F$2:$F$10401,H199,'CVD_40q30_Age'!$G$2:$G$10401,69))/(SUMIFS('CVD_40q30_Age'!$L$2:$L$10401,'CVD_40q30_Age'!$A$2:$A$10401,A199,'CVD_40q30_Age'!$B$2:$B$10401,B199,'CVD_40q30_Age'!$E$2:$E$10401,G199,'CVD_40q30_Age'!$F$2:$F$10401,H199,'CVD_40q30_Age'!$G$2:$G$10401,30)))</f>
      </c>
      <c r="J199" s="144" t="str">
        <f>SUMIFS($I$2:$I$261,$A$2:$A$261,A199,$G$2:$G$261,G199,$H$2:$H$261,H199,$B$2:$B$261,"baseline")</f>
      </c>
      <c r="K199" s="145" t="str">
        <f>J199-I199</f>
      </c>
      <c r="L199" s="146" t="str">
        <f>IF(J199=0,"",100*(J199-I199)/J199)</f>
      </c>
      <c r="M199" s="147" t="n">
        <v>10.8921769986393</v>
      </c>
      <c r="N199" s="78" t="str">
        <f>IF(ABS(I199-M199)&lt;=0.001,"match","mismatch")</f>
      </c>
    </row>
    <row r="200">
      <c r="A200" t="s">
        <v>148</v>
      </c>
      <c r="B200" t="s">
        <v>108</v>
      </c>
      <c r="C200" s="4" t="s">
        <v>182</v>
      </c>
      <c r="D200" t="s">
        <v>183</v>
      </c>
      <c r="E200" t="s">
        <v>162</v>
      </c>
      <c r="F200"/>
      <c r="G200" t="s">
        <v>451</v>
      </c>
      <c r="H200" s="142" t="n">
        <v>2041</v>
      </c>
      <c r="I200" s="143" t="str">
        <f>100*(1-(SUMIFS('CVD_40q30_Age'!$M$2:$M$10401,'CVD_40q30_Age'!$A$2:$A$10401,A200,'CVD_40q30_Age'!$B$2:$B$10401,B200,'CVD_40q30_Age'!$E$2:$E$10401,G200,'CVD_40q30_Age'!$F$2:$F$10401,H200,'CVD_40q30_Age'!$G$2:$G$10401,69))/(SUMIFS('CVD_40q30_Age'!$L$2:$L$10401,'CVD_40q30_Age'!$A$2:$A$10401,A200,'CVD_40q30_Age'!$B$2:$B$10401,B200,'CVD_40q30_Age'!$E$2:$E$10401,G200,'CVD_40q30_Age'!$F$2:$F$10401,H200,'CVD_40q30_Age'!$G$2:$G$10401,30)))</f>
      </c>
      <c r="J200" s="144" t="str">
        <f>SUMIFS($I$2:$I$261,$A$2:$A$261,A200,$G$2:$G$261,G200,$H$2:$H$261,H200,$B$2:$B$261,"baseline")</f>
      </c>
      <c r="K200" s="145" t="str">
        <f>J200-I200</f>
      </c>
      <c r="L200" s="146" t="str">
        <f>IF(J200=0,"",100*(J200-I200)/J200)</f>
      </c>
      <c r="M200" s="147" t="n">
        <v>10.703453808871</v>
      </c>
      <c r="N200" s="78" t="str">
        <f>IF(ABS(I200-M200)&lt;=0.001,"match","mismatch")</f>
      </c>
    </row>
    <row r="201">
      <c r="A201" t="s">
        <v>148</v>
      </c>
      <c r="B201" t="s">
        <v>108</v>
      </c>
      <c r="C201" s="4" t="s">
        <v>182</v>
      </c>
      <c r="D201" t="s">
        <v>183</v>
      </c>
      <c r="E201" t="s">
        <v>162</v>
      </c>
      <c r="F201"/>
      <c r="G201" t="s">
        <v>451</v>
      </c>
      <c r="H201" s="142" t="n">
        <v>2042</v>
      </c>
      <c r="I201" s="143" t="str">
        <f>100*(1-(SUMIFS('CVD_40q30_Age'!$M$2:$M$10401,'CVD_40q30_Age'!$A$2:$A$10401,A201,'CVD_40q30_Age'!$B$2:$B$10401,B201,'CVD_40q30_Age'!$E$2:$E$10401,G201,'CVD_40q30_Age'!$F$2:$F$10401,H201,'CVD_40q30_Age'!$G$2:$G$10401,69))/(SUMIFS('CVD_40q30_Age'!$L$2:$L$10401,'CVD_40q30_Age'!$A$2:$A$10401,A201,'CVD_40q30_Age'!$B$2:$B$10401,B201,'CVD_40q30_Age'!$E$2:$E$10401,G201,'CVD_40q30_Age'!$F$2:$F$10401,H201,'CVD_40q30_Age'!$G$2:$G$10401,30)))</f>
      </c>
      <c r="J201" s="144" t="str">
        <f>SUMIFS($I$2:$I$261,$A$2:$A$261,A201,$G$2:$G$261,G201,$H$2:$H$261,H201,$B$2:$B$261,"baseline")</f>
      </c>
      <c r="K201" s="145" t="str">
        <f>J201-I201</f>
      </c>
      <c r="L201" s="146" t="str">
        <f>IF(J201=0,"",100*(J201-I201)/J201)</f>
      </c>
      <c r="M201" s="147" t="n">
        <v>10.5218938600309</v>
      </c>
      <c r="N201" s="78" t="str">
        <f>IF(ABS(I201-M201)&lt;=0.001,"match","mismatch")</f>
      </c>
    </row>
    <row r="202">
      <c r="A202" t="s">
        <v>148</v>
      </c>
      <c r="B202" t="s">
        <v>108</v>
      </c>
      <c r="C202" s="4" t="s">
        <v>182</v>
      </c>
      <c r="D202" t="s">
        <v>183</v>
      </c>
      <c r="E202" t="s">
        <v>162</v>
      </c>
      <c r="F202"/>
      <c r="G202" t="s">
        <v>451</v>
      </c>
      <c r="H202" s="142" t="n">
        <v>2043</v>
      </c>
      <c r="I202" s="143" t="str">
        <f>100*(1-(SUMIFS('CVD_40q30_Age'!$M$2:$M$10401,'CVD_40q30_Age'!$A$2:$A$10401,A202,'CVD_40q30_Age'!$B$2:$B$10401,B202,'CVD_40q30_Age'!$E$2:$E$10401,G202,'CVD_40q30_Age'!$F$2:$F$10401,H202,'CVD_40q30_Age'!$G$2:$G$10401,69))/(SUMIFS('CVD_40q30_Age'!$L$2:$L$10401,'CVD_40q30_Age'!$A$2:$A$10401,A202,'CVD_40q30_Age'!$B$2:$B$10401,B202,'CVD_40q30_Age'!$E$2:$E$10401,G202,'CVD_40q30_Age'!$F$2:$F$10401,H202,'CVD_40q30_Age'!$G$2:$G$10401,30)))</f>
      </c>
      <c r="J202" s="144" t="str">
        <f>SUMIFS($I$2:$I$261,$A$2:$A$261,A202,$G$2:$G$261,G202,$H$2:$H$261,H202,$B$2:$B$261,"baseline")</f>
      </c>
      <c r="K202" s="145" t="str">
        <f>J202-I202</f>
      </c>
      <c r="L202" s="146" t="str">
        <f>IF(J202=0,"",100*(J202-I202)/J202)</f>
      </c>
      <c r="M202" s="147" t="n">
        <v>10.3445191330764</v>
      </c>
      <c r="N202" s="78" t="str">
        <f>IF(ABS(I202-M202)&lt;=0.001,"match","mismatch")</f>
      </c>
    </row>
    <row r="203">
      <c r="A203" t="s">
        <v>148</v>
      </c>
      <c r="B203" t="s">
        <v>108</v>
      </c>
      <c r="C203" s="4" t="s">
        <v>182</v>
      </c>
      <c r="D203" t="s">
        <v>183</v>
      </c>
      <c r="E203" t="s">
        <v>162</v>
      </c>
      <c r="F203"/>
      <c r="G203" t="s">
        <v>451</v>
      </c>
      <c r="H203" s="142" t="n">
        <v>2044</v>
      </c>
      <c r="I203" s="143" t="str">
        <f>100*(1-(SUMIFS('CVD_40q30_Age'!$M$2:$M$10401,'CVD_40q30_Age'!$A$2:$A$10401,A203,'CVD_40q30_Age'!$B$2:$B$10401,B203,'CVD_40q30_Age'!$E$2:$E$10401,G203,'CVD_40q30_Age'!$F$2:$F$10401,H203,'CVD_40q30_Age'!$G$2:$G$10401,69))/(SUMIFS('CVD_40q30_Age'!$L$2:$L$10401,'CVD_40q30_Age'!$A$2:$A$10401,A203,'CVD_40q30_Age'!$B$2:$B$10401,B203,'CVD_40q30_Age'!$E$2:$E$10401,G203,'CVD_40q30_Age'!$F$2:$F$10401,H203,'CVD_40q30_Age'!$G$2:$G$10401,30)))</f>
      </c>
      <c r="J203" s="144" t="str">
        <f>SUMIFS($I$2:$I$261,$A$2:$A$261,A203,$G$2:$G$261,G203,$H$2:$H$261,H203,$B$2:$B$261,"baseline")</f>
      </c>
      <c r="K203" s="145" t="str">
        <f>J203-I203</f>
      </c>
      <c r="L203" s="146" t="str">
        <f>IF(J203=0,"",100*(J203-I203)/J203)</f>
      </c>
      <c r="M203" s="147" t="n">
        <v>10.177702962351</v>
      </c>
      <c r="N203" s="78" t="str">
        <f>IF(ABS(I203-M203)&lt;=0.001,"match","mismatch")</f>
      </c>
    </row>
    <row r="204">
      <c r="A204" t="s">
        <v>148</v>
      </c>
      <c r="B204" t="s">
        <v>108</v>
      </c>
      <c r="C204" s="4" t="s">
        <v>182</v>
      </c>
      <c r="D204" t="s">
        <v>183</v>
      </c>
      <c r="E204" t="s">
        <v>162</v>
      </c>
      <c r="F204"/>
      <c r="G204" t="s">
        <v>451</v>
      </c>
      <c r="H204" s="142" t="n">
        <v>2045</v>
      </c>
      <c r="I204" s="143" t="str">
        <f>100*(1-(SUMIFS('CVD_40q30_Age'!$M$2:$M$10401,'CVD_40q30_Age'!$A$2:$A$10401,A204,'CVD_40q30_Age'!$B$2:$B$10401,B204,'CVD_40q30_Age'!$E$2:$E$10401,G204,'CVD_40q30_Age'!$F$2:$F$10401,H204,'CVD_40q30_Age'!$G$2:$G$10401,69))/(SUMIFS('CVD_40q30_Age'!$L$2:$L$10401,'CVD_40q30_Age'!$A$2:$A$10401,A204,'CVD_40q30_Age'!$B$2:$B$10401,B204,'CVD_40q30_Age'!$E$2:$E$10401,G204,'CVD_40q30_Age'!$F$2:$F$10401,H204,'CVD_40q30_Age'!$G$2:$G$10401,30)))</f>
      </c>
      <c r="J204" s="144" t="str">
        <f>SUMIFS($I$2:$I$261,$A$2:$A$261,A204,$G$2:$G$261,G204,$H$2:$H$261,H204,$B$2:$B$261,"baseline")</f>
      </c>
      <c r="K204" s="145" t="str">
        <f>J204-I204</f>
      </c>
      <c r="L204" s="146" t="str">
        <f>IF(J204=0,"",100*(J204-I204)/J204)</f>
      </c>
      <c r="M204" s="147" t="n">
        <v>10.0253743636451</v>
      </c>
      <c r="N204" s="78" t="str">
        <f>IF(ABS(I204-M204)&lt;=0.001,"match","mismatch")</f>
      </c>
    </row>
    <row r="205">
      <c r="A205" t="s">
        <v>148</v>
      </c>
      <c r="B205" t="s">
        <v>108</v>
      </c>
      <c r="C205" s="4" t="s">
        <v>182</v>
      </c>
      <c r="D205" t="s">
        <v>183</v>
      </c>
      <c r="E205" t="s">
        <v>162</v>
      </c>
      <c r="F205"/>
      <c r="G205" t="s">
        <v>451</v>
      </c>
      <c r="H205" s="142" t="n">
        <v>2046</v>
      </c>
      <c r="I205" s="143" t="str">
        <f>100*(1-(SUMIFS('CVD_40q30_Age'!$M$2:$M$10401,'CVD_40q30_Age'!$A$2:$A$10401,A205,'CVD_40q30_Age'!$B$2:$B$10401,B205,'CVD_40q30_Age'!$E$2:$E$10401,G205,'CVD_40q30_Age'!$F$2:$F$10401,H205,'CVD_40q30_Age'!$G$2:$G$10401,69))/(SUMIFS('CVD_40q30_Age'!$L$2:$L$10401,'CVD_40q30_Age'!$A$2:$A$10401,A205,'CVD_40q30_Age'!$B$2:$B$10401,B205,'CVD_40q30_Age'!$E$2:$E$10401,G205,'CVD_40q30_Age'!$F$2:$F$10401,H205,'CVD_40q30_Age'!$G$2:$G$10401,30)))</f>
      </c>
      <c r="J205" s="144" t="str">
        <f>SUMIFS($I$2:$I$261,$A$2:$A$261,A205,$G$2:$G$261,G205,$H$2:$H$261,H205,$B$2:$B$261,"baseline")</f>
      </c>
      <c r="K205" s="145" t="str">
        <f>J205-I205</f>
      </c>
      <c r="L205" s="146" t="str">
        <f>IF(J205=0,"",100*(J205-I205)/J205)</f>
      </c>
      <c r="M205" s="147" t="n">
        <v>9.87701152864042</v>
      </c>
      <c r="N205" s="78" t="str">
        <f>IF(ABS(I205-M205)&lt;=0.001,"match","mismatch")</f>
      </c>
    </row>
    <row r="206">
      <c r="A206" t="s">
        <v>148</v>
      </c>
      <c r="B206" t="s">
        <v>108</v>
      </c>
      <c r="C206" s="4" t="s">
        <v>182</v>
      </c>
      <c r="D206" t="s">
        <v>183</v>
      </c>
      <c r="E206" t="s">
        <v>162</v>
      </c>
      <c r="F206"/>
      <c r="G206" t="s">
        <v>451</v>
      </c>
      <c r="H206" s="142" t="n">
        <v>2047</v>
      </c>
      <c r="I206" s="143" t="str">
        <f>100*(1-(SUMIFS('CVD_40q30_Age'!$M$2:$M$10401,'CVD_40q30_Age'!$A$2:$A$10401,A206,'CVD_40q30_Age'!$B$2:$B$10401,B206,'CVD_40q30_Age'!$E$2:$E$10401,G206,'CVD_40q30_Age'!$F$2:$F$10401,H206,'CVD_40q30_Age'!$G$2:$G$10401,69))/(SUMIFS('CVD_40q30_Age'!$L$2:$L$10401,'CVD_40q30_Age'!$A$2:$A$10401,A206,'CVD_40q30_Age'!$B$2:$B$10401,B206,'CVD_40q30_Age'!$E$2:$E$10401,G206,'CVD_40q30_Age'!$F$2:$F$10401,H206,'CVD_40q30_Age'!$G$2:$G$10401,30)))</f>
      </c>
      <c r="J206" s="144" t="str">
        <f>SUMIFS($I$2:$I$261,$A$2:$A$261,A206,$G$2:$G$261,G206,$H$2:$H$261,H206,$B$2:$B$261,"baseline")</f>
      </c>
      <c r="K206" s="145" t="str">
        <f>J206-I206</f>
      </c>
      <c r="L206" s="146" t="str">
        <f>IF(J206=0,"",100*(J206-I206)/J206)</f>
      </c>
      <c r="M206" s="147" t="n">
        <v>9.73148670429889</v>
      </c>
      <c r="N206" s="78" t="str">
        <f>IF(ABS(I206-M206)&lt;=0.001,"match","mismatch")</f>
      </c>
    </row>
    <row r="207">
      <c r="A207" t="s">
        <v>148</v>
      </c>
      <c r="B207" t="s">
        <v>108</v>
      </c>
      <c r="C207" s="4" t="s">
        <v>182</v>
      </c>
      <c r="D207" t="s">
        <v>183</v>
      </c>
      <c r="E207" t="s">
        <v>162</v>
      </c>
      <c r="F207"/>
      <c r="G207" t="s">
        <v>451</v>
      </c>
      <c r="H207" s="142" t="n">
        <v>2048</v>
      </c>
      <c r="I207" s="143" t="str">
        <f>100*(1-(SUMIFS('CVD_40q30_Age'!$M$2:$M$10401,'CVD_40q30_Age'!$A$2:$A$10401,A207,'CVD_40q30_Age'!$B$2:$B$10401,B207,'CVD_40q30_Age'!$E$2:$E$10401,G207,'CVD_40q30_Age'!$F$2:$F$10401,H207,'CVD_40q30_Age'!$G$2:$G$10401,69))/(SUMIFS('CVD_40q30_Age'!$L$2:$L$10401,'CVD_40q30_Age'!$A$2:$A$10401,A207,'CVD_40q30_Age'!$B$2:$B$10401,B207,'CVD_40q30_Age'!$E$2:$E$10401,G207,'CVD_40q30_Age'!$F$2:$F$10401,H207,'CVD_40q30_Age'!$G$2:$G$10401,30)))</f>
      </c>
      <c r="J207" s="144" t="str">
        <f>SUMIFS($I$2:$I$261,$A$2:$A$261,A207,$G$2:$G$261,G207,$H$2:$H$261,H207,$B$2:$B$261,"baseline")</f>
      </c>
      <c r="K207" s="145" t="str">
        <f>J207-I207</f>
      </c>
      <c r="L207" s="146" t="str">
        <f>IF(J207=0,"",100*(J207-I207)/J207)</f>
      </c>
      <c r="M207" s="147" t="n">
        <v>9.5859072733008</v>
      </c>
      <c r="N207" s="78" t="str">
        <f>IF(ABS(I207-M207)&lt;=0.001,"match","mismatch")</f>
      </c>
    </row>
    <row r="208">
      <c r="A208" t="s">
        <v>148</v>
      </c>
      <c r="B208" t="s">
        <v>108</v>
      </c>
      <c r="C208" s="4" t="s">
        <v>182</v>
      </c>
      <c r="D208" t="s">
        <v>183</v>
      </c>
      <c r="E208" t="s">
        <v>162</v>
      </c>
      <c r="F208"/>
      <c r="G208" t="s">
        <v>451</v>
      </c>
      <c r="H208" s="142" t="n">
        <v>2049</v>
      </c>
      <c r="I208" s="143" t="str">
        <f>100*(1-(SUMIFS('CVD_40q30_Age'!$M$2:$M$10401,'CVD_40q30_Age'!$A$2:$A$10401,A208,'CVD_40q30_Age'!$B$2:$B$10401,B208,'CVD_40q30_Age'!$E$2:$E$10401,G208,'CVD_40q30_Age'!$F$2:$F$10401,H208,'CVD_40q30_Age'!$G$2:$G$10401,69))/(SUMIFS('CVD_40q30_Age'!$L$2:$L$10401,'CVD_40q30_Age'!$A$2:$A$10401,A208,'CVD_40q30_Age'!$B$2:$B$10401,B208,'CVD_40q30_Age'!$E$2:$E$10401,G208,'CVD_40q30_Age'!$F$2:$F$10401,H208,'CVD_40q30_Age'!$G$2:$G$10401,30)))</f>
      </c>
      <c r="J208" s="144" t="str">
        <f>SUMIFS($I$2:$I$261,$A$2:$A$261,A208,$G$2:$G$261,G208,$H$2:$H$261,H208,$B$2:$B$261,"baseline")</f>
      </c>
      <c r="K208" s="145" t="str">
        <f>J208-I208</f>
      </c>
      <c r="L208" s="146" t="str">
        <f>IF(J208=0,"",100*(J208-I208)/J208)</f>
      </c>
      <c r="M208" s="147" t="n">
        <v>9.45153707230818</v>
      </c>
      <c r="N208" s="78" t="str">
        <f>IF(ABS(I208-M208)&lt;=0.001,"match","mismatch")</f>
      </c>
    </row>
    <row r="209">
      <c r="A209" t="s">
        <v>148</v>
      </c>
      <c r="B209" t="s">
        <v>108</v>
      </c>
      <c r="C209" s="4" t="s">
        <v>182</v>
      </c>
      <c r="D209" t="s">
        <v>183</v>
      </c>
      <c r="E209" t="s">
        <v>162</v>
      </c>
      <c r="F209"/>
      <c r="G209" t="s">
        <v>451</v>
      </c>
      <c r="H209" s="142" t="n">
        <v>2050</v>
      </c>
      <c r="I209" s="143" t="str">
        <f>100*(1-(SUMIFS('CVD_40q30_Age'!$M$2:$M$10401,'CVD_40q30_Age'!$A$2:$A$10401,A209,'CVD_40q30_Age'!$B$2:$B$10401,B209,'CVD_40q30_Age'!$E$2:$E$10401,G209,'CVD_40q30_Age'!$F$2:$F$10401,H209,'CVD_40q30_Age'!$G$2:$G$10401,69))/(SUMIFS('CVD_40q30_Age'!$L$2:$L$10401,'CVD_40q30_Age'!$A$2:$A$10401,A209,'CVD_40q30_Age'!$B$2:$B$10401,B209,'CVD_40q30_Age'!$E$2:$E$10401,G209,'CVD_40q30_Age'!$F$2:$F$10401,H209,'CVD_40q30_Age'!$G$2:$G$10401,30)))</f>
      </c>
      <c r="J209" s="144" t="str">
        <f>SUMIFS($I$2:$I$261,$A$2:$A$261,A209,$G$2:$G$261,G209,$H$2:$H$261,H209,$B$2:$B$261,"baseline")</f>
      </c>
      <c r="K209" s="145" t="str">
        <f>J209-I209</f>
      </c>
      <c r="L209" s="146" t="str">
        <f>IF(J209=0,"",100*(J209-I209)/J209)</f>
      </c>
      <c r="M209" s="147" t="n">
        <v>9.32685936686955</v>
      </c>
      <c r="N209" s="78" t="str">
        <f>IF(ABS(I209-M209)&lt;=0.001,"match","mismatch")</f>
      </c>
    </row>
    <row r="210">
      <c r="A210" t="s">
        <v>148</v>
      </c>
      <c r="B210" t="s">
        <v>179</v>
      </c>
      <c r="C210" s="4" t="s">
        <v>180</v>
      </c>
      <c r="D210" t="s">
        <v>166</v>
      </c>
      <c r="E210" t="s">
        <v>162</v>
      </c>
      <c r="F210"/>
      <c r="G210" t="s">
        <v>451</v>
      </c>
      <c r="H210" s="142" t="n">
        <v>2025</v>
      </c>
      <c r="I210" s="143" t="str">
        <f>100*(1-(SUMIFS('CVD_40q30_Age'!$M$2:$M$10401,'CVD_40q30_Age'!$A$2:$A$10401,A210,'CVD_40q30_Age'!$B$2:$B$10401,B210,'CVD_40q30_Age'!$E$2:$E$10401,G210,'CVD_40q30_Age'!$F$2:$F$10401,H210,'CVD_40q30_Age'!$G$2:$G$10401,69))/(SUMIFS('CVD_40q30_Age'!$L$2:$L$10401,'CVD_40q30_Age'!$A$2:$A$10401,A210,'CVD_40q30_Age'!$B$2:$B$10401,B210,'CVD_40q30_Age'!$E$2:$E$10401,G210,'CVD_40q30_Age'!$F$2:$F$10401,H210,'CVD_40q30_Age'!$G$2:$G$10401,30)))</f>
      </c>
      <c r="J210" s="144" t="str">
        <f>SUMIFS($I$2:$I$261,$A$2:$A$261,A210,$G$2:$G$261,G210,$H$2:$H$261,H210,$B$2:$B$261,"baseline")</f>
      </c>
      <c r="K210" s="145" t="str">
        <f>J210-I210</f>
      </c>
      <c r="L210" s="146" t="str">
        <f>IF(J210=0,"",100*(J210-I210)/J210)</f>
      </c>
      <c r="M210" s="147" t="n">
        <v>14.5948626930222</v>
      </c>
      <c r="N210" s="78" t="str">
        <f>IF(ABS(I210-M210)&lt;=0.001,"match","mismatch")</f>
      </c>
    </row>
    <row r="211">
      <c r="A211" t="s">
        <v>148</v>
      </c>
      <c r="B211" t="s">
        <v>179</v>
      </c>
      <c r="C211" s="4" t="s">
        <v>180</v>
      </c>
      <c r="D211" t="s">
        <v>166</v>
      </c>
      <c r="E211" t="s">
        <v>162</v>
      </c>
      <c r="F211"/>
      <c r="G211" t="s">
        <v>451</v>
      </c>
      <c r="H211" s="142" t="n">
        <v>2026</v>
      </c>
      <c r="I211" s="143" t="str">
        <f>100*(1-(SUMIFS('CVD_40q30_Age'!$M$2:$M$10401,'CVD_40q30_Age'!$A$2:$A$10401,A211,'CVD_40q30_Age'!$B$2:$B$10401,B211,'CVD_40q30_Age'!$E$2:$E$10401,G211,'CVD_40q30_Age'!$F$2:$F$10401,H211,'CVD_40q30_Age'!$G$2:$G$10401,69))/(SUMIFS('CVD_40q30_Age'!$L$2:$L$10401,'CVD_40q30_Age'!$A$2:$A$10401,A211,'CVD_40q30_Age'!$B$2:$B$10401,B211,'CVD_40q30_Age'!$E$2:$E$10401,G211,'CVD_40q30_Age'!$F$2:$F$10401,H211,'CVD_40q30_Age'!$G$2:$G$10401,30)))</f>
      </c>
      <c r="J211" s="144" t="str">
        <f>SUMIFS($I$2:$I$261,$A$2:$A$261,A211,$G$2:$G$261,G211,$H$2:$H$261,H211,$B$2:$B$261,"baseline")</f>
      </c>
      <c r="K211" s="145" t="str">
        <f>J211-I211</f>
      </c>
      <c r="L211" s="146" t="str">
        <f>IF(J211=0,"",100*(J211-I211)/J211)</f>
      </c>
      <c r="M211" s="147" t="n">
        <v>14.3195020579096</v>
      </c>
      <c r="N211" s="78" t="str">
        <f>IF(ABS(I211-M211)&lt;=0.001,"match","mismatch")</f>
      </c>
    </row>
    <row r="212">
      <c r="A212" t="s">
        <v>148</v>
      </c>
      <c r="B212" t="s">
        <v>179</v>
      </c>
      <c r="C212" s="4" t="s">
        <v>180</v>
      </c>
      <c r="D212" t="s">
        <v>166</v>
      </c>
      <c r="E212" t="s">
        <v>162</v>
      </c>
      <c r="F212"/>
      <c r="G212" t="s">
        <v>451</v>
      </c>
      <c r="H212" s="142" t="n">
        <v>2027</v>
      </c>
      <c r="I212" s="143" t="str">
        <f>100*(1-(SUMIFS('CVD_40q30_Age'!$M$2:$M$10401,'CVD_40q30_Age'!$A$2:$A$10401,A212,'CVD_40q30_Age'!$B$2:$B$10401,B212,'CVD_40q30_Age'!$E$2:$E$10401,G212,'CVD_40q30_Age'!$F$2:$F$10401,H212,'CVD_40q30_Age'!$G$2:$G$10401,69))/(SUMIFS('CVD_40q30_Age'!$L$2:$L$10401,'CVD_40q30_Age'!$A$2:$A$10401,A212,'CVD_40q30_Age'!$B$2:$B$10401,B212,'CVD_40q30_Age'!$E$2:$E$10401,G212,'CVD_40q30_Age'!$F$2:$F$10401,H212,'CVD_40q30_Age'!$G$2:$G$10401,30)))</f>
      </c>
      <c r="J212" s="144" t="str">
        <f>SUMIFS($I$2:$I$261,$A$2:$A$261,A212,$G$2:$G$261,G212,$H$2:$H$261,H212,$B$2:$B$261,"baseline")</f>
      </c>
      <c r="K212" s="145" t="str">
        <f>J212-I212</f>
      </c>
      <c r="L212" s="146" t="str">
        <f>IF(J212=0,"",100*(J212-I212)/J212)</f>
      </c>
      <c r="M212" s="147" t="n">
        <v>14.0508710541715</v>
      </c>
      <c r="N212" s="78" t="str">
        <f>IF(ABS(I212-M212)&lt;=0.001,"match","mismatch")</f>
      </c>
    </row>
    <row r="213">
      <c r="A213" t="s">
        <v>148</v>
      </c>
      <c r="B213" t="s">
        <v>179</v>
      </c>
      <c r="C213" s="4" t="s">
        <v>180</v>
      </c>
      <c r="D213" t="s">
        <v>166</v>
      </c>
      <c r="E213" t="s">
        <v>162</v>
      </c>
      <c r="F213"/>
      <c r="G213" t="s">
        <v>451</v>
      </c>
      <c r="H213" s="142" t="n">
        <v>2028</v>
      </c>
      <c r="I213" s="143" t="str">
        <f>100*(1-(SUMIFS('CVD_40q30_Age'!$M$2:$M$10401,'CVD_40q30_Age'!$A$2:$A$10401,A213,'CVD_40q30_Age'!$B$2:$B$10401,B213,'CVD_40q30_Age'!$E$2:$E$10401,G213,'CVD_40q30_Age'!$F$2:$F$10401,H213,'CVD_40q30_Age'!$G$2:$G$10401,69))/(SUMIFS('CVD_40q30_Age'!$L$2:$L$10401,'CVD_40q30_Age'!$A$2:$A$10401,A213,'CVD_40q30_Age'!$B$2:$B$10401,B213,'CVD_40q30_Age'!$E$2:$E$10401,G213,'CVD_40q30_Age'!$F$2:$F$10401,H213,'CVD_40q30_Age'!$G$2:$G$10401,30)))</f>
      </c>
      <c r="J213" s="144" t="str">
        <f>SUMIFS($I$2:$I$261,$A$2:$A$261,A213,$G$2:$G$261,G213,$H$2:$H$261,H213,$B$2:$B$261,"baseline")</f>
      </c>
      <c r="K213" s="145" t="str">
        <f>J213-I213</f>
      </c>
      <c r="L213" s="146" t="str">
        <f>IF(J213=0,"",100*(J213-I213)/J213)</f>
      </c>
      <c r="M213" s="147" t="n">
        <v>13.7930546048252</v>
      </c>
      <c r="N213" s="78" t="str">
        <f>IF(ABS(I213-M213)&lt;=0.001,"match","mismatch")</f>
      </c>
    </row>
    <row r="214">
      <c r="A214" t="s">
        <v>148</v>
      </c>
      <c r="B214" t="s">
        <v>179</v>
      </c>
      <c r="C214" s="4" t="s">
        <v>180</v>
      </c>
      <c r="D214" t="s">
        <v>166</v>
      </c>
      <c r="E214" t="s">
        <v>162</v>
      </c>
      <c r="F214"/>
      <c r="G214" t="s">
        <v>451</v>
      </c>
      <c r="H214" s="142" t="n">
        <v>2029</v>
      </c>
      <c r="I214" s="143" t="str">
        <f>100*(1-(SUMIFS('CVD_40q30_Age'!$M$2:$M$10401,'CVD_40q30_Age'!$A$2:$A$10401,A214,'CVD_40q30_Age'!$B$2:$B$10401,B214,'CVD_40q30_Age'!$E$2:$E$10401,G214,'CVD_40q30_Age'!$F$2:$F$10401,H214,'CVD_40q30_Age'!$G$2:$G$10401,69))/(SUMIFS('CVD_40q30_Age'!$L$2:$L$10401,'CVD_40q30_Age'!$A$2:$A$10401,A214,'CVD_40q30_Age'!$B$2:$B$10401,B214,'CVD_40q30_Age'!$E$2:$E$10401,G214,'CVD_40q30_Age'!$F$2:$F$10401,H214,'CVD_40q30_Age'!$G$2:$G$10401,30)))</f>
      </c>
      <c r="J214" s="144" t="str">
        <f>SUMIFS($I$2:$I$261,$A$2:$A$261,A214,$G$2:$G$261,G214,$H$2:$H$261,H214,$B$2:$B$261,"baseline")</f>
      </c>
      <c r="K214" s="145" t="str">
        <f>J214-I214</f>
      </c>
      <c r="L214" s="146" t="str">
        <f>IF(J214=0,"",100*(J214-I214)/J214)</f>
      </c>
      <c r="M214" s="147" t="n">
        <v>13.5076887205732</v>
      </c>
      <c r="N214" s="78" t="str">
        <f>IF(ABS(I214-M214)&lt;=0.001,"match","mismatch")</f>
      </c>
    </row>
    <row r="215">
      <c r="A215" t="s">
        <v>148</v>
      </c>
      <c r="B215" t="s">
        <v>179</v>
      </c>
      <c r="C215" s="4" t="s">
        <v>180</v>
      </c>
      <c r="D215" t="s">
        <v>166</v>
      </c>
      <c r="E215" t="s">
        <v>162</v>
      </c>
      <c r="F215"/>
      <c r="G215" t="s">
        <v>451</v>
      </c>
      <c r="H215" s="142" t="n">
        <v>2030</v>
      </c>
      <c r="I215" s="143" t="str">
        <f>100*(1-(SUMIFS('CVD_40q30_Age'!$M$2:$M$10401,'CVD_40q30_Age'!$A$2:$A$10401,A215,'CVD_40q30_Age'!$B$2:$B$10401,B215,'CVD_40q30_Age'!$E$2:$E$10401,G215,'CVD_40q30_Age'!$F$2:$F$10401,H215,'CVD_40q30_Age'!$G$2:$G$10401,69))/(SUMIFS('CVD_40q30_Age'!$L$2:$L$10401,'CVD_40q30_Age'!$A$2:$A$10401,A215,'CVD_40q30_Age'!$B$2:$B$10401,B215,'CVD_40q30_Age'!$E$2:$E$10401,G215,'CVD_40q30_Age'!$F$2:$F$10401,H215,'CVD_40q30_Age'!$G$2:$G$10401,30)))</f>
      </c>
      <c r="J215" s="144" t="str">
        <f>SUMIFS($I$2:$I$261,$A$2:$A$261,A215,$G$2:$G$261,G215,$H$2:$H$261,H215,$B$2:$B$261,"baseline")</f>
      </c>
      <c r="K215" s="145" t="str">
        <f>J215-I215</f>
      </c>
      <c r="L215" s="146" t="str">
        <f>IF(J215=0,"",100*(J215-I215)/J215)</f>
      </c>
      <c r="M215" s="147" t="n">
        <v>13.2231446618444</v>
      </c>
      <c r="N215" s="78" t="str">
        <f>IF(ABS(I215-M215)&lt;=0.001,"match","mismatch")</f>
      </c>
    </row>
    <row r="216">
      <c r="A216" t="s">
        <v>148</v>
      </c>
      <c r="B216" t="s">
        <v>179</v>
      </c>
      <c r="C216" s="4" t="s">
        <v>180</v>
      </c>
      <c r="D216" t="s">
        <v>166</v>
      </c>
      <c r="E216" t="s">
        <v>162</v>
      </c>
      <c r="F216"/>
      <c r="G216" t="s">
        <v>451</v>
      </c>
      <c r="H216" s="142" t="n">
        <v>2031</v>
      </c>
      <c r="I216" s="143" t="str">
        <f>100*(1-(SUMIFS('CVD_40q30_Age'!$M$2:$M$10401,'CVD_40q30_Age'!$A$2:$A$10401,A216,'CVD_40q30_Age'!$B$2:$B$10401,B216,'CVD_40q30_Age'!$E$2:$E$10401,G216,'CVD_40q30_Age'!$F$2:$F$10401,H216,'CVD_40q30_Age'!$G$2:$G$10401,69))/(SUMIFS('CVD_40q30_Age'!$L$2:$L$10401,'CVD_40q30_Age'!$A$2:$A$10401,A216,'CVD_40q30_Age'!$B$2:$B$10401,B216,'CVD_40q30_Age'!$E$2:$E$10401,G216,'CVD_40q30_Age'!$F$2:$F$10401,H216,'CVD_40q30_Age'!$G$2:$G$10401,30)))</f>
      </c>
      <c r="J216" s="144" t="str">
        <f>SUMIFS($I$2:$I$261,$A$2:$A$261,A216,$G$2:$G$261,G216,$H$2:$H$261,H216,$B$2:$B$261,"baseline")</f>
      </c>
      <c r="K216" s="145" t="str">
        <f>J216-I216</f>
      </c>
      <c r="L216" s="146" t="str">
        <f>IF(J216=0,"",100*(J216-I216)/J216)</f>
      </c>
      <c r="M216" s="147" t="n">
        <v>13.1146476039899</v>
      </c>
      <c r="N216" s="78" t="str">
        <f>IF(ABS(I216-M216)&lt;=0.001,"match","mismatch")</f>
      </c>
    </row>
    <row r="217">
      <c r="A217" t="s">
        <v>148</v>
      </c>
      <c r="B217" t="s">
        <v>179</v>
      </c>
      <c r="C217" s="4" t="s">
        <v>180</v>
      </c>
      <c r="D217" t="s">
        <v>166</v>
      </c>
      <c r="E217" t="s">
        <v>162</v>
      </c>
      <c r="F217"/>
      <c r="G217" t="s">
        <v>451</v>
      </c>
      <c r="H217" s="142" t="n">
        <v>2032</v>
      </c>
      <c r="I217" s="143" t="str">
        <f>100*(1-(SUMIFS('CVD_40q30_Age'!$M$2:$M$10401,'CVD_40q30_Age'!$A$2:$A$10401,A217,'CVD_40q30_Age'!$B$2:$B$10401,B217,'CVD_40q30_Age'!$E$2:$E$10401,G217,'CVD_40q30_Age'!$F$2:$F$10401,H217,'CVD_40q30_Age'!$G$2:$G$10401,69))/(SUMIFS('CVD_40q30_Age'!$L$2:$L$10401,'CVD_40q30_Age'!$A$2:$A$10401,A217,'CVD_40q30_Age'!$B$2:$B$10401,B217,'CVD_40q30_Age'!$E$2:$E$10401,G217,'CVD_40q30_Age'!$F$2:$F$10401,H217,'CVD_40q30_Age'!$G$2:$G$10401,30)))</f>
      </c>
      <c r="J217" s="144" t="str">
        <f>SUMIFS($I$2:$I$261,$A$2:$A$261,A217,$G$2:$G$261,G217,$H$2:$H$261,H217,$B$2:$B$261,"baseline")</f>
      </c>
      <c r="K217" s="145" t="str">
        <f>J217-I217</f>
      </c>
      <c r="L217" s="146" t="str">
        <f>IF(J217=0,"",100*(J217-I217)/J217)</f>
      </c>
      <c r="M217" s="147" t="n">
        <v>12.9899621002837</v>
      </c>
      <c r="N217" s="78" t="str">
        <f>IF(ABS(I217-M217)&lt;=0.001,"match","mismatch")</f>
      </c>
    </row>
    <row r="218">
      <c r="A218" t="s">
        <v>148</v>
      </c>
      <c r="B218" t="s">
        <v>179</v>
      </c>
      <c r="C218" s="4" t="s">
        <v>180</v>
      </c>
      <c r="D218" t="s">
        <v>166</v>
      </c>
      <c r="E218" t="s">
        <v>162</v>
      </c>
      <c r="F218"/>
      <c r="G218" t="s">
        <v>451</v>
      </c>
      <c r="H218" s="142" t="n">
        <v>2033</v>
      </c>
      <c r="I218" s="143" t="str">
        <f>100*(1-(SUMIFS('CVD_40q30_Age'!$M$2:$M$10401,'CVD_40q30_Age'!$A$2:$A$10401,A218,'CVD_40q30_Age'!$B$2:$B$10401,B218,'CVD_40q30_Age'!$E$2:$E$10401,G218,'CVD_40q30_Age'!$F$2:$F$10401,H218,'CVD_40q30_Age'!$G$2:$G$10401,69))/(SUMIFS('CVD_40q30_Age'!$L$2:$L$10401,'CVD_40q30_Age'!$A$2:$A$10401,A218,'CVD_40q30_Age'!$B$2:$B$10401,B218,'CVD_40q30_Age'!$E$2:$E$10401,G218,'CVD_40q30_Age'!$F$2:$F$10401,H218,'CVD_40q30_Age'!$G$2:$G$10401,30)))</f>
      </c>
      <c r="J218" s="144" t="str">
        <f>SUMIFS($I$2:$I$261,$A$2:$A$261,A218,$G$2:$G$261,G218,$H$2:$H$261,H218,$B$2:$B$261,"baseline")</f>
      </c>
      <c r="K218" s="145" t="str">
        <f>J218-I218</f>
      </c>
      <c r="L218" s="146" t="str">
        <f>IF(J218=0,"",100*(J218-I218)/J218)</f>
      </c>
      <c r="M218" s="147" t="n">
        <v>12.8493132725888</v>
      </c>
      <c r="N218" s="78" t="str">
        <f>IF(ABS(I218-M218)&lt;=0.001,"match","mismatch")</f>
      </c>
    </row>
    <row r="219">
      <c r="A219" t="s">
        <v>148</v>
      </c>
      <c r="B219" t="s">
        <v>179</v>
      </c>
      <c r="C219" s="4" t="s">
        <v>180</v>
      </c>
      <c r="D219" t="s">
        <v>166</v>
      </c>
      <c r="E219" t="s">
        <v>162</v>
      </c>
      <c r="F219"/>
      <c r="G219" t="s">
        <v>451</v>
      </c>
      <c r="H219" s="142" t="n">
        <v>2034</v>
      </c>
      <c r="I219" s="143" t="str">
        <f>100*(1-(SUMIFS('CVD_40q30_Age'!$M$2:$M$10401,'CVD_40q30_Age'!$A$2:$A$10401,A219,'CVD_40q30_Age'!$B$2:$B$10401,B219,'CVD_40q30_Age'!$E$2:$E$10401,G219,'CVD_40q30_Age'!$F$2:$F$10401,H219,'CVD_40q30_Age'!$G$2:$G$10401,69))/(SUMIFS('CVD_40q30_Age'!$L$2:$L$10401,'CVD_40q30_Age'!$A$2:$A$10401,A219,'CVD_40q30_Age'!$B$2:$B$10401,B219,'CVD_40q30_Age'!$E$2:$E$10401,G219,'CVD_40q30_Age'!$F$2:$F$10401,H219,'CVD_40q30_Age'!$G$2:$G$10401,30)))</f>
      </c>
      <c r="J219" s="144" t="str">
        <f>SUMIFS($I$2:$I$261,$A$2:$A$261,A219,$G$2:$G$261,G219,$H$2:$H$261,H219,$B$2:$B$261,"baseline")</f>
      </c>
      <c r="K219" s="145" t="str">
        <f>J219-I219</f>
      </c>
      <c r="L219" s="146" t="str">
        <f>IF(J219=0,"",100*(J219-I219)/J219)</f>
      </c>
      <c r="M219" s="147" t="n">
        <v>12.7521342015804</v>
      </c>
      <c r="N219" s="78" t="str">
        <f>IF(ABS(I219-M219)&lt;=0.001,"match","mismatch")</f>
      </c>
    </row>
    <row r="220">
      <c r="A220" t="s">
        <v>148</v>
      </c>
      <c r="B220" t="s">
        <v>179</v>
      </c>
      <c r="C220" s="4" t="s">
        <v>180</v>
      </c>
      <c r="D220" t="s">
        <v>166</v>
      </c>
      <c r="E220" t="s">
        <v>162</v>
      </c>
      <c r="F220"/>
      <c r="G220" t="s">
        <v>451</v>
      </c>
      <c r="H220" s="142" t="n">
        <v>2035</v>
      </c>
      <c r="I220" s="143" t="str">
        <f>100*(1-(SUMIFS('CVD_40q30_Age'!$M$2:$M$10401,'CVD_40q30_Age'!$A$2:$A$10401,A220,'CVD_40q30_Age'!$B$2:$B$10401,B220,'CVD_40q30_Age'!$E$2:$E$10401,G220,'CVD_40q30_Age'!$F$2:$F$10401,H220,'CVD_40q30_Age'!$G$2:$G$10401,69))/(SUMIFS('CVD_40q30_Age'!$L$2:$L$10401,'CVD_40q30_Age'!$A$2:$A$10401,A220,'CVD_40q30_Age'!$B$2:$B$10401,B220,'CVD_40q30_Age'!$E$2:$E$10401,G220,'CVD_40q30_Age'!$F$2:$F$10401,H220,'CVD_40q30_Age'!$G$2:$G$10401,30)))</f>
      </c>
      <c r="J220" s="144" t="str">
        <f>SUMIFS($I$2:$I$261,$A$2:$A$261,A220,$G$2:$G$261,G220,$H$2:$H$261,H220,$B$2:$B$261,"baseline")</f>
      </c>
      <c r="K220" s="145" t="str">
        <f>J220-I220</f>
      </c>
      <c r="L220" s="146" t="str">
        <f>IF(J220=0,"",100*(J220-I220)/J220)</f>
      </c>
      <c r="M220" s="147" t="n">
        <v>12.6425386165878</v>
      </c>
      <c r="N220" s="78" t="str">
        <f>IF(ABS(I220-M220)&lt;=0.001,"match","mismatch")</f>
      </c>
    </row>
    <row r="221">
      <c r="A221" t="s">
        <v>148</v>
      </c>
      <c r="B221" t="s">
        <v>179</v>
      </c>
      <c r="C221" s="4" t="s">
        <v>180</v>
      </c>
      <c r="D221" t="s">
        <v>166</v>
      </c>
      <c r="E221" t="s">
        <v>162</v>
      </c>
      <c r="F221"/>
      <c r="G221" t="s">
        <v>451</v>
      </c>
      <c r="H221" s="142" t="n">
        <v>2036</v>
      </c>
      <c r="I221" s="143" t="str">
        <f>100*(1-(SUMIFS('CVD_40q30_Age'!$M$2:$M$10401,'CVD_40q30_Age'!$A$2:$A$10401,A221,'CVD_40q30_Age'!$B$2:$B$10401,B221,'CVD_40q30_Age'!$E$2:$E$10401,G221,'CVD_40q30_Age'!$F$2:$F$10401,H221,'CVD_40q30_Age'!$G$2:$G$10401,69))/(SUMIFS('CVD_40q30_Age'!$L$2:$L$10401,'CVD_40q30_Age'!$A$2:$A$10401,A221,'CVD_40q30_Age'!$B$2:$B$10401,B221,'CVD_40q30_Age'!$E$2:$E$10401,G221,'CVD_40q30_Age'!$F$2:$F$10401,H221,'CVD_40q30_Age'!$G$2:$G$10401,30)))</f>
      </c>
      <c r="J221" s="144" t="str">
        <f>SUMIFS($I$2:$I$261,$A$2:$A$261,A221,$G$2:$G$261,G221,$H$2:$H$261,H221,$B$2:$B$261,"baseline")</f>
      </c>
      <c r="K221" s="145" t="str">
        <f>J221-I221</f>
      </c>
      <c r="L221" s="146" t="str">
        <f>IF(J221=0,"",100*(J221-I221)/J221)</f>
      </c>
      <c r="M221" s="147" t="n">
        <v>12.4110948554064</v>
      </c>
      <c r="N221" s="78" t="str">
        <f>IF(ABS(I221-M221)&lt;=0.001,"match","mismatch")</f>
      </c>
    </row>
    <row r="222">
      <c r="A222" t="s">
        <v>148</v>
      </c>
      <c r="B222" t="s">
        <v>179</v>
      </c>
      <c r="C222" s="4" t="s">
        <v>180</v>
      </c>
      <c r="D222" t="s">
        <v>166</v>
      </c>
      <c r="E222" t="s">
        <v>162</v>
      </c>
      <c r="F222"/>
      <c r="G222" t="s">
        <v>451</v>
      </c>
      <c r="H222" s="142" t="n">
        <v>2037</v>
      </c>
      <c r="I222" s="143" t="str">
        <f>100*(1-(SUMIFS('CVD_40q30_Age'!$M$2:$M$10401,'CVD_40q30_Age'!$A$2:$A$10401,A222,'CVD_40q30_Age'!$B$2:$B$10401,B222,'CVD_40q30_Age'!$E$2:$E$10401,G222,'CVD_40q30_Age'!$F$2:$F$10401,H222,'CVD_40q30_Age'!$G$2:$G$10401,69))/(SUMIFS('CVD_40q30_Age'!$L$2:$L$10401,'CVD_40q30_Age'!$A$2:$A$10401,A222,'CVD_40q30_Age'!$B$2:$B$10401,B222,'CVD_40q30_Age'!$E$2:$E$10401,G222,'CVD_40q30_Age'!$F$2:$F$10401,H222,'CVD_40q30_Age'!$G$2:$G$10401,30)))</f>
      </c>
      <c r="J222" s="144" t="str">
        <f>SUMIFS($I$2:$I$261,$A$2:$A$261,A222,$G$2:$G$261,G222,$H$2:$H$261,H222,$B$2:$B$261,"baseline")</f>
      </c>
      <c r="K222" s="145" t="str">
        <f>J222-I222</f>
      </c>
      <c r="L222" s="146" t="str">
        <f>IF(J222=0,"",100*(J222-I222)/J222)</f>
      </c>
      <c r="M222" s="147" t="n">
        <v>12.1853820281962</v>
      </c>
      <c r="N222" s="78" t="str">
        <f>IF(ABS(I222-M222)&lt;=0.001,"match","mismatch")</f>
      </c>
    </row>
    <row r="223">
      <c r="A223" t="s">
        <v>148</v>
      </c>
      <c r="B223" t="s">
        <v>179</v>
      </c>
      <c r="C223" s="4" t="s">
        <v>180</v>
      </c>
      <c r="D223" t="s">
        <v>166</v>
      </c>
      <c r="E223" t="s">
        <v>162</v>
      </c>
      <c r="F223"/>
      <c r="G223" t="s">
        <v>451</v>
      </c>
      <c r="H223" s="142" t="n">
        <v>2038</v>
      </c>
      <c r="I223" s="143" t="str">
        <f>100*(1-(SUMIFS('CVD_40q30_Age'!$M$2:$M$10401,'CVD_40q30_Age'!$A$2:$A$10401,A223,'CVD_40q30_Age'!$B$2:$B$10401,B223,'CVD_40q30_Age'!$E$2:$E$10401,G223,'CVD_40q30_Age'!$F$2:$F$10401,H223,'CVD_40q30_Age'!$G$2:$G$10401,69))/(SUMIFS('CVD_40q30_Age'!$L$2:$L$10401,'CVD_40q30_Age'!$A$2:$A$10401,A223,'CVD_40q30_Age'!$B$2:$B$10401,B223,'CVD_40q30_Age'!$E$2:$E$10401,G223,'CVD_40q30_Age'!$F$2:$F$10401,H223,'CVD_40q30_Age'!$G$2:$G$10401,30)))</f>
      </c>
      <c r="J223" s="144" t="str">
        <f>SUMIFS($I$2:$I$261,$A$2:$A$261,A223,$G$2:$G$261,G223,$H$2:$H$261,H223,$B$2:$B$261,"baseline")</f>
      </c>
      <c r="K223" s="145" t="str">
        <f>J223-I223</f>
      </c>
      <c r="L223" s="146" t="str">
        <f>IF(J223=0,"",100*(J223-I223)/J223)</f>
      </c>
      <c r="M223" s="147" t="n">
        <v>11.9613703270222</v>
      </c>
      <c r="N223" s="78" t="str">
        <f>IF(ABS(I223-M223)&lt;=0.001,"match","mismatch")</f>
      </c>
    </row>
    <row r="224">
      <c r="A224" t="s">
        <v>148</v>
      </c>
      <c r="B224" t="s">
        <v>179</v>
      </c>
      <c r="C224" s="4" t="s">
        <v>180</v>
      </c>
      <c r="D224" t="s">
        <v>166</v>
      </c>
      <c r="E224" t="s">
        <v>162</v>
      </c>
      <c r="F224"/>
      <c r="G224" t="s">
        <v>451</v>
      </c>
      <c r="H224" s="142" t="n">
        <v>2039</v>
      </c>
      <c r="I224" s="143" t="str">
        <f>100*(1-(SUMIFS('CVD_40q30_Age'!$M$2:$M$10401,'CVD_40q30_Age'!$A$2:$A$10401,A224,'CVD_40q30_Age'!$B$2:$B$10401,B224,'CVD_40q30_Age'!$E$2:$E$10401,G224,'CVD_40q30_Age'!$F$2:$F$10401,H224,'CVD_40q30_Age'!$G$2:$G$10401,69))/(SUMIFS('CVD_40q30_Age'!$L$2:$L$10401,'CVD_40q30_Age'!$A$2:$A$10401,A224,'CVD_40q30_Age'!$B$2:$B$10401,B224,'CVD_40q30_Age'!$E$2:$E$10401,G224,'CVD_40q30_Age'!$F$2:$F$10401,H224,'CVD_40q30_Age'!$G$2:$G$10401,30)))</f>
      </c>
      <c r="J224" s="144" t="str">
        <f>SUMIFS($I$2:$I$261,$A$2:$A$261,A224,$G$2:$G$261,G224,$H$2:$H$261,H224,$B$2:$B$261,"baseline")</f>
      </c>
      <c r="K224" s="145" t="str">
        <f>J224-I224</f>
      </c>
      <c r="L224" s="146" t="str">
        <f>IF(J224=0,"",100*(J224-I224)/J224)</f>
      </c>
      <c r="M224" s="147" t="n">
        <v>11.7476661168139</v>
      </c>
      <c r="N224" s="78" t="str">
        <f>IF(ABS(I224-M224)&lt;=0.001,"match","mismatch")</f>
      </c>
    </row>
    <row r="225">
      <c r="A225" t="s">
        <v>148</v>
      </c>
      <c r="B225" t="s">
        <v>179</v>
      </c>
      <c r="C225" s="4" t="s">
        <v>180</v>
      </c>
      <c r="D225" t="s">
        <v>166</v>
      </c>
      <c r="E225" t="s">
        <v>162</v>
      </c>
      <c r="F225"/>
      <c r="G225" t="s">
        <v>451</v>
      </c>
      <c r="H225" s="142" t="n">
        <v>2040</v>
      </c>
      <c r="I225" s="143" t="str">
        <f>100*(1-(SUMIFS('CVD_40q30_Age'!$M$2:$M$10401,'CVD_40q30_Age'!$A$2:$A$10401,A225,'CVD_40q30_Age'!$B$2:$B$10401,B225,'CVD_40q30_Age'!$E$2:$E$10401,G225,'CVD_40q30_Age'!$F$2:$F$10401,H225,'CVD_40q30_Age'!$G$2:$G$10401,69))/(SUMIFS('CVD_40q30_Age'!$L$2:$L$10401,'CVD_40q30_Age'!$A$2:$A$10401,A225,'CVD_40q30_Age'!$B$2:$B$10401,B225,'CVD_40q30_Age'!$E$2:$E$10401,G225,'CVD_40q30_Age'!$F$2:$F$10401,H225,'CVD_40q30_Age'!$G$2:$G$10401,30)))</f>
      </c>
      <c r="J225" s="144" t="str">
        <f>SUMIFS($I$2:$I$261,$A$2:$A$261,A225,$G$2:$G$261,G225,$H$2:$H$261,H225,$B$2:$B$261,"baseline")</f>
      </c>
      <c r="K225" s="145" t="str">
        <f>J225-I225</f>
      </c>
      <c r="L225" s="146" t="str">
        <f>IF(J225=0,"",100*(J225-I225)/J225)</f>
      </c>
      <c r="M225" s="147" t="n">
        <v>11.5295669460195</v>
      </c>
      <c r="N225" s="78" t="str">
        <f>IF(ABS(I225-M225)&lt;=0.001,"match","mismatch")</f>
      </c>
    </row>
    <row r="226">
      <c r="A226" t="s">
        <v>148</v>
      </c>
      <c r="B226" t="s">
        <v>179</v>
      </c>
      <c r="C226" s="4" t="s">
        <v>180</v>
      </c>
      <c r="D226" t="s">
        <v>166</v>
      </c>
      <c r="E226" t="s">
        <v>162</v>
      </c>
      <c r="F226"/>
      <c r="G226" t="s">
        <v>451</v>
      </c>
      <c r="H226" s="142" t="n">
        <v>2041</v>
      </c>
      <c r="I226" s="143" t="str">
        <f>100*(1-(SUMIFS('CVD_40q30_Age'!$M$2:$M$10401,'CVD_40q30_Age'!$A$2:$A$10401,A226,'CVD_40q30_Age'!$B$2:$B$10401,B226,'CVD_40q30_Age'!$E$2:$E$10401,G226,'CVD_40q30_Age'!$F$2:$F$10401,H226,'CVD_40q30_Age'!$G$2:$G$10401,69))/(SUMIFS('CVD_40q30_Age'!$L$2:$L$10401,'CVD_40q30_Age'!$A$2:$A$10401,A226,'CVD_40q30_Age'!$B$2:$B$10401,B226,'CVD_40q30_Age'!$E$2:$E$10401,G226,'CVD_40q30_Age'!$F$2:$F$10401,H226,'CVD_40q30_Age'!$G$2:$G$10401,30)))</f>
      </c>
      <c r="J226" s="144" t="str">
        <f>SUMIFS($I$2:$I$261,$A$2:$A$261,A226,$G$2:$G$261,G226,$H$2:$H$261,H226,$B$2:$B$261,"baseline")</f>
      </c>
      <c r="K226" s="145" t="str">
        <f>J226-I226</f>
      </c>
      <c r="L226" s="146" t="str">
        <f>IF(J226=0,"",100*(J226-I226)/J226)</f>
      </c>
      <c r="M226" s="147" t="n">
        <v>11.4324770650425</v>
      </c>
      <c r="N226" s="78" t="str">
        <f>IF(ABS(I226-M226)&lt;=0.001,"match","mismatch")</f>
      </c>
    </row>
    <row r="227">
      <c r="A227" t="s">
        <v>148</v>
      </c>
      <c r="B227" t="s">
        <v>179</v>
      </c>
      <c r="C227" s="4" t="s">
        <v>180</v>
      </c>
      <c r="D227" t="s">
        <v>166</v>
      </c>
      <c r="E227" t="s">
        <v>162</v>
      </c>
      <c r="F227"/>
      <c r="G227" t="s">
        <v>451</v>
      </c>
      <c r="H227" s="142" t="n">
        <v>2042</v>
      </c>
      <c r="I227" s="143" t="str">
        <f>100*(1-(SUMIFS('CVD_40q30_Age'!$M$2:$M$10401,'CVD_40q30_Age'!$A$2:$A$10401,A227,'CVD_40q30_Age'!$B$2:$B$10401,B227,'CVD_40q30_Age'!$E$2:$E$10401,G227,'CVD_40q30_Age'!$F$2:$F$10401,H227,'CVD_40q30_Age'!$G$2:$G$10401,69))/(SUMIFS('CVD_40q30_Age'!$L$2:$L$10401,'CVD_40q30_Age'!$A$2:$A$10401,A227,'CVD_40q30_Age'!$B$2:$B$10401,B227,'CVD_40q30_Age'!$E$2:$E$10401,G227,'CVD_40q30_Age'!$F$2:$F$10401,H227,'CVD_40q30_Age'!$G$2:$G$10401,30)))</f>
      </c>
      <c r="J227" s="144" t="str">
        <f>SUMIFS($I$2:$I$261,$A$2:$A$261,A227,$G$2:$G$261,G227,$H$2:$H$261,H227,$B$2:$B$261,"baseline")</f>
      </c>
      <c r="K227" s="145" t="str">
        <f>J227-I227</f>
      </c>
      <c r="L227" s="146" t="str">
        <f>IF(J227=0,"",100*(J227-I227)/J227)</f>
      </c>
      <c r="M227" s="147" t="n">
        <v>11.323432018691</v>
      </c>
      <c r="N227" s="78" t="str">
        <f>IF(ABS(I227-M227)&lt;=0.001,"match","mismatch")</f>
      </c>
    </row>
    <row r="228">
      <c r="A228" t="s">
        <v>148</v>
      </c>
      <c r="B228" t="s">
        <v>179</v>
      </c>
      <c r="C228" s="4" t="s">
        <v>180</v>
      </c>
      <c r="D228" t="s">
        <v>166</v>
      </c>
      <c r="E228" t="s">
        <v>162</v>
      </c>
      <c r="F228"/>
      <c r="G228" t="s">
        <v>451</v>
      </c>
      <c r="H228" s="142" t="n">
        <v>2043</v>
      </c>
      <c r="I228" s="143" t="str">
        <f>100*(1-(SUMIFS('CVD_40q30_Age'!$M$2:$M$10401,'CVD_40q30_Age'!$A$2:$A$10401,A228,'CVD_40q30_Age'!$B$2:$B$10401,B228,'CVD_40q30_Age'!$E$2:$E$10401,G228,'CVD_40q30_Age'!$F$2:$F$10401,H228,'CVD_40q30_Age'!$G$2:$G$10401,69))/(SUMIFS('CVD_40q30_Age'!$L$2:$L$10401,'CVD_40q30_Age'!$A$2:$A$10401,A228,'CVD_40q30_Age'!$B$2:$B$10401,B228,'CVD_40q30_Age'!$E$2:$E$10401,G228,'CVD_40q30_Age'!$F$2:$F$10401,H228,'CVD_40q30_Age'!$G$2:$G$10401,30)))</f>
      </c>
      <c r="J228" s="144" t="str">
        <f>SUMIFS($I$2:$I$261,$A$2:$A$261,A228,$G$2:$G$261,G228,$H$2:$H$261,H228,$B$2:$B$261,"baseline")</f>
      </c>
      <c r="K228" s="145" t="str">
        <f>J228-I228</f>
      </c>
      <c r="L228" s="146" t="str">
        <f>IF(J228=0,"",100*(J228-I228)/J228)</f>
      </c>
      <c r="M228" s="147" t="n">
        <v>11.2040048926467</v>
      </c>
      <c r="N228" s="78" t="str">
        <f>IF(ABS(I228-M228)&lt;=0.001,"match","mismatch")</f>
      </c>
    </row>
    <row r="229">
      <c r="A229" t="s">
        <v>148</v>
      </c>
      <c r="B229" t="s">
        <v>179</v>
      </c>
      <c r="C229" s="4" t="s">
        <v>180</v>
      </c>
      <c r="D229" t="s">
        <v>166</v>
      </c>
      <c r="E229" t="s">
        <v>162</v>
      </c>
      <c r="F229"/>
      <c r="G229" t="s">
        <v>451</v>
      </c>
      <c r="H229" s="142" t="n">
        <v>2044</v>
      </c>
      <c r="I229" s="143" t="str">
        <f>100*(1-(SUMIFS('CVD_40q30_Age'!$M$2:$M$10401,'CVD_40q30_Age'!$A$2:$A$10401,A229,'CVD_40q30_Age'!$B$2:$B$10401,B229,'CVD_40q30_Age'!$E$2:$E$10401,G229,'CVD_40q30_Age'!$F$2:$F$10401,H229,'CVD_40q30_Age'!$G$2:$G$10401,69))/(SUMIFS('CVD_40q30_Age'!$L$2:$L$10401,'CVD_40q30_Age'!$A$2:$A$10401,A229,'CVD_40q30_Age'!$B$2:$B$10401,B229,'CVD_40q30_Age'!$E$2:$E$10401,G229,'CVD_40q30_Age'!$F$2:$F$10401,H229,'CVD_40q30_Age'!$G$2:$G$10401,30)))</f>
      </c>
      <c r="J229" s="144" t="str">
        <f>SUMIFS($I$2:$I$261,$A$2:$A$261,A229,$G$2:$G$261,G229,$H$2:$H$261,H229,$B$2:$B$261,"baseline")</f>
      </c>
      <c r="K229" s="145" t="str">
        <f>J229-I229</f>
      </c>
      <c r="L229" s="146" t="str">
        <f>IF(J229=0,"",100*(J229-I229)/J229)</f>
      </c>
      <c r="M229" s="147" t="n">
        <v>11.0835785382376</v>
      </c>
      <c r="N229" s="78" t="str">
        <f>IF(ABS(I229-M229)&lt;=0.001,"match","mismatch")</f>
      </c>
    </row>
    <row r="230">
      <c r="A230" t="s">
        <v>148</v>
      </c>
      <c r="B230" t="s">
        <v>179</v>
      </c>
      <c r="C230" s="4" t="s">
        <v>180</v>
      </c>
      <c r="D230" t="s">
        <v>166</v>
      </c>
      <c r="E230" t="s">
        <v>162</v>
      </c>
      <c r="F230"/>
      <c r="G230" t="s">
        <v>451</v>
      </c>
      <c r="H230" s="142" t="n">
        <v>2045</v>
      </c>
      <c r="I230" s="143" t="str">
        <f>100*(1-(SUMIFS('CVD_40q30_Age'!$M$2:$M$10401,'CVD_40q30_Age'!$A$2:$A$10401,A230,'CVD_40q30_Age'!$B$2:$B$10401,B230,'CVD_40q30_Age'!$E$2:$E$10401,G230,'CVD_40q30_Age'!$F$2:$F$10401,H230,'CVD_40q30_Age'!$G$2:$G$10401,69))/(SUMIFS('CVD_40q30_Age'!$L$2:$L$10401,'CVD_40q30_Age'!$A$2:$A$10401,A230,'CVD_40q30_Age'!$B$2:$B$10401,B230,'CVD_40q30_Age'!$E$2:$E$10401,G230,'CVD_40q30_Age'!$F$2:$F$10401,H230,'CVD_40q30_Age'!$G$2:$G$10401,30)))</f>
      </c>
      <c r="J230" s="144" t="str">
        <f>SUMIFS($I$2:$I$261,$A$2:$A$261,A230,$G$2:$G$261,G230,$H$2:$H$261,H230,$B$2:$B$261,"baseline")</f>
      </c>
      <c r="K230" s="145" t="str">
        <f>J230-I230</f>
      </c>
      <c r="L230" s="146" t="str">
        <f>IF(J230=0,"",100*(J230-I230)/J230)</f>
      </c>
      <c r="M230" s="147" t="n">
        <v>10.968683804031</v>
      </c>
      <c r="N230" s="78" t="str">
        <f>IF(ABS(I230-M230)&lt;=0.001,"match","mismatch")</f>
      </c>
    </row>
    <row r="231">
      <c r="A231" t="s">
        <v>148</v>
      </c>
      <c r="B231" t="s">
        <v>179</v>
      </c>
      <c r="C231" s="4" t="s">
        <v>180</v>
      </c>
      <c r="D231" t="s">
        <v>166</v>
      </c>
      <c r="E231" t="s">
        <v>162</v>
      </c>
      <c r="F231"/>
      <c r="G231" t="s">
        <v>451</v>
      </c>
      <c r="H231" s="142" t="n">
        <v>2046</v>
      </c>
      <c r="I231" s="143" t="str">
        <f>100*(1-(SUMIFS('CVD_40q30_Age'!$M$2:$M$10401,'CVD_40q30_Age'!$A$2:$A$10401,A231,'CVD_40q30_Age'!$B$2:$B$10401,B231,'CVD_40q30_Age'!$E$2:$E$10401,G231,'CVD_40q30_Age'!$F$2:$F$10401,H231,'CVD_40q30_Age'!$G$2:$G$10401,69))/(SUMIFS('CVD_40q30_Age'!$L$2:$L$10401,'CVD_40q30_Age'!$A$2:$A$10401,A231,'CVD_40q30_Age'!$B$2:$B$10401,B231,'CVD_40q30_Age'!$E$2:$E$10401,G231,'CVD_40q30_Age'!$F$2:$F$10401,H231,'CVD_40q30_Age'!$G$2:$G$10401,30)))</f>
      </c>
      <c r="J231" s="144" t="str">
        <f>SUMIFS($I$2:$I$261,$A$2:$A$261,A231,$G$2:$G$261,G231,$H$2:$H$261,H231,$B$2:$B$261,"baseline")</f>
      </c>
      <c r="K231" s="145" t="str">
        <f>J231-I231</f>
      </c>
      <c r="L231" s="146" t="str">
        <f>IF(J231=0,"",100*(J231-I231)/J231)</f>
      </c>
      <c r="M231" s="147" t="n">
        <v>10.8503687497587</v>
      </c>
      <c r="N231" s="78" t="str">
        <f>IF(ABS(I231-M231)&lt;=0.001,"match","mismatch")</f>
      </c>
    </row>
    <row r="232">
      <c r="A232" t="s">
        <v>148</v>
      </c>
      <c r="B232" t="s">
        <v>179</v>
      </c>
      <c r="C232" s="4" t="s">
        <v>180</v>
      </c>
      <c r="D232" t="s">
        <v>166</v>
      </c>
      <c r="E232" t="s">
        <v>162</v>
      </c>
      <c r="F232"/>
      <c r="G232" t="s">
        <v>451</v>
      </c>
      <c r="H232" s="142" t="n">
        <v>2047</v>
      </c>
      <c r="I232" s="143" t="str">
        <f>100*(1-(SUMIFS('CVD_40q30_Age'!$M$2:$M$10401,'CVD_40q30_Age'!$A$2:$A$10401,A232,'CVD_40q30_Age'!$B$2:$B$10401,B232,'CVD_40q30_Age'!$E$2:$E$10401,G232,'CVD_40q30_Age'!$F$2:$F$10401,H232,'CVD_40q30_Age'!$G$2:$G$10401,69))/(SUMIFS('CVD_40q30_Age'!$L$2:$L$10401,'CVD_40q30_Age'!$A$2:$A$10401,A232,'CVD_40q30_Age'!$B$2:$B$10401,B232,'CVD_40q30_Age'!$E$2:$E$10401,G232,'CVD_40q30_Age'!$F$2:$F$10401,H232,'CVD_40q30_Age'!$G$2:$G$10401,30)))</f>
      </c>
      <c r="J232" s="144" t="str">
        <f>SUMIFS($I$2:$I$261,$A$2:$A$261,A232,$G$2:$G$261,G232,$H$2:$H$261,H232,$B$2:$B$261,"baseline")</f>
      </c>
      <c r="K232" s="145" t="str">
        <f>J232-I232</f>
      </c>
      <c r="L232" s="146" t="str">
        <f>IF(J232=0,"",100*(J232-I232)/J232)</f>
      </c>
      <c r="M232" s="147" t="n">
        <v>10.7296658718603</v>
      </c>
      <c r="N232" s="78" t="str">
        <f>IF(ABS(I232-M232)&lt;=0.001,"match","mismatch")</f>
      </c>
    </row>
    <row r="233">
      <c r="A233" t="s">
        <v>148</v>
      </c>
      <c r="B233" t="s">
        <v>179</v>
      </c>
      <c r="C233" s="4" t="s">
        <v>180</v>
      </c>
      <c r="D233" t="s">
        <v>166</v>
      </c>
      <c r="E233" t="s">
        <v>162</v>
      </c>
      <c r="F233"/>
      <c r="G233" t="s">
        <v>451</v>
      </c>
      <c r="H233" s="142" t="n">
        <v>2048</v>
      </c>
      <c r="I233" s="143" t="str">
        <f>100*(1-(SUMIFS('CVD_40q30_Age'!$M$2:$M$10401,'CVD_40q30_Age'!$A$2:$A$10401,A233,'CVD_40q30_Age'!$B$2:$B$10401,B233,'CVD_40q30_Age'!$E$2:$E$10401,G233,'CVD_40q30_Age'!$F$2:$F$10401,H233,'CVD_40q30_Age'!$G$2:$G$10401,69))/(SUMIFS('CVD_40q30_Age'!$L$2:$L$10401,'CVD_40q30_Age'!$A$2:$A$10401,A233,'CVD_40q30_Age'!$B$2:$B$10401,B233,'CVD_40q30_Age'!$E$2:$E$10401,G233,'CVD_40q30_Age'!$F$2:$F$10401,H233,'CVD_40q30_Age'!$G$2:$G$10401,30)))</f>
      </c>
      <c r="J233" s="144" t="str">
        <f>SUMIFS($I$2:$I$261,$A$2:$A$261,A233,$G$2:$G$261,G233,$H$2:$H$261,H233,$B$2:$B$261,"baseline")</f>
      </c>
      <c r="K233" s="145" t="str">
        <f>J233-I233</f>
      </c>
      <c r="L233" s="146" t="str">
        <f>IF(J233=0,"",100*(J233-I233)/J233)</f>
      </c>
      <c r="M233" s="147" t="n">
        <v>10.6038363761917</v>
      </c>
      <c r="N233" s="78" t="str">
        <f>IF(ABS(I233-M233)&lt;=0.001,"match","mismatch")</f>
      </c>
    </row>
    <row r="234">
      <c r="A234" t="s">
        <v>148</v>
      </c>
      <c r="B234" t="s">
        <v>179</v>
      </c>
      <c r="C234" s="4" t="s">
        <v>180</v>
      </c>
      <c r="D234" t="s">
        <v>166</v>
      </c>
      <c r="E234" t="s">
        <v>162</v>
      </c>
      <c r="F234"/>
      <c r="G234" t="s">
        <v>451</v>
      </c>
      <c r="H234" s="142" t="n">
        <v>2049</v>
      </c>
      <c r="I234" s="143" t="str">
        <f>100*(1-(SUMIFS('CVD_40q30_Age'!$M$2:$M$10401,'CVD_40q30_Age'!$A$2:$A$10401,A234,'CVD_40q30_Age'!$B$2:$B$10401,B234,'CVD_40q30_Age'!$E$2:$E$10401,G234,'CVD_40q30_Age'!$F$2:$F$10401,H234,'CVD_40q30_Age'!$G$2:$G$10401,69))/(SUMIFS('CVD_40q30_Age'!$L$2:$L$10401,'CVD_40q30_Age'!$A$2:$A$10401,A234,'CVD_40q30_Age'!$B$2:$B$10401,B234,'CVD_40q30_Age'!$E$2:$E$10401,G234,'CVD_40q30_Age'!$F$2:$F$10401,H234,'CVD_40q30_Age'!$G$2:$G$10401,30)))</f>
      </c>
      <c r="J234" s="144" t="str">
        <f>SUMIFS($I$2:$I$261,$A$2:$A$261,A234,$G$2:$G$261,G234,$H$2:$H$261,H234,$B$2:$B$261,"baseline")</f>
      </c>
      <c r="K234" s="145" t="str">
        <f>J234-I234</f>
      </c>
      <c r="L234" s="146" t="str">
        <f>IF(J234=0,"",100*(J234-I234)/J234)</f>
      </c>
      <c r="M234" s="147" t="n">
        <v>10.4853443121093</v>
      </c>
      <c r="N234" s="78" t="str">
        <f>IF(ABS(I234-M234)&lt;=0.001,"match","mismatch")</f>
      </c>
    </row>
    <row r="235">
      <c r="A235" t="s">
        <v>148</v>
      </c>
      <c r="B235" t="s">
        <v>179</v>
      </c>
      <c r="C235" s="4" t="s">
        <v>180</v>
      </c>
      <c r="D235" t="s">
        <v>166</v>
      </c>
      <c r="E235" t="s">
        <v>162</v>
      </c>
      <c r="F235"/>
      <c r="G235" t="s">
        <v>451</v>
      </c>
      <c r="H235" s="142" t="n">
        <v>2050</v>
      </c>
      <c r="I235" s="143" t="str">
        <f>100*(1-(SUMIFS('CVD_40q30_Age'!$M$2:$M$10401,'CVD_40q30_Age'!$A$2:$A$10401,A235,'CVD_40q30_Age'!$B$2:$B$10401,B235,'CVD_40q30_Age'!$E$2:$E$10401,G235,'CVD_40q30_Age'!$F$2:$F$10401,H235,'CVD_40q30_Age'!$G$2:$G$10401,69))/(SUMIFS('CVD_40q30_Age'!$L$2:$L$10401,'CVD_40q30_Age'!$A$2:$A$10401,A235,'CVD_40q30_Age'!$B$2:$B$10401,B235,'CVD_40q30_Age'!$E$2:$E$10401,G235,'CVD_40q30_Age'!$F$2:$F$10401,H235,'CVD_40q30_Age'!$G$2:$G$10401,30)))</f>
      </c>
      <c r="J235" s="144" t="str">
        <f>SUMIFS($I$2:$I$261,$A$2:$A$261,A235,$G$2:$G$261,G235,$H$2:$H$261,H235,$B$2:$B$261,"baseline")</f>
      </c>
      <c r="K235" s="145" t="str">
        <f>J235-I235</f>
      </c>
      <c r="L235" s="146" t="str">
        <f>IF(J235=0,"",100*(J235-I235)/J235)</f>
      </c>
      <c r="M235" s="147" t="n">
        <v>10.3732939663968</v>
      </c>
      <c r="N235" s="78" t="str">
        <f>IF(ABS(I235-M235)&lt;=0.001,"match","mismatch")</f>
      </c>
    </row>
    <row r="236">
      <c r="A236" t="s">
        <v>148</v>
      </c>
      <c r="B236" t="s">
        <v>107</v>
      </c>
      <c r="C236" s="4" t="s">
        <v>157</v>
      </c>
      <c r="D236" t="s">
        <v>107</v>
      </c>
      <c r="E236" t="s">
        <v>107</v>
      </c>
      <c r="F236"/>
      <c r="G236" t="s">
        <v>451</v>
      </c>
      <c r="H236" s="142" t="n">
        <v>2025</v>
      </c>
      <c r="I236" s="143" t="str">
        <f>100*(1-(SUMIFS('CVD_40q30_Age'!$M$2:$M$10401,'CVD_40q30_Age'!$A$2:$A$10401,A236,'CVD_40q30_Age'!$B$2:$B$10401,B236,'CVD_40q30_Age'!$E$2:$E$10401,G236,'CVD_40q30_Age'!$F$2:$F$10401,H236,'CVD_40q30_Age'!$G$2:$G$10401,69))/(SUMIFS('CVD_40q30_Age'!$L$2:$L$10401,'CVD_40q30_Age'!$A$2:$A$10401,A236,'CVD_40q30_Age'!$B$2:$B$10401,B236,'CVD_40q30_Age'!$E$2:$E$10401,G236,'CVD_40q30_Age'!$F$2:$F$10401,H236,'CVD_40q30_Age'!$G$2:$G$10401,30)))</f>
      </c>
      <c r="J236" s="144" t="str">
        <f>SUMIFS($I$2:$I$261,$A$2:$A$261,A236,$G$2:$G$261,G236,$H$2:$H$261,H236,$B$2:$B$261,"baseline")</f>
      </c>
      <c r="K236" s="145" t="str">
        <f>J236-I236</f>
      </c>
      <c r="L236" s="146" t="str">
        <f>IF(J236=0,"",100*(J236-I236)/J236)</f>
      </c>
      <c r="M236" s="147" t="n">
        <v>14.5948626930222</v>
      </c>
      <c r="N236" s="78" t="str">
        <f>IF(ABS(I236-M236)&lt;=0.001,"match","mismatch")</f>
      </c>
    </row>
    <row r="237">
      <c r="A237" t="s">
        <v>148</v>
      </c>
      <c r="B237" t="s">
        <v>107</v>
      </c>
      <c r="C237" s="4" t="s">
        <v>157</v>
      </c>
      <c r="D237" t="s">
        <v>107</v>
      </c>
      <c r="E237" t="s">
        <v>107</v>
      </c>
      <c r="F237"/>
      <c r="G237" t="s">
        <v>451</v>
      </c>
      <c r="H237" s="142" t="n">
        <v>2026</v>
      </c>
      <c r="I237" s="143" t="str">
        <f>100*(1-(SUMIFS('CVD_40q30_Age'!$M$2:$M$10401,'CVD_40q30_Age'!$A$2:$A$10401,A237,'CVD_40q30_Age'!$B$2:$B$10401,B237,'CVD_40q30_Age'!$E$2:$E$10401,G237,'CVD_40q30_Age'!$F$2:$F$10401,H237,'CVD_40q30_Age'!$G$2:$G$10401,69))/(SUMIFS('CVD_40q30_Age'!$L$2:$L$10401,'CVD_40q30_Age'!$A$2:$A$10401,A237,'CVD_40q30_Age'!$B$2:$B$10401,B237,'CVD_40q30_Age'!$E$2:$E$10401,G237,'CVD_40q30_Age'!$F$2:$F$10401,H237,'CVD_40q30_Age'!$G$2:$G$10401,30)))</f>
      </c>
      <c r="J237" s="144" t="str">
        <f>SUMIFS($I$2:$I$261,$A$2:$A$261,A237,$G$2:$G$261,G237,$H$2:$H$261,H237,$B$2:$B$261,"baseline")</f>
      </c>
      <c r="K237" s="145" t="str">
        <f>J237-I237</f>
      </c>
      <c r="L237" s="146" t="str">
        <f>IF(J237=0,"",100*(J237-I237)/J237)</f>
      </c>
      <c r="M237" s="147" t="n">
        <v>14.5200464585968</v>
      </c>
      <c r="N237" s="78" t="str">
        <f>IF(ABS(I237-M237)&lt;=0.001,"match","mismatch")</f>
      </c>
    </row>
    <row r="238">
      <c r="A238" t="s">
        <v>148</v>
      </c>
      <c r="B238" t="s">
        <v>107</v>
      </c>
      <c r="C238" s="4" t="s">
        <v>157</v>
      </c>
      <c r="D238" t="s">
        <v>107</v>
      </c>
      <c r="E238" t="s">
        <v>107</v>
      </c>
      <c r="F238"/>
      <c r="G238" t="s">
        <v>451</v>
      </c>
      <c r="H238" s="142" t="n">
        <v>2027</v>
      </c>
      <c r="I238" s="143" t="str">
        <f>100*(1-(SUMIFS('CVD_40q30_Age'!$M$2:$M$10401,'CVD_40q30_Age'!$A$2:$A$10401,A238,'CVD_40q30_Age'!$B$2:$B$10401,B238,'CVD_40q30_Age'!$E$2:$E$10401,G238,'CVD_40q30_Age'!$F$2:$F$10401,H238,'CVD_40q30_Age'!$G$2:$G$10401,69))/(SUMIFS('CVD_40q30_Age'!$L$2:$L$10401,'CVD_40q30_Age'!$A$2:$A$10401,A238,'CVD_40q30_Age'!$B$2:$B$10401,B238,'CVD_40q30_Age'!$E$2:$E$10401,G238,'CVD_40q30_Age'!$F$2:$F$10401,H238,'CVD_40q30_Age'!$G$2:$G$10401,30)))</f>
      </c>
      <c r="J238" s="144" t="str">
        <f>SUMIFS($I$2:$I$261,$A$2:$A$261,A238,$G$2:$G$261,G238,$H$2:$H$261,H238,$B$2:$B$261,"baseline")</f>
      </c>
      <c r="K238" s="145" t="str">
        <f>J238-I238</f>
      </c>
      <c r="L238" s="146" t="str">
        <f>IF(J238=0,"",100*(J238-I238)/J238)</f>
      </c>
      <c r="M238" s="147" t="n">
        <v>14.43562238036</v>
      </c>
      <c r="N238" s="78" t="str">
        <f>IF(ABS(I238-M238)&lt;=0.001,"match","mismatch")</f>
      </c>
    </row>
    <row r="239">
      <c r="A239" t="s">
        <v>148</v>
      </c>
      <c r="B239" t="s">
        <v>107</v>
      </c>
      <c r="C239" s="4" t="s">
        <v>157</v>
      </c>
      <c r="D239" t="s">
        <v>107</v>
      </c>
      <c r="E239" t="s">
        <v>107</v>
      </c>
      <c r="F239"/>
      <c r="G239" t="s">
        <v>451</v>
      </c>
      <c r="H239" s="142" t="n">
        <v>2028</v>
      </c>
      <c r="I239" s="143" t="str">
        <f>100*(1-(SUMIFS('CVD_40q30_Age'!$M$2:$M$10401,'CVD_40q30_Age'!$A$2:$A$10401,A239,'CVD_40q30_Age'!$B$2:$B$10401,B239,'CVD_40q30_Age'!$E$2:$E$10401,G239,'CVD_40q30_Age'!$F$2:$F$10401,H239,'CVD_40q30_Age'!$G$2:$G$10401,69))/(SUMIFS('CVD_40q30_Age'!$L$2:$L$10401,'CVD_40q30_Age'!$A$2:$A$10401,A239,'CVD_40q30_Age'!$B$2:$B$10401,B239,'CVD_40q30_Age'!$E$2:$E$10401,G239,'CVD_40q30_Age'!$F$2:$F$10401,H239,'CVD_40q30_Age'!$G$2:$G$10401,30)))</f>
      </c>
      <c r="J239" s="144" t="str">
        <f>SUMIFS($I$2:$I$261,$A$2:$A$261,A239,$G$2:$G$261,G239,$H$2:$H$261,H239,$B$2:$B$261,"baseline")</f>
      </c>
      <c r="K239" s="145" t="str">
        <f>J239-I239</f>
      </c>
      <c r="L239" s="146" t="str">
        <f>IF(J239=0,"",100*(J239-I239)/J239)</f>
      </c>
      <c r="M239" s="147" t="n">
        <v>14.3513374362266</v>
      </c>
      <c r="N239" s="78" t="str">
        <f>IF(ABS(I239-M239)&lt;=0.001,"match","mismatch")</f>
      </c>
    </row>
    <row r="240">
      <c r="A240" t="s">
        <v>148</v>
      </c>
      <c r="B240" t="s">
        <v>107</v>
      </c>
      <c r="C240" s="4" t="s">
        <v>157</v>
      </c>
      <c r="D240" t="s">
        <v>107</v>
      </c>
      <c r="E240" t="s">
        <v>107</v>
      </c>
      <c r="F240"/>
      <c r="G240" t="s">
        <v>451</v>
      </c>
      <c r="H240" s="142" t="n">
        <v>2029</v>
      </c>
      <c r="I240" s="143" t="str">
        <f>100*(1-(SUMIFS('CVD_40q30_Age'!$M$2:$M$10401,'CVD_40q30_Age'!$A$2:$A$10401,A240,'CVD_40q30_Age'!$B$2:$B$10401,B240,'CVD_40q30_Age'!$E$2:$E$10401,G240,'CVD_40q30_Age'!$F$2:$F$10401,H240,'CVD_40q30_Age'!$G$2:$G$10401,69))/(SUMIFS('CVD_40q30_Age'!$L$2:$L$10401,'CVD_40q30_Age'!$A$2:$A$10401,A240,'CVD_40q30_Age'!$B$2:$B$10401,B240,'CVD_40q30_Age'!$E$2:$E$10401,G240,'CVD_40q30_Age'!$F$2:$F$10401,H240,'CVD_40q30_Age'!$G$2:$G$10401,30)))</f>
      </c>
      <c r="J240" s="144" t="str">
        <f>SUMIFS($I$2:$I$261,$A$2:$A$261,A240,$G$2:$G$261,G240,$H$2:$H$261,H240,$B$2:$B$261,"baseline")</f>
      </c>
      <c r="K240" s="145" t="str">
        <f>J240-I240</f>
      </c>
      <c r="L240" s="146" t="str">
        <f>IF(J240=0,"",100*(J240-I240)/J240)</f>
      </c>
      <c r="M240" s="147" t="n">
        <v>14.2757667556576</v>
      </c>
      <c r="N240" s="78" t="str">
        <f>IF(ABS(I240-M240)&lt;=0.001,"match","mismatch")</f>
      </c>
    </row>
    <row r="241">
      <c r="A241" t="s">
        <v>148</v>
      </c>
      <c r="B241" t="s">
        <v>107</v>
      </c>
      <c r="C241" s="4" t="s">
        <v>157</v>
      </c>
      <c r="D241" t="s">
        <v>107</v>
      </c>
      <c r="E241" t="s">
        <v>107</v>
      </c>
      <c r="F241"/>
      <c r="G241" t="s">
        <v>451</v>
      </c>
      <c r="H241" s="142" t="n">
        <v>2030</v>
      </c>
      <c r="I241" s="143" t="str">
        <f>100*(1-(SUMIFS('CVD_40q30_Age'!$M$2:$M$10401,'CVD_40q30_Age'!$A$2:$A$10401,A241,'CVD_40q30_Age'!$B$2:$B$10401,B241,'CVD_40q30_Age'!$E$2:$E$10401,G241,'CVD_40q30_Age'!$F$2:$F$10401,H241,'CVD_40q30_Age'!$G$2:$G$10401,69))/(SUMIFS('CVD_40q30_Age'!$L$2:$L$10401,'CVD_40q30_Age'!$A$2:$A$10401,A241,'CVD_40q30_Age'!$B$2:$B$10401,B241,'CVD_40q30_Age'!$E$2:$E$10401,G241,'CVD_40q30_Age'!$F$2:$F$10401,H241,'CVD_40q30_Age'!$G$2:$G$10401,30)))</f>
      </c>
      <c r="J241" s="144" t="str">
        <f>SUMIFS($I$2:$I$261,$A$2:$A$261,A241,$G$2:$G$261,G241,$H$2:$H$261,H241,$B$2:$B$261,"baseline")</f>
      </c>
      <c r="K241" s="145" t="str">
        <f>J241-I241</f>
      </c>
      <c r="L241" s="146" t="str">
        <f>IF(J241=0,"",100*(J241-I241)/J241)</f>
      </c>
      <c r="M241" s="147" t="n">
        <v>14.1920490128737</v>
      </c>
      <c r="N241" s="78" t="str">
        <f>IF(ABS(I241-M241)&lt;=0.001,"match","mismatch")</f>
      </c>
    </row>
    <row r="242">
      <c r="A242" t="s">
        <v>148</v>
      </c>
      <c r="B242" t="s">
        <v>107</v>
      </c>
      <c r="C242" s="4" t="s">
        <v>157</v>
      </c>
      <c r="D242" t="s">
        <v>107</v>
      </c>
      <c r="E242" t="s">
        <v>107</v>
      </c>
      <c r="F242"/>
      <c r="G242" t="s">
        <v>451</v>
      </c>
      <c r="H242" s="142" t="n">
        <v>2031</v>
      </c>
      <c r="I242" s="143" t="str">
        <f>100*(1-(SUMIFS('CVD_40q30_Age'!$M$2:$M$10401,'CVD_40q30_Age'!$A$2:$A$10401,A242,'CVD_40q30_Age'!$B$2:$B$10401,B242,'CVD_40q30_Age'!$E$2:$E$10401,G242,'CVD_40q30_Age'!$F$2:$F$10401,H242,'CVD_40q30_Age'!$G$2:$G$10401,69))/(SUMIFS('CVD_40q30_Age'!$L$2:$L$10401,'CVD_40q30_Age'!$A$2:$A$10401,A242,'CVD_40q30_Age'!$B$2:$B$10401,B242,'CVD_40q30_Age'!$E$2:$E$10401,G242,'CVD_40q30_Age'!$F$2:$F$10401,H242,'CVD_40q30_Age'!$G$2:$G$10401,30)))</f>
      </c>
      <c r="J242" s="144" t="str">
        <f>SUMIFS($I$2:$I$261,$A$2:$A$261,A242,$G$2:$G$261,G242,$H$2:$H$261,H242,$B$2:$B$261,"baseline")</f>
      </c>
      <c r="K242" s="145" t="str">
        <f>J242-I242</f>
      </c>
      <c r="L242" s="146" t="str">
        <f>IF(J242=0,"",100*(J242-I242)/J242)</f>
      </c>
      <c r="M242" s="147" t="n">
        <v>14.0851335459353</v>
      </c>
      <c r="N242" s="78" t="str">
        <f>IF(ABS(I242-M242)&lt;=0.001,"match","mismatch")</f>
      </c>
    </row>
    <row r="243">
      <c r="A243" t="s">
        <v>148</v>
      </c>
      <c r="B243" t="s">
        <v>107</v>
      </c>
      <c r="C243" s="4" t="s">
        <v>157</v>
      </c>
      <c r="D243" t="s">
        <v>107</v>
      </c>
      <c r="E243" t="s">
        <v>107</v>
      </c>
      <c r="F243"/>
      <c r="G243" t="s">
        <v>451</v>
      </c>
      <c r="H243" s="142" t="n">
        <v>2032</v>
      </c>
      <c r="I243" s="143" t="str">
        <f>100*(1-(SUMIFS('CVD_40q30_Age'!$M$2:$M$10401,'CVD_40q30_Age'!$A$2:$A$10401,A243,'CVD_40q30_Age'!$B$2:$B$10401,B243,'CVD_40q30_Age'!$E$2:$E$10401,G243,'CVD_40q30_Age'!$F$2:$F$10401,H243,'CVD_40q30_Age'!$G$2:$G$10401,69))/(SUMIFS('CVD_40q30_Age'!$L$2:$L$10401,'CVD_40q30_Age'!$A$2:$A$10401,A243,'CVD_40q30_Age'!$B$2:$B$10401,B243,'CVD_40q30_Age'!$E$2:$E$10401,G243,'CVD_40q30_Age'!$F$2:$F$10401,H243,'CVD_40q30_Age'!$G$2:$G$10401,30)))</f>
      </c>
      <c r="J243" s="144" t="str">
        <f>SUMIFS($I$2:$I$261,$A$2:$A$261,A243,$G$2:$G$261,G243,$H$2:$H$261,H243,$B$2:$B$261,"baseline")</f>
      </c>
      <c r="K243" s="145" t="str">
        <f>J243-I243</f>
      </c>
      <c r="L243" s="146" t="str">
        <f>IF(J243=0,"",100*(J243-I243)/J243)</f>
      </c>
      <c r="M243" s="147" t="n">
        <v>13.9707461532149</v>
      </c>
      <c r="N243" s="78" t="str">
        <f>IF(ABS(I243-M243)&lt;=0.001,"match","mismatch")</f>
      </c>
    </row>
    <row r="244">
      <c r="A244" t="s">
        <v>148</v>
      </c>
      <c r="B244" t="s">
        <v>107</v>
      </c>
      <c r="C244" s="4" t="s">
        <v>157</v>
      </c>
      <c r="D244" t="s">
        <v>107</v>
      </c>
      <c r="E244" t="s">
        <v>107</v>
      </c>
      <c r="F244"/>
      <c r="G244" t="s">
        <v>451</v>
      </c>
      <c r="H244" s="142" t="n">
        <v>2033</v>
      </c>
      <c r="I244" s="143" t="str">
        <f>100*(1-(SUMIFS('CVD_40q30_Age'!$M$2:$M$10401,'CVD_40q30_Age'!$A$2:$A$10401,A244,'CVD_40q30_Age'!$B$2:$B$10401,B244,'CVD_40q30_Age'!$E$2:$E$10401,G244,'CVD_40q30_Age'!$F$2:$F$10401,H244,'CVD_40q30_Age'!$G$2:$G$10401,69))/(SUMIFS('CVD_40q30_Age'!$L$2:$L$10401,'CVD_40q30_Age'!$A$2:$A$10401,A244,'CVD_40q30_Age'!$B$2:$B$10401,B244,'CVD_40q30_Age'!$E$2:$E$10401,G244,'CVD_40q30_Age'!$F$2:$F$10401,H244,'CVD_40q30_Age'!$G$2:$G$10401,30)))</f>
      </c>
      <c r="J244" s="144" t="str">
        <f>SUMIFS($I$2:$I$261,$A$2:$A$261,A244,$G$2:$G$261,G244,$H$2:$H$261,H244,$B$2:$B$261,"baseline")</f>
      </c>
      <c r="K244" s="145" t="str">
        <f>J244-I244</f>
      </c>
      <c r="L244" s="146" t="str">
        <f>IF(J244=0,"",100*(J244-I244)/J244)</f>
      </c>
      <c r="M244" s="147" t="n">
        <v>13.8452308946751</v>
      </c>
      <c r="N244" s="78" t="str">
        <f>IF(ABS(I244-M244)&lt;=0.001,"match","mismatch")</f>
      </c>
    </row>
    <row r="245">
      <c r="A245" t="s">
        <v>148</v>
      </c>
      <c r="B245" t="s">
        <v>107</v>
      </c>
      <c r="C245" s="4" t="s">
        <v>157</v>
      </c>
      <c r="D245" t="s">
        <v>107</v>
      </c>
      <c r="E245" t="s">
        <v>107</v>
      </c>
      <c r="F245"/>
      <c r="G245" t="s">
        <v>451</v>
      </c>
      <c r="H245" s="142" t="n">
        <v>2034</v>
      </c>
      <c r="I245" s="143" t="str">
        <f>100*(1-(SUMIFS('CVD_40q30_Age'!$M$2:$M$10401,'CVD_40q30_Age'!$A$2:$A$10401,A245,'CVD_40q30_Age'!$B$2:$B$10401,B245,'CVD_40q30_Age'!$E$2:$E$10401,G245,'CVD_40q30_Age'!$F$2:$F$10401,H245,'CVD_40q30_Age'!$G$2:$G$10401,69))/(SUMIFS('CVD_40q30_Age'!$L$2:$L$10401,'CVD_40q30_Age'!$A$2:$A$10401,A245,'CVD_40q30_Age'!$B$2:$B$10401,B245,'CVD_40q30_Age'!$E$2:$E$10401,G245,'CVD_40q30_Age'!$F$2:$F$10401,H245,'CVD_40q30_Age'!$G$2:$G$10401,30)))</f>
      </c>
      <c r="J245" s="144" t="str">
        <f>SUMIFS($I$2:$I$261,$A$2:$A$261,A245,$G$2:$G$261,G245,$H$2:$H$261,H245,$B$2:$B$261,"baseline")</f>
      </c>
      <c r="K245" s="145" t="str">
        <f>J245-I245</f>
      </c>
      <c r="L245" s="146" t="str">
        <f>IF(J245=0,"",100*(J245-I245)/J245)</f>
      </c>
      <c r="M245" s="147" t="n">
        <v>13.7261128576162</v>
      </c>
      <c r="N245" s="78" t="str">
        <f>IF(ABS(I245-M245)&lt;=0.001,"match","mismatch")</f>
      </c>
    </row>
    <row r="246">
      <c r="A246" t="s">
        <v>148</v>
      </c>
      <c r="B246" t="s">
        <v>107</v>
      </c>
      <c r="C246" s="4" t="s">
        <v>157</v>
      </c>
      <c r="D246" t="s">
        <v>107</v>
      </c>
      <c r="E246" t="s">
        <v>107</v>
      </c>
      <c r="F246"/>
      <c r="G246" t="s">
        <v>451</v>
      </c>
      <c r="H246" s="142" t="n">
        <v>2035</v>
      </c>
      <c r="I246" s="143" t="str">
        <f>100*(1-(SUMIFS('CVD_40q30_Age'!$M$2:$M$10401,'CVD_40q30_Age'!$A$2:$A$10401,A246,'CVD_40q30_Age'!$B$2:$B$10401,B246,'CVD_40q30_Age'!$E$2:$E$10401,G246,'CVD_40q30_Age'!$F$2:$F$10401,H246,'CVD_40q30_Age'!$G$2:$G$10401,69))/(SUMIFS('CVD_40q30_Age'!$L$2:$L$10401,'CVD_40q30_Age'!$A$2:$A$10401,A246,'CVD_40q30_Age'!$B$2:$B$10401,B246,'CVD_40q30_Age'!$E$2:$E$10401,G246,'CVD_40q30_Age'!$F$2:$F$10401,H246,'CVD_40q30_Age'!$G$2:$G$10401,30)))</f>
      </c>
      <c r="J246" s="144" t="str">
        <f>SUMIFS($I$2:$I$261,$A$2:$A$261,A246,$G$2:$G$261,G246,$H$2:$H$261,H246,$B$2:$B$261,"baseline")</f>
      </c>
      <c r="K246" s="145" t="str">
        <f>J246-I246</f>
      </c>
      <c r="L246" s="146" t="str">
        <f>IF(J246=0,"",100*(J246-I246)/J246)</f>
      </c>
      <c r="M246" s="147" t="n">
        <v>13.5999516796697</v>
      </c>
      <c r="N246" s="78" t="str">
        <f>IF(ABS(I246-M246)&lt;=0.001,"match","mismatch")</f>
      </c>
    </row>
    <row r="247">
      <c r="A247" t="s">
        <v>148</v>
      </c>
      <c r="B247" t="s">
        <v>107</v>
      </c>
      <c r="C247" s="4" t="s">
        <v>157</v>
      </c>
      <c r="D247" t="s">
        <v>107</v>
      </c>
      <c r="E247" t="s">
        <v>107</v>
      </c>
      <c r="F247"/>
      <c r="G247" t="s">
        <v>451</v>
      </c>
      <c r="H247" s="142" t="n">
        <v>2036</v>
      </c>
      <c r="I247" s="143" t="str">
        <f>100*(1-(SUMIFS('CVD_40q30_Age'!$M$2:$M$10401,'CVD_40q30_Age'!$A$2:$A$10401,A247,'CVD_40q30_Age'!$B$2:$B$10401,B247,'CVD_40q30_Age'!$E$2:$E$10401,G247,'CVD_40q30_Age'!$F$2:$F$10401,H247,'CVD_40q30_Age'!$G$2:$G$10401,69))/(SUMIFS('CVD_40q30_Age'!$L$2:$L$10401,'CVD_40q30_Age'!$A$2:$A$10401,A247,'CVD_40q30_Age'!$B$2:$B$10401,B247,'CVD_40q30_Age'!$E$2:$E$10401,G247,'CVD_40q30_Age'!$F$2:$F$10401,H247,'CVD_40q30_Age'!$G$2:$G$10401,30)))</f>
      </c>
      <c r="J247" s="144" t="str">
        <f>SUMIFS($I$2:$I$261,$A$2:$A$261,A247,$G$2:$G$261,G247,$H$2:$H$261,H247,$B$2:$B$261,"baseline")</f>
      </c>
      <c r="K247" s="145" t="str">
        <f>J247-I247</f>
      </c>
      <c r="L247" s="146" t="str">
        <f>IF(J247=0,"",100*(J247-I247)/J247)</f>
      </c>
      <c r="M247" s="147" t="n">
        <v>13.4800385350382</v>
      </c>
      <c r="N247" s="78" t="str">
        <f>IF(ABS(I247-M247)&lt;=0.001,"match","mismatch")</f>
      </c>
    </row>
    <row r="248">
      <c r="A248" t="s">
        <v>148</v>
      </c>
      <c r="B248" t="s">
        <v>107</v>
      </c>
      <c r="C248" s="4" t="s">
        <v>157</v>
      </c>
      <c r="D248" t="s">
        <v>107</v>
      </c>
      <c r="E248" t="s">
        <v>107</v>
      </c>
      <c r="F248"/>
      <c r="G248" t="s">
        <v>451</v>
      </c>
      <c r="H248" s="142" t="n">
        <v>2037</v>
      </c>
      <c r="I248" s="143" t="str">
        <f>100*(1-(SUMIFS('CVD_40q30_Age'!$M$2:$M$10401,'CVD_40q30_Age'!$A$2:$A$10401,A248,'CVD_40q30_Age'!$B$2:$B$10401,B248,'CVD_40q30_Age'!$E$2:$E$10401,G248,'CVD_40q30_Age'!$F$2:$F$10401,H248,'CVD_40q30_Age'!$G$2:$G$10401,69))/(SUMIFS('CVD_40q30_Age'!$L$2:$L$10401,'CVD_40q30_Age'!$A$2:$A$10401,A248,'CVD_40q30_Age'!$B$2:$B$10401,B248,'CVD_40q30_Age'!$E$2:$E$10401,G248,'CVD_40q30_Age'!$F$2:$F$10401,H248,'CVD_40q30_Age'!$G$2:$G$10401,30)))</f>
      </c>
      <c r="J248" s="144" t="str">
        <f>SUMIFS($I$2:$I$261,$A$2:$A$261,A248,$G$2:$G$261,G248,$H$2:$H$261,H248,$B$2:$B$261,"baseline")</f>
      </c>
      <c r="K248" s="145" t="str">
        <f>J248-I248</f>
      </c>
      <c r="L248" s="146" t="str">
        <f>IF(J248=0,"",100*(J248-I248)/J248)</f>
      </c>
      <c r="M248" s="147" t="n">
        <v>13.3567213387986</v>
      </c>
      <c r="N248" s="78" t="str">
        <f>IF(ABS(I248-M248)&lt;=0.001,"match","mismatch")</f>
      </c>
    </row>
    <row r="249">
      <c r="A249" t="s">
        <v>148</v>
      </c>
      <c r="B249" t="s">
        <v>107</v>
      </c>
      <c r="C249" s="4" t="s">
        <v>157</v>
      </c>
      <c r="D249" t="s">
        <v>107</v>
      </c>
      <c r="E249" t="s">
        <v>107</v>
      </c>
      <c r="F249"/>
      <c r="G249" t="s">
        <v>451</v>
      </c>
      <c r="H249" s="142" t="n">
        <v>2038</v>
      </c>
      <c r="I249" s="143" t="str">
        <f>100*(1-(SUMIFS('CVD_40q30_Age'!$M$2:$M$10401,'CVD_40q30_Age'!$A$2:$A$10401,A249,'CVD_40q30_Age'!$B$2:$B$10401,B249,'CVD_40q30_Age'!$E$2:$E$10401,G249,'CVD_40q30_Age'!$F$2:$F$10401,H249,'CVD_40q30_Age'!$G$2:$G$10401,69))/(SUMIFS('CVD_40q30_Age'!$L$2:$L$10401,'CVD_40q30_Age'!$A$2:$A$10401,A249,'CVD_40q30_Age'!$B$2:$B$10401,B249,'CVD_40q30_Age'!$E$2:$E$10401,G249,'CVD_40q30_Age'!$F$2:$F$10401,H249,'CVD_40q30_Age'!$G$2:$G$10401,30)))</f>
      </c>
      <c r="J249" s="144" t="str">
        <f>SUMIFS($I$2:$I$261,$A$2:$A$261,A249,$G$2:$G$261,G249,$H$2:$H$261,H249,$B$2:$B$261,"baseline")</f>
      </c>
      <c r="K249" s="145" t="str">
        <f>J249-I249</f>
      </c>
      <c r="L249" s="146" t="str">
        <f>IF(J249=0,"",100*(J249-I249)/J249)</f>
      </c>
      <c r="M249" s="147" t="n">
        <v>13.2291990672555</v>
      </c>
      <c r="N249" s="78" t="str">
        <f>IF(ABS(I249-M249)&lt;=0.001,"match","mismatch")</f>
      </c>
    </row>
    <row r="250">
      <c r="A250" t="s">
        <v>148</v>
      </c>
      <c r="B250" t="s">
        <v>107</v>
      </c>
      <c r="C250" s="4" t="s">
        <v>157</v>
      </c>
      <c r="D250" t="s">
        <v>107</v>
      </c>
      <c r="E250" t="s">
        <v>107</v>
      </c>
      <c r="F250"/>
      <c r="G250" t="s">
        <v>451</v>
      </c>
      <c r="H250" s="142" t="n">
        <v>2039</v>
      </c>
      <c r="I250" s="143" t="str">
        <f>100*(1-(SUMIFS('CVD_40q30_Age'!$M$2:$M$10401,'CVD_40q30_Age'!$A$2:$A$10401,A250,'CVD_40q30_Age'!$B$2:$B$10401,B250,'CVD_40q30_Age'!$E$2:$E$10401,G250,'CVD_40q30_Age'!$F$2:$F$10401,H250,'CVD_40q30_Age'!$G$2:$G$10401,69))/(SUMIFS('CVD_40q30_Age'!$L$2:$L$10401,'CVD_40q30_Age'!$A$2:$A$10401,A250,'CVD_40q30_Age'!$B$2:$B$10401,B250,'CVD_40q30_Age'!$E$2:$E$10401,G250,'CVD_40q30_Age'!$F$2:$F$10401,H250,'CVD_40q30_Age'!$G$2:$G$10401,30)))</f>
      </c>
      <c r="J250" s="144" t="str">
        <f>SUMIFS($I$2:$I$261,$A$2:$A$261,A250,$G$2:$G$261,G250,$H$2:$H$261,H250,$B$2:$B$261,"baseline")</f>
      </c>
      <c r="K250" s="145" t="str">
        <f>J250-I250</f>
      </c>
      <c r="L250" s="146" t="str">
        <f>IF(J250=0,"",100*(J250-I250)/J250)</f>
      </c>
      <c r="M250" s="147" t="n">
        <v>13.1090417294968</v>
      </c>
      <c r="N250" s="78" t="str">
        <f>IF(ABS(I250-M250)&lt;=0.001,"match","mismatch")</f>
      </c>
    </row>
    <row r="251">
      <c r="A251" t="s">
        <v>148</v>
      </c>
      <c r="B251" t="s">
        <v>107</v>
      </c>
      <c r="C251" s="4" t="s">
        <v>157</v>
      </c>
      <c r="D251" t="s">
        <v>107</v>
      </c>
      <c r="E251" t="s">
        <v>107</v>
      </c>
      <c r="F251"/>
      <c r="G251" t="s">
        <v>451</v>
      </c>
      <c r="H251" s="142" t="n">
        <v>2040</v>
      </c>
      <c r="I251" s="143" t="str">
        <f>100*(1-(SUMIFS('CVD_40q30_Age'!$M$2:$M$10401,'CVD_40q30_Age'!$A$2:$A$10401,A251,'CVD_40q30_Age'!$B$2:$B$10401,B251,'CVD_40q30_Age'!$E$2:$E$10401,G251,'CVD_40q30_Age'!$F$2:$F$10401,H251,'CVD_40q30_Age'!$G$2:$G$10401,69))/(SUMIFS('CVD_40q30_Age'!$L$2:$L$10401,'CVD_40q30_Age'!$A$2:$A$10401,A251,'CVD_40q30_Age'!$B$2:$B$10401,B251,'CVD_40q30_Age'!$E$2:$E$10401,G251,'CVD_40q30_Age'!$F$2:$F$10401,H251,'CVD_40q30_Age'!$G$2:$G$10401,30)))</f>
      </c>
      <c r="J251" s="144" t="str">
        <f>SUMIFS($I$2:$I$261,$A$2:$A$261,A251,$G$2:$G$261,G251,$H$2:$H$261,H251,$B$2:$B$261,"baseline")</f>
      </c>
      <c r="K251" s="145" t="str">
        <f>J251-I251</f>
      </c>
      <c r="L251" s="146" t="str">
        <f>IF(J251=0,"",100*(J251-I251)/J251)</f>
      </c>
      <c r="M251" s="147" t="n">
        <v>12.9814994820506</v>
      </c>
      <c r="N251" s="78" t="str">
        <f>IF(ABS(I251-M251)&lt;=0.001,"match","mismatch")</f>
      </c>
    </row>
    <row r="252">
      <c r="A252" t="s">
        <v>148</v>
      </c>
      <c r="B252" t="s">
        <v>107</v>
      </c>
      <c r="C252" s="4" t="s">
        <v>157</v>
      </c>
      <c r="D252" t="s">
        <v>107</v>
      </c>
      <c r="E252" t="s">
        <v>107</v>
      </c>
      <c r="F252"/>
      <c r="G252" t="s">
        <v>451</v>
      </c>
      <c r="H252" s="142" t="n">
        <v>2041</v>
      </c>
      <c r="I252" s="143" t="str">
        <f>100*(1-(SUMIFS('CVD_40q30_Age'!$M$2:$M$10401,'CVD_40q30_Age'!$A$2:$A$10401,A252,'CVD_40q30_Age'!$B$2:$B$10401,B252,'CVD_40q30_Age'!$E$2:$E$10401,G252,'CVD_40q30_Age'!$F$2:$F$10401,H252,'CVD_40q30_Age'!$G$2:$G$10401,69))/(SUMIFS('CVD_40q30_Age'!$L$2:$L$10401,'CVD_40q30_Age'!$A$2:$A$10401,A252,'CVD_40q30_Age'!$B$2:$B$10401,B252,'CVD_40q30_Age'!$E$2:$E$10401,G252,'CVD_40q30_Age'!$F$2:$F$10401,H252,'CVD_40q30_Age'!$G$2:$G$10401,30)))</f>
      </c>
      <c r="J252" s="144" t="str">
        <f>SUMIFS($I$2:$I$261,$A$2:$A$261,A252,$G$2:$G$261,G252,$H$2:$H$261,H252,$B$2:$B$261,"baseline")</f>
      </c>
      <c r="K252" s="145" t="str">
        <f>J252-I252</f>
      </c>
      <c r="L252" s="146" t="str">
        <f>IF(J252=0,"",100*(J252-I252)/J252)</f>
      </c>
      <c r="M252" s="147" t="n">
        <v>12.8537220229574</v>
      </c>
      <c r="N252" s="78" t="str">
        <f>IF(ABS(I252-M252)&lt;=0.001,"match","mismatch")</f>
      </c>
    </row>
    <row r="253">
      <c r="A253" t="s">
        <v>148</v>
      </c>
      <c r="B253" t="s">
        <v>107</v>
      </c>
      <c r="C253" s="4" t="s">
        <v>157</v>
      </c>
      <c r="D253" t="s">
        <v>107</v>
      </c>
      <c r="E253" t="s">
        <v>107</v>
      </c>
      <c r="F253"/>
      <c r="G253" t="s">
        <v>451</v>
      </c>
      <c r="H253" s="142" t="n">
        <v>2042</v>
      </c>
      <c r="I253" s="143" t="str">
        <f>100*(1-(SUMIFS('CVD_40q30_Age'!$M$2:$M$10401,'CVD_40q30_Age'!$A$2:$A$10401,A253,'CVD_40q30_Age'!$B$2:$B$10401,B253,'CVD_40q30_Age'!$E$2:$E$10401,G253,'CVD_40q30_Age'!$F$2:$F$10401,H253,'CVD_40q30_Age'!$G$2:$G$10401,69))/(SUMIFS('CVD_40q30_Age'!$L$2:$L$10401,'CVD_40q30_Age'!$A$2:$A$10401,A253,'CVD_40q30_Age'!$B$2:$B$10401,B253,'CVD_40q30_Age'!$E$2:$E$10401,G253,'CVD_40q30_Age'!$F$2:$F$10401,H253,'CVD_40q30_Age'!$G$2:$G$10401,30)))</f>
      </c>
      <c r="J253" s="144" t="str">
        <f>SUMIFS($I$2:$I$261,$A$2:$A$261,A253,$G$2:$G$261,G253,$H$2:$H$261,H253,$B$2:$B$261,"baseline")</f>
      </c>
      <c r="K253" s="145" t="str">
        <f>J253-I253</f>
      </c>
      <c r="L253" s="146" t="str">
        <f>IF(J253=0,"",100*(J253-I253)/J253)</f>
      </c>
      <c r="M253" s="147" t="n">
        <v>12.7224868074943</v>
      </c>
      <c r="N253" s="78" t="str">
        <f>IF(ABS(I253-M253)&lt;=0.001,"match","mismatch")</f>
      </c>
    </row>
    <row r="254">
      <c r="A254" t="s">
        <v>148</v>
      </c>
      <c r="B254" t="s">
        <v>107</v>
      </c>
      <c r="C254" s="4" t="s">
        <v>157</v>
      </c>
      <c r="D254" t="s">
        <v>107</v>
      </c>
      <c r="E254" t="s">
        <v>107</v>
      </c>
      <c r="F254"/>
      <c r="G254" t="s">
        <v>451</v>
      </c>
      <c r="H254" s="142" t="n">
        <v>2043</v>
      </c>
      <c r="I254" s="143" t="str">
        <f>100*(1-(SUMIFS('CVD_40q30_Age'!$M$2:$M$10401,'CVD_40q30_Age'!$A$2:$A$10401,A254,'CVD_40q30_Age'!$B$2:$B$10401,B254,'CVD_40q30_Age'!$E$2:$E$10401,G254,'CVD_40q30_Age'!$F$2:$F$10401,H254,'CVD_40q30_Age'!$G$2:$G$10401,69))/(SUMIFS('CVD_40q30_Age'!$L$2:$L$10401,'CVD_40q30_Age'!$A$2:$A$10401,A254,'CVD_40q30_Age'!$B$2:$B$10401,B254,'CVD_40q30_Age'!$E$2:$E$10401,G254,'CVD_40q30_Age'!$F$2:$F$10401,H254,'CVD_40q30_Age'!$G$2:$G$10401,30)))</f>
      </c>
      <c r="J254" s="144" t="str">
        <f>SUMIFS($I$2:$I$261,$A$2:$A$261,A254,$G$2:$G$261,G254,$H$2:$H$261,H254,$B$2:$B$261,"baseline")</f>
      </c>
      <c r="K254" s="145" t="str">
        <f>J254-I254</f>
      </c>
      <c r="L254" s="146" t="str">
        <f>IF(J254=0,"",100*(J254-I254)/J254)</f>
      </c>
      <c r="M254" s="147" t="n">
        <v>12.5855401812507</v>
      </c>
      <c r="N254" s="78" t="str">
        <f>IF(ABS(I254-M254)&lt;=0.001,"match","mismatch")</f>
      </c>
    </row>
    <row r="255">
      <c r="A255" t="s">
        <v>148</v>
      </c>
      <c r="B255" t="s">
        <v>107</v>
      </c>
      <c r="C255" s="4" t="s">
        <v>157</v>
      </c>
      <c r="D255" t="s">
        <v>107</v>
      </c>
      <c r="E255" t="s">
        <v>107</v>
      </c>
      <c r="F255"/>
      <c r="G255" t="s">
        <v>451</v>
      </c>
      <c r="H255" s="142" t="n">
        <v>2044</v>
      </c>
      <c r="I255" s="143" t="str">
        <f>100*(1-(SUMIFS('CVD_40q30_Age'!$M$2:$M$10401,'CVD_40q30_Age'!$A$2:$A$10401,A255,'CVD_40q30_Age'!$B$2:$B$10401,B255,'CVD_40q30_Age'!$E$2:$E$10401,G255,'CVD_40q30_Age'!$F$2:$F$10401,H255,'CVD_40q30_Age'!$G$2:$G$10401,69))/(SUMIFS('CVD_40q30_Age'!$L$2:$L$10401,'CVD_40q30_Age'!$A$2:$A$10401,A255,'CVD_40q30_Age'!$B$2:$B$10401,B255,'CVD_40q30_Age'!$E$2:$E$10401,G255,'CVD_40q30_Age'!$F$2:$F$10401,H255,'CVD_40q30_Age'!$G$2:$G$10401,30)))</f>
      </c>
      <c r="J255" s="144" t="str">
        <f>SUMIFS($I$2:$I$261,$A$2:$A$261,A255,$G$2:$G$261,G255,$H$2:$H$261,H255,$B$2:$B$261,"baseline")</f>
      </c>
      <c r="K255" s="145" t="str">
        <f>J255-I255</f>
      </c>
      <c r="L255" s="146" t="str">
        <f>IF(J255=0,"",100*(J255-I255)/J255)</f>
      </c>
      <c r="M255" s="147" t="n">
        <v>12.450986408723</v>
      </c>
      <c r="N255" s="78" t="str">
        <f>IF(ABS(I255-M255)&lt;=0.001,"match","mismatch")</f>
      </c>
    </row>
    <row r="256">
      <c r="A256" t="s">
        <v>148</v>
      </c>
      <c r="B256" t="s">
        <v>107</v>
      </c>
      <c r="C256" s="4" t="s">
        <v>157</v>
      </c>
      <c r="D256" t="s">
        <v>107</v>
      </c>
      <c r="E256" t="s">
        <v>107</v>
      </c>
      <c r="F256"/>
      <c r="G256" t="s">
        <v>451</v>
      </c>
      <c r="H256" s="142" t="n">
        <v>2045</v>
      </c>
      <c r="I256" s="143" t="str">
        <f>100*(1-(SUMIFS('CVD_40q30_Age'!$M$2:$M$10401,'CVD_40q30_Age'!$A$2:$A$10401,A256,'CVD_40q30_Age'!$B$2:$B$10401,B256,'CVD_40q30_Age'!$E$2:$E$10401,G256,'CVD_40q30_Age'!$F$2:$F$10401,H256,'CVD_40q30_Age'!$G$2:$G$10401,69))/(SUMIFS('CVD_40q30_Age'!$L$2:$L$10401,'CVD_40q30_Age'!$A$2:$A$10401,A256,'CVD_40q30_Age'!$B$2:$B$10401,B256,'CVD_40q30_Age'!$E$2:$E$10401,G256,'CVD_40q30_Age'!$F$2:$F$10401,H256,'CVD_40q30_Age'!$G$2:$G$10401,30)))</f>
      </c>
      <c r="J256" s="144" t="str">
        <f>SUMIFS($I$2:$I$261,$A$2:$A$261,A256,$G$2:$G$261,G256,$H$2:$H$261,H256,$B$2:$B$261,"baseline")</f>
      </c>
      <c r="K256" s="145" t="str">
        <f>J256-I256</f>
      </c>
      <c r="L256" s="146" t="str">
        <f>IF(J256=0,"",100*(J256-I256)/J256)</f>
      </c>
      <c r="M256" s="147" t="n">
        <v>12.3247070488151</v>
      </c>
      <c r="N256" s="78" t="str">
        <f>IF(ABS(I256-M256)&lt;=0.001,"match","mismatch")</f>
      </c>
    </row>
    <row r="257">
      <c r="A257" t="s">
        <v>148</v>
      </c>
      <c r="B257" t="s">
        <v>107</v>
      </c>
      <c r="C257" s="4" t="s">
        <v>157</v>
      </c>
      <c r="D257" t="s">
        <v>107</v>
      </c>
      <c r="E257" t="s">
        <v>107</v>
      </c>
      <c r="F257"/>
      <c r="G257" t="s">
        <v>451</v>
      </c>
      <c r="H257" s="142" t="n">
        <v>2046</v>
      </c>
      <c r="I257" s="143" t="str">
        <f>100*(1-(SUMIFS('CVD_40q30_Age'!$M$2:$M$10401,'CVD_40q30_Age'!$A$2:$A$10401,A257,'CVD_40q30_Age'!$B$2:$B$10401,B257,'CVD_40q30_Age'!$E$2:$E$10401,G257,'CVD_40q30_Age'!$F$2:$F$10401,H257,'CVD_40q30_Age'!$G$2:$G$10401,69))/(SUMIFS('CVD_40q30_Age'!$L$2:$L$10401,'CVD_40q30_Age'!$A$2:$A$10401,A257,'CVD_40q30_Age'!$B$2:$B$10401,B257,'CVD_40q30_Age'!$E$2:$E$10401,G257,'CVD_40q30_Age'!$F$2:$F$10401,H257,'CVD_40q30_Age'!$G$2:$G$10401,30)))</f>
      </c>
      <c r="J257" s="144" t="str">
        <f>SUMIFS($I$2:$I$261,$A$2:$A$261,A257,$G$2:$G$261,G257,$H$2:$H$261,H257,$B$2:$B$261,"baseline")</f>
      </c>
      <c r="K257" s="145" t="str">
        <f>J257-I257</f>
      </c>
      <c r="L257" s="146" t="str">
        <f>IF(J257=0,"",100*(J257-I257)/J257)</f>
      </c>
      <c r="M257" s="147" t="n">
        <v>12.1957867035551</v>
      </c>
      <c r="N257" s="78" t="str">
        <f>IF(ABS(I257-M257)&lt;=0.001,"match","mismatch")</f>
      </c>
    </row>
    <row r="258">
      <c r="A258" t="s">
        <v>148</v>
      </c>
      <c r="B258" t="s">
        <v>107</v>
      </c>
      <c r="C258" s="4" t="s">
        <v>157</v>
      </c>
      <c r="D258" t="s">
        <v>107</v>
      </c>
      <c r="E258" t="s">
        <v>107</v>
      </c>
      <c r="F258"/>
      <c r="G258" t="s">
        <v>451</v>
      </c>
      <c r="H258" s="142" t="n">
        <v>2047</v>
      </c>
      <c r="I258" s="143" t="str">
        <f>100*(1-(SUMIFS('CVD_40q30_Age'!$M$2:$M$10401,'CVD_40q30_Age'!$A$2:$A$10401,A258,'CVD_40q30_Age'!$B$2:$B$10401,B258,'CVD_40q30_Age'!$E$2:$E$10401,G258,'CVD_40q30_Age'!$F$2:$F$10401,H258,'CVD_40q30_Age'!$G$2:$G$10401,69))/(SUMIFS('CVD_40q30_Age'!$L$2:$L$10401,'CVD_40q30_Age'!$A$2:$A$10401,A258,'CVD_40q30_Age'!$B$2:$B$10401,B258,'CVD_40q30_Age'!$E$2:$E$10401,G258,'CVD_40q30_Age'!$F$2:$F$10401,H258,'CVD_40q30_Age'!$G$2:$G$10401,30)))</f>
      </c>
      <c r="J258" s="144" t="str">
        <f>SUMIFS($I$2:$I$261,$A$2:$A$261,A258,$G$2:$G$261,G258,$H$2:$H$261,H258,$B$2:$B$261,"baseline")</f>
      </c>
      <c r="K258" s="145" t="str">
        <f>J258-I258</f>
      </c>
      <c r="L258" s="146" t="str">
        <f>IF(J258=0,"",100*(J258-I258)/J258)</f>
      </c>
      <c r="M258" s="147" t="n">
        <v>12.0660778096055</v>
      </c>
      <c r="N258" s="78" t="str">
        <f>IF(ABS(I258-M258)&lt;=0.001,"match","mismatch")</f>
      </c>
    </row>
    <row r="259">
      <c r="A259" t="s">
        <v>148</v>
      </c>
      <c r="B259" t="s">
        <v>107</v>
      </c>
      <c r="C259" s="4" t="s">
        <v>157</v>
      </c>
      <c r="D259" t="s">
        <v>107</v>
      </c>
      <c r="E259" t="s">
        <v>107</v>
      </c>
      <c r="F259"/>
      <c r="G259" t="s">
        <v>451</v>
      </c>
      <c r="H259" s="142" t="n">
        <v>2048</v>
      </c>
      <c r="I259" s="143" t="str">
        <f>100*(1-(SUMIFS('CVD_40q30_Age'!$M$2:$M$10401,'CVD_40q30_Age'!$A$2:$A$10401,A259,'CVD_40q30_Age'!$B$2:$B$10401,B259,'CVD_40q30_Age'!$E$2:$E$10401,G259,'CVD_40q30_Age'!$F$2:$F$10401,H259,'CVD_40q30_Age'!$G$2:$G$10401,69))/(SUMIFS('CVD_40q30_Age'!$L$2:$L$10401,'CVD_40q30_Age'!$A$2:$A$10401,A259,'CVD_40q30_Age'!$B$2:$B$10401,B259,'CVD_40q30_Age'!$E$2:$E$10401,G259,'CVD_40q30_Age'!$F$2:$F$10401,H259,'CVD_40q30_Age'!$G$2:$G$10401,30)))</f>
      </c>
      <c r="J259" s="144" t="str">
        <f>SUMIFS($I$2:$I$261,$A$2:$A$261,A259,$G$2:$G$261,G259,$H$2:$H$261,H259,$B$2:$B$261,"baseline")</f>
      </c>
      <c r="K259" s="145" t="str">
        <f>J259-I259</f>
      </c>
      <c r="L259" s="146" t="str">
        <f>IF(J259=0,"",100*(J259-I259)/J259)</f>
      </c>
      <c r="M259" s="147" t="n">
        <v>11.9315491810017</v>
      </c>
      <c r="N259" s="78" t="str">
        <f>IF(ABS(I259-M259)&lt;=0.001,"match","mismatch")</f>
      </c>
    </row>
    <row r="260">
      <c r="A260" t="s">
        <v>148</v>
      </c>
      <c r="B260" t="s">
        <v>107</v>
      </c>
      <c r="C260" s="4" t="s">
        <v>157</v>
      </c>
      <c r="D260" t="s">
        <v>107</v>
      </c>
      <c r="E260" t="s">
        <v>107</v>
      </c>
      <c r="F260"/>
      <c r="G260" t="s">
        <v>451</v>
      </c>
      <c r="H260" s="142" t="n">
        <v>2049</v>
      </c>
      <c r="I260" s="143" t="str">
        <f>100*(1-(SUMIFS('CVD_40q30_Age'!$M$2:$M$10401,'CVD_40q30_Age'!$A$2:$A$10401,A260,'CVD_40q30_Age'!$B$2:$B$10401,B260,'CVD_40q30_Age'!$E$2:$E$10401,G260,'CVD_40q30_Age'!$F$2:$F$10401,H260,'CVD_40q30_Age'!$G$2:$G$10401,69))/(SUMIFS('CVD_40q30_Age'!$L$2:$L$10401,'CVD_40q30_Age'!$A$2:$A$10401,A260,'CVD_40q30_Age'!$B$2:$B$10401,B260,'CVD_40q30_Age'!$E$2:$E$10401,G260,'CVD_40q30_Age'!$F$2:$F$10401,H260,'CVD_40q30_Age'!$G$2:$G$10401,30)))</f>
      </c>
      <c r="J260" s="144" t="str">
        <f>SUMIFS($I$2:$I$261,$A$2:$A$261,A260,$G$2:$G$261,G260,$H$2:$H$261,H260,$B$2:$B$261,"baseline")</f>
      </c>
      <c r="K260" s="145" t="str">
        <f>J260-I260</f>
      </c>
      <c r="L260" s="146" t="str">
        <f>IF(J260=0,"",100*(J260-I260)/J260)</f>
      </c>
      <c r="M260" s="147" t="n">
        <v>11.8054215438263</v>
      </c>
      <c r="N260" s="78" t="str">
        <f>IF(ABS(I260-M260)&lt;=0.001,"match","mismatch")</f>
      </c>
    </row>
    <row r="261">
      <c r="A261" t="s">
        <v>148</v>
      </c>
      <c r="B261" t="s">
        <v>107</v>
      </c>
      <c r="C261" s="4" t="s">
        <v>157</v>
      </c>
      <c r="D261" t="s">
        <v>107</v>
      </c>
      <c r="E261" t="s">
        <v>107</v>
      </c>
      <c r="F261"/>
      <c r="G261" t="s">
        <v>451</v>
      </c>
      <c r="H261" s="142" t="n">
        <v>2050</v>
      </c>
      <c r="I261" s="143" t="str">
        <f>100*(1-(SUMIFS('CVD_40q30_Age'!$M$2:$M$10401,'CVD_40q30_Age'!$A$2:$A$10401,A261,'CVD_40q30_Age'!$B$2:$B$10401,B261,'CVD_40q30_Age'!$E$2:$E$10401,G261,'CVD_40q30_Age'!$F$2:$F$10401,H261,'CVD_40q30_Age'!$G$2:$G$10401,69))/(SUMIFS('CVD_40q30_Age'!$L$2:$L$10401,'CVD_40q30_Age'!$A$2:$A$10401,A261,'CVD_40q30_Age'!$B$2:$B$10401,B261,'CVD_40q30_Age'!$E$2:$E$10401,G261,'CVD_40q30_Age'!$F$2:$F$10401,H261,'CVD_40q30_Age'!$G$2:$G$10401,30)))</f>
      </c>
      <c r="J261" s="144" t="str">
        <f>SUMIFS($I$2:$I$261,$A$2:$A$261,A261,$G$2:$G$261,G261,$H$2:$H$261,H261,$B$2:$B$261,"baseline")</f>
      </c>
      <c r="K261" s="145" t="str">
        <f>J261-I261</f>
      </c>
      <c r="L261" s="146" t="str">
        <f>IF(J261=0,"",100*(J261-I261)/J261)</f>
      </c>
      <c r="M261" s="147" t="n">
        <v>11.686286604643</v>
      </c>
      <c r="N261" s="78" t="str">
        <f>IF(ABS(I261-M261)&lt;=0.001,"match","mismatch")</f>
      </c>
    </row>
  </sheetData>
  <autoFilter ref="A1:N1"/>
  <conditionalFormatting sqref="N2:N261">
    <cfRule type="containsText" dxfId="0" priority="2" operator="containsText" text="match">
      <formula>NOT(ISERROR(SEARCH("match", N2)))</formula>
    </cfRule>
    <cfRule type="containsText" dxfId="1" priority="1" operator="containsText" text="mismatch">
      <formula>NOT(ISERROR(SEARCH("mismatch", N2)))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21.71" hidden="0" customWidth="1"/>
    <col min="4" max="4" width="16.71" hidden="0" customWidth="1"/>
    <col min="5" max="5" width="17.71" hidden="0" customWidth="1"/>
    <col min="6" max="6" width="21.71" hidden="0" customWidth="1"/>
    <col min="7" max="7" width="19.71" hidden="0" customWidth="1"/>
    <col min="8" max="8" width="15.71" hidden="0" customWidth="1"/>
    <col min="9" max="9" width="16.71" hidden="0" customWidth="1"/>
    <col min="10" max="10" width="14.71" hidden="0" customWidth="1"/>
    <col min="11" max="11" width="14.71" hidden="0" customWidth="1"/>
    <col min="12" max="12" width="15.71" hidden="0" customWidth="1"/>
    <col min="13" max="13" width="19.71" hidden="0" customWidth="1"/>
    <col min="14" max="14" width="21.71" hidden="0" customWidth="1"/>
    <col min="15" max="15" width="19.71" hidden="0" customWidth="1"/>
    <col min="16" max="16" width="22.71" hidden="0" customWidth="1"/>
    <col min="17" max="17" width="22.71" hidden="0" customWidth="1"/>
    <col min="18" max="18" width="18.71" hidden="0" customWidth="1"/>
    <col min="19" max="19" width="22.71" hidden="0" customWidth="1"/>
    <col min="20" max="20" width="22.71" hidden="0" customWidth="1"/>
    <col min="21" max="21" width="22.71" hidden="0" customWidth="1"/>
    <col min="22" max="22" width="13.71" hidden="0" customWidth="1"/>
    <col min="23" max="23" width="11.71" hidden="0" customWidth="1"/>
    <col min="24" max="24" width="16.71" hidden="0" customWidth="1"/>
    <col min="25" max="25" width="20.71" hidden="0" customWidth="1"/>
  </cols>
  <sheetData>
    <row r="1" ht="28" customHeight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156</v>
      </c>
      <c r="F1" s="1" t="s">
        <v>6</v>
      </c>
      <c r="G1" s="1" t="s">
        <v>7</v>
      </c>
      <c r="H1" s="1" t="s">
        <v>340</v>
      </c>
      <c r="I1" s="1" t="s">
        <v>339</v>
      </c>
      <c r="J1" s="1" t="s">
        <v>458</v>
      </c>
      <c r="K1" s="1" t="s">
        <v>459</v>
      </c>
      <c r="L1" s="1" t="s">
        <v>403</v>
      </c>
      <c r="M1" s="1" t="s">
        <v>404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380</v>
      </c>
      <c r="S1" s="1" t="s">
        <v>381</v>
      </c>
      <c r="T1" s="1" t="s">
        <v>388</v>
      </c>
      <c r="U1" s="1" t="s">
        <v>464</v>
      </c>
      <c r="V1" s="1" t="s">
        <v>430</v>
      </c>
      <c r="W1" s="1" t="s">
        <v>431</v>
      </c>
      <c r="X1" s="1" t="s">
        <v>432</v>
      </c>
      <c r="Y1" s="1" t="s">
        <v>433</v>
      </c>
    </row>
    <row r="2">
      <c r="A2" t="s">
        <v>107</v>
      </c>
      <c r="B2" s="4" t="s">
        <v>157</v>
      </c>
      <c r="C2" t="s">
        <v>107</v>
      </c>
      <c r="D2" t="s">
        <v>107</v>
      </c>
      <c r="E2" s="3" t="n">
        <v>0</v>
      </c>
      <c r="F2" s="148" t="str">
        <f>'Calculation_Assumptions'!$B$2</f>
      </c>
      <c r="G2" s="149" t="str">
        <f>'Calculation_Assumptions'!$B$3</f>
      </c>
      <c r="H2" s="150" t="str">
        <f>SUMIFS('Health_Outcomes'!$I$2:$I$235,'Health_Outcomes'!$A$2:$A$235,A2)</f>
      </c>
      <c r="I2" s="151" t="str">
        <f>SUMIFS('Health_Outcomes'!$F$2:$F$235,'Health_Outcomes'!$A$2:$A$235,A2)</f>
      </c>
      <c r="J2" s="152" t="str">
        <f>SUMIFS('Health_Outcomes'!$L$2:$L$235,'Health_Outcomes'!$A$2:$A$235,A2)</f>
      </c>
      <c r="K2" s="153" t="str">
        <f>SUMIFS('Health_Outcomes'!$O$2:$O$235,'Health_Outcomes'!$A$2:$A$235,A2)</f>
      </c>
      <c r="L2" s="154" t="str">
        <f>SUMIFS('Health_Outcomes'!$R$2:$R$235,'Health_Outcomes'!$A$2:$A$235,A2)</f>
      </c>
      <c r="M2" s="155" t="str">
        <f>SUMIFS('Health_Outcomes'!$S$2:$S$235,'Health_Outcomes'!$A$2:$A$235,A2)</f>
      </c>
      <c r="N2" s="156" t="str">
        <f>SUMIFS('CVD_40q30'!$I$2:$I$261,'CVD_40q30'!$B$2:$B$261,A2,'CVD_40q30'!$H$2:$H$261,F2)</f>
      </c>
      <c r="O2" s="157" t="str">
        <f>SUMIFS('CVD_40q30'!$I$2:$I$261,'CVD_40q30'!$B$2:$B$261,A2,'CVD_40q30'!$H$2:$H$261,G2)</f>
      </c>
      <c r="P2" s="158" t="str">
        <f>SUMIFS('CVD_40q30'!$K$2:$K$261,'CVD_40q30'!$B$2:$B$261,A2,'CVD_40q30'!$H$2:$H$261,G2)</f>
      </c>
      <c r="Q2" s="159" t="str">
        <f>SUMIFS('CVD_40q30'!$L$2:$L$261,'CVD_40q30'!$B$2:$B$261,A2,'CVD_40q30'!$H$2:$H$261,G2)</f>
      </c>
      <c r="R2" s="160" t="str">
        <f>SUMIFS('Budget_Impact'!$E$2:$E$235,'Budget_Impact'!$A$2:$A$235,A2)</f>
      </c>
      <c r="S2" s="161" t="str">
        <f>SUMIFS('Budget_Impact'!$F$2:$F$235,'Budget_Impact'!$A$2:$A$235,A2)</f>
      </c>
      <c r="T2" s="162" t="str">
        <f>IF(I2&gt;0,S2/I2,"")</f>
      </c>
      <c r="U2" s="163" t="str">
        <f>IF(L2&gt;0,S2/L2,"")</f>
      </c>
      <c r="V2" s="164" t="str">
        <f>SUMIFS('Benefit_Cost'!$G$2:$G$37,'Benefit_Cost'!$A$2:$A$37,A2,'Benefit_Cost'!$F$2:$F$37,"preferred (elasticity 1.5, 20x floor)")</f>
      </c>
      <c r="W2" s="165" t="str">
        <f>SUMIFS('Benefit_Cost'!$H$2:$H$37,'Benefit_Cost'!$A$2:$A$37,A2,'Benefit_Cost'!$F$2:$F$37,"preferred (elasticity 1.5, 20x floor)")</f>
      </c>
      <c r="X2" s="166" t="str">
        <f>V2-W2</f>
      </c>
      <c r="Y2" s="167" t="str">
        <f>IF(W2&gt;0,V2/W2,"")</f>
      </c>
    </row>
    <row r="3">
      <c r="A3" t="s">
        <v>159</v>
      </c>
      <c r="B3" s="4" t="s">
        <v>160</v>
      </c>
      <c r="C3" t="s">
        <v>161</v>
      </c>
      <c r="D3" t="s">
        <v>162</v>
      </c>
      <c r="E3" s="3" t="n">
        <v>2</v>
      </c>
      <c r="F3" s="148" t="str">
        <f>'Calculation_Assumptions'!$B$2</f>
      </c>
      <c r="G3" s="149" t="str">
        <f>'Calculation_Assumptions'!$B$3</f>
      </c>
      <c r="H3" s="150" t="str">
        <f>SUMIFS('Health_Outcomes'!$I$2:$I$235,'Health_Outcomes'!$A$2:$A$235,A3)</f>
      </c>
      <c r="I3" s="151" t="str">
        <f>SUMIFS('Health_Outcomes'!$F$2:$F$235,'Health_Outcomes'!$A$2:$A$235,A3)</f>
      </c>
      <c r="J3" s="152" t="str">
        <f>SUMIFS('Health_Outcomes'!$L$2:$L$235,'Health_Outcomes'!$A$2:$A$235,A3)</f>
      </c>
      <c r="K3" s="153" t="str">
        <f>SUMIFS('Health_Outcomes'!$O$2:$O$235,'Health_Outcomes'!$A$2:$A$235,A3)</f>
      </c>
      <c r="L3" s="154" t="str">
        <f>SUMIFS('Health_Outcomes'!$R$2:$R$235,'Health_Outcomes'!$A$2:$A$235,A3)</f>
      </c>
      <c r="M3" s="155" t="str">
        <f>SUMIFS('Health_Outcomes'!$S$2:$S$235,'Health_Outcomes'!$A$2:$A$235,A3)</f>
      </c>
      <c r="N3" s="156" t="str">
        <f>SUMIFS('CVD_40q30'!$I$2:$I$261,'CVD_40q30'!$B$2:$B$261,A3,'CVD_40q30'!$H$2:$H$261,F3)</f>
      </c>
      <c r="O3" s="157" t="str">
        <f>SUMIFS('CVD_40q30'!$I$2:$I$261,'CVD_40q30'!$B$2:$B$261,A3,'CVD_40q30'!$H$2:$H$261,G3)</f>
      </c>
      <c r="P3" s="158" t="str">
        <f>SUMIFS('CVD_40q30'!$K$2:$K$261,'CVD_40q30'!$B$2:$B$261,A3,'CVD_40q30'!$H$2:$H$261,G3)</f>
      </c>
      <c r="Q3" s="159" t="str">
        <f>SUMIFS('CVD_40q30'!$L$2:$L$261,'CVD_40q30'!$B$2:$B$261,A3,'CVD_40q30'!$H$2:$H$261,G3)</f>
      </c>
      <c r="R3" s="160" t="str">
        <f>SUMIFS('Budget_Impact'!$E$2:$E$235,'Budget_Impact'!$A$2:$A$235,A3)</f>
      </c>
      <c r="S3" s="161" t="str">
        <f>SUMIFS('Budget_Impact'!$F$2:$F$235,'Budget_Impact'!$A$2:$A$235,A3)</f>
      </c>
      <c r="T3" s="162" t="str">
        <f>IF(I3&gt;0,S3/I3,"")</f>
      </c>
      <c r="U3" s="163" t="str">
        <f>IF(L3&gt;0,S3/L3,"")</f>
      </c>
      <c r="V3" s="164" t="str">
        <f>SUMIFS('Benefit_Cost'!$G$2:$G$37,'Benefit_Cost'!$A$2:$A$37,A3,'Benefit_Cost'!$F$2:$F$37,"preferred (elasticity 1.5, 20x floor)")</f>
      </c>
      <c r="W3" s="165" t="str">
        <f>SUMIFS('Benefit_Cost'!$H$2:$H$37,'Benefit_Cost'!$A$2:$A$37,A3,'Benefit_Cost'!$F$2:$F$37,"preferred (elasticity 1.5, 20x floor)")</f>
      </c>
      <c r="X3" s="166" t="str">
        <f>V3-W3</f>
      </c>
      <c r="Y3" s="167" t="str">
        <f>IF(W3&gt;0,V3/W3,"")</f>
      </c>
    </row>
    <row r="4">
      <c r="A4" t="s">
        <v>164</v>
      </c>
      <c r="B4" s="4" t="s">
        <v>165</v>
      </c>
      <c r="C4" t="s">
        <v>166</v>
      </c>
      <c r="D4" t="s">
        <v>167</v>
      </c>
      <c r="E4" s="3" t="n">
        <v>1</v>
      </c>
      <c r="F4" s="148" t="str">
        <f>'Calculation_Assumptions'!$B$2</f>
      </c>
      <c r="G4" s="149" t="str">
        <f>'Calculation_Assumptions'!$B$3</f>
      </c>
      <c r="H4" s="150" t="str">
        <f>SUMIFS('Health_Outcomes'!$I$2:$I$235,'Health_Outcomes'!$A$2:$A$235,A4)</f>
      </c>
      <c r="I4" s="151" t="str">
        <f>SUMIFS('Health_Outcomes'!$F$2:$F$235,'Health_Outcomes'!$A$2:$A$235,A4)</f>
      </c>
      <c r="J4" s="152" t="str">
        <f>SUMIFS('Health_Outcomes'!$L$2:$L$235,'Health_Outcomes'!$A$2:$A$235,A4)</f>
      </c>
      <c r="K4" s="153" t="str">
        <f>SUMIFS('Health_Outcomes'!$O$2:$O$235,'Health_Outcomes'!$A$2:$A$235,A4)</f>
      </c>
      <c r="L4" s="154" t="str">
        <f>SUMIFS('Health_Outcomes'!$R$2:$R$235,'Health_Outcomes'!$A$2:$A$235,A4)</f>
      </c>
      <c r="M4" s="155" t="str">
        <f>SUMIFS('Health_Outcomes'!$S$2:$S$235,'Health_Outcomes'!$A$2:$A$235,A4)</f>
      </c>
      <c r="N4" s="156" t="str">
        <f>SUMIFS('CVD_40q30'!$I$2:$I$261,'CVD_40q30'!$B$2:$B$261,A4,'CVD_40q30'!$H$2:$H$261,F4)</f>
      </c>
      <c r="O4" s="157" t="str">
        <f>SUMIFS('CVD_40q30'!$I$2:$I$261,'CVD_40q30'!$B$2:$B$261,A4,'CVD_40q30'!$H$2:$H$261,G4)</f>
      </c>
      <c r="P4" s="158" t="str">
        <f>SUMIFS('CVD_40q30'!$K$2:$K$261,'CVD_40q30'!$B$2:$B$261,A4,'CVD_40q30'!$H$2:$H$261,G4)</f>
      </c>
      <c r="Q4" s="159" t="str">
        <f>SUMIFS('CVD_40q30'!$L$2:$L$261,'CVD_40q30'!$B$2:$B$261,A4,'CVD_40q30'!$H$2:$H$261,G4)</f>
      </c>
      <c r="R4" s="160" t="str">
        <f>SUMIFS('Budget_Impact'!$E$2:$E$235,'Budget_Impact'!$A$2:$A$235,A4)</f>
      </c>
      <c r="S4" s="161" t="str">
        <f>SUMIFS('Budget_Impact'!$F$2:$F$235,'Budget_Impact'!$A$2:$A$235,A4)</f>
      </c>
      <c r="T4" s="162" t="str">
        <f>IF(I4&gt;0,S4/I4,"")</f>
      </c>
      <c r="U4" s="163" t="str">
        <f>IF(L4&gt;0,S4/L4,"")</f>
      </c>
      <c r="V4" s="164" t="str">
        <f>SUMIFS('Benefit_Cost'!$G$2:$G$37,'Benefit_Cost'!$A$2:$A$37,A4,'Benefit_Cost'!$F$2:$F$37,"preferred (elasticity 1.5, 20x floor)")</f>
      </c>
      <c r="W4" s="165" t="str">
        <f>SUMIFS('Benefit_Cost'!$H$2:$H$37,'Benefit_Cost'!$A$2:$A$37,A4,'Benefit_Cost'!$F$2:$F$37,"preferred (elasticity 1.5, 20x floor)")</f>
      </c>
      <c r="X4" s="166" t="str">
        <f>V4-W4</f>
      </c>
      <c r="Y4" s="167" t="str">
        <f>IF(W4&gt;0,V4/W4,"")</f>
      </c>
    </row>
    <row r="5">
      <c r="A5" t="s">
        <v>168</v>
      </c>
      <c r="B5" s="4" t="s">
        <v>169</v>
      </c>
      <c r="C5" t="s">
        <v>166</v>
      </c>
      <c r="D5" t="s">
        <v>167</v>
      </c>
      <c r="E5" s="3" t="n">
        <v>1</v>
      </c>
      <c r="F5" s="148" t="str">
        <f>'Calculation_Assumptions'!$B$2</f>
      </c>
      <c r="G5" s="149" t="str">
        <f>'Calculation_Assumptions'!$B$3</f>
      </c>
      <c r="H5" s="150" t="str">
        <f>SUMIFS('Health_Outcomes'!$I$2:$I$235,'Health_Outcomes'!$A$2:$A$235,A5)</f>
      </c>
      <c r="I5" s="151" t="str">
        <f>SUMIFS('Health_Outcomes'!$F$2:$F$235,'Health_Outcomes'!$A$2:$A$235,A5)</f>
      </c>
      <c r="J5" s="152" t="str">
        <f>SUMIFS('Health_Outcomes'!$L$2:$L$235,'Health_Outcomes'!$A$2:$A$235,A5)</f>
      </c>
      <c r="K5" s="153" t="str">
        <f>SUMIFS('Health_Outcomes'!$O$2:$O$235,'Health_Outcomes'!$A$2:$A$235,A5)</f>
      </c>
      <c r="L5" s="154" t="str">
        <f>SUMIFS('Health_Outcomes'!$R$2:$R$235,'Health_Outcomes'!$A$2:$A$235,A5)</f>
      </c>
      <c r="M5" s="155" t="str">
        <f>SUMIFS('Health_Outcomes'!$S$2:$S$235,'Health_Outcomes'!$A$2:$A$235,A5)</f>
      </c>
      <c r="N5" s="156" t="str">
        <f>SUMIFS('CVD_40q30'!$I$2:$I$261,'CVD_40q30'!$B$2:$B$261,A5,'CVD_40q30'!$H$2:$H$261,F5)</f>
      </c>
      <c r="O5" s="157" t="str">
        <f>SUMIFS('CVD_40q30'!$I$2:$I$261,'CVD_40q30'!$B$2:$B$261,A5,'CVD_40q30'!$H$2:$H$261,G5)</f>
      </c>
      <c r="P5" s="158" t="str">
        <f>SUMIFS('CVD_40q30'!$K$2:$K$261,'CVD_40q30'!$B$2:$B$261,A5,'CVD_40q30'!$H$2:$H$261,G5)</f>
      </c>
      <c r="Q5" s="159" t="str">
        <f>SUMIFS('CVD_40q30'!$L$2:$L$261,'CVD_40q30'!$B$2:$B$261,A5,'CVD_40q30'!$H$2:$H$261,G5)</f>
      </c>
      <c r="R5" s="160" t="str">
        <f>SUMIFS('Budget_Impact'!$E$2:$E$235,'Budget_Impact'!$A$2:$A$235,A5)</f>
      </c>
      <c r="S5" s="161" t="str">
        <f>SUMIFS('Budget_Impact'!$F$2:$F$235,'Budget_Impact'!$A$2:$A$235,A5)</f>
      </c>
      <c r="T5" s="162" t="str">
        <f>IF(I5&gt;0,S5/I5,"")</f>
      </c>
      <c r="U5" s="163" t="str">
        <f>IF(L5&gt;0,S5/L5,"")</f>
      </c>
      <c r="V5" s="164" t="str">
        <f>SUMIFS('Benefit_Cost'!$G$2:$G$37,'Benefit_Cost'!$A$2:$A$37,A5,'Benefit_Cost'!$F$2:$F$37,"preferred (elasticity 1.5, 20x floor)")</f>
      </c>
      <c r="W5" s="165" t="str">
        <f>SUMIFS('Benefit_Cost'!$H$2:$H$37,'Benefit_Cost'!$A$2:$A$37,A5,'Benefit_Cost'!$F$2:$F$37,"preferred (elasticity 1.5, 20x floor)")</f>
      </c>
      <c r="X5" s="166" t="str">
        <f>V5-W5</f>
      </c>
      <c r="Y5" s="167" t="str">
        <f>IF(W5&gt;0,V5/W5,"")</f>
      </c>
    </row>
    <row r="6">
      <c r="A6" t="s">
        <v>172</v>
      </c>
      <c r="B6" s="4" t="s">
        <v>173</v>
      </c>
      <c r="C6" t="s">
        <v>166</v>
      </c>
      <c r="D6" t="s">
        <v>167</v>
      </c>
      <c r="E6" s="3" t="n">
        <v>1</v>
      </c>
      <c r="F6" s="148" t="str">
        <f>'Calculation_Assumptions'!$B$2</f>
      </c>
      <c r="G6" s="149" t="str">
        <f>'Calculation_Assumptions'!$B$3</f>
      </c>
      <c r="H6" s="150" t="str">
        <f>SUMIFS('Health_Outcomes'!$I$2:$I$235,'Health_Outcomes'!$A$2:$A$235,A6)</f>
      </c>
      <c r="I6" s="151" t="str">
        <f>SUMIFS('Health_Outcomes'!$F$2:$F$235,'Health_Outcomes'!$A$2:$A$235,A6)</f>
      </c>
      <c r="J6" s="152" t="str">
        <f>SUMIFS('Health_Outcomes'!$L$2:$L$235,'Health_Outcomes'!$A$2:$A$235,A6)</f>
      </c>
      <c r="K6" s="153" t="str">
        <f>SUMIFS('Health_Outcomes'!$O$2:$O$235,'Health_Outcomes'!$A$2:$A$235,A6)</f>
      </c>
      <c r="L6" s="154" t="str">
        <f>SUMIFS('Health_Outcomes'!$R$2:$R$235,'Health_Outcomes'!$A$2:$A$235,A6)</f>
      </c>
      <c r="M6" s="155" t="str">
        <f>SUMIFS('Health_Outcomes'!$S$2:$S$235,'Health_Outcomes'!$A$2:$A$235,A6)</f>
      </c>
      <c r="N6" s="156" t="str">
        <f>SUMIFS('CVD_40q30'!$I$2:$I$261,'CVD_40q30'!$B$2:$B$261,A6,'CVD_40q30'!$H$2:$H$261,F6)</f>
      </c>
      <c r="O6" s="157" t="str">
        <f>SUMIFS('CVD_40q30'!$I$2:$I$261,'CVD_40q30'!$B$2:$B$261,A6,'CVD_40q30'!$H$2:$H$261,G6)</f>
      </c>
      <c r="P6" s="158" t="str">
        <f>SUMIFS('CVD_40q30'!$K$2:$K$261,'CVD_40q30'!$B$2:$B$261,A6,'CVD_40q30'!$H$2:$H$261,G6)</f>
      </c>
      <c r="Q6" s="159" t="str">
        <f>SUMIFS('CVD_40q30'!$L$2:$L$261,'CVD_40q30'!$B$2:$B$261,A6,'CVD_40q30'!$H$2:$H$261,G6)</f>
      </c>
      <c r="R6" s="160" t="str">
        <f>SUMIFS('Budget_Impact'!$E$2:$E$235,'Budget_Impact'!$A$2:$A$235,A6)</f>
      </c>
      <c r="S6" s="161" t="str">
        <f>SUMIFS('Budget_Impact'!$F$2:$F$235,'Budget_Impact'!$A$2:$A$235,A6)</f>
      </c>
      <c r="T6" s="162" t="str">
        <f>IF(I6&gt;0,S6/I6,"")</f>
      </c>
      <c r="U6" s="163" t="str">
        <f>IF(L6&gt;0,S6/L6,"")</f>
      </c>
      <c r="V6" s="164" t="str">
        <f>SUMIFS('Benefit_Cost'!$G$2:$G$37,'Benefit_Cost'!$A$2:$A$37,A6,'Benefit_Cost'!$F$2:$F$37,"preferred (elasticity 1.5, 20x floor)")</f>
      </c>
      <c r="W6" s="165" t="str">
        <f>SUMIFS('Benefit_Cost'!$H$2:$H$37,'Benefit_Cost'!$A$2:$A$37,A6,'Benefit_Cost'!$F$2:$F$37,"preferred (elasticity 1.5, 20x floor)")</f>
      </c>
      <c r="X6" s="166" t="str">
        <f>V6-W6</f>
      </c>
      <c r="Y6" s="167" t="str">
        <f>IF(W6&gt;0,V6/W6,"")</f>
      </c>
    </row>
    <row r="7">
      <c r="A7" t="s">
        <v>174</v>
      </c>
      <c r="B7" s="4" t="s">
        <v>175</v>
      </c>
      <c r="C7" t="s">
        <v>166</v>
      </c>
      <c r="D7" t="s">
        <v>167</v>
      </c>
      <c r="E7" s="3" t="n">
        <v>1</v>
      </c>
      <c r="F7" s="148" t="str">
        <f>'Calculation_Assumptions'!$B$2</f>
      </c>
      <c r="G7" s="149" t="str">
        <f>'Calculation_Assumptions'!$B$3</f>
      </c>
      <c r="H7" s="150" t="str">
        <f>SUMIFS('Health_Outcomes'!$I$2:$I$235,'Health_Outcomes'!$A$2:$A$235,A7)</f>
      </c>
      <c r="I7" s="151" t="str">
        <f>SUMIFS('Health_Outcomes'!$F$2:$F$235,'Health_Outcomes'!$A$2:$A$235,A7)</f>
      </c>
      <c r="J7" s="152" t="str">
        <f>SUMIFS('Health_Outcomes'!$L$2:$L$235,'Health_Outcomes'!$A$2:$A$235,A7)</f>
      </c>
      <c r="K7" s="153" t="str">
        <f>SUMIFS('Health_Outcomes'!$O$2:$O$235,'Health_Outcomes'!$A$2:$A$235,A7)</f>
      </c>
      <c r="L7" s="154" t="str">
        <f>SUMIFS('Health_Outcomes'!$R$2:$R$235,'Health_Outcomes'!$A$2:$A$235,A7)</f>
      </c>
      <c r="M7" s="155" t="str">
        <f>SUMIFS('Health_Outcomes'!$S$2:$S$235,'Health_Outcomes'!$A$2:$A$235,A7)</f>
      </c>
      <c r="N7" s="156" t="str">
        <f>SUMIFS('CVD_40q30'!$I$2:$I$261,'CVD_40q30'!$B$2:$B$261,A7,'CVD_40q30'!$H$2:$H$261,F7)</f>
      </c>
      <c r="O7" s="157" t="str">
        <f>SUMIFS('CVD_40q30'!$I$2:$I$261,'CVD_40q30'!$B$2:$B$261,A7,'CVD_40q30'!$H$2:$H$261,G7)</f>
      </c>
      <c r="P7" s="158" t="str">
        <f>SUMIFS('CVD_40q30'!$K$2:$K$261,'CVD_40q30'!$B$2:$B$261,A7,'CVD_40q30'!$H$2:$H$261,G7)</f>
      </c>
      <c r="Q7" s="159" t="str">
        <f>SUMIFS('CVD_40q30'!$L$2:$L$261,'CVD_40q30'!$B$2:$B$261,A7,'CVD_40q30'!$H$2:$H$261,G7)</f>
      </c>
      <c r="R7" s="160" t="str">
        <f>SUMIFS('Budget_Impact'!$E$2:$E$235,'Budget_Impact'!$A$2:$A$235,A7)</f>
      </c>
      <c r="S7" s="161" t="str">
        <f>SUMIFS('Budget_Impact'!$F$2:$F$235,'Budget_Impact'!$A$2:$A$235,A7)</f>
      </c>
      <c r="T7" s="162" t="str">
        <f>IF(I7&gt;0,S7/I7,"")</f>
      </c>
      <c r="U7" s="163" t="str">
        <f>IF(L7&gt;0,S7/L7,"")</f>
      </c>
      <c r="V7" s="164" t="str">
        <f>SUMIFS('Benefit_Cost'!$G$2:$G$37,'Benefit_Cost'!$A$2:$A$37,A7,'Benefit_Cost'!$F$2:$F$37,"preferred (elasticity 1.5, 20x floor)")</f>
      </c>
      <c r="W7" s="165" t="str">
        <f>SUMIFS('Benefit_Cost'!$H$2:$H$37,'Benefit_Cost'!$A$2:$A$37,A7,'Benefit_Cost'!$F$2:$F$37,"preferred (elasticity 1.5, 20x floor)")</f>
      </c>
      <c r="X7" s="166" t="str">
        <f>V7-W7</f>
      </c>
      <c r="Y7" s="167" t="str">
        <f>IF(W7&gt;0,V7/W7,"")</f>
      </c>
    </row>
    <row r="8">
      <c r="A8" t="s">
        <v>171</v>
      </c>
      <c r="B8" s="4" t="s">
        <v>176</v>
      </c>
      <c r="C8" t="s">
        <v>166</v>
      </c>
      <c r="D8" t="s">
        <v>177</v>
      </c>
      <c r="E8" s="3" t="n">
        <v>3</v>
      </c>
      <c r="F8" s="148" t="str">
        <f>'Calculation_Assumptions'!$B$2</f>
      </c>
      <c r="G8" s="149" t="str">
        <f>'Calculation_Assumptions'!$B$3</f>
      </c>
      <c r="H8" s="150" t="str">
        <f>SUMIFS('Health_Outcomes'!$I$2:$I$235,'Health_Outcomes'!$A$2:$A$235,A8)</f>
      </c>
      <c r="I8" s="151" t="str">
        <f>SUMIFS('Health_Outcomes'!$F$2:$F$235,'Health_Outcomes'!$A$2:$A$235,A8)</f>
      </c>
      <c r="J8" s="152" t="str">
        <f>SUMIFS('Health_Outcomes'!$L$2:$L$235,'Health_Outcomes'!$A$2:$A$235,A8)</f>
      </c>
      <c r="K8" s="153" t="str">
        <f>SUMIFS('Health_Outcomes'!$O$2:$O$235,'Health_Outcomes'!$A$2:$A$235,A8)</f>
      </c>
      <c r="L8" s="154" t="str">
        <f>SUMIFS('Health_Outcomes'!$R$2:$R$235,'Health_Outcomes'!$A$2:$A$235,A8)</f>
      </c>
      <c r="M8" s="155" t="str">
        <f>SUMIFS('Health_Outcomes'!$S$2:$S$235,'Health_Outcomes'!$A$2:$A$235,A8)</f>
      </c>
      <c r="N8" s="156" t="str">
        <f>SUMIFS('CVD_40q30'!$I$2:$I$261,'CVD_40q30'!$B$2:$B$261,A8,'CVD_40q30'!$H$2:$H$261,F8)</f>
      </c>
      <c r="O8" s="157" t="str">
        <f>SUMIFS('CVD_40q30'!$I$2:$I$261,'CVD_40q30'!$B$2:$B$261,A8,'CVD_40q30'!$H$2:$H$261,G8)</f>
      </c>
      <c r="P8" s="158" t="str">
        <f>SUMIFS('CVD_40q30'!$K$2:$K$261,'CVD_40q30'!$B$2:$B$261,A8,'CVD_40q30'!$H$2:$H$261,G8)</f>
      </c>
      <c r="Q8" s="159" t="str">
        <f>SUMIFS('CVD_40q30'!$L$2:$L$261,'CVD_40q30'!$B$2:$B$261,A8,'CVD_40q30'!$H$2:$H$261,G8)</f>
      </c>
      <c r="R8" s="160" t="str">
        <f>SUMIFS('Budget_Impact'!$E$2:$E$235,'Budget_Impact'!$A$2:$A$235,A8)</f>
      </c>
      <c r="S8" s="161" t="str">
        <f>SUMIFS('Budget_Impact'!$F$2:$F$235,'Budget_Impact'!$A$2:$A$235,A8)</f>
      </c>
      <c r="T8" s="162" t="str">
        <f>IF(I8&gt;0,S8/I8,"")</f>
      </c>
      <c r="U8" s="163" t="str">
        <f>IF(L8&gt;0,S8/L8,"")</f>
      </c>
      <c r="V8" s="164" t="str">
        <f>SUMIFS('Benefit_Cost'!$G$2:$G$37,'Benefit_Cost'!$A$2:$A$37,A8,'Benefit_Cost'!$F$2:$F$37,"preferred (elasticity 1.5, 20x floor)")</f>
      </c>
      <c r="W8" s="165" t="str">
        <f>SUMIFS('Benefit_Cost'!$H$2:$H$37,'Benefit_Cost'!$A$2:$A$37,A8,'Benefit_Cost'!$F$2:$F$37,"preferred (elasticity 1.5, 20x floor)")</f>
      </c>
      <c r="X8" s="166" t="str">
        <f>V8-W8</f>
      </c>
      <c r="Y8" s="167" t="str">
        <f>IF(W8&gt;0,V8/W8,"")</f>
      </c>
    </row>
    <row r="9">
      <c r="A9" t="s">
        <v>179</v>
      </c>
      <c r="B9" s="4" t="s">
        <v>180</v>
      </c>
      <c r="C9" t="s">
        <v>166</v>
      </c>
      <c r="D9" t="s">
        <v>162</v>
      </c>
      <c r="E9" s="3" t="n">
        <v>4</v>
      </c>
      <c r="F9" s="148" t="str">
        <f>'Calculation_Assumptions'!$B$2</f>
      </c>
      <c r="G9" s="149" t="str">
        <f>'Calculation_Assumptions'!$B$3</f>
      </c>
      <c r="H9" s="150" t="str">
        <f>SUMIFS('Health_Outcomes'!$I$2:$I$235,'Health_Outcomes'!$A$2:$A$235,A9)</f>
      </c>
      <c r="I9" s="151" t="str">
        <f>SUMIFS('Health_Outcomes'!$F$2:$F$235,'Health_Outcomes'!$A$2:$A$235,A9)</f>
      </c>
      <c r="J9" s="152" t="str">
        <f>SUMIFS('Health_Outcomes'!$L$2:$L$235,'Health_Outcomes'!$A$2:$A$235,A9)</f>
      </c>
      <c r="K9" s="153" t="str">
        <f>SUMIFS('Health_Outcomes'!$O$2:$O$235,'Health_Outcomes'!$A$2:$A$235,A9)</f>
      </c>
      <c r="L9" s="154" t="str">
        <f>SUMIFS('Health_Outcomes'!$R$2:$R$235,'Health_Outcomes'!$A$2:$A$235,A9)</f>
      </c>
      <c r="M9" s="155" t="str">
        <f>SUMIFS('Health_Outcomes'!$S$2:$S$235,'Health_Outcomes'!$A$2:$A$235,A9)</f>
      </c>
      <c r="N9" s="156" t="str">
        <f>SUMIFS('CVD_40q30'!$I$2:$I$261,'CVD_40q30'!$B$2:$B$261,A9,'CVD_40q30'!$H$2:$H$261,F9)</f>
      </c>
      <c r="O9" s="157" t="str">
        <f>SUMIFS('CVD_40q30'!$I$2:$I$261,'CVD_40q30'!$B$2:$B$261,A9,'CVD_40q30'!$H$2:$H$261,G9)</f>
      </c>
      <c r="P9" s="158" t="str">
        <f>SUMIFS('CVD_40q30'!$K$2:$K$261,'CVD_40q30'!$B$2:$B$261,A9,'CVD_40q30'!$H$2:$H$261,G9)</f>
      </c>
      <c r="Q9" s="159" t="str">
        <f>SUMIFS('CVD_40q30'!$L$2:$L$261,'CVD_40q30'!$B$2:$B$261,A9,'CVD_40q30'!$H$2:$H$261,G9)</f>
      </c>
      <c r="R9" s="160" t="str">
        <f>SUMIFS('Budget_Impact'!$E$2:$E$235,'Budget_Impact'!$A$2:$A$235,A9)</f>
      </c>
      <c r="S9" s="161" t="str">
        <f>SUMIFS('Budget_Impact'!$F$2:$F$235,'Budget_Impact'!$A$2:$A$235,A9)</f>
      </c>
      <c r="T9" s="162" t="str">
        <f>IF(I9&gt;0,S9/I9,"")</f>
      </c>
      <c r="U9" s="163" t="str">
        <f>IF(L9&gt;0,S9/L9,"")</f>
      </c>
      <c r="V9" s="164" t="str">
        <f>SUMIFS('Benefit_Cost'!$G$2:$G$37,'Benefit_Cost'!$A$2:$A$37,A9,'Benefit_Cost'!$F$2:$F$37,"preferred (elasticity 1.5, 20x floor)")</f>
      </c>
      <c r="W9" s="165" t="str">
        <f>SUMIFS('Benefit_Cost'!$H$2:$H$37,'Benefit_Cost'!$A$2:$A$37,A9,'Benefit_Cost'!$F$2:$F$37,"preferred (elasticity 1.5, 20x floor)")</f>
      </c>
      <c r="X9" s="166" t="str">
        <f>V9-W9</f>
      </c>
      <c r="Y9" s="167" t="str">
        <f>IF(W9&gt;0,V9/W9,"")</f>
      </c>
    </row>
    <row r="10">
      <c r="A10" s="7" t="s">
        <v>108</v>
      </c>
      <c r="B10" s="8" t="s">
        <v>182</v>
      </c>
      <c r="C10" s="7" t="s">
        <v>183</v>
      </c>
      <c r="D10" s="7" t="s">
        <v>162</v>
      </c>
      <c r="E10" s="7" t="n">
        <v>6</v>
      </c>
      <c r="F10" s="168" t="str">
        <f>'Calculation_Assumptions'!$B$2</f>
      </c>
      <c r="G10" s="169" t="str">
        <f>'Calculation_Assumptions'!$B$3</f>
      </c>
      <c r="H10" s="170" t="str">
        <f>SUMIFS('Health_Outcomes'!$I$2:$I$235,'Health_Outcomes'!$A$2:$A$235,A10)</f>
      </c>
      <c r="I10" s="171" t="str">
        <f>SUMIFS('Health_Outcomes'!$F$2:$F$235,'Health_Outcomes'!$A$2:$A$235,A10)</f>
      </c>
      <c r="J10" s="172" t="str">
        <f>SUMIFS('Health_Outcomes'!$L$2:$L$235,'Health_Outcomes'!$A$2:$A$235,A10)</f>
      </c>
      <c r="K10" s="173" t="str">
        <f>SUMIFS('Health_Outcomes'!$O$2:$O$235,'Health_Outcomes'!$A$2:$A$235,A10)</f>
      </c>
      <c r="L10" s="174" t="str">
        <f>SUMIFS('Health_Outcomes'!$R$2:$R$235,'Health_Outcomes'!$A$2:$A$235,A10)</f>
      </c>
      <c r="M10" s="175" t="str">
        <f>SUMIFS('Health_Outcomes'!$S$2:$S$235,'Health_Outcomes'!$A$2:$A$235,A10)</f>
      </c>
      <c r="N10" s="176" t="str">
        <f>SUMIFS('CVD_40q30'!$I$2:$I$261,'CVD_40q30'!$B$2:$B$261,A10,'CVD_40q30'!$H$2:$H$261,F10)</f>
      </c>
      <c r="O10" s="177" t="str">
        <f>SUMIFS('CVD_40q30'!$I$2:$I$261,'CVD_40q30'!$B$2:$B$261,A10,'CVD_40q30'!$H$2:$H$261,G10)</f>
      </c>
      <c r="P10" s="178" t="str">
        <f>SUMIFS('CVD_40q30'!$K$2:$K$261,'CVD_40q30'!$B$2:$B$261,A10,'CVD_40q30'!$H$2:$H$261,G10)</f>
      </c>
      <c r="Q10" s="179" t="str">
        <f>SUMIFS('CVD_40q30'!$L$2:$L$261,'CVD_40q30'!$B$2:$B$261,A10,'CVD_40q30'!$H$2:$H$261,G10)</f>
      </c>
      <c r="R10" s="180" t="str">
        <f>SUMIFS('Budget_Impact'!$E$2:$E$235,'Budget_Impact'!$A$2:$A$235,A10)</f>
      </c>
      <c r="S10" s="181" t="str">
        <f>SUMIFS('Budget_Impact'!$F$2:$F$235,'Budget_Impact'!$A$2:$A$235,A10)</f>
      </c>
      <c r="T10" s="182" t="str">
        <f>IF(I10&gt;0,S10/I10,"")</f>
      </c>
      <c r="U10" s="183" t="str">
        <f>IF(L10&gt;0,S10/L10,"")</f>
      </c>
      <c r="V10" s="184" t="str">
        <f>SUMIFS('Benefit_Cost'!$G$2:$G$37,'Benefit_Cost'!$A$2:$A$37,A10,'Benefit_Cost'!$F$2:$F$37,"preferred (elasticity 1.5, 20x floor)")</f>
      </c>
      <c r="W10" s="185" t="str">
        <f>SUMIFS('Benefit_Cost'!$H$2:$H$37,'Benefit_Cost'!$A$2:$A$37,A10,'Benefit_Cost'!$F$2:$F$37,"preferred (elasticity 1.5, 20x floor)")</f>
      </c>
      <c r="X10" s="186" t="str">
        <f>V10-W10</f>
      </c>
      <c r="Y10" s="187" t="str">
        <f>IF(W10&gt;0,V10/W10,"")</f>
      </c>
    </row>
    <row r="11">
      <c r="A11" s="7" t="s">
        <v>185</v>
      </c>
      <c r="B11" s="8" t="s">
        <v>186</v>
      </c>
      <c r="C11" s="7" t="s">
        <v>183</v>
      </c>
      <c r="D11" s="7" t="s">
        <v>162</v>
      </c>
      <c r="E11" s="7" t="n">
        <v>3</v>
      </c>
      <c r="F11" s="168" t="str">
        <f>'Calculation_Assumptions'!$B$2</f>
      </c>
      <c r="G11" s="169" t="str">
        <f>'Calculation_Assumptions'!$B$3</f>
      </c>
      <c r="H11" s="170" t="str">
        <f>SUMIFS('Health_Outcomes'!$I$2:$I$235,'Health_Outcomes'!$A$2:$A$235,A11)</f>
      </c>
      <c r="I11" s="171" t="str">
        <f>SUMIFS('Health_Outcomes'!$F$2:$F$235,'Health_Outcomes'!$A$2:$A$235,A11)</f>
      </c>
      <c r="J11" s="172" t="str">
        <f>SUMIFS('Health_Outcomes'!$L$2:$L$235,'Health_Outcomes'!$A$2:$A$235,A11)</f>
      </c>
      <c r="K11" s="173" t="str">
        <f>SUMIFS('Health_Outcomes'!$O$2:$O$235,'Health_Outcomes'!$A$2:$A$235,A11)</f>
      </c>
      <c r="L11" s="174" t="str">
        <f>SUMIFS('Health_Outcomes'!$R$2:$R$235,'Health_Outcomes'!$A$2:$A$235,A11)</f>
      </c>
      <c r="M11" s="175" t="str">
        <f>SUMIFS('Health_Outcomes'!$S$2:$S$235,'Health_Outcomes'!$A$2:$A$235,A11)</f>
      </c>
      <c r="N11" s="176" t="str">
        <f>SUMIFS('CVD_40q30'!$I$2:$I$261,'CVD_40q30'!$B$2:$B$261,A11,'CVD_40q30'!$H$2:$H$261,F11)</f>
      </c>
      <c r="O11" s="177" t="str">
        <f>SUMIFS('CVD_40q30'!$I$2:$I$261,'CVD_40q30'!$B$2:$B$261,A11,'CVD_40q30'!$H$2:$H$261,G11)</f>
      </c>
      <c r="P11" s="178" t="str">
        <f>SUMIFS('CVD_40q30'!$K$2:$K$261,'CVD_40q30'!$B$2:$B$261,A11,'CVD_40q30'!$H$2:$H$261,G11)</f>
      </c>
      <c r="Q11" s="179" t="str">
        <f>SUMIFS('CVD_40q30'!$L$2:$L$261,'CVD_40q30'!$B$2:$B$261,A11,'CVD_40q30'!$H$2:$H$261,G11)</f>
      </c>
      <c r="R11" s="180" t="str">
        <f>SUMIFS('Budget_Impact'!$E$2:$E$235,'Budget_Impact'!$A$2:$A$235,A11)</f>
      </c>
      <c r="S11" s="181" t="str">
        <f>SUMIFS('Budget_Impact'!$F$2:$F$235,'Budget_Impact'!$A$2:$A$235,A11)</f>
      </c>
      <c r="T11" s="182" t="str">
        <f>IF(I11&gt;0,S11/I11,"")</f>
      </c>
      <c r="U11" s="183" t="str">
        <f>IF(L11&gt;0,S11/L11,"")</f>
      </c>
      <c r="V11" s="184" t="str">
        <f>SUMIFS('Benefit_Cost'!$G$2:$G$37,'Benefit_Cost'!$A$2:$A$37,A11,'Benefit_Cost'!$F$2:$F$37,"preferred (elasticity 1.5, 20x floor)")</f>
      </c>
      <c r="W11" s="185" t="str">
        <f>SUMIFS('Benefit_Cost'!$H$2:$H$37,'Benefit_Cost'!$A$2:$A$37,A11,'Benefit_Cost'!$F$2:$F$37,"preferred (elasticity 1.5, 20x floor)")</f>
      </c>
      <c r="X11" s="186" t="str">
        <f>V11-W11</f>
      </c>
      <c r="Y11" s="187" t="str">
        <f>IF(W11&gt;0,V11/W11,"")</f>
      </c>
    </row>
  </sheetData>
  <autoFilter ref="A1:Y1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28" customHeight="1">
      <c r="A1" s="1" t="s">
        <v>465</v>
      </c>
      <c r="B1" s="1" t="s">
        <v>466</v>
      </c>
      <c r="C1" s="1" t="s">
        <v>467</v>
      </c>
      <c r="D1" s="1" t="s">
        <v>468</v>
      </c>
      <c r="E1" s="1" t="s">
        <v>469</v>
      </c>
    </row>
    <row r="2">
      <c r="A2" t="s">
        <v>470</v>
      </c>
      <c r="B2" t="s">
        <v>471</v>
      </c>
      <c r="C2" s="78" t="str">
        <f>TRUE</f>
      </c>
      <c r="D2" s="78" t="str">
        <f>IF(C2=TRUE,"PASS","FAIL")</f>
      </c>
      <c r="E2" s="4" t="s">
        <v>472</v>
      </c>
    </row>
    <row r="3">
      <c r="A3" t="s">
        <v>473</v>
      </c>
      <c r="B3" t="s">
        <v>474</v>
      </c>
      <c r="C3" s="78" t="str">
        <f>0</f>
      </c>
      <c r="D3" s="78" t="str">
        <f>IF(C3=0,"PASS","FAIL")</f>
      </c>
      <c r="E3" s="4" t="s">
        <v>475</v>
      </c>
    </row>
    <row r="4">
      <c r="A4" t="s">
        <v>476</v>
      </c>
      <c r="B4" t="s">
        <v>471</v>
      </c>
      <c r="C4" s="78" t="str">
        <f>TRUE</f>
      </c>
      <c r="D4" s="78" t="str">
        <f>IF(C4=TRUE,"PASS","FAIL")</f>
      </c>
      <c r="E4" s="4" t="s">
        <v>477</v>
      </c>
    </row>
    <row r="5">
      <c r="A5" t="s">
        <v>478</v>
      </c>
      <c r="B5" t="s">
        <v>479</v>
      </c>
      <c r="C5" s="78" t="str">
        <f>ABS(SUM('Budget_Impact'!$C$2:$C$235)-SUM('Annual_Cost'!$U$2:$U$807))+ABS(SUM('Budget_Impact'!$D$2:$D$235)-SUM('Annual_Cost'!$V$2:$V$807))</f>
      </c>
      <c r="D5" s="78" t="str">
        <f>IF(C5&lt;='Calculation_Assumptions'!$B$11,"PASS","FAIL")</f>
      </c>
      <c r="E5" s="4" t="s">
        <v>480</v>
      </c>
    </row>
    <row r="6">
      <c r="A6" t="s">
        <v>481</v>
      </c>
      <c r="B6" t="s">
        <v>482</v>
      </c>
      <c r="C6" s="78" t="str">
        <f>IF(COUNTIF('Cost_Effectiveness'!$I$2:$I$10,"mismatch")=0,"consistent","mismatch")</f>
      </c>
      <c r="D6" s="78" t="str">
        <f>IF(C6="consistent","PASS","FAIL")</f>
      </c>
      <c r="E6" s="4" t="s">
        <v>483</v>
      </c>
    </row>
    <row r="7">
      <c r="A7" t="s">
        <v>484</v>
      </c>
      <c r="B7" t="s">
        <v>474</v>
      </c>
      <c r="C7" s="78" t="str">
        <f>COUNTIF('CVD_40q30'!$N$2:$N$261,"mismatch")</f>
      </c>
      <c r="D7" s="78" t="str">
        <f>IF(C7=0,"PASS","FAIL")</f>
      </c>
      <c r="E7" s="4" t="s">
        <v>485</v>
      </c>
    </row>
    <row r="8">
      <c r="A8" t="s">
        <v>486</v>
      </c>
      <c r="B8" t="s">
        <v>487</v>
      </c>
      <c r="C8" s="78" t="str">
        <f>INDEX('Cost_Effectiveness'!$C$2:$C$10,MATCH("all_cascade_public_health",'Cost_Effectiveness'!$A$2:$A$10,0))</f>
      </c>
      <c r="D8" s="78" t="str">
        <f>IF(ABS(C8-'Calculation_Assumptions'!$B$16)&lt;=ABS('Calculation_Assumptions'!$B$16)*0.000001+0.5,"PASS","FAIL")</f>
      </c>
      <c r="E8" s="4" t="s">
        <v>488</v>
      </c>
    </row>
    <row r="9">
      <c r="A9" t="s">
        <v>489</v>
      </c>
      <c r="B9" t="s">
        <v>487</v>
      </c>
      <c r="C9" s="78" t="str">
        <f>INDEX('Cost_Effectiveness'!$F$2:$F$10,MATCH("all_cascade_public_health",'Cost_Effectiveness'!$A$2:$A$10,0))</f>
      </c>
      <c r="D9" s="78" t="str">
        <f>IF(ABS(C9-'Calculation_Assumptions'!$B$17)&lt;=ABS('Calculation_Assumptions'!$B$17)*0.000001+1,"PASS","FAIL")</f>
      </c>
      <c r="E9" s="4" t="s">
        <v>490</v>
      </c>
    </row>
    <row r="10">
      <c r="A10" t="s">
        <v>491</v>
      </c>
      <c r="B10" t="s">
        <v>474</v>
      </c>
      <c r="C10" s="78" t="str">
        <f>COUNTIF('Summary'!$A$2:$A$11,"baseline")</f>
      </c>
      <c r="D10" s="78" t="str">
        <f>IF(C10=0,"PASS","FAIL")</f>
      </c>
      <c r="E10" s="4" t="s">
        <v>492</v>
      </c>
    </row>
  </sheetData>
  <autoFilter ref="A1:E1"/>
  <conditionalFormatting sqref="D2:D10">
    <cfRule type="containsText" dxfId="0" priority="2" operator="containsText" text="PASS">
      <formula>NOT(ISERROR(SEARCH("PASS", D2)))</formula>
    </cfRule>
    <cfRule type="containsText" dxfId="1" priority="1" operator="containsText" text="FAIL">
      <formula>NOT(ISERROR(SEARCH("FAIL", D2)))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2.71" hidden="0" customWidth="1"/>
    <col min="3" max="3" width="96.71" hidden="0" customWidth="1"/>
    <col min="4" max="4" width="40.71" hidden="0" customWidth="1"/>
  </cols>
  <sheetData>
    <row r="1" ht="28" customHeight="1">
      <c r="A1" s="1" t="s">
        <v>493</v>
      </c>
      <c r="B1" s="1" t="s">
        <v>494</v>
      </c>
      <c r="C1" s="1" t="s">
        <v>113</v>
      </c>
      <c r="D1" s="1" t="s">
        <v>5</v>
      </c>
    </row>
    <row r="2">
      <c r="A2" t="s">
        <v>495</v>
      </c>
      <c r="B2" t="s">
        <v>496</v>
      </c>
      <c r="C2" s="4" t="s">
        <v>497</v>
      </c>
      <c r="D2" s="4" t="s">
        <v>498</v>
      </c>
    </row>
    <row r="3">
      <c r="A3" t="s">
        <v>499</v>
      </c>
      <c r="B3" t="s">
        <v>500</v>
      </c>
      <c r="C3" s="4" t="s">
        <v>501</v>
      </c>
      <c r="D3" s="4" t="s">
        <v>498</v>
      </c>
    </row>
    <row r="4">
      <c r="A4" t="s">
        <v>502</v>
      </c>
      <c r="B4" t="s">
        <v>126</v>
      </c>
      <c r="C4" s="4" t="s">
        <v>503</v>
      </c>
      <c r="D4" s="4" t="s">
        <v>504</v>
      </c>
    </row>
    <row r="5">
      <c r="A5" t="s">
        <v>505</v>
      </c>
      <c r="B5" t="s">
        <v>506</v>
      </c>
      <c r="C5" s="4" t="s">
        <v>507</v>
      </c>
      <c r="D5" s="4" t="s">
        <v>508</v>
      </c>
    </row>
    <row r="6">
      <c r="A6" t="s">
        <v>509</v>
      </c>
      <c r="B6" t="s">
        <v>128</v>
      </c>
      <c r="C6" s="4" t="s">
        <v>510</v>
      </c>
      <c r="D6" s="4" t="s">
        <v>511</v>
      </c>
    </row>
    <row r="7">
      <c r="A7" t="s">
        <v>512</v>
      </c>
      <c r="B7" t="s">
        <v>513</v>
      </c>
      <c r="C7" s="4" t="s">
        <v>514</v>
      </c>
      <c r="D7" s="4" t="s">
        <v>60</v>
      </c>
    </row>
    <row r="8">
      <c r="A8" t="s">
        <v>515</v>
      </c>
      <c r="B8" t="s">
        <v>516</v>
      </c>
      <c r="C8" s="4" t="s">
        <v>517</v>
      </c>
      <c r="D8" s="4" t="s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2.71" hidden="0" customWidth="1"/>
    <col min="3" max="3" width="52.71" hidden="0" customWidth="1"/>
    <col min="4" max="4" width="20.71" hidden="0" customWidth="1"/>
  </cols>
  <sheetData>
    <row r="1" ht="28" customHeight="1">
      <c r="A1" s="1" t="s">
        <v>518</v>
      </c>
      <c r="B1" s="1" t="s">
        <v>519</v>
      </c>
      <c r="C1" s="1" t="s">
        <v>520</v>
      </c>
      <c r="D1" s="1" t="s">
        <v>521</v>
      </c>
    </row>
    <row r="2">
      <c r="A2" t="s">
        <v>522</v>
      </c>
      <c r="B2" t="s">
        <v>523</v>
      </c>
      <c r="C2" s="4" t="s">
        <v>524</v>
      </c>
      <c r="D2" s="4" t="s">
        <v>525</v>
      </c>
    </row>
    <row r="3">
      <c r="A3" t="s">
        <v>526</v>
      </c>
      <c r="B3" t="s">
        <v>527</v>
      </c>
      <c r="C3" s="4" t="s">
        <v>528</v>
      </c>
      <c r="D3" s="4" t="s">
        <v>525</v>
      </c>
    </row>
    <row r="4">
      <c r="A4" t="s">
        <v>529</v>
      </c>
      <c r="B4" t="s">
        <v>530</v>
      </c>
      <c r="C4" s="4" t="s">
        <v>531</v>
      </c>
      <c r="D4" s="4" t="s">
        <v>525</v>
      </c>
    </row>
    <row r="5">
      <c r="A5" t="s">
        <v>532</v>
      </c>
      <c r="B5" t="s">
        <v>533</v>
      </c>
      <c r="C5" s="4" t="s">
        <v>529</v>
      </c>
      <c r="D5" s="4" t="s">
        <v>525</v>
      </c>
    </row>
    <row r="6">
      <c r="A6" t="s">
        <v>534</v>
      </c>
      <c r="B6" t="s">
        <v>535</v>
      </c>
      <c r="C6" s="4" t="s">
        <v>536</v>
      </c>
      <c r="D6" s="4" t="s">
        <v>525</v>
      </c>
    </row>
    <row r="7">
      <c r="A7" t="s">
        <v>537</v>
      </c>
      <c r="B7" t="s">
        <v>538</v>
      </c>
      <c r="C7" s="4" t="s">
        <v>539</v>
      </c>
      <c r="D7" s="4" t="s">
        <v>525</v>
      </c>
    </row>
    <row r="8">
      <c r="A8" t="s">
        <v>540</v>
      </c>
      <c r="B8" t="s">
        <v>541</v>
      </c>
      <c r="C8" s="4" t="s">
        <v>542</v>
      </c>
      <c r="D8" s="4" t="s">
        <v>525</v>
      </c>
    </row>
    <row r="9">
      <c r="A9" t="s">
        <v>543</v>
      </c>
      <c r="B9" t="s">
        <v>544</v>
      </c>
      <c r="C9" s="4" t="s">
        <v>545</v>
      </c>
      <c r="D9" s="4" t="s">
        <v>525</v>
      </c>
    </row>
    <row r="10">
      <c r="A10" t="s">
        <v>546</v>
      </c>
      <c r="B10" t="s">
        <v>547</v>
      </c>
      <c r="C10" s="4" t="s">
        <v>548</v>
      </c>
      <c r="D10" s="4" t="s">
        <v>525</v>
      </c>
    </row>
    <row r="11">
      <c r="A11" t="s">
        <v>549</v>
      </c>
      <c r="B11" t="s">
        <v>550</v>
      </c>
      <c r="C11" s="4" t="s">
        <v>551</v>
      </c>
      <c r="D11" s="4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2026-09-01T02:01:02Z</dcterms:created>
</coreProperties>
</file>